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41DC0FD0-D672-48C2-97BE-2EFD114A5B82}" xr6:coauthVersionLast="47" xr6:coauthVersionMax="47" xr10:uidLastSave="{00000000-0000-0000-0000-000000000000}"/>
  <bookViews>
    <workbookView xWindow="-120" yWindow="-120" windowWidth="20730" windowHeight="11160" tabRatio="897" xr2:uid="{00000000-000D-0000-FFFF-FFFF00000000}"/>
  </bookViews>
  <sheets>
    <sheet name="planta autorizada" sheetId="38" r:id="rId1"/>
    <sheet name="planta transitoria" sheetId="51" r:id="rId2"/>
    <sheet name="Info Planta" sheetId="55" state="hidden" r:id="rId3"/>
    <sheet name="Maestri" sheetId="52" state="hidden" r:id="rId4"/>
    <sheet name="DIRECTORIO SECCIONAL" sheetId="53" state="hidden" r:id="rId5"/>
    <sheet name="DIRECTORIO NIVEL CENTRAL" sheetId="54" state="hidden" r:id="rId6"/>
  </sheets>
  <definedNames>
    <definedName name="_xlnm._FilterDatabase" localSheetId="5" hidden="1">'DIRECTORIO NIVEL CENTRAL'!$A$4:$H$56</definedName>
    <definedName name="_xlnm._FilterDatabase" localSheetId="4" hidden="1">'DIRECTORIO SECCIONAL'!$A$4:$F$4</definedName>
    <definedName name="_xlnm._FilterDatabase" localSheetId="3" hidden="1">Maestri!$A$1:$DX$1</definedName>
    <definedName name="_xlnm._FilterDatabase" localSheetId="0" hidden="1">'planta autorizada'!$A$5:$XCX$1814</definedName>
    <definedName name="_xlnm._FilterDatabase" localSheetId="1" hidden="1">'planta transitoria'!$B$10:$AB$20</definedName>
    <definedName name="_ftn1" localSheetId="0">'planta autorizada'!$H$445</definedName>
    <definedName name="_ftn10" localSheetId="0">'planta autorizada'!#REF!</definedName>
    <definedName name="_ftn11" localSheetId="0">'planta autorizada'!#REF!</definedName>
    <definedName name="_ftn2" localSheetId="0">'planta autorizada'!$H$446</definedName>
    <definedName name="_ftn3" localSheetId="0">'planta autorizada'!$H$447</definedName>
    <definedName name="_ftn4" localSheetId="0">'planta autorizada'!$H$448</definedName>
    <definedName name="_ftn5" localSheetId="0">'planta autorizada'!#REF!</definedName>
    <definedName name="_ftn6" localSheetId="0">'planta autorizada'!#REF!</definedName>
    <definedName name="_ftn7" localSheetId="0">'planta autorizada'!#REF!</definedName>
    <definedName name="_ftn8" localSheetId="0">'planta autorizada'!#REF!</definedName>
    <definedName name="_ftn9" localSheetId="0">'planta autorizada'!#REF!</definedName>
    <definedName name="_ftnref1" localSheetId="0">'planta autorizada'!#REF!</definedName>
    <definedName name="_ftnref3" localSheetId="0">'planta autorizada'!$H$421</definedName>
    <definedName name="_ftnref4" localSheetId="0">'planta autorizada'!$H$422</definedName>
    <definedName name="amancio">'planta autorizada'!#REF!</definedName>
    <definedName name="_xlnm.Database">#REF!</definedName>
    <definedName name="eduardo">'planta autorizada'!$E$1572</definedName>
    <definedName name="Planta_autorizada">'planta autorizada'!$A$6:$P$1816</definedName>
    <definedName name="Z_176F13C0_BB40_4A1A_8734_90EB199269EA_.wvu.FilterData" localSheetId="0" hidden="1">'planta autorizada'!$A$6:$DZ$1814</definedName>
    <definedName name="Z_176F13C0_BB40_4A1A_8734_90EB199269EA_.wvu.FilterData" localSheetId="1" hidden="1">'planta transitoria'!$B$10:$AB$20</definedName>
  </definedNames>
  <calcPr calcId="181029"/>
  <customWorkbookViews>
    <customWorkbookView name="Nelson Fabian Barreto Gutierrez - Vista personalizada" guid="{176F13C0-BB40-4A1A-8734-90EB199269EA}" mergeInterval="0" personalView="1" maximized="1" xWindow="-8" yWindow="-8" windowWidth="1096" windowHeight="1896" activeSheetId="38"/>
  </customWorkbookViews>
</workbook>
</file>

<file path=xl/calcChain.xml><?xml version="1.0" encoding="utf-8"?>
<calcChain xmlns="http://schemas.openxmlformats.org/spreadsheetml/2006/main">
  <c r="C53" i="54" l="1"/>
  <c r="B9" i="55" l="1"/>
  <c r="E40" i="53" l="1"/>
  <c r="F6" i="53" l="1"/>
  <c r="F7" i="53"/>
  <c r="F8" i="53"/>
  <c r="F9" i="53"/>
  <c r="F10" i="53"/>
  <c r="F11" i="53"/>
  <c r="F12" i="53"/>
  <c r="F13" i="53"/>
  <c r="F14" i="53"/>
  <c r="F15" i="53"/>
  <c r="F16" i="53"/>
  <c r="F17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F31" i="53"/>
  <c r="F32" i="53"/>
  <c r="F33" i="53"/>
  <c r="F34" i="53"/>
  <c r="F35" i="53"/>
  <c r="F36" i="53"/>
  <c r="F5" i="53"/>
  <c r="C37" i="54" l="1"/>
  <c r="E37" i="54" s="1"/>
  <c r="C46" i="54"/>
  <c r="E46" i="54" s="1"/>
  <c r="C41" i="54"/>
  <c r="E41" i="54" s="1"/>
  <c r="C29" i="54"/>
  <c r="E29" i="54" s="1"/>
  <c r="C30" i="54"/>
  <c r="E30" i="54" s="1"/>
  <c r="C31" i="54"/>
  <c r="E31" i="54" s="1"/>
  <c r="C32" i="54"/>
  <c r="E32" i="54" s="1"/>
  <c r="C33" i="54"/>
  <c r="E33" i="54" s="1"/>
  <c r="C34" i="54"/>
  <c r="E34" i="54" s="1"/>
  <c r="C35" i="54"/>
  <c r="E35" i="54" s="1"/>
  <c r="C28" i="54"/>
  <c r="E28" i="54" s="1"/>
  <c r="C23" i="54"/>
  <c r="E23" i="54" s="1"/>
  <c r="C22" i="54"/>
  <c r="E22" i="54" s="1"/>
  <c r="C6" i="54"/>
  <c r="E6" i="54" s="1"/>
  <c r="C7" i="54"/>
  <c r="E7" i="54" s="1"/>
  <c r="C8" i="54"/>
  <c r="E8" i="54" s="1"/>
  <c r="C9" i="54"/>
  <c r="E9" i="54" s="1"/>
  <c r="C10" i="54"/>
  <c r="E10" i="54" s="1"/>
  <c r="C11" i="54"/>
  <c r="E11" i="54" s="1"/>
  <c r="C12" i="54"/>
  <c r="E12" i="54" s="1"/>
  <c r="C13" i="54"/>
  <c r="E13" i="54" s="1"/>
  <c r="C14" i="54"/>
  <c r="E14" i="54" s="1"/>
  <c r="C15" i="54"/>
  <c r="E15" i="54" s="1"/>
  <c r="C16" i="54"/>
  <c r="E16" i="54" s="1"/>
  <c r="C17" i="54"/>
  <c r="E17" i="54" s="1"/>
  <c r="C18" i="54"/>
  <c r="E18" i="54" s="1"/>
  <c r="C19" i="54"/>
  <c r="E19" i="54" s="1"/>
  <c r="C20" i="54"/>
  <c r="E20" i="54" s="1"/>
  <c r="C5" i="54"/>
  <c r="E5" i="54" s="1"/>
  <c r="C6" i="53"/>
  <c r="C7" i="53"/>
  <c r="C8" i="53"/>
  <c r="C9" i="53"/>
  <c r="C10" i="53"/>
  <c r="C11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5" i="53"/>
  <c r="E6" i="53"/>
  <c r="E7" i="53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5" i="53"/>
  <c r="B15" i="55" l="1"/>
  <c r="C25" i="55"/>
  <c r="D25" i="55"/>
  <c r="B10" i="55"/>
  <c r="C22" i="55"/>
  <c r="D22" i="55"/>
  <c r="C23" i="55"/>
  <c r="D23" i="55"/>
  <c r="C24" i="55"/>
  <c r="D24" i="55"/>
  <c r="C26" i="55"/>
  <c r="D26" i="55"/>
  <c r="C27" i="55"/>
  <c r="D27" i="55"/>
  <c r="C28" i="55"/>
  <c r="D28" i="55"/>
  <c r="C29" i="55"/>
  <c r="D29" i="55"/>
  <c r="C30" i="55"/>
  <c r="D30" i="55"/>
  <c r="D21" i="55"/>
  <c r="C21" i="55"/>
  <c r="B4" i="55"/>
  <c r="B5" i="55"/>
  <c r="B6" i="55"/>
  <c r="B7" i="55"/>
  <c r="B11" i="55"/>
  <c r="B12" i="55"/>
  <c r="B13" i="55"/>
  <c r="B14" i="55"/>
  <c r="B16" i="55"/>
  <c r="B17" i="55"/>
  <c r="B8" i="55"/>
  <c r="B20" i="55" l="1"/>
  <c r="B30" i="55" s="1"/>
  <c r="C52" i="54"/>
  <c r="E52" i="54" s="1"/>
  <c r="E53" i="54"/>
  <c r="C54" i="54"/>
  <c r="E54" i="54" s="1"/>
  <c r="C55" i="54"/>
  <c r="E55" i="54" s="1"/>
  <c r="C56" i="54"/>
  <c r="E56" i="54" s="1"/>
  <c r="B25" i="55" l="1"/>
  <c r="B27" i="55"/>
  <c r="B28" i="55"/>
  <c r="B22" i="55"/>
  <c r="B24" i="55"/>
  <c r="B26" i="55"/>
  <c r="B29" i="55"/>
  <c r="B21" i="55"/>
  <c r="B23" i="55"/>
  <c r="C51" i="54"/>
  <c r="E51" i="54" s="1"/>
  <c r="C50" i="54"/>
  <c r="E50" i="54" s="1"/>
  <c r="C49" i="54"/>
  <c r="E49" i="54" s="1"/>
  <c r="C48" i="54"/>
  <c r="E48" i="54" s="1"/>
  <c r="C47" i="54"/>
  <c r="E47" i="54" s="1"/>
  <c r="C45" i="54"/>
  <c r="E45" i="54" s="1"/>
  <c r="C44" i="54"/>
  <c r="E44" i="54" s="1"/>
  <c r="C43" i="54"/>
  <c r="E43" i="54" s="1"/>
  <c r="C42" i="54"/>
  <c r="E42" i="54" s="1"/>
  <c r="C40" i="54"/>
  <c r="E40" i="54" s="1"/>
  <c r="C39" i="54"/>
  <c r="E39" i="54" s="1"/>
  <c r="C38" i="54"/>
  <c r="E38" i="54" s="1"/>
  <c r="C36" i="54"/>
  <c r="E36" i="54" s="1"/>
  <c r="C27" i="54"/>
  <c r="E27" i="54" s="1"/>
  <c r="C26" i="54"/>
  <c r="E26" i="54" s="1"/>
  <c r="C25" i="54"/>
  <c r="E25" i="54" s="1"/>
  <c r="C24" i="54"/>
  <c r="E24" i="54" s="1"/>
  <c r="C21" i="54"/>
  <c r="E21" i="54" s="1"/>
  <c r="D6" i="53"/>
  <c r="D7" i="53"/>
  <c r="D8" i="53"/>
  <c r="D9" i="53"/>
  <c r="D10" i="53"/>
  <c r="D11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D36" i="53"/>
  <c r="D5" i="53"/>
  <c r="B6" i="53"/>
  <c r="B7" i="53"/>
  <c r="B8" i="53"/>
  <c r="B9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5" i="53"/>
</calcChain>
</file>

<file path=xl/sharedStrings.xml><?xml version="1.0" encoding="utf-8"?>
<sst xmlns="http://schemas.openxmlformats.org/spreadsheetml/2006/main" count="87781" uniqueCount="8167">
  <si>
    <t>RUIZ ISAZA NELSON DE JESUS</t>
  </si>
  <si>
    <t>VERGARA SOLIS LUZ AMPARO</t>
  </si>
  <si>
    <t>MARTINEZ PERDOMO AGUSTIN</t>
  </si>
  <si>
    <t>CASAS CARDOZO DORIS</t>
  </si>
  <si>
    <t>FLOREZ CUELLAR MARCO FABIAN</t>
  </si>
  <si>
    <t>LOPEZ SABOGAL JAIRO ARNULFO</t>
  </si>
  <si>
    <t>MARTINEZ GOMEZ ANA MARIA</t>
  </si>
  <si>
    <t>MORA ARANGO SEVERINO</t>
  </si>
  <si>
    <t>CORTES BARRETO DORA JUDITH</t>
  </si>
  <si>
    <t>HURTADO SERRANO SARA PATRICIA</t>
  </si>
  <si>
    <t>MOSQUERA (TIBAITATA)</t>
  </si>
  <si>
    <t>BIOLOGO</t>
  </si>
  <si>
    <t>RODRIGUEZ FAJARDO HUGO ANDRES</t>
  </si>
  <si>
    <t>MORALES GONZALEZ DOMINGO ERNESTO</t>
  </si>
  <si>
    <t>RINCON QUINTERO ROSA INES</t>
  </si>
  <si>
    <t>ALTERIO SABINO MARIA ALESSANDRA</t>
  </si>
  <si>
    <t>SEGURA RIVAS WILFRIDO SEGUNDO</t>
  </si>
  <si>
    <t>VILLARREAL PRETELT NELSON EDUARDO</t>
  </si>
  <si>
    <t>YANEZ MADERA LUIS FERNANDO</t>
  </si>
  <si>
    <t>ACOSTA GUERRERO OSCAR HERNANDO</t>
  </si>
  <si>
    <t>ALVARADO ALVEAR JOSE ISABEL</t>
  </si>
  <si>
    <t>CEISA</t>
  </si>
  <si>
    <t>SALCEDO SUAREZ MYRIAM</t>
  </si>
  <si>
    <t>SERRATO ZULUAGA EDGAR AUGUSTO</t>
  </si>
  <si>
    <t>APELLIDOS Y NOMBRES</t>
  </si>
  <si>
    <t>NACIMENTO</t>
  </si>
  <si>
    <t>INGRESO</t>
  </si>
  <si>
    <t>PROFESION</t>
  </si>
  <si>
    <t>ORDUZ RODRIGUEZ BORIS ALDRIN</t>
  </si>
  <si>
    <t>PAEZ MALLARINO LUIS EDUARDO</t>
  </si>
  <si>
    <t>VACANTE</t>
  </si>
  <si>
    <t>CODAZZI</t>
  </si>
  <si>
    <t>TRINIDAD</t>
  </si>
  <si>
    <t>ALBANIA</t>
  </si>
  <si>
    <t>MARIQUITA</t>
  </si>
  <si>
    <t>TOLEDO</t>
  </si>
  <si>
    <t>BOSCONIA</t>
  </si>
  <si>
    <t>CHIGORODO</t>
  </si>
  <si>
    <t>GERENCIA SECCIONAL HUILA</t>
  </si>
  <si>
    <t>GERENCIA SECCIONAL CUNDINAMARCA</t>
  </si>
  <si>
    <t>GERENCIA SECCIONAL BOYACA</t>
  </si>
  <si>
    <t>GERENCIA SECCIONAL BOLIVAR</t>
  </si>
  <si>
    <t>GERENCIA SECCIONAL AMAZONAS</t>
  </si>
  <si>
    <t>GERENCIA SECCIONAL ANTIOQUIA</t>
  </si>
  <si>
    <t>GERENCIA SECCIONAL ARAUCA</t>
  </si>
  <si>
    <t>GERENCIA SECCIONAL ATLANTICO</t>
  </si>
  <si>
    <t>GERENCIA SECCIONAL CALDAS</t>
  </si>
  <si>
    <t>GERENCIA SECCIONAL CAQUETA</t>
  </si>
  <si>
    <t>GERENCIA SECCIONAL CASANARE</t>
  </si>
  <si>
    <t>GERENCIA SECCIONAL CAUCA</t>
  </si>
  <si>
    <t>GERENCIA SECCIONAL CESAR</t>
  </si>
  <si>
    <t>GERENCIA SECCIONAL CHOCO</t>
  </si>
  <si>
    <t>GERENCIA SECCIONAL CORDOBA</t>
  </si>
  <si>
    <t>GERENCIA SECCIONAL GUAVIARE</t>
  </si>
  <si>
    <t>ASESOR</t>
  </si>
  <si>
    <t>GUAQUETA AGUDELO ALEXANDRA</t>
  </si>
  <si>
    <t>HIGUERA RUBIO VICTOR</t>
  </si>
  <si>
    <t>RODRIGUEZ BARRANTES FRANCISNEY</t>
  </si>
  <si>
    <t>WILCHES CARO NOHORA DEL CARMEN</t>
  </si>
  <si>
    <t>GARCIA SUAREZ EDGAR ENRIQUE</t>
  </si>
  <si>
    <t>NARVAEZ GONZALEZ JOAQUIN ADOLFO</t>
  </si>
  <si>
    <t>BACHILLER</t>
  </si>
  <si>
    <t>OLARTE OSORIO JESUS HUBERTO</t>
  </si>
  <si>
    <t>OSSA CARDENAS NICOLAS JAVIER</t>
  </si>
  <si>
    <t>NARANJO AMAYA NANCY</t>
  </si>
  <si>
    <t>TUNJA</t>
  </si>
  <si>
    <t>PEREZ MERCADO JAIRO JOSE</t>
  </si>
  <si>
    <t>PEREZ PEREZ PAUL PASCACIO</t>
  </si>
  <si>
    <t>POSSO LOPEZ RAMIRO ANTONIO</t>
  </si>
  <si>
    <t>RICARDO MONTES JOSE ALFREDO</t>
  </si>
  <si>
    <t>ROMERO BARRIOSNUEVO MARLIDYS</t>
  </si>
  <si>
    <t>ROMERO COLON HUMBERTO MANUEL</t>
  </si>
  <si>
    <t>MESA DELGADO FABIO ANDRES</t>
  </si>
  <si>
    <t>MURCIA PLAZAS EDUARDO</t>
  </si>
  <si>
    <t>SANTA ANA</t>
  </si>
  <si>
    <t>IGLESIAS SANCHEZ PABLO</t>
  </si>
  <si>
    <t>CHAVES BEJARANO CARLOS ORLANDO</t>
  </si>
  <si>
    <t>ASISTENCIAL</t>
  </si>
  <si>
    <t>ADMINISTRATIVA</t>
  </si>
  <si>
    <t>PROFESIONAL</t>
  </si>
  <si>
    <t>AREA DE DESEMPEÑO DEL FUNCIONARIO SEGÚN (Formulario Asig. Funciones)</t>
  </si>
  <si>
    <t>LOZANO PACHON EDGAR AUGUSTO</t>
  </si>
  <si>
    <t>GENERO (M o F)</t>
  </si>
  <si>
    <t>AEROPUERTO EL DORADO</t>
  </si>
  <si>
    <t>MENDOZA MONTES BRARLES</t>
  </si>
  <si>
    <t>PRADA FORERO JORGE ELIECER</t>
  </si>
  <si>
    <t>BELTRAN MIRANDA BLANCA AURORA</t>
  </si>
  <si>
    <t>MENDEZ LOPEZ AUGUSTO</t>
  </si>
  <si>
    <t>PORTILLA MATAGIRA FELIPE</t>
  </si>
  <si>
    <t>CARO ARAOZ RODRIGO</t>
  </si>
  <si>
    <t>PAEZ MORALES MAURICIO</t>
  </si>
  <si>
    <t>FUSAGASUGA</t>
  </si>
  <si>
    <t>GIRARDOT</t>
  </si>
  <si>
    <t>MARTINEZ GUTIERREZ JOSE ALBERTO</t>
  </si>
  <si>
    <t>MESA SUAREZ MERCEDES</t>
  </si>
  <si>
    <t>MOLINA GALINDO GILMA SANDRA</t>
  </si>
  <si>
    <t>MORRIS SARMIENTO CARLOS ALBERTO</t>
  </si>
  <si>
    <t>PARDO GARAY FERNANDO YESID</t>
  </si>
  <si>
    <t>GUAINIA</t>
  </si>
  <si>
    <t>NEIVA</t>
  </si>
  <si>
    <t>PINTO RODRIGUEZ ANTONIO MANUEL</t>
  </si>
  <si>
    <t>SANTA MARTA</t>
  </si>
  <si>
    <t>BUSTILLO ROMERO YENIS DEL CARMEN</t>
  </si>
  <si>
    <t>CASTILLO AMOR CARLOS DE JESUS</t>
  </si>
  <si>
    <t>MANIZALES</t>
  </si>
  <si>
    <t>MARTINEZ HENAO DIANA CRISTINA</t>
  </si>
  <si>
    <t>LOZANO JAIME WUILLER</t>
  </si>
  <si>
    <t>MEDINA LORA GUILLERMO ENRIQUE</t>
  </si>
  <si>
    <t>JARABA VERGARA SERGIO ARTURO</t>
  </si>
  <si>
    <t>GIRALDO CARVAJAL JORGE DE JESUS</t>
  </si>
  <si>
    <t>GONZALEZ GARCIA CALIXTO</t>
  </si>
  <si>
    <t>SANTA ROSA DE OSOS</t>
  </si>
  <si>
    <t>GRAJALES RESTREPO ROBERTO DE JESUS</t>
  </si>
  <si>
    <t>HERRERA LEON MURIEL ENRIQUE</t>
  </si>
  <si>
    <t>HOYOS MACHADO FERMIN DE JESUS</t>
  </si>
  <si>
    <t>JARABA HOYOS PATRICIO MIGUEL</t>
  </si>
  <si>
    <t>JARAMILLO COLORADO ORLANDO ANTONIO</t>
  </si>
  <si>
    <t>MEJIA CANO LEON FEDERICO</t>
  </si>
  <si>
    <t>CUCAITA GOMEZ ANA ROCIO</t>
  </si>
  <si>
    <t>BAEZ SORA JULIO CESAR</t>
  </si>
  <si>
    <t>BARRERA RODRIGUEZ JULIO DANIEL</t>
  </si>
  <si>
    <t>CHIQUINQUIRA</t>
  </si>
  <si>
    <t>FLECHAS HOYOS ANDRES</t>
  </si>
  <si>
    <t>PAEZ JAIMES VICTOR JULIO</t>
  </si>
  <si>
    <t>SUAREZ ARRIETA JULIO RAFAEL</t>
  </si>
  <si>
    <t>SUAREZ GAMARRA ABEL JOSE</t>
  </si>
  <si>
    <t>DIAZ ESTRADA JUAN ALBERTO</t>
  </si>
  <si>
    <t>PEDRAZA MORALES ALVARO EDUARDO</t>
  </si>
  <si>
    <t>VILLAVICENCIO</t>
  </si>
  <si>
    <t>SILVA MATEUS JUAN DAVID</t>
  </si>
  <si>
    <t>CARTAGENA</t>
  </si>
  <si>
    <t>HORTA CARRILLO WILFRIDO</t>
  </si>
  <si>
    <t>MENDOZA RAMOS YADIRA DEL SOCORRO</t>
  </si>
  <si>
    <t>CASTELLANOS VELANDIA LUIS JESUS</t>
  </si>
  <si>
    <t>SINALTRAICA</t>
  </si>
  <si>
    <t>SUBDIRECTIVA BARRANQUILLA</t>
  </si>
  <si>
    <t>SUBDIRECTIVA PASTO</t>
  </si>
  <si>
    <t>SUBDIRECTIVA</t>
  </si>
  <si>
    <t>SUBDIRECTIVA SANTANDER</t>
  </si>
  <si>
    <t xml:space="preserve">SINDICATO </t>
  </si>
  <si>
    <t>GARCIA PERNETT MARCO FIDEL</t>
  </si>
  <si>
    <t>CASAS PEREA KELVIN</t>
  </si>
  <si>
    <t>ACANDI</t>
  </si>
  <si>
    <t>CORRALES PINEDA NELKIN</t>
  </si>
  <si>
    <t>BAHIA SOLANO</t>
  </si>
  <si>
    <t>PERTUZ MENA BLAS DOMINGO</t>
  </si>
  <si>
    <t>QUINTO MOSQUERA ERNELI</t>
  </si>
  <si>
    <t>NARIÑO</t>
  </si>
  <si>
    <t>META</t>
  </si>
  <si>
    <t>SANTANDER</t>
  </si>
  <si>
    <t>BOYACA</t>
  </si>
  <si>
    <t>CHOCO</t>
  </si>
  <si>
    <t>GERENCIA SECCIONAL NORTE DE SANTANDER</t>
  </si>
  <si>
    <t>GERENCIA SECCIONAL PUTUMAYO</t>
  </si>
  <si>
    <t>GERENCIA SECCIONAL QUINDIO</t>
  </si>
  <si>
    <t>GERENCIA SECCIONAL RISARALDA</t>
  </si>
  <si>
    <t>GERENCIA SECCIONAL SAN ANDRES</t>
  </si>
  <si>
    <t>GERENCIA SECCIONAL SANTANDER</t>
  </si>
  <si>
    <t>AGUILAR ARDILA CLARA PATRICIA</t>
  </si>
  <si>
    <t>BAUTISTA RIOS MARTHA INES</t>
  </si>
  <si>
    <t>BOTERO FRANCO JUANA MARIA</t>
  </si>
  <si>
    <t>CALDERON QUEZADA FREDDY</t>
  </si>
  <si>
    <t>POVEDA FERRO NESTOR</t>
  </si>
  <si>
    <t>SURBATA (DUITAMA)</t>
  </si>
  <si>
    <t>CALAO DE LA HOZ NICOLAS ENRIQUE</t>
  </si>
  <si>
    <t>CANTERO NEGRETE MANUEL ANTONIO</t>
  </si>
  <si>
    <t>CHAVERRA MENA JOSE CONCEPCION</t>
  </si>
  <si>
    <t>CHIQUIZA ESTRELLA LUIS ALFONSO</t>
  </si>
  <si>
    <t>LEON GAMBOA ANA LUCIA</t>
  </si>
  <si>
    <t>MARTINEZ BARBOSA ORLANDO</t>
  </si>
  <si>
    <t>VELEZ GARCIA CLAUDIA PATRICIA</t>
  </si>
  <si>
    <t>VILLADA MEDINA LUIS FELIPE</t>
  </si>
  <si>
    <t>CORDOBA  FRANCISCO LUIS</t>
  </si>
  <si>
    <t>CHAVARRIAGA HIGUITA DIDIER MAURICIO</t>
  </si>
  <si>
    <t>ESPINOSA ESCUDERO JOSE GUSTAVO</t>
  </si>
  <si>
    <t>HINCAPIE MONTOYA RUBEN DARIO</t>
  </si>
  <si>
    <t>TULENAPA</t>
  </si>
  <si>
    <t>MOSQUERA MORENO INDULFO</t>
  </si>
  <si>
    <t>OFICINA DE CONTROL INTERNO</t>
  </si>
  <si>
    <t>IMBACHI TRILLERAS LIZARDO</t>
  </si>
  <si>
    <t>OCAÑA</t>
  </si>
  <si>
    <t>CARDENAS GARCIA HENRY</t>
  </si>
  <si>
    <t>PAMPLONA</t>
  </si>
  <si>
    <t>DURAN HIGUERA OSCAR EDUARDO</t>
  </si>
  <si>
    <t>BETANCOURT GARCIA ADRIANA PATRICIA</t>
  </si>
  <si>
    <t>CALDERON PARRA CLAUDIA PATRICIA</t>
  </si>
  <si>
    <t>CARDENAS MARTINEZ GUSTAVO</t>
  </si>
  <si>
    <t>MACIAS MORENO JAIME HUMBERTO</t>
  </si>
  <si>
    <t>OQUENDO BRAN DARIO DE JESUS</t>
  </si>
  <si>
    <t>CONTRERAS DIAZ ENOC DE JESUS</t>
  </si>
  <si>
    <t>SAN PEDRO</t>
  </si>
  <si>
    <t>CORREA HIDALGO REINEL OCTAVIO</t>
  </si>
  <si>
    <t>MERCHAN RIVEROS MARIA LUISA</t>
  </si>
  <si>
    <t>BERNAL MORENO GLORIA INES</t>
  </si>
  <si>
    <t>GERENCIA SECCIONAL MAGDALENA</t>
  </si>
  <si>
    <t>GERENCIA SECCIONAL META</t>
  </si>
  <si>
    <t>GERENCIA SECCIONAL NARIÑO</t>
  </si>
  <si>
    <t>GERENCIA SECCIONAL TOLIMA</t>
  </si>
  <si>
    <t>VELA FLOREZ MARTHA PATRICIA</t>
  </si>
  <si>
    <t>Entidad que otorga pension</t>
  </si>
  <si>
    <t>Resolucion pension  (# , no )</t>
  </si>
  <si>
    <t>RICO GUERRA SILVIA ROSA</t>
  </si>
  <si>
    <t>GAMEZ GARZON NELSY</t>
  </si>
  <si>
    <t>MIRANDA GALINDO GERARDO NICOLAS</t>
  </si>
  <si>
    <t>JIMENEZ MARIN TATIANA</t>
  </si>
  <si>
    <t>GRANADA</t>
  </si>
  <si>
    <t>HURTADO CHIA VICTOR ERNESTO</t>
  </si>
  <si>
    <t>MARIN MEDINA MARIA CLAUDIA</t>
  </si>
  <si>
    <t>VELOZA GARZON PATRICIA</t>
  </si>
  <si>
    <t>PIEDRAHITA OSORIO ANDRES FABIAN</t>
  </si>
  <si>
    <t>MAICAO</t>
  </si>
  <si>
    <t>OSMAN VEGA NECID</t>
  </si>
  <si>
    <t>SAURITH SARMIENTO JAIDER ENRIQUE</t>
  </si>
  <si>
    <t>QUIBDO</t>
  </si>
  <si>
    <t>UNGUIA</t>
  </si>
  <si>
    <t>BERRIO VIVEROS EUCLIDES</t>
  </si>
  <si>
    <t>VELA TORRES IRMA ESPERANZA</t>
  </si>
  <si>
    <t>MONTELIBANO</t>
  </si>
  <si>
    <t>EL EBANO</t>
  </si>
  <si>
    <t>PLANETARICA</t>
  </si>
  <si>
    <t>VALENCIA</t>
  </si>
  <si>
    <t>ANAYA JULIO RAIVER</t>
  </si>
  <si>
    <t>PAREDES NARVAEZ ROCIO STELLA</t>
  </si>
  <si>
    <t>PINEDA SOTO LUIS ALBERTO</t>
  </si>
  <si>
    <t>AREVALO MIRANDA ALVARO CAMILO</t>
  </si>
  <si>
    <t>URIBE LOPEZ ADALBERTO ENRIQUE</t>
  </si>
  <si>
    <t>WBERTH FREYLE JAIRO DE JESUS</t>
  </si>
  <si>
    <t>DENOMINACION DEL CARGO TITULAR</t>
  </si>
  <si>
    <t>SUELDO TITULAR</t>
  </si>
  <si>
    <t>BROCHERO TRONCOSO JOSE LUIS</t>
  </si>
  <si>
    <t>PALMIRA</t>
  </si>
  <si>
    <t>MONCADA BUENO ANA ISABELLA</t>
  </si>
  <si>
    <t>PEREIRA</t>
  </si>
  <si>
    <t>MEJIA SALDARRIAGA NELSON</t>
  </si>
  <si>
    <t>GARCIA VIDAL DIEGO DE JESUS</t>
  </si>
  <si>
    <t>HINCAPIE HINCAPIE LUIS ALBERTO</t>
  </si>
  <si>
    <t>VALENCIA MOVILLA ISABEL DEL PILAR</t>
  </si>
  <si>
    <t>OROZCO GOMEZ MARIO ALBERTO</t>
  </si>
  <si>
    <t>001525</t>
  </si>
  <si>
    <t>PULIDO GONZALEZ JOSE ELICIO</t>
  </si>
  <si>
    <t>RAMIREZ ESPINOSA WILKIEN ANTONIO</t>
  </si>
  <si>
    <t>ZIPAQUIRA</t>
  </si>
  <si>
    <t>RODRIGUEZ RODRIGUEZ NUBIA STELLA</t>
  </si>
  <si>
    <t>MENA SCARPETTA PLINIO</t>
  </si>
  <si>
    <t>NIETO MARIN ALBERTO</t>
  </si>
  <si>
    <t>COLORADO HINCAPIE JAIME ANDRES</t>
  </si>
  <si>
    <t>SAN ANDRES ISLAS</t>
  </si>
  <si>
    <t>ARCHBOLD POMARE DAVID</t>
  </si>
  <si>
    <t>ORTEGA HURTADO MARILUZ</t>
  </si>
  <si>
    <t>ARMENIA</t>
  </si>
  <si>
    <t>SITUACION</t>
  </si>
  <si>
    <t>SUAREZ GALAN MYRIAM</t>
  </si>
  <si>
    <t>PUERTO ASIS</t>
  </si>
  <si>
    <t>BACCA ROMO JAIRO EDGAR</t>
  </si>
  <si>
    <t>ORTIZ CABRERA JANNETH CECILIA</t>
  </si>
  <si>
    <t>HOWARD NEWBALL ALEYDA WILLALMA</t>
  </si>
  <si>
    <t>MANUEL FIQUAIRE JUNIOR ORLINGTON</t>
  </si>
  <si>
    <t>GARCIA SUAREZ ESPERANZA</t>
  </si>
  <si>
    <t>GUTIERREZ RIVERO SONIA AMADA</t>
  </si>
  <si>
    <t>CASTILLO BARACALDO EDGAR ALEJANDRO</t>
  </si>
  <si>
    <t>CERON GUERRERO SANDRA FERNANDA</t>
  </si>
  <si>
    <t>CLEVES CARMONA DIEGO MAURICIO</t>
  </si>
  <si>
    <t>EBRATT RAVELO EVERTH EMILIO</t>
  </si>
  <si>
    <t>FUENTES MURILLO OSCAR ENRIQUE</t>
  </si>
  <si>
    <t>MONTOYA RAMIREZ RAMON JOSE</t>
  </si>
  <si>
    <t>TABORDA TABORDA ARCESIO DE JESUS</t>
  </si>
  <si>
    <t>TRUJILLO BRAVO RAFAEL ENRIQUE</t>
  </si>
  <si>
    <t>ESPEJO VIVAS MARIA DEL ROCIO</t>
  </si>
  <si>
    <t>HERNANDEZ CORREA CLARA INES</t>
  </si>
  <si>
    <t>SUBGERENCIA DE PROTECCIÓN VEGETAL</t>
  </si>
  <si>
    <t>BUCARAMANGA</t>
  </si>
  <si>
    <t>RODRIGUEZ SANCHEZ CARMEN ROSA</t>
  </si>
  <si>
    <t>ROJAS HERRERA LUDY PATRICIA</t>
  </si>
  <si>
    <t>SINCELEJO</t>
  </si>
  <si>
    <t>TOLU VIEJO</t>
  </si>
  <si>
    <t>ROMERO TAMARA JULIO MANUEL</t>
  </si>
  <si>
    <t>SALCEDO SIERRA VICTOR RAFAEL</t>
  </si>
  <si>
    <t>COROZAL</t>
  </si>
  <si>
    <t>UPARELA ORTEGA PATRICIO ANTONIO</t>
  </si>
  <si>
    <t>ARGEL DIAZ ARIEL JESUS</t>
  </si>
  <si>
    <t>ARROYO SEVILLA MARIO RAFAEL</t>
  </si>
  <si>
    <t>LLORENTE COGOLLO IGNACIO JOSE</t>
  </si>
  <si>
    <t>MOSQUERA</t>
  </si>
  <si>
    <t>SANTAMARIA RUANO MELBA GORETY</t>
  </si>
  <si>
    <t>RAMIREZ SANDOVAL ROSA STELLA</t>
  </si>
  <si>
    <t>MADERO GUZMAN AURA</t>
  </si>
  <si>
    <t>JAIMES TORRES LEONCIO DEL CRISTO</t>
  </si>
  <si>
    <t>HERAZO CUETO EUGENIO RENE</t>
  </si>
  <si>
    <t>DATOS DE PENSION</t>
  </si>
  <si>
    <t>MAGDALENA</t>
  </si>
  <si>
    <t>SAN JUAN NEPOMUCENO</t>
  </si>
  <si>
    <t>PITALITO</t>
  </si>
  <si>
    <t>ARIGUANI</t>
  </si>
  <si>
    <t>CONDUCTOR MECANICO</t>
  </si>
  <si>
    <t>ABOGADO</t>
  </si>
  <si>
    <t>MEDICO VETERINARIO</t>
  </si>
  <si>
    <t>ROJAS DIAZ CARLOS ANTONIO</t>
  </si>
  <si>
    <t>PEREZ BENITEZ MARIO DE JESUS</t>
  </si>
  <si>
    <t>PICON SANCHEZ RAUL EDUARDO</t>
  </si>
  <si>
    <t>RIOS BLANDON WILSON</t>
  </si>
  <si>
    <t>ROMERO ARROYO PABLO JOSE</t>
  </si>
  <si>
    <t>VIDAL BERMUDEZ ISRAEL</t>
  </si>
  <si>
    <t>ROCHA BAQUERO CARLOS MARIO</t>
  </si>
  <si>
    <t>CARDENAS SOCHA ADELA</t>
  </si>
  <si>
    <t>BACHILLER COMERCIAL</t>
  </si>
  <si>
    <t>RIVERA FORERO CARLOS MANUEL</t>
  </si>
  <si>
    <t>BOGOTA</t>
  </si>
  <si>
    <t>ALVAREZ MENDEZ ELSA LEONOR</t>
  </si>
  <si>
    <t>RUMICHACA</t>
  </si>
  <si>
    <t>BARCO CARDENAS ADRIANA</t>
  </si>
  <si>
    <t>DENOMINACION DEL CARGO OCUPADO</t>
  </si>
  <si>
    <t>GERENTE SECCIONAL</t>
  </si>
  <si>
    <t>TABARES LOAIZA RICARDO</t>
  </si>
  <si>
    <t>RIOS MARTINEZ CARLOS AUGUSTO</t>
  </si>
  <si>
    <t>PUERTO CARREÑO</t>
  </si>
  <si>
    <t>JIMENEZ CABRERA ALEXANDER</t>
  </si>
  <si>
    <t>LACHE DIAZ YONIS OLINTO</t>
  </si>
  <si>
    <t>RAMOS GARCIA EMIRO NEL</t>
  </si>
  <si>
    <t>REYES CORREA ROBERTO</t>
  </si>
  <si>
    <t>REYES ORTEGA FREDY RAFAEL</t>
  </si>
  <si>
    <t>RHENALS OROZCO SANTIAGO ALFONSO</t>
  </si>
  <si>
    <t>SEGURA FERNANDEZ AMAURY REMBERTO</t>
  </si>
  <si>
    <t>SUAREZ LOPEZ ADOLFO ANTONIO</t>
  </si>
  <si>
    <t>SUAREZ LOPEZ MARIO RODOLFO</t>
  </si>
  <si>
    <t>VERBEL BERMUDEZ MYRNA LUZ</t>
  </si>
  <si>
    <t>COLON RIOS CALIXTO RAFAEL</t>
  </si>
  <si>
    <t>ROJAS REYES JOSE LUIS</t>
  </si>
  <si>
    <t>FLOREZ ESCOBAR JOAQUIN HORACIO</t>
  </si>
  <si>
    <t>PAYARES MORENO SANTANDER ANTONIO</t>
  </si>
  <si>
    <t>CUNDINAMARCA</t>
  </si>
  <si>
    <t>NOVOA VARGAS DORA MIREYA</t>
  </si>
  <si>
    <t>PACHECO POSADA LUIS EMILIANO</t>
  </si>
  <si>
    <t>ROSERO  ALFONSO ALBERTO</t>
  </si>
  <si>
    <t>MURCIA BAQUERO BORMAN</t>
  </si>
  <si>
    <t>OFICINA ASESORA DE COMUNICACIONES</t>
  </si>
  <si>
    <t>SUAREZ PACHECO PEDRO JESUS</t>
  </si>
  <si>
    <t>RECIBIDO ICA</t>
  </si>
  <si>
    <t>MARTINEZ SANCHEZ NORBERTO ANTONIO</t>
  </si>
  <si>
    <t>BOTERO OSPINA MARIA JOSE</t>
  </si>
  <si>
    <t>JIMENEZ BRUGES HUGO ENRIQUE</t>
  </si>
  <si>
    <t>OSORIO FAJARDO ARMANDO</t>
  </si>
  <si>
    <t>MOSQUERA (tIBAITATA)</t>
  </si>
  <si>
    <t>DIRECCION TECNICA DE SANIDAD ANIMAL</t>
  </si>
  <si>
    <t>GRUPO DE GESTION FINANCIERA</t>
  </si>
  <si>
    <t>GRUPO DE PROCESOS DISCIPLINARIOS</t>
  </si>
  <si>
    <t>CODIGO A</t>
  </si>
  <si>
    <t>CODIGO B</t>
  </si>
  <si>
    <t>TITULAR</t>
  </si>
  <si>
    <t>TURBAY CURE EMILIO JOSE</t>
  </si>
  <si>
    <t>GARZON GOMEZ LILIA</t>
  </si>
  <si>
    <t>BAUTISTA LUZARDO MARIO ERNESTO</t>
  </si>
  <si>
    <t>SAN JORGE (SOACHA)</t>
  </si>
  <si>
    <t>ZAMBRANO GOMEZ EDNA MILENA</t>
  </si>
  <si>
    <t>TABIO</t>
  </si>
  <si>
    <t>BARRANTES  HECTOR MANUEL</t>
  </si>
  <si>
    <t>SANTA FE DE ANTIOQUIA</t>
  </si>
  <si>
    <t>CARDONA ORTIZ OSCAR MARIO</t>
  </si>
  <si>
    <t>CELADA BOLIVAR JAMES</t>
  </si>
  <si>
    <t>CAUCASIA</t>
  </si>
  <si>
    <t>CONEO ARIAS HECTOR MANUEL</t>
  </si>
  <si>
    <t>MORA RODRIGUEZ HECTOR ARMANDO</t>
  </si>
  <si>
    <t>SILVA YEPES JOSE ALEXANDER</t>
  </si>
  <si>
    <t>GARZON</t>
  </si>
  <si>
    <t>RIOHACHA</t>
  </si>
  <si>
    <t>SAN JUAN DEL CESAR</t>
  </si>
  <si>
    <t>MENDOZA FERNANDEZ RICARDO ALBERTO</t>
  </si>
  <si>
    <t>MONTENEGRO TORRES HERNANDO</t>
  </si>
  <si>
    <t>QUECANO GOMEZ MARIA OSANA</t>
  </si>
  <si>
    <t>RUIZ LEON SERGIO ALFONSO</t>
  </si>
  <si>
    <t>PEREZ ROMERO CLAUDIA PATRICIA</t>
  </si>
  <si>
    <t>VENEGAS SUAREZ RICARDO ANTONIO</t>
  </si>
  <si>
    <t>LOZANO MOSCOTE JORGE PEDRO</t>
  </si>
  <si>
    <t>LUNA ORTEGA ROQUE ANTONIO</t>
  </si>
  <si>
    <t>ORTEGA MERCADO JASQUE RAFAEL</t>
  </si>
  <si>
    <t>ORTEGA PEREZ JAIME ALFREDO</t>
  </si>
  <si>
    <t>NIVEL CARGO OCUPADO</t>
  </si>
  <si>
    <t>DIRECTIVO</t>
  </si>
  <si>
    <t>HERNANDEZ LEON JUAN CARLOS</t>
  </si>
  <si>
    <t>LOPEZ GONZALEZ CARLA PATRICIA</t>
  </si>
  <si>
    <t>MARQUEZ GONZALEZ JESUS MARIA</t>
  </si>
  <si>
    <t>ROJAS SILVA INES</t>
  </si>
  <si>
    <t>OPERARIO CALIFICADO</t>
  </si>
  <si>
    <t>ALMANZA PERALTA MANUEL GREGORIO</t>
  </si>
  <si>
    <t>BOLIVAR POLO MARIBEL DEL CARMEN</t>
  </si>
  <si>
    <t>BALANTA NESTOR RAUL</t>
  </si>
  <si>
    <t>VILLAMIL SANDOVAL MARILUZ</t>
  </si>
  <si>
    <t>SIERRA ZULETA URIEL ESTEBAN</t>
  </si>
  <si>
    <t>MANCILLA MEDINA SERGIO JAVIER</t>
  </si>
  <si>
    <t>ACOSTA CUELLO OLGA ELENA</t>
  </si>
  <si>
    <t>FUNDACION</t>
  </si>
  <si>
    <t>DANGOND BAQUERO LEONOR CECILIA</t>
  </si>
  <si>
    <t>MONTOYA RIVERA SANDRA PATRICIA</t>
  </si>
  <si>
    <t>PEREZ MORA HERNAN</t>
  </si>
  <si>
    <t>ROMERO RUIZ JUAN JOSE</t>
  </si>
  <si>
    <t>SARMIENTO GRACIA ELIZABETH</t>
  </si>
  <si>
    <t>TARAZONA SUAREZ ADALBERTO</t>
  </si>
  <si>
    <t>CANO ARENAS RUBY LUZ</t>
  </si>
  <si>
    <t>CASARES SANTIS ALVARO MANUEL</t>
  </si>
  <si>
    <t>CONTRERAS SALGADO ALVARO JOAQUIN</t>
  </si>
  <si>
    <t>GOMEZ CASTIBLANCO CLARA INES</t>
  </si>
  <si>
    <t>GONZALEZ GARIBELLO PEDRO MIGUEL</t>
  </si>
  <si>
    <t>VILLANUEVA SOTO MARGY ALIETHE</t>
  </si>
  <si>
    <t>SIERRA JARMA JULIO EMIGDIO</t>
  </si>
  <si>
    <t>ALFARO LOPEZ ADAL JOSE</t>
  </si>
  <si>
    <t>PLATO</t>
  </si>
  <si>
    <t>PIVIJAY</t>
  </si>
  <si>
    <t>CACERES MURILLO YOVANNY</t>
  </si>
  <si>
    <t>CEPEDA MOZO FERNANDO</t>
  </si>
  <si>
    <t>OCHOA FORERO JAIRO HUMBERTO</t>
  </si>
  <si>
    <t>PINZON SUAREZ JUAN</t>
  </si>
  <si>
    <t>FLOREZ GRANADOS LUIS ABELARDO</t>
  </si>
  <si>
    <t>ESPINAL</t>
  </si>
  <si>
    <t>KING CARDENAS WILLIAM HUMBERTO</t>
  </si>
  <si>
    <t>GUERRERO LOZANO NESTOR FERNANDO</t>
  </si>
  <si>
    <t>PALACIOS OROZCO HECTOR</t>
  </si>
  <si>
    <t>LA PRIMAVERA</t>
  </si>
  <si>
    <t>MALAGA</t>
  </si>
  <si>
    <t>OSPINO PACHECO ROBINSON ANTONIO</t>
  </si>
  <si>
    <t>ROA FABRA RICARDO MANUEL</t>
  </si>
  <si>
    <t>ROJAS DIAZ WILSON JOSE</t>
  </si>
  <si>
    <t>TAPIA HAMBURGER WILFRIDO ERASMO</t>
  </si>
  <si>
    <t>HERRERA OLIVOS LAUREANO</t>
  </si>
  <si>
    <t>MONROY CUBIDES OMAR MAURICIO</t>
  </si>
  <si>
    <t>CALDAS</t>
  </si>
  <si>
    <t>SANTOS HERNANDEZ CARLOS</t>
  </si>
  <si>
    <t>GUERRERO GAMBOA LILLY</t>
  </si>
  <si>
    <t>CHIA</t>
  </si>
  <si>
    <t>LA MESA</t>
  </si>
  <si>
    <t>BEDOYA ACOSTA RUBEN DARIO</t>
  </si>
  <si>
    <t>FIGUEREDO LLANO LINA MARIA</t>
  </si>
  <si>
    <t>GUTIERREZ ANTIBAR JAEL RUTH</t>
  </si>
  <si>
    <t>AMARIS SIERRA EDUARDO</t>
  </si>
  <si>
    <t>DIAZ SEPULVEDA ANA TERESITA</t>
  </si>
  <si>
    <t>SUBGERENCIA DE PROTECCION FRONTERIZA</t>
  </si>
  <si>
    <t>FAJARDO INSUASTY PAOLA ANDREA</t>
  </si>
  <si>
    <t>TOVAR BOHORQUEZ GLORIA DERLY</t>
  </si>
  <si>
    <t>RODRIGUEZ OCHOA WILLIAM EDUARDO</t>
  </si>
  <si>
    <t>MOLINA VARGAS LUIS FEDERICO</t>
  </si>
  <si>
    <t>MORENO BELTRAN ELSA ELENA</t>
  </si>
  <si>
    <t>AREVALO SALAZAR FABIAN</t>
  </si>
  <si>
    <t>MATHEUS GOMEZ HERBERTH JOAQUIN</t>
  </si>
  <si>
    <t>ROJAS ZULETA MARIA JOSE</t>
  </si>
  <si>
    <t>LINARES CHAPARRO DIANA CAROLINA</t>
  </si>
  <si>
    <t>ADMINISTRADOR DE EMPRESAS</t>
  </si>
  <si>
    <t>MORA MORA MARIA ADELA</t>
  </si>
  <si>
    <t>DELGADO CACERES JAVIER EDUARDO</t>
  </si>
  <si>
    <t>MOD. VINCULACION-(Carrera; Provisional; Libre Nomb. Ó Planta Temporal)</t>
  </si>
  <si>
    <t>CASTRO FONSECA MARIA DANIELA</t>
  </si>
  <si>
    <t>BARRANCABERMEJA</t>
  </si>
  <si>
    <t>VILLALOBOS RIVERA FLOR ANGELA</t>
  </si>
  <si>
    <t>FLOREZ PEREZ YUNIS ANITH</t>
  </si>
  <si>
    <t>AVILES RICARDO FRANCISCA</t>
  </si>
  <si>
    <t>BENITEZ VIVEROS ORLANDO</t>
  </si>
  <si>
    <t>CALAO DE LA HOZ NELSON RAFAEL</t>
  </si>
  <si>
    <t>SUCRE</t>
  </si>
  <si>
    <t>TULUA</t>
  </si>
  <si>
    <t>RISARALDA</t>
  </si>
  <si>
    <t>VICHADA</t>
  </si>
  <si>
    <t>CASANARE</t>
  </si>
  <si>
    <t>GUAVIARE</t>
  </si>
  <si>
    <t>DIRECCION TECNICA DE CUARENTENA</t>
  </si>
  <si>
    <t>SOATA</t>
  </si>
  <si>
    <t>MONIQUIRA</t>
  </si>
  <si>
    <t>VELANDIA  MARDOQUEO</t>
  </si>
  <si>
    <t>EL BORDO</t>
  </si>
  <si>
    <t>BARRIOS PINO DUMAS LEON</t>
  </si>
  <si>
    <t>OSEJO VARONA ANDRES FELIPE</t>
  </si>
  <si>
    <t>SANTANDER DE QUILICHAO</t>
  </si>
  <si>
    <t>VALLEDUPAR</t>
  </si>
  <si>
    <t>OLIVARES MARTINEZ JUAN CARLOS</t>
  </si>
  <si>
    <t>ARIZA VEGA CARLOS JOSE</t>
  </si>
  <si>
    <t>AGUACHICA</t>
  </si>
  <si>
    <t>ARAUJO BAUTE ALFONSO JOSE</t>
  </si>
  <si>
    <t>PAILITAS</t>
  </si>
  <si>
    <t>SAN MARTIN</t>
  </si>
  <si>
    <t>ARIAS DIAZGRANADOS MANUEL IGNACIO</t>
  </si>
  <si>
    <t>PUERTO LOPEZ</t>
  </si>
  <si>
    <t>BEJARANO LINARES SANDRA SOLEDAD</t>
  </si>
  <si>
    <t>BOBADILLA TORRES LILIAM IVONNE</t>
  </si>
  <si>
    <t>MARTINEZ ROA JAIME</t>
  </si>
  <si>
    <t>CUCUTA</t>
  </si>
  <si>
    <t>CLARO OVALLOS MARIA TORCOROMA</t>
  </si>
  <si>
    <t>PELAEZ HOYOS JOSE JESUS</t>
  </si>
  <si>
    <t>NEIRA</t>
  </si>
  <si>
    <t>AGUDELO CARVAJAL GERMAN ELIAS</t>
  </si>
  <si>
    <t>MANZANARES</t>
  </si>
  <si>
    <t>BLANCO SERRANO ADOLFO</t>
  </si>
  <si>
    <t>CESPEDES VALDERRAMA ALBERTO</t>
  </si>
  <si>
    <t>LA DORADA</t>
  </si>
  <si>
    <t>RODRIGUEZ RODRIGUEZ JAIRO</t>
  </si>
  <si>
    <t>FLORENCIA</t>
  </si>
  <si>
    <t>EPIA  LIBARDO</t>
  </si>
  <si>
    <t>SANTAMARIA FONTECHA DELSY</t>
  </si>
  <si>
    <t>ALVAREZ BETIN LIVIS SUSANA</t>
  </si>
  <si>
    <t>MOSQUERA ASPRILLA YANERY</t>
  </si>
  <si>
    <t>MALDONADO VELOSA CARLOS EDUARDO</t>
  </si>
  <si>
    <t>C.A./P.T.A.</t>
  </si>
  <si>
    <t>PROV./P.T.A.</t>
  </si>
  <si>
    <t>C.A./P.T.P.P.</t>
  </si>
  <si>
    <t>INFANTE ORTEGA JOSE TRINIDAD</t>
  </si>
  <si>
    <t>ITURRIAGO PUELLO FELIPE</t>
  </si>
  <si>
    <t>GORDON BRITTON ARTURO</t>
  </si>
  <si>
    <t>CODIGO Y GRADO TITULAR</t>
  </si>
  <si>
    <t>ENCARGO ACTUAL</t>
  </si>
  <si>
    <t>CARGO OCUPADO</t>
  </si>
  <si>
    <t>DEPENDENCIA-(Gerencias y Subgerencias)</t>
  </si>
  <si>
    <t>DE LA CRUZ DE LA CRUZ FARIEL ENRIQUE</t>
  </si>
  <si>
    <t>SABANALARGA</t>
  </si>
  <si>
    <t>GARCIA PADILLA EUSEBIO ANTONIO</t>
  </si>
  <si>
    <t>HERNANDEZ SANTIAGO VICTOR MANUEL</t>
  </si>
  <si>
    <t>PEREZ VIANA JUAN</t>
  </si>
  <si>
    <t>REYES RINCON OCTAVIO</t>
  </si>
  <si>
    <t>VILLETA</t>
  </si>
  <si>
    <t>SOACHA</t>
  </si>
  <si>
    <t>DIAZ PEDRAZA ANA LUCERO</t>
  </si>
  <si>
    <t>DUARTE GOMEZ EDGAR MIGUEL</t>
  </si>
  <si>
    <t>FORERO MORENO ELIZABETH</t>
  </si>
  <si>
    <t>UBATE</t>
  </si>
  <si>
    <t>SARMIENTO ESCOBAR ZORAIDA</t>
  </si>
  <si>
    <t>TORRES GUTIERREZ CLAUDIA DEL PILAR</t>
  </si>
  <si>
    <t>GENES GENES JORGE ELIECER</t>
  </si>
  <si>
    <t>GERENCIA SECCIONAL SUCRE</t>
  </si>
  <si>
    <t>GERENCIA SECCIONAL VICHADA</t>
  </si>
  <si>
    <t>004215</t>
  </si>
  <si>
    <t>004212</t>
  </si>
  <si>
    <t>004210</t>
  </si>
  <si>
    <t>BOTERO ASUAD LUIS ARMANDO</t>
  </si>
  <si>
    <t>TURBO</t>
  </si>
  <si>
    <t>SAN VICENTE DE CHUCURI</t>
  </si>
  <si>
    <t>SOCORRO</t>
  </si>
  <si>
    <t>ARENAS REMOLINA DUVAN</t>
  </si>
  <si>
    <t>DIAZ FONSECA ALFONSO</t>
  </si>
  <si>
    <t>BARBOSA</t>
  </si>
  <si>
    <t>GUZMAN VERGEL PATRICIA</t>
  </si>
  <si>
    <t>VELEZ</t>
  </si>
  <si>
    <t>SAN GIL</t>
  </si>
  <si>
    <t>REYES ESPINOSA ORLANDO</t>
  </si>
  <si>
    <t>RINCON CHINCHILLA JOSE ATILANO</t>
  </si>
  <si>
    <t>CIMITARRA</t>
  </si>
  <si>
    <t>ARENAS ANAYA JORGE ENRIQUE</t>
  </si>
  <si>
    <t>ARIZA PEREZ NANCY YANETH</t>
  </si>
  <si>
    <t>AGROLOGO</t>
  </si>
  <si>
    <t>BASTO GARCIA ALEXEI</t>
  </si>
  <si>
    <t>BERNAL BERNAL YANETH CRISTINA</t>
  </si>
  <si>
    <t>PACHO</t>
  </si>
  <si>
    <t>PAEZ CASTELLANOS ROCIO</t>
  </si>
  <si>
    <t>POSADA  FABIO EDUARDO</t>
  </si>
  <si>
    <t>SANCHEZ VARGAS NELY</t>
  </si>
  <si>
    <t>BARRAZA ALVAREZ EDGARDO</t>
  </si>
  <si>
    <t>GUTIERREZ RONDON CARLOS ALBERTO</t>
  </si>
  <si>
    <t>OSPINA LOAIZA MARIA CONSUELO</t>
  </si>
  <si>
    <t>CASTILLO JARA ZULLY PATRICIA</t>
  </si>
  <si>
    <t>CAMELO JIMENEZ ANA YOLANDA</t>
  </si>
  <si>
    <t>GUERRERO WILCHES OSCAR</t>
  </si>
  <si>
    <t>SILVA HERRAN JAIME ENRIQUE</t>
  </si>
  <si>
    <t>SOCHA SANCHEZ JIMMY HEDWARD</t>
  </si>
  <si>
    <t>CASTRO HERNANDEZ OLGA LUCIA</t>
  </si>
  <si>
    <t>SOLER LOZANO DIEGO MAURICIO</t>
  </si>
  <si>
    <t>COMUNICADOR SOCIAL</t>
  </si>
  <si>
    <t>DIAZ RODRIGUEZ LEIVER GERSON</t>
  </si>
  <si>
    <t>SILVA GAMA JOSE RAFAEL</t>
  </si>
  <si>
    <t>VILLATE GANTIVA LUIS FELIPE</t>
  </si>
  <si>
    <t>AVELLANEDA BECERRA NELSON RICARDO</t>
  </si>
  <si>
    <t>TIBU</t>
  </si>
  <si>
    <t>BACCA VERGEL MONICA TRINIDAD</t>
  </si>
  <si>
    <t>ESTEBAN LOPEZ JAVIER</t>
  </si>
  <si>
    <t>GOMEZ RAMIREZ OMAR DAVID</t>
  </si>
  <si>
    <t>JACOME ALVAREZ GUSTAVO ALONSO</t>
  </si>
  <si>
    <t>LEAL MANTILLA BLANCA NUBIA</t>
  </si>
  <si>
    <t>NIETO SEPULVEDA GERSON ARIEL</t>
  </si>
  <si>
    <t>DUITAMA</t>
  </si>
  <si>
    <t>AEROP. EL DORADO</t>
  </si>
  <si>
    <t>MARTINEZ NIEVES JORGE ARMANDO</t>
  </si>
  <si>
    <t>SONS PEREZ JOSE OLMEDO</t>
  </si>
  <si>
    <t>SANABRIA MALDONADO CARMEN LUCIA</t>
  </si>
  <si>
    <t>SECRETARIO EJECUTIVO</t>
  </si>
  <si>
    <t>GERENCIA SECCIONAL GUAINIA</t>
  </si>
  <si>
    <t>SAN JOSE DEL GUAVIARE</t>
  </si>
  <si>
    <t>VAUPES</t>
  </si>
  <si>
    <t>MITU</t>
  </si>
  <si>
    <t>GERENCIA SECCIONAL VAUPES</t>
  </si>
  <si>
    <t>MORENO BERNAL CRISTIAN CAMILO</t>
  </si>
  <si>
    <t>OSORIO MARTINEZ FRANCISCO JAVIER</t>
  </si>
  <si>
    <t>RODRIGUEZ AREVALO FABIOLA DEL PILAR</t>
  </si>
  <si>
    <t>MONROY GUEVARA WILLIAM EDUARDO</t>
  </si>
  <si>
    <t>ORTIZ CARDOSO JORGE ALVEIRO</t>
  </si>
  <si>
    <t>ALFARO RODRIGUEZ RICARDO</t>
  </si>
  <si>
    <t>MERCADO RODRIGUEZ HUMBERTO LUIS</t>
  </si>
  <si>
    <t>MONTOYA LOBO AURA ELENA</t>
  </si>
  <si>
    <t>MORELO HERNANDEZ LUIS FELIPE</t>
  </si>
  <si>
    <t>NARVAEZ GUTIERREZ ESTEBAN JOSE</t>
  </si>
  <si>
    <t>OROZCO MARQUEZ PASCUAL ENRIQUE</t>
  </si>
  <si>
    <t>ORTEGA MACHADO LAURA DEL ROSARIO</t>
  </si>
  <si>
    <t>ROJAS SABOGAL AIDA IVETTE</t>
  </si>
  <si>
    <t>SABOGAL RODRIGUEZ ZONIA YUBYLL</t>
  </si>
  <si>
    <t>OFICINA ASESORA DE PLANEACION</t>
  </si>
  <si>
    <t>JEFE DE OFICINA ASESORA</t>
  </si>
  <si>
    <t>ECONOMISTA</t>
  </si>
  <si>
    <t>RAMOS SANTOS GENY</t>
  </si>
  <si>
    <t>AUXILIAR ADMINISTRATIVO</t>
  </si>
  <si>
    <t>SUBGERENCIA ADMINISTRATIVA Y FINANCIERA</t>
  </si>
  <si>
    <t>REVELO CASTILLO JAVIER ANTONIO</t>
  </si>
  <si>
    <t>MEDELLIN</t>
  </si>
  <si>
    <t>AMAZONAS</t>
  </si>
  <si>
    <t>SEDE</t>
  </si>
  <si>
    <t>CHIRIGUANA</t>
  </si>
  <si>
    <t>CELEDON CRESPO JORGE LUIS</t>
  </si>
  <si>
    <t>DIAZ DOMINGUEZ OSWALDO ANTONIO</t>
  </si>
  <si>
    <t>DOVAL VELLOJIN MARIO LINO</t>
  </si>
  <si>
    <t>ESPITIA BARBOSA MIGUEL ARCANGEL</t>
  </si>
  <si>
    <t>AYAPEL</t>
  </si>
  <si>
    <t>GAITAN GUEVARA RUBEN ENRIQUE</t>
  </si>
  <si>
    <t>GARCIA GUZMAN EUCLIDES MANUEL</t>
  </si>
  <si>
    <t>CAQUETA</t>
  </si>
  <si>
    <t>CAUCA</t>
  </si>
  <si>
    <t>ZAPATA CORREA JOSE ARGIRO</t>
  </si>
  <si>
    <t>ARAUCA</t>
  </si>
  <si>
    <t>SARMIENTO POVEDA RUTH MIREYA</t>
  </si>
  <si>
    <t>SARAVENA</t>
  </si>
  <si>
    <t>GALINDEZ  FRANKLIN LEONARDO</t>
  </si>
  <si>
    <t>PUERTO RONDON</t>
  </si>
  <si>
    <t>SANTOS SARMIENTO PATRICIA</t>
  </si>
  <si>
    <t>BECERRA VALDERRAMA PABLO JOSE</t>
  </si>
  <si>
    <t>TAME</t>
  </si>
  <si>
    <t>BARRANQUILLA</t>
  </si>
  <si>
    <t>TOVAR GUERRA BALBINA ESTHER</t>
  </si>
  <si>
    <t>JARABA TRUJILLO IRAIDA ROSA</t>
  </si>
  <si>
    <t>PERDOMO VARGAS CARLOS MIGUEL</t>
  </si>
  <si>
    <t>BOHORQUEZ CAMACHO VICTOR OLIVO</t>
  </si>
  <si>
    <t>ANAYA PICO JOSE LAURENTINO</t>
  </si>
  <si>
    <t>BASICO ENCARGO ACTUAL</t>
  </si>
  <si>
    <t>GERENCIA GENERAL</t>
  </si>
  <si>
    <t xml:space="preserve">GERENCIA SECCIONAL CESAR </t>
  </si>
  <si>
    <t>SAN VICENTE DEL CAGUAN</t>
  </si>
  <si>
    <t>MOYA AGUIRRE JAVIER RICARDO</t>
  </si>
  <si>
    <t>PACHON MARTINEZ JOSE ALVARO</t>
  </si>
  <si>
    <t>CAMELO MARTINEZ ANDREA FABIOLA</t>
  </si>
  <si>
    <t>POPAYAN</t>
  </si>
  <si>
    <t>ANGEL DIAZ JORGE EVELIO</t>
  </si>
  <si>
    <t>PEREZ CORDERO NELSON FRANCISCO</t>
  </si>
  <si>
    <t>MIRAFLORES</t>
  </si>
  <si>
    <t>PUERTO BERRIO</t>
  </si>
  <si>
    <t>ALVAREZ VILLEGAS HECTOR HERNAN</t>
  </si>
  <si>
    <t>MONTERIA</t>
  </si>
  <si>
    <t>CARVAJAL ROYETT MARCO TULIO</t>
  </si>
  <si>
    <t>CARRASQUILLA MELENDEZ ANTONIO</t>
  </si>
  <si>
    <t>VERGARA CARABALLO JORGE LUIS</t>
  </si>
  <si>
    <t>010020</t>
  </si>
  <si>
    <t>SABANA DE TORRES</t>
  </si>
  <si>
    <t>GONZALEZ RIVERA MARIO YESID</t>
  </si>
  <si>
    <t>HURTADO PALOMINO HECTOR ANIBAL</t>
  </si>
  <si>
    <t>JIMENEZ SAMPAYO AMAURY ANTONIO</t>
  </si>
  <si>
    <t>TIERRALTA</t>
  </si>
  <si>
    <t>BOBADILLA PARDO SONIA ASTRID</t>
  </si>
  <si>
    <t>ZABALA SALCEDO FANNY DEL SOCORRO</t>
  </si>
  <si>
    <t>IBAGUE</t>
  </si>
  <si>
    <t>ARROYO TOVAR ADRIANA MARCELA</t>
  </si>
  <si>
    <t>PALACIO PARRA ELMER ALBERTO</t>
  </si>
  <si>
    <t>FRONTERA-VEGETAL-ANIMAL</t>
  </si>
  <si>
    <t>MARROQUIN VIRGUEZ NORBERTO</t>
  </si>
  <si>
    <t>PARRA URREGO OLGA LUCIA</t>
  </si>
  <si>
    <t>ROJAS LOZANO LYDIA</t>
  </si>
  <si>
    <t>PASTO</t>
  </si>
  <si>
    <t>LOPEZ GARCIA ODILIO ANTONIO</t>
  </si>
  <si>
    <t>PADILLA NOVOA ALFREDO ENRIQUE</t>
  </si>
  <si>
    <t>LORA VILLADIEGO ISIDRO JOSE</t>
  </si>
  <si>
    <t>COLORADO RESTREPO GUILLERMO LEON</t>
  </si>
  <si>
    <t>VALVERDE GUZMAN ELIECER MANUEL</t>
  </si>
  <si>
    <t>MURILLO MACHUCA SOLETH JAIRO</t>
  </si>
  <si>
    <t>ESCOBAR MORENO CESAR AUGUSTO</t>
  </si>
  <si>
    <t>AREVALO REINA CARMEN</t>
  </si>
  <si>
    <t>MOLINA GOMEZ LUIS FERNANDO</t>
  </si>
  <si>
    <t>ESCOBAR GONZALEZ ROLANDO DE JESUS</t>
  </si>
  <si>
    <t>GUTIERREZ RIVERO LIGIA</t>
  </si>
  <si>
    <t>GUTIERREZ LOPEDA LUZ ANGELA</t>
  </si>
  <si>
    <t>BACHILLER INDUSTRIAL</t>
  </si>
  <si>
    <t>BEDOYA BEDOYA NESTOR DE JESUS</t>
  </si>
  <si>
    <t>ANIMAL</t>
  </si>
  <si>
    <t>FECHA ULTIMA ACTUALIZACION DE FUNCIONES</t>
  </si>
  <si>
    <t>SIN FECHA</t>
  </si>
  <si>
    <t>VEGETAL</t>
  </si>
  <si>
    <t>MOD. VINCULACION-(Carrera; Provisional; Libre Nomb. Ó Planta Temporal;Periodo prueba)</t>
  </si>
  <si>
    <t>GERENCIA SECCIONAL</t>
  </si>
  <si>
    <t>LOZANO OSPINA INGRID JOVANA</t>
  </si>
  <si>
    <t>SAN MIGUEL</t>
  </si>
  <si>
    <t>TUNJANO TORRES JORGE ENRIQUE</t>
  </si>
  <si>
    <t>MALAGON AREVALO MANUEL GUILLERMO</t>
  </si>
  <si>
    <t>ANTIOQUIA</t>
  </si>
  <si>
    <t>CORDOBA</t>
  </si>
  <si>
    <t>GONZALEZ GARIBELLO RICARDO</t>
  </si>
  <si>
    <t>PINTO HURTADO CARLOS ALBERTO</t>
  </si>
  <si>
    <t>PORTILLO GONZALEZ IVAN DANIEL</t>
  </si>
  <si>
    <t>CASTILLO GARZON IVAN DARIO</t>
  </si>
  <si>
    <t>HERNANDEZ TORO IVONNE YULIETH</t>
  </si>
  <si>
    <t>HERRAN PADRON MANUEL EMILIO</t>
  </si>
  <si>
    <t>HERRERA GARCIA ALVARO JESUS</t>
  </si>
  <si>
    <t>LOPEZ ROMERO CESAR TULIO</t>
  </si>
  <si>
    <t>LOZANO MONTOYA CARLOS LEON</t>
  </si>
  <si>
    <t>MANGONES HERNANDEZ LUIS ENRIQUE</t>
  </si>
  <si>
    <t>MUTATA</t>
  </si>
  <si>
    <t>PIEDRAHITA OSORIO ANGEL JOSE</t>
  </si>
  <si>
    <t>PINEDA JIMENEZ LUIS EDUARDO</t>
  </si>
  <si>
    <t>RAMIREZ ORREGO ORLANDO DE JESUS</t>
  </si>
  <si>
    <t>RENDON JARAMILLO RUBEN DARIO</t>
  </si>
  <si>
    <t>RUIZ FLOREZ LUIS ANGEL</t>
  </si>
  <si>
    <t>SILVA PEREZ MARTHA LETICIA</t>
  </si>
  <si>
    <t>SANTA ROSA</t>
  </si>
  <si>
    <t>MAGANGUE</t>
  </si>
  <si>
    <t>MERCADO MORELO ALVARO BERNARDO</t>
  </si>
  <si>
    <t>EL CARMEN DE BOLIVAR</t>
  </si>
  <si>
    <t>BRITO SIERRA EDILBERTO</t>
  </si>
  <si>
    <t>EL BANCO</t>
  </si>
  <si>
    <t>SAHAGUN</t>
  </si>
  <si>
    <t>MARTINEZ RAMIREZ WILSON</t>
  </si>
  <si>
    <t>VALENCIA GONZALEZ CLAUDIA ELENA</t>
  </si>
  <si>
    <t>GOMEZ THERAN MONICA PATRICIA</t>
  </si>
  <si>
    <t>MARTINEZ MERCADO MARLEN MILETH</t>
  </si>
  <si>
    <t>CERETE</t>
  </si>
  <si>
    <t>TURIPANA</t>
  </si>
  <si>
    <t>ARGEL DIAZ ARMANDO JOSE</t>
  </si>
  <si>
    <t>MOMPOS</t>
  </si>
  <si>
    <t>AREVALO OVIEDO ORLANDO</t>
  </si>
  <si>
    <t>BARRETO ARROYO MARTHA ELENA</t>
  </si>
  <si>
    <t>BELLIDO GOMEZ OSCAR DE JESUS</t>
  </si>
  <si>
    <t>TAFUR FIERRO SALLY CECILIA</t>
  </si>
  <si>
    <t>VERGARA VERGARA LUIS ALBERTO</t>
  </si>
  <si>
    <t>LOPEZ SANCHEZ ERNESTO ALONSO</t>
  </si>
  <si>
    <t>SECCIONAL</t>
  </si>
  <si>
    <t>CEDULA</t>
  </si>
  <si>
    <t>CARTAGO</t>
  </si>
  <si>
    <t>TAPIA PEREZ MIGUEL SANTIAGO</t>
  </si>
  <si>
    <t>VIDES FUENTES JAIME</t>
  </si>
  <si>
    <t>LORICA</t>
  </si>
  <si>
    <t>HERNANDEZ ALVAREZ RAFAEL ELADIO</t>
  </si>
  <si>
    <t>SIERRA CARDONA JHAKELINE</t>
  </si>
  <si>
    <t>TUMACO</t>
  </si>
  <si>
    <t>BENITEZ RAMOS ABELARDO DE JESUS</t>
  </si>
  <si>
    <t>PAYARES PACHECO JAIRO ENRIQUE</t>
  </si>
  <si>
    <t>SALCEDO CARABALLO IVAN ENRIQUE</t>
  </si>
  <si>
    <t>CASTRO SALAS LINTON RAFAEL</t>
  </si>
  <si>
    <t>GUATAVITA GUZMAN SANDRA ELIZABETH</t>
  </si>
  <si>
    <t>MARTINEZ MONTOYA YANCY PAOLA</t>
  </si>
  <si>
    <t>DIAZ MENDOZA LUIS RAUL</t>
  </si>
  <si>
    <t>LA PLATA</t>
  </si>
  <si>
    <t>PEREZ RAMOS EDUILDO</t>
  </si>
  <si>
    <t>OBSERVACIONES SOBRE EL CARGO</t>
  </si>
  <si>
    <t>RODRIGUEZ JIMENEZ FABIAN ENRIQUE</t>
  </si>
  <si>
    <t>MELO VARELA MARY LUZ</t>
  </si>
  <si>
    <t>ANGARITA PEREZ PEDRO JULIAN</t>
  </si>
  <si>
    <t>SARMIENTO MERCADO CLAUDIA PATRICIA</t>
  </si>
  <si>
    <t>LUNA LOPEZ PEDRO ANTONIO</t>
  </si>
  <si>
    <t>CASTILLO PEREA ENMER EDUARDO</t>
  </si>
  <si>
    <t>ROJAS ALVAREZ GUSTAVO</t>
  </si>
  <si>
    <t>GORDILLO SANABRIA MOISES OSWALDO</t>
  </si>
  <si>
    <t>RAMIREZ SAENZ OSCAR IVAN</t>
  </si>
  <si>
    <t>SOLANO HERNANDEZ FLAYMIR ADELSON</t>
  </si>
  <si>
    <t>MORENO SILVA BLANCA NANCY</t>
  </si>
  <si>
    <t>BONILLA MENDEZ NENSER</t>
  </si>
  <si>
    <t>RAMIREZ LOPEZ ANGELICA JHOHANA</t>
  </si>
  <si>
    <t>GIRALDO DAZA GUSTAVO ADOLFO</t>
  </si>
  <si>
    <t>TAPIA DIAZ FEDERMAN RAFAEL</t>
  </si>
  <si>
    <t>SELADA AGUIRRE DIEGO FERNANDO</t>
  </si>
  <si>
    <t>GUEVARA MONSALVE ADIS BEATRIZ</t>
  </si>
  <si>
    <t>JIMENEZ PITRE SNEIDER ENRIQUE</t>
  </si>
  <si>
    <t>LANDINEZ GELVEZ HERMES</t>
  </si>
  <si>
    <t>LUQUEZ MINDIOLA ADOLFO RAFAEL</t>
  </si>
  <si>
    <t>MENDOZA DAZA JOAQUIN GUILLERMO</t>
  </si>
  <si>
    <t>MOSQUERA PALACIOS MELKISEDED</t>
  </si>
  <si>
    <t>PORRAS CONCHA CARLOS ARMANDO</t>
  </si>
  <si>
    <t>MENDEZ CALDERON JEREMIAS</t>
  </si>
  <si>
    <t>PULIDO PULIDO CLAUDIA LORENA</t>
  </si>
  <si>
    <t>RESTREPO OBANDO YAMILEC</t>
  </si>
  <si>
    <t>CAQUEZA</t>
  </si>
  <si>
    <t>ROJAS TORRES MARLENE</t>
  </si>
  <si>
    <t>LETICIA</t>
  </si>
  <si>
    <t>PENAGOS SINISTERRA ANA JANNETH</t>
  </si>
  <si>
    <t>CESAR</t>
  </si>
  <si>
    <t>HUILA</t>
  </si>
  <si>
    <t>TOLIMA</t>
  </si>
  <si>
    <t>VALLE</t>
  </si>
  <si>
    <t>ATLANTICO</t>
  </si>
  <si>
    <t>BOLIVAR</t>
  </si>
  <si>
    <t>LA GUAJIRA</t>
  </si>
  <si>
    <t>PUTUMAYO</t>
  </si>
  <si>
    <t>QUINDIO</t>
  </si>
  <si>
    <t>MORALES</t>
  </si>
  <si>
    <t>RODRIGUEZ FORERO LUIS SEHIR</t>
  </si>
  <si>
    <t>ROJAS RODRIGUEZ ALVARO</t>
  </si>
  <si>
    <t>YOPAL</t>
  </si>
  <si>
    <t>PINTO SANCHEZ AURORA</t>
  </si>
  <si>
    <t>RAMOS DELGADO YENMY JOSUE</t>
  </si>
  <si>
    <t>CARDENAS URIBE ROSIO DEL PILAR</t>
  </si>
  <si>
    <t>AVILA RUIZ JORGE</t>
  </si>
  <si>
    <t>STEPHENS PUSEY MARTIE AICARDO</t>
  </si>
  <si>
    <t>ALGARIN NORIEGA YEMNY</t>
  </si>
  <si>
    <t>PALMA MENDEZ GLORIA MILENA</t>
  </si>
  <si>
    <t>OSORIO MOLINA DIEGO IVAN</t>
  </si>
  <si>
    <t>REVUELTA CABARCAS GUILLERMO ANTONIO</t>
  </si>
  <si>
    <t>GIRALDO RAMIREZ DIEGO SAMUEL</t>
  </si>
  <si>
    <t>GOMEZ RUEDA DIANA CRISTINA</t>
  </si>
  <si>
    <t>BENITEZ COLON MARIA CLARA</t>
  </si>
  <si>
    <t xml:space="preserve"> </t>
  </si>
  <si>
    <t>PINTO MENDOZA ESEIDE JOSE</t>
  </si>
  <si>
    <t>SOGAMOSO</t>
  </si>
  <si>
    <t>GOMEZ GARCIA EDELMIRA</t>
  </si>
  <si>
    <t>PUERTO BOYACA</t>
  </si>
  <si>
    <t>GARAGOA</t>
  </si>
  <si>
    <t>WALTERO GARCIA INDIRA YAMILE</t>
  </si>
  <si>
    <t>LOPEZ ZAMUDIO MARTHA JANETH</t>
  </si>
  <si>
    <t>PUERTO INIRIDA</t>
  </si>
  <si>
    <t>RODRIGUEZ VILLANUEVA HONORIO</t>
  </si>
  <si>
    <t>HURTADO CARDONA JHON JAIRO</t>
  </si>
  <si>
    <t>TOVAR QUIROZ EDELMIRA</t>
  </si>
  <si>
    <t>CAMPUZANO ROJAS MARIA EDILMA</t>
  </si>
  <si>
    <t>ARCINIEGAS PINZON YOLANDA</t>
  </si>
  <si>
    <t>PEREZ LOPEZ NELSON ENRIQUE</t>
  </si>
  <si>
    <t>CADENA VINUEZA ESTEBAN EDUARDO</t>
  </si>
  <si>
    <t>PADILLA BUITRAGO EDWIN WILLMAR</t>
  </si>
  <si>
    <t>JIMENEZ MOLINA WILLIAM JOSE</t>
  </si>
  <si>
    <t>ZAPATA RODRIGUEZ DUVAR</t>
  </si>
  <si>
    <t xml:space="preserve">DIRECCIONES TECNICAS </t>
  </si>
  <si>
    <t xml:space="preserve"> GRUPOS INTERNOS DE TRABAJO</t>
  </si>
  <si>
    <t>GRUPO LABORATORIO NACIONAL DE INSUMOS PECUARIOS - LANIP</t>
  </si>
  <si>
    <t>GRUPO NACIONAL DE CUARENTENA VEGETAL</t>
  </si>
  <si>
    <t>CODIGO C</t>
  </si>
  <si>
    <t>11,2,1</t>
  </si>
  <si>
    <t>11,2,2</t>
  </si>
  <si>
    <t>11,2,3</t>
  </si>
  <si>
    <t>11,3,1</t>
  </si>
  <si>
    <t>11,3,2</t>
  </si>
  <si>
    <t>11,3,3</t>
  </si>
  <si>
    <t>11,3,4</t>
  </si>
  <si>
    <t>COORDINADOR GRUPO</t>
  </si>
  <si>
    <t>OLARTE ARIZA LUIS YIMER</t>
  </si>
  <si>
    <t>OBREGON ARDILA JAIME HUMBERTO</t>
  </si>
  <si>
    <t>GUERRERO ROJAS MONICA ROSA</t>
  </si>
  <si>
    <t>PORTILLO RUALES DILVER AERCIO</t>
  </si>
  <si>
    <t>PALACINO CORDOBA JORGE HERNAN</t>
  </si>
  <si>
    <t>ARDILA AYALA VICTOR MANUEL</t>
  </si>
  <si>
    <t>RENDON TEJADA GLORIA PATRICIA</t>
  </si>
  <si>
    <t>PORRAS GOMEZ GUSTAVO ADOLFO</t>
  </si>
  <si>
    <t>ORTEGA TORRES CARMEN VERONICA</t>
  </si>
  <si>
    <t>VARGAS ROJAS JUAN MANUEL</t>
  </si>
  <si>
    <t>CIFUENTES CASAS MARIA VICTORIA</t>
  </si>
  <si>
    <t>AUXILIAR SERVI.GENERALES</t>
  </si>
  <si>
    <t>CORTES JEREZ EDUARDO</t>
  </si>
  <si>
    <t>ARBOLETES</t>
  </si>
  <si>
    <t>DIAZ JARAMILLO MARLENY DEL SOCORRO</t>
  </si>
  <si>
    <t>VALBUENA BARRERA JOSE LUIS</t>
  </si>
  <si>
    <t>RINCON MONROY MARIA ANTONIA</t>
  </si>
  <si>
    <t>RIVERA CIFUENTES DORA HILDA</t>
  </si>
  <si>
    <t>ROCHA PIRABAN LUIS ALEJANDRO</t>
  </si>
  <si>
    <t>AREVALO GARCIA MARTHA ROCIO</t>
  </si>
  <si>
    <t>JEFE DE OFICINA</t>
  </si>
  <si>
    <t>013719</t>
  </si>
  <si>
    <t>004021</t>
  </si>
  <si>
    <t>MARTINEZ BENAVIDES ARLETH GRACIELA</t>
  </si>
  <si>
    <t>SAN MARCOS</t>
  </si>
  <si>
    <t>SAN ONOFRE</t>
  </si>
  <si>
    <t>SINCE</t>
  </si>
  <si>
    <t>IPIALES</t>
  </si>
  <si>
    <t>ZOOTECNISTA</t>
  </si>
  <si>
    <t>OFICINA ASESORA JURIDICA</t>
  </si>
  <si>
    <t>GRIJALBA ACOSTA YOLANDA</t>
  </si>
  <si>
    <t>GUAMO</t>
  </si>
  <si>
    <t>RIVEROS RIVEROS JOHN JAIRO</t>
  </si>
  <si>
    <t>SILVA AMEZQUITA GERMAN</t>
  </si>
  <si>
    <t>VARGAS SAAVEDRA JOSE VICENTE</t>
  </si>
  <si>
    <t>SUBGERENCIA DE PROTECCIÓN FRONTERIZA</t>
  </si>
  <si>
    <t>MAJAGUAL</t>
  </si>
  <si>
    <t>CARDENAS PALENCIA JORGE ADALBERTO</t>
  </si>
  <si>
    <t>GUZMAN LORA CARLOS GUILLERMO</t>
  </si>
  <si>
    <t>AGUIRRE ORTEGA DORIAN EMILY</t>
  </si>
  <si>
    <t>ALDANA GONZALEZ OSCAR</t>
  </si>
  <si>
    <t>GARZON RODRIGUEZ GENTIL ANTONIO</t>
  </si>
  <si>
    <t>MANTILLA RINCON NORMAN ALEXIS</t>
  </si>
  <si>
    <t>OBANDO BUSTOS MONICA ANDREA</t>
  </si>
  <si>
    <t>RODRIGUEZ MARTINEZ SOLANGUIE PATRICIA</t>
  </si>
  <si>
    <t>ROJAS JIMENEZ JAIRO ARMANDO</t>
  </si>
  <si>
    <t>AGAMEZ CAMACHO YONIS ENRIQUE</t>
  </si>
  <si>
    <t>BETANCOURT ALLIEGRO DAVID FERNANDO</t>
  </si>
  <si>
    <t>LEDESMA VIDAL LUIS HERNAN</t>
  </si>
  <si>
    <t>MOVILLA DE ORO JORGE JOSE</t>
  </si>
  <si>
    <t>SILVA CHANTRE ROBINSON</t>
  </si>
  <si>
    <t>SOLANO ROJAS RITO ARNULFO</t>
  </si>
  <si>
    <t>SOTO VALENCIA SANDRA IVONE</t>
  </si>
  <si>
    <t>TERREROS RIVEROS ANGEL ALBERTO</t>
  </si>
  <si>
    <t>BUITRAGO CABALLERO ALVARO ALFONSO</t>
  </si>
  <si>
    <t>NATURALEZA DEL CARGO</t>
  </si>
  <si>
    <t>LIBRE NOMBRAMIENTO Y REMOCION</t>
  </si>
  <si>
    <t>CARRERA ADMINISTRATIVA</t>
  </si>
  <si>
    <t>AEROPUERTO JOSE MARIA CORDOBA (RIONEGRO)</t>
  </si>
  <si>
    <t>NORTE DE SANTANDER</t>
  </si>
  <si>
    <t>SUBDIRECTIVA ARMENIA QUINDIO</t>
  </si>
  <si>
    <t>SUBDIRECTIVA TUNJA- BOYACA</t>
  </si>
  <si>
    <t>OK</t>
  </si>
  <si>
    <t>SUBDIRECTIVA  SINCELEJO SUCRE</t>
  </si>
  <si>
    <t>SUBDIRECTIVA  SINCELEJO - SUCRE</t>
  </si>
  <si>
    <t>PARRADO MARTINEZ NIDIA YANIT</t>
  </si>
  <si>
    <t>BENAVIDES CERON MARIO ANDRES</t>
  </si>
  <si>
    <t>RODRIGUEZ RIVEROS JUAN CARLOS</t>
  </si>
  <si>
    <t>MARTINEZ ESTRELLA MIRTA CIELO</t>
  </si>
  <si>
    <t>CHAMORRO CARVAJAL JANNETH</t>
  </si>
  <si>
    <t>CORONEL MOLINA MANUEL SALVADOR</t>
  </si>
  <si>
    <t>TOLEDO ABDALA NAHIR ELIZABETH</t>
  </si>
  <si>
    <t>MOLINA FREILE JOSE MANUEL</t>
  </si>
  <si>
    <t>ZAPATA ZAPATA JAIME ALBERTO</t>
  </si>
  <si>
    <t>RINCON MOJICA RAMIRO</t>
  </si>
  <si>
    <t>SEPULVEDA LEGUIZAMON HERNANDO JESUS</t>
  </si>
  <si>
    <t>VELANDIA CARO PEDRO ANTONIO</t>
  </si>
  <si>
    <t>RODRIGUEZ CASTRO FREDDY ORLANDO</t>
  </si>
  <si>
    <t>GONZALEZ AVILA CESAR AUGUSTO</t>
  </si>
  <si>
    <t>CUELLO DAZA HEYLER JAVIER</t>
  </si>
  <si>
    <t>CALPA VIVAS FRANCO MEDARDO</t>
  </si>
  <si>
    <t>CANDO PASTAS HERNALDO EDWIN OLIMP</t>
  </si>
  <si>
    <t>PORTILLA RAMIREZ JHON ALEXANDER</t>
  </si>
  <si>
    <t>CUARAN  PEDRO NEL</t>
  </si>
  <si>
    <t>MORENO ERAZO FREDY JESUS</t>
  </si>
  <si>
    <t>QUIROZ ERAZO JAIME</t>
  </si>
  <si>
    <t>SALAZAR CHIPAGRA CESAR EDUARDO</t>
  </si>
  <si>
    <t>GALEANO HEREDIA MANUEL</t>
  </si>
  <si>
    <t>FERREIRA ZABALA MANUEL JHOVANY</t>
  </si>
  <si>
    <t>RUGE ROMERO MARCO ANDRES</t>
  </si>
  <si>
    <t>SEPULVEDA ALZATE HUGO ALEJANDRO</t>
  </si>
  <si>
    <t>JARAMILLO MACHADO HILDER</t>
  </si>
  <si>
    <t>BOCANEGRA LOAIZA CARLOS AUGUSTO</t>
  </si>
  <si>
    <t>IBARRA GUEVARA BERNABE</t>
  </si>
  <si>
    <t>RUIZ FLOREZ IVAN DARIO</t>
  </si>
  <si>
    <t>QUIROZ ALVAREZ FERNANDO JOSE</t>
  </si>
  <si>
    <t>VILLOTA  LUIS EDUARDO</t>
  </si>
  <si>
    <t>YELA TULCAN JULIO CESAR</t>
  </si>
  <si>
    <t>ESTRADA BENAVIDES ALEJANDRO</t>
  </si>
  <si>
    <t>REALPE LAGOS JOSE AVELINO</t>
  </si>
  <si>
    <t>SARASTI MONCAYO FRANCO EDUARDO</t>
  </si>
  <si>
    <t>LEON  JAVIER</t>
  </si>
  <si>
    <t>ORTEGA CHALACAMA LUIS ANTONIO</t>
  </si>
  <si>
    <t>LEON FLOREZ LUIS RAMON</t>
  </si>
  <si>
    <t>CELIS VERGEL CARLOS ARNULFO</t>
  </si>
  <si>
    <t>RANGEL BASTO LUIS ROBERTO</t>
  </si>
  <si>
    <t>SANCHEZ CERQUERA HECTOR HERNAN</t>
  </si>
  <si>
    <t>YANET LINDARTE NELSON AUGUSTO</t>
  </si>
  <si>
    <t>TORRES CRUZ NELSON IVAN</t>
  </si>
  <si>
    <t>TORRES RODRIGUEZ LUIS EDUARDO</t>
  </si>
  <si>
    <t>GARAVITO SALAZAR OSCAR ANGEL</t>
  </si>
  <si>
    <t>MORAN INSUASTI EDMUNDO ARTURO</t>
  </si>
  <si>
    <t>BARRIENTOS GOMEZ JAIDEGUER</t>
  </si>
  <si>
    <t>BLANDON YEPES JOANNY ALBERTO</t>
  </si>
  <si>
    <t>MARQUEZ ARCOS WILSON ANTONIO</t>
  </si>
  <si>
    <t>GIL ARTEAGA CARLOS ALBEIRO</t>
  </si>
  <si>
    <t>TRIGOS ACOSTA JOSE ARNOLDO</t>
  </si>
  <si>
    <t>GOMEZ RAMIREZ GABRIEL ANTONIO</t>
  </si>
  <si>
    <t>TRUJILLO HERRERA JOSE ISIDRO</t>
  </si>
  <si>
    <t>PINTO SUAREZ CARLOS JULIO</t>
  </si>
  <si>
    <t>GARCIA  FREDY ARMANDO</t>
  </si>
  <si>
    <t>GAONA  ALIRIO OSWALDO</t>
  </si>
  <si>
    <t>SARMIENTO SEPULVEDA MANUEL ALEJANDRO</t>
  </si>
  <si>
    <t>MURILLO OCHOA WILSON FERNANDO</t>
  </si>
  <si>
    <t>MONTES BOLIVAR HUMBERTO DE JESUS</t>
  </si>
  <si>
    <t>FAJARDO PANTOJA JESUS ALFREDO</t>
  </si>
  <si>
    <t>SANCHEZ BURBANO CARLOS ALBERTO</t>
  </si>
  <si>
    <t>MARIN BARRETO ALEXANDER</t>
  </si>
  <si>
    <t>DELGADO HERNANDEZ JADER ALEXANDER</t>
  </si>
  <si>
    <t>VILLARREAL RIVERA JAMES WILIGTON</t>
  </si>
  <si>
    <t>TORRES PORTILLA JORGE IVAN</t>
  </si>
  <si>
    <t>VALENCIA ABELLO LUIS ALBERTO</t>
  </si>
  <si>
    <t>BELTRAN LOPEZ JOSE RAFAEL</t>
  </si>
  <si>
    <t>GONZALEZ RAMIREZ DEINYS LUCERO</t>
  </si>
  <si>
    <t>CHAVEZ ROJAS MARIA AYULINA</t>
  </si>
  <si>
    <t>VARGAS SARRIAS ERIKA</t>
  </si>
  <si>
    <t>CARRILLO BAYONA GENY ANTONIA</t>
  </si>
  <si>
    <t>CORAL CEBALLOS MONICA ANA JULIA</t>
  </si>
  <si>
    <t>RODRIGUEZ  YOHANA ANDREA</t>
  </si>
  <si>
    <t>CEBALLOS CHAUCANES BELY LIANA</t>
  </si>
  <si>
    <t>SUAREZ  ANA VICENTA</t>
  </si>
  <si>
    <t>GARCIA APONTE YAMILET</t>
  </si>
  <si>
    <t>CEBALLOS SALINAS YULI ALEXANDRA</t>
  </si>
  <si>
    <t>LOPEZ SANCHEZ MARIA FANNY</t>
  </si>
  <si>
    <t>PARRA ARIAS ALEJANDRA</t>
  </si>
  <si>
    <t>BARRERA ERASO ROSA MATILDE</t>
  </si>
  <si>
    <t>GARCIA NIETO MARIA AGUSTINA</t>
  </si>
  <si>
    <t>NOCUA GUTIERREZ MIRYAN YALILE</t>
  </si>
  <si>
    <t>LEDEZMA GUERRERO EBLIN BOLENA</t>
  </si>
  <si>
    <t>POTOSI CUASAPUD ANA MARGOTH</t>
  </si>
  <si>
    <t>CHAMORRO MORENO ALBA MARINA</t>
  </si>
  <si>
    <t>GUTIERREZ MOGOLLON MARIA BELEN</t>
  </si>
  <si>
    <t>MICOLTA RIOS MARIA VICTORIA</t>
  </si>
  <si>
    <t>RIVERA JAIMES DIANA MIREYA</t>
  </si>
  <si>
    <t>TORRES VALENCIA MARIA TERESA</t>
  </si>
  <si>
    <t>ROLON ROJAS NYRIAN YOHANA</t>
  </si>
  <si>
    <t>RUIZ GOMEZ MYRIAN</t>
  </si>
  <si>
    <t>ARCE JIMENEZ MILADIS</t>
  </si>
  <si>
    <t>DAZA  ADELINA</t>
  </si>
  <si>
    <t>ORTIZ ANGULO LUZ ALBA</t>
  </si>
  <si>
    <t>SILVA SALAZAR NANCY</t>
  </si>
  <si>
    <t>ACEVEDO AGUDELO ANA DELIA</t>
  </si>
  <si>
    <t>CORAL TAPIA AMANDA LUCIA</t>
  </si>
  <si>
    <t>VERA MARTINEZ SONIA FABIOLA</t>
  </si>
  <si>
    <t>CELIS MORENO DORIS CECILIA</t>
  </si>
  <si>
    <t>MORINELLY MENDOZA LUZ DAMERYS</t>
  </si>
  <si>
    <t>CAMPOS LIZARAZO MONICA</t>
  </si>
  <si>
    <t>VICTORIA BELLO MARIA GABRIELA</t>
  </si>
  <si>
    <t>RAMIREZ COLMENARES EDELMIRA</t>
  </si>
  <si>
    <t>COLMENARES HERNANDEZ HEIDE ELIZABETH</t>
  </si>
  <si>
    <t>MANRIQUE SOTO BEATRIZ ADRIANA</t>
  </si>
  <si>
    <t>GOMEZ NENE LUZ ANGELA</t>
  </si>
  <si>
    <t>JIMENEZ OCHOA WBEIMAR ANTONIO</t>
  </si>
  <si>
    <t>MAZO RIOS LUIS FERNANDO</t>
  </si>
  <si>
    <t>MOLINA SALAZAR RAFAEL IGNACIO</t>
  </si>
  <si>
    <t>DIAZ ORTEGA JOSE CAMILO</t>
  </si>
  <si>
    <t>PAEZ MENDOZA HUGO EFREN</t>
  </si>
  <si>
    <t>PEREZ RIVERA MAURICIO</t>
  </si>
  <si>
    <t>ERAZO  DUBER HERNEY</t>
  </si>
  <si>
    <t>PEREZ SIERRA ALEX MARIA</t>
  </si>
  <si>
    <t>LOPEZ TRUJILLO OSCAR ANDRES</t>
  </si>
  <si>
    <t>PEREZ OSPINO ANOR</t>
  </si>
  <si>
    <t>GONZALEZ LEON HERMEN</t>
  </si>
  <si>
    <t>RAMBAL MENDOZA RUDY RAUL</t>
  </si>
  <si>
    <t>GUERRERO PALMERA JOSE ANTONIO</t>
  </si>
  <si>
    <t>PEREZ VALERA ANDRES ALBERTO</t>
  </si>
  <si>
    <t>ALVAREZ STEVINSON HIBRAHIN RAFAEL</t>
  </si>
  <si>
    <t>MORALES VANEGAS EDGAR FABIAN</t>
  </si>
  <si>
    <t>CHAVES RECALDE HECTOR BRAULIO</t>
  </si>
  <si>
    <t>CORAL CEPEDA LUIS FERNANDO</t>
  </si>
  <si>
    <t>MONTILLA NUPAN JORGE EDILBERTO</t>
  </si>
  <si>
    <t>DIAZ ROSERO CARLOS ANDRES</t>
  </si>
  <si>
    <t>PINCHAO ROSERO JOSE ARNULFO</t>
  </si>
  <si>
    <t>CORAL CEBALLOS GABRIEL HERNEY</t>
  </si>
  <si>
    <t>BURBANO GUERRERO OSCAR DARIO</t>
  </si>
  <si>
    <t>ROMERO ESCOBAR EDGAR</t>
  </si>
  <si>
    <t>GUTIERREZ PEDRAZA DIEGO ARMANDO</t>
  </si>
  <si>
    <t>CONTRERAS FLOREZ ROGER ALEXIS</t>
  </si>
  <si>
    <t>BASTO CARRILLO EDER FRANCISCO</t>
  </si>
  <si>
    <t>VARGAS DURAN JULIO ALEXANDER</t>
  </si>
  <si>
    <t>MORALES DUARTE LUIS FREDY</t>
  </si>
  <si>
    <t>OYUELA CUELLAR ALEXANDER URBANO</t>
  </si>
  <si>
    <t>GONZALEZ CUESTAS LUIS CARLOS</t>
  </si>
  <si>
    <t>FAJARDO TRUJILLO FRANCISCO</t>
  </si>
  <si>
    <t>TOBON CALDERON JAVIER</t>
  </si>
  <si>
    <t>SANTACRUZ PONCE JAVIER ARMANDO</t>
  </si>
  <si>
    <t>ORTEGA PORTILLA EDGARDO SAUL</t>
  </si>
  <si>
    <t>GAMARRA SANCHEZ CARLOS ALBERTO</t>
  </si>
  <si>
    <t>DE LA CRUZ DELGADO JAVIER ALEXANDER</t>
  </si>
  <si>
    <t>SANCHEZ RAMOS IVAN ESTEVAN</t>
  </si>
  <si>
    <t>OROZCO ORTIZ LADY JOHANA</t>
  </si>
  <si>
    <t>BURGOS OQUENDO LERVYS ENRIQUE</t>
  </si>
  <si>
    <t>NARVAEZ SIERRA ARIEL JESUS</t>
  </si>
  <si>
    <t>GUTIERREZ SEPULVEDA YEISON DAVID</t>
  </si>
  <si>
    <t>ORTIZ DIAZ MARIO JAVIER</t>
  </si>
  <si>
    <t>DIAZ GOMEZ GUSTAVO ALONSO</t>
  </si>
  <si>
    <t>IBARRA ENCARNACION MARIA FERNANDA</t>
  </si>
  <si>
    <t>LARRAHONDO ALVAREZ FABER DANILO</t>
  </si>
  <si>
    <t>CUASTUMAL POSOS JILMER IVAN</t>
  </si>
  <si>
    <t>CHALACAN TATICUAN OSCAR ALCIDES</t>
  </si>
  <si>
    <t>CORAL ORTEGA SERVIO FRANCISCO</t>
  </si>
  <si>
    <t>DAVILA DAVILA SANDRA PATRICIA</t>
  </si>
  <si>
    <t>GRISALES OSORIO JULIAN MARCELO</t>
  </si>
  <si>
    <t>ESPINEL RAMIREZ LEIDY ANDREA</t>
  </si>
  <si>
    <t>GARCIA ARENAS ALEXIS ALBERTO</t>
  </si>
  <si>
    <t>MOLINA ACEVEDO DIEGO ALBERTO</t>
  </si>
  <si>
    <t>GOMEZ BELTRAN OMAR ALEXANDER</t>
  </si>
  <si>
    <t>CUY JIMENEZ YESID ASDRUAL</t>
  </si>
  <si>
    <t>MARTINEZ ROJAS ERICSON</t>
  </si>
  <si>
    <t>VELAZCO ESPINOSA ENDER ALONSO</t>
  </si>
  <si>
    <t>JIMENEZ AYALA LUZ DANELLY</t>
  </si>
  <si>
    <t>MONTOYA DIAZ DIEGO ALEXANDER</t>
  </si>
  <si>
    <t>PINZON GUTIERREZ FABIAN AUGUSTO</t>
  </si>
  <si>
    <t>PEREZ ORTIZ CARLOS ARTURO</t>
  </si>
  <si>
    <t>CARDENAS CORDOBA JOBENAL</t>
  </si>
  <si>
    <t>GUTIERREZ GALINDO DIEGO FERNANDO</t>
  </si>
  <si>
    <t>CASTRO ARANGO DELSY VIVIANA</t>
  </si>
  <si>
    <t>ARCINIEGAS SANDOVAL JENNY</t>
  </si>
  <si>
    <t>DIAZ SANCHEZ MONICA MARICELA</t>
  </si>
  <si>
    <t>MURGAS JAIME MAURA ALEJANDRA</t>
  </si>
  <si>
    <t>QUINTERO SANCHEZ LEYDER</t>
  </si>
  <si>
    <t>WILCHEZ PEREZ WILLINTON FERNEY</t>
  </si>
  <si>
    <t>HERRERA GONZALEZ ALVARO NELSON</t>
  </si>
  <si>
    <t>SANCHEZ CASTRO LUZ STHER</t>
  </si>
  <si>
    <t>DAVILA ARIAS JAIME YECID</t>
  </si>
  <si>
    <t>MENDOZA JIMENEZ JAIRO ANDRES</t>
  </si>
  <si>
    <t>ARCINIEGA VARGAS JHONATAN ANDRES</t>
  </si>
  <si>
    <t>CISNEROS RAVELO ZAIDA ZORANNY</t>
  </si>
  <si>
    <t>PUESTO DE CONTROL</t>
  </si>
  <si>
    <t>AGUAZUL</t>
  </si>
  <si>
    <t>CAJAMARCA</t>
  </si>
  <si>
    <t>CAPITANEJO</t>
  </si>
  <si>
    <t>CHINACOTA</t>
  </si>
  <si>
    <t>CHITAGA</t>
  </si>
  <si>
    <t>CHITA</t>
  </si>
  <si>
    <t>COELLO</t>
  </si>
  <si>
    <t>CRAVO NORTE</t>
  </si>
  <si>
    <t>CUBARA</t>
  </si>
  <si>
    <t>DIBULLA</t>
  </si>
  <si>
    <t>FONSECA</t>
  </si>
  <si>
    <t>GUACHUCAL</t>
  </si>
  <si>
    <t>HATO COROZAL</t>
  </si>
  <si>
    <t>IMUES</t>
  </si>
  <si>
    <t>MACEO</t>
  </si>
  <si>
    <t>MALLAMA</t>
  </si>
  <si>
    <t>MOCOA</t>
  </si>
  <si>
    <t>PAMPLONITA</t>
  </si>
  <si>
    <t>PATIA</t>
  </si>
  <si>
    <t>PIEDECUESTA</t>
  </si>
  <si>
    <t>PIENDAMO</t>
  </si>
  <si>
    <t>PUERTO TRIUNFO</t>
  </si>
  <si>
    <t>SANTIAGO</t>
  </si>
  <si>
    <t>SAPUYES</t>
  </si>
  <si>
    <t>SILOS</t>
  </si>
  <si>
    <t>SILVIA</t>
  </si>
  <si>
    <t>TAURAMENA</t>
  </si>
  <si>
    <t>VALDIVIA</t>
  </si>
  <si>
    <t>LA FLORESTA</t>
  </si>
  <si>
    <t>NUEVA ANTIOQUIA</t>
  </si>
  <si>
    <t xml:space="preserve">SILVIA </t>
  </si>
  <si>
    <t>SAN LORENZO</t>
  </si>
  <si>
    <t>ACEITICO</t>
  </si>
  <si>
    <t>LA VENTUROSA</t>
  </si>
  <si>
    <t>CASUARITO</t>
  </si>
  <si>
    <t>PUENTE METALICO</t>
  </si>
  <si>
    <t>MUELLE PUERTO LEGUIZAMO</t>
  </si>
  <si>
    <t>LOS CUROS</t>
  </si>
  <si>
    <t>LA PALMERA</t>
  </si>
  <si>
    <t>LA HORMIGA</t>
  </si>
  <si>
    <t>BARRAGAN</t>
  </si>
  <si>
    <t>PEDREGAL</t>
  </si>
  <si>
    <t>DAZA</t>
  </si>
  <si>
    <t>EL DIAMANTE</t>
  </si>
  <si>
    <t>LA DONJUANA</t>
  </si>
  <si>
    <t>LA LAGUNA</t>
  </si>
  <si>
    <t>CUATRO VIAS</t>
  </si>
  <si>
    <t>MINGUEO</t>
  </si>
  <si>
    <t>CANDILEJAS</t>
  </si>
  <si>
    <t>CONCORDIA</t>
  </si>
  <si>
    <t>MALTERIA</t>
  </si>
  <si>
    <t>EL ESTRECHO</t>
  </si>
  <si>
    <t>VALDIVIA AFTOSA</t>
  </si>
  <si>
    <t>LA LEJIA</t>
  </si>
  <si>
    <t>COELLO COCORA</t>
  </si>
  <si>
    <t>INSPECCION MURILLO</t>
  </si>
  <si>
    <t>TUNIA</t>
  </si>
  <si>
    <t>VIA PIENDAMO MORALES</t>
  </si>
  <si>
    <t>MONDOMO</t>
  </si>
  <si>
    <t>ARAGUANEY</t>
  </si>
  <si>
    <t>VALDIVIA PORCINOS</t>
  </si>
  <si>
    <t>DORADAL</t>
  </si>
  <si>
    <t>COBARIA</t>
  </si>
  <si>
    <t>PUERTO NARIÑO</t>
  </si>
  <si>
    <t>GONZALEZ PEREZ DIDIER SMITH</t>
  </si>
  <si>
    <t>VELASCO MORALES JOSE ALEJO</t>
  </si>
  <si>
    <t>DIAZ ARIAS JOSE FABIAN</t>
  </si>
  <si>
    <t>SANCHEZ RONCANCIO MARTHA YAZMIN</t>
  </si>
  <si>
    <t>CADAVID VASQUEZ LILIANA DEYANIRA</t>
  </si>
  <si>
    <t>URREA JIMENEZ CARLOS FERNANDO</t>
  </si>
  <si>
    <t>MAYORAL ANACONA CRISTHIAM ESTEBAN</t>
  </si>
  <si>
    <t>MOLINEROS HURTADO FRANCISCO HERNANDO</t>
  </si>
  <si>
    <t>VILLAMIZAR RANGEL ANDRES FRANCISCO</t>
  </si>
  <si>
    <t>CASTELLANOS FRANCO WILLIAM</t>
  </si>
  <si>
    <t>CEPEDA HERNANDEZ BORIS MARCELO</t>
  </si>
  <si>
    <t>LA TORRE JIMENEZ CARLOS EDUARDO</t>
  </si>
  <si>
    <t>TRUJILLO MENDEZ ELIANA DEL SOCORRO</t>
  </si>
  <si>
    <t>GONZALEZ TUESTA ROLFE RODRIGO</t>
  </si>
  <si>
    <t>GUERRERO RAGUA JAIME</t>
  </si>
  <si>
    <t>VENEGAS SUAREZ NORMA AYDEE</t>
  </si>
  <si>
    <t>ADMINISTRADOR AGROPECUARIO</t>
  </si>
  <si>
    <t>TORRES SANABRIA CARLOS ARTURO</t>
  </si>
  <si>
    <t>GRUPO DE GESTION CONTABLE</t>
  </si>
  <si>
    <t>DORADO HIDALGO JOSE MARIA</t>
  </si>
  <si>
    <t>PRACTICO AGROPECUARIO</t>
  </si>
  <si>
    <t>PANTOJA VILLOTA ANDREA YAMILLE</t>
  </si>
  <si>
    <t>ROMO PAZ ALBERTO FIDEL</t>
  </si>
  <si>
    <t>PORRAS SANTIAGO ALBA BERNARDA</t>
  </si>
  <si>
    <t>CARDENAS CARDENAS MARIA DEL SOCORRO</t>
  </si>
  <si>
    <t>ARMIROLA CABRA DIANA MARIA</t>
  </si>
  <si>
    <t>HIGUITA VALENCIA DIANA MARCELA</t>
  </si>
  <si>
    <t>OSORIO GOMEZ JHON FREDDY</t>
  </si>
  <si>
    <t>BONILLA LOZADA PAULA ANDREA</t>
  </si>
  <si>
    <t>LEDEZMA GUERRERO BOLIVAR ALFADY</t>
  </si>
  <si>
    <t>ALARCON GARZON PERLA ANTONIETA</t>
  </si>
  <si>
    <t>TABARES TABARES FERNEL ALEJANDRO</t>
  </si>
  <si>
    <t>HERNANDEZ MANTILLA FRANKLIN ESTEBAN</t>
  </si>
  <si>
    <t>AGUDELO GUTIERREZ LINA MARIA</t>
  </si>
  <si>
    <t>VARON BERNAL CARLOS DANIEL</t>
  </si>
  <si>
    <t>NAVARRO MONTERO LAURA JULIANA</t>
  </si>
  <si>
    <t>DIAZ MERCADO ROSMIRA EDITH</t>
  </si>
  <si>
    <t>RODRIGUEZ SANTOFIMIO JAVIER FERNANDO</t>
  </si>
  <si>
    <t>PORRAS JIMENEZ SANDRA LIZBETH</t>
  </si>
  <si>
    <t>GUEVARA VELOZA ROCIO DEL PILAR</t>
  </si>
  <si>
    <t>CACERI</t>
  </si>
  <si>
    <t>BURGOS CORTES SANDRA ROCIO</t>
  </si>
  <si>
    <t>PACHECO SANJUAN JORGE VIDAL</t>
  </si>
  <si>
    <t>HENRIQUEZ LEYVA LACIDES EDUARDO</t>
  </si>
  <si>
    <t>CUASTUMAL MONCAYO OMAR ARTURO</t>
  </si>
  <si>
    <t>VELASCO CHACON CAMILO ANDRES</t>
  </si>
  <si>
    <t>PEROZA PARRA BEISA MARIA</t>
  </si>
  <si>
    <t>CASTRO VELASQUEZ MARIBEL</t>
  </si>
  <si>
    <t>LOPERA CALDERON CRISTIAN PAUL</t>
  </si>
  <si>
    <t>PANIAGUA GIL YEISON ANDRES</t>
  </si>
  <si>
    <t>VELASQUEZ CORDERO JEIMY YISETH</t>
  </si>
  <si>
    <t>BOCANEGRA CLAVIJO MARIA LILIANA</t>
  </si>
  <si>
    <t>SAAVEDRA MORALES CARLOS ALBERTO</t>
  </si>
  <si>
    <t>ZAMUDIO PALACIOS FRANCISCO LIBARDO</t>
  </si>
  <si>
    <t>MORENO CUATIN HECTOR JAVIER</t>
  </si>
  <si>
    <t>FONSECA QUIROGA HERNANDO</t>
  </si>
  <si>
    <t>CASTRO HERNANDEZ ELVIS JOSE</t>
  </si>
  <si>
    <t>MARTINEZ PARDO XIMENA</t>
  </si>
  <si>
    <t>GUTIERREZ LOPEZ DOLLY ESPERANZA</t>
  </si>
  <si>
    <t>HERRERA BARRIOS OLGA LUCIA</t>
  </si>
  <si>
    <t>REYES PORTILLO ANTONY GUILLERMO</t>
  </si>
  <si>
    <t>SARDINATA</t>
  </si>
  <si>
    <t>OSORIO DEL RIO CARLOS FERNANDO</t>
  </si>
  <si>
    <t>ENCARGO DEL EMPLEO</t>
  </si>
  <si>
    <t>GERENCIA SECCIONAL VALLE DEL CAUCA</t>
  </si>
  <si>
    <t>AEROPUERTO PEREIRA</t>
  </si>
  <si>
    <t>DIRECCIÓN TÉCNICA DE CUARENTENA</t>
  </si>
  <si>
    <t>VALLE DEL CAUCA</t>
  </si>
  <si>
    <t xml:space="preserve">GERENCIA SECCIONAL META </t>
  </si>
  <si>
    <t>COMISION / LN</t>
  </si>
  <si>
    <t>BARRERA DE LA TORRE ROGER DE JESUS</t>
  </si>
  <si>
    <t xml:space="preserve">VACANTE </t>
  </si>
  <si>
    <t>MORENO CARRILLO CLAUDIA PATRICIA</t>
  </si>
  <si>
    <t>GENES PRESTAN FRANCISCO</t>
  </si>
  <si>
    <t>GARZON CASTRO FRANDER RODRIGO</t>
  </si>
  <si>
    <t>SUBGERENCIA DE PROTECCIÓN ANIMAL</t>
  </si>
  <si>
    <t>DIRECCIÓN TÉCNICA DE INOCUIDAD E INSUMOS VETERINARIOS</t>
  </si>
  <si>
    <t>DIRECCIÓN TÉCNICA LOGÍSTICA</t>
  </si>
  <si>
    <t>DIRECCIÓN TÉCNICA DE ANÁLISIS Y DIAGNÓSTICO AGRÍCOLA</t>
  </si>
  <si>
    <t>DIRECCIÓN TÉCNICA DE ANÁLISIS Y DIAGNÓSTICO VETERINARIO</t>
  </si>
  <si>
    <t>DIRECCIÓN TÉCNICA DE ASUNTOS INTERNACIONALES</t>
  </si>
  <si>
    <t>DIRECCIÓN TÉCNICA DE ASUNTOS NACIONALES</t>
  </si>
  <si>
    <t>DIRECCIÓN TÉCNICA DE EPIDEMIOLOGÍA Y VIGILANCIA FITOSANITARIA</t>
  </si>
  <si>
    <t>DIRECCIÓN TÉCNICA DE EVALUACIÓN DE RIESGOS</t>
  </si>
  <si>
    <t>DIRECCIÓN TÉCNICA DE INOCUIDAD E INSUMOS AGRÍCOLAS</t>
  </si>
  <si>
    <t>DIRECCIÓN TÉCNICA DE SANIDAD ANIMAL</t>
  </si>
  <si>
    <t>DIRECCIÓN TÉCNICA DE SANIDAD VEGETAL</t>
  </si>
  <si>
    <t>DIRECCIÓN TÉCNICA DE SEMILLAS</t>
  </si>
  <si>
    <t>DIRECCIÓN TÉCNICA DE VIGILANCIA EPIDEMIOLÓGICA</t>
  </si>
  <si>
    <t xml:space="preserve">GRUPO DE GESTIÓN CONTRACTUAL </t>
  </si>
  <si>
    <t>GRUPO LABORATORIO NACIONAL DE DIAGNÓSTICO VETERINARIO - LNDV</t>
  </si>
  <si>
    <t>GRUPO DE GESTIÓN FINANCIERA</t>
  </si>
  <si>
    <t>GRUPO LABORATORIO NACIONAL DE INSUMOS AGRÍCOLAS - LANIA</t>
  </si>
  <si>
    <t>GRUPO LABORATORIOS DE ANÁLISIS DE SEMILLAS</t>
  </si>
  <si>
    <t>GRUPO LABORATORIOS DE DIAGNÓSTICO FITOSANITARIO Y MITIGACIÓN DE RIESGOS</t>
  </si>
  <si>
    <t>GRUPO RED DE LABORATORIOS DE DIAGNÓSTICO FITOSANITARIO</t>
  </si>
  <si>
    <t>GRUPO DE GESTIÓN DE CALIDAD ANALÍTICA, BUENAS PRÁCTICAS DE LABORATORIO Y REGISTRO DE LABORATORIOS</t>
  </si>
  <si>
    <t>SAN ANDRES Y PROVIDENCIA</t>
  </si>
  <si>
    <t>AEROPUERTO ALFONSO BONILLA ARAGON</t>
  </si>
  <si>
    <t>AEROPUERTO OLAYA HERRERA</t>
  </si>
  <si>
    <t>PUERTO CONCORDIA</t>
  </si>
  <si>
    <t>PUERTO LEGUIZAMO</t>
  </si>
  <si>
    <t>SAN PEDRO DE URABA</t>
  </si>
  <si>
    <t>ADMINISTRACIÓN AGROPECUARIA</t>
  </si>
  <si>
    <t>AUXILIAR DE SERVICIOS GENERALES</t>
  </si>
  <si>
    <t>GERENTE GENERAL ENTIDAD DESCENTRALIZADA</t>
  </si>
  <si>
    <t>SUBGERENTE GENERAL ENTIDAD DESCENTRALIZADA</t>
  </si>
  <si>
    <t>PROFESIONAL ESPECIALIZADO</t>
  </si>
  <si>
    <t>PROFESIONAL UNIVERSITARIO</t>
  </si>
  <si>
    <t>GRUPO RED DE LABORATORIOS DE DIAGNÓSTICO VETERINARIO</t>
  </si>
  <si>
    <t>SUBGERENCIA DE REGULACIÓN SANITARIA Y FITOSANITARIA</t>
  </si>
  <si>
    <t>OFICINA DE TECNOLOGÍAS DE LA INFORMACION</t>
  </si>
  <si>
    <t>DIRECTOR TÉCNICO</t>
  </si>
  <si>
    <t>TÉCNICO ADMINISTRATIVO</t>
  </si>
  <si>
    <t>TÉCNICO OPERATIVO</t>
  </si>
  <si>
    <t>TÉCNICO</t>
  </si>
  <si>
    <t>SUBGERENCIA DE ANÁLISIS Y DIAGNÓSTICO</t>
  </si>
  <si>
    <t>LIBRE NOMBRAMIENTO Y REMOCIÓN</t>
  </si>
  <si>
    <t>PROVISIONAL</t>
  </si>
  <si>
    <t>FEMENINO</t>
  </si>
  <si>
    <t>MASCULINO</t>
  </si>
  <si>
    <t>Temporal Aforado</t>
  </si>
  <si>
    <t>Temporal Prepensíonados</t>
  </si>
  <si>
    <t>TECNICOS</t>
  </si>
  <si>
    <t>SUBDIRECTIVA SOLEDAD BARRANQUILLA</t>
  </si>
  <si>
    <t>PREPENSIONADO (año)</t>
  </si>
  <si>
    <t>TECNICO OPERATIVO</t>
  </si>
  <si>
    <t>OCAMPO GALVIS FABIAN ALBERTO</t>
  </si>
  <si>
    <t>GUERRA LOPEZ JESUS DAVID</t>
  </si>
  <si>
    <t>BACHILLER ACADEMICO</t>
  </si>
  <si>
    <t>ESPITIA SANCHEZ LUISA FERNANDA</t>
  </si>
  <si>
    <t>FERNANDEZ VANEGAS JORGE ENRIQUE</t>
  </si>
  <si>
    <t>GRUPO DE PROTECCION ANIMAL</t>
  </si>
  <si>
    <t>GRUPO DE INOCUIDAD EN LA PRODUCCION PRIMARIA PECUARIA</t>
  </si>
  <si>
    <t>GRUPO DE PROTECCION VEGETAL</t>
  </si>
  <si>
    <t xml:space="preserve">GERENCIA SECCIONAL NARIÑO </t>
  </si>
  <si>
    <t>MORA BARRETO NESTOR RAUL</t>
  </si>
  <si>
    <t>BACHILLER AGRICOLA</t>
  </si>
  <si>
    <t>GRUPO DE REGISTRO Y VIGILANCIA DE EMPRESAS DE MEDICAMENTOS Y BIOLOGICOS VETERINARIOS</t>
  </si>
  <si>
    <t>GARCIA PARRA LUIS ALFONSO</t>
  </si>
  <si>
    <t>OCAMPO SANCHEZ JOSE DANIEL</t>
  </si>
  <si>
    <t>MARIN MARIN JHONATAN</t>
  </si>
  <si>
    <t>JAIMES LOPEZ ALIRIO</t>
  </si>
  <si>
    <t>RAMIREZ LOZANO JAZMIN ANDREA</t>
  </si>
  <si>
    <t>MONTOYA VELOSA EMMY</t>
  </si>
  <si>
    <t>NECOCLI</t>
  </si>
  <si>
    <t>GALVIS VELANDIA HECTOR SAUL</t>
  </si>
  <si>
    <t>ROZO VEGA YANNETH</t>
  </si>
  <si>
    <t>PALACIO ORTIZ JUAN FERNANDO</t>
  </si>
  <si>
    <t>DOSQUEBRADAS</t>
  </si>
  <si>
    <t>ZAPATA OSORIO LUZ MARINA</t>
  </si>
  <si>
    <t>GONZALEZ RUIZ CARLOS JAVIER</t>
  </si>
  <si>
    <t>LA ANTIOQUEÑA</t>
  </si>
  <si>
    <t>ORTIZ LOPEZ MARIA MARTHA</t>
  </si>
  <si>
    <t xml:space="preserve">MASCULINO </t>
  </si>
  <si>
    <t>SUBGERENCIA ADMINISTRATIVA Y FINANCIERA - GRUPO GESTION DEL TALENTO HUMANO</t>
  </si>
  <si>
    <t>CARGOS AUTORIZADOS POR DECRETO Nos. 4766 DE 2008; 3762 de 2009 y 1617 DE 2012 Y RESOLUCIONES INTERNAS DE DISTRIBUCION DE CARGOS</t>
  </si>
  <si>
    <t>CORREDOR SANCHEZ HORTENCIA</t>
  </si>
  <si>
    <t>CARDENAS VARGAS JORGE ALBEIRO</t>
  </si>
  <si>
    <t>CARRANZA GONZALEZ CESAR AUDON</t>
  </si>
  <si>
    <t>BACTERIOLOGO</t>
  </si>
  <si>
    <t>CESPEDES MASMELA MARIO ENRIQUE</t>
  </si>
  <si>
    <t>CARVAJAL URBINA YEIMY LILIANA</t>
  </si>
  <si>
    <t>CAILE MARQUEZ ROSMIRA KIMBERLY</t>
  </si>
  <si>
    <t>PEREIRA BAUTISTA JERSON</t>
  </si>
  <si>
    <t>BARRETO GUTIERREZ NELSON FABIAN</t>
  </si>
  <si>
    <t>MOSQUERA CASTRO MARTHA LIVIN</t>
  </si>
  <si>
    <t>AGRONOMO</t>
  </si>
  <si>
    <t>TEATIN CELY CARLOS EDUARDO</t>
  </si>
  <si>
    <t>GALLEGO MARQUEZ JUAN CAMILO</t>
  </si>
  <si>
    <t xml:space="preserve">TITULAR </t>
  </si>
  <si>
    <t xml:space="preserve"> PROVISIONAL</t>
  </si>
  <si>
    <t>RAMIREZ SANDOBAL MARIA MARCELLA</t>
  </si>
  <si>
    <t>RUBIO RODRIGUEZ EMILCE</t>
  </si>
  <si>
    <t>RENTERIA BOCANEGRA NIMIA</t>
  </si>
  <si>
    <t>CRUZ PIZARRO NELSON</t>
  </si>
  <si>
    <t>HERRERA REBOLLEDO WILLIAM ARIEL</t>
  </si>
  <si>
    <t>ESPINEL PINZON FELIPE ANDRES</t>
  </si>
  <si>
    <t>GONZALEZ RAMIREZ JOSE GABRIEL</t>
  </si>
  <si>
    <t>PIZARRO GOMEZ JAIME ALBERTO</t>
  </si>
  <si>
    <t>SOLORZANO CALDERON MARIA CAMILA</t>
  </si>
  <si>
    <t>GRUPO DE REGISTRO Y VIGILANCIA DE EMPRESAS DE ALIMENTOS PARA ANIMALES Y MATERIAL GENETICO  Y SUS PRODUCTOS</t>
  </si>
  <si>
    <t>GRUPO DE REGISTRO DE MEDICAMENTOS Y BIOLOGICOS DE USO VETERINARIO Y DE FARMACOVIGILANCIA</t>
  </si>
  <si>
    <t>PERIODO DE PRUEBA</t>
  </si>
  <si>
    <t>DIX LUNA OSCAR JAVIER</t>
  </si>
  <si>
    <t>ORTIZ CARANGUAY HERNAN EMIRO</t>
  </si>
  <si>
    <t>X</t>
  </si>
  <si>
    <t>TOLOZA BAEZ OSCAR ADRIANO</t>
  </si>
  <si>
    <t>GOMEZ RAMIREZ LINA MARCELA</t>
  </si>
  <si>
    <t>GONZALEZ MOSSOS AMED ALEXIS</t>
  </si>
  <si>
    <t>AREVALO LEON GUSTAVO</t>
  </si>
  <si>
    <t>PASCUMAL MORENO YEIDER DANILO</t>
  </si>
  <si>
    <t>TORRES MARIN GUSTAVO ADOLFO</t>
  </si>
  <si>
    <t>PUBLICISTA</t>
  </si>
  <si>
    <t>VARGAS GONZALEZ JAVIER MAURICIO</t>
  </si>
  <si>
    <t>GOMEZ GIL ALBERTO</t>
  </si>
  <si>
    <t>GOMEZ HERNANDEZ FERNANDO</t>
  </si>
  <si>
    <t>SUAREZ CALLEJAS HUMBERTO GERMAN</t>
  </si>
  <si>
    <t>GOMEZ ERAZO JUAN MANUEL</t>
  </si>
  <si>
    <t>VERA RAIGOSA DIANA FERNANDA</t>
  </si>
  <si>
    <t>RODRIGUEZ ORJUELA DAVID FELIPE</t>
  </si>
  <si>
    <t>ESQUIVEL VALDERRAMA DAVID GHETGHENY</t>
  </si>
  <si>
    <t>TORRES JAIMES LUISA FERNANDA</t>
  </si>
  <si>
    <t>VILLAMIL QUIROGA SOFIA</t>
  </si>
  <si>
    <t>LUBO NOCHES MARGARITA ROSA</t>
  </si>
  <si>
    <t>COMAS CORREDOR JAIR ARTURO</t>
  </si>
  <si>
    <t>CAICEDO MARTINEZ JAHNIER ANDRES</t>
  </si>
  <si>
    <t>BARRAGAN HERNANDEZ FABIO</t>
  </si>
  <si>
    <t>LIZARAZO OCHOA ALEX CLEMENTE</t>
  </si>
  <si>
    <t>RIOS ALZATE ADRIANA LUCIA</t>
  </si>
  <si>
    <t>AUNTA RAMIREZ MARCELA</t>
  </si>
  <si>
    <t>CRUZ MALAGON ENITH LORENA</t>
  </si>
  <si>
    <t>SEPULVEDA HERNANDEZ HUGO ALBERTO</t>
  </si>
  <si>
    <t>HERNANDEZ RODRIGUEZ HAROLD ERNEY</t>
  </si>
  <si>
    <t>ARROYO CONTRERAS NEHEMIAS ANTONIO</t>
  </si>
  <si>
    <t>TAMAYO ROZO JORGE ELIAS</t>
  </si>
  <si>
    <t>BARBOSA DIAZ LINDA LUZ EVELYNE</t>
  </si>
  <si>
    <t>LOPEZ ORTIZ ROBERTO</t>
  </si>
  <si>
    <t>SALINAS GALVIS ALEJANDRA MARIA</t>
  </si>
  <si>
    <t>AMEZQUITA ACOSTA JULIE MARCELA</t>
  </si>
  <si>
    <t>COLORADO LANDAZURI KEIBER ALEXANDER</t>
  </si>
  <si>
    <t>ARQUITECTO</t>
  </si>
  <si>
    <t>SARMIENTO BERROCAL LILA ISABEL</t>
  </si>
  <si>
    <t>MONCAYO CASTRO ALDEMAR</t>
  </si>
  <si>
    <t>BURGOS SILVA AURA CECILIA</t>
  </si>
  <si>
    <t>ACOSTA PEREZ CARLOS ARTURO</t>
  </si>
  <si>
    <t>ORTIZ SANTA LUIS FERNANDO</t>
  </si>
  <si>
    <t>CUERVO RODRIGUEZ CIRLEY ALEYDA</t>
  </si>
  <si>
    <t>CONTADOR PUBLICO</t>
  </si>
  <si>
    <t>RODRIGUEZ ZAPA HUGO ALFONSO</t>
  </si>
  <si>
    <t>PERTUZ ALVAREZ ANA ISABEL</t>
  </si>
  <si>
    <t>ORTIZ RIOS CARLOS DANIEL</t>
  </si>
  <si>
    <t>PANESSO VARGAS MIGUEL ANDRES</t>
  </si>
  <si>
    <t>PADILLA MARTINEZ ANSELMO JOSE</t>
  </si>
  <si>
    <t>MANRIQUE FLORIAN JONATHAN ALEXANDER</t>
  </si>
  <si>
    <t>FLOREZ RAMOS JUAN MIGUEL</t>
  </si>
  <si>
    <t>RODRIGUEZ ROJAS RUTH ASTRITH</t>
  </si>
  <si>
    <t>ROJAS ANGARITA SANDRA PATRICIA</t>
  </si>
  <si>
    <t>SAUCEDO CADENA ARMANDO</t>
  </si>
  <si>
    <t>SUAREZ RIVERA SANDRA MILENA</t>
  </si>
  <si>
    <t>LLAIN ALVAREZ LADY PAOLA</t>
  </si>
  <si>
    <t>GUERRA HERRERA HILBER ALFONSO</t>
  </si>
  <si>
    <t>ZAMORA RODRIGUEZ IVAN RENE</t>
  </si>
  <si>
    <t>FARIAS ARIAS ALEJANDRA</t>
  </si>
  <si>
    <t>PELAEZ RINCON EDUARD ESNEIDER</t>
  </si>
  <si>
    <t>ECHAVARRIA CORONADO MARIA ISABEL</t>
  </si>
  <si>
    <t>AMAYA VEGA RAFAEL LEONARDO</t>
  </si>
  <si>
    <t>BOADA LUNA WILMER</t>
  </si>
  <si>
    <t>GONZALEZ GARCIA EDYER</t>
  </si>
  <si>
    <t>CONTRERAS BARRIOS ARLETH PAOLA</t>
  </si>
  <si>
    <t>SERRANO AVELLA JANNETH</t>
  </si>
  <si>
    <t>RODRIGUEZ PEREIRA EDGAR EDUARDO</t>
  </si>
  <si>
    <t>CRUZ RUIZ MAURICIO</t>
  </si>
  <si>
    <t xml:space="preserve">INSTITUTO COLOMBIANO AGROPECUARIO ICA </t>
  </si>
  <si>
    <t>RODRIGUEZ FIGUEROA JANETH CECILIA</t>
  </si>
  <si>
    <t>ROA ORTIZ JUAN FERNANDO</t>
  </si>
  <si>
    <t>VARON ISANOA ALISON</t>
  </si>
  <si>
    <t>LARGO MELCHOR GERMAN DARIO</t>
  </si>
  <si>
    <t>NARANJO FABRA EDUAR ENRIQUE</t>
  </si>
  <si>
    <t>GALINDO MENDOZA ANDRES LEONARDO</t>
  </si>
  <si>
    <t>SAENZ MENDOZA GINA PAOLA</t>
  </si>
  <si>
    <t>QUIMICO</t>
  </si>
  <si>
    <t>CRISTANCHO PINZON CARLOS ARMANDO</t>
  </si>
  <si>
    <t>TURRIAGO CAMARGO SANDRA CRISTINA</t>
  </si>
  <si>
    <t>FIQUE SALAS GERMAN DARIO</t>
  </si>
  <si>
    <t>ESTEBAN HERNANDEZ ANGELA PATRICIA</t>
  </si>
  <si>
    <t>TRUKE ARANGO MARIA JOSE</t>
  </si>
  <si>
    <t>ALVAREZ BETANCUR ALEJANDRA</t>
  </si>
  <si>
    <t>JAIMES VARGAS CARLOS ANDRES</t>
  </si>
  <si>
    <t>RUIZ RUIZ RODOLFO EDUARDO</t>
  </si>
  <si>
    <t>GOMEZ AVELLANEDA MARLON SAMIR</t>
  </si>
  <si>
    <t>BETANCUR ZAPATA ROSALBA YANET</t>
  </si>
  <si>
    <t>GUZMAN RAMOS DINA LUZ</t>
  </si>
  <si>
    <t>ESPITIA CASTRO DIOVANY JUDITH</t>
  </si>
  <si>
    <t>GARCIA GUTIERREZ MARITZA</t>
  </si>
  <si>
    <t>GOMEZ FORONDA JAVIER HUMBERTO</t>
  </si>
  <si>
    <t>FUENMAYOR OBANDO DIANA VANESSA</t>
  </si>
  <si>
    <t>MEJIA CABRERA LEYNE CONCEPCION</t>
  </si>
  <si>
    <t>BELTRAN PARRA IVAN</t>
  </si>
  <si>
    <t>REYES VARGAS JULIO CESAR</t>
  </si>
  <si>
    <t>BERMUDEZ TEHERAN ARABIA MARCELA</t>
  </si>
  <si>
    <t>SANCHEZ HERNANDEZ MARIAN NATALI</t>
  </si>
  <si>
    <t>ESLAVA BLANCO FANNY ZOREIDY</t>
  </si>
  <si>
    <t>PADILLA HERRERA TANY LUZ</t>
  </si>
  <si>
    <t>TURRIAGO COLLAZOS MARIO FERNANDO</t>
  </si>
  <si>
    <t>SALAS CORREA EUSEBIO MANUEL</t>
  </si>
  <si>
    <t>SANCHEZ BARRETO CESAR IVAN</t>
  </si>
  <si>
    <t>VEGA JAIMES SERGIO HERNAN</t>
  </si>
  <si>
    <t>TELLEZ GALLO ANDRES ARLEY</t>
  </si>
  <si>
    <t>PAZ DE ARIPORO</t>
  </si>
  <si>
    <t>ALVARADO JIMENEZ JOHN WILMAR</t>
  </si>
  <si>
    <t>ACERO BUSTOS MARLY JULIETH</t>
  </si>
  <si>
    <t>DIAZ PAREDES JENNY MARICEL</t>
  </si>
  <si>
    <t>MORENO GOMEZ NELSON MARCELINO</t>
  </si>
  <si>
    <t>LIZ OME JOSE FERNEY</t>
  </si>
  <si>
    <t>ESPINOSA GUTIERREZ GUILLERMO ALBERTO</t>
  </si>
  <si>
    <t>SALAMANCA GRANADOS RICARDO ALEXIS</t>
  </si>
  <si>
    <t>SALAS VARGAS DIEGO FABIAN</t>
  </si>
  <si>
    <t>CORREA DAZA JORGE LUIS</t>
  </si>
  <si>
    <t>OCHOA FONSECA LYDA ESPERANZA</t>
  </si>
  <si>
    <t>GONZALEZ MARTINEZ MERCEDES DEL PILAR</t>
  </si>
  <si>
    <t>MORALES MEDINA JAIRO ALBERTO</t>
  </si>
  <si>
    <t>RODRIGUEZ DIAZ HANS</t>
  </si>
  <si>
    <t>RODRIGUEZ PAEZ MAURICIO</t>
  </si>
  <si>
    <t>ORTIZ GARRIDO ANDRES LEONARDO</t>
  </si>
  <si>
    <t>YANDAR VILLOTA ELIZABETH</t>
  </si>
  <si>
    <t>SALAZAR ALDANA MAURICIO</t>
  </si>
  <si>
    <t>DUARTE DUARTE ALVARO ENRIQUE</t>
  </si>
  <si>
    <t>CARVAJAL CALLEJAS ELISA TATIANA</t>
  </si>
  <si>
    <t>VEGA CABRA LUISA YANETH</t>
  </si>
  <si>
    <t>ROBLES GUARDIOLA NORMAN LEONEL</t>
  </si>
  <si>
    <t>PALOMINO LEONEL DUMAR</t>
  </si>
  <si>
    <t>ALDANA SANCHEZ YEISSON ESMID</t>
  </si>
  <si>
    <t>CORREA CARVAJAL DAIRON ESTEBAN</t>
  </si>
  <si>
    <t>BALLESTEROS TRUJILLO JOSE WILSON</t>
  </si>
  <si>
    <t>JAIMES ARIZA LIDA SOCORRO</t>
  </si>
  <si>
    <t>PEREZ CAMACHO MIGUEL ANGEL</t>
  </si>
  <si>
    <t>SANDOVAL GOMEZ YENER ISAAC</t>
  </si>
  <si>
    <t>ARCON SILGADO LUIS FERNANDO</t>
  </si>
  <si>
    <t>BARRERO LEAL JAIME</t>
  </si>
  <si>
    <t>TRIANA GODOY LEONARDO</t>
  </si>
  <si>
    <t>VESCANCE BENAVIDES MARIA ISABEL</t>
  </si>
  <si>
    <t>TENGANAN QUENGUAN ANDREA EDITH</t>
  </si>
  <si>
    <t>MARTINEZ PARDO ALEXANDER</t>
  </si>
  <si>
    <t>POLANCO GALVAN CLAUDIA MARCELA</t>
  </si>
  <si>
    <t>MARIN BERNAL HECTOR FABIO</t>
  </si>
  <si>
    <t>RODRIGUEZ MOYANO JUAN DIEGO</t>
  </si>
  <si>
    <t>CORDERO DURANGO MELANIO SEGUNDO</t>
  </si>
  <si>
    <t>PACHECO ORTIZ YAMITH EMILIO</t>
  </si>
  <si>
    <t>GARCIA MEJIA ROBY NELSON</t>
  </si>
  <si>
    <t>CARRASCAL ROMERO OSCAR LUIS</t>
  </si>
  <si>
    <t>ARAQUE ARAQUE RITO ANTONIO</t>
  </si>
  <si>
    <t>RONCALLO SANCHEZ YEISON ALBERTO</t>
  </si>
  <si>
    <t>ABRIL LAITON ROSALBA</t>
  </si>
  <si>
    <t>FONSECA ACOSTA OLIVA</t>
  </si>
  <si>
    <t>DAZA OVALLE FRANCISCO JAVIER</t>
  </si>
  <si>
    <t>LOZADA RUBIO MARIA IVONNE</t>
  </si>
  <si>
    <t>TABORDA MERCHAN BEATRIZ EUGENIA</t>
  </si>
  <si>
    <t>PSICOLOGO</t>
  </si>
  <si>
    <t>MOLINARES TAPIAS NAZLY PATRICIA</t>
  </si>
  <si>
    <t>RISCANEVO ROMERO VICTOR MANUEL</t>
  </si>
  <si>
    <t>CASTELLANOS MARTINEZ GERMAN GONZALO</t>
  </si>
  <si>
    <t>VALLEJO SANCHEZ CAMILA</t>
  </si>
  <si>
    <t>ARCHILA PINTO JULIO AGAPITO</t>
  </si>
  <si>
    <t>ACHICANOY GUEVARA ANGIE KATHERINE</t>
  </si>
  <si>
    <t>MORENO GONZALEZ EDWIN ARBEY</t>
  </si>
  <si>
    <t>NOVOA FAJARDO DIEGO HUMBERTO</t>
  </si>
  <si>
    <t>MARIN ALVAREZ LUZ MARINA</t>
  </si>
  <si>
    <t>SUAREZ ROJAS JORGE ENRIQUE</t>
  </si>
  <si>
    <t>RODRIGUEZ GONZALEZ CARMEN ALICIA</t>
  </si>
  <si>
    <t>RONDON ROLDAN RONALD</t>
  </si>
  <si>
    <t>MOLINA RAMIREZ CALEB ALBERTO</t>
  </si>
  <si>
    <t>TORO DIAZ VICTOR MANUEL</t>
  </si>
  <si>
    <t>VERGARA TAMARA LINDA</t>
  </si>
  <si>
    <t>BRAVO GARZON NESTOR RODRIGO</t>
  </si>
  <si>
    <t>MOLINA FRANCO MIGUEL ANGEL</t>
  </si>
  <si>
    <t>MOLANO AGUDELO RENSO ESNNEYDER</t>
  </si>
  <si>
    <t>PERALES HURTADO JUAN CARLOS</t>
  </si>
  <si>
    <t>MIPAZ ORTIZ FERNANDO ALEXIS</t>
  </si>
  <si>
    <t>MEJIA QUINTERO HELDA BEATRIZ</t>
  </si>
  <si>
    <t>VERGARA DUARTE WILSON</t>
  </si>
  <si>
    <t>MOSQUERA FIGUEROA IVAN</t>
  </si>
  <si>
    <t>DEPENDENCIA</t>
  </si>
  <si>
    <t>SEPULVEDA JAIMES LUIS OMAR</t>
  </si>
  <si>
    <t>ALVAREZ ANDRADE CARLOS AUDELO</t>
  </si>
  <si>
    <t>OSORIO HERNANDEZ LUZ ADRIANA</t>
  </si>
  <si>
    <t>DUARTE GONZALEZ ELSA</t>
  </si>
  <si>
    <t>SANCHEZ SANCHEZ YUDY ANDREA</t>
  </si>
  <si>
    <t>ANGULO NAUSA CLAUDIA JOHANA</t>
  </si>
  <si>
    <t>VERJEL ALSINA LUIS TOBIAS</t>
  </si>
  <si>
    <t>OLIVELLA RODRIGUEZ JORGE ELIECER</t>
  </si>
  <si>
    <t>PICO HURTADO LEIDY YOHANA</t>
  </si>
  <si>
    <t>VILLACOB CASTILLO ARETH JUFIER</t>
  </si>
  <si>
    <t>VEGA VARGAS LUIS ANTONIO</t>
  </si>
  <si>
    <t>CHAPARRAL</t>
  </si>
  <si>
    <t>SILVA RODRIGUEZ JUAN PABLO</t>
  </si>
  <si>
    <t>BERNAL PUENTES HERNAN</t>
  </si>
  <si>
    <t>GUERRERO RAMIREZ INGRY JOHANNA</t>
  </si>
  <si>
    <t>DIAZ MANCO JUAN CARLOS</t>
  </si>
  <si>
    <t>BENAVIDES SARASTY ERICA LORENA</t>
  </si>
  <si>
    <t>MORENO VALERO RICHARD YESID</t>
  </si>
  <si>
    <t>BELTRAN BUILES NATALIA</t>
  </si>
  <si>
    <t>GAITAN ROZO JUAN CARLOS</t>
  </si>
  <si>
    <t>MONTOYA MENDEZ JENNY</t>
  </si>
  <si>
    <t>ADMINISTRADOR PUBLICO</t>
  </si>
  <si>
    <t>CABRERA VILLOTA JIMMI FABIAN</t>
  </si>
  <si>
    <t>PULGARIN SUAREZ MARIA DORIS</t>
  </si>
  <si>
    <t>VEGA ORTIZ PAOLA ANDREA</t>
  </si>
  <si>
    <t>CORTES TRIANA ANA MILENA</t>
  </si>
  <si>
    <t>LOZADA RODRIGUEZ NAYDU</t>
  </si>
  <si>
    <t>SANCHEZ GAMBOA PAOLA ANDREA</t>
  </si>
  <si>
    <t>OSORIO GOMEZ FABIO ENRIQUE</t>
  </si>
  <si>
    <t>LUNA LANZA JOSE DAVID</t>
  </si>
  <si>
    <t>RAMIREZ BRANGO LINA MARCELA</t>
  </si>
  <si>
    <t>ROJAS RAMIREZ MARIA LILIANA</t>
  </si>
  <si>
    <t>BENITEZ ALVARADO CARLOS EDUARDO</t>
  </si>
  <si>
    <t>SANTOS AMAYA OSCAR FERNANDO</t>
  </si>
  <si>
    <t>OLARTE ORJUELA MARTHA ISABEL</t>
  </si>
  <si>
    <t>CABALLERO DIAZ HUGO</t>
  </si>
  <si>
    <t>BASTIDAS JIMENEZ EDWIN ALBERTO</t>
  </si>
  <si>
    <t>RAMIREZ ORTIZ GABRIEL</t>
  </si>
  <si>
    <t>MOSQUERA CAICEDO HARLLYN YANETH</t>
  </si>
  <si>
    <t>SOTO AGUDELO OSCAR RODOLFO</t>
  </si>
  <si>
    <t>FACUNDO QUIJANO NUBIA ALICIA</t>
  </si>
  <si>
    <t>BUITRAGO PABON LADY CATHERINE</t>
  </si>
  <si>
    <t>RAMIREZ SIERRA CARLOS ARBEY</t>
  </si>
  <si>
    <t>SOLER MORENO JAVIER ARTURO</t>
  </si>
  <si>
    <t>OYOLA SANABRIA ERIKA ANDREA</t>
  </si>
  <si>
    <t>GONZALEZ DIAZ MARIA BELLEZ</t>
  </si>
  <si>
    <t>MOSQUERA QUINTERO EDISSON</t>
  </si>
  <si>
    <t>DAZA MENDOZA ROBERTO CARLOS</t>
  </si>
  <si>
    <t>RUIZ SUAREZ DEIBY ALEXANDER</t>
  </si>
  <si>
    <t>VANEGAS SANCHEZ RAUL</t>
  </si>
  <si>
    <t>GONZALEZ LOPEZ JOSE MARIA</t>
  </si>
  <si>
    <t>PARDO RODRIGUEZ MARTHA JEANNETH</t>
  </si>
  <si>
    <t>REINA MORA HERNANDO</t>
  </si>
  <si>
    <t>AGUILAR HERNANDEZ MARIA ALEJANDRA</t>
  </si>
  <si>
    <t>GUERRERO MORA JULIETH ANDREA</t>
  </si>
  <si>
    <t>PEREZ CHILITO INGRY VERONICA</t>
  </si>
  <si>
    <t>GONZALEZ RAVE JOHN JAIRO</t>
  </si>
  <si>
    <t>CESPEDES HERNANDEZ CONSTANZA</t>
  </si>
  <si>
    <t>RODRIGUEZ ROJAS LUIS CARLOS</t>
  </si>
  <si>
    <t>BEJARANO BOLIVAR ANDRES GIOVANNI</t>
  </si>
  <si>
    <t>MENDEZ MANCERA VIVIANA MARCELA</t>
  </si>
  <si>
    <t>RAMOS RAMOS NEVAR MARINO</t>
  </si>
  <si>
    <t>ALZATE QUINTERO BALMES ANDRES</t>
  </si>
  <si>
    <t>GARCIA TORO MARIO HOLMEN</t>
  </si>
  <si>
    <t>CORAL TAPIA LILIAN GRACIELA</t>
  </si>
  <si>
    <t>CAVIELES VELANDIA VLADIMIR ALEXIS</t>
  </si>
  <si>
    <t>TORRES MIRANDA ANDRES MAURICIO</t>
  </si>
  <si>
    <t>CAMELO MARTINEZ CATALINA</t>
  </si>
  <si>
    <t>RIASCOS ENRIQUEZ DIEGO FERNANDO</t>
  </si>
  <si>
    <t>MEDINA CHARRY ALVARO ANDRES</t>
  </si>
  <si>
    <t>MANJARRES ALTAHONA CARLOS ANDRES</t>
  </si>
  <si>
    <t>PARADERO</t>
  </si>
  <si>
    <t>DE LA TORRE DUQUE LUIS FELIPE</t>
  </si>
  <si>
    <t>BELTRAN ESCOBAR CARLOS EDUARDO</t>
  </si>
  <si>
    <t>GUERRERO SANCHEZ ALFONSO</t>
  </si>
  <si>
    <t>MARTINEZ IZQUIERDO HUGO ALEJANDRO</t>
  </si>
  <si>
    <t>CHANCHAY MORENO SUSAN YANETH</t>
  </si>
  <si>
    <t>MONTOYA CORONADO ALVARO LUIS</t>
  </si>
  <si>
    <t>PARDO AGUASACO HERNAN RICARDO</t>
  </si>
  <si>
    <t>MELGAREJO ANGARITA LAURENTINO</t>
  </si>
  <si>
    <t>BLANCO DELGADO JORGE CESAR</t>
  </si>
  <si>
    <t>CAMARGO HERNANDEZ ANA ROSA</t>
  </si>
  <si>
    <t>REYES FERNANDEZ JUAN CARLOS</t>
  </si>
  <si>
    <t>LLANES CRUZ GERMAN CIRO</t>
  </si>
  <si>
    <t>ARCINIEGAS CALDERON JOHN ANDRES</t>
  </si>
  <si>
    <t>BANDA SANCHEZ DOMINGO ANTONIO</t>
  </si>
  <si>
    <t>MERCADO MOSQUERA MERVIS</t>
  </si>
  <si>
    <t>OSORIO DIAZ JOAQUIN ALBERTO</t>
  </si>
  <si>
    <t>GUTIERREZ CARDONA JULIAN ALBERTO</t>
  </si>
  <si>
    <t>DE LOS REYES AVILA MARLENE MARIA</t>
  </si>
  <si>
    <t>INFANTE RIVERA YENNY SOLEDAD</t>
  </si>
  <si>
    <t>FAJARDO CHAVES NORMA LUCIA</t>
  </si>
  <si>
    <t>ECHEVERRY GUERRERO LILIAM IVETH</t>
  </si>
  <si>
    <t xml:space="preserve">FEMENINO </t>
  </si>
  <si>
    <t>HERNANDEZ RODRIGUEZ ALFREDO</t>
  </si>
  <si>
    <t>OSPINA QUIROGA KAREN LORENA</t>
  </si>
  <si>
    <t>SOTOMAYOR BUSTAMANTE LUIS ARMANDO</t>
  </si>
  <si>
    <t>BOHORQUEZ ISAZA LUZ MARINA</t>
  </si>
  <si>
    <t>CARDENAS SALAZAR MYRIAM ESPERANZA</t>
  </si>
  <si>
    <t>PANQUEBA PALOMINO OLGA LEONOR</t>
  </si>
  <si>
    <t>GALINDO RIOS WILMAR ALBERTO</t>
  </si>
  <si>
    <t>ROJAS MENDEZ JUAN CARLOS</t>
  </si>
  <si>
    <t>GALVIS REY DIEGO MIGUEL</t>
  </si>
  <si>
    <t>GRANADOS CHARRIS RUBEN DARIO</t>
  </si>
  <si>
    <t>DIAZ ESCORCIA GERMAN</t>
  </si>
  <si>
    <t>LARA MORA LUIS MIGUEL</t>
  </si>
  <si>
    <t>PASTRANA DAVID ANGELA PATRICIA</t>
  </si>
  <si>
    <t>CORTES OSPITIA LINA MARIA ANGELICA</t>
  </si>
  <si>
    <t>LOTERO TANGARIFE ANGELA MARIA</t>
  </si>
  <si>
    <t>LOPEZ DIAZ ANGELICA MARIA</t>
  </si>
  <si>
    <t>FLOREZ RIVAS YENNIFER KATHERINE</t>
  </si>
  <si>
    <t>TORRES BETANCOURT JAIME EDUARDO</t>
  </si>
  <si>
    <t>PEREZ ROJAS STELLA</t>
  </si>
  <si>
    <t>ARAQUE ECHEVERRY WILSON ARLEX</t>
  </si>
  <si>
    <t>LOZANO PARADA ZAMARIZ DEL CARMEN</t>
  </si>
  <si>
    <t>MIELES NARVAEZ ALEXANDER</t>
  </si>
  <si>
    <t>RODRIGUEZ HENRIQUEZ SINDY JOHANA</t>
  </si>
  <si>
    <t>PUENTE CRAVO</t>
  </si>
  <si>
    <t>PUENTE SAN SALVADOR</t>
  </si>
  <si>
    <t>UNETE</t>
  </si>
  <si>
    <t>CUSIANA</t>
  </si>
  <si>
    <t>LA Y HATO COROZAL</t>
  </si>
  <si>
    <t>GERENCIA SECCIONAL LA GUAJIRA</t>
  </si>
  <si>
    <t>SERRANO DE LA CRUZ MARIA FERNANDA</t>
  </si>
  <si>
    <t>PINZON CRUZ GERMAN EDUARDO</t>
  </si>
  <si>
    <t>CASTELLANOS PINTO CLAUDIA PAOLA</t>
  </si>
  <si>
    <t>GONZALEZ GONZALEZ CLAUDIA VICTORIA</t>
  </si>
  <si>
    <t>MERCHAN GOMEZ ANDRES</t>
  </si>
  <si>
    <t>CARDOZO CARO OSCAR FERNANDO</t>
  </si>
  <si>
    <t>VERGEL ORTIZ IPSAMAR</t>
  </si>
  <si>
    <t>SANCHEZ CUADROS ANGELICA</t>
  </si>
  <si>
    <t>CALDERON AGUIRRE LAURA VANESSA</t>
  </si>
  <si>
    <t>PIMIENTO CUELLO HARRIS DAVID</t>
  </si>
  <si>
    <t>FRAGOZO CORDOBA DAIMER ADRIAN</t>
  </si>
  <si>
    <t>PEREZ PADILLA FRANZ KALE</t>
  </si>
  <si>
    <t>VASQUEZ ALVARADO RENE</t>
  </si>
  <si>
    <t>PARRAGA CESPEDES CAROLINA</t>
  </si>
  <si>
    <t>LOPEZ MEJIA OFRAIDES RAFAEL</t>
  </si>
  <si>
    <t>GARCIA PERTUZ HERNANDO SANTOS</t>
  </si>
  <si>
    <t>TORRES MARRIAGA ROSA ISABEL</t>
  </si>
  <si>
    <t>GUERRA CORONADO ENRIQUE DAVID</t>
  </si>
  <si>
    <t>DAZA GARZON MARCIANO FEDERICO</t>
  </si>
  <si>
    <t>BENITEZ CARO SERGIO ANDRES</t>
  </si>
  <si>
    <t>QUINTERO PEREZ MIGUEL ANGEL</t>
  </si>
  <si>
    <t>CAREPA</t>
  </si>
  <si>
    <t>PINILLOS NAVARRO TONY HALMAR</t>
  </si>
  <si>
    <t>GOMEZ HERNANDEZ ZULMA LILIANA</t>
  </si>
  <si>
    <t>ECHEVERRY TANGARIFE DIEGO ALEJANDRO</t>
  </si>
  <si>
    <t>OROZCO COLMENARES DIANA MARLUZ</t>
  </si>
  <si>
    <t>CONTADOR</t>
  </si>
  <si>
    <t>ALDANA SAYIN JOSE FERNANDO</t>
  </si>
  <si>
    <t>ALDANA ROJAS GUSTAVO</t>
  </si>
  <si>
    <t>DUARTE GUZMAN CATHERINE ELIZABETH</t>
  </si>
  <si>
    <t>ANDRADE CALVACHI ADELA ZORAIDA</t>
  </si>
  <si>
    <t>MONTALVO ROMERO BEATRIZ ALICIA</t>
  </si>
  <si>
    <t>CARDONA CORTES GLADYS</t>
  </si>
  <si>
    <t>CASTELBLANCO PARRADO YESID ALONSO</t>
  </si>
  <si>
    <t>SANCHEZ CASTILLO FABIAN ERNESTO</t>
  </si>
  <si>
    <t>MONROY SOLER RICARDO ALONSO</t>
  </si>
  <si>
    <t>MEDINA TAMAYO CRISTIAN CAMILO</t>
  </si>
  <si>
    <t>MARARABE</t>
  </si>
  <si>
    <t>BLANDON GARCIA OSCAR FERNANDO</t>
  </si>
  <si>
    <t>GUTIERREZ PASIVE INELDA</t>
  </si>
  <si>
    <t>PAEZ RODRIGUEZ MARIA EUGENIA</t>
  </si>
  <si>
    <t>RAMIREZ OSPINA LIZETH LORENA</t>
  </si>
  <si>
    <t>ANSERMA</t>
  </si>
  <si>
    <t>202818</t>
  </si>
  <si>
    <t>LA PINTADA</t>
  </si>
  <si>
    <t>VIZCAINO MORALES LUZ YENIFER</t>
  </si>
  <si>
    <t>DE LEON TERNERA ARMANDO RAFAEL</t>
  </si>
  <si>
    <t>CARDONA MURILLO GLADYS PATRICIA</t>
  </si>
  <si>
    <t>GOMEZ DUCON HECTOR MANUEL</t>
  </si>
  <si>
    <t>MONCADA ROMAN JESUS DAVID</t>
  </si>
  <si>
    <t>MARTINEZ LEON JULIO MAURICIO</t>
  </si>
  <si>
    <t>NARVAEZ RODRIGUEZ NILSON</t>
  </si>
  <si>
    <t>RODRIGUEZ RODRIGUEZ FABIAN</t>
  </si>
  <si>
    <t>LAVAO URIBE JOHN ALEXANDER</t>
  </si>
  <si>
    <t>LEON SERRANO NILSON</t>
  </si>
  <si>
    <t>DONCEL MORENO ARLINSON ROLANDO</t>
  </si>
  <si>
    <t>MOGOLLON ARIAS LADY JOHANNA</t>
  </si>
  <si>
    <t>VELASCO RAMIREZ GINA PAOLA</t>
  </si>
  <si>
    <t>GUTIERREZ COLON LILIANA ROSA</t>
  </si>
  <si>
    <t>AGUIRRE CEBALLOS WILFREDY</t>
  </si>
  <si>
    <t>DUARTE BAQUERO MARY LUZ</t>
  </si>
  <si>
    <t>TECNOLOGO</t>
  </si>
  <si>
    <t>BENITEZ PEREZ YUGNA YISSET</t>
  </si>
  <si>
    <t>HADECHINY CASTILLO XIMENA PAOLA</t>
  </si>
  <si>
    <t>AYALA VASQUEZ MARILUZ</t>
  </si>
  <si>
    <t>BARRERO LEON DEYANIRA</t>
  </si>
  <si>
    <t>ENCARGO DE FUNCIONES</t>
  </si>
  <si>
    <t>CARGO</t>
  </si>
  <si>
    <t>RODRIGUEZ DIAZ ADRIANA MERCEDES</t>
  </si>
  <si>
    <t>SANCHEZ MARCHENA YOLANDA</t>
  </si>
  <si>
    <t>GIRALDO TORRES HYRUM HARVEY</t>
  </si>
  <si>
    <t>VALLEJO ENRIQUEZ HALAIX ARQUIMEDES</t>
  </si>
  <si>
    <t>ARISTIZABAL CARDENAS ANDRES GIOVANNY</t>
  </si>
  <si>
    <t>HURTADO MURCIA OSCAR MAURICIO</t>
  </si>
  <si>
    <t>AVILA ERAZO KERLY YADIRA</t>
  </si>
  <si>
    <t>MARTINEZ BARRETO GISELA DE JESUS</t>
  </si>
  <si>
    <t>MEZA BONETT IVONNE ELENA</t>
  </si>
  <si>
    <t>GARCIA SIERRA EDILBERTO</t>
  </si>
  <si>
    <t>GALLO ORTIZ AMPARO</t>
  </si>
  <si>
    <t>CARDENAS LOPEZ JAIME</t>
  </si>
  <si>
    <t>ALVAREZ ESCOBAR JUAN MANUEL</t>
  </si>
  <si>
    <t>BARBOSA APARICIO CRISTIAN AUGUSTO</t>
  </si>
  <si>
    <t>MONSALVE GONZALEZ MARY LUZ</t>
  </si>
  <si>
    <t>ROJAS MOREA DIEGO RICARDO</t>
  </si>
  <si>
    <t>MARTINEZ RODRIGUEZ KAREN BEATRIZ</t>
  </si>
  <si>
    <t>LEAL LEAL FANNY CAROLINA</t>
  </si>
  <si>
    <t>CAMILO RODRIGUEZ LUIS GERARDO</t>
  </si>
  <si>
    <t>OVIEDO HERNANDEZ JAIRO JOSE</t>
  </si>
  <si>
    <t>MORENO MARTINEZ NICOLAS STIVEN</t>
  </si>
  <si>
    <t>CASAS PARRA SERGIO ANDRES</t>
  </si>
  <si>
    <t>PALACIO SILVA MONICA JINETH</t>
  </si>
  <si>
    <t>ROSAS FONSECA ANGIE LORENA</t>
  </si>
  <si>
    <t>LOPEZ POVEDA ADRIANA</t>
  </si>
  <si>
    <t>CARRILLO GAMEZ PEDRO ERNESTO</t>
  </si>
  <si>
    <t>CALDERON POLANIA CAROLINA</t>
  </si>
  <si>
    <t>OLIVARES SIBAJA JOSE LUIS</t>
  </si>
  <si>
    <t>BARRIOS URRUTIA CAMILO ALBERTO</t>
  </si>
  <si>
    <t>EL TIGRE</t>
  </si>
  <si>
    <t>BARRAGAN GOMEZ EDNA YAQUELINE</t>
  </si>
  <si>
    <t>DUSSAN VEGA ERIKA YULIETH</t>
  </si>
  <si>
    <t>RAMIREZ OTERO CARLOS ALBERTO</t>
  </si>
  <si>
    <t>GRUPO LABORATORIO NACIONAL DE INSUMOS AGRICOLAS - LANIA</t>
  </si>
  <si>
    <t>SOTO TAVERA LUZ ANGELICA</t>
  </si>
  <si>
    <t>GUTIERREZ GUARDELA SAHIRA IBETH</t>
  </si>
  <si>
    <t>URBANO ARAUJO LORY LEYDI</t>
  </si>
  <si>
    <t>MORENO CUBILLOS RICHARD ANDERSON</t>
  </si>
  <si>
    <t>SILGADO SALGADO JOHNATAN</t>
  </si>
  <si>
    <t>RODRIGUEZ DIAZ JAROL FABIAN</t>
  </si>
  <si>
    <t>QUINTERO AGUDELO MARIA FERNANDA</t>
  </si>
  <si>
    <t>RAMIREZ FORERO MONICA</t>
  </si>
  <si>
    <t>VALLE DEL GUAMUEZ</t>
  </si>
  <si>
    <t>VILLANUEVA</t>
  </si>
  <si>
    <t>CASTELLANOS TRUJILLO ALBERTO</t>
  </si>
  <si>
    <t>B</t>
  </si>
  <si>
    <t>TOVAR TOVAR NEIZA RUTH</t>
  </si>
  <si>
    <t>SIBAJA TORRES VICTOR ELIAS</t>
  </si>
  <si>
    <t>PUENTES CAPERA JOSE ANDRES</t>
  </si>
  <si>
    <t>DIAZ POLO MARIA PATRICIA</t>
  </si>
  <si>
    <t>El funcionario almanza peralta manuel gregorio se encuentra en la planta autorizada teniendo en cuenta que esta en un encargo</t>
  </si>
  <si>
    <t>GRUPO DE CONTROL DE ACTIVOS Y ALMACENES</t>
  </si>
  <si>
    <t>GRUPO DE INFRAESTRUCTURA FÍSICA Y MANTENIMIENTO</t>
  </si>
  <si>
    <t>GRUPO DE SERVICIOS GENERALES</t>
  </si>
  <si>
    <t>ARDILA GALVIS JONATHAN</t>
  </si>
  <si>
    <t>DIAS</t>
  </si>
  <si>
    <t>TIIBBCC</t>
  </si>
  <si>
    <t>TDIAS</t>
  </si>
  <si>
    <t>RIESGO</t>
  </si>
  <si>
    <t>VALORIESGO</t>
  </si>
  <si>
    <t>CEDULI</t>
  </si>
  <si>
    <t>PRIMANOMI</t>
  </si>
  <si>
    <t>MARCHA</t>
  </si>
  <si>
    <t>USEMESTRA</t>
  </si>
  <si>
    <t>UBONIFICA</t>
  </si>
  <si>
    <t>PRIMASVAC</t>
  </si>
  <si>
    <t>CAJACOMP</t>
  </si>
  <si>
    <t>NTRABAJO</t>
  </si>
  <si>
    <t>MARCA</t>
  </si>
  <si>
    <t>TOTAL</t>
  </si>
  <si>
    <t>TIPADSAL</t>
  </si>
  <si>
    <t>NMODALIDAD</t>
  </si>
  <si>
    <t>NDEPTO</t>
  </si>
  <si>
    <t>NSEDE</t>
  </si>
  <si>
    <t>NSECCION</t>
  </si>
  <si>
    <t>NCARGO</t>
  </si>
  <si>
    <t>NSALUD</t>
  </si>
  <si>
    <t>NPENSION</t>
  </si>
  <si>
    <t>NCAJACOMP</t>
  </si>
  <si>
    <t>REGIONAL</t>
  </si>
  <si>
    <t>CENTRO</t>
  </si>
  <si>
    <t>SUBGEREN</t>
  </si>
  <si>
    <t>DIVISION</t>
  </si>
  <si>
    <t>PROGRAMA</t>
  </si>
  <si>
    <t>AREA</t>
  </si>
  <si>
    <t>CODIGOLEY</t>
  </si>
  <si>
    <t>FUENTE</t>
  </si>
  <si>
    <t>APELLIDO1</t>
  </si>
  <si>
    <t>APELLIDO2</t>
  </si>
  <si>
    <t>NAMECITO</t>
  </si>
  <si>
    <t>NAME1</t>
  </si>
  <si>
    <t>NAME2</t>
  </si>
  <si>
    <t>CLASECEDU</t>
  </si>
  <si>
    <t>NCARGOREAL</t>
  </si>
  <si>
    <t>CARGOREAL</t>
  </si>
  <si>
    <t>BASICOREAL</t>
  </si>
  <si>
    <t>ENCARGO</t>
  </si>
  <si>
    <t>CLASESUEL</t>
  </si>
  <si>
    <t>BASICO</t>
  </si>
  <si>
    <t>ANTIGUEDA</t>
  </si>
  <si>
    <t>TRABAJO</t>
  </si>
  <si>
    <t>TECNICA</t>
  </si>
  <si>
    <t>INCENTIVO</t>
  </si>
  <si>
    <t>SERVICIOS</t>
  </si>
  <si>
    <t>ALQUILER</t>
  </si>
  <si>
    <t>FNACIO</t>
  </si>
  <si>
    <t>FINGRESO</t>
  </si>
  <si>
    <t>FCARGO</t>
  </si>
  <si>
    <t>FRETIRO</t>
  </si>
  <si>
    <t>FPINICIAL</t>
  </si>
  <si>
    <t>FPFINAL</t>
  </si>
  <si>
    <t>RCARRERA</t>
  </si>
  <si>
    <t>CARRERAVI</t>
  </si>
  <si>
    <t>FCARRERA</t>
  </si>
  <si>
    <t>EDBASICA</t>
  </si>
  <si>
    <t>NEDBASICA</t>
  </si>
  <si>
    <t>NEDPROFESI</t>
  </si>
  <si>
    <t>NEDMASTER</t>
  </si>
  <si>
    <t>NEDPH</t>
  </si>
  <si>
    <t>EDPROFESI</t>
  </si>
  <si>
    <t>EDESPECIA</t>
  </si>
  <si>
    <t>EDMASTER</t>
  </si>
  <si>
    <t>EDPH</t>
  </si>
  <si>
    <t>SEXO</t>
  </si>
  <si>
    <t>CIVIL</t>
  </si>
  <si>
    <t>MODALIDAD</t>
  </si>
  <si>
    <t>FQUINQUE</t>
  </si>
  <si>
    <t>FBONIFICA</t>
  </si>
  <si>
    <t>DCESANTIA</t>
  </si>
  <si>
    <t>LIQSUELDO</t>
  </si>
  <si>
    <t>LIQINCAPA</t>
  </si>
  <si>
    <t>LIQTRANSP</t>
  </si>
  <si>
    <t>LITECNICA</t>
  </si>
  <si>
    <t>LIALQUIL</t>
  </si>
  <si>
    <t>LIQUINQUE</t>
  </si>
  <si>
    <t>LIBONIFI</t>
  </si>
  <si>
    <t>LIQSUELVA</t>
  </si>
  <si>
    <t>LINAVIDAD</t>
  </si>
  <si>
    <t>LIQPRIMVA</t>
  </si>
  <si>
    <t>LISEMENAV</t>
  </si>
  <si>
    <t>LIHORAS</t>
  </si>
  <si>
    <t>LIRECARGO</t>
  </si>
  <si>
    <t>LISERVESP</t>
  </si>
  <si>
    <t>LIALIMEN</t>
  </si>
  <si>
    <t>LIINCENTI</t>
  </si>
  <si>
    <t>LIDOMINI</t>
  </si>
  <si>
    <t>ADI17</t>
  </si>
  <si>
    <t>ADI18</t>
  </si>
  <si>
    <t>ADI19</t>
  </si>
  <si>
    <t>ADI21</t>
  </si>
  <si>
    <t>DEVENGADO</t>
  </si>
  <si>
    <t>DEDUCIDO</t>
  </si>
  <si>
    <t>NETO</t>
  </si>
  <si>
    <t>FNOMINA</t>
  </si>
  <si>
    <t>TFONLIQ</t>
  </si>
  <si>
    <t>TCANLIQ1</t>
  </si>
  <si>
    <t>TCANLIQ2</t>
  </si>
  <si>
    <t>TCACBASE</t>
  </si>
  <si>
    <t>TCACLIQ</t>
  </si>
  <si>
    <t>TSENALIQ</t>
  </si>
  <si>
    <t>TICBFLIQ</t>
  </si>
  <si>
    <t>TCORVELIQ</t>
  </si>
  <si>
    <t>DSERVIDOS</t>
  </si>
  <si>
    <t>DINCAPACI</t>
  </si>
  <si>
    <t>DVACA</t>
  </si>
  <si>
    <t>RETENCION</t>
  </si>
  <si>
    <t>FDINICIAL</t>
  </si>
  <si>
    <t>FDFINAL</t>
  </si>
  <si>
    <t>LITECNIES</t>
  </si>
  <si>
    <t>CAJANAL</t>
  </si>
  <si>
    <t>FONDO</t>
  </si>
  <si>
    <t>FONSAL</t>
  </si>
  <si>
    <t>FONPEN</t>
  </si>
  <si>
    <t>PENSION</t>
  </si>
  <si>
    <t>DEPARTA</t>
  </si>
  <si>
    <t>IIBBCC</t>
  </si>
  <si>
    <t>XINCA</t>
  </si>
  <si>
    <t>32</t>
  </si>
  <si>
    <t>AUX. TECNICO</t>
  </si>
  <si>
    <t>CARRERA ADMINISTRATI</t>
  </si>
  <si>
    <t>SALUD SANITAS    -03</t>
  </si>
  <si>
    <t>COLPENSIONES      -0</t>
  </si>
  <si>
    <t>***COMFAMILIAR  GUAJIRA ***32*</t>
  </si>
  <si>
    <t>0</t>
  </si>
  <si>
    <t>3</t>
  </si>
  <si>
    <t>00000177373</t>
  </si>
  <si>
    <t>3O</t>
  </si>
  <si>
    <t>02</t>
  </si>
  <si>
    <t>03</t>
  </si>
  <si>
    <t>01</t>
  </si>
  <si>
    <t>0128    1</t>
  </si>
  <si>
    <t>GAITAN</t>
  </si>
  <si>
    <t>ROZO</t>
  </si>
  <si>
    <t>JUAN CARLOS</t>
  </si>
  <si>
    <t>JUAN</t>
  </si>
  <si>
    <t>CARLOS</t>
  </si>
  <si>
    <t>C</t>
  </si>
  <si>
    <t>313212</t>
  </si>
  <si>
    <t>8</t>
  </si>
  <si>
    <t>0266</t>
  </si>
  <si>
    <t>030</t>
  </si>
  <si>
    <t>M</t>
  </si>
  <si>
    <t>110</t>
  </si>
  <si>
    <t>07</t>
  </si>
  <si>
    <t>44</t>
  </si>
  <si>
    <t>OPERARIO</t>
  </si>
  <si>
    <t>GRUPO LABOR.NAL.DE INSUM.PECUARI -LANIP-</t>
  </si>
  <si>
    <t>SALUD MEDIMAS   -10-</t>
  </si>
  <si>
    <t>COLPENSIONES</t>
  </si>
  <si>
    <t>*COLSUBSIDIO(Bogota-Cundin)01*</t>
  </si>
  <si>
    <t>00000382396</t>
  </si>
  <si>
    <t>05</t>
  </si>
  <si>
    <t>5</t>
  </si>
  <si>
    <t>1</t>
  </si>
  <si>
    <t>BOHORQUEZ</t>
  </si>
  <si>
    <t>CAMACHO</t>
  </si>
  <si>
    <t>VICTOR OLIVO</t>
  </si>
  <si>
    <t>VICTOR</t>
  </si>
  <si>
    <t>OLIVO</t>
  </si>
  <si>
    <t>416913</t>
  </si>
  <si>
    <t>9</t>
  </si>
  <si>
    <t>0846</t>
  </si>
  <si>
    <t>001999</t>
  </si>
  <si>
    <t>2</t>
  </si>
  <si>
    <t>100</t>
  </si>
  <si>
    <t>*******************</t>
  </si>
  <si>
    <t>S</t>
  </si>
  <si>
    <t>10</t>
  </si>
  <si>
    <t>11</t>
  </si>
  <si>
    <t>AUX. LABORATORIO</t>
  </si>
  <si>
    <t>00000386063</t>
  </si>
  <si>
    <t>CASTILLO</t>
  </si>
  <si>
    <t>IVAN DARIO</t>
  </si>
  <si>
    <t>IVAN</t>
  </si>
  <si>
    <t>DARIO</t>
  </si>
  <si>
    <t>313209</t>
  </si>
  <si>
    <t>0255</t>
  </si>
  <si>
    <t>001576</t>
  </si>
  <si>
    <t>AUX DE TECNICO</t>
  </si>
  <si>
    <t>ORTIZ</t>
  </si>
  <si>
    <t>MURCIA</t>
  </si>
  <si>
    <t>MARCO</t>
  </si>
  <si>
    <t>313207</t>
  </si>
  <si>
    <t>0176</t>
  </si>
  <si>
    <t>041</t>
  </si>
  <si>
    <t>TECNOLOGO AGROPEC.</t>
  </si>
  <si>
    <t>25</t>
  </si>
  <si>
    <t>80</t>
  </si>
  <si>
    <t>AYTE. TEC. AGOPECUARIO</t>
  </si>
  <si>
    <t>AUXILIAR ADMINISTRAT</t>
  </si>
  <si>
    <t>**COFREM*(Meta-Arauca-Vich*80*</t>
  </si>
  <si>
    <t>00000478775</t>
  </si>
  <si>
    <t>86</t>
  </si>
  <si>
    <t>DUE#AS</t>
  </si>
  <si>
    <t>MARTINEZ</t>
  </si>
  <si>
    <t>JUAN LEON</t>
  </si>
  <si>
    <t>LEON</t>
  </si>
  <si>
    <t>404411</t>
  </si>
  <si>
    <t>0290</t>
  </si>
  <si>
    <t>002595</t>
  </si>
  <si>
    <t>U</t>
  </si>
  <si>
    <t>50</t>
  </si>
  <si>
    <t>MEDICO VETERINARIO ZOOTE</t>
  </si>
  <si>
    <t>PROFES.ESPECIALIZADO</t>
  </si>
  <si>
    <t>00000478847</t>
  </si>
  <si>
    <t>81</t>
  </si>
  <si>
    <t>ROA</t>
  </si>
  <si>
    <t>JAIME</t>
  </si>
  <si>
    <t>0804</t>
  </si>
  <si>
    <t>MEDICO VET. ZOOT.</t>
  </si>
  <si>
    <t>245</t>
  </si>
  <si>
    <t>AUX. ARTES GRAFICAS</t>
  </si>
  <si>
    <t>PENSIONADO</t>
  </si>
  <si>
    <t>PENSIONADO ICA</t>
  </si>
  <si>
    <t>00000879885</t>
  </si>
  <si>
    <t>2Z</t>
  </si>
  <si>
    <t>QUESEDO</t>
  </si>
  <si>
    <t>ANAYA</t>
  </si>
  <si>
    <t>ALFONSO</t>
  </si>
  <si>
    <t>700203</t>
  </si>
  <si>
    <t>0200</t>
  </si>
  <si>
    <t>037</t>
  </si>
  <si>
    <t>5 PRIMARIA</t>
  </si>
  <si>
    <t>190</t>
  </si>
  <si>
    <t>08</t>
  </si>
  <si>
    <t>PROFESIONAL ATC</t>
  </si>
  <si>
    <t>GRUPO RED DE LABORA.DE DIAGNOSTICO VETER</t>
  </si>
  <si>
    <t>PENSION PORVENIR  -0</t>
  </si>
  <si>
    <t>00002100096</t>
  </si>
  <si>
    <t>04</t>
  </si>
  <si>
    <t>SIERRA</t>
  </si>
  <si>
    <t>ZULETA</t>
  </si>
  <si>
    <t>URIEL ESTEBAN</t>
  </si>
  <si>
    <t>URIEL</t>
  </si>
  <si>
    <t>ESTEBAN</t>
  </si>
  <si>
    <t>202824</t>
  </si>
  <si>
    <t>0922</t>
  </si>
  <si>
    <t>66</t>
  </si>
  <si>
    <t>**</t>
  </si>
  <si>
    <t>SALUD COOMEVA    -21</t>
  </si>
  <si>
    <t>******** COMFATOLIMA ******66*</t>
  </si>
  <si>
    <t>6</t>
  </si>
  <si>
    <t>00002295217</t>
  </si>
  <si>
    <t>64</t>
  </si>
  <si>
    <t>RAMIREZ</t>
  </si>
  <si>
    <t>FERIA</t>
  </si>
  <si>
    <t>EDUARDO</t>
  </si>
  <si>
    <t>0035</t>
  </si>
  <si>
    <t>000000</t>
  </si>
  <si>
    <t>21</t>
  </si>
  <si>
    <t>73</t>
  </si>
  <si>
    <t>58</t>
  </si>
  <si>
    <t>PROFES.UNIVERSITARIO</t>
  </si>
  <si>
    <t>NUEVA EMPR.PROM.SALU</t>
  </si>
  <si>
    <t>*COMFAMILIAR ANDI-COMFANDI*58*</t>
  </si>
  <si>
    <t>00002571578</t>
  </si>
  <si>
    <t>5B</t>
  </si>
  <si>
    <t>PORRAS</t>
  </si>
  <si>
    <t>CONCHA</t>
  </si>
  <si>
    <t>CARLOS ARMANDO</t>
  </si>
  <si>
    <t>ARMANDO</t>
  </si>
  <si>
    <t>204407</t>
  </si>
  <si>
    <t>0055</t>
  </si>
  <si>
    <t>ING. AGRONOMO</t>
  </si>
  <si>
    <t>200</t>
  </si>
  <si>
    <t>130</t>
  </si>
  <si>
    <t>06</t>
  </si>
  <si>
    <t>76</t>
  </si>
  <si>
    <t>00002965970</t>
  </si>
  <si>
    <t>68</t>
  </si>
  <si>
    <t>RODRIGUEZ</t>
  </si>
  <si>
    <t>RIVEROS</t>
  </si>
  <si>
    <t>TEC. AGROPECUARIO</t>
  </si>
  <si>
    <t>SALUD COMPENSAR  -16</t>
  </si>
  <si>
    <t>00002999861</t>
  </si>
  <si>
    <t>1X</t>
  </si>
  <si>
    <t>PULIDO</t>
  </si>
  <si>
    <t>GONZALEZ</t>
  </si>
  <si>
    <t>JOSE ELICIO</t>
  </si>
  <si>
    <t>JOSE</t>
  </si>
  <si>
    <t>ELICIO</t>
  </si>
  <si>
    <t>1015</t>
  </si>
  <si>
    <t>006629</t>
  </si>
  <si>
    <t>16</t>
  </si>
  <si>
    <t>AUX. OFICINA</t>
  </si>
  <si>
    <t>SALUD FAMISANAR  -13</t>
  </si>
  <si>
    <t>00003007259</t>
  </si>
  <si>
    <t>GUERRERO</t>
  </si>
  <si>
    <t>WILCHES</t>
  </si>
  <si>
    <t>OSCAR</t>
  </si>
  <si>
    <t>0250</t>
  </si>
  <si>
    <t>13</t>
  </si>
  <si>
    <t>******* C O M F A B O Y ***11*</t>
  </si>
  <si>
    <t>00003096257</t>
  </si>
  <si>
    <t>12</t>
  </si>
  <si>
    <t>MORENO</t>
  </si>
  <si>
    <t>GOMEZ</t>
  </si>
  <si>
    <t>NELSON MARCELINO</t>
  </si>
  <si>
    <t>NELSON</t>
  </si>
  <si>
    <t>MARCELINO</t>
  </si>
  <si>
    <t>240</t>
  </si>
  <si>
    <t>15</t>
  </si>
  <si>
    <t>TRACTORISTA</t>
  </si>
  <si>
    <t>00003101087</t>
  </si>
  <si>
    <t>ALDANA</t>
  </si>
  <si>
    <t>TUSO</t>
  </si>
  <si>
    <t>LUIS JORGE</t>
  </si>
  <si>
    <t>LUIS</t>
  </si>
  <si>
    <t>JORGE</t>
  </si>
  <si>
    <t>404410</t>
  </si>
  <si>
    <t>1050</t>
  </si>
  <si>
    <t>000316</t>
  </si>
  <si>
    <t>SALUD ALIANSALUD -04</t>
  </si>
  <si>
    <t>00003228474</t>
  </si>
  <si>
    <t>09</t>
  </si>
  <si>
    <t>SILVA</t>
  </si>
  <si>
    <t>HERRAN</t>
  </si>
  <si>
    <t>JAIME ENRIQUE</t>
  </si>
  <si>
    <t>ENRIQUE</t>
  </si>
  <si>
    <t>0530</t>
  </si>
  <si>
    <t>170</t>
  </si>
  <si>
    <t>42</t>
  </si>
  <si>
    <t>RETIRADO SIN PAGO PR</t>
  </si>
  <si>
    <t>MACEO-P/TO CONTROL</t>
  </si>
  <si>
    <t>PENSION COLFONDOS -0</t>
  </si>
  <si>
    <t>*C O M F A M A (Ant-Choco)*42*</t>
  </si>
  <si>
    <t>4</t>
  </si>
  <si>
    <t>00003539632</t>
  </si>
  <si>
    <t>4R</t>
  </si>
  <si>
    <t>BARRENECHE</t>
  </si>
  <si>
    <t>CASTA#O</t>
  </si>
  <si>
    <t>LUIS FERNANDO</t>
  </si>
  <si>
    <t>FERNANDO</t>
  </si>
  <si>
    <t>313205</t>
  </si>
  <si>
    <t>299</t>
  </si>
  <si>
    <t>41</t>
  </si>
  <si>
    <t>TURBO*</t>
  </si>
  <si>
    <t>COMFAMILIAR CAMACOL(Ant-Cho)41</t>
  </si>
  <si>
    <t>00003589079</t>
  </si>
  <si>
    <t>4W</t>
  </si>
  <si>
    <t>FRANCISCO LUIS</t>
  </si>
  <si>
    <t>FRANCISCO</t>
  </si>
  <si>
    <t>003456</t>
  </si>
  <si>
    <t>040</t>
  </si>
  <si>
    <t>AEROP. JOSE MARIA CORDOBA</t>
  </si>
  <si>
    <t>00003599444</t>
  </si>
  <si>
    <t>ORREGO</t>
  </si>
  <si>
    <t>ORLANDO DE JESUS</t>
  </si>
  <si>
    <t>ORLANDO</t>
  </si>
  <si>
    <t>DE JESUS</t>
  </si>
  <si>
    <t>002759</t>
  </si>
  <si>
    <t>101</t>
  </si>
  <si>
    <t>40</t>
  </si>
  <si>
    <t>VALDIVIA-P/TO CONTROL</t>
  </si>
  <si>
    <t>****COMFENALCO   ANTIOQUIA*40*</t>
  </si>
  <si>
    <t>00003652768</t>
  </si>
  <si>
    <t>4P</t>
  </si>
  <si>
    <t>ZAPATA</t>
  </si>
  <si>
    <t>JAIME ALBERTO</t>
  </si>
  <si>
    <t>ALBERTO</t>
  </si>
  <si>
    <t>00003754947</t>
  </si>
  <si>
    <t>ESCORCIA</t>
  </si>
  <si>
    <t>FEDERICO</t>
  </si>
  <si>
    <t>23</t>
  </si>
  <si>
    <t>****COMFAMALIAR  ATLANTICO*23*</t>
  </si>
  <si>
    <t>00003771145</t>
  </si>
  <si>
    <t>HERNANDEZ</t>
  </si>
  <si>
    <t>VICTOR MANUEL</t>
  </si>
  <si>
    <t>MANUEL</t>
  </si>
  <si>
    <t>002318</t>
  </si>
  <si>
    <t>24</t>
  </si>
  <si>
    <t>*COMPENSACION DE CARTAGENA*24*</t>
  </si>
  <si>
    <t>00003805963</t>
  </si>
  <si>
    <t>OCHOA</t>
  </si>
  <si>
    <t>WILLIAM EDUARDO</t>
  </si>
  <si>
    <t>WILLIAM</t>
  </si>
  <si>
    <t>204408</t>
  </si>
  <si>
    <t>0001</t>
  </si>
  <si>
    <t>SALUD SALUD TOTAL-25</t>
  </si>
  <si>
    <t>**** C O M F A S U C R E **21*</t>
  </si>
  <si>
    <t>00003835663</t>
  </si>
  <si>
    <t>2K</t>
  </si>
  <si>
    <t>ORTEGA</t>
  </si>
  <si>
    <t>MERCADO</t>
  </si>
  <si>
    <t>JASQUE RAFAEL</t>
  </si>
  <si>
    <t>JASQUE</t>
  </si>
  <si>
    <t>RAFAEL</t>
  </si>
  <si>
    <t>202812</t>
  </si>
  <si>
    <t>70</t>
  </si>
  <si>
    <t>PRACTICO PECUARIO</t>
  </si>
  <si>
    <t>00003838597</t>
  </si>
  <si>
    <t>SUAREZ</t>
  </si>
  <si>
    <t>GAMARRA</t>
  </si>
  <si>
    <t>ABEL JOSE</t>
  </si>
  <si>
    <t>ABEL</t>
  </si>
  <si>
    <t>0916</t>
  </si>
  <si>
    <t>001772</t>
  </si>
  <si>
    <t>00003846697</t>
  </si>
  <si>
    <t>2L</t>
  </si>
  <si>
    <t>BENITEZ</t>
  </si>
  <si>
    <t>RAMOS</t>
  </si>
  <si>
    <t>ABELARDO DE JESUS</t>
  </si>
  <si>
    <t>ABELARDO</t>
  </si>
  <si>
    <t>416911</t>
  </si>
  <si>
    <t>010169</t>
  </si>
  <si>
    <t>026</t>
  </si>
  <si>
    <t>BACHILLER I.T.A.</t>
  </si>
  <si>
    <t>00003846747</t>
  </si>
  <si>
    <t>2J</t>
  </si>
  <si>
    <t>PEREZ</t>
  </si>
  <si>
    <t>JAIME ALFREDO</t>
  </si>
  <si>
    <t>ALFREDO</t>
  </si>
  <si>
    <t>00003846787</t>
  </si>
  <si>
    <t>2N</t>
  </si>
  <si>
    <t>PAUL PASCACIO</t>
  </si>
  <si>
    <t>PAUL</t>
  </si>
  <si>
    <t>PASCACIO</t>
  </si>
  <si>
    <t>002610</t>
  </si>
  <si>
    <t>00003846821</t>
  </si>
  <si>
    <t>29</t>
  </si>
  <si>
    <t>LUNA</t>
  </si>
  <si>
    <t>ROQUE ANTONIO</t>
  </si>
  <si>
    <t>ROQUE</t>
  </si>
  <si>
    <t>ANTONIO</t>
  </si>
  <si>
    <t>002290</t>
  </si>
  <si>
    <t>DIREC TECNICA DE ANALISIS Y DIAGN.VETERI</t>
  </si>
  <si>
    <t>00003940175</t>
  </si>
  <si>
    <t>2I</t>
  </si>
  <si>
    <t>ARRIETA</t>
  </si>
  <si>
    <t>JULIO RAFAEL</t>
  </si>
  <si>
    <t>JULIO</t>
  </si>
  <si>
    <t>005533</t>
  </si>
  <si>
    <t>GRUPO LABOR.NAL.DIAGN.VETERINARIO -LNDV-</t>
  </si>
  <si>
    <t>00004058904</t>
  </si>
  <si>
    <t>RIA#O</t>
  </si>
  <si>
    <t>VICENTE</t>
  </si>
  <si>
    <t>006703</t>
  </si>
  <si>
    <t>SOATA-P/TO CONTROL</t>
  </si>
  <si>
    <t>00004059953</t>
  </si>
  <si>
    <t>1R</t>
  </si>
  <si>
    <t>RINCON</t>
  </si>
  <si>
    <t>MOJICA</t>
  </si>
  <si>
    <t>RAMIRO</t>
  </si>
  <si>
    <t>00004060779</t>
  </si>
  <si>
    <t>SEPULVEDA</t>
  </si>
  <si>
    <t>LEGUIZAMON</t>
  </si>
  <si>
    <t>HERNANDO JESUS</t>
  </si>
  <si>
    <t>HERNANDO</t>
  </si>
  <si>
    <t>JESUS</t>
  </si>
  <si>
    <t>30</t>
  </si>
  <si>
    <t>COMFACESAR CESAR(Cesar-Guaj)30</t>
  </si>
  <si>
    <t>00004071341</t>
  </si>
  <si>
    <t>3D</t>
  </si>
  <si>
    <t>SANDOVAL</t>
  </si>
  <si>
    <t>YENER ISAAC</t>
  </si>
  <si>
    <t>YENER</t>
  </si>
  <si>
    <t>ISAAC</t>
  </si>
  <si>
    <t>204411</t>
  </si>
  <si>
    <t>0800</t>
  </si>
  <si>
    <t>20</t>
  </si>
  <si>
    <t>CHITA-P/TO CONTROL</t>
  </si>
  <si>
    <t>00004104788</t>
  </si>
  <si>
    <t>1W</t>
  </si>
  <si>
    <t>VELANDIA</t>
  </si>
  <si>
    <t>CARO</t>
  </si>
  <si>
    <t>PEDRO ANTONIO</t>
  </si>
  <si>
    <t>PEDRO</t>
  </si>
  <si>
    <t>AUX. DE OFICINA</t>
  </si>
  <si>
    <t>OFICINA TECNOLOGIAS DE INFORMACION</t>
  </si>
  <si>
    <t>00004132205</t>
  </si>
  <si>
    <t>PI#EROS</t>
  </si>
  <si>
    <t>JUAN BAUTISTA</t>
  </si>
  <si>
    <t>BAUTISTA</t>
  </si>
  <si>
    <t>0125</t>
  </si>
  <si>
    <t>GRUPO LABOR. DE ANALISIS DE SEMILLAS</t>
  </si>
  <si>
    <t>BARRERA</t>
  </si>
  <si>
    <t>SIACHOQUE</t>
  </si>
  <si>
    <t>404416</t>
  </si>
  <si>
    <t>00004148376</t>
  </si>
  <si>
    <t>MONROY</t>
  </si>
  <si>
    <t>CUBIDES</t>
  </si>
  <si>
    <t>OMAR MAURICIO</t>
  </si>
  <si>
    <t>OMAR</t>
  </si>
  <si>
    <t>MAURICIO</t>
  </si>
  <si>
    <t>00004159014</t>
  </si>
  <si>
    <t>CA#ON</t>
  </si>
  <si>
    <t>NU#EZ</t>
  </si>
  <si>
    <t>MANUEL ALBERTO</t>
  </si>
  <si>
    <t>AUXI.SERVI.GENERALES</t>
  </si>
  <si>
    <t>00004172611</t>
  </si>
  <si>
    <t>1P</t>
  </si>
  <si>
    <t>MARDOQUEO</t>
  </si>
  <si>
    <t>406408</t>
  </si>
  <si>
    <t>74</t>
  </si>
  <si>
    <t>CHOFER (CONDUCTOR)</t>
  </si>
  <si>
    <t>NORTE SANTANDER</t>
  </si>
  <si>
    <t>CUCUTA *</t>
  </si>
  <si>
    <t>*** COMFANORTE  *Nte.Stder*74*</t>
  </si>
  <si>
    <t>7</t>
  </si>
  <si>
    <t>00004173487</t>
  </si>
  <si>
    <t>7N</t>
  </si>
  <si>
    <t>VILLATE</t>
  </si>
  <si>
    <t>GANTIVA</t>
  </si>
  <si>
    <t>LUIS FELIPE</t>
  </si>
  <si>
    <t>FELIPE</t>
  </si>
  <si>
    <t>410313</t>
  </si>
  <si>
    <t>0380</t>
  </si>
  <si>
    <t>54</t>
  </si>
  <si>
    <t>PENSION PROTECCION-0</t>
  </si>
  <si>
    <t>00004192488</t>
  </si>
  <si>
    <t>CASTRO</t>
  </si>
  <si>
    <t>FREDDY ORLANDO</t>
  </si>
  <si>
    <t>FREDDY</t>
  </si>
  <si>
    <t>94</t>
  </si>
  <si>
    <t>*******COMFACASANARE*******94*</t>
  </si>
  <si>
    <t>00004214954</t>
  </si>
  <si>
    <t>TEATIN</t>
  </si>
  <si>
    <t>CELY</t>
  </si>
  <si>
    <t>CARLOS EDUARDO</t>
  </si>
  <si>
    <t>85</t>
  </si>
  <si>
    <t>00004252629</t>
  </si>
  <si>
    <t>TOLOZA</t>
  </si>
  <si>
    <t>BAEZ</t>
  </si>
  <si>
    <t>OSCAR ADRIANO</t>
  </si>
  <si>
    <t>ADRIANO</t>
  </si>
  <si>
    <t>204410</t>
  </si>
  <si>
    <t>1070</t>
  </si>
  <si>
    <t>285</t>
  </si>
  <si>
    <t>00004252875</t>
  </si>
  <si>
    <t>BLANCO</t>
  </si>
  <si>
    <t>DELGADO</t>
  </si>
  <si>
    <t>JORGE CESAR</t>
  </si>
  <si>
    <t>00004268103</t>
  </si>
  <si>
    <t>AVILA</t>
  </si>
  <si>
    <t>CESAR AUGUSTO</t>
  </si>
  <si>
    <t>AUGUSTO</t>
  </si>
  <si>
    <t>*** COMFENALCO SANTANDER **70*</t>
  </si>
  <si>
    <t>72</t>
  </si>
  <si>
    <t>PALACIOS</t>
  </si>
  <si>
    <t>ARTURO</t>
  </si>
  <si>
    <t>204406</t>
  </si>
  <si>
    <t>0020</t>
  </si>
  <si>
    <t>ADOR. EMPRESAS</t>
  </si>
  <si>
    <t>105</t>
  </si>
  <si>
    <t>00004288072</t>
  </si>
  <si>
    <t>GARCIA</t>
  </si>
  <si>
    <t>EDILBERTO</t>
  </si>
  <si>
    <t>202814</t>
  </si>
  <si>
    <t>0025</t>
  </si>
  <si>
    <t>ADOR. PUBLICO</t>
  </si>
  <si>
    <t>91</t>
  </si>
  <si>
    <t>PEREIRA*</t>
  </si>
  <si>
    <t>*****COMFAMILIAR RISARALDA*91*</t>
  </si>
  <si>
    <t>00004350867</t>
  </si>
  <si>
    <t>97</t>
  </si>
  <si>
    <t>HINCAPIE</t>
  </si>
  <si>
    <t>LUIS ALBERTO</t>
  </si>
  <si>
    <t>003634</t>
  </si>
  <si>
    <t>92</t>
  </si>
  <si>
    <t>FILANDIA-P/TO CONTROL</t>
  </si>
  <si>
    <t>****COMFENALCO DEL QUINDIO*92*</t>
  </si>
  <si>
    <t>9J</t>
  </si>
  <si>
    <t>NIETO</t>
  </si>
  <si>
    <t>NESTOR</t>
  </si>
  <si>
    <t>63</t>
  </si>
  <si>
    <t>GRUPO LAB.DE DIAGN.FITOS.Y MITIG. DE RIE</t>
  </si>
  <si>
    <t>00004452522</t>
  </si>
  <si>
    <t>1E</t>
  </si>
  <si>
    <t>ANGEL</t>
  </si>
  <si>
    <t>DIAZ</t>
  </si>
  <si>
    <t>JORGE EVELIO</t>
  </si>
  <si>
    <t>EVELIO</t>
  </si>
  <si>
    <t>LICENCIADO BIOLOGIA</t>
  </si>
  <si>
    <t>236</t>
  </si>
  <si>
    <t>90</t>
  </si>
  <si>
    <t>*** C O M F A M I L I A R *90*</t>
  </si>
  <si>
    <t>00004452696</t>
  </si>
  <si>
    <t>99</t>
  </si>
  <si>
    <t>PELAEZ</t>
  </si>
  <si>
    <t>HOYOS</t>
  </si>
  <si>
    <t>JOSE JESUS</t>
  </si>
  <si>
    <t>0915</t>
  </si>
  <si>
    <t>006497</t>
  </si>
  <si>
    <t>17</t>
  </si>
  <si>
    <t>00004539299</t>
  </si>
  <si>
    <t>93</t>
  </si>
  <si>
    <t>LARGO</t>
  </si>
  <si>
    <t>MELCHOR</t>
  </si>
  <si>
    <t>GERMAN DARIO</t>
  </si>
  <si>
    <t>GERMAN</t>
  </si>
  <si>
    <t>313210</t>
  </si>
  <si>
    <t>53</t>
  </si>
  <si>
    <t>*COMFAMILIAR CAUCA-POPAYAN*53*</t>
  </si>
  <si>
    <t>00004612623</t>
  </si>
  <si>
    <t>5F</t>
  </si>
  <si>
    <t>VELASCO</t>
  </si>
  <si>
    <t>PE#A</t>
  </si>
  <si>
    <t>FRANCISCO LIBARDO</t>
  </si>
  <si>
    <t>LIBARDO</t>
  </si>
  <si>
    <t>007194</t>
  </si>
  <si>
    <t>19</t>
  </si>
  <si>
    <t>SILVIA-P/TO CONTROL</t>
  </si>
  <si>
    <t>00004646429</t>
  </si>
  <si>
    <t>PATI#O</t>
  </si>
  <si>
    <t>TROCHEZ</t>
  </si>
  <si>
    <t>EDY WVEIMAR</t>
  </si>
  <si>
    <t>EDY</t>
  </si>
  <si>
    <t>WVEIMAR</t>
  </si>
  <si>
    <t>00004668308</t>
  </si>
  <si>
    <t>5A</t>
  </si>
  <si>
    <t>CARLOS FELIPE</t>
  </si>
  <si>
    <t>PATIA-P/TO CONTROL</t>
  </si>
  <si>
    <t>00004739869</t>
  </si>
  <si>
    <t>5E</t>
  </si>
  <si>
    <t>ZU#IGA</t>
  </si>
  <si>
    <t>LEITON</t>
  </si>
  <si>
    <t>FAUSTO</t>
  </si>
  <si>
    <t>00004795886</t>
  </si>
  <si>
    <t>MENA</t>
  </si>
  <si>
    <t>SCARPETTA</t>
  </si>
  <si>
    <t>PLINIO</t>
  </si>
  <si>
    <t>001204</t>
  </si>
  <si>
    <t>039</t>
  </si>
  <si>
    <t>4 BTO AGROPECUARIO</t>
  </si>
  <si>
    <t>****** C O M F A C O R ****20*</t>
  </si>
  <si>
    <t>00004795916</t>
  </si>
  <si>
    <t>2D</t>
  </si>
  <si>
    <t>CHAVERRA</t>
  </si>
  <si>
    <t>JOSE CONCEPCION</t>
  </si>
  <si>
    <t>CONCEPCION</t>
  </si>
  <si>
    <t>31</t>
  </si>
  <si>
    <t>*C A J A M A G(Cesar-Magd)*31*</t>
  </si>
  <si>
    <t>00004851444</t>
  </si>
  <si>
    <t>38</t>
  </si>
  <si>
    <t>VIDAL</t>
  </si>
  <si>
    <t>BERMUDEZ</t>
  </si>
  <si>
    <t>ISRAEL</t>
  </si>
  <si>
    <t>47</t>
  </si>
  <si>
    <t>43</t>
  </si>
  <si>
    <t>PERIODO PRUEBA EN AS</t>
  </si>
  <si>
    <t>********COMFACHOCO*********43*</t>
  </si>
  <si>
    <t>00004851603</t>
  </si>
  <si>
    <t>RIOS</t>
  </si>
  <si>
    <t>BLANDON</t>
  </si>
  <si>
    <t>WILSON</t>
  </si>
  <si>
    <t>132</t>
  </si>
  <si>
    <t>27</t>
  </si>
  <si>
    <t>SALUD EPS SURA   -09</t>
  </si>
  <si>
    <t>00004852322</t>
  </si>
  <si>
    <t>ELOY</t>
  </si>
  <si>
    <t>00004852446</t>
  </si>
  <si>
    <t>35</t>
  </si>
  <si>
    <t>CACERES</t>
  </si>
  <si>
    <t>MURILLO</t>
  </si>
  <si>
    <t>YOVANNY</t>
  </si>
  <si>
    <t>00005055335</t>
  </si>
  <si>
    <t>ROMO</t>
  </si>
  <si>
    <t>PAZ</t>
  </si>
  <si>
    <t>ALBERTO FIDEL</t>
  </si>
  <si>
    <t>FIDEL</t>
  </si>
  <si>
    <t>00005084210</t>
  </si>
  <si>
    <t>34</t>
  </si>
  <si>
    <t>PICON</t>
  </si>
  <si>
    <t>SANCHEZ</t>
  </si>
  <si>
    <t>RAUL EDUARDO</t>
  </si>
  <si>
    <t>RAUL</t>
  </si>
  <si>
    <t>3F</t>
  </si>
  <si>
    <t>VEGA</t>
  </si>
  <si>
    <t>300</t>
  </si>
  <si>
    <t>00005166089</t>
  </si>
  <si>
    <t>3A</t>
  </si>
  <si>
    <t>GUERRA</t>
  </si>
  <si>
    <t>HERRERA</t>
  </si>
  <si>
    <t>HILBER ALFONSO</t>
  </si>
  <si>
    <t>HILBER</t>
  </si>
  <si>
    <t>00005166144</t>
  </si>
  <si>
    <t>39</t>
  </si>
  <si>
    <t>CUELLO</t>
  </si>
  <si>
    <t>HEYLER JAVIER</t>
  </si>
  <si>
    <t>HEYLER</t>
  </si>
  <si>
    <t>JAVIER</t>
  </si>
  <si>
    <t>00005174424</t>
  </si>
  <si>
    <t>3L</t>
  </si>
  <si>
    <t>LI#AN</t>
  </si>
  <si>
    <t>OLMEDO</t>
  </si>
  <si>
    <t>ORLANDO JESUS</t>
  </si>
  <si>
    <t>005550</t>
  </si>
  <si>
    <t>00005174732</t>
  </si>
  <si>
    <t>MOLINA</t>
  </si>
  <si>
    <t>OCTAVIO FIDEL</t>
  </si>
  <si>
    <t>OCTAVIO</t>
  </si>
  <si>
    <t>010982</t>
  </si>
  <si>
    <t>51</t>
  </si>
  <si>
    <t>*** COMFAMILIAR DE NARINO *51*</t>
  </si>
  <si>
    <t>00005208358</t>
  </si>
  <si>
    <t>59</t>
  </si>
  <si>
    <t>BURBANO</t>
  </si>
  <si>
    <t>JORGE IVAN</t>
  </si>
  <si>
    <t>202813</t>
  </si>
  <si>
    <t>52</t>
  </si>
  <si>
    <t>00005209991</t>
  </si>
  <si>
    <t>56</t>
  </si>
  <si>
    <t>MONCAYO</t>
  </si>
  <si>
    <t>ALDEMAR</t>
  </si>
  <si>
    <t>00005212708</t>
  </si>
  <si>
    <t>5G</t>
  </si>
  <si>
    <t>CALPA</t>
  </si>
  <si>
    <t>VIVAS</t>
  </si>
  <si>
    <t>FRANCO MEDARDO</t>
  </si>
  <si>
    <t>FRANCO</t>
  </si>
  <si>
    <t>MEDARDO</t>
  </si>
  <si>
    <t>00005241817</t>
  </si>
  <si>
    <t>MU#OZ</t>
  </si>
  <si>
    <t>ROVIER ALBERTO</t>
  </si>
  <si>
    <t>ROVIER</t>
  </si>
  <si>
    <t>GUACHUCAL-P/TO CONTROL</t>
  </si>
  <si>
    <t>00005254807</t>
  </si>
  <si>
    <t>5Z</t>
  </si>
  <si>
    <t>CANDO</t>
  </si>
  <si>
    <t>PASTAS</t>
  </si>
  <si>
    <t>HERNALDO EDWIN OLIMP</t>
  </si>
  <si>
    <t>HERNALDO</t>
  </si>
  <si>
    <t>EDWIN OLIMP</t>
  </si>
  <si>
    <t>MALLAMA-P/TO CONTROL</t>
  </si>
  <si>
    <t>00005254995</t>
  </si>
  <si>
    <t>5S</t>
  </si>
  <si>
    <t>CUATIN</t>
  </si>
  <si>
    <t>HECTOR JAVIER</t>
  </si>
  <si>
    <t>HECTOR</t>
  </si>
  <si>
    <t>IPIALES-P/TO CONTROL</t>
  </si>
  <si>
    <t>00005268567</t>
  </si>
  <si>
    <t>5Y</t>
  </si>
  <si>
    <t>PORTILLA</t>
  </si>
  <si>
    <t>JHON ALEXANDER</t>
  </si>
  <si>
    <t>JHON</t>
  </si>
  <si>
    <t>ALEXANDER</t>
  </si>
  <si>
    <t>00005292315</t>
  </si>
  <si>
    <t>CUARAN</t>
  </si>
  <si>
    <t>PEDRO NEL</t>
  </si>
  <si>
    <t>NEL</t>
  </si>
  <si>
    <t>00005292429</t>
  </si>
  <si>
    <t>ERAZO</t>
  </si>
  <si>
    <t>FREDY JESUS</t>
  </si>
  <si>
    <t>FREDY</t>
  </si>
  <si>
    <t>*COMPENSACION DEL PUTUMAYO*63*</t>
  </si>
  <si>
    <t>00005348697</t>
  </si>
  <si>
    <t>6R</t>
  </si>
  <si>
    <t>QUIROZ</t>
  </si>
  <si>
    <t>PUERTO ASIS*</t>
  </si>
  <si>
    <t>00005348805</t>
  </si>
  <si>
    <t>6C</t>
  </si>
  <si>
    <t>PERDOMO</t>
  </si>
  <si>
    <t>AGUSTIN</t>
  </si>
  <si>
    <t>DIREC.TECNICA DE INOCUID E INSUMOS VETER</t>
  </si>
  <si>
    <t>00005410857</t>
  </si>
  <si>
    <t>DUARTE</t>
  </si>
  <si>
    <t>EDGAR MIGUEL</t>
  </si>
  <si>
    <t>EDGAR</t>
  </si>
  <si>
    <t>MIGUEL</t>
  </si>
  <si>
    <t>00005415154</t>
  </si>
  <si>
    <t>BASTO</t>
  </si>
  <si>
    <t>ALEXEI</t>
  </si>
  <si>
    <t>00005415308</t>
  </si>
  <si>
    <t>87</t>
  </si>
  <si>
    <t>LLANES</t>
  </si>
  <si>
    <t>CRUZ</t>
  </si>
  <si>
    <t>GERMAN CIRO</t>
  </si>
  <si>
    <t>CIRO</t>
  </si>
  <si>
    <t>ING. QUIMICO</t>
  </si>
  <si>
    <t>230</t>
  </si>
  <si>
    <t>SILOS-P/TO CONTROL</t>
  </si>
  <si>
    <t>00005441770</t>
  </si>
  <si>
    <t>7X</t>
  </si>
  <si>
    <t>SALAZAR</t>
  </si>
  <si>
    <t>CHIPAGRA</t>
  </si>
  <si>
    <t>CESAR EDUARDO</t>
  </si>
  <si>
    <t>SALUD SALUDVIDA  -29</t>
  </si>
  <si>
    <t>00005450206</t>
  </si>
  <si>
    <t>VIVEROS</t>
  </si>
  <si>
    <t>82</t>
  </si>
  <si>
    <t>TAME-P/TO CONTROL</t>
  </si>
  <si>
    <t>******* CONFIAR  ARAUCA ***82*</t>
  </si>
  <si>
    <t>00005477980</t>
  </si>
  <si>
    <t>8T</t>
  </si>
  <si>
    <t>GUTIERREZ</t>
  </si>
  <si>
    <t>JAIMES</t>
  </si>
  <si>
    <t>00005629096</t>
  </si>
  <si>
    <t>SOLANO</t>
  </si>
  <si>
    <t>ROJAS</t>
  </si>
  <si>
    <t>RITO ARNULFO</t>
  </si>
  <si>
    <t>RITO</t>
  </si>
  <si>
    <t>ARNULFO</t>
  </si>
  <si>
    <t>00005634569</t>
  </si>
  <si>
    <t>TARAZONA</t>
  </si>
  <si>
    <t>ADALBERTO</t>
  </si>
  <si>
    <t>00005651920</t>
  </si>
  <si>
    <t>CASTELLANOS</t>
  </si>
  <si>
    <t>LUIS JESUS</t>
  </si>
  <si>
    <t>00005653479</t>
  </si>
  <si>
    <t>CORTES</t>
  </si>
  <si>
    <t>JEREZ</t>
  </si>
  <si>
    <t>008609</t>
  </si>
  <si>
    <t>AYTE. TECNICO</t>
  </si>
  <si>
    <t>00005684942</t>
  </si>
  <si>
    <t>MATAGIRA</t>
  </si>
  <si>
    <t>313213</t>
  </si>
  <si>
    <t>0281</t>
  </si>
  <si>
    <t>SOCORRO-P/TO CONTROL</t>
  </si>
  <si>
    <t>00005765078</t>
  </si>
  <si>
    <t>78</t>
  </si>
  <si>
    <t>ARENAS</t>
  </si>
  <si>
    <t>REMOLINA</t>
  </si>
  <si>
    <t>DUVAN</t>
  </si>
  <si>
    <t>00005771702</t>
  </si>
  <si>
    <t>ARIZA</t>
  </si>
  <si>
    <t>HEYMAR MAURICIO</t>
  </si>
  <si>
    <t>HEYMAR</t>
  </si>
  <si>
    <t>GRUPO LAB.NAL.DE INSUMOS AGRICOLAS-LANIA</t>
  </si>
  <si>
    <t>NIEVES</t>
  </si>
  <si>
    <t>202815</t>
  </si>
  <si>
    <t>62</t>
  </si>
  <si>
    <t>*** COMPENSACION DEL HUILA 62*</t>
  </si>
  <si>
    <t>00005820642</t>
  </si>
  <si>
    <t>ANGARITA</t>
  </si>
  <si>
    <t>PEDRO JULIAN</t>
  </si>
  <si>
    <t>JULIAN</t>
  </si>
  <si>
    <t>ING. FORESTAL</t>
  </si>
  <si>
    <t>**** COMFENALCO  VALLE ****50*</t>
  </si>
  <si>
    <t>JAIR</t>
  </si>
  <si>
    <t>RICARDO</t>
  </si>
  <si>
    <t>0640</t>
  </si>
  <si>
    <t>215</t>
  </si>
  <si>
    <t>00005829230</t>
  </si>
  <si>
    <t>SANTOS</t>
  </si>
  <si>
    <t>AMAYA</t>
  </si>
  <si>
    <t>OSCAR FERNANDO</t>
  </si>
  <si>
    <t>202816</t>
  </si>
  <si>
    <t>00006030583</t>
  </si>
  <si>
    <t>BALLESTEROS</t>
  </si>
  <si>
    <t>TRUJILLO</t>
  </si>
  <si>
    <t>JOSE WILSON</t>
  </si>
  <si>
    <t>VALLE DEL GUAMUEZ-P/TO CONTROL</t>
  </si>
  <si>
    <t>00006031090</t>
  </si>
  <si>
    <t>6M</t>
  </si>
  <si>
    <t>GALEANO</t>
  </si>
  <si>
    <t>HEREDIA</t>
  </si>
  <si>
    <t>00006160403</t>
  </si>
  <si>
    <t>DUVAR</t>
  </si>
  <si>
    <t>V</t>
  </si>
  <si>
    <t>BUENAVENTURA*</t>
  </si>
  <si>
    <t>00006162900</t>
  </si>
  <si>
    <t>MOLINEROS</t>
  </si>
  <si>
    <t>HURTADO</t>
  </si>
  <si>
    <t>FRANCISCO HERNANDO</t>
  </si>
  <si>
    <t>00006211113</t>
  </si>
  <si>
    <t>TABARES</t>
  </si>
  <si>
    <t>LOAIZA</t>
  </si>
  <si>
    <t>AUX. CORRESPONDENCIA</t>
  </si>
  <si>
    <t>00006316214</t>
  </si>
  <si>
    <t>ALVARO</t>
  </si>
  <si>
    <t>404420</t>
  </si>
  <si>
    <t>0230</t>
  </si>
  <si>
    <t>PTO LEGUIZAMO-P/TO CONTROL</t>
  </si>
  <si>
    <t>00006566971</t>
  </si>
  <si>
    <t>6Q</t>
  </si>
  <si>
    <t>FERREIRA</t>
  </si>
  <si>
    <t>ZABALA</t>
  </si>
  <si>
    <t>MANUEL JHOVANY</t>
  </si>
  <si>
    <t>JHOVANY</t>
  </si>
  <si>
    <t>00006613229</t>
  </si>
  <si>
    <t>MELGAREJO</t>
  </si>
  <si>
    <t>LAURENTINO</t>
  </si>
  <si>
    <t>00006618314</t>
  </si>
  <si>
    <t>2P</t>
  </si>
  <si>
    <t>UPARELA</t>
  </si>
  <si>
    <t>PATRICIO ANTONIO</t>
  </si>
  <si>
    <t>PATRICIO</t>
  </si>
  <si>
    <t>010</t>
  </si>
  <si>
    <t>BACH.CIENCIAS NATURA</t>
  </si>
  <si>
    <t>00006618555</t>
  </si>
  <si>
    <t>PAYARES</t>
  </si>
  <si>
    <t>SANTANDER ANTONIO</t>
  </si>
  <si>
    <t>010829</t>
  </si>
  <si>
    <t>GRUPO RED DE LABOR.DE DIAGNOSTICO FITOSA</t>
  </si>
  <si>
    <t>00006687829</t>
  </si>
  <si>
    <t>2C</t>
  </si>
  <si>
    <t>MENDOZA</t>
  </si>
  <si>
    <t>MONTES</t>
  </si>
  <si>
    <t>BRARLES</t>
  </si>
  <si>
    <t>OSORIO</t>
  </si>
  <si>
    <t>*****CONFENALCO  BOLIVAR***25*</t>
  </si>
  <si>
    <t>00006760503</t>
  </si>
  <si>
    <t>ALVARO ENRIQUE</t>
  </si>
  <si>
    <t>00006764654</t>
  </si>
  <si>
    <t>1M</t>
  </si>
  <si>
    <t>ROMERO</t>
  </si>
  <si>
    <t>00006771303</t>
  </si>
  <si>
    <t>OBREGON</t>
  </si>
  <si>
    <t>ARDILA</t>
  </si>
  <si>
    <t>JAIME HUMBERTO</t>
  </si>
  <si>
    <t>HUMBERTO</t>
  </si>
  <si>
    <t>202820</t>
  </si>
  <si>
    <t>00006775373</t>
  </si>
  <si>
    <t>1*</t>
  </si>
  <si>
    <t>QUIROGA</t>
  </si>
  <si>
    <t>00006776231</t>
  </si>
  <si>
    <t>MATHEUS</t>
  </si>
  <si>
    <t>HERBERTH JOAQUIN</t>
  </si>
  <si>
    <t>HERBERTH</t>
  </si>
  <si>
    <t>JOAQUIN</t>
  </si>
  <si>
    <t>ANDRES FELIPE</t>
  </si>
  <si>
    <t>ANDRES</t>
  </si>
  <si>
    <t>GERENTE REGIONAL        5</t>
  </si>
  <si>
    <t>T</t>
  </si>
  <si>
    <t>LIBRE NOMBRAMIENTO</t>
  </si>
  <si>
    <t>00006819173</t>
  </si>
  <si>
    <t>MONTERROSA</t>
  </si>
  <si>
    <t>MOZQUERA</t>
  </si>
  <si>
    <t>CRISTOBAL ENRIQUE</t>
  </si>
  <si>
    <t>CRISTOBAL</t>
  </si>
  <si>
    <t>0610</t>
  </si>
  <si>
    <t>120</t>
  </si>
  <si>
    <t>00006819329</t>
  </si>
  <si>
    <t>28</t>
  </si>
  <si>
    <t>CASARES</t>
  </si>
  <si>
    <t>SANTIS</t>
  </si>
  <si>
    <t>ALVARO MANUEL</t>
  </si>
  <si>
    <t>00006820536</t>
  </si>
  <si>
    <t>COLON</t>
  </si>
  <si>
    <t>CALIXTO RAFAEL</t>
  </si>
  <si>
    <t>CALIXTO</t>
  </si>
  <si>
    <t>00006820752</t>
  </si>
  <si>
    <t>VERGARA</t>
  </si>
  <si>
    <t>PENSIONADO SIN</t>
  </si>
  <si>
    <t>00006866944</t>
  </si>
  <si>
    <t>MARQUEZ</t>
  </si>
  <si>
    <t>EVER</t>
  </si>
  <si>
    <t>191</t>
  </si>
  <si>
    <t>JEFE OFICINA LOCAL</t>
  </si>
  <si>
    <t>00006869140</t>
  </si>
  <si>
    <t>OROZCO</t>
  </si>
  <si>
    <t>PASCUAL ENRIQUE</t>
  </si>
  <si>
    <t>PASCUAL</t>
  </si>
  <si>
    <t>0695</t>
  </si>
  <si>
    <t>000195</t>
  </si>
  <si>
    <t>00006872442</t>
  </si>
  <si>
    <t>SE#A</t>
  </si>
  <si>
    <t>JAIRO ANTONIO</t>
  </si>
  <si>
    <t>JAIRO</t>
  </si>
  <si>
    <t>018516</t>
  </si>
  <si>
    <t>00006875744</t>
  </si>
  <si>
    <t>DOVAL</t>
  </si>
  <si>
    <t>VELLOJIN</t>
  </si>
  <si>
    <t>MARIO LINO</t>
  </si>
  <si>
    <t>MARIO</t>
  </si>
  <si>
    <t>LINO</t>
  </si>
  <si>
    <t>002672</t>
  </si>
  <si>
    <t>SANPEDRO DE URABA</t>
  </si>
  <si>
    <t>00006878353</t>
  </si>
  <si>
    <t>4D</t>
  </si>
  <si>
    <t>MACHADO</t>
  </si>
  <si>
    <t>FERMIN DE JESUS</t>
  </si>
  <si>
    <t>FERMIN</t>
  </si>
  <si>
    <t>005822</t>
  </si>
  <si>
    <t>PENS OLD MUTUAL SK-1</t>
  </si>
  <si>
    <t>00006878535</t>
  </si>
  <si>
    <t>2F</t>
  </si>
  <si>
    <t>SOTOMAYOR</t>
  </si>
  <si>
    <t>BUSTAMANTE</t>
  </si>
  <si>
    <t>LUIS ARMANDO</t>
  </si>
  <si>
    <t>00006884286</t>
  </si>
  <si>
    <t>ALVARADO</t>
  </si>
  <si>
    <t>ALVEAR</t>
  </si>
  <si>
    <t>JOSE ISABEL</t>
  </si>
  <si>
    <t>ISABEL</t>
  </si>
  <si>
    <t>ADMINISTRACION</t>
  </si>
  <si>
    <t>ADMCION. EMPRESAS</t>
  </si>
  <si>
    <t>400</t>
  </si>
  <si>
    <t>702</t>
  </si>
  <si>
    <t>00006884632</t>
  </si>
  <si>
    <t>LORA</t>
  </si>
  <si>
    <t>VILLADIEGO</t>
  </si>
  <si>
    <t>ISIDRO JOSE</t>
  </si>
  <si>
    <t>ISIDRO</t>
  </si>
  <si>
    <t>00006886037</t>
  </si>
  <si>
    <t>PERTUZ</t>
  </si>
  <si>
    <t>HERNANDO SANTOS</t>
  </si>
  <si>
    <t>204409</t>
  </si>
  <si>
    <t>14</t>
  </si>
  <si>
    <t>LETICIA*</t>
  </si>
  <si>
    <t>**** CAFAMAZ  AMAZONAS ****14*</t>
  </si>
  <si>
    <t>00006886588</t>
  </si>
  <si>
    <t>GIRALDO</t>
  </si>
  <si>
    <t>GUSTAVO ADOLFO</t>
  </si>
  <si>
    <t>GUSTAVO</t>
  </si>
  <si>
    <t>ADOLFO</t>
  </si>
  <si>
    <t>00006890181</t>
  </si>
  <si>
    <t>5C</t>
  </si>
  <si>
    <t>CARRASQUILLA</t>
  </si>
  <si>
    <t>MELENDEZ</t>
  </si>
  <si>
    <t>00006893965</t>
  </si>
  <si>
    <t>2B</t>
  </si>
  <si>
    <t>VALVERDE</t>
  </si>
  <si>
    <t>GUZMAN</t>
  </si>
  <si>
    <t>ELIECER MANUEL</t>
  </si>
  <si>
    <t>ELIECER</t>
  </si>
  <si>
    <t>ESPITIA</t>
  </si>
  <si>
    <t>00006894028</t>
  </si>
  <si>
    <t>CONEO</t>
  </si>
  <si>
    <t>ARIAS</t>
  </si>
  <si>
    <t>HECTOR MANUEL</t>
  </si>
  <si>
    <t>AGUAZUL-P/TO CONTROL</t>
  </si>
  <si>
    <t>CAPRESOCA</t>
  </si>
  <si>
    <t>00006965004</t>
  </si>
  <si>
    <t>8M</t>
  </si>
  <si>
    <t>SAAVEDRA</t>
  </si>
  <si>
    <t>VELA</t>
  </si>
  <si>
    <t>ALVEIRO</t>
  </si>
  <si>
    <t>00007127278</t>
  </si>
  <si>
    <t>1I</t>
  </si>
  <si>
    <t>VARGAS</t>
  </si>
  <si>
    <t>JOSE VICENTE</t>
  </si>
  <si>
    <t>404408</t>
  </si>
  <si>
    <t>00007161048</t>
  </si>
  <si>
    <t>REYES</t>
  </si>
  <si>
    <t>JULIO CESAR</t>
  </si>
  <si>
    <t>00007161212</t>
  </si>
  <si>
    <t>MEDINA</t>
  </si>
  <si>
    <t>JAIRO ALBERTO</t>
  </si>
  <si>
    <t>AUX. BODEGA</t>
  </si>
  <si>
    <t>00007161734</t>
  </si>
  <si>
    <t>AMEZQUITA</t>
  </si>
  <si>
    <t>0268</t>
  </si>
  <si>
    <t>016</t>
  </si>
  <si>
    <t>SUBGERENCIA DE PROTECCION VEGETAL</t>
  </si>
  <si>
    <t>00007162521</t>
  </si>
  <si>
    <t>LUIS FEDERICO</t>
  </si>
  <si>
    <t>00007162807</t>
  </si>
  <si>
    <t>TOVAR</t>
  </si>
  <si>
    <t>00007171956</t>
  </si>
  <si>
    <t>JIMENEZ</t>
  </si>
  <si>
    <t>JAIRO ARMANDO</t>
  </si>
  <si>
    <t>00007172924</t>
  </si>
  <si>
    <t>1T</t>
  </si>
  <si>
    <t>SORA</t>
  </si>
  <si>
    <t>00007173052</t>
  </si>
  <si>
    <t>2H</t>
  </si>
  <si>
    <t>ALVAREZ</t>
  </si>
  <si>
    <t>ESCOBAR</t>
  </si>
  <si>
    <t>JUAN MANUEL</t>
  </si>
  <si>
    <t>00007178691</t>
  </si>
  <si>
    <t>8J</t>
  </si>
  <si>
    <t>NOVOA</t>
  </si>
  <si>
    <t>FAJARDO</t>
  </si>
  <si>
    <t>DIEGO HUMBERTO</t>
  </si>
  <si>
    <t>DIEGO</t>
  </si>
  <si>
    <t>00007181407</t>
  </si>
  <si>
    <t>1Y</t>
  </si>
  <si>
    <t>CUERVO</t>
  </si>
  <si>
    <t>PE#UELA</t>
  </si>
  <si>
    <t>HERNAN JAVIER</t>
  </si>
  <si>
    <t>HERNAN</t>
  </si>
  <si>
    <t>00007184375</t>
  </si>
  <si>
    <t>ESPINOSA</t>
  </si>
  <si>
    <t>GUILLERMO ALBERTO</t>
  </si>
  <si>
    <t>GUILLERMO</t>
  </si>
  <si>
    <t>00007186390</t>
  </si>
  <si>
    <t>FABIAN</t>
  </si>
  <si>
    <t>VALDERRAMA</t>
  </si>
  <si>
    <t>00007218689</t>
  </si>
  <si>
    <t>ARAUCA *</t>
  </si>
  <si>
    <t>00007220351</t>
  </si>
  <si>
    <t>8F</t>
  </si>
  <si>
    <t>BECERRA</t>
  </si>
  <si>
    <t>PABLO JOSE</t>
  </si>
  <si>
    <t>PABLO</t>
  </si>
  <si>
    <t>YOPAL-P/TO CONTROL</t>
  </si>
  <si>
    <t>00007221400</t>
  </si>
  <si>
    <t>8L</t>
  </si>
  <si>
    <t>LIZARAZO</t>
  </si>
  <si>
    <t>VIRGILIO</t>
  </si>
  <si>
    <t>00007228011</t>
  </si>
  <si>
    <t>JAVIER MAURICIO</t>
  </si>
  <si>
    <t>CUCUTA-P/TO CONTROL</t>
  </si>
  <si>
    <t>00007229197</t>
  </si>
  <si>
    <t>7C</t>
  </si>
  <si>
    <t>00007229546</t>
  </si>
  <si>
    <t>1Q</t>
  </si>
  <si>
    <t>DIDIER SMITH</t>
  </si>
  <si>
    <t>DIDIER</t>
  </si>
  <si>
    <t>SMITH</t>
  </si>
  <si>
    <t>00007276741</t>
  </si>
  <si>
    <t>HIGUERA</t>
  </si>
  <si>
    <t>RUBIO</t>
  </si>
  <si>
    <t>00007303750</t>
  </si>
  <si>
    <t>RUGE</t>
  </si>
  <si>
    <t>MARCO ANDRES</t>
  </si>
  <si>
    <t>00007318775</t>
  </si>
  <si>
    <t>EDYER</t>
  </si>
  <si>
    <t>SAN JOSE DE GUAVIARE</t>
  </si>
  <si>
    <t>**C  O  M  C  A  J  A**   *12*</t>
  </si>
  <si>
    <t>00007334714</t>
  </si>
  <si>
    <t>8G</t>
  </si>
  <si>
    <t>TUESTA</t>
  </si>
  <si>
    <t>ROLFE RODRIGO</t>
  </si>
  <si>
    <t>ROLFE</t>
  </si>
  <si>
    <t>RODRIGO</t>
  </si>
  <si>
    <t>95</t>
  </si>
  <si>
    <t>PUERTO CARRE#O</t>
  </si>
  <si>
    <t>00007335249</t>
  </si>
  <si>
    <t>84</t>
  </si>
  <si>
    <t>PABLO ENRIQUE</t>
  </si>
  <si>
    <t>HATO COROZAL-P/TO CONTROL</t>
  </si>
  <si>
    <t>00007364754</t>
  </si>
  <si>
    <t>8V</t>
  </si>
  <si>
    <t>FERNANDEZ</t>
  </si>
  <si>
    <t>00007365321</t>
  </si>
  <si>
    <t>JOSE GABRIEL</t>
  </si>
  <si>
    <t>GABRIEL</t>
  </si>
  <si>
    <t>00007374585</t>
  </si>
  <si>
    <t>LOPEZ</t>
  </si>
  <si>
    <t>CESAR TULIO</t>
  </si>
  <si>
    <t>TULIO</t>
  </si>
  <si>
    <t>018556</t>
  </si>
  <si>
    <t>BARRANQUILLA*</t>
  </si>
  <si>
    <t>2Q</t>
  </si>
  <si>
    <t>00007516257</t>
  </si>
  <si>
    <t>MORA</t>
  </si>
  <si>
    <t>ARANGO</t>
  </si>
  <si>
    <t>SEVERINO</t>
  </si>
  <si>
    <t>6955</t>
  </si>
  <si>
    <t>00007525688</t>
  </si>
  <si>
    <t>SABOGAL</t>
  </si>
  <si>
    <t>JAIRO ARNULFO</t>
  </si>
  <si>
    <t>ANALISTA CUENTAS</t>
  </si>
  <si>
    <t>00007546808</t>
  </si>
  <si>
    <t>96</t>
  </si>
  <si>
    <t>JOSE ALEJO</t>
  </si>
  <si>
    <t>ALEJO</t>
  </si>
  <si>
    <t>0086</t>
  </si>
  <si>
    <t>00007550545</t>
  </si>
  <si>
    <t>SAN ANDRES Y PROVID.</t>
  </si>
  <si>
    <t>*C A J A S A I (San Andres)13*</t>
  </si>
  <si>
    <t>00007553512</t>
  </si>
  <si>
    <t>STEPHENS</t>
  </si>
  <si>
    <t>PUSEY</t>
  </si>
  <si>
    <t>MARTIE AICARDO</t>
  </si>
  <si>
    <t>MARTIE</t>
  </si>
  <si>
    <t>AICARDO</t>
  </si>
  <si>
    <t>88</t>
  </si>
  <si>
    <t>ARMENIA*</t>
  </si>
  <si>
    <t>TEJADA</t>
  </si>
  <si>
    <t>GALVIS</t>
  </si>
  <si>
    <t>CARLOS ARTURO</t>
  </si>
  <si>
    <t>00007555964</t>
  </si>
  <si>
    <t>JOSE FABIAN</t>
  </si>
  <si>
    <t>00007559048</t>
  </si>
  <si>
    <t>COSSIO</t>
  </si>
  <si>
    <t>LUIS CARLOS</t>
  </si>
  <si>
    <t>SANTA MARTA*</t>
  </si>
  <si>
    <t>3K</t>
  </si>
  <si>
    <t>MEZA</t>
  </si>
  <si>
    <t>CABALLERO</t>
  </si>
  <si>
    <t>00007591296</t>
  </si>
  <si>
    <t>37</t>
  </si>
  <si>
    <t>CEPEDA</t>
  </si>
  <si>
    <t>MOZO</t>
  </si>
  <si>
    <t>00007629870</t>
  </si>
  <si>
    <t>SALAS</t>
  </si>
  <si>
    <t>CORREA</t>
  </si>
  <si>
    <t>EUSEBIO MANUEL</t>
  </si>
  <si>
    <t>EUSEBIO</t>
  </si>
  <si>
    <t>GRUPO INOCUI EN LA PRODUC PRIMARIA PECUA</t>
  </si>
  <si>
    <t>00007684317</t>
  </si>
  <si>
    <t>CARDOSO</t>
  </si>
  <si>
    <t>JORGE ALVEIRO</t>
  </si>
  <si>
    <t>RODOLFO</t>
  </si>
  <si>
    <t>0935</t>
  </si>
  <si>
    <t>SICOLOGO</t>
  </si>
  <si>
    <t>270</t>
  </si>
  <si>
    <t>133</t>
  </si>
  <si>
    <t>ING. DE SISTEMAS</t>
  </si>
  <si>
    <t>00007707091</t>
  </si>
  <si>
    <t>CHARRY</t>
  </si>
  <si>
    <t>ALVARO ANDRES</t>
  </si>
  <si>
    <t>0655</t>
  </si>
  <si>
    <t>ING. INDUSTRIAL</t>
  </si>
  <si>
    <t>220</t>
  </si>
  <si>
    <t>OSCAR EDUARDO</t>
  </si>
  <si>
    <t>00007715346</t>
  </si>
  <si>
    <t>GARRIDO</t>
  </si>
  <si>
    <t>ANDRES LEONARDO</t>
  </si>
  <si>
    <t>LEONARDO</t>
  </si>
  <si>
    <t>00007728237</t>
  </si>
  <si>
    <t>TEC. DE CAMPO</t>
  </si>
  <si>
    <t>POLANIA</t>
  </si>
  <si>
    <t>1022</t>
  </si>
  <si>
    <t>00007847153</t>
  </si>
  <si>
    <t>00007885842</t>
  </si>
  <si>
    <t>TORRES</t>
  </si>
  <si>
    <t>LEONCIO DEL CRISTO</t>
  </si>
  <si>
    <t>LEONCIO</t>
  </si>
  <si>
    <t>DEL CRISTO</t>
  </si>
  <si>
    <t>CARTAGENA*</t>
  </si>
  <si>
    <t>00007927909</t>
  </si>
  <si>
    <t>2S</t>
  </si>
  <si>
    <t>TAPIA</t>
  </si>
  <si>
    <t>HAMBURGER</t>
  </si>
  <si>
    <t>WILFRIDO ERASMO</t>
  </si>
  <si>
    <t>WILFRIDO</t>
  </si>
  <si>
    <t>ERASMO</t>
  </si>
  <si>
    <t>AUXILIAR DE DIVULGACION</t>
  </si>
  <si>
    <t>00007930019</t>
  </si>
  <si>
    <t>CONTRERAS</t>
  </si>
  <si>
    <t>SALGADO</t>
  </si>
  <si>
    <t>ALVARO JOAQUIN</t>
  </si>
  <si>
    <t>0216</t>
  </si>
  <si>
    <t>005589</t>
  </si>
  <si>
    <t>00007930612</t>
  </si>
  <si>
    <t>POSSO</t>
  </si>
  <si>
    <t>RAMIRO ANTONIO</t>
  </si>
  <si>
    <t>SALUD SOS        -20</t>
  </si>
  <si>
    <t>00008026780</t>
  </si>
  <si>
    <t>SAENZ</t>
  </si>
  <si>
    <t>OSCAR IVAN</t>
  </si>
  <si>
    <t>00008046307</t>
  </si>
  <si>
    <t>ARROYO</t>
  </si>
  <si>
    <t>001766</t>
  </si>
  <si>
    <t>MUTATA-P/TO CONTROL</t>
  </si>
  <si>
    <t>00008102702</t>
  </si>
  <si>
    <t>4G</t>
  </si>
  <si>
    <t>ALZATE</t>
  </si>
  <si>
    <t>HUGO ALEJANDRO</t>
  </si>
  <si>
    <t>HUGO</t>
  </si>
  <si>
    <t>ALEJANDRO</t>
  </si>
  <si>
    <t>00008112631</t>
  </si>
  <si>
    <t>JARAMILLO</t>
  </si>
  <si>
    <t>HILDER</t>
  </si>
  <si>
    <t>00008161372</t>
  </si>
  <si>
    <t>TAMAYO</t>
  </si>
  <si>
    <t>CRISTIAN CAMILO</t>
  </si>
  <si>
    <t>CRISTIAN</t>
  </si>
  <si>
    <t>CAMILO</t>
  </si>
  <si>
    <t>NECLOCLI</t>
  </si>
  <si>
    <t>00008173144</t>
  </si>
  <si>
    <t>4U</t>
  </si>
  <si>
    <t>PORTILLO</t>
  </si>
  <si>
    <t>ANTONY GUILLERMO</t>
  </si>
  <si>
    <t>ANTONY</t>
  </si>
  <si>
    <t>00008333349</t>
  </si>
  <si>
    <t>GENES</t>
  </si>
  <si>
    <t>PRESTAN</t>
  </si>
  <si>
    <t>010822</t>
  </si>
  <si>
    <t>00008334848</t>
  </si>
  <si>
    <t>4F</t>
  </si>
  <si>
    <t>GRAJALES</t>
  </si>
  <si>
    <t>RESTREPO</t>
  </si>
  <si>
    <t>ROBERTO DE JESUS</t>
  </si>
  <si>
    <t>ROBERTO</t>
  </si>
  <si>
    <t>009004</t>
  </si>
  <si>
    <t>00008334901</t>
  </si>
  <si>
    <t>49</t>
  </si>
  <si>
    <t>CELADA</t>
  </si>
  <si>
    <t>JAMES</t>
  </si>
  <si>
    <t>000838</t>
  </si>
  <si>
    <t>00008336195</t>
  </si>
  <si>
    <t>ENOC DE JESUS</t>
  </si>
  <si>
    <t>ENOC</t>
  </si>
  <si>
    <t>008613</t>
  </si>
  <si>
    <t>HIGUITA</t>
  </si>
  <si>
    <t>EMILIO</t>
  </si>
  <si>
    <t>033</t>
  </si>
  <si>
    <t>4 BTO ACADEMICO</t>
  </si>
  <si>
    <t>00008426812</t>
  </si>
  <si>
    <t>4H</t>
  </si>
  <si>
    <t>QUINTO</t>
  </si>
  <si>
    <t>ERNELI</t>
  </si>
  <si>
    <t>001206</t>
  </si>
  <si>
    <t>REVISOR CUENTAS</t>
  </si>
  <si>
    <t>00008471277</t>
  </si>
  <si>
    <t>MACIAS</t>
  </si>
  <si>
    <t>TECNICO ADMINISTRATI</t>
  </si>
  <si>
    <t>312416</t>
  </si>
  <si>
    <t>0970</t>
  </si>
  <si>
    <t>012</t>
  </si>
  <si>
    <t>TEC.AGROPEC.SENA</t>
  </si>
  <si>
    <t>DIREC.TECNICA DE ANALISIS Y DIAGN.AGRICO</t>
  </si>
  <si>
    <t>00008495073</t>
  </si>
  <si>
    <t>PIZARRO</t>
  </si>
  <si>
    <t>00008525439</t>
  </si>
  <si>
    <t>ROLANDO DE JESUS</t>
  </si>
  <si>
    <t>ROLANDO</t>
  </si>
  <si>
    <t>00008645568</t>
  </si>
  <si>
    <t>AHUMADA</t>
  </si>
  <si>
    <t>LIBARDO DE JESUS</t>
  </si>
  <si>
    <t>00008699109</t>
  </si>
  <si>
    <t>1G</t>
  </si>
  <si>
    <t>VICTOR ERNESTO</t>
  </si>
  <si>
    <t>ERNESTO</t>
  </si>
  <si>
    <t>00008764491</t>
  </si>
  <si>
    <t>MANCO</t>
  </si>
  <si>
    <t>029</t>
  </si>
  <si>
    <t>5 BTO ACADEMICO</t>
  </si>
  <si>
    <t>AGUIRRE</t>
  </si>
  <si>
    <t>RAMON</t>
  </si>
  <si>
    <t>313216</t>
  </si>
  <si>
    <t>00009101271</t>
  </si>
  <si>
    <t>CABRERA</t>
  </si>
  <si>
    <t>00009114134</t>
  </si>
  <si>
    <t>LACHE</t>
  </si>
  <si>
    <t>YONIS OLINTO</t>
  </si>
  <si>
    <t>YONIS</t>
  </si>
  <si>
    <t>OLINTO</t>
  </si>
  <si>
    <t>009998</t>
  </si>
  <si>
    <t>00009136222</t>
  </si>
  <si>
    <t>VILLARREAL</t>
  </si>
  <si>
    <t>PRETELT</t>
  </si>
  <si>
    <t>NELSON EDUARDO</t>
  </si>
  <si>
    <t>00009171491</t>
  </si>
  <si>
    <t>MIGUEL SANTIAGO</t>
  </si>
  <si>
    <t>002285</t>
  </si>
  <si>
    <t>00009171676</t>
  </si>
  <si>
    <t>CARLOS GUILLERMO</t>
  </si>
  <si>
    <t>00009171693</t>
  </si>
  <si>
    <t>FREDY RAFAEL</t>
  </si>
  <si>
    <t>002282</t>
  </si>
  <si>
    <t>00009171796</t>
  </si>
  <si>
    <t>2G</t>
  </si>
  <si>
    <t>GUILLERMO ENRIQUE</t>
  </si>
  <si>
    <t>002346</t>
  </si>
  <si>
    <t>00009173410</t>
  </si>
  <si>
    <t>ESTRADA</t>
  </si>
  <si>
    <t>JUAN ALBERTO</t>
  </si>
  <si>
    <t>002668</t>
  </si>
  <si>
    <t>00009174294</t>
  </si>
  <si>
    <t>2E</t>
  </si>
  <si>
    <t>VIANA</t>
  </si>
  <si>
    <t>010821</t>
  </si>
  <si>
    <t>CHALUPERO</t>
  </si>
  <si>
    <t>00009191879</t>
  </si>
  <si>
    <t>NASSER</t>
  </si>
  <si>
    <t>WILLIAM CAYETANO</t>
  </si>
  <si>
    <t>CAYETANO</t>
  </si>
  <si>
    <t>0375</t>
  </si>
  <si>
    <t>004771</t>
  </si>
  <si>
    <t>00009263473</t>
  </si>
  <si>
    <t>AMARIS</t>
  </si>
  <si>
    <t>00009264743</t>
  </si>
  <si>
    <t>2A</t>
  </si>
  <si>
    <t>AREVALO</t>
  </si>
  <si>
    <t>OVIEDO</t>
  </si>
  <si>
    <t>002637</t>
  </si>
  <si>
    <t>00009264787</t>
  </si>
  <si>
    <t>VIDES</t>
  </si>
  <si>
    <t>FUENTES</t>
  </si>
  <si>
    <t>002295</t>
  </si>
  <si>
    <t>00009311710</t>
  </si>
  <si>
    <t>SEVILLA</t>
  </si>
  <si>
    <t>MARIO RAFAEL</t>
  </si>
  <si>
    <t>00009396759</t>
  </si>
  <si>
    <t>CORDERO</t>
  </si>
  <si>
    <t>NELSON FRANCISCO</t>
  </si>
  <si>
    <t>CRAVO NORTE-P/TO CONTROL</t>
  </si>
  <si>
    <t>00009399479</t>
  </si>
  <si>
    <t>8C</t>
  </si>
  <si>
    <t>TAURAMENA-P/TO CONTROL</t>
  </si>
  <si>
    <t>00009431874</t>
  </si>
  <si>
    <t>8P</t>
  </si>
  <si>
    <t>CARRANZA</t>
  </si>
  <si>
    <t>CESAR AUDON</t>
  </si>
  <si>
    <t>AUDON</t>
  </si>
  <si>
    <t>00009506515</t>
  </si>
  <si>
    <t>7W</t>
  </si>
  <si>
    <t>DONCEL</t>
  </si>
  <si>
    <t>ARLINSON ROLANDO</t>
  </si>
  <si>
    <t>ARLINSON</t>
  </si>
  <si>
    <t>00009534688</t>
  </si>
  <si>
    <t>ORDUZ</t>
  </si>
  <si>
    <t>BORIS ALDRIN</t>
  </si>
  <si>
    <t>BORIS</t>
  </si>
  <si>
    <t>ALDRIN</t>
  </si>
  <si>
    <t>202822</t>
  </si>
  <si>
    <t>00009590368</t>
  </si>
  <si>
    <t>8B</t>
  </si>
  <si>
    <t>ARAQUE</t>
  </si>
  <si>
    <t>RITO ANTONIO</t>
  </si>
  <si>
    <t>00009653022</t>
  </si>
  <si>
    <t>BOCANEGRA</t>
  </si>
  <si>
    <t>CARLOS AUGUSTO</t>
  </si>
  <si>
    <t>SARAVENA-P/TO CONTROL</t>
  </si>
  <si>
    <t>00009697159</t>
  </si>
  <si>
    <t>8R</t>
  </si>
  <si>
    <t>IPIALES *</t>
  </si>
  <si>
    <t>00009698376</t>
  </si>
  <si>
    <t>5K</t>
  </si>
  <si>
    <t>MONCADA</t>
  </si>
  <si>
    <t>ROMAN</t>
  </si>
  <si>
    <t>JESUS DAVID</t>
  </si>
  <si>
    <t>DAVID</t>
  </si>
  <si>
    <t>00009730238</t>
  </si>
  <si>
    <t>JURADO</t>
  </si>
  <si>
    <t>LONDO#O</t>
  </si>
  <si>
    <t>CARLOS ADOLFO</t>
  </si>
  <si>
    <t>00009772802</t>
  </si>
  <si>
    <t>4B</t>
  </si>
  <si>
    <t>00009801326</t>
  </si>
  <si>
    <t>BERNAL</t>
  </si>
  <si>
    <t>JHON FABER</t>
  </si>
  <si>
    <t>FABER</t>
  </si>
  <si>
    <t>00009807163</t>
  </si>
  <si>
    <t>MARIN</t>
  </si>
  <si>
    <t>00010028619</t>
  </si>
  <si>
    <t>COLORADO</t>
  </si>
  <si>
    <t>JAIME ANDRES</t>
  </si>
  <si>
    <t>DIRECCION TECNICA DE ASUNTOS INTERNACION</t>
  </si>
  <si>
    <t>00010161307</t>
  </si>
  <si>
    <t>630</t>
  </si>
  <si>
    <t>104</t>
  </si>
  <si>
    <t>00010166291</t>
  </si>
  <si>
    <t>CESPEDES</t>
  </si>
  <si>
    <t>00010186015</t>
  </si>
  <si>
    <t>JOAQUIN ALBERTO</t>
  </si>
  <si>
    <t>00010223247</t>
  </si>
  <si>
    <t>HOLGUIN</t>
  </si>
  <si>
    <t>FRANCISCO JAVIER</t>
  </si>
  <si>
    <t>00010237900</t>
  </si>
  <si>
    <t>URREA</t>
  </si>
  <si>
    <t>CARLOS FERNANDO</t>
  </si>
  <si>
    <t>CELIS</t>
  </si>
  <si>
    <t>61</t>
  </si>
  <si>
    <t>******* C O M F A C A  ****61*</t>
  </si>
  <si>
    <t>00010252880</t>
  </si>
  <si>
    <t>MIGUEL ANGEL</t>
  </si>
  <si>
    <t>18</t>
  </si>
  <si>
    <t>ARIEL</t>
  </si>
  <si>
    <t>00010270724</t>
  </si>
  <si>
    <t>CARDONA</t>
  </si>
  <si>
    <t>JHON JAIRO</t>
  </si>
  <si>
    <t>RENDON</t>
  </si>
  <si>
    <t>00010283249</t>
  </si>
  <si>
    <t>JHON FREDDY</t>
  </si>
  <si>
    <t>313215</t>
  </si>
  <si>
    <t>PIENDAMO-P/TO CONTROL</t>
  </si>
  <si>
    <t>EMSSANAR</t>
  </si>
  <si>
    <t>00010299179</t>
  </si>
  <si>
    <t>5P</t>
  </si>
  <si>
    <t>FIGUEROA</t>
  </si>
  <si>
    <t>00010301253</t>
  </si>
  <si>
    <t>BRAVO</t>
  </si>
  <si>
    <t>CHRISTIAN FABIAN</t>
  </si>
  <si>
    <t>CHRISTIAN</t>
  </si>
  <si>
    <t>MORALES-P/TO CONTROL</t>
  </si>
  <si>
    <t>00010484026</t>
  </si>
  <si>
    <t>55</t>
  </si>
  <si>
    <t>QUINTERO</t>
  </si>
  <si>
    <t>GAVIRIA</t>
  </si>
  <si>
    <t>00010485253</t>
  </si>
  <si>
    <t>BALANTA</t>
  </si>
  <si>
    <t>NESTOR RAUL</t>
  </si>
  <si>
    <t>010803</t>
  </si>
  <si>
    <t>STDER DE QUILICHAO-P/TOCONTROL</t>
  </si>
  <si>
    <t>SALUD COMF.VALLE -14</t>
  </si>
  <si>
    <t>MILTON</t>
  </si>
  <si>
    <t>00010497484</t>
  </si>
  <si>
    <t>ALBER</t>
  </si>
  <si>
    <t>00010545674</t>
  </si>
  <si>
    <t>LEDESMA</t>
  </si>
  <si>
    <t>LUIS HERNAN</t>
  </si>
  <si>
    <t>00010695614</t>
  </si>
  <si>
    <t>IBARRA</t>
  </si>
  <si>
    <t>GUEVARA</t>
  </si>
  <si>
    <t>BERNABE</t>
  </si>
  <si>
    <t>00010697554</t>
  </si>
  <si>
    <t>LEDEZMA</t>
  </si>
  <si>
    <t>BOLIVAR ALFADY</t>
  </si>
  <si>
    <t>ALFADY</t>
  </si>
  <si>
    <t>031</t>
  </si>
  <si>
    <t>00010720407</t>
  </si>
  <si>
    <t>CASTA#EDA</t>
  </si>
  <si>
    <t>JORGE EDUARDO</t>
  </si>
  <si>
    <t>DIRECTOR TECNICO</t>
  </si>
  <si>
    <t>00010777962</t>
  </si>
  <si>
    <t>DIX</t>
  </si>
  <si>
    <t>OSCAR JAVIER</t>
  </si>
  <si>
    <t>0315</t>
  </si>
  <si>
    <t>140</t>
  </si>
  <si>
    <t>121</t>
  </si>
  <si>
    <t>00010782532</t>
  </si>
  <si>
    <t>SIBAJA</t>
  </si>
  <si>
    <t>VICTOR ELIAS</t>
  </si>
  <si>
    <t>ELIAS</t>
  </si>
  <si>
    <t>404409</t>
  </si>
  <si>
    <t>00010892900</t>
  </si>
  <si>
    <t>CARABALLO</t>
  </si>
  <si>
    <t>JORGE LUIS</t>
  </si>
  <si>
    <t>002315</t>
  </si>
  <si>
    <t>00010897884</t>
  </si>
  <si>
    <t>2O</t>
  </si>
  <si>
    <t>MIGUEL ARCANGEL</t>
  </si>
  <si>
    <t>ARCANGEL</t>
  </si>
  <si>
    <t>00010939238</t>
  </si>
  <si>
    <t>RAIVER</t>
  </si>
  <si>
    <t>006911</t>
  </si>
  <si>
    <t>ASESOR GERENCIA</t>
  </si>
  <si>
    <t>DESPACHO GERENCIA GENERAL</t>
  </si>
  <si>
    <t>00010966617</t>
  </si>
  <si>
    <t>OLIVARES</t>
  </si>
  <si>
    <t>JOSE LUIS</t>
  </si>
  <si>
    <t>102008</t>
  </si>
  <si>
    <t>0142</t>
  </si>
  <si>
    <t>00011062485</t>
  </si>
  <si>
    <t>BANDA</t>
  </si>
  <si>
    <t>DOMINGO ANTONIO</t>
  </si>
  <si>
    <t>DOMINGO</t>
  </si>
  <si>
    <t>00011258534</t>
  </si>
  <si>
    <t>LANZA</t>
  </si>
  <si>
    <t>JOSE DAVID</t>
  </si>
  <si>
    <t>00011296744</t>
  </si>
  <si>
    <t>3E</t>
  </si>
  <si>
    <t>AUX. PRESUPUESTO</t>
  </si>
  <si>
    <t>DIRECCION TECNICA LOGISTICA</t>
  </si>
  <si>
    <t>00011314540</t>
  </si>
  <si>
    <t>CALDERON</t>
  </si>
  <si>
    <t>QUEZADA</t>
  </si>
  <si>
    <t>0165</t>
  </si>
  <si>
    <t>00011322606</t>
  </si>
  <si>
    <t>PARDO</t>
  </si>
  <si>
    <t>00011336380</t>
  </si>
  <si>
    <t>FABIO</t>
  </si>
  <si>
    <t>210</t>
  </si>
  <si>
    <t>GRUPO REGIS DE MEDICAM Y BIOLO DE USO VE</t>
  </si>
  <si>
    <t>00011344567</t>
  </si>
  <si>
    <t>LOZANO</t>
  </si>
  <si>
    <t>NESTOR FERNANDO</t>
  </si>
  <si>
    <t>00011347115</t>
  </si>
  <si>
    <t>1L</t>
  </si>
  <si>
    <t>PADILLA</t>
  </si>
  <si>
    <t>BUITRAGO</t>
  </si>
  <si>
    <t>EDWIN WILLMAR</t>
  </si>
  <si>
    <t>EDWIN</t>
  </si>
  <si>
    <t>WILLMAR</t>
  </si>
  <si>
    <t>00011348806</t>
  </si>
  <si>
    <t>MONTA#O</t>
  </si>
  <si>
    <t>VELASQUEZ</t>
  </si>
  <si>
    <t>312415</t>
  </si>
  <si>
    <t>025</t>
  </si>
  <si>
    <t>TECNOLOGO ADMON FINA</t>
  </si>
  <si>
    <t>00011375555</t>
  </si>
  <si>
    <t>PACHON</t>
  </si>
  <si>
    <t>JOSE ALVARO</t>
  </si>
  <si>
    <t>00011375556</t>
  </si>
  <si>
    <t>LANCHEROS</t>
  </si>
  <si>
    <t>HENRY</t>
  </si>
  <si>
    <t>003869</t>
  </si>
  <si>
    <t>00011426682</t>
  </si>
  <si>
    <t>ESTUPI#AN</t>
  </si>
  <si>
    <t>CARLOS BONIFACIO</t>
  </si>
  <si>
    <t>BONIFACIO</t>
  </si>
  <si>
    <t>003648</t>
  </si>
  <si>
    <t>00011443636</t>
  </si>
  <si>
    <t>ECHEVERRY</t>
  </si>
  <si>
    <t>WILSON ARLEX</t>
  </si>
  <si>
    <t>ARLEX</t>
  </si>
  <si>
    <t>00011445610</t>
  </si>
  <si>
    <t>SALAMANCA</t>
  </si>
  <si>
    <t>GRANADOS</t>
  </si>
  <si>
    <t>RICARDO ALEXIS</t>
  </si>
  <si>
    <t>ALEXIS</t>
  </si>
  <si>
    <t>GRUPO DE CONTROL DE ACTIVOS Y ALMACEN</t>
  </si>
  <si>
    <t>00011515179</t>
  </si>
  <si>
    <t>VARON</t>
  </si>
  <si>
    <t>CARLOS DANIEL</t>
  </si>
  <si>
    <t>DANIEL</t>
  </si>
  <si>
    <t>00011793986</t>
  </si>
  <si>
    <t>4X</t>
  </si>
  <si>
    <t>PEREA</t>
  </si>
  <si>
    <t>ENMER EDUARDO</t>
  </si>
  <si>
    <t>ENMER</t>
  </si>
  <si>
    <t>00011798199</t>
  </si>
  <si>
    <t>CASAS</t>
  </si>
  <si>
    <t>KELVIN</t>
  </si>
  <si>
    <t>00011804157</t>
  </si>
  <si>
    <t>MERVIS</t>
  </si>
  <si>
    <t>002281</t>
  </si>
  <si>
    <t>00011900326</t>
  </si>
  <si>
    <t>RUIZ</t>
  </si>
  <si>
    <t>FLOREZ</t>
  </si>
  <si>
    <t>00011900542</t>
  </si>
  <si>
    <t>4I</t>
  </si>
  <si>
    <t>CORRALES</t>
  </si>
  <si>
    <t>PINEDA</t>
  </si>
  <si>
    <t>NELKIN</t>
  </si>
  <si>
    <t>00011900992</t>
  </si>
  <si>
    <t>4N</t>
  </si>
  <si>
    <t>LUIS ANGEL</t>
  </si>
  <si>
    <t>00011901191</t>
  </si>
  <si>
    <t>NEGRETTE</t>
  </si>
  <si>
    <t>00011901336</t>
  </si>
  <si>
    <t>MACHUCA</t>
  </si>
  <si>
    <t>SOLETH JAIRO</t>
  </si>
  <si>
    <t>SOLETH</t>
  </si>
  <si>
    <t>NARI#O-P/TO CONTROL</t>
  </si>
  <si>
    <t>00012131354</t>
  </si>
  <si>
    <t>4L</t>
  </si>
  <si>
    <t>PUENTES</t>
  </si>
  <si>
    <t>F</t>
  </si>
  <si>
    <t>00012137295</t>
  </si>
  <si>
    <t>VASQUEZ</t>
  </si>
  <si>
    <t>RENE</t>
  </si>
  <si>
    <t>00012205947</t>
  </si>
  <si>
    <t>EPIA</t>
  </si>
  <si>
    <t>007181</t>
  </si>
  <si>
    <t>00012269602</t>
  </si>
  <si>
    <t>SONS</t>
  </si>
  <si>
    <t>JOSE OLMEDO</t>
  </si>
  <si>
    <t>018307</t>
  </si>
  <si>
    <t>00012279001</t>
  </si>
  <si>
    <t>CHANTRE</t>
  </si>
  <si>
    <t>ROBINSON</t>
  </si>
  <si>
    <t>00012538456</t>
  </si>
  <si>
    <t>3C</t>
  </si>
  <si>
    <t>HUGO EDUARDO</t>
  </si>
  <si>
    <t>CHARRIS</t>
  </si>
  <si>
    <t>ALCIDES</t>
  </si>
  <si>
    <t>00012551157</t>
  </si>
  <si>
    <t>DE LEON</t>
  </si>
  <si>
    <t>TERNERA</t>
  </si>
  <si>
    <t>ARMANDO RAFAEL</t>
  </si>
  <si>
    <t>00012553302</t>
  </si>
  <si>
    <t>LEONARDO DIOMEDES</t>
  </si>
  <si>
    <t>DIOMEDES</t>
  </si>
  <si>
    <t>ING. AGRICOLA</t>
  </si>
  <si>
    <t>00012559398</t>
  </si>
  <si>
    <t>BRUGES</t>
  </si>
  <si>
    <t>HUGO ENRIQUE</t>
  </si>
  <si>
    <t>0620</t>
  </si>
  <si>
    <t>195</t>
  </si>
  <si>
    <t>AUX. SERVICIOS GENERALES</t>
  </si>
  <si>
    <t>00012563340</t>
  </si>
  <si>
    <t>ANDRADE</t>
  </si>
  <si>
    <t>ROBERT GIL</t>
  </si>
  <si>
    <t>ROBERT</t>
  </si>
  <si>
    <t>GIL</t>
  </si>
  <si>
    <t>0240</t>
  </si>
  <si>
    <t>00012597498</t>
  </si>
  <si>
    <t>ANSELMO JOSE</t>
  </si>
  <si>
    <t>ANSELMO</t>
  </si>
  <si>
    <t>00012600701</t>
  </si>
  <si>
    <t>ITURRIAGO</t>
  </si>
  <si>
    <t>PUELLO</t>
  </si>
  <si>
    <t>00012749386</t>
  </si>
  <si>
    <t>VILLOTA</t>
  </si>
  <si>
    <t>JIMMI FABIAN</t>
  </si>
  <si>
    <t>JIMMI</t>
  </si>
  <si>
    <t>IMUES-P/TO CONTROL</t>
  </si>
  <si>
    <t>00012752481</t>
  </si>
  <si>
    <t>5Q</t>
  </si>
  <si>
    <t>FERNANDO JOSE</t>
  </si>
  <si>
    <t>BACCA</t>
  </si>
  <si>
    <t>ARTEAGA</t>
  </si>
  <si>
    <t>JEFE PROGRAMA CENTRO INV.</t>
  </si>
  <si>
    <t>00012958739</t>
  </si>
  <si>
    <t>ACOSTA</t>
  </si>
  <si>
    <t>OSCAR HERNANDO</t>
  </si>
  <si>
    <t>0716</t>
  </si>
  <si>
    <t>000831</t>
  </si>
  <si>
    <t>SAPUYES-P/TO CONTROL</t>
  </si>
  <si>
    <t>00012960690</t>
  </si>
  <si>
    <t>5V</t>
  </si>
  <si>
    <t>QUIJANO</t>
  </si>
  <si>
    <t>MELO</t>
  </si>
  <si>
    <t>CAMILO HERNAN</t>
  </si>
  <si>
    <t>DIREC TECNICA DE INOCUIDAD E INSUMOS AGR</t>
  </si>
  <si>
    <t>00012965595</t>
  </si>
  <si>
    <t>MIRANDA</t>
  </si>
  <si>
    <t>ALVARO CAMILO</t>
  </si>
  <si>
    <t>008096</t>
  </si>
  <si>
    <t>00012965680</t>
  </si>
  <si>
    <t>LUIS EDUARDO</t>
  </si>
  <si>
    <t>00012966326</t>
  </si>
  <si>
    <t>MONTENEGRO</t>
  </si>
  <si>
    <t>000840</t>
  </si>
  <si>
    <t>00012975238</t>
  </si>
  <si>
    <t>YELA</t>
  </si>
  <si>
    <t>TULCAN</t>
  </si>
  <si>
    <t>00012975781</t>
  </si>
  <si>
    <t>2T</t>
  </si>
  <si>
    <t>MADRO#ERO</t>
  </si>
  <si>
    <t>JOSE ANTONIO</t>
  </si>
  <si>
    <t>00012976111</t>
  </si>
  <si>
    <t>LUIS RICARDO</t>
  </si>
  <si>
    <t>00012976946</t>
  </si>
  <si>
    <t>BENAVIDES</t>
  </si>
  <si>
    <t>PAZMI#O</t>
  </si>
  <si>
    <t>00012980856</t>
  </si>
  <si>
    <t>00012991604</t>
  </si>
  <si>
    <t>REALPE</t>
  </si>
  <si>
    <t>LAGOS</t>
  </si>
  <si>
    <t>JOSE AVELINO</t>
  </si>
  <si>
    <t>AVELINO</t>
  </si>
  <si>
    <t>00012991862</t>
  </si>
  <si>
    <t>SARASTI</t>
  </si>
  <si>
    <t>FRANCO EDUARDO</t>
  </si>
  <si>
    <t>MALLAMAS</t>
  </si>
  <si>
    <t>00013039994</t>
  </si>
  <si>
    <t>FUELANTALA</t>
  </si>
  <si>
    <t>CEBALLOS</t>
  </si>
  <si>
    <t>JORGE HERNAN</t>
  </si>
  <si>
    <t>45</t>
  </si>
  <si>
    <t>00013065870</t>
  </si>
  <si>
    <t>00013066779</t>
  </si>
  <si>
    <t>TORO</t>
  </si>
  <si>
    <t>MARIO HOLMEN</t>
  </si>
  <si>
    <t>HOLMEN</t>
  </si>
  <si>
    <t>00013068233</t>
  </si>
  <si>
    <t>ROSAS</t>
  </si>
  <si>
    <t>JESUS IGNACIO</t>
  </si>
  <si>
    <t>IGNACIO</t>
  </si>
  <si>
    <t>00013068817</t>
  </si>
  <si>
    <t>CHALACAMA</t>
  </si>
  <si>
    <t>LUIS ANTONIO</t>
  </si>
  <si>
    <t>00013069019</t>
  </si>
  <si>
    <t>CADENA</t>
  </si>
  <si>
    <t>VINUEZA</t>
  </si>
  <si>
    <t>ESTEBAN EDUARDO</t>
  </si>
  <si>
    <t>PASTO-P/TO CONTROL</t>
  </si>
  <si>
    <t>00013072305</t>
  </si>
  <si>
    <t>5R</t>
  </si>
  <si>
    <t>DAIRO JUAN</t>
  </si>
  <si>
    <t>DAIRO</t>
  </si>
  <si>
    <t>00013170576</t>
  </si>
  <si>
    <t>OMAR DAVID</t>
  </si>
  <si>
    <t>SAN CAYETANO-P/TO CONTROL</t>
  </si>
  <si>
    <t>00013198370</t>
  </si>
  <si>
    <t>7E</t>
  </si>
  <si>
    <t>LUIS RAMON</t>
  </si>
  <si>
    <t>SARDINATA-P/TO CONTROL</t>
  </si>
  <si>
    <t>00013199493</t>
  </si>
  <si>
    <t>7D</t>
  </si>
  <si>
    <t>VERGEL</t>
  </si>
  <si>
    <t>CARLOS ARNULFO</t>
  </si>
  <si>
    <t>00013252747</t>
  </si>
  <si>
    <t>DURAN</t>
  </si>
  <si>
    <t>LA ESPERANZA-P/PTO CONTROL</t>
  </si>
  <si>
    <t>7G</t>
  </si>
  <si>
    <t>PARADA</t>
  </si>
  <si>
    <t>00013278780</t>
  </si>
  <si>
    <t>TRIANA</t>
  </si>
  <si>
    <t>GODOY</t>
  </si>
  <si>
    <t>00013347565</t>
  </si>
  <si>
    <t>PAEZ</t>
  </si>
  <si>
    <t>VICTOR JULIO</t>
  </si>
  <si>
    <t>PAMPLONITA-P/TO CONTROL</t>
  </si>
  <si>
    <t>00013350393</t>
  </si>
  <si>
    <t>7K</t>
  </si>
  <si>
    <t>RANGEL</t>
  </si>
  <si>
    <t>LUIS ROBERTO</t>
  </si>
  <si>
    <t>OCA#A</t>
  </si>
  <si>
    <t>00013352321</t>
  </si>
  <si>
    <t>75</t>
  </si>
  <si>
    <t>RAGUA</t>
  </si>
  <si>
    <t>313214</t>
  </si>
  <si>
    <t>00013356010</t>
  </si>
  <si>
    <t>CARDENAS</t>
  </si>
  <si>
    <t>DIREC TECNICA DE EPIDEMIOL Y VIGIL FITOS</t>
  </si>
  <si>
    <t>PE#ARANDA</t>
  </si>
  <si>
    <t>00013460349</t>
  </si>
  <si>
    <t>GERSON ARIEL</t>
  </si>
  <si>
    <t>GERSON</t>
  </si>
  <si>
    <t>CHOFER-COTIZADOR</t>
  </si>
  <si>
    <t>00013481988</t>
  </si>
  <si>
    <t>DOMINGO ERNESTO</t>
  </si>
  <si>
    <t>0382</t>
  </si>
  <si>
    <t>00013483031</t>
  </si>
  <si>
    <t>WILKIEN ANTONIO</t>
  </si>
  <si>
    <t>WILKIEN</t>
  </si>
  <si>
    <t>111</t>
  </si>
  <si>
    <t>00013486088</t>
  </si>
  <si>
    <t>LANDINEZ</t>
  </si>
  <si>
    <t>GELVEZ</t>
  </si>
  <si>
    <t>HERMES</t>
  </si>
  <si>
    <t>00013486925</t>
  </si>
  <si>
    <t>CERQUERA</t>
  </si>
  <si>
    <t>HECTOR HERNAN</t>
  </si>
  <si>
    <t>00013490455</t>
  </si>
  <si>
    <t>YANET</t>
  </si>
  <si>
    <t>LINDARTE</t>
  </si>
  <si>
    <t>NELSON AUGUSTO</t>
  </si>
  <si>
    <t>00013495784</t>
  </si>
  <si>
    <t>DUCON</t>
  </si>
  <si>
    <t>00013496274</t>
  </si>
  <si>
    <t>00013496877</t>
  </si>
  <si>
    <t>VERJEL</t>
  </si>
  <si>
    <t>ALSINA</t>
  </si>
  <si>
    <t>LUIS TOBIAS</t>
  </si>
  <si>
    <t>TOBIAS</t>
  </si>
  <si>
    <t>CAPITANEJO-P/TO CONTROL</t>
  </si>
  <si>
    <t>00013520336</t>
  </si>
  <si>
    <t>7U</t>
  </si>
  <si>
    <t>NELSON IVAN</t>
  </si>
  <si>
    <t>00013543763</t>
  </si>
  <si>
    <t>71</t>
  </si>
  <si>
    <t>PINZON</t>
  </si>
  <si>
    <t>PLATA</t>
  </si>
  <si>
    <t>JOHN EDUARD</t>
  </si>
  <si>
    <t>JOHN</t>
  </si>
  <si>
    <t>EDUARD</t>
  </si>
  <si>
    <t>00013544327</t>
  </si>
  <si>
    <t>OTERO</t>
  </si>
  <si>
    <t>CARLOS ALBERTO</t>
  </si>
  <si>
    <t>00013724775</t>
  </si>
  <si>
    <t>ROGER HERNANDO</t>
  </si>
  <si>
    <t>ROGER</t>
  </si>
  <si>
    <t>00013743782</t>
  </si>
  <si>
    <t>ALEX CLEMENTE</t>
  </si>
  <si>
    <t>ALEX</t>
  </si>
  <si>
    <t>CLEMENTE</t>
  </si>
  <si>
    <t>00013761680</t>
  </si>
  <si>
    <t>00013761964</t>
  </si>
  <si>
    <t>GARAVITO</t>
  </si>
  <si>
    <t>OSCAR ANGEL</t>
  </si>
  <si>
    <t>00013835673</t>
  </si>
  <si>
    <t>79</t>
  </si>
  <si>
    <t>JORGE ENRIQUE</t>
  </si>
  <si>
    <t>00013839510</t>
  </si>
  <si>
    <t>00013845533</t>
  </si>
  <si>
    <t>GAMA</t>
  </si>
  <si>
    <t>JOSE RAFAEL</t>
  </si>
  <si>
    <t>00013873676</t>
  </si>
  <si>
    <t>MATEUS</t>
  </si>
  <si>
    <t>JUAN DAVID</t>
  </si>
  <si>
    <t>EXPERTO AGROPECUARIO</t>
  </si>
  <si>
    <t>00013905946</t>
  </si>
  <si>
    <t>MENDEZ</t>
  </si>
  <si>
    <t>JEREMIAS</t>
  </si>
  <si>
    <t>0575</t>
  </si>
  <si>
    <t>7027</t>
  </si>
  <si>
    <t>00013920828</t>
  </si>
  <si>
    <t>PICO</t>
  </si>
  <si>
    <t>JOSE LAURENTINO</t>
  </si>
  <si>
    <t>002596</t>
  </si>
  <si>
    <t>00013924843</t>
  </si>
  <si>
    <t>00013925943</t>
  </si>
  <si>
    <t>EDGAR JAVIER</t>
  </si>
  <si>
    <t>NILSON</t>
  </si>
  <si>
    <t>00013951844</t>
  </si>
  <si>
    <t>7O</t>
  </si>
  <si>
    <t>OLARTE</t>
  </si>
  <si>
    <t>LUIS YIMER</t>
  </si>
  <si>
    <t>YIMER</t>
  </si>
  <si>
    <t>00013955629</t>
  </si>
  <si>
    <t>MARCOS FIDEL</t>
  </si>
  <si>
    <t>MARCOS</t>
  </si>
  <si>
    <t>00013958406</t>
  </si>
  <si>
    <t>SERRANO</t>
  </si>
  <si>
    <t>TULENAPA*</t>
  </si>
  <si>
    <t>4T</t>
  </si>
  <si>
    <t>00014230089</t>
  </si>
  <si>
    <t>CARLOS ANTONIO</t>
  </si>
  <si>
    <t>JEFE C.R.C.E.D. CRECED</t>
  </si>
  <si>
    <t>00014236709</t>
  </si>
  <si>
    <t>ROCHA</t>
  </si>
  <si>
    <t>BAQUERO</t>
  </si>
  <si>
    <t>CARLOS MARIO</t>
  </si>
  <si>
    <t>0699</t>
  </si>
  <si>
    <t>003065</t>
  </si>
  <si>
    <t>00014244356</t>
  </si>
  <si>
    <t>POVEDA</t>
  </si>
  <si>
    <t>FERRO</t>
  </si>
  <si>
    <t>002089</t>
  </si>
  <si>
    <t>GRUPO REGI Y VIGIL EMPRE MEDICA.BIOL.VET</t>
  </si>
  <si>
    <t>ROJAS ALVAREZ JOHANN STIVEN</t>
  </si>
  <si>
    <t>00014639069</t>
  </si>
  <si>
    <t>JOHANN STIVEN</t>
  </si>
  <si>
    <t>JOHANN</t>
  </si>
  <si>
    <t>STIVEN</t>
  </si>
  <si>
    <t>00014704371</t>
  </si>
  <si>
    <t>OBANDO</t>
  </si>
  <si>
    <t>JOHAN STEVE</t>
  </si>
  <si>
    <t>JOHAN</t>
  </si>
  <si>
    <t>STEVE</t>
  </si>
  <si>
    <t>00014876168</t>
  </si>
  <si>
    <t>018274</t>
  </si>
  <si>
    <t>VILLEGAS</t>
  </si>
  <si>
    <t>OPERARIO TECNICO</t>
  </si>
  <si>
    <t>00014879503</t>
  </si>
  <si>
    <t>JOSE FANNOR</t>
  </si>
  <si>
    <t>FANNOR</t>
  </si>
  <si>
    <t>0880</t>
  </si>
  <si>
    <t>003579</t>
  </si>
  <si>
    <t>00014893420</t>
  </si>
  <si>
    <t>00014893941</t>
  </si>
  <si>
    <t>MORAN</t>
  </si>
  <si>
    <t>INSUASTI</t>
  </si>
  <si>
    <t>EDMUNDO ARTURO</t>
  </si>
  <si>
    <t>EDMUNDO</t>
  </si>
  <si>
    <t>00015019276</t>
  </si>
  <si>
    <t>4A</t>
  </si>
  <si>
    <t>MURIEL ENRIQUE</t>
  </si>
  <si>
    <t>MURIEL</t>
  </si>
  <si>
    <t>000073</t>
  </si>
  <si>
    <t>00015019532</t>
  </si>
  <si>
    <t>RHENALS</t>
  </si>
  <si>
    <t>SANTIAGO ALFONSO</t>
  </si>
  <si>
    <t>00015019568</t>
  </si>
  <si>
    <t>SEGURA</t>
  </si>
  <si>
    <t>AMAURY REMBERTO</t>
  </si>
  <si>
    <t>AMAURY</t>
  </si>
  <si>
    <t>REMBERTO</t>
  </si>
  <si>
    <t>002162</t>
  </si>
  <si>
    <t>00015020112</t>
  </si>
  <si>
    <t>ADOLFO ANTONIO</t>
  </si>
  <si>
    <t>005016</t>
  </si>
  <si>
    <t>00015020171</t>
  </si>
  <si>
    <t>36</t>
  </si>
  <si>
    <t>DE LA CRUZ</t>
  </si>
  <si>
    <t>FARIEL ENRIQUE</t>
  </si>
  <si>
    <t>FARIEL</t>
  </si>
  <si>
    <t>010762</t>
  </si>
  <si>
    <t>00015020727</t>
  </si>
  <si>
    <t>JORGE ELIECER</t>
  </si>
  <si>
    <t>002676</t>
  </si>
  <si>
    <t>00015021061</t>
  </si>
  <si>
    <t>CALAO</t>
  </si>
  <si>
    <t>DE LA HOZ</t>
  </si>
  <si>
    <t>NICOLAS ENRIQUE</t>
  </si>
  <si>
    <t>NICOLAS</t>
  </si>
  <si>
    <t>002288</t>
  </si>
  <si>
    <t>00015021968</t>
  </si>
  <si>
    <t>NARVAEZ</t>
  </si>
  <si>
    <t>ESTEBAN JOSE</t>
  </si>
  <si>
    <t>002283</t>
  </si>
  <si>
    <t>00015021997</t>
  </si>
  <si>
    <t>CORONEL</t>
  </si>
  <si>
    <t>MANUEL SALVADOR</t>
  </si>
  <si>
    <t>SALVADOR</t>
  </si>
  <si>
    <t>00015022310</t>
  </si>
  <si>
    <t>ARGEL</t>
  </si>
  <si>
    <t>ARMANDO JOSE</t>
  </si>
  <si>
    <t>002611</t>
  </si>
  <si>
    <t>00015022403</t>
  </si>
  <si>
    <t>ROY ARMANDO</t>
  </si>
  <si>
    <t>ROY</t>
  </si>
  <si>
    <t>002079</t>
  </si>
  <si>
    <t>00015022687</t>
  </si>
  <si>
    <t>CANTERO</t>
  </si>
  <si>
    <t>NEGRETE</t>
  </si>
  <si>
    <t>MANUEL ANTONIO</t>
  </si>
  <si>
    <t>002669</t>
  </si>
  <si>
    <t>00015023332</t>
  </si>
  <si>
    <t>ODILIO ANTONIO</t>
  </si>
  <si>
    <t>ODILIO</t>
  </si>
  <si>
    <t>010825</t>
  </si>
  <si>
    <t>00015023631</t>
  </si>
  <si>
    <t>PE#ATA</t>
  </si>
  <si>
    <t>00015023761</t>
  </si>
  <si>
    <t>2M</t>
  </si>
  <si>
    <t>EMIRO NEL</t>
  </si>
  <si>
    <t>EMIRO</t>
  </si>
  <si>
    <t>008965</t>
  </si>
  <si>
    <t>00015023887</t>
  </si>
  <si>
    <t>002297</t>
  </si>
  <si>
    <t>00015024557</t>
  </si>
  <si>
    <t>HUMBERTO LUIS</t>
  </si>
  <si>
    <t>001768</t>
  </si>
  <si>
    <t>00015025065</t>
  </si>
  <si>
    <t>ARIEL JESUS</t>
  </si>
  <si>
    <t>00015025160</t>
  </si>
  <si>
    <t>MORELO</t>
  </si>
  <si>
    <t>007767</t>
  </si>
  <si>
    <t>00015025722</t>
  </si>
  <si>
    <t>26</t>
  </si>
  <si>
    <t>EUCLIDES MANUEL</t>
  </si>
  <si>
    <t>EUCLIDES</t>
  </si>
  <si>
    <t>002291</t>
  </si>
  <si>
    <t>00015025725</t>
  </si>
  <si>
    <t>RAFAEL ENRIQUE</t>
  </si>
  <si>
    <t>000074</t>
  </si>
  <si>
    <t>00015025737</t>
  </si>
  <si>
    <t>MARIO RODOLFO</t>
  </si>
  <si>
    <t>005661</t>
  </si>
  <si>
    <t>00015025909</t>
  </si>
  <si>
    <t>ALVARO BERNARDO</t>
  </si>
  <si>
    <t>BERNARDO</t>
  </si>
  <si>
    <t>006961</t>
  </si>
  <si>
    <t>00015025913</t>
  </si>
  <si>
    <t>OSVALDO ENRIQUE</t>
  </si>
  <si>
    <t>OSVALDO</t>
  </si>
  <si>
    <t>002293</t>
  </si>
  <si>
    <t>00015025917</t>
  </si>
  <si>
    <t>NELSON RAFAEL</t>
  </si>
  <si>
    <t>010828</t>
  </si>
  <si>
    <t>00015026413</t>
  </si>
  <si>
    <t>006073</t>
  </si>
  <si>
    <t>00015026876</t>
  </si>
  <si>
    <t>MANGONES</t>
  </si>
  <si>
    <t>LUIS ENRIQUE</t>
  </si>
  <si>
    <t>00015027029</t>
  </si>
  <si>
    <t>WILSON JOSE</t>
  </si>
  <si>
    <t>001762</t>
  </si>
  <si>
    <t>00015027586</t>
  </si>
  <si>
    <t>EUSEBIO ANTONIO</t>
  </si>
  <si>
    <t>012625</t>
  </si>
  <si>
    <t>00015027902</t>
  </si>
  <si>
    <t>RIVAS</t>
  </si>
  <si>
    <t>WILFRIDO SEGUNDO</t>
  </si>
  <si>
    <t>SEGUNDO</t>
  </si>
  <si>
    <t>002660</t>
  </si>
  <si>
    <t>00015034801</t>
  </si>
  <si>
    <t>CADAVID</t>
  </si>
  <si>
    <t>MARCO CARLOS</t>
  </si>
  <si>
    <t>00015038573</t>
  </si>
  <si>
    <t>ALMANZA</t>
  </si>
  <si>
    <t>PERALTA</t>
  </si>
  <si>
    <t>MANUEL GREGORIO</t>
  </si>
  <si>
    <t>GREGORIO</t>
  </si>
  <si>
    <t>004768</t>
  </si>
  <si>
    <t>00015046043</t>
  </si>
  <si>
    <t>DOMINGUEZ</t>
  </si>
  <si>
    <t>OSWALDO ANTONIO</t>
  </si>
  <si>
    <t>OSWALDO</t>
  </si>
  <si>
    <t>00015242905</t>
  </si>
  <si>
    <t>GORDON</t>
  </si>
  <si>
    <t>BRITTON</t>
  </si>
  <si>
    <t>000302</t>
  </si>
  <si>
    <t>00015295627</t>
  </si>
  <si>
    <t>BARRIENTOS</t>
  </si>
  <si>
    <t>JAIDEGUER</t>
  </si>
  <si>
    <t>00015296108</t>
  </si>
  <si>
    <t>YEPES</t>
  </si>
  <si>
    <t>JOANNY ALBERTO</t>
  </si>
  <si>
    <t>JOANNY</t>
  </si>
  <si>
    <t>00015305653</t>
  </si>
  <si>
    <t>ARCOS</t>
  </si>
  <si>
    <t>WILSON ANTONIO</t>
  </si>
  <si>
    <t>00015368960</t>
  </si>
  <si>
    <t>INDULFO</t>
  </si>
  <si>
    <t>002425</t>
  </si>
  <si>
    <t>00015377625</t>
  </si>
  <si>
    <t>BEDOYA</t>
  </si>
  <si>
    <t>NESTOR DE JESUS</t>
  </si>
  <si>
    <t>00015382568</t>
  </si>
  <si>
    <t>CARLOS ALBEIRO</t>
  </si>
  <si>
    <t>ALBEIRO</t>
  </si>
  <si>
    <t>00015525769</t>
  </si>
  <si>
    <t>TABORDA</t>
  </si>
  <si>
    <t>ARCESIO DE JESUS</t>
  </si>
  <si>
    <t>ARCESIO</t>
  </si>
  <si>
    <t>00015677509</t>
  </si>
  <si>
    <t>ARCON</t>
  </si>
  <si>
    <t>SILGADO</t>
  </si>
  <si>
    <t>00015810572</t>
  </si>
  <si>
    <t>00015886095</t>
  </si>
  <si>
    <t>CARLOS MIGUEL</t>
  </si>
  <si>
    <t>018517</t>
  </si>
  <si>
    <t>00015886580</t>
  </si>
  <si>
    <t>1C</t>
  </si>
  <si>
    <t>REVELO</t>
  </si>
  <si>
    <t>JAVIER ANTONIO</t>
  </si>
  <si>
    <t>SUPIA-P/TO CONTROL</t>
  </si>
  <si>
    <t>00015930885</t>
  </si>
  <si>
    <t>9P</t>
  </si>
  <si>
    <t>DAVILA</t>
  </si>
  <si>
    <t>GA#AN</t>
  </si>
  <si>
    <t>JOSE GONZALO</t>
  </si>
  <si>
    <t>GONZALO</t>
  </si>
  <si>
    <t>00016072864</t>
  </si>
  <si>
    <t>CARVAJAL</t>
  </si>
  <si>
    <t>DAIRON ESTEBAN</t>
  </si>
  <si>
    <t>DAIRON</t>
  </si>
  <si>
    <t>00016269721</t>
  </si>
  <si>
    <t>00016588955</t>
  </si>
  <si>
    <t>WBERTH</t>
  </si>
  <si>
    <t>FREYLE</t>
  </si>
  <si>
    <t>JAIRO DE JESUS</t>
  </si>
  <si>
    <t>00016653576</t>
  </si>
  <si>
    <t>BETANCOURT</t>
  </si>
  <si>
    <t>ALLIEGRO</t>
  </si>
  <si>
    <t>DAVID FERNANDO</t>
  </si>
  <si>
    <t>00016664403</t>
  </si>
  <si>
    <t>LUIS GERARDO</t>
  </si>
  <si>
    <t>GERARDO</t>
  </si>
  <si>
    <t>SUBGERENTE              5</t>
  </si>
  <si>
    <t>DESPACHO SUBG DE PROTECCION VEGETAL</t>
  </si>
  <si>
    <t>SUBGER.GRAL.ENT.DESC</t>
  </si>
  <si>
    <t>00016722365</t>
  </si>
  <si>
    <t>0995</t>
  </si>
  <si>
    <t>PABON</t>
  </si>
  <si>
    <t>PEDRO MIGUEL</t>
  </si>
  <si>
    <t>410319</t>
  </si>
  <si>
    <t>00017324102</t>
  </si>
  <si>
    <t>00017327462</t>
  </si>
  <si>
    <t>BRITO</t>
  </si>
  <si>
    <t>00017327758</t>
  </si>
  <si>
    <t>JAVIER EDUARDO</t>
  </si>
  <si>
    <t>00017330219</t>
  </si>
  <si>
    <t>JUAN JOSE</t>
  </si>
  <si>
    <t>PRODUCC. ANIMAL</t>
  </si>
  <si>
    <t>562</t>
  </si>
  <si>
    <t>BUCARAMANGA*</t>
  </si>
  <si>
    <t>00017338936</t>
  </si>
  <si>
    <t>7Q</t>
  </si>
  <si>
    <t>MANCILLA</t>
  </si>
  <si>
    <t>SERGIO JAVIER</t>
  </si>
  <si>
    <t>SERGIO</t>
  </si>
  <si>
    <t>00017340230</t>
  </si>
  <si>
    <t>BORMAN</t>
  </si>
  <si>
    <t>00017344705</t>
  </si>
  <si>
    <t>00017356096</t>
  </si>
  <si>
    <t>LUIS RAUL</t>
  </si>
  <si>
    <t>00017357019</t>
  </si>
  <si>
    <t>OSCAR ENRIQUE</t>
  </si>
  <si>
    <t>PUERTO LOPEZ-P/TO CONTROL</t>
  </si>
  <si>
    <t>00017386991</t>
  </si>
  <si>
    <t>8Z</t>
  </si>
  <si>
    <t>TRIGOS</t>
  </si>
  <si>
    <t>JOSE ARNOLDO</t>
  </si>
  <si>
    <t>ARNOLDO</t>
  </si>
  <si>
    <t>00017389943</t>
  </si>
  <si>
    <t>GABRIEL ANTONIO</t>
  </si>
  <si>
    <t>PTO CONCORDIA-P/TO CONTROL</t>
  </si>
  <si>
    <t>00017414075</t>
  </si>
  <si>
    <t>89</t>
  </si>
  <si>
    <t>JOSE ISIDRO</t>
  </si>
  <si>
    <t>00017526932</t>
  </si>
  <si>
    <t>PINTO</t>
  </si>
  <si>
    <t>CARLOS JULIO</t>
  </si>
  <si>
    <t>PUERTO CARREÑO-P/TO CONTROL</t>
  </si>
  <si>
    <t>00017547025</t>
  </si>
  <si>
    <t>8W</t>
  </si>
  <si>
    <t>SARMIENTO</t>
  </si>
  <si>
    <t>JOSE MIGUEL</t>
  </si>
  <si>
    <t>00017548572</t>
  </si>
  <si>
    <t>FREDY ARMANDO</t>
  </si>
  <si>
    <t>00017560336</t>
  </si>
  <si>
    <t>RIVERO</t>
  </si>
  <si>
    <t>LUIS HERNANDO</t>
  </si>
  <si>
    <t>00017580891</t>
  </si>
  <si>
    <t>GAONA</t>
  </si>
  <si>
    <t>ALIRIO OSWALDO</t>
  </si>
  <si>
    <t>ALIRIO</t>
  </si>
  <si>
    <t>00017584167</t>
  </si>
  <si>
    <t>ARAUCA-P/TO CONTROL</t>
  </si>
  <si>
    <t>00017589208</t>
  </si>
  <si>
    <t>8N</t>
  </si>
  <si>
    <t>ASDRUBAL</t>
  </si>
  <si>
    <t>00017589956</t>
  </si>
  <si>
    <t>6I</t>
  </si>
  <si>
    <t>00017594301</t>
  </si>
  <si>
    <t>PERALES</t>
  </si>
  <si>
    <t>00017594693</t>
  </si>
  <si>
    <t>HECTOR SAUL</t>
  </si>
  <si>
    <t>SAUL</t>
  </si>
  <si>
    <t>00017595946</t>
  </si>
  <si>
    <t>00017596254</t>
  </si>
  <si>
    <t>MANUEL ALEJANDRO</t>
  </si>
  <si>
    <t>00017596825</t>
  </si>
  <si>
    <t>WILSON FERNANDO</t>
  </si>
  <si>
    <t>00017657141</t>
  </si>
  <si>
    <t>00017657779</t>
  </si>
  <si>
    <t>TAFUR</t>
  </si>
  <si>
    <t>EDDIER</t>
  </si>
  <si>
    <t>DIBULLA-P/TO CONTROL</t>
  </si>
  <si>
    <t>CAJACOPI</t>
  </si>
  <si>
    <t>00017953352</t>
  </si>
  <si>
    <t>3S</t>
  </si>
  <si>
    <t>NEPTALI</t>
  </si>
  <si>
    <t>00017954298</t>
  </si>
  <si>
    <t>FREILE</t>
  </si>
  <si>
    <t>JOSE MANUEL</t>
  </si>
  <si>
    <t>00017974614</t>
  </si>
  <si>
    <t>ROBERTO CARLOS</t>
  </si>
  <si>
    <t>00018000750</t>
  </si>
  <si>
    <t>FIQUAIRE</t>
  </si>
  <si>
    <t>JUNIOR ORLINGTON</t>
  </si>
  <si>
    <t>JUNIOR</t>
  </si>
  <si>
    <t>ORLINGTON</t>
  </si>
  <si>
    <t>00018002031</t>
  </si>
  <si>
    <t>ARCHBOLD</t>
  </si>
  <si>
    <t>POMARE</t>
  </si>
  <si>
    <t>00018102080</t>
  </si>
  <si>
    <t>6A</t>
  </si>
  <si>
    <t>JAIRO EDGAR</t>
  </si>
  <si>
    <t>00018102644</t>
  </si>
  <si>
    <t>HUMBERTO DE JESUS</t>
  </si>
  <si>
    <t>MOCOA-P/TO CONTROL</t>
  </si>
  <si>
    <t>00018123723</t>
  </si>
  <si>
    <t>6P</t>
  </si>
  <si>
    <t>PANTOJA</t>
  </si>
  <si>
    <t>JESUS ALFREDO</t>
  </si>
  <si>
    <t>00018126565</t>
  </si>
  <si>
    <t>00018128151</t>
  </si>
  <si>
    <t>BARRETO</t>
  </si>
  <si>
    <t>00018129392</t>
  </si>
  <si>
    <t>JADER ALEXANDER</t>
  </si>
  <si>
    <t>JADER</t>
  </si>
  <si>
    <t>00018129426</t>
  </si>
  <si>
    <t>RIVERA</t>
  </si>
  <si>
    <t>JAMES WILIGTON</t>
  </si>
  <si>
    <t>WILIGTON</t>
  </si>
  <si>
    <t>00018145834</t>
  </si>
  <si>
    <t>ROSERO</t>
  </si>
  <si>
    <t>CASA#AS</t>
  </si>
  <si>
    <t>00018156076</t>
  </si>
  <si>
    <t>6S</t>
  </si>
  <si>
    <t>00018195176</t>
  </si>
  <si>
    <t>6G</t>
  </si>
  <si>
    <t>MAYORAL</t>
  </si>
  <si>
    <t>ANACONA</t>
  </si>
  <si>
    <t>CRISTHIAM ESTEBAN</t>
  </si>
  <si>
    <t>CRISTHIAM</t>
  </si>
  <si>
    <t>00018204087</t>
  </si>
  <si>
    <t>9E</t>
  </si>
  <si>
    <t>GIOVANNY ALONSO</t>
  </si>
  <si>
    <t>GIOVANNY</t>
  </si>
  <si>
    <t>ALONSO</t>
  </si>
  <si>
    <t>00018262370</t>
  </si>
  <si>
    <t>MONTA#EZ</t>
  </si>
  <si>
    <t>00018262784</t>
  </si>
  <si>
    <t>NORBERTO ANTONIO</t>
  </si>
  <si>
    <t>NORBERTO</t>
  </si>
  <si>
    <t>LA PRIMAVERA-P/TO CONTROL</t>
  </si>
  <si>
    <t>00018263112</t>
  </si>
  <si>
    <t>8Y</t>
  </si>
  <si>
    <t>ALIERDO</t>
  </si>
  <si>
    <t>DUMAR EDIXON</t>
  </si>
  <si>
    <t>DUMAR</t>
  </si>
  <si>
    <t>EDIXON</t>
  </si>
  <si>
    <t>00018263607</t>
  </si>
  <si>
    <t>SANTANA</t>
  </si>
  <si>
    <t>CARLOS GREGORIO</t>
  </si>
  <si>
    <t>00018391698</t>
  </si>
  <si>
    <t>9D</t>
  </si>
  <si>
    <t>RAVE</t>
  </si>
  <si>
    <t>JOHN JAIRO</t>
  </si>
  <si>
    <t>00018402841</t>
  </si>
  <si>
    <t>OCAMPO</t>
  </si>
  <si>
    <t>FABIAN ALBERTO</t>
  </si>
  <si>
    <t>00018415501</t>
  </si>
  <si>
    <t>DIEGO IVAN</t>
  </si>
  <si>
    <t>00018469510</t>
  </si>
  <si>
    <t>ABELLO</t>
  </si>
  <si>
    <t>LA TEBAIDA-P/TO CONTROL</t>
  </si>
  <si>
    <t>00018469800</t>
  </si>
  <si>
    <t>9K</t>
  </si>
  <si>
    <t>MONTOYA</t>
  </si>
  <si>
    <t>OVALLE</t>
  </si>
  <si>
    <t>CARLOS ANDRES</t>
  </si>
  <si>
    <t>00018590868</t>
  </si>
  <si>
    <t>DIEGO DE JESUS</t>
  </si>
  <si>
    <t>7195</t>
  </si>
  <si>
    <t>00018596254</t>
  </si>
  <si>
    <t>00018600678</t>
  </si>
  <si>
    <t>CARLOS EDILQUER</t>
  </si>
  <si>
    <t>EDILQUER</t>
  </si>
  <si>
    <t>00018775866</t>
  </si>
  <si>
    <t>JAIRO JOSE</t>
  </si>
  <si>
    <t>00018919974</t>
  </si>
  <si>
    <t>2R</t>
  </si>
  <si>
    <t>WUILLER</t>
  </si>
  <si>
    <t>00019000942</t>
  </si>
  <si>
    <t>MILTON CESAR</t>
  </si>
  <si>
    <t>00019002269</t>
  </si>
  <si>
    <t>JERSON</t>
  </si>
  <si>
    <t>COOSALUD EPS-S</t>
  </si>
  <si>
    <t>00019017713</t>
  </si>
  <si>
    <t>00019058313</t>
  </si>
  <si>
    <t>00019061711</t>
  </si>
  <si>
    <t>00019068052</t>
  </si>
  <si>
    <t>PRADA</t>
  </si>
  <si>
    <t>FORERO</t>
  </si>
  <si>
    <t>ING. CIVIL</t>
  </si>
  <si>
    <t>00019145639</t>
  </si>
  <si>
    <t>JORGE ARMANDO</t>
  </si>
  <si>
    <t>0625</t>
  </si>
  <si>
    <t>00019178524</t>
  </si>
  <si>
    <t>LUIS SEHIR</t>
  </si>
  <si>
    <t>SEHIR</t>
  </si>
  <si>
    <t>GRUPO DE INFRAESTRUCTURA FISICA Y MANTEN</t>
  </si>
  <si>
    <t>00019212456</t>
  </si>
  <si>
    <t>0135</t>
  </si>
  <si>
    <t>ANTROPOLOGO</t>
  </si>
  <si>
    <t>123</t>
  </si>
  <si>
    <t>00019216919</t>
  </si>
  <si>
    <t>GARIBELLO</t>
  </si>
  <si>
    <t>000944</t>
  </si>
  <si>
    <t>CIENCIAS ANIMALES</t>
  </si>
  <si>
    <t>420</t>
  </si>
  <si>
    <t>00019226361</t>
  </si>
  <si>
    <t>00019234923</t>
  </si>
  <si>
    <t>PIRABAN</t>
  </si>
  <si>
    <t>LUIS ALEJANDRO</t>
  </si>
  <si>
    <t>00019248811</t>
  </si>
  <si>
    <t>ALFARO</t>
  </si>
  <si>
    <t>0050</t>
  </si>
  <si>
    <t>000014</t>
  </si>
  <si>
    <t>115</t>
  </si>
  <si>
    <t>00019257057</t>
  </si>
  <si>
    <t>00019263120</t>
  </si>
  <si>
    <t>CRISTANCHO</t>
  </si>
  <si>
    <t>00019263343</t>
  </si>
  <si>
    <t>255</t>
  </si>
  <si>
    <t>00019266100</t>
  </si>
  <si>
    <t>LUIS ABELARDO</t>
  </si>
  <si>
    <t>00019269796</t>
  </si>
  <si>
    <t>SANABRIA</t>
  </si>
  <si>
    <t>ADMIN. PUBLICA</t>
  </si>
  <si>
    <t>355</t>
  </si>
  <si>
    <t>00019293026</t>
  </si>
  <si>
    <t>RONDON</t>
  </si>
  <si>
    <t>PALMERA</t>
  </si>
  <si>
    <t>00019324481</t>
  </si>
  <si>
    <t>SOTO</t>
  </si>
  <si>
    <t>003554</t>
  </si>
  <si>
    <t>00019331960</t>
  </si>
  <si>
    <t>MALDONADO</t>
  </si>
  <si>
    <t>VELOSA</t>
  </si>
  <si>
    <t>0940</t>
  </si>
  <si>
    <t>00019335899</t>
  </si>
  <si>
    <t>1F</t>
  </si>
  <si>
    <t>BARRANTES</t>
  </si>
  <si>
    <t>ASISTENTE CONTABILIDAD</t>
  </si>
  <si>
    <t>00019361005</t>
  </si>
  <si>
    <t>0151</t>
  </si>
  <si>
    <t>00019373698</t>
  </si>
  <si>
    <t>DE LA TORRE</t>
  </si>
  <si>
    <t>DUQUE</t>
  </si>
  <si>
    <t>00019378403</t>
  </si>
  <si>
    <t>000282</t>
  </si>
  <si>
    <t>DIRECCION TECNICA DE SANIDAD VEGETAL</t>
  </si>
  <si>
    <t>00019385124</t>
  </si>
  <si>
    <t>IGLESIAS</t>
  </si>
  <si>
    <t>GRU REG VIG EMPRE ALIM MATER GENE ANIM</t>
  </si>
  <si>
    <t>00019387544</t>
  </si>
  <si>
    <t>PLAZAS</t>
  </si>
  <si>
    <t>000558</t>
  </si>
  <si>
    <t>00019391068</t>
  </si>
  <si>
    <t>DIREC TECNICA DE VIGILANCIA EPIDEMIOLOGI</t>
  </si>
  <si>
    <t>00019400851</t>
  </si>
  <si>
    <t>VENEGAS</t>
  </si>
  <si>
    <t>RICARDO ANTONIO</t>
  </si>
  <si>
    <t>004823</t>
  </si>
  <si>
    <t>00019409614</t>
  </si>
  <si>
    <t>SAYIN</t>
  </si>
  <si>
    <t>JOSE FERNANDO</t>
  </si>
  <si>
    <t>MANCERA</t>
  </si>
  <si>
    <t>AUX. ESTADISTICO</t>
  </si>
  <si>
    <t>00019417034</t>
  </si>
  <si>
    <t>0252</t>
  </si>
  <si>
    <t>000478</t>
  </si>
  <si>
    <t>00019421714</t>
  </si>
  <si>
    <t>MEJIA</t>
  </si>
  <si>
    <t>SALDARRIAGA</t>
  </si>
  <si>
    <t>001397</t>
  </si>
  <si>
    <t>DIRECCION TECNICA DE SEMILLAS</t>
  </si>
  <si>
    <t>00019423235</t>
  </si>
  <si>
    <t>PACHECO</t>
  </si>
  <si>
    <t>POSADA</t>
  </si>
  <si>
    <t>LUIS EMILIANO</t>
  </si>
  <si>
    <t>EMILIANO</t>
  </si>
  <si>
    <t>00019435742</t>
  </si>
  <si>
    <t>00019441336</t>
  </si>
  <si>
    <t>CARRILLO</t>
  </si>
  <si>
    <t>GAMEZ</t>
  </si>
  <si>
    <t>PEDRO ERNESTO</t>
  </si>
  <si>
    <t>TEC. ADMON. PERSONAL</t>
  </si>
  <si>
    <t>00019444544</t>
  </si>
  <si>
    <t>CHAVES</t>
  </si>
  <si>
    <t>BEJARANO</t>
  </si>
  <si>
    <t>CARLOS ORLANDO</t>
  </si>
  <si>
    <t>1010</t>
  </si>
  <si>
    <t>00019449306</t>
  </si>
  <si>
    <t>MASSON</t>
  </si>
  <si>
    <t>JOSE ALFREDO</t>
  </si>
  <si>
    <t>00019450153</t>
  </si>
  <si>
    <t>RODOLFO EDUARDO</t>
  </si>
  <si>
    <t>00019473583</t>
  </si>
  <si>
    <t>JAIME ARMANDO</t>
  </si>
  <si>
    <t>00019480230</t>
  </si>
  <si>
    <t>MASMELA</t>
  </si>
  <si>
    <t>MARIO ENRIQUE</t>
  </si>
  <si>
    <t>00019483555</t>
  </si>
  <si>
    <t>VALBUENA</t>
  </si>
  <si>
    <t>005250</t>
  </si>
  <si>
    <t>AUX. DE ADMINISTRACION</t>
  </si>
  <si>
    <t>00019498276</t>
  </si>
  <si>
    <t>EDGAR ENRIQUE</t>
  </si>
  <si>
    <t>0120</t>
  </si>
  <si>
    <t>003641</t>
  </si>
  <si>
    <t>00019583718</t>
  </si>
  <si>
    <t>INFANTE</t>
  </si>
  <si>
    <t>JOSE TRINIDAD</t>
  </si>
  <si>
    <t>00019588822</t>
  </si>
  <si>
    <t>BARRAZA</t>
  </si>
  <si>
    <t>EDGARDO</t>
  </si>
  <si>
    <t>00019613244</t>
  </si>
  <si>
    <t>ALVARO ALFONSO</t>
  </si>
  <si>
    <t>00019790435</t>
  </si>
  <si>
    <t>BELTRAN</t>
  </si>
  <si>
    <t>00019895066</t>
  </si>
  <si>
    <t>OSPINO</t>
  </si>
  <si>
    <t>ROBINSON ANTONIO</t>
  </si>
  <si>
    <t>035</t>
  </si>
  <si>
    <t>3 BTO ACADEMICO</t>
  </si>
  <si>
    <t>00019895526</t>
  </si>
  <si>
    <t>AMOR</t>
  </si>
  <si>
    <t>CARLOS DE JESUS</t>
  </si>
  <si>
    <t>00020369718</t>
  </si>
  <si>
    <t>YANETH CRISTINA</t>
  </si>
  <si>
    <t>YANETH</t>
  </si>
  <si>
    <t>CRISTINA</t>
  </si>
  <si>
    <t>MECANOGRAFA</t>
  </si>
  <si>
    <t>00020421597</t>
  </si>
  <si>
    <t>NUBIA STELLA</t>
  </si>
  <si>
    <t>NUBIA</t>
  </si>
  <si>
    <t>STELLA</t>
  </si>
  <si>
    <t>0790</t>
  </si>
  <si>
    <t>000520</t>
  </si>
  <si>
    <t>00020429157</t>
  </si>
  <si>
    <t>YANNETH</t>
  </si>
  <si>
    <t>SECRETARIA</t>
  </si>
  <si>
    <t>00020484066</t>
  </si>
  <si>
    <t>DORA JUDITH</t>
  </si>
  <si>
    <t>DORA</t>
  </si>
  <si>
    <t>JUDITH</t>
  </si>
  <si>
    <t>421022</t>
  </si>
  <si>
    <t>0980</t>
  </si>
  <si>
    <t>00020484212</t>
  </si>
  <si>
    <t>MARIA ADELA</t>
  </si>
  <si>
    <t>MARIA</t>
  </si>
  <si>
    <t>ADELA</t>
  </si>
  <si>
    <t>00020484600</t>
  </si>
  <si>
    <t>DORA MIREYA</t>
  </si>
  <si>
    <t>MIREYA</t>
  </si>
  <si>
    <t>028</t>
  </si>
  <si>
    <t>BACHILLER CLASICO</t>
  </si>
  <si>
    <t>VANESSA</t>
  </si>
  <si>
    <t>CAROLINA</t>
  </si>
  <si>
    <t>DESPACHO SUBG ADMINISTRATIVA Y FINANCIER</t>
  </si>
  <si>
    <t>00020633241</t>
  </si>
  <si>
    <t>ORDO#EZ</t>
  </si>
  <si>
    <t>AMPARO</t>
  </si>
  <si>
    <t>00020678027</t>
  </si>
  <si>
    <t>CIFUENTES</t>
  </si>
  <si>
    <t>MARIA VICTORIA</t>
  </si>
  <si>
    <t>VICTORIA</t>
  </si>
  <si>
    <t>00020737379</t>
  </si>
  <si>
    <t>ROCIO</t>
  </si>
  <si>
    <t>003374</t>
  </si>
  <si>
    <t>PRACTICANTE</t>
  </si>
  <si>
    <t>APRENDIZ SENA</t>
  </si>
  <si>
    <t>CLAUDIA</t>
  </si>
  <si>
    <t>MILENA</t>
  </si>
  <si>
    <t>700101</t>
  </si>
  <si>
    <t>150</t>
  </si>
  <si>
    <t>00020795202</t>
  </si>
  <si>
    <t>MARIA DEL SOCORRO</t>
  </si>
  <si>
    <t>DEL SOCORRO</t>
  </si>
  <si>
    <t>00020796244</t>
  </si>
  <si>
    <t>INES</t>
  </si>
  <si>
    <t>00020855384</t>
  </si>
  <si>
    <t>BOBADILLA</t>
  </si>
  <si>
    <t>SONIA ASTRID</t>
  </si>
  <si>
    <t>SONIA</t>
  </si>
  <si>
    <t>ASTRID</t>
  </si>
  <si>
    <t>00021047279</t>
  </si>
  <si>
    <t>AIDA IVETTE</t>
  </si>
  <si>
    <t>AIDA</t>
  </si>
  <si>
    <t>IVETTE</t>
  </si>
  <si>
    <t>00021060488</t>
  </si>
  <si>
    <t>PEDRAZA</t>
  </si>
  <si>
    <t>ANA LUCERO</t>
  </si>
  <si>
    <t>ANA</t>
  </si>
  <si>
    <t>LUCERO</t>
  </si>
  <si>
    <t>001754</t>
  </si>
  <si>
    <t>00021112583</t>
  </si>
  <si>
    <t>ORJUELA</t>
  </si>
  <si>
    <t>MARTHA ISABEL</t>
  </si>
  <si>
    <t>MARTHA</t>
  </si>
  <si>
    <t>00021244599</t>
  </si>
  <si>
    <t>DEINYS LUCERO</t>
  </si>
  <si>
    <t>DEINYS</t>
  </si>
  <si>
    <t>00021247393</t>
  </si>
  <si>
    <t>MARIA MARTHA</t>
  </si>
  <si>
    <t>00021249290</t>
  </si>
  <si>
    <t>CHAVEZ</t>
  </si>
  <si>
    <t>MARIA AYULINA</t>
  </si>
  <si>
    <t>AYULINA</t>
  </si>
  <si>
    <t>00021249407</t>
  </si>
  <si>
    <t>EREGUA</t>
  </si>
  <si>
    <t>ANA CEILA</t>
  </si>
  <si>
    <t>CEILA</t>
  </si>
  <si>
    <t>00021279545</t>
  </si>
  <si>
    <t>MENESES</t>
  </si>
  <si>
    <t>MARIA FABIOLA</t>
  </si>
  <si>
    <t>FABIOLA</t>
  </si>
  <si>
    <t>0750</t>
  </si>
  <si>
    <t>00021647387</t>
  </si>
  <si>
    <t>GLADYS PATRICIA</t>
  </si>
  <si>
    <t>GLADYS</t>
  </si>
  <si>
    <t>PATRICIA</t>
  </si>
  <si>
    <t>SECRETARIA OF. LOCAL</t>
  </si>
  <si>
    <t>0992</t>
  </si>
  <si>
    <t>00021833180</t>
  </si>
  <si>
    <t>ALBA BERNARDA</t>
  </si>
  <si>
    <t>ALBA</t>
  </si>
  <si>
    <t>BERNARDA</t>
  </si>
  <si>
    <t>0300</t>
  </si>
  <si>
    <t>SECRETARIA DIREC. CRECED</t>
  </si>
  <si>
    <t>00021928670</t>
  </si>
  <si>
    <t>SOLIS</t>
  </si>
  <si>
    <t>LUZ AMPARO</t>
  </si>
  <si>
    <t>LUZ</t>
  </si>
  <si>
    <t>0994</t>
  </si>
  <si>
    <t>010171</t>
  </si>
  <si>
    <t>00022005425</t>
  </si>
  <si>
    <t>77</t>
  </si>
  <si>
    <t>MARLENY DEL SOCORRO</t>
  </si>
  <si>
    <t>MARLENY</t>
  </si>
  <si>
    <t>003138</t>
  </si>
  <si>
    <t>032</t>
  </si>
  <si>
    <t>BACHILLER NORMALISTA</t>
  </si>
  <si>
    <t>00022187670</t>
  </si>
  <si>
    <t>LUZ MARINA</t>
  </si>
  <si>
    <t>MARINA</t>
  </si>
  <si>
    <t>00022465892</t>
  </si>
  <si>
    <t>JANETH CECILIA</t>
  </si>
  <si>
    <t>JANETH</t>
  </si>
  <si>
    <t>CECILIA</t>
  </si>
  <si>
    <t>00022529556</t>
  </si>
  <si>
    <t>JARABA</t>
  </si>
  <si>
    <t>IRAIDA ROSA</t>
  </si>
  <si>
    <t>IRAIDA</t>
  </si>
  <si>
    <t>ROSA</t>
  </si>
  <si>
    <t>002612</t>
  </si>
  <si>
    <t>00022639742</t>
  </si>
  <si>
    <t>DE LOS REYES</t>
  </si>
  <si>
    <t>MARLENE MARIA</t>
  </si>
  <si>
    <t>MARLENE</t>
  </si>
  <si>
    <t>00022844063</t>
  </si>
  <si>
    <t>POLO</t>
  </si>
  <si>
    <t>MARIBEL DEL CARMEN</t>
  </si>
  <si>
    <t>MARIBEL</t>
  </si>
  <si>
    <t>DEL CARMEN</t>
  </si>
  <si>
    <t>002624</t>
  </si>
  <si>
    <t>00022978384</t>
  </si>
  <si>
    <t>BARRIOSNUEVO</t>
  </si>
  <si>
    <t>MARLIDYS</t>
  </si>
  <si>
    <t>006924</t>
  </si>
  <si>
    <t>ASEADORA</t>
  </si>
  <si>
    <t>00023197511</t>
  </si>
  <si>
    <t>FIERRO</t>
  </si>
  <si>
    <t>SALLY CECILIA</t>
  </si>
  <si>
    <t>SALLY</t>
  </si>
  <si>
    <t>0145</t>
  </si>
  <si>
    <t>006997</t>
  </si>
  <si>
    <t>00023219443</t>
  </si>
  <si>
    <t>SALCEDO</t>
  </si>
  <si>
    <t>FANNY DEL SOCORRO</t>
  </si>
  <si>
    <t>FANNY</t>
  </si>
  <si>
    <t>001804</t>
  </si>
  <si>
    <t>00023249034</t>
  </si>
  <si>
    <t>HOWARD</t>
  </si>
  <si>
    <t>NEWBALL</t>
  </si>
  <si>
    <t>ALEYDA WILLALMA</t>
  </si>
  <si>
    <t>ALEYDA</t>
  </si>
  <si>
    <t>WILLALMA</t>
  </si>
  <si>
    <t>00023554064</t>
  </si>
  <si>
    <t>EDELMIRA</t>
  </si>
  <si>
    <t>00023753900</t>
  </si>
  <si>
    <t>ROSA STELLA</t>
  </si>
  <si>
    <t>00023780405</t>
  </si>
  <si>
    <t>SANTAMARIA</t>
  </si>
  <si>
    <t>RUANO</t>
  </si>
  <si>
    <t>MELBA GORETY</t>
  </si>
  <si>
    <t>MELBA</t>
  </si>
  <si>
    <t>GORETY</t>
  </si>
  <si>
    <t>00023823552</t>
  </si>
  <si>
    <t>SANDRA LIZBETH</t>
  </si>
  <si>
    <t>SANDRA</t>
  </si>
  <si>
    <t>LIZBETH</t>
  </si>
  <si>
    <t>00024052706</t>
  </si>
  <si>
    <t>ANTIBAR</t>
  </si>
  <si>
    <t>JAEL RUTH</t>
  </si>
  <si>
    <t>JAEL</t>
  </si>
  <si>
    <t>RUTH</t>
  </si>
  <si>
    <t>00024202834</t>
  </si>
  <si>
    <t>LYDA ESPERANZA</t>
  </si>
  <si>
    <t>LYDA</t>
  </si>
  <si>
    <t>ESPERANZA</t>
  </si>
  <si>
    <t>00024311968</t>
  </si>
  <si>
    <t>00024325013</t>
  </si>
  <si>
    <t>BOTERO</t>
  </si>
  <si>
    <t>OSPINA</t>
  </si>
  <si>
    <t>MARIA JOSE</t>
  </si>
  <si>
    <t>DIRECCION TECNICA DE EVALUACION DE RIESG</t>
  </si>
  <si>
    <t>00024331675</t>
  </si>
  <si>
    <t>ADRIANA LUCIA</t>
  </si>
  <si>
    <t>ADRIANA</t>
  </si>
  <si>
    <t>LUCIA</t>
  </si>
  <si>
    <t>00024335752</t>
  </si>
  <si>
    <t>VALLEJO</t>
  </si>
  <si>
    <t>CAMILA</t>
  </si>
  <si>
    <t>00024712444</t>
  </si>
  <si>
    <t>JAZMIN ANDREA</t>
  </si>
  <si>
    <t>JAZMIN</t>
  </si>
  <si>
    <t>ANDREA</t>
  </si>
  <si>
    <t>00024717615</t>
  </si>
  <si>
    <t>CONSTANZA</t>
  </si>
  <si>
    <t>00024810106</t>
  </si>
  <si>
    <t>COTRINA</t>
  </si>
  <si>
    <t>MARTHA CECILIA</t>
  </si>
  <si>
    <t>00024810305</t>
  </si>
  <si>
    <t>ANA MARIA</t>
  </si>
  <si>
    <t>00024825125</t>
  </si>
  <si>
    <t>PULGARIN</t>
  </si>
  <si>
    <t>MARIA DORIS</t>
  </si>
  <si>
    <t>DORIS</t>
  </si>
  <si>
    <t>00025024592</t>
  </si>
  <si>
    <t>MARIA CONSUELO</t>
  </si>
  <si>
    <t>CONSUELO</t>
  </si>
  <si>
    <t>ADMINISTRADOR</t>
  </si>
  <si>
    <t>OLGA</t>
  </si>
  <si>
    <t>0005</t>
  </si>
  <si>
    <t>350</t>
  </si>
  <si>
    <t>00025157657</t>
  </si>
  <si>
    <t>GRIJALBA</t>
  </si>
  <si>
    <t>YOLANDA</t>
  </si>
  <si>
    <t>00025159643</t>
  </si>
  <si>
    <t>NELSY</t>
  </si>
  <si>
    <t>00025395367</t>
  </si>
  <si>
    <t>LOSADA</t>
  </si>
  <si>
    <t>SANDRA LILIANA</t>
  </si>
  <si>
    <t>LILIANA</t>
  </si>
  <si>
    <t>00025799855</t>
  </si>
  <si>
    <t>MARIA CLARA</t>
  </si>
  <si>
    <t>CLARA</t>
  </si>
  <si>
    <t>00025870699</t>
  </si>
  <si>
    <t>LAURA DEL ROSARIO</t>
  </si>
  <si>
    <t>LAURA</t>
  </si>
  <si>
    <t>DEL ROSARIO</t>
  </si>
  <si>
    <t>00026210598</t>
  </si>
  <si>
    <t>AVILES</t>
  </si>
  <si>
    <t>FRANCISCA</t>
  </si>
  <si>
    <t>018341</t>
  </si>
  <si>
    <t>00026366646</t>
  </si>
  <si>
    <t>RENTERIA</t>
  </si>
  <si>
    <t>NIMIA</t>
  </si>
  <si>
    <t>00026450940</t>
  </si>
  <si>
    <t>SARRIAS</t>
  </si>
  <si>
    <t>ERIKA</t>
  </si>
  <si>
    <t>VILLA CARO-P/TO CONTROL</t>
  </si>
  <si>
    <t>00026861916</t>
  </si>
  <si>
    <t>83</t>
  </si>
  <si>
    <t>BAYONA</t>
  </si>
  <si>
    <t>GENY ANTONIA</t>
  </si>
  <si>
    <t>GENY</t>
  </si>
  <si>
    <t>ANTONIA</t>
  </si>
  <si>
    <t>00026993534</t>
  </si>
  <si>
    <t>OLGA ELENA</t>
  </si>
  <si>
    <t>ELENA</t>
  </si>
  <si>
    <t>00027204568</t>
  </si>
  <si>
    <t>CAICEDO</t>
  </si>
  <si>
    <t>MARIA DEL ROSARIO</t>
  </si>
  <si>
    <t>00027211491</t>
  </si>
  <si>
    <t>REINA</t>
  </si>
  <si>
    <t>SANDRA LIGIA</t>
  </si>
  <si>
    <t>LIGIA</t>
  </si>
  <si>
    <t>00027213125</t>
  </si>
  <si>
    <t>CORAL</t>
  </si>
  <si>
    <t>MONICA ANA JULIA</t>
  </si>
  <si>
    <t>MONICA</t>
  </si>
  <si>
    <t>ANA JULIA</t>
  </si>
  <si>
    <t>00027213144</t>
  </si>
  <si>
    <t>YOHANA ANDREA</t>
  </si>
  <si>
    <t>YOHANA</t>
  </si>
  <si>
    <t>00027213351</t>
  </si>
  <si>
    <t>CHAUCANES</t>
  </si>
  <si>
    <t>BELY LIANA</t>
  </si>
  <si>
    <t>BELY</t>
  </si>
  <si>
    <t>LIANA</t>
  </si>
  <si>
    <t>00027603243</t>
  </si>
  <si>
    <t>MARY LUZ</t>
  </si>
  <si>
    <t>MARY</t>
  </si>
  <si>
    <t>CACHIRA-PTO CONTROL</t>
  </si>
  <si>
    <t>00027651396</t>
  </si>
  <si>
    <t>9C</t>
  </si>
  <si>
    <t>LEIDA FARIDE</t>
  </si>
  <si>
    <t>LEIDA</t>
  </si>
  <si>
    <t>FARIDE</t>
  </si>
  <si>
    <t>00027651862</t>
  </si>
  <si>
    <t>HELIANA ANDREA</t>
  </si>
  <si>
    <t>HELIANA</t>
  </si>
  <si>
    <t>00027705699</t>
  </si>
  <si>
    <t>ANA VICENTA</t>
  </si>
  <si>
    <t>VICENTA</t>
  </si>
  <si>
    <t>00027741184</t>
  </si>
  <si>
    <t>CLARO</t>
  </si>
  <si>
    <t>OVALLOS</t>
  </si>
  <si>
    <t>MARIA TORCOROMA</t>
  </si>
  <si>
    <t>TORCOROMA</t>
  </si>
  <si>
    <t>ALMACENISTA</t>
  </si>
  <si>
    <t>00027990643</t>
  </si>
  <si>
    <t>GERENA</t>
  </si>
  <si>
    <t>DE PICO</t>
  </si>
  <si>
    <t>ANITA</t>
  </si>
  <si>
    <t>0070</t>
  </si>
  <si>
    <t>FOSYGA           -15</t>
  </si>
  <si>
    <t>00028051290</t>
  </si>
  <si>
    <t>DE QUITIAN</t>
  </si>
  <si>
    <t>ANA ISABEL</t>
  </si>
  <si>
    <t>00028061287</t>
  </si>
  <si>
    <t>ALGARIN</t>
  </si>
  <si>
    <t>NORIEGA</t>
  </si>
  <si>
    <t>YEMNY</t>
  </si>
  <si>
    <t>00028262782</t>
  </si>
  <si>
    <t>HELDA BEATRIZ</t>
  </si>
  <si>
    <t>HELDA</t>
  </si>
  <si>
    <t>BEATRIZ</t>
  </si>
  <si>
    <t>00028288277</t>
  </si>
  <si>
    <t>DE CALDERON</t>
  </si>
  <si>
    <t>MATILDE</t>
  </si>
  <si>
    <t>00028548641</t>
  </si>
  <si>
    <t>PALMA</t>
  </si>
  <si>
    <t>GLORIA MILENA</t>
  </si>
  <si>
    <t>GLORIA</t>
  </si>
  <si>
    <t>00028949388</t>
  </si>
  <si>
    <t>EDNA YAQUELINE</t>
  </si>
  <si>
    <t>EDNA</t>
  </si>
  <si>
    <t>YAQUELINE</t>
  </si>
  <si>
    <t>00029187680</t>
  </si>
  <si>
    <t>APONTE</t>
  </si>
  <si>
    <t>YAMILET</t>
  </si>
  <si>
    <t>00029677888</t>
  </si>
  <si>
    <t>BONILLA</t>
  </si>
  <si>
    <t>LOZADA</t>
  </si>
  <si>
    <t>PAULA ANDREA</t>
  </si>
  <si>
    <t>PAULA</t>
  </si>
  <si>
    <t>1030</t>
  </si>
  <si>
    <t>MICROBIOLOGO</t>
  </si>
  <si>
    <t>00029775563</t>
  </si>
  <si>
    <t>AGUILERA</t>
  </si>
  <si>
    <t>0820</t>
  </si>
  <si>
    <t>250</t>
  </si>
  <si>
    <t>00029785619</t>
  </si>
  <si>
    <t>LOPEDA</t>
  </si>
  <si>
    <t>LUZ ANGELA</t>
  </si>
  <si>
    <t>ANGELA</t>
  </si>
  <si>
    <t>00029915818</t>
  </si>
  <si>
    <t>5J</t>
  </si>
  <si>
    <t>SANDRA IVONE</t>
  </si>
  <si>
    <t>IVONE</t>
  </si>
  <si>
    <t>00030081424</t>
  </si>
  <si>
    <t>CLAUDIA PAOLA</t>
  </si>
  <si>
    <t>PAOLA</t>
  </si>
  <si>
    <t>00030235129</t>
  </si>
  <si>
    <t>TEHERAN</t>
  </si>
  <si>
    <t>ARABIA MARCELA</t>
  </si>
  <si>
    <t>ARABIA</t>
  </si>
  <si>
    <t>MARCELA</t>
  </si>
  <si>
    <t>MANIZALES-P/TO CONTROL</t>
  </si>
  <si>
    <t>00030236831</t>
  </si>
  <si>
    <t>9N</t>
  </si>
  <si>
    <t>SALINAS</t>
  </si>
  <si>
    <t>YULI ALEXANDRA</t>
  </si>
  <si>
    <t>YULI</t>
  </si>
  <si>
    <t>ALEXANDRA</t>
  </si>
  <si>
    <t>SECRETARIA AUXILIAR</t>
  </si>
  <si>
    <t>00030303652</t>
  </si>
  <si>
    <t>HENAO</t>
  </si>
  <si>
    <t>DIANA CRISTINA</t>
  </si>
  <si>
    <t>DIANA</t>
  </si>
  <si>
    <t>1014</t>
  </si>
  <si>
    <t>00030310346</t>
  </si>
  <si>
    <t>VARELA</t>
  </si>
  <si>
    <t>00030315388</t>
  </si>
  <si>
    <t>CANO</t>
  </si>
  <si>
    <t>RUBY LUZ</t>
  </si>
  <si>
    <t>RUBY</t>
  </si>
  <si>
    <t>00030325285</t>
  </si>
  <si>
    <t>LUZ ADRIANA</t>
  </si>
  <si>
    <t>00030334707</t>
  </si>
  <si>
    <t>CLAUDIA MARCELA</t>
  </si>
  <si>
    <t>00030335662</t>
  </si>
  <si>
    <t>MYRIAM ESPERANZA</t>
  </si>
  <si>
    <t>MYRIAM</t>
  </si>
  <si>
    <t>00030342526</t>
  </si>
  <si>
    <t>MARIA FANNY</t>
  </si>
  <si>
    <t>DIRECCION TECNICA DE ASUNTOS NACIONALES</t>
  </si>
  <si>
    <t>00030344096</t>
  </si>
  <si>
    <t>ELSA</t>
  </si>
  <si>
    <t>00030359514</t>
  </si>
  <si>
    <t>MARIZOL</t>
  </si>
  <si>
    <t>00030361498</t>
  </si>
  <si>
    <t>PARRA</t>
  </si>
  <si>
    <t>ALEJANDRA</t>
  </si>
  <si>
    <t>00030402676</t>
  </si>
  <si>
    <t>DIANA CLEMENCIA</t>
  </si>
  <si>
    <t>CLEMENCIA</t>
  </si>
  <si>
    <t>00030686362</t>
  </si>
  <si>
    <t>BRANGO</t>
  </si>
  <si>
    <t>LINA MARCELA</t>
  </si>
  <si>
    <t>LINA</t>
  </si>
  <si>
    <t>0410</t>
  </si>
  <si>
    <t>165</t>
  </si>
  <si>
    <t>00030726024</t>
  </si>
  <si>
    <t>CERON</t>
  </si>
  <si>
    <t>SANDRA FERNANDA</t>
  </si>
  <si>
    <t>FERNANDA</t>
  </si>
  <si>
    <t>00030742599</t>
  </si>
  <si>
    <t>CALVACHI</t>
  </si>
  <si>
    <t>ADELA ZORAIDA</t>
  </si>
  <si>
    <t>ZORAIDA</t>
  </si>
  <si>
    <t>00030743895</t>
  </si>
  <si>
    <t>ERASO</t>
  </si>
  <si>
    <t>ROSA MATILDE</t>
  </si>
  <si>
    <t>00030745416</t>
  </si>
  <si>
    <t>ANGELICA MARIA</t>
  </si>
  <si>
    <t>ANGELICA</t>
  </si>
  <si>
    <t>00030775024</t>
  </si>
  <si>
    <t>ZEIDA MARGARITA</t>
  </si>
  <si>
    <t>ZEIDA</t>
  </si>
  <si>
    <t>MARGARITA</t>
  </si>
  <si>
    <t>00030937709</t>
  </si>
  <si>
    <t>MARIA AGUSTINA</t>
  </si>
  <si>
    <t>AGUSTINA</t>
  </si>
  <si>
    <t>00030937881</t>
  </si>
  <si>
    <t>REY</t>
  </si>
  <si>
    <t>YURY PAOLA</t>
  </si>
  <si>
    <t>YURY</t>
  </si>
  <si>
    <t>00031173703</t>
  </si>
  <si>
    <t>RONCANCIO</t>
  </si>
  <si>
    <t>MARTHA YAZMIN</t>
  </si>
  <si>
    <t>YAZMIN</t>
  </si>
  <si>
    <t>SERNA</t>
  </si>
  <si>
    <t>PAOLA ANDREA</t>
  </si>
  <si>
    <t>421020</t>
  </si>
  <si>
    <t>00031846904</t>
  </si>
  <si>
    <t>ROSA INES</t>
  </si>
  <si>
    <t>000175</t>
  </si>
  <si>
    <t>00032140267</t>
  </si>
  <si>
    <t>ANGELA MARIA</t>
  </si>
  <si>
    <t>00032257819</t>
  </si>
  <si>
    <t>AYALA</t>
  </si>
  <si>
    <t>MARILUZ</t>
  </si>
  <si>
    <t>00032693896</t>
  </si>
  <si>
    <t>BALBINA ESTHER</t>
  </si>
  <si>
    <t>BALBINA</t>
  </si>
  <si>
    <t>ESTHER</t>
  </si>
  <si>
    <t>SECRETARIA GERENCIA GRAL</t>
  </si>
  <si>
    <t>00032833701</t>
  </si>
  <si>
    <t>MARIA PATRICIA</t>
  </si>
  <si>
    <t>421024</t>
  </si>
  <si>
    <t>0985</t>
  </si>
  <si>
    <t>00033338368</t>
  </si>
  <si>
    <t>BUSTILLO</t>
  </si>
  <si>
    <t>YENIS DEL CARMEN</t>
  </si>
  <si>
    <t>YENIS</t>
  </si>
  <si>
    <t>00033365721</t>
  </si>
  <si>
    <t>ANGELA PATRICIA</t>
  </si>
  <si>
    <t>00033367104</t>
  </si>
  <si>
    <t>YENNY SOLEDAD</t>
  </si>
  <si>
    <t>YENNY</t>
  </si>
  <si>
    <t>SOLEDAD</t>
  </si>
  <si>
    <t>00033378103</t>
  </si>
  <si>
    <t>ESLAVA</t>
  </si>
  <si>
    <t>FANNY ZOREIDY</t>
  </si>
  <si>
    <t>ZOREIDY</t>
  </si>
  <si>
    <t>00033378464</t>
  </si>
  <si>
    <t>ZULMA LILIANA</t>
  </si>
  <si>
    <t>ZULMA</t>
  </si>
  <si>
    <t>00033481061</t>
  </si>
  <si>
    <t>00033645182</t>
  </si>
  <si>
    <t>8X</t>
  </si>
  <si>
    <t>NOCUA</t>
  </si>
  <si>
    <t>MIRYAN YALILE</t>
  </si>
  <si>
    <t>MIRYAN</t>
  </si>
  <si>
    <t>YALILE</t>
  </si>
  <si>
    <t>00033815345</t>
  </si>
  <si>
    <t>SANDOBAL</t>
  </si>
  <si>
    <t>MARIA MARCELLA</t>
  </si>
  <si>
    <t>MARCELLA</t>
  </si>
  <si>
    <t>00033816239</t>
  </si>
  <si>
    <t>CLAUDIA LORENA</t>
  </si>
  <si>
    <t>LORENA</t>
  </si>
  <si>
    <t>00033818750</t>
  </si>
  <si>
    <t>ASMET SALUD</t>
  </si>
  <si>
    <t>33</t>
  </si>
  <si>
    <t>00034551167</t>
  </si>
  <si>
    <t>LILIANA AMPARO</t>
  </si>
  <si>
    <t>104513</t>
  </si>
  <si>
    <t>00034604273</t>
  </si>
  <si>
    <t>JENNY</t>
  </si>
  <si>
    <t>00034674215</t>
  </si>
  <si>
    <t>EBLIN BOLENA</t>
  </si>
  <si>
    <t>EBLIN</t>
  </si>
  <si>
    <t>BOLENA</t>
  </si>
  <si>
    <t>00034949539</t>
  </si>
  <si>
    <t>BETIN</t>
  </si>
  <si>
    <t>LIVIS SUSANA</t>
  </si>
  <si>
    <t>LIVIS</t>
  </si>
  <si>
    <t>SUSANA</t>
  </si>
  <si>
    <t>00034962647</t>
  </si>
  <si>
    <t>LOBO</t>
  </si>
  <si>
    <t>AURA ELENA</t>
  </si>
  <si>
    <t>AURA</t>
  </si>
  <si>
    <t>004558</t>
  </si>
  <si>
    <t>LLORENTE</t>
  </si>
  <si>
    <t>00034983039</t>
  </si>
  <si>
    <t>CLAUDIA ELENA</t>
  </si>
  <si>
    <t>004323</t>
  </si>
  <si>
    <t>00034983611</t>
  </si>
  <si>
    <t>MOVILLA</t>
  </si>
  <si>
    <t>ISABEL DEL PILAR</t>
  </si>
  <si>
    <t>DEL PILAR</t>
  </si>
  <si>
    <t>000290</t>
  </si>
  <si>
    <t>00034994685</t>
  </si>
  <si>
    <t>YUDYS MARIA</t>
  </si>
  <si>
    <t>YUDYS</t>
  </si>
  <si>
    <t>00035117946</t>
  </si>
  <si>
    <t>SIMANCA</t>
  </si>
  <si>
    <t>CARRE#O</t>
  </si>
  <si>
    <t>LEIDIS PAOLA</t>
  </si>
  <si>
    <t>LEIDIS</t>
  </si>
  <si>
    <t>00035250142</t>
  </si>
  <si>
    <t>BUSTOS</t>
  </si>
  <si>
    <t>MONICA ANDREA</t>
  </si>
  <si>
    <t>00035264147</t>
  </si>
  <si>
    <t>PARRADO</t>
  </si>
  <si>
    <t>NIDIA YANIT</t>
  </si>
  <si>
    <t>NIDIA</t>
  </si>
  <si>
    <t>YANIT</t>
  </si>
  <si>
    <t>GRUPO GEST.DE CALID ANAL.-BPL-Y REG.LABO</t>
  </si>
  <si>
    <t>00035355399</t>
  </si>
  <si>
    <t>VIZCAINO</t>
  </si>
  <si>
    <t>LUZ YENIFER</t>
  </si>
  <si>
    <t>YENIFER</t>
  </si>
  <si>
    <t>00035393516</t>
  </si>
  <si>
    <t>RUTH ASTRITH</t>
  </si>
  <si>
    <t>ASTRITH</t>
  </si>
  <si>
    <t>00035462671</t>
  </si>
  <si>
    <t>FABIOLA DEL PILAR</t>
  </si>
  <si>
    <t>AUX. SISTEMAS</t>
  </si>
  <si>
    <t>AURA MARIA</t>
  </si>
  <si>
    <t>312413</t>
  </si>
  <si>
    <t>0251</t>
  </si>
  <si>
    <t>00035506447</t>
  </si>
  <si>
    <t>MARTHA INES</t>
  </si>
  <si>
    <t>007157</t>
  </si>
  <si>
    <t>00035519483</t>
  </si>
  <si>
    <t>HAYDEE AURA MARIA</t>
  </si>
  <si>
    <t>HAYDEE</t>
  </si>
  <si>
    <t>00035520525</t>
  </si>
  <si>
    <t>BLANCA AURORA</t>
  </si>
  <si>
    <t>BLANCA</t>
  </si>
  <si>
    <t>AURORA</t>
  </si>
  <si>
    <t>00035526258</t>
  </si>
  <si>
    <t>BURGOS</t>
  </si>
  <si>
    <t>AURA CECILIA</t>
  </si>
  <si>
    <t>00035587037</t>
  </si>
  <si>
    <t>ASPRILLA</t>
  </si>
  <si>
    <t>YANERY</t>
  </si>
  <si>
    <t>00036169408</t>
  </si>
  <si>
    <t>COMETA</t>
  </si>
  <si>
    <t>MONTEALEGRE</t>
  </si>
  <si>
    <t>RUBIELA</t>
  </si>
  <si>
    <t>003200</t>
  </si>
  <si>
    <t>00036375457</t>
  </si>
  <si>
    <t>MARIA PIEDAD</t>
  </si>
  <si>
    <t>PIEDAD</t>
  </si>
  <si>
    <t>00036452370</t>
  </si>
  <si>
    <t>ACU#A</t>
  </si>
  <si>
    <t>RAMONA ESTHER</t>
  </si>
  <si>
    <t>RAMONA</t>
  </si>
  <si>
    <t>00036553364</t>
  </si>
  <si>
    <t>LUBO</t>
  </si>
  <si>
    <t>NOCHES</t>
  </si>
  <si>
    <t>MARGARITA ROSA</t>
  </si>
  <si>
    <t>00036718213</t>
  </si>
  <si>
    <t>ABDALA</t>
  </si>
  <si>
    <t>NAHIR ELIZABETH</t>
  </si>
  <si>
    <t>NAHIR</t>
  </si>
  <si>
    <t>ELIZABETH</t>
  </si>
  <si>
    <t>00036751038</t>
  </si>
  <si>
    <t>PAREDES</t>
  </si>
  <si>
    <t>JENNY MARICEL</t>
  </si>
  <si>
    <t>MARICEL</t>
  </si>
  <si>
    <t>00036950497</t>
  </si>
  <si>
    <t>DORIAN EMILY</t>
  </si>
  <si>
    <t>DORIAN</t>
  </si>
  <si>
    <t>EMILY</t>
  </si>
  <si>
    <t>NATALIA</t>
  </si>
  <si>
    <t>00037010312</t>
  </si>
  <si>
    <t>POTOSI</t>
  </si>
  <si>
    <t>CUASAPUD</t>
  </si>
  <si>
    <t>ANA MARGOTH</t>
  </si>
  <si>
    <t>MARGOTH</t>
  </si>
  <si>
    <t>00037012494</t>
  </si>
  <si>
    <t>TENGANAN</t>
  </si>
  <si>
    <t>QUENGUAN</t>
  </si>
  <si>
    <t>ANDREA EDITH</t>
  </si>
  <si>
    <t>EDITH</t>
  </si>
  <si>
    <t>00037080845</t>
  </si>
  <si>
    <t>NADYA TATHIANA</t>
  </si>
  <si>
    <t>NADYA</t>
  </si>
  <si>
    <t>TATHIANA</t>
  </si>
  <si>
    <t>00037080870</t>
  </si>
  <si>
    <t>5D</t>
  </si>
  <si>
    <t>ANDREA YAMILLE</t>
  </si>
  <si>
    <t>YAMILLE</t>
  </si>
  <si>
    <t>00037120938</t>
  </si>
  <si>
    <t>CHAMORRO</t>
  </si>
  <si>
    <t>JANNETH</t>
  </si>
  <si>
    <t>00037121234</t>
  </si>
  <si>
    <t>ALBA MARINA</t>
  </si>
  <si>
    <t>00037198871</t>
  </si>
  <si>
    <t>EMILCE</t>
  </si>
  <si>
    <t>00037258322</t>
  </si>
  <si>
    <t>MOGOLLON</t>
  </si>
  <si>
    <t>MARIA BELEN</t>
  </si>
  <si>
    <t>BELEN</t>
  </si>
  <si>
    <t>00037279356</t>
  </si>
  <si>
    <t>MICOLTA</t>
  </si>
  <si>
    <t>00037290301</t>
  </si>
  <si>
    <t>DIANA MIREYA</t>
  </si>
  <si>
    <t>00037319564</t>
  </si>
  <si>
    <t>YA#EZ</t>
  </si>
  <si>
    <t>ANA SAIR</t>
  </si>
  <si>
    <t>SAIR</t>
  </si>
  <si>
    <t>00037326232</t>
  </si>
  <si>
    <t>MONICA TRINIDAD</t>
  </si>
  <si>
    <t>00037338206</t>
  </si>
  <si>
    <t>LLAIN</t>
  </si>
  <si>
    <t>LADY PAOLA</t>
  </si>
  <si>
    <t>LADY</t>
  </si>
  <si>
    <t>00037391525</t>
  </si>
  <si>
    <t>LADY CATHERINE</t>
  </si>
  <si>
    <t>CATHERINE</t>
  </si>
  <si>
    <t>00037391881</t>
  </si>
  <si>
    <t>MARIA TERESA</t>
  </si>
  <si>
    <t>TERESA</t>
  </si>
  <si>
    <t>00037441376</t>
  </si>
  <si>
    <t>CIRLEY ALEYDA</t>
  </si>
  <si>
    <t>CIRLEY</t>
  </si>
  <si>
    <t>00037441687</t>
  </si>
  <si>
    <t>ROLON</t>
  </si>
  <si>
    <t>NYRIAN YOHANA</t>
  </si>
  <si>
    <t>NYRIAN</t>
  </si>
  <si>
    <t>00037441863</t>
  </si>
  <si>
    <t>COLMENARES</t>
  </si>
  <si>
    <t>DIANA MARLUZ</t>
  </si>
  <si>
    <t>MARLUZ</t>
  </si>
  <si>
    <t>00037514811</t>
  </si>
  <si>
    <t>JOANNA PATRICIA</t>
  </si>
  <si>
    <t>JOANNA</t>
  </si>
  <si>
    <t>PENSIONES CENAF</t>
  </si>
  <si>
    <t>CA#AS</t>
  </si>
  <si>
    <t>CARMEN</t>
  </si>
  <si>
    <t>00037706710</t>
  </si>
  <si>
    <t>MYRIAN</t>
  </si>
  <si>
    <t>00037751653</t>
  </si>
  <si>
    <t>SEQUEDA</t>
  </si>
  <si>
    <t>SARITH MAYERLY</t>
  </si>
  <si>
    <t>SARITH</t>
  </si>
  <si>
    <t>MAYERLY</t>
  </si>
  <si>
    <t>00037861746</t>
  </si>
  <si>
    <t>ACEVEDO</t>
  </si>
  <si>
    <t>IRRE#O</t>
  </si>
  <si>
    <t>HERMINDA LILIANA</t>
  </si>
  <si>
    <t>HERMINDA</t>
  </si>
  <si>
    <t>00037890866</t>
  </si>
  <si>
    <t>CARMEN ROSA</t>
  </si>
  <si>
    <t>00037939278</t>
  </si>
  <si>
    <t>TURRIAGO</t>
  </si>
  <si>
    <t>CAMARGO</t>
  </si>
  <si>
    <t>SANDRA CRISTINA</t>
  </si>
  <si>
    <t>00038260927</t>
  </si>
  <si>
    <t>VILLAMIL</t>
  </si>
  <si>
    <t>002557</t>
  </si>
  <si>
    <t>00038683682</t>
  </si>
  <si>
    <t>ESPA#A</t>
  </si>
  <si>
    <t>LANDAZURI</t>
  </si>
  <si>
    <t>YULI DEL PILAR</t>
  </si>
  <si>
    <t>00039020496</t>
  </si>
  <si>
    <t>GUARDELA</t>
  </si>
  <si>
    <t>SAHIRA IBETH</t>
  </si>
  <si>
    <t>SAHIRA</t>
  </si>
  <si>
    <t>IBETH</t>
  </si>
  <si>
    <t>00039178476</t>
  </si>
  <si>
    <t>GISELA DE JESUS</t>
  </si>
  <si>
    <t>GISELA</t>
  </si>
  <si>
    <t>00039437387</t>
  </si>
  <si>
    <t>GLORIA PATRICIA</t>
  </si>
  <si>
    <t>00039453689</t>
  </si>
  <si>
    <t>NARANJO</t>
  </si>
  <si>
    <t>00039530325</t>
  </si>
  <si>
    <t>CARDOZO</t>
  </si>
  <si>
    <t>008996</t>
  </si>
  <si>
    <t>00039574300</t>
  </si>
  <si>
    <t>1Z</t>
  </si>
  <si>
    <t>XIMENA</t>
  </si>
  <si>
    <t>SECRETARIA DIVISION</t>
  </si>
  <si>
    <t>00039643989</t>
  </si>
  <si>
    <t>AGUILAR</t>
  </si>
  <si>
    <t>CLARA PATRICIA</t>
  </si>
  <si>
    <t>0981</t>
  </si>
  <si>
    <t>00039665010</t>
  </si>
  <si>
    <t>FACUNDO</t>
  </si>
  <si>
    <t>NUBIA ALICIA</t>
  </si>
  <si>
    <t>ALICIA</t>
  </si>
  <si>
    <t>OLGA LUCIA</t>
  </si>
  <si>
    <t>00039689283</t>
  </si>
  <si>
    <t>MESA</t>
  </si>
  <si>
    <t>MERCEDES</t>
  </si>
  <si>
    <t>00039695494</t>
  </si>
  <si>
    <t>MARIA CLAUDIA</t>
  </si>
  <si>
    <t>00039725840</t>
  </si>
  <si>
    <t>CATHERINE ELIZABETH</t>
  </si>
  <si>
    <t>YESID</t>
  </si>
  <si>
    <t>00039727613</t>
  </si>
  <si>
    <t>00039752050</t>
  </si>
  <si>
    <t>SANDRA ROCIO</t>
  </si>
  <si>
    <t>312410</t>
  </si>
  <si>
    <t>00039754787</t>
  </si>
  <si>
    <t>CLAUDIA PATRICIA</t>
  </si>
  <si>
    <t>00039758669</t>
  </si>
  <si>
    <t>CARLA PATRICIA</t>
  </si>
  <si>
    <t>CARLA</t>
  </si>
  <si>
    <t>00039777584</t>
  </si>
  <si>
    <t>SOFIA</t>
  </si>
  <si>
    <t>GRUPO DE GESTION CONTRACTUAL</t>
  </si>
  <si>
    <t>00039790238</t>
  </si>
  <si>
    <t>ARCINIEGAS</t>
  </si>
  <si>
    <t>00039820243</t>
  </si>
  <si>
    <t>PINTA</t>
  </si>
  <si>
    <t>CA#AR</t>
  </si>
  <si>
    <t>ADRIANA ELIZABETH</t>
  </si>
  <si>
    <t>00040011545</t>
  </si>
  <si>
    <t>NOHORA DEL CARMEN</t>
  </si>
  <si>
    <t>NOHORA</t>
  </si>
  <si>
    <t>004436</t>
  </si>
  <si>
    <t>00040016452</t>
  </si>
  <si>
    <t>SONIA AMADA</t>
  </si>
  <si>
    <t>AMADA</t>
  </si>
  <si>
    <t>007114</t>
  </si>
  <si>
    <t>00040029357</t>
  </si>
  <si>
    <t>GALINDO</t>
  </si>
  <si>
    <t>GILMA SANDRA</t>
  </si>
  <si>
    <t>GILMA</t>
  </si>
  <si>
    <t>00040029893</t>
  </si>
  <si>
    <t>00040032110</t>
  </si>
  <si>
    <t>CLAUDIA VICTORIA</t>
  </si>
  <si>
    <t>00040046976</t>
  </si>
  <si>
    <t>TAVERA</t>
  </si>
  <si>
    <t>LUZ ANGELICA</t>
  </si>
  <si>
    <t>00040075784</t>
  </si>
  <si>
    <t>ELIANA DEL SOCORRO</t>
  </si>
  <si>
    <t>ELIANA</t>
  </si>
  <si>
    <t>00040187096</t>
  </si>
  <si>
    <t>JARA</t>
  </si>
  <si>
    <t>ZULLY PATRICIA</t>
  </si>
  <si>
    <t>ZULLY</t>
  </si>
  <si>
    <t>00040187688</t>
  </si>
  <si>
    <t>PASIVE</t>
  </si>
  <si>
    <t>INELDA</t>
  </si>
  <si>
    <t>RIONEGRO (LA SELVA)</t>
  </si>
  <si>
    <t>00040189338</t>
  </si>
  <si>
    <t>4O</t>
  </si>
  <si>
    <t>ARCE</t>
  </si>
  <si>
    <t>MILADIS</t>
  </si>
  <si>
    <t>003375</t>
  </si>
  <si>
    <t>00040367680</t>
  </si>
  <si>
    <t>GRIZALES</t>
  </si>
  <si>
    <t>00040369232</t>
  </si>
  <si>
    <t>DOLLY ESPERANZA</t>
  </si>
  <si>
    <t>DOLLY</t>
  </si>
  <si>
    <t>00040372853</t>
  </si>
  <si>
    <t>MARIA ANTONIA</t>
  </si>
  <si>
    <t>00040375155</t>
  </si>
  <si>
    <t>00040375861</t>
  </si>
  <si>
    <t>TATIANA</t>
  </si>
  <si>
    <t>00040386868</t>
  </si>
  <si>
    <t>GRACIA</t>
  </si>
  <si>
    <t>00040396385</t>
  </si>
  <si>
    <t>LINARES</t>
  </si>
  <si>
    <t>SANDRA SOLEDAD</t>
  </si>
  <si>
    <t>00040396862</t>
  </si>
  <si>
    <t>GLORIA DERLY</t>
  </si>
  <si>
    <t>DERLY</t>
  </si>
  <si>
    <t>00040398650</t>
  </si>
  <si>
    <t>CUCAITA</t>
  </si>
  <si>
    <t>ANA ROCIO</t>
  </si>
  <si>
    <t>00040398799</t>
  </si>
  <si>
    <t>LILIAM IVONNE</t>
  </si>
  <si>
    <t>LILIAM</t>
  </si>
  <si>
    <t>IVONNE</t>
  </si>
  <si>
    <t>00040401997</t>
  </si>
  <si>
    <t>MARIA BELLEZ</t>
  </si>
  <si>
    <t>BELLEZ</t>
  </si>
  <si>
    <t>00040405163</t>
  </si>
  <si>
    <t>8E</t>
  </si>
  <si>
    <t>SANDRA PATRICIA</t>
  </si>
  <si>
    <t>FRANCISNEY</t>
  </si>
  <si>
    <t>00040441165</t>
  </si>
  <si>
    <t>CLAUDIA DEL PILAR</t>
  </si>
  <si>
    <t>00040610594</t>
  </si>
  <si>
    <t>00040765732</t>
  </si>
  <si>
    <t>FONTECHA</t>
  </si>
  <si>
    <t>DELSY</t>
  </si>
  <si>
    <t>00041057906</t>
  </si>
  <si>
    <t>PENAGOS</t>
  </si>
  <si>
    <t>SINISTERRA</t>
  </si>
  <si>
    <t>ANA JANNETH</t>
  </si>
  <si>
    <t>00041101904</t>
  </si>
  <si>
    <t>ADELINA</t>
  </si>
  <si>
    <t>00041107234</t>
  </si>
  <si>
    <t>ANGULO</t>
  </si>
  <si>
    <t>LUZ ALBA</t>
  </si>
  <si>
    <t>00041108167</t>
  </si>
  <si>
    <t>NANCY</t>
  </si>
  <si>
    <t>00041251213</t>
  </si>
  <si>
    <t>ANA ROSA</t>
  </si>
  <si>
    <t>AUX. CAFETERIA</t>
  </si>
  <si>
    <t>00041645518</t>
  </si>
  <si>
    <t>CASTIBLANCO</t>
  </si>
  <si>
    <t>CLARA INES</t>
  </si>
  <si>
    <t>0220</t>
  </si>
  <si>
    <t>00041649853</t>
  </si>
  <si>
    <t>GLORIA INES</t>
  </si>
  <si>
    <t>00041741113</t>
  </si>
  <si>
    <t>CAMPUZANO</t>
  </si>
  <si>
    <t>MARIA EDILMA</t>
  </si>
  <si>
    <t>EDILMA</t>
  </si>
  <si>
    <t>00041913499</t>
  </si>
  <si>
    <t>AGUDELO</t>
  </si>
  <si>
    <t>ANA DELIA</t>
  </si>
  <si>
    <t>DELIA</t>
  </si>
  <si>
    <t>00041950908</t>
  </si>
  <si>
    <t>ANGELICA JHOHANA</t>
  </si>
  <si>
    <t>JHOHANA</t>
  </si>
  <si>
    <t>KELLY</t>
  </si>
  <si>
    <t>00042143817</t>
  </si>
  <si>
    <t>MERCHAN</t>
  </si>
  <si>
    <t>BEATRIZ EUGENIA</t>
  </si>
  <si>
    <t>EUGENIA</t>
  </si>
  <si>
    <t>00042146797</t>
  </si>
  <si>
    <t>LOTERO</t>
  </si>
  <si>
    <t>TANGARIFE</t>
  </si>
  <si>
    <t>AEROP.OLAYA HERRERA</t>
  </si>
  <si>
    <t>4*</t>
  </si>
  <si>
    <t>MADRID</t>
  </si>
  <si>
    <t>00043079385</t>
  </si>
  <si>
    <t>LILIANA DEYANIRA</t>
  </si>
  <si>
    <t>DEYANIRA</t>
  </si>
  <si>
    <t>00043153216</t>
  </si>
  <si>
    <t>00043208041</t>
  </si>
  <si>
    <t>00043495914</t>
  </si>
  <si>
    <t>ANA TERESITA</t>
  </si>
  <si>
    <t>TERESITA</t>
  </si>
  <si>
    <t>00043519131</t>
  </si>
  <si>
    <t>SUAZA</t>
  </si>
  <si>
    <t>ANA EUGENIA</t>
  </si>
  <si>
    <t>00043534933</t>
  </si>
  <si>
    <t>RICO</t>
  </si>
  <si>
    <t>SILVIA ROSA</t>
  </si>
  <si>
    <t>00043569183</t>
  </si>
  <si>
    <t>MARGARITA MARIA</t>
  </si>
  <si>
    <t>00043587413</t>
  </si>
  <si>
    <t>ROSMIRA EDITH</t>
  </si>
  <si>
    <t>ROSMIRA</t>
  </si>
  <si>
    <t>00043604233</t>
  </si>
  <si>
    <t>MARTHA LETICIA</t>
  </si>
  <si>
    <t>00043625903</t>
  </si>
  <si>
    <t>JHAKELINE</t>
  </si>
  <si>
    <t>00043652794</t>
  </si>
  <si>
    <t>LINA MARIA</t>
  </si>
  <si>
    <t>00043667401</t>
  </si>
  <si>
    <t>MONSALVE</t>
  </si>
  <si>
    <t>ZULUAGA</t>
  </si>
  <si>
    <t>00043806862</t>
  </si>
  <si>
    <t>BETANCUR</t>
  </si>
  <si>
    <t>ROSALBA YANET</t>
  </si>
  <si>
    <t>ROSALBA</t>
  </si>
  <si>
    <t>00043983359</t>
  </si>
  <si>
    <t>ECHAVARRIA</t>
  </si>
  <si>
    <t>CORONADO</t>
  </si>
  <si>
    <t>MARIA ISABEL</t>
  </si>
  <si>
    <t>00044007989</t>
  </si>
  <si>
    <t>ADRIANA MERCEDES</t>
  </si>
  <si>
    <t>00045450315</t>
  </si>
  <si>
    <t>CATA#O</t>
  </si>
  <si>
    <t>ALARCON</t>
  </si>
  <si>
    <t>TERESA DE JESUS</t>
  </si>
  <si>
    <t>00045461737</t>
  </si>
  <si>
    <t>YADIRA DEL SOCORRO</t>
  </si>
  <si>
    <t>YADIRA</t>
  </si>
  <si>
    <t>00045520949</t>
  </si>
  <si>
    <t>DIOVANY JUDITH</t>
  </si>
  <si>
    <t>DIOVANY</t>
  </si>
  <si>
    <t>00045576233</t>
  </si>
  <si>
    <t>MARTHA ELENA</t>
  </si>
  <si>
    <t>005640</t>
  </si>
  <si>
    <t>00045765489</t>
  </si>
  <si>
    <t>00046375684</t>
  </si>
  <si>
    <t>YANCY PAOLA</t>
  </si>
  <si>
    <t>YANCY</t>
  </si>
  <si>
    <t>00046384261</t>
  </si>
  <si>
    <t>ARMIROLA</t>
  </si>
  <si>
    <t>CABRA</t>
  </si>
  <si>
    <t>DIANA MARIA</t>
  </si>
  <si>
    <t>00047433064</t>
  </si>
  <si>
    <t>LUZ ENITH</t>
  </si>
  <si>
    <t>ENITH</t>
  </si>
  <si>
    <t>00047433438</t>
  </si>
  <si>
    <t>CORREDOR</t>
  </si>
  <si>
    <t>HORTENCIA</t>
  </si>
  <si>
    <t>00047434337</t>
  </si>
  <si>
    <t>00048649981</t>
  </si>
  <si>
    <t>MOGROVEJO</t>
  </si>
  <si>
    <t>MARIA ELENA</t>
  </si>
  <si>
    <t>00049552670</t>
  </si>
  <si>
    <t>ADIS BEATRIZ</t>
  </si>
  <si>
    <t>ADIS</t>
  </si>
  <si>
    <t>00049657887</t>
  </si>
  <si>
    <t>00049667403</t>
  </si>
  <si>
    <t>ANA MILENA</t>
  </si>
  <si>
    <t>00049686625</t>
  </si>
  <si>
    <t>00049745157</t>
  </si>
  <si>
    <t>YUNIS ANITH</t>
  </si>
  <si>
    <t>YUNIS</t>
  </si>
  <si>
    <t>ANITH</t>
  </si>
  <si>
    <t>00049773863</t>
  </si>
  <si>
    <t>ZEQUEIRA</t>
  </si>
  <si>
    <t>DENIS MARIA</t>
  </si>
  <si>
    <t>DENIS</t>
  </si>
  <si>
    <t>00049787438</t>
  </si>
  <si>
    <t>BONETT</t>
  </si>
  <si>
    <t>IVONNE ELENA</t>
  </si>
  <si>
    <t>00049797945</t>
  </si>
  <si>
    <t>00050847076</t>
  </si>
  <si>
    <t>NEYLA IRINA</t>
  </si>
  <si>
    <t>NEYLA</t>
  </si>
  <si>
    <t>IRINA</t>
  </si>
  <si>
    <t>005537</t>
  </si>
  <si>
    <t>SECRETARIA CENTRO DIAG.</t>
  </si>
  <si>
    <t>00050849714</t>
  </si>
  <si>
    <t>THERAN</t>
  </si>
  <si>
    <t>MONICA PATRICIA</t>
  </si>
  <si>
    <t>0993</t>
  </si>
  <si>
    <t>00050890496</t>
  </si>
  <si>
    <t>VERBEL</t>
  </si>
  <si>
    <t>MYRNA LUZ</t>
  </si>
  <si>
    <t>MYRNA</t>
  </si>
  <si>
    <t>00050902012</t>
  </si>
  <si>
    <t>IVONNE YULIETH</t>
  </si>
  <si>
    <t>YULIETH</t>
  </si>
  <si>
    <t>00050902346</t>
  </si>
  <si>
    <t>ANTONIA MAYERLINGS</t>
  </si>
  <si>
    <t>MAYERLINGS</t>
  </si>
  <si>
    <t>00050914347</t>
  </si>
  <si>
    <t>MARLEN MILETH</t>
  </si>
  <si>
    <t>MARLEN</t>
  </si>
  <si>
    <t>MILETH</t>
  </si>
  <si>
    <t>00050937636</t>
  </si>
  <si>
    <t>HARLLYN YANETH</t>
  </si>
  <si>
    <t>HARLLYN</t>
  </si>
  <si>
    <t>00050955966</t>
  </si>
  <si>
    <t>BERROCAL</t>
  </si>
  <si>
    <t>LILA ISABEL</t>
  </si>
  <si>
    <t>LILA</t>
  </si>
  <si>
    <t>00050982611</t>
  </si>
  <si>
    <t>TANY LUZ</t>
  </si>
  <si>
    <t>TANY</t>
  </si>
  <si>
    <t>00050983138</t>
  </si>
  <si>
    <t>MARIAN NATALI</t>
  </si>
  <si>
    <t>MARIAN</t>
  </si>
  <si>
    <t>NATALI</t>
  </si>
  <si>
    <t>00051554973</t>
  </si>
  <si>
    <t>QUECANO</t>
  </si>
  <si>
    <t>MARIA OSANA</t>
  </si>
  <si>
    <t>OSANA</t>
  </si>
  <si>
    <t>009189</t>
  </si>
  <si>
    <t>00051563693</t>
  </si>
  <si>
    <t>SOCHA</t>
  </si>
  <si>
    <t>SECRETARIA SECCION</t>
  </si>
  <si>
    <t>00051589662</t>
  </si>
  <si>
    <t>ESPEJO</t>
  </si>
  <si>
    <t>MARIA DEL ROCIO</t>
  </si>
  <si>
    <t>DEL ROCIO</t>
  </si>
  <si>
    <t>0982</t>
  </si>
  <si>
    <t>00051594500</t>
  </si>
  <si>
    <t>ROCIO STELLA</t>
  </si>
  <si>
    <t>00051611566</t>
  </si>
  <si>
    <t>VILLALOBOS</t>
  </si>
  <si>
    <t>FLOR ANGELA</t>
  </si>
  <si>
    <t>FLOR</t>
  </si>
  <si>
    <t>RECEPCIONISTA</t>
  </si>
  <si>
    <t>00051618652</t>
  </si>
  <si>
    <t>0960</t>
  </si>
  <si>
    <t>002686</t>
  </si>
  <si>
    <t>00051629265</t>
  </si>
  <si>
    <t>0435</t>
  </si>
  <si>
    <t>13302</t>
  </si>
  <si>
    <t>00051641817</t>
  </si>
  <si>
    <t>BLANCA NANCY</t>
  </si>
  <si>
    <t>MARITZA</t>
  </si>
  <si>
    <t>JEFE GRUPO</t>
  </si>
  <si>
    <t>00051647029</t>
  </si>
  <si>
    <t>SARA PATRICIA</t>
  </si>
  <si>
    <t>SARA</t>
  </si>
  <si>
    <t>0675</t>
  </si>
  <si>
    <t>0401</t>
  </si>
  <si>
    <t>156</t>
  </si>
  <si>
    <t>SECRETARIA OFICINA</t>
  </si>
  <si>
    <t>00051657578</t>
  </si>
  <si>
    <t>GAMBOA</t>
  </si>
  <si>
    <t>LILLY</t>
  </si>
  <si>
    <t>0983</t>
  </si>
  <si>
    <t>CAMELO</t>
  </si>
  <si>
    <t>00051686438</t>
  </si>
  <si>
    <t>00051695358</t>
  </si>
  <si>
    <t>TERREROS</t>
  </si>
  <si>
    <t>00051706666</t>
  </si>
  <si>
    <t>TRASLAVI#A</t>
  </si>
  <si>
    <t>AUX. CONTABILIDAD</t>
  </si>
  <si>
    <t>00051712307</t>
  </si>
  <si>
    <t>IRMA ESPERANZA</t>
  </si>
  <si>
    <t>IRMA</t>
  </si>
  <si>
    <t>0175</t>
  </si>
  <si>
    <t>AUX. REGISTRO</t>
  </si>
  <si>
    <t>00051712331</t>
  </si>
  <si>
    <t>MARTHA ROCIO</t>
  </si>
  <si>
    <t>0206</t>
  </si>
  <si>
    <t>003972</t>
  </si>
  <si>
    <t>00051712548</t>
  </si>
  <si>
    <t>MARIA LUISA</t>
  </si>
  <si>
    <t>LUISA</t>
  </si>
  <si>
    <t>13508</t>
  </si>
  <si>
    <t>00051735003</t>
  </si>
  <si>
    <t>NORMA AYDEE</t>
  </si>
  <si>
    <t>NORMA</t>
  </si>
  <si>
    <t>AYDEE</t>
  </si>
  <si>
    <t>00051739003</t>
  </si>
  <si>
    <t>JUANA MARIA</t>
  </si>
  <si>
    <t>JUANA</t>
  </si>
  <si>
    <t>000693</t>
  </si>
  <si>
    <t>AUX. DE PERSONAL</t>
  </si>
  <si>
    <t>00051741315</t>
  </si>
  <si>
    <t>VELOZA</t>
  </si>
  <si>
    <t>0115</t>
  </si>
  <si>
    <t>003967</t>
  </si>
  <si>
    <t>00051772010</t>
  </si>
  <si>
    <t>LUZ NANCY</t>
  </si>
  <si>
    <t>00051782245</t>
  </si>
  <si>
    <t>MARIA DANIELA</t>
  </si>
  <si>
    <t>DANIELA</t>
  </si>
  <si>
    <t>007316</t>
  </si>
  <si>
    <t>00051814328</t>
  </si>
  <si>
    <t>URIBE</t>
  </si>
  <si>
    <t>ROSIO DEL PILAR</t>
  </si>
  <si>
    <t>ROSIO</t>
  </si>
  <si>
    <t>00051825568</t>
  </si>
  <si>
    <t>URREGO</t>
  </si>
  <si>
    <t>00051827960</t>
  </si>
  <si>
    <t>00051839143</t>
  </si>
  <si>
    <t>ANA LUCIA</t>
  </si>
  <si>
    <t>9232</t>
  </si>
  <si>
    <t>00051851386</t>
  </si>
  <si>
    <t>OLIVA</t>
  </si>
  <si>
    <t>00051857919</t>
  </si>
  <si>
    <t>MARTHA PATRICIA</t>
  </si>
  <si>
    <t>00051866380</t>
  </si>
  <si>
    <t>DORA HILDA</t>
  </si>
  <si>
    <t>HILDA</t>
  </si>
  <si>
    <t>00051867202</t>
  </si>
  <si>
    <t>NI#O</t>
  </si>
  <si>
    <t>00051875618</t>
  </si>
  <si>
    <t>O MEARA</t>
  </si>
  <si>
    <t>002544</t>
  </si>
  <si>
    <t>00051881594</t>
  </si>
  <si>
    <t>MARGY ALIETHE</t>
  </si>
  <si>
    <t>MARGY</t>
  </si>
  <si>
    <t>ALIETHE</t>
  </si>
  <si>
    <t>00051897174</t>
  </si>
  <si>
    <t>ZAMARIZ DEL CARMEN</t>
  </si>
  <si>
    <t>ZAMARIZ</t>
  </si>
  <si>
    <t>00051918149</t>
  </si>
  <si>
    <t>00051924727</t>
  </si>
  <si>
    <t>ELSA ELENA</t>
  </si>
  <si>
    <t>00051938481</t>
  </si>
  <si>
    <t>GUAQUETA</t>
  </si>
  <si>
    <t>00051947333</t>
  </si>
  <si>
    <t>MARIA EUGENIA</t>
  </si>
  <si>
    <t>00051949623</t>
  </si>
  <si>
    <t>ADRIANA MARCELA</t>
  </si>
  <si>
    <t>00051950660</t>
  </si>
  <si>
    <t>ZAMUDIO</t>
  </si>
  <si>
    <t>MARTHA JANETH</t>
  </si>
  <si>
    <t>00051958196</t>
  </si>
  <si>
    <t>RUTH MIREYA</t>
  </si>
  <si>
    <t>00051962667</t>
  </si>
  <si>
    <t>00051986509</t>
  </si>
  <si>
    <t>NELY</t>
  </si>
  <si>
    <t>00052022875</t>
  </si>
  <si>
    <t>003639</t>
  </si>
  <si>
    <t>00052053469</t>
  </si>
  <si>
    <t>PERLA ANTONIETA</t>
  </si>
  <si>
    <t>PERLA</t>
  </si>
  <si>
    <t>ANTONIETA</t>
  </si>
  <si>
    <t>00052057226</t>
  </si>
  <si>
    <t>BUENO</t>
  </si>
  <si>
    <t>ANA ISABELLA</t>
  </si>
  <si>
    <t>ISABELLA</t>
  </si>
  <si>
    <t>022</t>
  </si>
  <si>
    <t>DIBUJANTE PUBLICITA.</t>
  </si>
  <si>
    <t>00052057495</t>
  </si>
  <si>
    <t>SOLANGUIE PATRICIA</t>
  </si>
  <si>
    <t>SOLANGUIE</t>
  </si>
  <si>
    <t>00052062319</t>
  </si>
  <si>
    <t>00052077967</t>
  </si>
  <si>
    <t>GUATAVITA</t>
  </si>
  <si>
    <t>SANDRA ELIZABETH</t>
  </si>
  <si>
    <t>00052124056</t>
  </si>
  <si>
    <t>VANEGAS</t>
  </si>
  <si>
    <t>00052146149</t>
  </si>
  <si>
    <t>ZONIA YUBYLL</t>
  </si>
  <si>
    <t>ZONIA</t>
  </si>
  <si>
    <t>YUBYLL</t>
  </si>
  <si>
    <t>00052182641</t>
  </si>
  <si>
    <t>VERA</t>
  </si>
  <si>
    <t>RAIGOSA</t>
  </si>
  <si>
    <t>DIANA FERNANDA</t>
  </si>
  <si>
    <t>00052195500</t>
  </si>
  <si>
    <t>00052200655</t>
  </si>
  <si>
    <t>CUADROS</t>
  </si>
  <si>
    <t>00052201959</t>
  </si>
  <si>
    <t>00052231147</t>
  </si>
  <si>
    <t>PARRAGA</t>
  </si>
  <si>
    <t>00052233611</t>
  </si>
  <si>
    <t>ZAMBRANO</t>
  </si>
  <si>
    <t>EDNA MILENA</t>
  </si>
  <si>
    <t>00052260496</t>
  </si>
  <si>
    <t>NAUSA</t>
  </si>
  <si>
    <t>CLAUDIA JOHANA</t>
  </si>
  <si>
    <t>JOHANA</t>
  </si>
  <si>
    <t>00052263894</t>
  </si>
  <si>
    <t>RUEDA</t>
  </si>
  <si>
    <t>00052273646</t>
  </si>
  <si>
    <t>AVELLA</t>
  </si>
  <si>
    <t>00052319863</t>
  </si>
  <si>
    <t>00052331694</t>
  </si>
  <si>
    <t>CHANCHAY</t>
  </si>
  <si>
    <t>SUSAN YANETH</t>
  </si>
  <si>
    <t>SUSAN</t>
  </si>
  <si>
    <t>00052335859</t>
  </si>
  <si>
    <t>1H</t>
  </si>
  <si>
    <t>ANDREA FABIOLA</t>
  </si>
  <si>
    <t>00052376159</t>
  </si>
  <si>
    <t>00052455814</t>
  </si>
  <si>
    <t>NEHIDY DORELLY</t>
  </si>
  <si>
    <t>NEHIDY</t>
  </si>
  <si>
    <t>DORELLY</t>
  </si>
  <si>
    <t>00052482585</t>
  </si>
  <si>
    <t>ABRIL</t>
  </si>
  <si>
    <t>LAITON</t>
  </si>
  <si>
    <t>00052498615</t>
  </si>
  <si>
    <t>ALEJANDRA MARIA</t>
  </si>
  <si>
    <t>00052504116</t>
  </si>
  <si>
    <t>DANNUTE PAMELA</t>
  </si>
  <si>
    <t>DANNUTE</t>
  </si>
  <si>
    <t>PAMELA</t>
  </si>
  <si>
    <t>00052527288</t>
  </si>
  <si>
    <t>MARCHENA</t>
  </si>
  <si>
    <t>00052540283</t>
  </si>
  <si>
    <t>MARTHA JEANNETH</t>
  </si>
  <si>
    <t>JEANNETH</t>
  </si>
  <si>
    <t>00052600087</t>
  </si>
  <si>
    <t>LILIA</t>
  </si>
  <si>
    <t>00052660729</t>
  </si>
  <si>
    <t>ANA YOLANDA</t>
  </si>
  <si>
    <t>00052713592</t>
  </si>
  <si>
    <t>ISAZA</t>
  </si>
  <si>
    <t>00052715166</t>
  </si>
  <si>
    <t>MALAGON</t>
  </si>
  <si>
    <t>ENITH LORENA</t>
  </si>
  <si>
    <t>00052717622</t>
  </si>
  <si>
    <t>YUDY ANDREA</t>
  </si>
  <si>
    <t>YUDY</t>
  </si>
  <si>
    <t>00052784625</t>
  </si>
  <si>
    <t>DIANA CAROLINA</t>
  </si>
  <si>
    <t>00052791914</t>
  </si>
  <si>
    <t>LUISA FERNANDA</t>
  </si>
  <si>
    <t>00052799060</t>
  </si>
  <si>
    <t>00052808763</t>
  </si>
  <si>
    <t>FARIAS</t>
  </si>
  <si>
    <t>00052817473</t>
  </si>
  <si>
    <t>ROCIO DEL PILAR</t>
  </si>
  <si>
    <t>00052818142</t>
  </si>
  <si>
    <t>CHAPARRO</t>
  </si>
  <si>
    <t>00052823164</t>
  </si>
  <si>
    <t>1A</t>
  </si>
  <si>
    <t>BARRIOS</t>
  </si>
  <si>
    <t>00052836579</t>
  </si>
  <si>
    <t>LUISA YANETH</t>
  </si>
  <si>
    <t>00052847243</t>
  </si>
  <si>
    <t>MARIA IVONNE</t>
  </si>
  <si>
    <t>COMFAMILIAR EPS</t>
  </si>
  <si>
    <t>00052857641</t>
  </si>
  <si>
    <t>DIANA ISABEL</t>
  </si>
  <si>
    <t>00052933350</t>
  </si>
  <si>
    <t>JULIETH ANDREA</t>
  </si>
  <si>
    <t>JULIETH</t>
  </si>
  <si>
    <t>00052980482</t>
  </si>
  <si>
    <t>EMMY</t>
  </si>
  <si>
    <t>00052982271</t>
  </si>
  <si>
    <t>JULIE MARCELA</t>
  </si>
  <si>
    <t>JULIE</t>
  </si>
  <si>
    <t>00053068242</t>
  </si>
  <si>
    <t>VIVIANA MARCELA</t>
  </si>
  <si>
    <t>VIVIANA</t>
  </si>
  <si>
    <t>00053114643</t>
  </si>
  <si>
    <t>HERRE#O</t>
  </si>
  <si>
    <t>JOHANNA</t>
  </si>
  <si>
    <t>00053167856</t>
  </si>
  <si>
    <t>BUILES</t>
  </si>
  <si>
    <t>00054250901</t>
  </si>
  <si>
    <t>MARTHA LIVIN</t>
  </si>
  <si>
    <t>LIVIN</t>
  </si>
  <si>
    <t>00055057739</t>
  </si>
  <si>
    <t>00055063624</t>
  </si>
  <si>
    <t>TRIVI#O</t>
  </si>
  <si>
    <t>GLORIA CONSUELO</t>
  </si>
  <si>
    <t>00055301742</t>
  </si>
  <si>
    <t>MOLINARES</t>
  </si>
  <si>
    <t>TAPIAS</t>
  </si>
  <si>
    <t>NAZLY PATRICIA</t>
  </si>
  <si>
    <t>NAZLY</t>
  </si>
  <si>
    <t>00059706560</t>
  </si>
  <si>
    <t>URBANO</t>
  </si>
  <si>
    <t>ARAUJO</t>
  </si>
  <si>
    <t>LORY LEYDI</t>
  </si>
  <si>
    <t>LORY</t>
  </si>
  <si>
    <t>LEYDI</t>
  </si>
  <si>
    <t>00059802174</t>
  </si>
  <si>
    <t>AMANDA LUCIA</t>
  </si>
  <si>
    <t>AMANDA</t>
  </si>
  <si>
    <t>00059814797</t>
  </si>
  <si>
    <t>ESTRELLA</t>
  </si>
  <si>
    <t>MIRTA CIELO</t>
  </si>
  <si>
    <t>MIRTA</t>
  </si>
  <si>
    <t>CIELO</t>
  </si>
  <si>
    <t>00059815499</t>
  </si>
  <si>
    <t>CONSTANZA ALEJANDRA</t>
  </si>
  <si>
    <t>00059816452</t>
  </si>
  <si>
    <t>CARMEN ISABEL</t>
  </si>
  <si>
    <t>00059819015</t>
  </si>
  <si>
    <t>YANDAR</t>
  </si>
  <si>
    <t>00059822669</t>
  </si>
  <si>
    <t>MONICA ROSA</t>
  </si>
  <si>
    <t>00059827196</t>
  </si>
  <si>
    <t>INSUASTY</t>
  </si>
  <si>
    <t>00059833426</t>
  </si>
  <si>
    <t>SARASTY</t>
  </si>
  <si>
    <t>ERICA LORENA</t>
  </si>
  <si>
    <t>ERICA</t>
  </si>
  <si>
    <t>00060251439</t>
  </si>
  <si>
    <t>DANGOND</t>
  </si>
  <si>
    <t>LEONOR CECILIA</t>
  </si>
  <si>
    <t>LEONOR</t>
  </si>
  <si>
    <t>00060255480</t>
  </si>
  <si>
    <t>BARCO</t>
  </si>
  <si>
    <t>00060262974</t>
  </si>
  <si>
    <t>SONIA FABIOLA</t>
  </si>
  <si>
    <t>00060263593</t>
  </si>
  <si>
    <t>SANDRA MILENA</t>
  </si>
  <si>
    <t>PAMPLONA-P/TO CONTROL</t>
  </si>
  <si>
    <t>00060263687</t>
  </si>
  <si>
    <t>7H</t>
  </si>
  <si>
    <t>DORIS CECILIA</t>
  </si>
  <si>
    <t>00060267468</t>
  </si>
  <si>
    <t>00060267697</t>
  </si>
  <si>
    <t>NANCY ESPERANZA</t>
  </si>
  <si>
    <t>00060279076</t>
  </si>
  <si>
    <t>00060304242</t>
  </si>
  <si>
    <t>00060327641</t>
  </si>
  <si>
    <t>GALAN</t>
  </si>
  <si>
    <t>00060332211</t>
  </si>
  <si>
    <t>ALTERIO</t>
  </si>
  <si>
    <t>SABINO</t>
  </si>
  <si>
    <t>MARIA ALESSANDRA</t>
  </si>
  <si>
    <t>ALESSANDRA</t>
  </si>
  <si>
    <t>00060341613</t>
  </si>
  <si>
    <t>CARMEN VERONICA</t>
  </si>
  <si>
    <t>VERONICA</t>
  </si>
  <si>
    <t>00060344357</t>
  </si>
  <si>
    <t>LEAL</t>
  </si>
  <si>
    <t>MANTILLA</t>
  </si>
  <si>
    <t>BLANCA NUBIA</t>
  </si>
  <si>
    <t>00060374303</t>
  </si>
  <si>
    <t>LENIS SORLEY</t>
  </si>
  <si>
    <t>LENIS</t>
  </si>
  <si>
    <t>SORLEY</t>
  </si>
  <si>
    <t>00060384436</t>
  </si>
  <si>
    <t>00060398560</t>
  </si>
  <si>
    <t>MORINELLY</t>
  </si>
  <si>
    <t>LUZ DAMERYS</t>
  </si>
  <si>
    <t>DAMERYS</t>
  </si>
  <si>
    <t>00063332592</t>
  </si>
  <si>
    <t>MADERO</t>
  </si>
  <si>
    <t>00063348049</t>
  </si>
  <si>
    <t>ELSA LEONOR</t>
  </si>
  <si>
    <t>00063355405</t>
  </si>
  <si>
    <t>LIDA SOCORRO</t>
  </si>
  <si>
    <t>LIDA</t>
  </si>
  <si>
    <t>00063360745</t>
  </si>
  <si>
    <t>CARMEN LUCIA</t>
  </si>
  <si>
    <t>00063363084</t>
  </si>
  <si>
    <t>LUDY PATRICIA</t>
  </si>
  <si>
    <t>LUDY</t>
  </si>
  <si>
    <t>00063396779</t>
  </si>
  <si>
    <t>7P</t>
  </si>
  <si>
    <t>00063436807</t>
  </si>
  <si>
    <t>NANCY YANETH</t>
  </si>
  <si>
    <t>00063448767</t>
  </si>
  <si>
    <t>PANQUEBA</t>
  </si>
  <si>
    <t>PALOMINO</t>
  </si>
  <si>
    <t>OLGA LEONOR</t>
  </si>
  <si>
    <t>00063479889</t>
  </si>
  <si>
    <t>00063512967</t>
  </si>
  <si>
    <t>SERRATO</t>
  </si>
  <si>
    <t>LILIANA MARIA</t>
  </si>
  <si>
    <t>00063543689</t>
  </si>
  <si>
    <t>CAMPOS</t>
  </si>
  <si>
    <t>00064544619</t>
  </si>
  <si>
    <t>ARLETH GRACIELA</t>
  </si>
  <si>
    <t>ARLETH</t>
  </si>
  <si>
    <t>GRACIELA</t>
  </si>
  <si>
    <t>018312</t>
  </si>
  <si>
    <t>00064554067</t>
  </si>
  <si>
    <t>ORDOSGOITIA</t>
  </si>
  <si>
    <t>CANDELARIA DEL SOCOR</t>
  </si>
  <si>
    <t>CANDELARIA</t>
  </si>
  <si>
    <t>DEL SOCOR</t>
  </si>
  <si>
    <t>010796</t>
  </si>
  <si>
    <t>00064576801</t>
  </si>
  <si>
    <t>LILIANA ROSA</t>
  </si>
  <si>
    <t>00064584905</t>
  </si>
  <si>
    <t>VILLACOB</t>
  </si>
  <si>
    <t>ARETH JUFIER</t>
  </si>
  <si>
    <t>ARETH</t>
  </si>
  <si>
    <t>JUFIER</t>
  </si>
  <si>
    <t>00064588614</t>
  </si>
  <si>
    <t>ARLETH PAOLA</t>
  </si>
  <si>
    <t>00065552134</t>
  </si>
  <si>
    <t>LYDIA</t>
  </si>
  <si>
    <t>00065555575</t>
  </si>
  <si>
    <t>INGRID JOVANA</t>
  </si>
  <si>
    <t>INGRID</t>
  </si>
  <si>
    <t>JOVANA</t>
  </si>
  <si>
    <t>GERENTE GENERAL</t>
  </si>
  <si>
    <t>GER.GRAL ENT.DESCEN</t>
  </si>
  <si>
    <t>00065694118</t>
  </si>
  <si>
    <t>BARRERO</t>
  </si>
  <si>
    <t>0605</t>
  </si>
  <si>
    <t>00065727887</t>
  </si>
  <si>
    <t>GALLO</t>
  </si>
  <si>
    <t>00065728096</t>
  </si>
  <si>
    <t>CLAVIJO</t>
  </si>
  <si>
    <t>MARIA LILIANA</t>
  </si>
  <si>
    <t>00065741096</t>
  </si>
  <si>
    <t>00065760103</t>
  </si>
  <si>
    <t>JANNETH CECILIA</t>
  </si>
  <si>
    <t>00065760843</t>
  </si>
  <si>
    <t>WALTERO</t>
  </si>
  <si>
    <t>INDIRA YAMILE</t>
  </si>
  <si>
    <t>INDIRA</t>
  </si>
  <si>
    <t>YAMILE</t>
  </si>
  <si>
    <t>00065762106</t>
  </si>
  <si>
    <t>ADRIANA PATRICIA</t>
  </si>
  <si>
    <t>00065771352</t>
  </si>
  <si>
    <t>CARMEN ALICIA</t>
  </si>
  <si>
    <t>00065775438</t>
  </si>
  <si>
    <t>FIGUEREDO</t>
  </si>
  <si>
    <t>LLANO</t>
  </si>
  <si>
    <t>00065783460</t>
  </si>
  <si>
    <t>GINA PAOLA</t>
  </si>
  <si>
    <t>GINA</t>
  </si>
  <si>
    <t>AEROP. ALFONSO BONILLA A.</t>
  </si>
  <si>
    <t>00066746654</t>
  </si>
  <si>
    <t>YAMILEC</t>
  </si>
  <si>
    <t>00066770466</t>
  </si>
  <si>
    <t>00066859386</t>
  </si>
  <si>
    <t>00068249652</t>
  </si>
  <si>
    <t>BELLO</t>
  </si>
  <si>
    <t>MARIA GABRIELA</t>
  </si>
  <si>
    <t>GABRIELA</t>
  </si>
  <si>
    <t>00068285134</t>
  </si>
  <si>
    <t>00068292041</t>
  </si>
  <si>
    <t>00068294137</t>
  </si>
  <si>
    <t>VESCANCE</t>
  </si>
  <si>
    <t>00068297585</t>
  </si>
  <si>
    <t>00068298051</t>
  </si>
  <si>
    <t>PEROZA</t>
  </si>
  <si>
    <t>BEISA MARIA</t>
  </si>
  <si>
    <t>BEISA</t>
  </si>
  <si>
    <t>00068298691</t>
  </si>
  <si>
    <t>CAILE</t>
  </si>
  <si>
    <t>ROSMIRA KIMBERLY</t>
  </si>
  <si>
    <t>KIMBERLY</t>
  </si>
  <si>
    <t>00068299246</t>
  </si>
  <si>
    <t>HEIDE ELIZABETH</t>
  </si>
  <si>
    <t>HEIDE</t>
  </si>
  <si>
    <t>COMPARTA EPS</t>
  </si>
  <si>
    <t>8K</t>
  </si>
  <si>
    <t>00068307016</t>
  </si>
  <si>
    <t>MANRIQUE</t>
  </si>
  <si>
    <t>BEATRIZ ADRIANA</t>
  </si>
  <si>
    <t>00069005326</t>
  </si>
  <si>
    <t>NORMA LUCIA</t>
  </si>
  <si>
    <t>00069026860</t>
  </si>
  <si>
    <t>00069087350</t>
  </si>
  <si>
    <t>NENE</t>
  </si>
  <si>
    <t>00070122874</t>
  </si>
  <si>
    <t>LEON FEDERICO</t>
  </si>
  <si>
    <t>002770</t>
  </si>
  <si>
    <t>00070129350</t>
  </si>
  <si>
    <t>4E</t>
  </si>
  <si>
    <t>JESUS HUBERTO</t>
  </si>
  <si>
    <t>HUBERTO</t>
  </si>
  <si>
    <t>006632</t>
  </si>
  <si>
    <t>00070321244</t>
  </si>
  <si>
    <t>NELSON DE JESUS</t>
  </si>
  <si>
    <t>001074</t>
  </si>
  <si>
    <t>00070380195</t>
  </si>
  <si>
    <t>RAMON JOSE</t>
  </si>
  <si>
    <t>00070520625</t>
  </si>
  <si>
    <t>JOAQUIN ADOLFO</t>
  </si>
  <si>
    <t>007124</t>
  </si>
  <si>
    <t>00070521315</t>
  </si>
  <si>
    <t>00070522088</t>
  </si>
  <si>
    <t>PATRICIO MIGUEL</t>
  </si>
  <si>
    <t>JEFE OF. ASESORA</t>
  </si>
  <si>
    <t>DESPACHO OFICINA DE CONTROL INTERNO</t>
  </si>
  <si>
    <t>00070566248</t>
  </si>
  <si>
    <t>PALACIO</t>
  </si>
  <si>
    <t>JUAN FERNANDO</t>
  </si>
  <si>
    <t>0677</t>
  </si>
  <si>
    <t>00070569517</t>
  </si>
  <si>
    <t>PALACINO</t>
  </si>
  <si>
    <t>00070578261</t>
  </si>
  <si>
    <t>4S</t>
  </si>
  <si>
    <t>HIDALGO</t>
  </si>
  <si>
    <t>REINEL OCTAVIO</t>
  </si>
  <si>
    <t>REINEL</t>
  </si>
  <si>
    <t>00070578304</t>
  </si>
  <si>
    <t>JOSE ARGIRO</t>
  </si>
  <si>
    <t>ARGIRO</t>
  </si>
  <si>
    <t>00070579883</t>
  </si>
  <si>
    <t>9B</t>
  </si>
  <si>
    <t>GERMAN ELIAS</t>
  </si>
  <si>
    <t>00070810427</t>
  </si>
  <si>
    <t>PIEDRAHITA</t>
  </si>
  <si>
    <t>ANDRES FABIAN</t>
  </si>
  <si>
    <t>006699</t>
  </si>
  <si>
    <t>00070810693</t>
  </si>
  <si>
    <t>JORGE DE JESUS</t>
  </si>
  <si>
    <t>006708</t>
  </si>
  <si>
    <t>00070810813</t>
  </si>
  <si>
    <t>ORLANDO ANTONIO</t>
  </si>
  <si>
    <t>002564</t>
  </si>
  <si>
    <t>00070810841</t>
  </si>
  <si>
    <t>ANGEL JOSE</t>
  </si>
  <si>
    <t>000045</t>
  </si>
  <si>
    <t>00070850248</t>
  </si>
  <si>
    <t>ADALBERTO ENRIQUE</t>
  </si>
  <si>
    <t>019389</t>
  </si>
  <si>
    <t>00070850582</t>
  </si>
  <si>
    <t>GUILLERMO LEON</t>
  </si>
  <si>
    <t>00070850660</t>
  </si>
  <si>
    <t>BERRIO</t>
  </si>
  <si>
    <t>002458</t>
  </si>
  <si>
    <t>00070850814</t>
  </si>
  <si>
    <t>OSSA</t>
  </si>
  <si>
    <t>NICOLAS JAVIER</t>
  </si>
  <si>
    <t>006012</t>
  </si>
  <si>
    <t>00070851384</t>
  </si>
  <si>
    <t>ESCUDERO</t>
  </si>
  <si>
    <t>JOSE GUSTAVO</t>
  </si>
  <si>
    <t>008997</t>
  </si>
  <si>
    <t>00070852829</t>
  </si>
  <si>
    <t>RUBEN DARIO</t>
  </si>
  <si>
    <t>RUBEN</t>
  </si>
  <si>
    <t>009011</t>
  </si>
  <si>
    <t>00071192487</t>
  </si>
  <si>
    <t>ARROYAVE</t>
  </si>
  <si>
    <t>RAFAEL LEONIDAS</t>
  </si>
  <si>
    <t>LEONIDAS</t>
  </si>
  <si>
    <t>00071194527</t>
  </si>
  <si>
    <t>WBEIMAR ANTONIO</t>
  </si>
  <si>
    <t>WBEIMAR</t>
  </si>
  <si>
    <t>00071252385</t>
  </si>
  <si>
    <t>MAZO</t>
  </si>
  <si>
    <t>00071451054</t>
  </si>
  <si>
    <t>00071579678</t>
  </si>
  <si>
    <t>00071581692</t>
  </si>
  <si>
    <t>00071600901</t>
  </si>
  <si>
    <t>LA TORRE</t>
  </si>
  <si>
    <t>00071614961</t>
  </si>
  <si>
    <t>ASUAD</t>
  </si>
  <si>
    <t>00071616839</t>
  </si>
  <si>
    <t>VILLADA</t>
  </si>
  <si>
    <t>001221</t>
  </si>
  <si>
    <t>00071669034</t>
  </si>
  <si>
    <t>LOPERA</t>
  </si>
  <si>
    <t>JAIME DE JESUS</t>
  </si>
  <si>
    <t>00071685825</t>
  </si>
  <si>
    <t>CHAVARRIAGA</t>
  </si>
  <si>
    <t>DIDIER MAURICIO</t>
  </si>
  <si>
    <t>00071729118</t>
  </si>
  <si>
    <t>OSCAR RODOLFO</t>
  </si>
  <si>
    <t>00071741676</t>
  </si>
  <si>
    <t>RAFAEL IGNACIO</t>
  </si>
  <si>
    <t>00071776891</t>
  </si>
  <si>
    <t>OSCAR MARIO</t>
  </si>
  <si>
    <t>00071933292</t>
  </si>
  <si>
    <t>OQUENDO</t>
  </si>
  <si>
    <t>BRAN</t>
  </si>
  <si>
    <t>DARIO DE JESUS</t>
  </si>
  <si>
    <t>006705</t>
  </si>
  <si>
    <t>00071933637</t>
  </si>
  <si>
    <t>00071976035</t>
  </si>
  <si>
    <t>BLAS DOMINGO</t>
  </si>
  <si>
    <t>BLAS</t>
  </si>
  <si>
    <t>008966</t>
  </si>
  <si>
    <t>00072009716</t>
  </si>
  <si>
    <t>ELVIS JOSE</t>
  </si>
  <si>
    <t>ELVIS</t>
  </si>
  <si>
    <t>00072054229</t>
  </si>
  <si>
    <t>RESTAN</t>
  </si>
  <si>
    <t>PEDRO DANER</t>
  </si>
  <si>
    <t>DANER</t>
  </si>
  <si>
    <t>00072097829</t>
  </si>
  <si>
    <t>00072133393</t>
  </si>
  <si>
    <t>MALLARINO</t>
  </si>
  <si>
    <t>00072206258</t>
  </si>
  <si>
    <t>00072288849</t>
  </si>
  <si>
    <t>JAIRO ENRIQUE</t>
  </si>
  <si>
    <t>00072290378</t>
  </si>
  <si>
    <t>JOSE CAMILO</t>
  </si>
  <si>
    <t>00072292456</t>
  </si>
  <si>
    <t>MOYANO</t>
  </si>
  <si>
    <t>JUAN DIEGO</t>
  </si>
  <si>
    <t>00073072141</t>
  </si>
  <si>
    <t>BELLIDO</t>
  </si>
  <si>
    <t>OSCAR DE JESUS</t>
  </si>
  <si>
    <t>00073079686</t>
  </si>
  <si>
    <t>FABRA</t>
  </si>
  <si>
    <t>RICARDO MANUEL</t>
  </si>
  <si>
    <t>00073093257</t>
  </si>
  <si>
    <t>JESUS MARIA</t>
  </si>
  <si>
    <t>00073112260</t>
  </si>
  <si>
    <t>MOSCOTE</t>
  </si>
  <si>
    <t>JORGE PEDRO</t>
  </si>
  <si>
    <t>005274</t>
  </si>
  <si>
    <t>00073112691</t>
  </si>
  <si>
    <t>RUBEN ENRIQUE</t>
  </si>
  <si>
    <t>005795</t>
  </si>
  <si>
    <t>CELADOR</t>
  </si>
  <si>
    <t>00073122108</t>
  </si>
  <si>
    <t>HORTA</t>
  </si>
  <si>
    <t>0370</t>
  </si>
  <si>
    <t>005817</t>
  </si>
  <si>
    <t>00073129690</t>
  </si>
  <si>
    <t>REVUELTA</t>
  </si>
  <si>
    <t>CABARCAS</t>
  </si>
  <si>
    <t>GUILLERMO ANTONIO</t>
  </si>
  <si>
    <t>00073142790</t>
  </si>
  <si>
    <t>IVAN ENRIQUE</t>
  </si>
  <si>
    <t>00073149467</t>
  </si>
  <si>
    <t>OLIVELLA</t>
  </si>
  <si>
    <t>00073149507</t>
  </si>
  <si>
    <t>EDUAR ENRIQUE</t>
  </si>
  <si>
    <t>EDUAR</t>
  </si>
  <si>
    <t>00073151585</t>
  </si>
  <si>
    <t>LINTON RAFAEL</t>
  </si>
  <si>
    <t>LINTON</t>
  </si>
  <si>
    <t>00073187990</t>
  </si>
  <si>
    <t>MIELES</t>
  </si>
  <si>
    <t>00073548134</t>
  </si>
  <si>
    <t>FEDERMAN RAFAEL</t>
  </si>
  <si>
    <t>FEDERMAN</t>
  </si>
  <si>
    <t>00073580218</t>
  </si>
  <si>
    <t>00074085461</t>
  </si>
  <si>
    <t>00074244409</t>
  </si>
  <si>
    <t>00074302603</t>
  </si>
  <si>
    <t>FABIAN ERNESTO</t>
  </si>
  <si>
    <t>00074856777</t>
  </si>
  <si>
    <t>HUGO EFREN</t>
  </si>
  <si>
    <t>EFREN</t>
  </si>
  <si>
    <t>00074859177</t>
  </si>
  <si>
    <t>JORGE ALBEIRO</t>
  </si>
  <si>
    <t>00074861167</t>
  </si>
  <si>
    <t>00075055880</t>
  </si>
  <si>
    <t>FABIO ENRIQUE</t>
  </si>
  <si>
    <t>00075094065</t>
  </si>
  <si>
    <t>JULIAN ALBERTO</t>
  </si>
  <si>
    <t>00076004119</t>
  </si>
  <si>
    <t>8D</t>
  </si>
  <si>
    <t>ARCESIO JOSE</t>
  </si>
  <si>
    <t>00076284013</t>
  </si>
  <si>
    <t>00076297324</t>
  </si>
  <si>
    <t>DUBER HERNEY</t>
  </si>
  <si>
    <t>DUBER</t>
  </si>
  <si>
    <t>HERNEY</t>
  </si>
  <si>
    <t>00076307612</t>
  </si>
  <si>
    <t>QUI#ONEZ</t>
  </si>
  <si>
    <t>MIYER ALFONSO</t>
  </si>
  <si>
    <t>MIYER</t>
  </si>
  <si>
    <t>00076315835</t>
  </si>
  <si>
    <t>JOSE RODELJI</t>
  </si>
  <si>
    <t>RODELJI</t>
  </si>
  <si>
    <t>00076327183</t>
  </si>
  <si>
    <t>00077018218</t>
  </si>
  <si>
    <t>MELVIN AGUSTIN</t>
  </si>
  <si>
    <t>MELVIN</t>
  </si>
  <si>
    <t>00077022776</t>
  </si>
  <si>
    <t>OSMAN</t>
  </si>
  <si>
    <t>NECID</t>
  </si>
  <si>
    <t>00077025201</t>
  </si>
  <si>
    <t>BAUTE</t>
  </si>
  <si>
    <t>ALFONSO JOSE</t>
  </si>
  <si>
    <t>00077029148</t>
  </si>
  <si>
    <t>PITRE</t>
  </si>
  <si>
    <t>SNEIDER ENRIQUE</t>
  </si>
  <si>
    <t>SNEIDER</t>
  </si>
  <si>
    <t>00077030925</t>
  </si>
  <si>
    <t>CARLOS JOSE</t>
  </si>
  <si>
    <t>00077033389</t>
  </si>
  <si>
    <t>LUQUEZ</t>
  </si>
  <si>
    <t>MINDIOLA</t>
  </si>
  <si>
    <t>ADOLFO RAFAEL</t>
  </si>
  <si>
    <t>00077035498</t>
  </si>
  <si>
    <t>SAURITH</t>
  </si>
  <si>
    <t>JAIDER ENRIQUE</t>
  </si>
  <si>
    <t>JAIDER</t>
  </si>
  <si>
    <t>ALBANIA-PTO CONTROL</t>
  </si>
  <si>
    <t>00077095146</t>
  </si>
  <si>
    <t>3T</t>
  </si>
  <si>
    <t>MANJARRES</t>
  </si>
  <si>
    <t>MIGUEL JOSE</t>
  </si>
  <si>
    <t>00077158862</t>
  </si>
  <si>
    <t>00077169693</t>
  </si>
  <si>
    <t>00077171948</t>
  </si>
  <si>
    <t>BELE#O</t>
  </si>
  <si>
    <t>PALLARES</t>
  </si>
  <si>
    <t>JANNER ALBERTO</t>
  </si>
  <si>
    <t>JANNER</t>
  </si>
  <si>
    <t>00078016649</t>
  </si>
  <si>
    <t>PERNETT</t>
  </si>
  <si>
    <t>MARCO FIDEL</t>
  </si>
  <si>
    <t>018502</t>
  </si>
  <si>
    <t>00078018455</t>
  </si>
  <si>
    <t>PADRON</t>
  </si>
  <si>
    <t>MANUEL EMILIO</t>
  </si>
  <si>
    <t>003578</t>
  </si>
  <si>
    <t>00078020985</t>
  </si>
  <si>
    <t>NICOLAS ALFREDO</t>
  </si>
  <si>
    <t>00078023384</t>
  </si>
  <si>
    <t>ALFREDO ENRIQUE</t>
  </si>
  <si>
    <t>00078024455</t>
  </si>
  <si>
    <t>5M</t>
  </si>
  <si>
    <t>IVAN DANIEL</t>
  </si>
  <si>
    <t>00078036538</t>
  </si>
  <si>
    <t>DURANGO</t>
  </si>
  <si>
    <t>MELANIO SEGUNDO</t>
  </si>
  <si>
    <t>MELANIO</t>
  </si>
  <si>
    <t>00078107005</t>
  </si>
  <si>
    <t>ALVARO JESUS</t>
  </si>
  <si>
    <t>009757</t>
  </si>
  <si>
    <t>00078107342</t>
  </si>
  <si>
    <t>RAFAEL ELADIO</t>
  </si>
  <si>
    <t>ELADIO</t>
  </si>
  <si>
    <t>002646</t>
  </si>
  <si>
    <t>00078108943</t>
  </si>
  <si>
    <t>SAMPAYO</t>
  </si>
  <si>
    <t>AMAURY ANTONIO</t>
  </si>
  <si>
    <t>00078293946</t>
  </si>
  <si>
    <t>JAIRO LUIS</t>
  </si>
  <si>
    <t>00078297342</t>
  </si>
  <si>
    <t>ALEX MARIA</t>
  </si>
  <si>
    <t>PASTRANA</t>
  </si>
  <si>
    <t>00078697804</t>
  </si>
  <si>
    <t>FABIAN ENRIQUE</t>
  </si>
  <si>
    <t>00078700695</t>
  </si>
  <si>
    <t>ALVARO LUIS</t>
  </si>
  <si>
    <t>00078703397</t>
  </si>
  <si>
    <t>ROYETT</t>
  </si>
  <si>
    <t>MARCO TULIO</t>
  </si>
  <si>
    <t>00078703516</t>
  </si>
  <si>
    <t>YANEZ</t>
  </si>
  <si>
    <t>MADERA</t>
  </si>
  <si>
    <t>00078704664</t>
  </si>
  <si>
    <t>ZAPA</t>
  </si>
  <si>
    <t>HUGO ALFONSO</t>
  </si>
  <si>
    <t>00078706388</t>
  </si>
  <si>
    <t>COGOLLO</t>
  </si>
  <si>
    <t>IGNACIO JOSE</t>
  </si>
  <si>
    <t>00078709565</t>
  </si>
  <si>
    <t>ADAL JOSE</t>
  </si>
  <si>
    <t>ADAL</t>
  </si>
  <si>
    <t>00078710085</t>
  </si>
  <si>
    <t>AGAMEZ</t>
  </si>
  <si>
    <t>YONIS ENRIQUE</t>
  </si>
  <si>
    <t>00078713839</t>
  </si>
  <si>
    <t>EDUILDO</t>
  </si>
  <si>
    <t>00078715486</t>
  </si>
  <si>
    <t>DE ORO</t>
  </si>
  <si>
    <t>JORGE JOSE</t>
  </si>
  <si>
    <t>00079108776</t>
  </si>
  <si>
    <t>JAIRO HUMBERTO</t>
  </si>
  <si>
    <t>00079108978</t>
  </si>
  <si>
    <t>OLIVOS</t>
  </si>
  <si>
    <t>LAUREANO</t>
  </si>
  <si>
    <t>00079127814</t>
  </si>
  <si>
    <t>00079141584</t>
  </si>
  <si>
    <t>DIAZGRANADOS</t>
  </si>
  <si>
    <t>MANUEL IGNACIO</t>
  </si>
  <si>
    <t>00079188513</t>
  </si>
  <si>
    <t>00079200020</t>
  </si>
  <si>
    <t>000300</t>
  </si>
  <si>
    <t>00079206716</t>
  </si>
  <si>
    <t>MARROQUIN</t>
  </si>
  <si>
    <t>VIRGUEZ</t>
  </si>
  <si>
    <t>00079253608</t>
  </si>
  <si>
    <t>MANUEL GUILLERMO</t>
  </si>
  <si>
    <t>ING. MECANICO</t>
  </si>
  <si>
    <t>00079261615</t>
  </si>
  <si>
    <t>0645</t>
  </si>
  <si>
    <t>00079267882</t>
  </si>
  <si>
    <t>NELSON ENRIQUE</t>
  </si>
  <si>
    <t>00079269946</t>
  </si>
  <si>
    <t>00079298252</t>
  </si>
  <si>
    <t>EDGAR AUGUSTO</t>
  </si>
  <si>
    <t>00079303092</t>
  </si>
  <si>
    <t>00079318315</t>
  </si>
  <si>
    <t>JULIO DANIEL</t>
  </si>
  <si>
    <t>00079325133</t>
  </si>
  <si>
    <t>00079344045</t>
  </si>
  <si>
    <t>BARACALDO</t>
  </si>
  <si>
    <t>EDGAR ALEJANDRO</t>
  </si>
  <si>
    <t>00079345330</t>
  </si>
  <si>
    <t>00079407066</t>
  </si>
  <si>
    <t>FABIO EDUARDO</t>
  </si>
  <si>
    <t>00079412180</t>
  </si>
  <si>
    <t>00079414344</t>
  </si>
  <si>
    <t>CHIQUIZA</t>
  </si>
  <si>
    <t>LUIS ALFONSO</t>
  </si>
  <si>
    <t>00079414723</t>
  </si>
  <si>
    <t>00079428873</t>
  </si>
  <si>
    <t>00079429852</t>
  </si>
  <si>
    <t>BROCHERO</t>
  </si>
  <si>
    <t>TRONCOSO</t>
  </si>
  <si>
    <t>00079444776</t>
  </si>
  <si>
    <t>00079453282</t>
  </si>
  <si>
    <t>CONDUCTOR GERENCIA REGION</t>
  </si>
  <si>
    <t>00079463352</t>
  </si>
  <si>
    <t>0377</t>
  </si>
  <si>
    <t>AUX. TESORERIA</t>
  </si>
  <si>
    <t>00079466213</t>
  </si>
  <si>
    <t>SERGIO ALFONSO</t>
  </si>
  <si>
    <t>0185</t>
  </si>
  <si>
    <t>00079485616</t>
  </si>
  <si>
    <t>GALINDEZ</t>
  </si>
  <si>
    <t>FRANKLIN LEONARDO</t>
  </si>
  <si>
    <t>FRANKLIN</t>
  </si>
  <si>
    <t>00079500460</t>
  </si>
  <si>
    <t>AGUASACO</t>
  </si>
  <si>
    <t>HERNAN RICARDO</t>
  </si>
  <si>
    <t>00079505212</t>
  </si>
  <si>
    <t>00079521710</t>
  </si>
  <si>
    <t>00079532126</t>
  </si>
  <si>
    <t>HANS</t>
  </si>
  <si>
    <t>00079532536</t>
  </si>
  <si>
    <t>CARLOS MANUEL</t>
  </si>
  <si>
    <t>00079532743</t>
  </si>
  <si>
    <t>ALVARO EDUARDO</t>
  </si>
  <si>
    <t>00079555784</t>
  </si>
  <si>
    <t>MORRIS</t>
  </si>
  <si>
    <t>00079556474</t>
  </si>
  <si>
    <t>MOYA</t>
  </si>
  <si>
    <t>JAVIER RICARDO</t>
  </si>
  <si>
    <t>00079556520</t>
  </si>
  <si>
    <t>FLECHAS</t>
  </si>
  <si>
    <t>00079557453</t>
  </si>
  <si>
    <t>ANDRES SALUSTIANO</t>
  </si>
  <si>
    <t>SALUSTIANO</t>
  </si>
  <si>
    <t>00079591314</t>
  </si>
  <si>
    <t>CRISTIAN GIOVANY</t>
  </si>
  <si>
    <t>GIOVANY</t>
  </si>
  <si>
    <t>00079596624</t>
  </si>
  <si>
    <t>HERAZO</t>
  </si>
  <si>
    <t>CUETO</t>
  </si>
  <si>
    <t>EUGENIO RENE</t>
  </si>
  <si>
    <t>EUGENIO</t>
  </si>
  <si>
    <t>00079623941</t>
  </si>
  <si>
    <t>ING. DE ALIMENTOS</t>
  </si>
  <si>
    <t>232</t>
  </si>
  <si>
    <t>00079624930</t>
  </si>
  <si>
    <t>HUGO ALBERTO</t>
  </si>
  <si>
    <t>00079642510</t>
  </si>
  <si>
    <t>BORIS MARCELO</t>
  </si>
  <si>
    <t>MARCELO</t>
  </si>
  <si>
    <t>00079645497</t>
  </si>
  <si>
    <t>DEL RIO</t>
  </si>
  <si>
    <t>00079661267</t>
  </si>
  <si>
    <t>FIQUE</t>
  </si>
  <si>
    <t>SUBGERENCIA DE ANALISIS Y DIAGNOSTICO</t>
  </si>
  <si>
    <t>00079669223</t>
  </si>
  <si>
    <t>DESPACHO OFICI ASESORA DE PLANEACION</t>
  </si>
  <si>
    <t>00079691691</t>
  </si>
  <si>
    <t>URRUTIA</t>
  </si>
  <si>
    <t>CAMILO ALBERTO</t>
  </si>
  <si>
    <t>00079749090</t>
  </si>
  <si>
    <t>GERMAN EDUARDO</t>
  </si>
  <si>
    <t>00079768133</t>
  </si>
  <si>
    <t>CARLOS JAVIER</t>
  </si>
  <si>
    <t>00079782052</t>
  </si>
  <si>
    <t>SANJUAN</t>
  </si>
  <si>
    <t>JORGE VIDAL</t>
  </si>
  <si>
    <t>00079794973</t>
  </si>
  <si>
    <t>CUELLAR</t>
  </si>
  <si>
    <t>MARCO FABIAN</t>
  </si>
  <si>
    <t>036</t>
  </si>
  <si>
    <t>1 BTO ACADEMICO</t>
  </si>
  <si>
    <t>00079799317</t>
  </si>
  <si>
    <t>GENTIL ANTONIO</t>
  </si>
  <si>
    <t>GENTIL</t>
  </si>
  <si>
    <t>00079803360</t>
  </si>
  <si>
    <t>CACHIQUE</t>
  </si>
  <si>
    <t>JAIRO EUSEBIO</t>
  </si>
  <si>
    <t>00079813918</t>
  </si>
  <si>
    <t>EDGAR EDUARDO</t>
  </si>
  <si>
    <t>00079847651</t>
  </si>
  <si>
    <t>CARANGUAY</t>
  </si>
  <si>
    <t>HERNAN EMIRO</t>
  </si>
  <si>
    <t>00079847690</t>
  </si>
  <si>
    <t>SERGIO HERNAN</t>
  </si>
  <si>
    <t>00079863472</t>
  </si>
  <si>
    <t>00079877715</t>
  </si>
  <si>
    <t>OSCAR ANDRES</t>
  </si>
  <si>
    <t>00079879120</t>
  </si>
  <si>
    <t>CHACON</t>
  </si>
  <si>
    <t>CAMILO ANDRES</t>
  </si>
  <si>
    <t>00079881661</t>
  </si>
  <si>
    <t>CALLEJAS</t>
  </si>
  <si>
    <t>HUMBERTO GERMAN</t>
  </si>
  <si>
    <t>00079883183</t>
  </si>
  <si>
    <t>CLEVES</t>
  </si>
  <si>
    <t>CARMONA</t>
  </si>
  <si>
    <t>DIEGO MAURICIO</t>
  </si>
  <si>
    <t>00079895600</t>
  </si>
  <si>
    <t>GORDILLO</t>
  </si>
  <si>
    <t>MOISES OSWALDO</t>
  </si>
  <si>
    <t>MOISES</t>
  </si>
  <si>
    <t>00079961547</t>
  </si>
  <si>
    <t>00079966510</t>
  </si>
  <si>
    <t>EDUARD ESNEIDER</t>
  </si>
  <si>
    <t>ESNEIDER</t>
  </si>
  <si>
    <t>00079967222</t>
  </si>
  <si>
    <t>FERNEL ALEJANDRO</t>
  </si>
  <si>
    <t>FERNEL</t>
  </si>
  <si>
    <t>00080013951</t>
  </si>
  <si>
    <t>YAMITH EMILIO</t>
  </si>
  <si>
    <t>YAMITH</t>
  </si>
  <si>
    <t>DESPACHO SUBG DE PROTECCION FRONTERIZA</t>
  </si>
  <si>
    <t>00080017830</t>
  </si>
  <si>
    <t>MOREA</t>
  </si>
  <si>
    <t>DIEGO RICARDO</t>
  </si>
  <si>
    <t>00080038479</t>
  </si>
  <si>
    <t>00080058398</t>
  </si>
  <si>
    <t>MILLER GIOVANNI</t>
  </si>
  <si>
    <t>MILLER</t>
  </si>
  <si>
    <t>GIOVANNI</t>
  </si>
  <si>
    <t>00080095898</t>
  </si>
  <si>
    <t>AVELLANEDA</t>
  </si>
  <si>
    <t>MARLON SAMIR</t>
  </si>
  <si>
    <t>MARLON</t>
  </si>
  <si>
    <t>SAMIR</t>
  </si>
  <si>
    <t>00080109587</t>
  </si>
  <si>
    <t>ARAOZ</t>
  </si>
  <si>
    <t>00080149503</t>
  </si>
  <si>
    <t>FABIO ANDRES</t>
  </si>
  <si>
    <t>PERIODISTA</t>
  </si>
  <si>
    <t>00080150719</t>
  </si>
  <si>
    <t>0896</t>
  </si>
  <si>
    <t>252</t>
  </si>
  <si>
    <t>00080152567</t>
  </si>
  <si>
    <t>00080159663</t>
  </si>
  <si>
    <t>ANGEL ALBERTO</t>
  </si>
  <si>
    <t>00080180885</t>
  </si>
  <si>
    <t>00080192547</t>
  </si>
  <si>
    <t>SOLER</t>
  </si>
  <si>
    <t>JAVIER ARTURO</t>
  </si>
  <si>
    <t>00080198976</t>
  </si>
  <si>
    <t>00080202202</t>
  </si>
  <si>
    <t>IMBACHI</t>
  </si>
  <si>
    <t>TRILLERAS</t>
  </si>
  <si>
    <t>LIZARDO</t>
  </si>
  <si>
    <t>00080203602</t>
  </si>
  <si>
    <t>VALERO</t>
  </si>
  <si>
    <t>RICHARD YESID</t>
  </si>
  <si>
    <t>RICHARD</t>
  </si>
  <si>
    <t>00080203926</t>
  </si>
  <si>
    <t>60</t>
  </si>
  <si>
    <t>BALMES ANDRES</t>
  </si>
  <si>
    <t>BALMES</t>
  </si>
  <si>
    <t>00080211509</t>
  </si>
  <si>
    <t>DAVID FELIPE</t>
  </si>
  <si>
    <t>00080225992</t>
  </si>
  <si>
    <t>TUNJANO</t>
  </si>
  <si>
    <t>00080226059</t>
  </si>
  <si>
    <t>00080239468</t>
  </si>
  <si>
    <t>MARIO ALBERTO</t>
  </si>
  <si>
    <t>00080352841</t>
  </si>
  <si>
    <t>SANTA</t>
  </si>
  <si>
    <t>00080382803</t>
  </si>
  <si>
    <t>002002</t>
  </si>
  <si>
    <t>00080390715</t>
  </si>
  <si>
    <t>HECTOR ARMANDO</t>
  </si>
  <si>
    <t>00080391891</t>
  </si>
  <si>
    <t>00080413032</t>
  </si>
  <si>
    <t>00080431509</t>
  </si>
  <si>
    <t>CUBARA-P/TO CONTROL</t>
  </si>
  <si>
    <t>00080434357</t>
  </si>
  <si>
    <t>8U</t>
  </si>
  <si>
    <t>IBA#EZ</t>
  </si>
  <si>
    <t>LUIS DIUDICEL</t>
  </si>
  <si>
    <t>DIUDICEL</t>
  </si>
  <si>
    <t>00080450008</t>
  </si>
  <si>
    <t>GARAY</t>
  </si>
  <si>
    <t>FERNANDO YESID</t>
  </si>
  <si>
    <t>00080496075</t>
  </si>
  <si>
    <t>JIMMY HEDWARD</t>
  </si>
  <si>
    <t>JIMMY</t>
  </si>
  <si>
    <t>HEDWARD</t>
  </si>
  <si>
    <t>ESPINEL</t>
  </si>
  <si>
    <t>00080497472</t>
  </si>
  <si>
    <t>HUGO ANDRES</t>
  </si>
  <si>
    <t>00080525241</t>
  </si>
  <si>
    <t>MOLANO</t>
  </si>
  <si>
    <t>RENSO ESNNEYDER</t>
  </si>
  <si>
    <t>RENSO</t>
  </si>
  <si>
    <t>ESNNEYDER</t>
  </si>
  <si>
    <t>00080528151</t>
  </si>
  <si>
    <t>COMAS</t>
  </si>
  <si>
    <t>JAIR ARTURO</t>
  </si>
  <si>
    <t>00080656984</t>
  </si>
  <si>
    <t>DESPACHO OFIC DE TECNOLOGIAS DE INFORMAC</t>
  </si>
  <si>
    <t>00080726208</t>
  </si>
  <si>
    <t>JONATHAN</t>
  </si>
  <si>
    <t>00080743884</t>
  </si>
  <si>
    <t>JULIO MAURICIO</t>
  </si>
  <si>
    <t>00080765216</t>
  </si>
  <si>
    <t>JAHNIER ANDRES</t>
  </si>
  <si>
    <t>JAHNIER</t>
  </si>
  <si>
    <t>00080778660</t>
  </si>
  <si>
    <t>ZAMORA</t>
  </si>
  <si>
    <t>IVAN RENE</t>
  </si>
  <si>
    <t>00080865386</t>
  </si>
  <si>
    <t>DAVID FRANCISCO</t>
  </si>
  <si>
    <t>00080880876</t>
  </si>
  <si>
    <t>00082330772</t>
  </si>
  <si>
    <t>9A</t>
  </si>
  <si>
    <t>00082383221</t>
  </si>
  <si>
    <t>MELKISEDED</t>
  </si>
  <si>
    <t>00083220880</t>
  </si>
  <si>
    <t>NENSER</t>
  </si>
  <si>
    <t>00083229996</t>
  </si>
  <si>
    <t>CAPERA</t>
  </si>
  <si>
    <t>JOSE ANDRES</t>
  </si>
  <si>
    <t>00083242877</t>
  </si>
  <si>
    <t>LEIVER GERSON</t>
  </si>
  <si>
    <t>LEIVER</t>
  </si>
  <si>
    <t>00084032887</t>
  </si>
  <si>
    <t>ANTONIO MANUEL</t>
  </si>
  <si>
    <t>00084033684</t>
  </si>
  <si>
    <t>ESEIDE JOSE</t>
  </si>
  <si>
    <t>ESEIDE</t>
  </si>
  <si>
    <t>FONSECA-P/TO CONTROL</t>
  </si>
  <si>
    <t>00084036469</t>
  </si>
  <si>
    <t>3Q</t>
  </si>
  <si>
    <t>JOSE MARIA</t>
  </si>
  <si>
    <t>00084036703</t>
  </si>
  <si>
    <t>WILLIAM JOSE</t>
  </si>
  <si>
    <t>00084037422</t>
  </si>
  <si>
    <t>CELEDON</t>
  </si>
  <si>
    <t>CRESPO</t>
  </si>
  <si>
    <t>00084037592</t>
  </si>
  <si>
    <t>JOAQUIN GUILLERMO</t>
  </si>
  <si>
    <t>00084038068</t>
  </si>
  <si>
    <t>RICARDO ALBERTO</t>
  </si>
  <si>
    <t>00084038410</t>
  </si>
  <si>
    <t>CARRASCAL</t>
  </si>
  <si>
    <t>ARMANDO JOSE DE JESU</t>
  </si>
  <si>
    <t>JOSE DE JESU</t>
  </si>
  <si>
    <t>00084038674</t>
  </si>
  <si>
    <t>ENRIQUE DAVID</t>
  </si>
  <si>
    <t>MAICAO-P/TO CONTROL</t>
  </si>
  <si>
    <t>00084039655</t>
  </si>
  <si>
    <t>3R</t>
  </si>
  <si>
    <t>ANOR</t>
  </si>
  <si>
    <t>00084078777</t>
  </si>
  <si>
    <t>HERMEN</t>
  </si>
  <si>
    <t>00084095753</t>
  </si>
  <si>
    <t>RAMBAL</t>
  </si>
  <si>
    <t>RUDY RAUL</t>
  </si>
  <si>
    <t>RUDY</t>
  </si>
  <si>
    <t>00084452601</t>
  </si>
  <si>
    <t>ALTAHONA</t>
  </si>
  <si>
    <t>00085127171</t>
  </si>
  <si>
    <t>00085154622</t>
  </si>
  <si>
    <t>VALERA</t>
  </si>
  <si>
    <t>ANDRES ALBERTO</t>
  </si>
  <si>
    <t>00085160004</t>
  </si>
  <si>
    <t>JOSE ALBERTO</t>
  </si>
  <si>
    <t>005539</t>
  </si>
  <si>
    <t>00085160808</t>
  </si>
  <si>
    <t>SAUCEDO</t>
  </si>
  <si>
    <t>00085166113</t>
  </si>
  <si>
    <t>ERNESTO ALONSO</t>
  </si>
  <si>
    <t>00085202099</t>
  </si>
  <si>
    <t>SE#AS</t>
  </si>
  <si>
    <t>NICOLAS ARIEL</t>
  </si>
  <si>
    <t>00085203118</t>
  </si>
  <si>
    <t>STEVINSON</t>
  </si>
  <si>
    <t>HIBRAHIN RAFAEL</t>
  </si>
  <si>
    <t>HIBRAHIN</t>
  </si>
  <si>
    <t>00085452155</t>
  </si>
  <si>
    <t>TURBAY</t>
  </si>
  <si>
    <t>CURE</t>
  </si>
  <si>
    <t>EMILIO JOSE</t>
  </si>
  <si>
    <t>00085455266</t>
  </si>
  <si>
    <t>JOSE VICTOR</t>
  </si>
  <si>
    <t>00085456025</t>
  </si>
  <si>
    <t>ROBLES</t>
  </si>
  <si>
    <t>GUARDIOLA</t>
  </si>
  <si>
    <t>NORMAN LEONEL</t>
  </si>
  <si>
    <t>NORMAN</t>
  </si>
  <si>
    <t>LEONEL</t>
  </si>
  <si>
    <t>00085467367</t>
  </si>
  <si>
    <t>JARMA</t>
  </si>
  <si>
    <t>JULIO EMIGDIO</t>
  </si>
  <si>
    <t>EMIGDIO</t>
  </si>
  <si>
    <t>00086002461</t>
  </si>
  <si>
    <t>00086013384</t>
  </si>
  <si>
    <t>EDISSON</t>
  </si>
  <si>
    <t>00086061230</t>
  </si>
  <si>
    <t>JUAN PABLO</t>
  </si>
  <si>
    <t>00086065728</t>
  </si>
  <si>
    <t>WILMAR ALBERTO</t>
  </si>
  <si>
    <t>WILMAR</t>
  </si>
  <si>
    <t>00086072883</t>
  </si>
  <si>
    <t>CASTELBLANCO</t>
  </si>
  <si>
    <t>YESID ALONSO</t>
  </si>
  <si>
    <t>00086086698</t>
  </si>
  <si>
    <t>EDGAR FABIAN</t>
  </si>
  <si>
    <t>00086087327</t>
  </si>
  <si>
    <t>JOHN WILMAR</t>
  </si>
  <si>
    <t>00087029209</t>
  </si>
  <si>
    <t>BOLA#OS</t>
  </si>
  <si>
    <t>EDUARD CAMILO</t>
  </si>
  <si>
    <t>00087101771</t>
  </si>
  <si>
    <t>JHON CRISTIAN</t>
  </si>
  <si>
    <t>00087104948</t>
  </si>
  <si>
    <t>RECALDE</t>
  </si>
  <si>
    <t>HECTOR BRAULIO</t>
  </si>
  <si>
    <t>BRAULIO</t>
  </si>
  <si>
    <t>00087219737</t>
  </si>
  <si>
    <t>00087303031</t>
  </si>
  <si>
    <t>DORADO</t>
  </si>
  <si>
    <t>00087470521</t>
  </si>
  <si>
    <t>MONTILLA</t>
  </si>
  <si>
    <t>NUPAN</t>
  </si>
  <si>
    <t>JORGE EDILBERTO</t>
  </si>
  <si>
    <t>00087514207</t>
  </si>
  <si>
    <t>00087572896</t>
  </si>
  <si>
    <t>00087714494</t>
  </si>
  <si>
    <t>ADALBERTO ARMANDO</t>
  </si>
  <si>
    <t>00087716033</t>
  </si>
  <si>
    <t>PINCHAO</t>
  </si>
  <si>
    <t>JOSE ARNULFO</t>
  </si>
  <si>
    <t>00087716500</t>
  </si>
  <si>
    <t>GABRIEL HERNEY</t>
  </si>
  <si>
    <t>00087718689</t>
  </si>
  <si>
    <t>OSCAR DARIO</t>
  </si>
  <si>
    <t>00087719340</t>
  </si>
  <si>
    <t>IPIAL</t>
  </si>
  <si>
    <t>SEGUNDO GUIDO</t>
  </si>
  <si>
    <t>GUIDO</t>
  </si>
  <si>
    <t>00088001255</t>
  </si>
  <si>
    <t>PINILLOS</t>
  </si>
  <si>
    <t>NAVARRO</t>
  </si>
  <si>
    <t>TONY HALMAR</t>
  </si>
  <si>
    <t>TONY</t>
  </si>
  <si>
    <t>HALMAR</t>
  </si>
  <si>
    <t>00088033190</t>
  </si>
  <si>
    <t>00088034859</t>
  </si>
  <si>
    <t>RAFAEL LEONARDO</t>
  </si>
  <si>
    <t>AUX. DE ARCHIVO</t>
  </si>
  <si>
    <t>00088141485</t>
  </si>
  <si>
    <t>CHINCHILLA</t>
  </si>
  <si>
    <t>JOSE ATILANO</t>
  </si>
  <si>
    <t>ATILANO</t>
  </si>
  <si>
    <t>0105</t>
  </si>
  <si>
    <t>00088142957</t>
  </si>
  <si>
    <t>00088154417</t>
  </si>
  <si>
    <t>NELSON RICARDO</t>
  </si>
  <si>
    <t>00088154642</t>
  </si>
  <si>
    <t>LUZARDO</t>
  </si>
  <si>
    <t>MARIO ERNESTO</t>
  </si>
  <si>
    <t>CHINACOTA-P/TO CONTROL</t>
  </si>
  <si>
    <t>00088168718</t>
  </si>
  <si>
    <t>7J</t>
  </si>
  <si>
    <t>DIEGO ARMANDO</t>
  </si>
  <si>
    <t>PIEDECUESTA-P/TO CONTROL</t>
  </si>
  <si>
    <t>00088171197</t>
  </si>
  <si>
    <t>7V</t>
  </si>
  <si>
    <t>LUIS OMAR</t>
  </si>
  <si>
    <t>00088199968</t>
  </si>
  <si>
    <t>JORGE ELIAS</t>
  </si>
  <si>
    <t>00088201671</t>
  </si>
  <si>
    <t>DIEGO SAMUEL</t>
  </si>
  <si>
    <t>SAMUEL</t>
  </si>
  <si>
    <t>00088203483</t>
  </si>
  <si>
    <t>FRANKLIN ESTEBAN</t>
  </si>
  <si>
    <t>00088212074</t>
  </si>
  <si>
    <t>GERMAN GONZALO</t>
  </si>
  <si>
    <t>00088233220</t>
  </si>
  <si>
    <t>AYCARDI</t>
  </si>
  <si>
    <t>00088245174</t>
  </si>
  <si>
    <t>RAUL RICARDO</t>
  </si>
  <si>
    <t>00088263497</t>
  </si>
  <si>
    <t>PABLO ANTONIO</t>
  </si>
  <si>
    <t>00088272824</t>
  </si>
  <si>
    <t>BOADA</t>
  </si>
  <si>
    <t>WILMER</t>
  </si>
  <si>
    <t>00088276392</t>
  </si>
  <si>
    <t>00088276685</t>
  </si>
  <si>
    <t>PEDRO JESUS</t>
  </si>
  <si>
    <t>00088286237</t>
  </si>
  <si>
    <t>JACOME</t>
  </si>
  <si>
    <t>GUSTAVO ALONSO</t>
  </si>
  <si>
    <t>00088305743</t>
  </si>
  <si>
    <t>ELLER GEOVANNY</t>
  </si>
  <si>
    <t>ELLER</t>
  </si>
  <si>
    <t>GEOVANNY</t>
  </si>
  <si>
    <t>00088306161</t>
  </si>
  <si>
    <t>ROGER ALEXIS</t>
  </si>
  <si>
    <t>00088306722</t>
  </si>
  <si>
    <t>EDER FRANCISCO</t>
  </si>
  <si>
    <t>EDER</t>
  </si>
  <si>
    <t>00088309918</t>
  </si>
  <si>
    <t>00089008141</t>
  </si>
  <si>
    <t>7A</t>
  </si>
  <si>
    <t>00091206759</t>
  </si>
  <si>
    <t>ARCHILA</t>
  </si>
  <si>
    <t>JULIO AGAPITO</t>
  </si>
  <si>
    <t>AGAPITO</t>
  </si>
  <si>
    <t>00091237760</t>
  </si>
  <si>
    <t>HECTOR ANIBAL</t>
  </si>
  <si>
    <t>ANIBAL</t>
  </si>
  <si>
    <t>00091258191</t>
  </si>
  <si>
    <t>MARIO YESID</t>
  </si>
  <si>
    <t>00091261109</t>
  </si>
  <si>
    <t>EBRATT</t>
  </si>
  <si>
    <t>RAVELO</t>
  </si>
  <si>
    <t>EVERTH EMILIO</t>
  </si>
  <si>
    <t>EVERTH</t>
  </si>
  <si>
    <t>00091284222</t>
  </si>
  <si>
    <t>GABRIEL OSWALDO</t>
  </si>
  <si>
    <t>00091420638</t>
  </si>
  <si>
    <t>00091432850</t>
  </si>
  <si>
    <t>2V</t>
  </si>
  <si>
    <t>SERGIO ARTURO</t>
  </si>
  <si>
    <t>00091458737</t>
  </si>
  <si>
    <t>JULIO ALEXANDER</t>
  </si>
  <si>
    <t>00091480591</t>
  </si>
  <si>
    <t>EDWIN RAFAEL</t>
  </si>
  <si>
    <t>00091486021</t>
  </si>
  <si>
    <t>NORMAN ALEXIS</t>
  </si>
  <si>
    <t>00091487220</t>
  </si>
  <si>
    <t>LUIS FREDY</t>
  </si>
  <si>
    <t>00091500105</t>
  </si>
  <si>
    <t>JOAQUIN HORACIO</t>
  </si>
  <si>
    <t>HORACIO</t>
  </si>
  <si>
    <t>00092028267</t>
  </si>
  <si>
    <t>GERARDO NICOLAS</t>
  </si>
  <si>
    <t>034</t>
  </si>
  <si>
    <t>2 BTO ACADEMICO</t>
  </si>
  <si>
    <t>00092125097</t>
  </si>
  <si>
    <t>PALENCIA</t>
  </si>
  <si>
    <t>JORGE ADALBERTO</t>
  </si>
  <si>
    <t>006925</t>
  </si>
  <si>
    <t>00092255407</t>
  </si>
  <si>
    <t>TAMARA</t>
  </si>
  <si>
    <t>JULIO MANUEL</t>
  </si>
  <si>
    <t>00092257588</t>
  </si>
  <si>
    <t>PE#ATES</t>
  </si>
  <si>
    <t>BLADIMIR DE JESUS</t>
  </si>
  <si>
    <t>BLADIMIR</t>
  </si>
  <si>
    <t>00092275127</t>
  </si>
  <si>
    <t>HUMBERTO MANUEL</t>
  </si>
  <si>
    <t>002314</t>
  </si>
  <si>
    <t>00092275870</t>
  </si>
  <si>
    <t>00092497539</t>
  </si>
  <si>
    <t>VICTOR RAFAEL</t>
  </si>
  <si>
    <t>00092503313</t>
  </si>
  <si>
    <t>MARIO DE JESUS</t>
  </si>
  <si>
    <t>002286</t>
  </si>
  <si>
    <t>00092505756</t>
  </si>
  <si>
    <t>00092506598</t>
  </si>
  <si>
    <t>PE#ALOZA</t>
  </si>
  <si>
    <t>ALONSO JULIO</t>
  </si>
  <si>
    <t>00092510235</t>
  </si>
  <si>
    <t>VILORIA</t>
  </si>
  <si>
    <t>ALVIZ</t>
  </si>
  <si>
    <t>JANIO ALBERTO</t>
  </si>
  <si>
    <t>JANIO</t>
  </si>
  <si>
    <t>00092516318</t>
  </si>
  <si>
    <t>NEHEMIAS ANTONIO</t>
  </si>
  <si>
    <t>NEHEMIAS</t>
  </si>
  <si>
    <t>00092544918</t>
  </si>
  <si>
    <t>OSCAR LUIS</t>
  </si>
  <si>
    <t>00093061273</t>
  </si>
  <si>
    <t>WILFREDY</t>
  </si>
  <si>
    <t>00093124810</t>
  </si>
  <si>
    <t>CESAR IVAN</t>
  </si>
  <si>
    <t>00093125822</t>
  </si>
  <si>
    <t>HONORIO</t>
  </si>
  <si>
    <t>00093126460</t>
  </si>
  <si>
    <t>CAJAMARCA-P/TO CONTROL</t>
  </si>
  <si>
    <t>00093154296</t>
  </si>
  <si>
    <t>6L</t>
  </si>
  <si>
    <t>OYUELA</t>
  </si>
  <si>
    <t>ALEXANDER URBANO</t>
  </si>
  <si>
    <t>00093204751</t>
  </si>
  <si>
    <t>COELLO-P/TO CONTROL</t>
  </si>
  <si>
    <t>00093292212</t>
  </si>
  <si>
    <t>6K</t>
  </si>
  <si>
    <t>CUESTAS</t>
  </si>
  <si>
    <t>00093364923</t>
  </si>
  <si>
    <t>CARLOS LEON</t>
  </si>
  <si>
    <t>005565</t>
  </si>
  <si>
    <t>00093366089</t>
  </si>
  <si>
    <t>00093368482</t>
  </si>
  <si>
    <t>SECRETARIA SECCION REGION</t>
  </si>
  <si>
    <t>00093369752</t>
  </si>
  <si>
    <t>MOSSOS</t>
  </si>
  <si>
    <t>AMED ALEXIS</t>
  </si>
  <si>
    <t>AMED</t>
  </si>
  <si>
    <t>1093</t>
  </si>
  <si>
    <t>00093371498</t>
  </si>
  <si>
    <t>6F</t>
  </si>
  <si>
    <t>00093376783</t>
  </si>
  <si>
    <t>KING</t>
  </si>
  <si>
    <t>WILLIAM HUMBERTO</t>
  </si>
  <si>
    <t>00093381877</t>
  </si>
  <si>
    <t>00093383143</t>
  </si>
  <si>
    <t>YEZID</t>
  </si>
  <si>
    <t>00093383169</t>
  </si>
  <si>
    <t>COLLAZOS</t>
  </si>
  <si>
    <t>MARIO FERNANDO</t>
  </si>
  <si>
    <t>00093397874</t>
  </si>
  <si>
    <t>HYRUM HARVEY</t>
  </si>
  <si>
    <t>HYRUM</t>
  </si>
  <si>
    <t>HARVEY</t>
  </si>
  <si>
    <t>00093405474</t>
  </si>
  <si>
    <t>CRISTIAN PAUL</t>
  </si>
  <si>
    <t>00093411828</t>
  </si>
  <si>
    <t>EDWIN ARBEY</t>
  </si>
  <si>
    <t>ARBEY</t>
  </si>
  <si>
    <t>00093456901</t>
  </si>
  <si>
    <t>JAIME EDUARDO</t>
  </si>
  <si>
    <t>00094250754</t>
  </si>
  <si>
    <t>TOBON</t>
  </si>
  <si>
    <t>ADMINISTRADOR CENTRO</t>
  </si>
  <si>
    <t>00094280932</t>
  </si>
  <si>
    <t>ELMER ALBERTO</t>
  </si>
  <si>
    <t>ELMER</t>
  </si>
  <si>
    <t>0007</t>
  </si>
  <si>
    <t>00094287919</t>
  </si>
  <si>
    <t>DIEGO ALEJANDRO</t>
  </si>
  <si>
    <t>00094314216</t>
  </si>
  <si>
    <t>ALFONSO ALBERTO</t>
  </si>
  <si>
    <t>00094322294</t>
  </si>
  <si>
    <t>SELADA</t>
  </si>
  <si>
    <t>DIEGO FERNANDO</t>
  </si>
  <si>
    <t>00094366022</t>
  </si>
  <si>
    <t>PANESSO</t>
  </si>
  <si>
    <t>MIGUEL ANDRES</t>
  </si>
  <si>
    <t>00094387695</t>
  </si>
  <si>
    <t>JOSE DAMIAN</t>
  </si>
  <si>
    <t>DAMIAN</t>
  </si>
  <si>
    <t>00094487106</t>
  </si>
  <si>
    <t>ROBY NELSON</t>
  </si>
  <si>
    <t>ROBY</t>
  </si>
  <si>
    <t>00094526725</t>
  </si>
  <si>
    <t>PINO</t>
  </si>
  <si>
    <t>DUMAS LEON</t>
  </si>
  <si>
    <t>DUMAS</t>
  </si>
  <si>
    <t>00096191191</t>
  </si>
  <si>
    <t>PERICO</t>
  </si>
  <si>
    <t>ROLDAN INDALECIO</t>
  </si>
  <si>
    <t>ROLDAN</t>
  </si>
  <si>
    <t>INDALECIO</t>
  </si>
  <si>
    <t>00096195148</t>
  </si>
  <si>
    <t>00096340522</t>
  </si>
  <si>
    <t>JOSE ALEXANDER</t>
  </si>
  <si>
    <t>007175</t>
  </si>
  <si>
    <t>00096342588</t>
  </si>
  <si>
    <t>SANTOFIMIO</t>
  </si>
  <si>
    <t>JAVIER FERNANDO</t>
  </si>
  <si>
    <t>00096356099</t>
  </si>
  <si>
    <t>6J</t>
  </si>
  <si>
    <t>JESUS AICARDO</t>
  </si>
  <si>
    <t>00097471041</t>
  </si>
  <si>
    <t>00097480219</t>
  </si>
  <si>
    <t>SANTACRUZ</t>
  </si>
  <si>
    <t>PONCE</t>
  </si>
  <si>
    <t>JAVIER ARMANDO</t>
  </si>
  <si>
    <t>00098135263</t>
  </si>
  <si>
    <t>RIASCOS</t>
  </si>
  <si>
    <t>HENRY ALEXIS</t>
  </si>
  <si>
    <t>TUQUERRES</t>
  </si>
  <si>
    <t>00098137195</t>
  </si>
  <si>
    <t>5L</t>
  </si>
  <si>
    <t>EDGARDO SAUL</t>
  </si>
  <si>
    <t>00098138424</t>
  </si>
  <si>
    <t>JOHN ANDRES</t>
  </si>
  <si>
    <t>00098196151</t>
  </si>
  <si>
    <t>00098215614</t>
  </si>
  <si>
    <t>NEVAR MARINO</t>
  </si>
  <si>
    <t>NEVAR</t>
  </si>
  <si>
    <t>MARINO</t>
  </si>
  <si>
    <t>00098338007</t>
  </si>
  <si>
    <t>NIXON SERAFIN</t>
  </si>
  <si>
    <t>NIXON</t>
  </si>
  <si>
    <t>SERAFIN</t>
  </si>
  <si>
    <t>00098342014</t>
  </si>
  <si>
    <t>CUASTUMAL</t>
  </si>
  <si>
    <t>OMAR ARTURO</t>
  </si>
  <si>
    <t>00098345815</t>
  </si>
  <si>
    <t>YENMY JOSUE</t>
  </si>
  <si>
    <t>YENMY</t>
  </si>
  <si>
    <t>JOSUE</t>
  </si>
  <si>
    <t>00098348811</t>
  </si>
  <si>
    <t>CARLOS AUDELO</t>
  </si>
  <si>
    <t>AUDELO</t>
  </si>
  <si>
    <t>00098371606</t>
  </si>
  <si>
    <t>ENRIQUEZ</t>
  </si>
  <si>
    <t>HALAIX ARQUIMEDES</t>
  </si>
  <si>
    <t>HALAIX</t>
  </si>
  <si>
    <t>ARQUIMEDES</t>
  </si>
  <si>
    <t>00098379641</t>
  </si>
  <si>
    <t>MARIO ANDRES</t>
  </si>
  <si>
    <t>00098385986</t>
  </si>
  <si>
    <t>RUALES</t>
  </si>
  <si>
    <t>DILVER AERCIO</t>
  </si>
  <si>
    <t>DILVER</t>
  </si>
  <si>
    <t>AERCIO</t>
  </si>
  <si>
    <t>00098386720</t>
  </si>
  <si>
    <t>BASTIDAS</t>
  </si>
  <si>
    <t>EDWIN ALBERTO</t>
  </si>
  <si>
    <t>00098389945</t>
  </si>
  <si>
    <t>ARISTIZABAL</t>
  </si>
  <si>
    <t>ANDRES GIOVANNY</t>
  </si>
  <si>
    <t>00098397278</t>
  </si>
  <si>
    <t>OSEJO</t>
  </si>
  <si>
    <t>VARONA</t>
  </si>
  <si>
    <t>00098428631</t>
  </si>
  <si>
    <t>KEIBER ALEXANDER</t>
  </si>
  <si>
    <t>KEIBER</t>
  </si>
  <si>
    <t>125</t>
  </si>
  <si>
    <t>00098543782</t>
  </si>
  <si>
    <t>00098567311</t>
  </si>
  <si>
    <t>NESTOR MAURICIO</t>
  </si>
  <si>
    <t>00098581964</t>
  </si>
  <si>
    <t>FORONDA</t>
  </si>
  <si>
    <t>JAVIER HUMBERTO</t>
  </si>
  <si>
    <t>00098655192</t>
  </si>
  <si>
    <t>SEBASTIAN</t>
  </si>
  <si>
    <t>JEFFERSON</t>
  </si>
  <si>
    <t>01005046595</t>
  </si>
  <si>
    <t>JAVIER ALEXANDER</t>
  </si>
  <si>
    <t>01006963727</t>
  </si>
  <si>
    <t>FLAYMIR ADELSON</t>
  </si>
  <si>
    <t>FLAYMIR</t>
  </si>
  <si>
    <t>ADELSON</t>
  </si>
  <si>
    <t>01006965890</t>
  </si>
  <si>
    <t>GUARIN</t>
  </si>
  <si>
    <t>ANDREA SHIRLEY</t>
  </si>
  <si>
    <t>SHIRLEY</t>
  </si>
  <si>
    <t>01007272179</t>
  </si>
  <si>
    <t>URBINA</t>
  </si>
  <si>
    <t>FABIO JESUS</t>
  </si>
  <si>
    <t>01007454336</t>
  </si>
  <si>
    <t>CLEMON</t>
  </si>
  <si>
    <t>GLEIDY JELITZA</t>
  </si>
  <si>
    <t>GLEIDY</t>
  </si>
  <si>
    <t>JELITZA</t>
  </si>
  <si>
    <t>01010195309</t>
  </si>
  <si>
    <t>ANGIE</t>
  </si>
  <si>
    <t>01012395296</t>
  </si>
  <si>
    <t>AVENDA#O</t>
  </si>
  <si>
    <t>KAREN LIZZETTE</t>
  </si>
  <si>
    <t>KAREN</t>
  </si>
  <si>
    <t>LIZZETTE</t>
  </si>
  <si>
    <t>01013680013</t>
  </si>
  <si>
    <t>SOLORZANO</t>
  </si>
  <si>
    <t>MARIA CAMILA</t>
  </si>
  <si>
    <t>01014178393</t>
  </si>
  <si>
    <t>POLANCO</t>
  </si>
  <si>
    <t>GALVAN</t>
  </si>
  <si>
    <t>01014222688</t>
  </si>
  <si>
    <t>YUGNA YISSET</t>
  </si>
  <si>
    <t>YUGNA</t>
  </si>
  <si>
    <t>YISSET</t>
  </si>
  <si>
    <t>01015457840</t>
  </si>
  <si>
    <t>SERGIO ANDRES</t>
  </si>
  <si>
    <t>01016065285</t>
  </si>
  <si>
    <t>NICOLAS STIVEN</t>
  </si>
  <si>
    <t>01016088937</t>
  </si>
  <si>
    <t>KAREN LORENA</t>
  </si>
  <si>
    <t>01019024849</t>
  </si>
  <si>
    <t>LIZ</t>
  </si>
  <si>
    <t>OME</t>
  </si>
  <si>
    <t>JOSE FERNEY</t>
  </si>
  <si>
    <t>FERNEY</t>
  </si>
  <si>
    <t>01019041131</t>
  </si>
  <si>
    <t>FLORIAN</t>
  </si>
  <si>
    <t>JONATHAN ALEXANDER</t>
  </si>
  <si>
    <t>01020419046</t>
  </si>
  <si>
    <t>RISCANEVO</t>
  </si>
  <si>
    <t>01020738615</t>
  </si>
  <si>
    <t>ANDRES MAURICIO</t>
  </si>
  <si>
    <t>01020743298</t>
  </si>
  <si>
    <t>IVAN ESTEVAN</t>
  </si>
  <si>
    <t>ESTEVAN</t>
  </si>
  <si>
    <t>CAPITAL SALUD</t>
  </si>
  <si>
    <t>01022326256</t>
  </si>
  <si>
    <t>AUNTA</t>
  </si>
  <si>
    <t>01022384455</t>
  </si>
  <si>
    <t>YORDY DAVID</t>
  </si>
  <si>
    <t>YORDY</t>
  </si>
  <si>
    <t>01022969727</t>
  </si>
  <si>
    <t>NELSON FABIAN</t>
  </si>
  <si>
    <t>01026555542</t>
  </si>
  <si>
    <t>01030555946</t>
  </si>
  <si>
    <t>LIZETH</t>
  </si>
  <si>
    <t>01030606802</t>
  </si>
  <si>
    <t>JULIETH MELISSA</t>
  </si>
  <si>
    <t>MELISSA</t>
  </si>
  <si>
    <t>01032359478</t>
  </si>
  <si>
    <t>MERCEDES DEL PILAR</t>
  </si>
  <si>
    <t>01032398096</t>
  </si>
  <si>
    <t>CATALINA</t>
  </si>
  <si>
    <t>01032424453</t>
  </si>
  <si>
    <t>JUAN SALVADOR</t>
  </si>
  <si>
    <t>AYUDANTE ESTACION SERVICI</t>
  </si>
  <si>
    <t>01032449470</t>
  </si>
  <si>
    <t>CAMILO ALFONSO</t>
  </si>
  <si>
    <t>0296</t>
  </si>
  <si>
    <t>01033702305</t>
  </si>
  <si>
    <t>DANILO</t>
  </si>
  <si>
    <t>01035831632</t>
  </si>
  <si>
    <t>01036132012</t>
  </si>
  <si>
    <t>9F</t>
  </si>
  <si>
    <t>DIANA PATRICIA</t>
  </si>
  <si>
    <t>SAVIA SALUD</t>
  </si>
  <si>
    <t>01036840609</t>
  </si>
  <si>
    <t>GALLEGO</t>
  </si>
  <si>
    <t>JUAN CAMILO</t>
  </si>
  <si>
    <t>01036929468</t>
  </si>
  <si>
    <t>LADY JOHANA</t>
  </si>
  <si>
    <t>01038802226</t>
  </si>
  <si>
    <t>DALIA YESENIA</t>
  </si>
  <si>
    <t>DALIA</t>
  </si>
  <si>
    <t>YESENIA</t>
  </si>
  <si>
    <t>01039446312</t>
  </si>
  <si>
    <t>LEIDY YOHANA</t>
  </si>
  <si>
    <t>LEIDY</t>
  </si>
  <si>
    <t>01039446676</t>
  </si>
  <si>
    <t>01039683576</t>
  </si>
  <si>
    <t>LERVYS ENRIQUE</t>
  </si>
  <si>
    <t>LERVYS</t>
  </si>
  <si>
    <t>01040501264</t>
  </si>
  <si>
    <t>01040762844</t>
  </si>
  <si>
    <t>YEISON DAVID</t>
  </si>
  <si>
    <t>YEISON</t>
  </si>
  <si>
    <t>01043005199</t>
  </si>
  <si>
    <t>HENRIQUEZ</t>
  </si>
  <si>
    <t>SINDY JOHANA</t>
  </si>
  <si>
    <t>SINDY</t>
  </si>
  <si>
    <t>01045672355</t>
  </si>
  <si>
    <t>OFRAIDES RAFAEL</t>
  </si>
  <si>
    <t>OFRAIDES</t>
  </si>
  <si>
    <t>01045699021</t>
  </si>
  <si>
    <t>CALEB ALBERTO</t>
  </si>
  <si>
    <t>CALEB</t>
  </si>
  <si>
    <t>ASOC.MUTUAL SER-12-</t>
  </si>
  <si>
    <t>01047230513</t>
  </si>
  <si>
    <t>HADECHINY</t>
  </si>
  <si>
    <t>XIMENA PAOLA</t>
  </si>
  <si>
    <t>01049392832</t>
  </si>
  <si>
    <t>MARIO JAVIER</t>
  </si>
  <si>
    <t>01049395144</t>
  </si>
  <si>
    <t>KELLY YOHANA</t>
  </si>
  <si>
    <t>01049614350</t>
  </si>
  <si>
    <t>ACERO</t>
  </si>
  <si>
    <t>MARLY JULIETH</t>
  </si>
  <si>
    <t>MARLY</t>
  </si>
  <si>
    <t>01049627786</t>
  </si>
  <si>
    <t>RICARDO ALONSO</t>
  </si>
  <si>
    <t>01051240468</t>
  </si>
  <si>
    <t>01051823072</t>
  </si>
  <si>
    <t>LEYNE CONCEPCION</t>
  </si>
  <si>
    <t>LEYNE</t>
  </si>
  <si>
    <t>01053605079</t>
  </si>
  <si>
    <t>ANGIE LORENA</t>
  </si>
  <si>
    <t>01053776327</t>
  </si>
  <si>
    <t>ANDRES GIOVANNI</t>
  </si>
  <si>
    <t>01053780000</t>
  </si>
  <si>
    <t>01053827261</t>
  </si>
  <si>
    <t>01054539234</t>
  </si>
  <si>
    <t>RONALD</t>
  </si>
  <si>
    <t>PUERTO TRIUNFO-P/TO CONTROL</t>
  </si>
  <si>
    <t>01054542248</t>
  </si>
  <si>
    <t>4Q</t>
  </si>
  <si>
    <t>01054708453</t>
  </si>
  <si>
    <t>01054994674</t>
  </si>
  <si>
    <t>JOSE DANIEL</t>
  </si>
  <si>
    <t>01055332425</t>
  </si>
  <si>
    <t>01055479375</t>
  </si>
  <si>
    <t>JHONATAN</t>
  </si>
  <si>
    <t>01059901681</t>
  </si>
  <si>
    <t>LARA</t>
  </si>
  <si>
    <t>NEYI ZULEIMA</t>
  </si>
  <si>
    <t>NEYI</t>
  </si>
  <si>
    <t>ZULEIMA</t>
  </si>
  <si>
    <t>01061599230</t>
  </si>
  <si>
    <t>ENCARNACION</t>
  </si>
  <si>
    <t>MARIA FERNANDA</t>
  </si>
  <si>
    <t>01061684889</t>
  </si>
  <si>
    <t>CHILITO</t>
  </si>
  <si>
    <t>INGRY VERONICA</t>
  </si>
  <si>
    <t>INGRY</t>
  </si>
  <si>
    <t>01061697170</t>
  </si>
  <si>
    <t>LARRAHONDO</t>
  </si>
  <si>
    <t>FABER DANILO</t>
  </si>
  <si>
    <t>01061697983</t>
  </si>
  <si>
    <t>01061773466</t>
  </si>
  <si>
    <t>JULIAN ANDRES</t>
  </si>
  <si>
    <t>01064789322</t>
  </si>
  <si>
    <t>01065203148</t>
  </si>
  <si>
    <t>SONIA ESTHER</t>
  </si>
  <si>
    <t>01065600608</t>
  </si>
  <si>
    <t>KAREN BEATRIZ</t>
  </si>
  <si>
    <t>01065877479</t>
  </si>
  <si>
    <t>01066720611</t>
  </si>
  <si>
    <t>01067851162</t>
  </si>
  <si>
    <t>MARIA ALEJANDRA</t>
  </si>
  <si>
    <t>01067853062</t>
  </si>
  <si>
    <t>JUAN MIGUEL</t>
  </si>
  <si>
    <t>01069432185</t>
  </si>
  <si>
    <t>1K</t>
  </si>
  <si>
    <t>01069474591</t>
  </si>
  <si>
    <t>JOHNATAN</t>
  </si>
  <si>
    <t>01069731134</t>
  </si>
  <si>
    <t>01070704659</t>
  </si>
  <si>
    <t>JEIMY YISETH</t>
  </si>
  <si>
    <t>JEIMY</t>
  </si>
  <si>
    <t>YISETH</t>
  </si>
  <si>
    <t>01073152835</t>
  </si>
  <si>
    <t>ESQUIVEL</t>
  </si>
  <si>
    <t>DAVID GHETGHENY</t>
  </si>
  <si>
    <t>GHETGHENY</t>
  </si>
  <si>
    <t>YECID</t>
  </si>
  <si>
    <t>01075208782</t>
  </si>
  <si>
    <t>LUIS MIGUEL</t>
  </si>
  <si>
    <t>01075210031</t>
  </si>
  <si>
    <t>DUSSAN</t>
  </si>
  <si>
    <t>ERIKA YULIETH</t>
  </si>
  <si>
    <t>01075250344</t>
  </si>
  <si>
    <t>JAROL FABIAN</t>
  </si>
  <si>
    <t>JAROL</t>
  </si>
  <si>
    <t>01081913832</t>
  </si>
  <si>
    <t>01082154655</t>
  </si>
  <si>
    <t>NEIZA RUTH</t>
  </si>
  <si>
    <t>NEIZA</t>
  </si>
  <si>
    <t>01082247952</t>
  </si>
  <si>
    <t>RONCALLO</t>
  </si>
  <si>
    <t>YEISON ALBERTO</t>
  </si>
  <si>
    <t>01082841500</t>
  </si>
  <si>
    <t>MARJORIE</t>
  </si>
  <si>
    <t>ING. AMBIENTAL</t>
  </si>
  <si>
    <t>365</t>
  </si>
  <si>
    <t>01085245665</t>
  </si>
  <si>
    <t>01085264936</t>
  </si>
  <si>
    <t>FUENMAYOR</t>
  </si>
  <si>
    <t>DIANA VANESSA</t>
  </si>
  <si>
    <t>01085270668</t>
  </si>
  <si>
    <t>HAROLD ERNEY</t>
  </si>
  <si>
    <t>HAROLD</t>
  </si>
  <si>
    <t>ERNEY</t>
  </si>
  <si>
    <t>01085291398</t>
  </si>
  <si>
    <t>01085302315</t>
  </si>
  <si>
    <t>ACHICANOY</t>
  </si>
  <si>
    <t>ANGIE KATHERINE</t>
  </si>
  <si>
    <t>KATHERINE</t>
  </si>
  <si>
    <t>01085905629</t>
  </si>
  <si>
    <t>POSOS</t>
  </si>
  <si>
    <t>JILMER IVAN</t>
  </si>
  <si>
    <t>JILMER</t>
  </si>
  <si>
    <t>01085922035</t>
  </si>
  <si>
    <t>01086102339</t>
  </si>
  <si>
    <t>JHONN JAVIER</t>
  </si>
  <si>
    <t>JHONN</t>
  </si>
  <si>
    <t>01086102672</t>
  </si>
  <si>
    <t>LILIAN GRACIELA</t>
  </si>
  <si>
    <t>LILIAN</t>
  </si>
  <si>
    <t>01086103283</t>
  </si>
  <si>
    <t>MIPAZ</t>
  </si>
  <si>
    <t>FERNANDO ALEXIS</t>
  </si>
  <si>
    <t>01086754064</t>
  </si>
  <si>
    <t>CHALACAN</t>
  </si>
  <si>
    <t>TATICUAN</t>
  </si>
  <si>
    <t>OSCAR ALCIDES</t>
  </si>
  <si>
    <t>01086895620</t>
  </si>
  <si>
    <t>PASCUMAL</t>
  </si>
  <si>
    <t>YEIDER DANILO</t>
  </si>
  <si>
    <t>YEIDER</t>
  </si>
  <si>
    <t>01087406470</t>
  </si>
  <si>
    <t>SERVIO FRANCISCO</t>
  </si>
  <si>
    <t>SERVIO</t>
  </si>
  <si>
    <t>01087995709</t>
  </si>
  <si>
    <t>01088238088</t>
  </si>
  <si>
    <t>GRISALES</t>
  </si>
  <si>
    <t>JULIAN MARCELO</t>
  </si>
  <si>
    <t>01090372360</t>
  </si>
  <si>
    <t>LEIDY ANDREA</t>
  </si>
  <si>
    <t>01090388495</t>
  </si>
  <si>
    <t>LEIDY MAGALI</t>
  </si>
  <si>
    <t>MAGALI</t>
  </si>
  <si>
    <t>01090395975</t>
  </si>
  <si>
    <t>CAVIELES</t>
  </si>
  <si>
    <t>VLADIMIR ALEXIS</t>
  </si>
  <si>
    <t>VLADIMIR</t>
  </si>
  <si>
    <t>01090402512</t>
  </si>
  <si>
    <t>APARICIO</t>
  </si>
  <si>
    <t>CRISTIAN AUGUSTO</t>
  </si>
  <si>
    <t>01090412638</t>
  </si>
  <si>
    <t>01090417365</t>
  </si>
  <si>
    <t>IPSAMAR</t>
  </si>
  <si>
    <t>01090421260</t>
  </si>
  <si>
    <t>ALEXIS ALBERTO</t>
  </si>
  <si>
    <t>01090431556</t>
  </si>
  <si>
    <t>DIEGO ALBERTO</t>
  </si>
  <si>
    <t>01091659615</t>
  </si>
  <si>
    <t>INGRY JOHANNA</t>
  </si>
  <si>
    <t>01092344583</t>
  </si>
  <si>
    <t>VILLAMIZAR</t>
  </si>
  <si>
    <t>MARI#O</t>
  </si>
  <si>
    <t>YULIETH KATHERINE</t>
  </si>
  <si>
    <t>01092353132</t>
  </si>
  <si>
    <t>OMAR ALEXANDER</t>
  </si>
  <si>
    <t>01093747216</t>
  </si>
  <si>
    <t>CUY</t>
  </si>
  <si>
    <t>YESID ASDRUAL</t>
  </si>
  <si>
    <t>ASDRUAL</t>
  </si>
  <si>
    <t>01093884855</t>
  </si>
  <si>
    <t>ERICSON</t>
  </si>
  <si>
    <t>01094240704</t>
  </si>
  <si>
    <t>TELLEZ</t>
  </si>
  <si>
    <t>ANDRES ARLEY</t>
  </si>
  <si>
    <t>ARLEY</t>
  </si>
  <si>
    <t>01094243239</t>
  </si>
  <si>
    <t>01094245125</t>
  </si>
  <si>
    <t>ANDRES FRANCISCO</t>
  </si>
  <si>
    <t>01094366773</t>
  </si>
  <si>
    <t>FANNY CAROLINA</t>
  </si>
  <si>
    <t>01094368337</t>
  </si>
  <si>
    <t>VELAZCO</t>
  </si>
  <si>
    <t>ENDER ALONSO</t>
  </si>
  <si>
    <t>ENDER</t>
  </si>
  <si>
    <t>01094369145</t>
  </si>
  <si>
    <t>MAYRA ALEJANDRA</t>
  </si>
  <si>
    <t>MAYRA</t>
  </si>
  <si>
    <t>01094369189</t>
  </si>
  <si>
    <t>HOLMAN ANDELFO</t>
  </si>
  <si>
    <t>HOLMAN</t>
  </si>
  <si>
    <t>ANDELFO</t>
  </si>
  <si>
    <t>01094662516</t>
  </si>
  <si>
    <t>NEIRA PATRICIA</t>
  </si>
  <si>
    <t>01094896244</t>
  </si>
  <si>
    <t>LUZ DANELLY</t>
  </si>
  <si>
    <t>DANELLY</t>
  </si>
  <si>
    <t>01094896301</t>
  </si>
  <si>
    <t>DIEGO ALEXANDER</t>
  </si>
  <si>
    <t>01094902446</t>
  </si>
  <si>
    <t>01096952093</t>
  </si>
  <si>
    <t>MONICA JINETH</t>
  </si>
  <si>
    <t>JINETH</t>
  </si>
  <si>
    <t>01096953026</t>
  </si>
  <si>
    <t>JOYA</t>
  </si>
  <si>
    <t>01097390125</t>
  </si>
  <si>
    <t>FABIAN AUGUSTO</t>
  </si>
  <si>
    <t>AYUDANTE ELECTRICIDAD</t>
  </si>
  <si>
    <t>01098629836</t>
  </si>
  <si>
    <t>LADY JOHANNA</t>
  </si>
  <si>
    <t>0276</t>
  </si>
  <si>
    <t>01098655180</t>
  </si>
  <si>
    <t>LINDA LUZ EVELYNE</t>
  </si>
  <si>
    <t>LINDA</t>
  </si>
  <si>
    <t>LUZ EVELYNE</t>
  </si>
  <si>
    <t>01098714864</t>
  </si>
  <si>
    <t>MONTERO</t>
  </si>
  <si>
    <t>LAURA JULIANA</t>
  </si>
  <si>
    <t>JULIANA</t>
  </si>
  <si>
    <t>01100333304</t>
  </si>
  <si>
    <t>LIBARDO JOSE</t>
  </si>
  <si>
    <t>01101447879</t>
  </si>
  <si>
    <t>01101683651</t>
  </si>
  <si>
    <t>OYOLA</t>
  </si>
  <si>
    <t>ERIKA ANDREA</t>
  </si>
  <si>
    <t>01102352953</t>
  </si>
  <si>
    <t>01102716850</t>
  </si>
  <si>
    <t>JOBENAL</t>
  </si>
  <si>
    <t>01102797128</t>
  </si>
  <si>
    <t>DINA LUZ</t>
  </si>
  <si>
    <t>DINA</t>
  </si>
  <si>
    <t>01102799001</t>
  </si>
  <si>
    <t>LEYVA</t>
  </si>
  <si>
    <t>LACIDES EDUARDO</t>
  </si>
  <si>
    <t>LACIDES</t>
  </si>
  <si>
    <t>01102824220</t>
  </si>
  <si>
    <t>ROGER DE JESUS</t>
  </si>
  <si>
    <t>01102825941</t>
  </si>
  <si>
    <t>01104694474</t>
  </si>
  <si>
    <t>6H</t>
  </si>
  <si>
    <t>DIEGO FABIAN</t>
  </si>
  <si>
    <t>01105305947</t>
  </si>
  <si>
    <t>01106362699</t>
  </si>
  <si>
    <t>CARLOS ARBEY</t>
  </si>
  <si>
    <t>01109296093</t>
  </si>
  <si>
    <t>FRAISON MIZRAIN</t>
  </si>
  <si>
    <t>FRAISON</t>
  </si>
  <si>
    <t>MIZRAIN</t>
  </si>
  <si>
    <t>01109301086</t>
  </si>
  <si>
    <t>LAURA VANESSA</t>
  </si>
  <si>
    <t>01110447838</t>
  </si>
  <si>
    <t>01110453954</t>
  </si>
  <si>
    <t>OSPITIA</t>
  </si>
  <si>
    <t>LINA MARIA ANGELICA</t>
  </si>
  <si>
    <t>MARIA ANGELICA</t>
  </si>
  <si>
    <t>01110464642</t>
  </si>
  <si>
    <t>LILIAM IVETH</t>
  </si>
  <si>
    <t>IVETH</t>
  </si>
  <si>
    <t>01110468597</t>
  </si>
  <si>
    <t>ELISA TATIANA</t>
  </si>
  <si>
    <t>ELISA</t>
  </si>
  <si>
    <t>01110468744</t>
  </si>
  <si>
    <t>CUBILLOS</t>
  </si>
  <si>
    <t>RICHARD ANDERSON</t>
  </si>
  <si>
    <t>ANDERSON</t>
  </si>
  <si>
    <t>01110505491</t>
  </si>
  <si>
    <t>YENNIFER KATHERINE</t>
  </si>
  <si>
    <t>YENNIFER</t>
  </si>
  <si>
    <t>01110521766</t>
  </si>
  <si>
    <t>LIZETH LORENA</t>
  </si>
  <si>
    <t>01114398639</t>
  </si>
  <si>
    <t>DELSY VIVIANA</t>
  </si>
  <si>
    <t>01115720146</t>
  </si>
  <si>
    <t>01115732094</t>
  </si>
  <si>
    <t>01115736369</t>
  </si>
  <si>
    <t>FRANDER RODRIGO</t>
  </si>
  <si>
    <t>FRANDER</t>
  </si>
  <si>
    <t>01116772382</t>
  </si>
  <si>
    <t>MONICA MARICELA</t>
  </si>
  <si>
    <t>MARICELA</t>
  </si>
  <si>
    <t>01116773078</t>
  </si>
  <si>
    <t>MURGAS</t>
  </si>
  <si>
    <t>MAURA ALEJANDRA</t>
  </si>
  <si>
    <t>MAURA</t>
  </si>
  <si>
    <t>01116775308</t>
  </si>
  <si>
    <t>DEIBY ALEXANDER</t>
  </si>
  <si>
    <t>DEIBY</t>
  </si>
  <si>
    <t>01116792701</t>
  </si>
  <si>
    <t>BIGOTT</t>
  </si>
  <si>
    <t>LISBETH CAROLINA</t>
  </si>
  <si>
    <t>LISBETH</t>
  </si>
  <si>
    <t>01116793003</t>
  </si>
  <si>
    <t>8H</t>
  </si>
  <si>
    <t>FELIPE ANDRES</t>
  </si>
  <si>
    <t>01116793098</t>
  </si>
  <si>
    <t>LEYDER</t>
  </si>
  <si>
    <t>01116794131</t>
  </si>
  <si>
    <t>WILLIAM ORLANDO</t>
  </si>
  <si>
    <t>01116864000</t>
  </si>
  <si>
    <t>BALDOMERO</t>
  </si>
  <si>
    <t>JOSE LEYDER</t>
  </si>
  <si>
    <t>01117458225</t>
  </si>
  <si>
    <t>REBOLLEDO</t>
  </si>
  <si>
    <t>WILLIAM ARIEL</t>
  </si>
  <si>
    <t>01117460046</t>
  </si>
  <si>
    <t>CISNEROS</t>
  </si>
  <si>
    <t>WILSON ARIEL</t>
  </si>
  <si>
    <t>01117491322</t>
  </si>
  <si>
    <t>OSCAR MAURICIO</t>
  </si>
  <si>
    <t>01117505575</t>
  </si>
  <si>
    <t>YEISSON ESMID</t>
  </si>
  <si>
    <t>YEISSON</t>
  </si>
  <si>
    <t>ESMID</t>
  </si>
  <si>
    <t>01117529609</t>
  </si>
  <si>
    <t>KERLY YADIRA</t>
  </si>
  <si>
    <t>KERLY</t>
  </si>
  <si>
    <t>01118166940</t>
  </si>
  <si>
    <t>8I</t>
  </si>
  <si>
    <t>NAYDU</t>
  </si>
  <si>
    <t>01118256625</t>
  </si>
  <si>
    <t>IZQUIERDO</t>
  </si>
  <si>
    <t>01118542896</t>
  </si>
  <si>
    <t>ANGI LISEETH</t>
  </si>
  <si>
    <t>ANGI</t>
  </si>
  <si>
    <t>LISEETH</t>
  </si>
  <si>
    <t>01118555780</t>
  </si>
  <si>
    <t>WILCHEZ</t>
  </si>
  <si>
    <t>WILLINTON FERNEY</t>
  </si>
  <si>
    <t>WILLINTON</t>
  </si>
  <si>
    <t>01118562085</t>
  </si>
  <si>
    <t>YEIMY LILIANA</t>
  </si>
  <si>
    <t>YEIMY</t>
  </si>
  <si>
    <t>01118562420</t>
  </si>
  <si>
    <t>LEOBIJILDO</t>
  </si>
  <si>
    <t>01119837129</t>
  </si>
  <si>
    <t>ALVARO NELSON</t>
  </si>
  <si>
    <t>01120925506</t>
  </si>
  <si>
    <t>LUZ STHER</t>
  </si>
  <si>
    <t>STHER</t>
  </si>
  <si>
    <t>01120926216</t>
  </si>
  <si>
    <t>ERLEY STEVEN</t>
  </si>
  <si>
    <t>ERLEY</t>
  </si>
  <si>
    <t>STEVEN</t>
  </si>
  <si>
    <t>01121709385</t>
  </si>
  <si>
    <t>PANIAGUA</t>
  </si>
  <si>
    <t>YEISON ANDRES</t>
  </si>
  <si>
    <t>01121821685</t>
  </si>
  <si>
    <t>DIEGO MIGUEL</t>
  </si>
  <si>
    <t>01121822267</t>
  </si>
  <si>
    <t>JUSTO PASTOR</t>
  </si>
  <si>
    <t>JUSTO</t>
  </si>
  <si>
    <t>PASTOR</t>
  </si>
  <si>
    <t>01121830099</t>
  </si>
  <si>
    <t>LIZCA</t>
  </si>
  <si>
    <t>OMAIRA ALEJANDRA</t>
  </si>
  <si>
    <t>OMAIRA</t>
  </si>
  <si>
    <t>01121841149</t>
  </si>
  <si>
    <t>01121853601</t>
  </si>
  <si>
    <t>JAIME YECID</t>
  </si>
  <si>
    <t>01121858909</t>
  </si>
  <si>
    <t>MARCIANO FEDERICO</t>
  </si>
  <si>
    <t>MARCIANO</t>
  </si>
  <si>
    <t>01121871383</t>
  </si>
  <si>
    <t>CANELO</t>
  </si>
  <si>
    <t>01121912511</t>
  </si>
  <si>
    <t>LEANDRO AGUSTIN</t>
  </si>
  <si>
    <t>LEANDRO</t>
  </si>
  <si>
    <t>01122237604</t>
  </si>
  <si>
    <t>JAIRO ANDRES</t>
  </si>
  <si>
    <t>01122337839</t>
  </si>
  <si>
    <t>ARCINIEGA</t>
  </si>
  <si>
    <t>JHONATAN ANDRES</t>
  </si>
  <si>
    <t>01122398179</t>
  </si>
  <si>
    <t>FRAGOZO</t>
  </si>
  <si>
    <t>DAIMER ADRIAN</t>
  </si>
  <si>
    <t>DAIMER</t>
  </si>
  <si>
    <t>ADRIAN</t>
  </si>
  <si>
    <t>01122398843</t>
  </si>
  <si>
    <t>PIMIENTO</t>
  </si>
  <si>
    <t>HARRIS DAVID</t>
  </si>
  <si>
    <t>HARRIS</t>
  </si>
  <si>
    <t>01122402883</t>
  </si>
  <si>
    <t>FRANZ KALE</t>
  </si>
  <si>
    <t>FRANZ</t>
  </si>
  <si>
    <t>KALE</t>
  </si>
  <si>
    <t>01122403339</t>
  </si>
  <si>
    <t>BANQUETH</t>
  </si>
  <si>
    <t>VILLAZON</t>
  </si>
  <si>
    <t>EDWIN JEOVANNY</t>
  </si>
  <si>
    <t>JEOVANNY</t>
  </si>
  <si>
    <t>01122651224</t>
  </si>
  <si>
    <t>NESTOR RODRIGO</t>
  </si>
  <si>
    <t>01122809072</t>
  </si>
  <si>
    <t>FONTALVO</t>
  </si>
  <si>
    <t>MARTIN JOSE</t>
  </si>
  <si>
    <t>MARTIN</t>
  </si>
  <si>
    <t>01124025304</t>
  </si>
  <si>
    <t>CERENO</t>
  </si>
  <si>
    <t>LERMA</t>
  </si>
  <si>
    <t>JAIDER ANDRES</t>
  </si>
  <si>
    <t>01125469957</t>
  </si>
  <si>
    <t>LAVAO</t>
  </si>
  <si>
    <t>JOHN ALEXANDER</t>
  </si>
  <si>
    <t>01127385243</t>
  </si>
  <si>
    <t>PUERTAS</t>
  </si>
  <si>
    <t>01127386497</t>
  </si>
  <si>
    <t>ZAIDA ZORANNY</t>
  </si>
  <si>
    <t>ZAIDA</t>
  </si>
  <si>
    <t>ZORANNY</t>
  </si>
  <si>
    <t>01127388377</t>
  </si>
  <si>
    <t>LAUDY JINETH</t>
  </si>
  <si>
    <t>LAUDY</t>
  </si>
  <si>
    <t>01128165981</t>
  </si>
  <si>
    <t>MARRIAGA</t>
  </si>
  <si>
    <t>ROSA ISABEL</t>
  </si>
  <si>
    <t>01128265876</t>
  </si>
  <si>
    <t>01128432496</t>
  </si>
  <si>
    <t>TRUKE</t>
  </si>
  <si>
    <t>01130613714</t>
  </si>
  <si>
    <t>DIANA MARCELA</t>
  </si>
  <si>
    <t>01130646470</t>
  </si>
  <si>
    <t>01144154969</t>
  </si>
  <si>
    <t>HECTOR FABIO</t>
  </si>
  <si>
    <t>01151935982</t>
  </si>
  <si>
    <t>ISANOA</t>
  </si>
  <si>
    <t>ALISON</t>
  </si>
  <si>
    <t>01214717936</t>
  </si>
  <si>
    <t>MONTALVO</t>
  </si>
  <si>
    <t>BEATRIZ ALICIA</t>
  </si>
  <si>
    <t>REG ICA</t>
  </si>
  <si>
    <t>00013278799</t>
  </si>
  <si>
    <t>JHON HORACIO</t>
  </si>
  <si>
    <t>MEJIA LAGO MANUEL</t>
  </si>
  <si>
    <t>00016608393</t>
  </si>
  <si>
    <t>LAGO</t>
  </si>
  <si>
    <t>112</t>
  </si>
  <si>
    <t>00018256908</t>
  </si>
  <si>
    <t>GUIO</t>
  </si>
  <si>
    <t>00030234224</t>
  </si>
  <si>
    <t>3B</t>
  </si>
  <si>
    <t>00079701038</t>
  </si>
  <si>
    <t>CARLOS ALFONSO</t>
  </si>
  <si>
    <t>01054554753</t>
  </si>
  <si>
    <t>01097039445</t>
  </si>
  <si>
    <t>EPS COMFAGUAJIRA</t>
  </si>
  <si>
    <t>01118808088</t>
  </si>
  <si>
    <t>46</t>
  </si>
  <si>
    <t>01118814410</t>
  </si>
  <si>
    <t>REYNOSO</t>
  </si>
  <si>
    <t>ANYELLS DE JESUS</t>
  </si>
  <si>
    <t>ANYELLS</t>
  </si>
  <si>
    <t>01127386924</t>
  </si>
  <si>
    <t>ROSA EMILIA</t>
  </si>
  <si>
    <t>EMILIA</t>
  </si>
  <si>
    <t>01127387690</t>
  </si>
  <si>
    <t>MAZONA</t>
  </si>
  <si>
    <t>CLARENA</t>
  </si>
  <si>
    <t>01127388087</t>
  </si>
  <si>
    <t>DINA MILENA</t>
  </si>
  <si>
    <t>CASTRO ORTEGA LUIS ARMANDO</t>
  </si>
  <si>
    <t>00012539975</t>
  </si>
  <si>
    <t>405</t>
  </si>
  <si>
    <t>COMFAORIENTE</t>
  </si>
  <si>
    <t>GARCIA SIERRA JORGE HERNAN</t>
  </si>
  <si>
    <t>01097391924</t>
  </si>
  <si>
    <t>TIPO 
 DE NOV</t>
  </si>
  <si>
    <t>INSTITUTO COLOMBIANO AGROPECUARIO "ICA"
GERENTES SECCIONALES 2020</t>
  </si>
  <si>
    <t>reg ica</t>
  </si>
  <si>
    <t>FUNCIONARIO</t>
  </si>
  <si>
    <t>OFICINA DE TECNOLOGÍAS DE INFORMACION</t>
  </si>
  <si>
    <t xml:space="preserve">JEFE DE OFICINA </t>
  </si>
  <si>
    <t>SUBG. DE REGULACION SANITARIA Y FITOSANITARIA</t>
  </si>
  <si>
    <t>SUBGERENTE</t>
  </si>
  <si>
    <t>Dirección Técnica de Asuntos Internacionales</t>
  </si>
  <si>
    <t>Director Técnico</t>
  </si>
  <si>
    <t>Dirección Técnica de Asuntos Nacionales</t>
  </si>
  <si>
    <t>Dirección Técnica de Evaluación de Riesgos</t>
  </si>
  <si>
    <t>SUBG. DE PROTECCION FRONTERIZA</t>
  </si>
  <si>
    <t>Dirección Técnica Logística</t>
  </si>
  <si>
    <t>Dirección Técnica de Cuarentena</t>
  </si>
  <si>
    <t>Grupo Nacional de Cuarentena Vegetal</t>
  </si>
  <si>
    <t xml:space="preserve">Coordinador </t>
  </si>
  <si>
    <t>SUBG. DE PROTECCION  ANIMAL</t>
  </si>
  <si>
    <t xml:space="preserve">SUBGERENTE </t>
  </si>
  <si>
    <t>Dirección Técnica de Inocuidad e Insumos Veterinarios</t>
  </si>
  <si>
    <r>
      <t>Grupo De Inocuidad En La Producción Primaria Pecuaria</t>
    </r>
    <r>
      <rPr>
        <sz val="10"/>
        <rFont val="Arial"/>
        <family val="2"/>
      </rPr>
      <t xml:space="preserve"> </t>
    </r>
  </si>
  <si>
    <t>Cordinador</t>
  </si>
  <si>
    <t>Grupo de Registro y Vigilancia de Empresas de Medicamentos y Biológicos Veterinarios</t>
  </si>
  <si>
    <t>Grupo de Registro y Vigilancia de Empresas de Alimentos para Animales y Material Genético Y SUS PRODUCTOS</t>
  </si>
  <si>
    <t>Grupo de Registro de Medicamentos y Biológicos de Uso Veterinario y de Farmacovigilancia</t>
  </si>
  <si>
    <t>Dirección Técnica de Sanidad Animal</t>
  </si>
  <si>
    <t>Dirección Técnica de Vigilancia Epidemiológica</t>
  </si>
  <si>
    <t>SUBG. DE PROTECCION  VEGETAL</t>
  </si>
  <si>
    <t>Dirección Técnica de Inocuidad e Insumos Agrícolas</t>
  </si>
  <si>
    <t>Dirección Técnica de Sanidad Vegetal</t>
  </si>
  <si>
    <t>Dirección Técnica de Semillas</t>
  </si>
  <si>
    <t>Dirección Técnica de Epidemiología y Vigilancia Fitosanitaria</t>
  </si>
  <si>
    <t>SUBG. DE ANALISIS Y DIAGNOSTICO</t>
  </si>
  <si>
    <t>Grupo de Gestión de Calidad Analítica, Buenas Prácticas de Laboratorio (BPL) y Registro de Laboratorios</t>
  </si>
  <si>
    <t>Dirección Técnica de Análisis y Diagnóstico Veterinario</t>
  </si>
  <si>
    <t>Grupo Laboratorio Nacional de Insumos Pecuarios - LANIP</t>
  </si>
  <si>
    <t>Grupo Laboratorio Nacional de Diagnostico Veterinario LNDV</t>
  </si>
  <si>
    <t xml:space="preserve">Grupo Red de Laboratorios de Diagnostico Veterinario </t>
  </si>
  <si>
    <t>Dirección Técnica de Análisis y Diagnóstico Agrícola</t>
  </si>
  <si>
    <t>Grupo Laboratorios de Diagnostico Fitosanitario y Mitigación de Riegos</t>
  </si>
  <si>
    <t>Grupo Laboratorio Nacional de Insumos Agrícolas - LANIA</t>
  </si>
  <si>
    <t xml:space="preserve">Grupo Laboratorios de Análisis de Semilla </t>
  </si>
  <si>
    <t>Grupo Red de Laboratorios de Diagnostico Fitosanitario</t>
  </si>
  <si>
    <t>SUBG. ADMINISTRATIVA Y  FINANCIERA</t>
  </si>
  <si>
    <t>Grupo de Gestion Financiera</t>
  </si>
  <si>
    <t xml:space="preserve">Grupo de Gestión Contable </t>
  </si>
  <si>
    <t>Coordinador</t>
  </si>
  <si>
    <t>Grupo de Gestión Contractual</t>
  </si>
  <si>
    <t>Grupo de Gestión de Infraestructura Física y Mantenimiento</t>
  </si>
  <si>
    <t>Grupo  de Gestión del Talento Humano</t>
  </si>
  <si>
    <t>Grupo de Procesos Disciplinarios</t>
  </si>
  <si>
    <t>Grupo de Gestión de Servicios Generales</t>
  </si>
  <si>
    <t>Grupo de Gestión Control de Activos y Almacenes</t>
  </si>
  <si>
    <t xml:space="preserve">           INSTITUTO COLOMBIANO AGROPECUARIO - ICA
DIRECTORIONIVEL CENTRAL 2020</t>
  </si>
  <si>
    <t>QUESEDO ANAYA ALFONSO</t>
  </si>
  <si>
    <t>RAMIREZ FERIA EDUARDO</t>
  </si>
  <si>
    <t>ALDANA TUSO LUIS JORGE</t>
  </si>
  <si>
    <t>ESCORCIA ROA FEDERICO</t>
  </si>
  <si>
    <t>GARCIA BURBANO JORGE IVAN</t>
  </si>
  <si>
    <t>GUTIERREZ JAIMES JUAN CARLOS</t>
  </si>
  <si>
    <t>GARCIA ARIZA HEYMAR MAURICIO</t>
  </si>
  <si>
    <t>MONTERROSA MOZQUERA CRISTOBAL ENRIQUE</t>
  </si>
  <si>
    <t>SAAVEDRA VELA ALVEIRO</t>
  </si>
  <si>
    <t>PULIDO TOVAR PEDRO NEL</t>
  </si>
  <si>
    <t>LIZARAZO RAMIREZ VIRGILIO</t>
  </si>
  <si>
    <t>COSSIO RAMIREZ LUIS CARLOS</t>
  </si>
  <si>
    <t>AHUMADA AVILA LIBARDO DE JESUS</t>
  </si>
  <si>
    <t>NASSER SANTIS WILLIAM CAYETANO</t>
  </si>
  <si>
    <t>GARCIA OSORIO WILLIAM</t>
  </si>
  <si>
    <t>BERNAL GARCIA JHON FABER</t>
  </si>
  <si>
    <t>AMAYA TABORDA JHON FREDDY</t>
  </si>
  <si>
    <t>00010128537</t>
  </si>
  <si>
    <t>QUINTERO GAVIRIA JESUS</t>
  </si>
  <si>
    <t>RUIZ NEGRETTE HUGO</t>
  </si>
  <si>
    <t>BUSTAMANTE SANCHEZ LEONARDO DIOMEDES</t>
  </si>
  <si>
    <t>ANDRADE LOZANO ROBERT GIL</t>
  </si>
  <si>
    <t>QUIJANO MELO CAMILO HERNAN</t>
  </si>
  <si>
    <t>FUELANTALA CEBALLOS JORGE HERNAN</t>
  </si>
  <si>
    <t>ROSAS TAPIA JESUS IGNACIO</t>
  </si>
  <si>
    <t>MANTILLA DURAN JHON HORACIO</t>
  </si>
  <si>
    <t>PINZON PLATA JOHN EDUARD</t>
  </si>
  <si>
    <t>GONZALEZ HERNANDEZ MARCOS FIDEL</t>
  </si>
  <si>
    <t>OBANDO GUEVARA JOHAN STEVE</t>
  </si>
  <si>
    <t>TOVAR CORREA OSVALDO ENRIQUE</t>
  </si>
  <si>
    <t>CALAO CADAVID MARCO CARLOS</t>
  </si>
  <si>
    <t>SIN PENSION</t>
  </si>
  <si>
    <t>RIVERO HURTADO LUIS HERNANDO</t>
  </si>
  <si>
    <t>VARGAS HERNANDEZ ASDRUBAL</t>
  </si>
  <si>
    <t>PINZON JAIMES ALEXANDER</t>
  </si>
  <si>
    <t>00017655638</t>
  </si>
  <si>
    <t>HERRERA SIERRA NEPTALI</t>
  </si>
  <si>
    <t>GARCIA RODRIGUEZ GIOVANNY ALONSO</t>
  </si>
  <si>
    <t>SANTANA DAVILA CARLOS GREGORIO</t>
  </si>
  <si>
    <t>MONTOYA OVALLE CARLOS ANDRES</t>
  </si>
  <si>
    <t>GUERRERO HOYOS CARLOS EDILQUER</t>
  </si>
  <si>
    <t>MASSON MONTOYA JOSE ALFREDO</t>
  </si>
  <si>
    <t>ACOSTA REVELO JAIME ARMANDO</t>
  </si>
  <si>
    <t>EREGUA CHAVEZ ANA CEILA</t>
  </si>
  <si>
    <t>RUIZ MENESES MARIA FABIOLA</t>
  </si>
  <si>
    <t>LOSADA SOTO SANDRA LILIANA</t>
  </si>
  <si>
    <t>REINA CEBALLOS SANDRA LIGIA</t>
  </si>
  <si>
    <t>PINEDA FLOREZ LEIDA FARIDE</t>
  </si>
  <si>
    <t>SILVA HERNANDEZ HELIANA ANDREA</t>
  </si>
  <si>
    <t>GERENA DE PICO ANITA</t>
  </si>
  <si>
    <t>MATEUS DE QUITIAN ANA ISABEL</t>
  </si>
  <si>
    <t>REYES DE CALDERON MATILDE</t>
  </si>
  <si>
    <t>GARCIA CORREA MARIZOL</t>
  </si>
  <si>
    <t>LOPEZ CASTRO DIANA CLEMENCIA</t>
  </si>
  <si>
    <t>FIGUEROA GUZMAN ZEIDA MARGARITA</t>
  </si>
  <si>
    <t>REY GONZALEZ YURY PAOLA</t>
  </si>
  <si>
    <t>LIZARAZO SANCHEZ MARIA CONSUELO</t>
  </si>
  <si>
    <t>CAICEDO CARDONA ANA MARIA</t>
  </si>
  <si>
    <t>MENDOZA MERCADO YUDYS MARIA</t>
  </si>
  <si>
    <t>COMETA MONTEALEGRE RUBIELA</t>
  </si>
  <si>
    <t>VARGAS TRUJILLO MARIA PIEDAD</t>
  </si>
  <si>
    <t>SAAVEDRA AYALA JOANNA PATRICIA</t>
  </si>
  <si>
    <t>PORRAS SEQUEDA SARITH MAYERLY</t>
  </si>
  <si>
    <t>PULIDO GRIZALES AURA MARIA</t>
  </si>
  <si>
    <t>00041948722</t>
  </si>
  <si>
    <t>VELEZ VELEZ MARGARITA MARIA</t>
  </si>
  <si>
    <t>MOGROVEJO GAVIRIA MARIA ELENA</t>
  </si>
  <si>
    <t>ZEQUEIRA ORTIZ DENIS MARIA</t>
  </si>
  <si>
    <t>PEREIRA RHENALS NEYLA IRINA</t>
  </si>
  <si>
    <t>RODRIGUEZ VILLARREAL ANTONIA MAYERLINGS</t>
  </si>
  <si>
    <t>O MEARA SIACHOQUE SANDRA LILIANA</t>
  </si>
  <si>
    <t>MACHUCA DAZA MYRIAN</t>
  </si>
  <si>
    <t>MARTINEZ NOVOA YOLY ALEXANDRA</t>
  </si>
  <si>
    <t>00052434079</t>
  </si>
  <si>
    <t>YOLY ALEXANDRA</t>
  </si>
  <si>
    <t>YOLY</t>
  </si>
  <si>
    <t>CONTRERAS VARELA DANNUTE PAMELA</t>
  </si>
  <si>
    <t>CORREDOR PORRAS DIANA ISABEL</t>
  </si>
  <si>
    <t>00055151870</t>
  </si>
  <si>
    <t>TAMAR ELENA</t>
  </si>
  <si>
    <t>TAMAR</t>
  </si>
  <si>
    <t>JAIMES GELVEZ NANCY ESPERANZA</t>
  </si>
  <si>
    <t>BONILLA PABON LENIS SORLEY</t>
  </si>
  <si>
    <t>ORTEGA QUINTERO ESPERANZA</t>
  </si>
  <si>
    <t>ORDOSGOITIA GRACIA CANDELARIA DEL SOCOR</t>
  </si>
  <si>
    <t>RAMOS PORTILLA ANDREA</t>
  </si>
  <si>
    <t>PINTO ACOSTA PAOLA ANDREA</t>
  </si>
  <si>
    <t>BARRIOS NIETO PEDRO DAVID</t>
  </si>
  <si>
    <t>00072020143</t>
  </si>
  <si>
    <t>PEDRO DAVID</t>
  </si>
  <si>
    <t>DIAZ RESTAN PEDRO DANER</t>
  </si>
  <si>
    <t>MEDINA VASQUEZ VLADIMIR ERNESTO</t>
  </si>
  <si>
    <t>00076312474</t>
  </si>
  <si>
    <t>VLADIMIR ERNESTO</t>
  </si>
  <si>
    <t>ANGULO RODRIGUEZ JOSE RODELJI</t>
  </si>
  <si>
    <t>DAZA MANJARRES MIGUEL JOSE</t>
  </si>
  <si>
    <t>CARDENAS CORTES WILLIAM</t>
  </si>
  <si>
    <t>FIGUEROA SARASTY ANDRES SALUSTIANO</t>
  </si>
  <si>
    <t>CARMONA ROMERO CARLOS ALFONSO</t>
  </si>
  <si>
    <t>CACHIQUE HERNANDEZ JAIRO EUSEBIO</t>
  </si>
  <si>
    <t>LEON RIFALDO DIEGO OSWALDO</t>
  </si>
  <si>
    <t>00080159821</t>
  </si>
  <si>
    <t>RIFALDO</t>
  </si>
  <si>
    <t>DIEGO OSWALDO</t>
  </si>
  <si>
    <t>ARIZA CARRASCAL ARMANDO JOSE DE JESU</t>
  </si>
  <si>
    <t>PRIETO DAZA HARBY ALFREDO</t>
  </si>
  <si>
    <t>00086041623</t>
  </si>
  <si>
    <t>PRIETO</t>
  </si>
  <si>
    <t>HARBY ALFREDO</t>
  </si>
  <si>
    <t>HARBY</t>
  </si>
  <si>
    <t>RUANO IPIAL SEGUNDO GUIDO</t>
  </si>
  <si>
    <t>AYCARDI ALVAREZ GERMAN EDUARDO</t>
  </si>
  <si>
    <t>PINEDA LIZARAZO PABLO ANTONIO</t>
  </si>
  <si>
    <t>7S</t>
  </si>
  <si>
    <t>VILORIA ALVIZ JANIO ALBERTO</t>
  </si>
  <si>
    <t>GARCIA APONTE JOSE DAMIAN</t>
  </si>
  <si>
    <t>PERICO SUAREZ ROLDAN INDALECIO</t>
  </si>
  <si>
    <t>PEREZ GUARIN ANDREA SHIRLEY</t>
  </si>
  <si>
    <t>CARVAJAL URBINA FABIO JESUS</t>
  </si>
  <si>
    <t>LOPEZ CLEMON GLEIDY JELITZA</t>
  </si>
  <si>
    <t>MATEUS RODRIGUEZ YORDY DAVID</t>
  </si>
  <si>
    <t>RUIZ VELASCO JUAN SALVADOR</t>
  </si>
  <si>
    <t>RINCON HERRERA CAMILO ALFONSO</t>
  </si>
  <si>
    <t>CARMONA PALACIO JOSE LUIS</t>
  </si>
  <si>
    <t>MORENO MORALES DIANA PATRICIA</t>
  </si>
  <si>
    <t>MARIN SERNA SEBASTIAN</t>
  </si>
  <si>
    <t>SALAZAR SALAZAR CLAUDIA PATRICIA</t>
  </si>
  <si>
    <t>MOLANO MORALES JULIAN ANDRES</t>
  </si>
  <si>
    <t>OROZCO RAMIREZ SONIA ESTHER</t>
  </si>
  <si>
    <t>GRANADOS LOPEZ MARJORIE</t>
  </si>
  <si>
    <t>ZAMBRANO AGREDA JORGE ANTONIO</t>
  </si>
  <si>
    <t>01085251857</t>
  </si>
  <si>
    <t>AGREDA</t>
  </si>
  <si>
    <t>JORGE ANTONIO</t>
  </si>
  <si>
    <t>SALAZAR TORRES LEIDY MAGALI</t>
  </si>
  <si>
    <t>VELASCO ESPINOSA HOLMAN ANDELFO</t>
  </si>
  <si>
    <t>CONTRERAS FONSECA NEIRA PATRICIA</t>
  </si>
  <si>
    <t>GONZALEZ JOYA JHON JAIRO</t>
  </si>
  <si>
    <t>01098618135</t>
  </si>
  <si>
    <t>ERICA ROCIO</t>
  </si>
  <si>
    <t>VILLAMIL TORRES DIANA LUCIA</t>
  </si>
  <si>
    <t>01098628865</t>
  </si>
  <si>
    <t>DIANA LUCIA</t>
  </si>
  <si>
    <t>SOLANO CASTILLO LIBARDO JOSE</t>
  </si>
  <si>
    <t>GARCIA ARIAS FRAISON MIZRAIN</t>
  </si>
  <si>
    <t>GARRIDO BIGOTT LISBETH CAROLINA</t>
  </si>
  <si>
    <t>BALDOMERO GOMEZ JOSE LEYDER</t>
  </si>
  <si>
    <t>CISNEROS MADRID WILSON ARIEL</t>
  </si>
  <si>
    <t>LEON PINZON ANGI LISEETH</t>
  </si>
  <si>
    <t>FORERO CORREDOR LEOBIJILDO</t>
  </si>
  <si>
    <t>QUINTERO JIMENEZ CARLOS JOSE</t>
  </si>
  <si>
    <t>REYNOSO RODRIGUEZ ANYELLS DE JESUS</t>
  </si>
  <si>
    <t>ALARCON VELASQUEZ ERLEY STEVEN</t>
  </si>
  <si>
    <t>LIZCA BAUTISTA OMAIRA ALEJANDRA</t>
  </si>
  <si>
    <t>ALVAREZ CANELO LILIANA</t>
  </si>
  <si>
    <t>CHIA GOMEZ LEANDRO AGUSTIN</t>
  </si>
  <si>
    <t>BANQUETH VILLAZON EDWIN JEOVANNY</t>
  </si>
  <si>
    <t>FONTALVO BARRIOS MARTIN JOSE</t>
  </si>
  <si>
    <t>CERENO LERMA JAIDER ANDRES</t>
  </si>
  <si>
    <t>GARCIA SANCHEZ ROSA EMILIA</t>
  </si>
  <si>
    <t>GARCIA MAZONA CLARENA</t>
  </si>
  <si>
    <t>SANCHEZ CARRILLO DINA MILENA</t>
  </si>
  <si>
    <t>RIOS SANCHEZ LAUDY JINETH</t>
  </si>
  <si>
    <t>PALACIO JARAMILLO JOSE LUIS</t>
  </si>
  <si>
    <t>SOLANO RAMOS ERICA ROCIO</t>
  </si>
  <si>
    <t>VALENCIA REYES DIEGO FERNANDO</t>
  </si>
  <si>
    <t>00005823922</t>
  </si>
  <si>
    <t>TAMARIS CONTRERAS JAIRO ALFREDO</t>
  </si>
  <si>
    <t>00012562417</t>
  </si>
  <si>
    <t>TAMARIS</t>
  </si>
  <si>
    <t>JAIRO ALFREDO</t>
  </si>
  <si>
    <t>SALAZAR CASTILLO PEDRO ENRIQUE</t>
  </si>
  <si>
    <t>00079346607</t>
  </si>
  <si>
    <t>PEDRO ENRIQUE</t>
  </si>
  <si>
    <t>TAMARA GARCIA CAMILO ANDRES</t>
  </si>
  <si>
    <t>00092525543</t>
  </si>
  <si>
    <t>PLAYON</t>
  </si>
  <si>
    <t>ROCHERO MONTERREY RIQUELMEN</t>
  </si>
  <si>
    <t>00009466998</t>
  </si>
  <si>
    <t>ROCHERO</t>
  </si>
  <si>
    <t>MONTERREY</t>
  </si>
  <si>
    <t>RIQUELMEN</t>
  </si>
  <si>
    <t>ROJAS GOMEZ ANDRES MAURICIO</t>
  </si>
  <si>
    <t>00075081675</t>
  </si>
  <si>
    <t>MURIEL PALACIO DAVID ALEJANDRO DE J</t>
  </si>
  <si>
    <t>01094886153</t>
  </si>
  <si>
    <t>DAVID ALEJANDRO DE J</t>
  </si>
  <si>
    <t>ALEJANDRO DE J</t>
  </si>
  <si>
    <t>MORENO BAQUERO DIEGO FERNANDO</t>
  </si>
  <si>
    <t>00074856967</t>
  </si>
  <si>
    <t>ACOSTA ORTIZ HERNAN ABEL</t>
  </si>
  <si>
    <t>01121198005</t>
  </si>
  <si>
    <t>HERNAN ABEL</t>
  </si>
  <si>
    <t>EL ESPINO</t>
  </si>
  <si>
    <t>LA CRUZ</t>
  </si>
  <si>
    <t>VILLA CARO</t>
  </si>
  <si>
    <t>ALTOS DEL POZO</t>
  </si>
  <si>
    <t>LA VIRGEN</t>
  </si>
  <si>
    <t>PUESTO AGRICOLA</t>
  </si>
  <si>
    <t>VILLA GARZON</t>
  </si>
  <si>
    <t>PUNTO LIMITES</t>
  </si>
  <si>
    <t>CHITAGA-P/TO CONTROL</t>
  </si>
  <si>
    <t>7Y</t>
  </si>
  <si>
    <t>FLOREZ BOLIVAR JOSE LUIS</t>
  </si>
  <si>
    <t>00004253471</t>
  </si>
  <si>
    <t>5N</t>
  </si>
  <si>
    <t>DONATO MOLINA CLEMENTE</t>
  </si>
  <si>
    <t>00010257827</t>
  </si>
  <si>
    <t>DONATO</t>
  </si>
  <si>
    <t>MONCAYO ARCOS WILMAN ARBEY</t>
  </si>
  <si>
    <t>00010548351</t>
  </si>
  <si>
    <t>WILMAN ARBEY</t>
  </si>
  <si>
    <t>WILMAN</t>
  </si>
  <si>
    <t>6E</t>
  </si>
  <si>
    <t>DESPACHO OFIC ASESORA DE COMUNICACIONES</t>
  </si>
  <si>
    <t>SANCHEZ GARCIA CARLOS ADRIAN JESUS</t>
  </si>
  <si>
    <t>00013543662</t>
  </si>
  <si>
    <t>CARLOS ADRIAN JESUS</t>
  </si>
  <si>
    <t>ADRIAN JESUS</t>
  </si>
  <si>
    <t>CAUCASIA-P/TO CONTROL</t>
  </si>
  <si>
    <t>4Y</t>
  </si>
  <si>
    <t>PEREZ VASQUEZ JUAN CARLOS</t>
  </si>
  <si>
    <t>00015927270</t>
  </si>
  <si>
    <t>VILLA GARZON-P/TO CONTROL</t>
  </si>
  <si>
    <t>RODRIGUEZ HERNANDEZ MARIA DEL PILAR</t>
  </si>
  <si>
    <t>00028152153</t>
  </si>
  <si>
    <t>MARIA DEL PILAR</t>
  </si>
  <si>
    <t>PINZON HOYOS NADIA LICETH</t>
  </si>
  <si>
    <t>00043989372</t>
  </si>
  <si>
    <t>NADIA LICETH</t>
  </si>
  <si>
    <t>NADIA</t>
  </si>
  <si>
    <t>LICETH</t>
  </si>
  <si>
    <t>PERALTA LANCHEROS SANDRA PATRICIA</t>
  </si>
  <si>
    <t>00052240021</t>
  </si>
  <si>
    <t>AVILA BARBOSA ARLETH BRIGETTE</t>
  </si>
  <si>
    <t>01003494827</t>
  </si>
  <si>
    <t>ARLETH BRIGETTE</t>
  </si>
  <si>
    <t>BRIGETTE</t>
  </si>
  <si>
    <t>VALENTINA</t>
  </si>
  <si>
    <t>7T</t>
  </si>
  <si>
    <t>MENDOZA RODRIGUEZ JOSE MAURICIO</t>
  </si>
  <si>
    <t>01101687417</t>
  </si>
  <si>
    <t>JOSE MAURICIO</t>
  </si>
  <si>
    <t>NARVAEZ LOPEZ JUAN NICOLAS</t>
  </si>
  <si>
    <t>DELGADO ROMERO LUZ DARY</t>
  </si>
  <si>
    <t>OLMOS LEGUIZAMON NORMA CONSTANZA</t>
  </si>
  <si>
    <t>SIBUNDOY</t>
  </si>
  <si>
    <t>GRUPO DE GESTION DEL TALENTO HUMANO</t>
  </si>
  <si>
    <t>GRUPO DE GESTION DOCUMENTAL</t>
  </si>
  <si>
    <t>Grupo de Atención al Ciudadano</t>
  </si>
  <si>
    <t>Grupo de Gestión Documental</t>
  </si>
  <si>
    <t>GRUPO DE ATENCION AL CIUDADANO</t>
  </si>
  <si>
    <t>00051829742</t>
  </si>
  <si>
    <t>OLMOS</t>
  </si>
  <si>
    <t>NORMA CONSTANZA</t>
  </si>
  <si>
    <t>00052008969</t>
  </si>
  <si>
    <t>LUZ DARY</t>
  </si>
  <si>
    <t>DARY</t>
  </si>
  <si>
    <t>CONTRERAS DUQUE SANDRA YANIRA</t>
  </si>
  <si>
    <t>00052178722</t>
  </si>
  <si>
    <t>SANDRA YANIRA</t>
  </si>
  <si>
    <t>YANIRA</t>
  </si>
  <si>
    <t>BIBLIOTECOLOGO</t>
  </si>
  <si>
    <t>00080435435</t>
  </si>
  <si>
    <t>JUAN NICOLAS</t>
  </si>
  <si>
    <t>0310</t>
  </si>
  <si>
    <t>135</t>
  </si>
  <si>
    <t>RUIZ CHAPARRO EIDER DARIO</t>
  </si>
  <si>
    <t>01096951450</t>
  </si>
  <si>
    <t>EIDER DARIO</t>
  </si>
  <si>
    <t>EIDER</t>
  </si>
  <si>
    <t xml:space="preserve">DIRECCIÓN TÉCNICA DE INOCUIDAD E INSUMOS AGRICOLAS </t>
  </si>
  <si>
    <t>Titular del empleo</t>
  </si>
  <si>
    <t>Vacante temporal teniendo en cuenta que el funcionario se encuentra encargado del empleo 1333 en la planta autorizada</t>
  </si>
  <si>
    <t>ARIAS PALACIOS LUIS AMANCIO</t>
  </si>
  <si>
    <t>YUSTI RIVAS DIONISIA DEL CARMEN</t>
  </si>
  <si>
    <t>MARTHA REUTO ARNOLDO</t>
  </si>
  <si>
    <t>ORTIZ NOVOA BLANCA CECILIA</t>
  </si>
  <si>
    <t>EL PLAYON-PTO CONTROL</t>
  </si>
  <si>
    <t>7Z</t>
  </si>
  <si>
    <t>00019492482</t>
  </si>
  <si>
    <t>LUIS AMANCIO</t>
  </si>
  <si>
    <t>AMANCIO</t>
  </si>
  <si>
    <t>00043722294</t>
  </si>
  <si>
    <t>YUSTI</t>
  </si>
  <si>
    <t>DIONISIA DEL CARMEN</t>
  </si>
  <si>
    <t>DIONISIA</t>
  </si>
  <si>
    <t>00052363594</t>
  </si>
  <si>
    <t>BLANCA CECILIA</t>
  </si>
  <si>
    <t>00074848828</t>
  </si>
  <si>
    <t>REUTO</t>
  </si>
  <si>
    <t>SALUD MIA</t>
  </si>
  <si>
    <t>QUINTERO OVIDIO MARIO ALEJANDRINO</t>
  </si>
  <si>
    <t>00005678833</t>
  </si>
  <si>
    <t>OVIDIO</t>
  </si>
  <si>
    <t>MARIO ALEJANDRINO</t>
  </si>
  <si>
    <t>ALEJANDRINO</t>
  </si>
  <si>
    <t>DURAN OJEDA RAFAEL FABIAN</t>
  </si>
  <si>
    <t>00017956562</t>
  </si>
  <si>
    <t>OJEDA</t>
  </si>
  <si>
    <t>RAFAEL FABIAN</t>
  </si>
  <si>
    <t>DESPACHO SUBG REGULAC. SANIT. Y FITOSANI</t>
  </si>
  <si>
    <t>CABEZAS VARGAS CLAUDIA MONICA</t>
  </si>
  <si>
    <t>00034559672</t>
  </si>
  <si>
    <t>CABEZAS</t>
  </si>
  <si>
    <t>CLAUDIA MONICA</t>
  </si>
  <si>
    <t>GONZALEZ GOMEZ JOHN RAFAEL ANTONIO</t>
  </si>
  <si>
    <t>00079624006</t>
  </si>
  <si>
    <t>JOHN RAFAEL ANTONIO</t>
  </si>
  <si>
    <t>RAFAEL ANTONIO</t>
  </si>
  <si>
    <t>ESCOBAR MORENO MAURICIO ENRIQUE</t>
  </si>
  <si>
    <t>00080035924</t>
  </si>
  <si>
    <t>MAURICIO ENRIQUE</t>
  </si>
  <si>
    <t>00080257672</t>
  </si>
  <si>
    <t>JOHN ANDERSON</t>
  </si>
  <si>
    <t>ARAGON ROYS JAIME DAVID</t>
  </si>
  <si>
    <t>00084036526</t>
  </si>
  <si>
    <t>ARAGON</t>
  </si>
  <si>
    <t>ROYS</t>
  </si>
  <si>
    <t>JAIME DAVID</t>
  </si>
  <si>
    <t>SANABRIA MANTILLA CARLOS ARTURO</t>
  </si>
  <si>
    <t>00091464383</t>
  </si>
  <si>
    <t>SANTOS REYES EDGAR</t>
  </si>
  <si>
    <t>00093123962</t>
  </si>
  <si>
    <t>MARTINEZ AGUDELO STEFANNY</t>
  </si>
  <si>
    <t>ASOC.INDI.CAUCA.A.I.</t>
  </si>
  <si>
    <t>01012343737</t>
  </si>
  <si>
    <t>STEFANNY</t>
  </si>
  <si>
    <t>MEJIA MANCHOLA MARCEL</t>
  </si>
  <si>
    <t>01127382263</t>
  </si>
  <si>
    <t>MANCHOLA</t>
  </si>
  <si>
    <t>MARCEL</t>
  </si>
  <si>
    <t>Reg. ICA</t>
  </si>
  <si>
    <t>Cedula</t>
  </si>
  <si>
    <t>Nombre</t>
  </si>
  <si>
    <t>Seccional</t>
  </si>
  <si>
    <t>Sede</t>
  </si>
  <si>
    <t>Dependencia</t>
  </si>
  <si>
    <t>Dirección Técnica</t>
  </si>
  <si>
    <t xml:space="preserve">Grupo Interno de Trabajo </t>
  </si>
  <si>
    <t>Reubicación temporal</t>
  </si>
  <si>
    <t>Salario</t>
  </si>
  <si>
    <t>Genero</t>
  </si>
  <si>
    <t>empleo actual</t>
  </si>
  <si>
    <t>Si el funcionario se encuentra en encargo esta es la información de su empleo titular</t>
  </si>
  <si>
    <t>Empleo titular</t>
  </si>
  <si>
    <t>Código y grado</t>
  </si>
  <si>
    <t>Código y Grado</t>
  </si>
  <si>
    <t>Puesto de control</t>
  </si>
  <si>
    <t>Estado del cargo</t>
  </si>
  <si>
    <t>Información Planta de Personal - ICA</t>
  </si>
  <si>
    <t>NARIÑO SONSON</t>
  </si>
  <si>
    <t>CRUCE VIA PUERTO GUZMAN</t>
  </si>
  <si>
    <t>GRUPO DE GESTIÓN CONTABLE</t>
  </si>
  <si>
    <t>NOMBRE</t>
  </si>
  <si>
    <t>DUE#AS MARTINEZ JUAN LEON</t>
  </si>
  <si>
    <t>BARRENECHE CASTA#O LUIS FERNANDO</t>
  </si>
  <si>
    <t>RIA#O HERNANDEZ VICENTE</t>
  </si>
  <si>
    <t>PI#EROS RODRIGUEZ JUAN BAUTISTA</t>
  </si>
  <si>
    <t>CA#ON NU#EZ MANUEL ALBERTO</t>
  </si>
  <si>
    <t>VELASCO PE#A FRANCISCO LIBARDO</t>
  </si>
  <si>
    <t>PATI#O TROCHEZ EDY WVEIMAR</t>
  </si>
  <si>
    <t>CASTILLO  CARLOS FELIPE</t>
  </si>
  <si>
    <t>ZU#IGA LEITON FAUSTO</t>
  </si>
  <si>
    <t>ZU#IGA MOSQUERA ELOY</t>
  </si>
  <si>
    <t>LI#AN OLMEDO ORLANDO JESUS</t>
  </si>
  <si>
    <t>LI#AN MOLINA OCTAVIO FIDEL</t>
  </si>
  <si>
    <t>MU#OZ RODRIGUEZ ROVIER ALBERTO</t>
  </si>
  <si>
    <t>PATI#O ROMERO OSCAR</t>
  </si>
  <si>
    <t>MARQUEZ NU#EZ EVER</t>
  </si>
  <si>
    <t>GUERRA SE#A JAIRO ANTONIO</t>
  </si>
  <si>
    <t>CUERVO PE#UELA HERNAN JAVIER</t>
  </si>
  <si>
    <t>PATI#O CARO PABLO ENRIQUE</t>
  </si>
  <si>
    <t>NEIRA PE#A ANDRES</t>
  </si>
  <si>
    <t>JURADO LONDO#O CARLOS ADOLFO</t>
  </si>
  <si>
    <t>CASTA#O OROZCO FABIAN</t>
  </si>
  <si>
    <t>LONDO#O HOLGUIN FRANCISCO JAVIER</t>
  </si>
  <si>
    <t>BRAVO MU#OZ CHRISTIAN FABIAN</t>
  </si>
  <si>
    <t>TUMACO*</t>
  </si>
  <si>
    <t>BALANTA  NESTOR RAUL</t>
  </si>
  <si>
    <t>5O</t>
  </si>
  <si>
    <t>ZU#IGA FERNANDEZ ALBER</t>
  </si>
  <si>
    <t>CASTA#EDA  JORGE EDUARDO</t>
  </si>
  <si>
    <t>E</t>
  </si>
  <si>
    <t>MONTA#O VELASQUEZ MAURICIO</t>
  </si>
  <si>
    <t>MU#OZ LANCHEROS HENRY</t>
  </si>
  <si>
    <t>ESTUPI#AN ARIAS CARLOS BONIFACIO</t>
  </si>
  <si>
    <t>BERMUDEZ NU#EZ HUGO EDUARDO</t>
  </si>
  <si>
    <t>MADRO#ERO PAZ JOSE ANTONIO</t>
  </si>
  <si>
    <t>MELO  LUIS RICARDO</t>
  </si>
  <si>
    <t>BENAVIDES PAZMI#O JAIME ALBERTO</t>
  </si>
  <si>
    <t>MU#OZ BURBANO DAIRO JUAN</t>
  </si>
  <si>
    <t>NU#EZ AMAYA ROGER HERNANDO</t>
  </si>
  <si>
    <t>NU#EZ LOPEZ PEDRO</t>
  </si>
  <si>
    <t>TORRES ESTUPI#AN EDGAR JAVIER</t>
  </si>
  <si>
    <t>PAZ  JOSE FANNOR</t>
  </si>
  <si>
    <t>MARTINEZ SE#A ROY ARMANDO</t>
  </si>
  <si>
    <t>RAMOS PE#ATA FRANCISCO JAVIER</t>
  </si>
  <si>
    <t>MU#OZ BRAVO JUAN BAUTISTA</t>
  </si>
  <si>
    <t>DAVILA GA#AN JOSE GONZALO</t>
  </si>
  <si>
    <t>SARMIENTO  JOSE MIGUEL</t>
  </si>
  <si>
    <t>PE#A ESCOBAR JUAN MANUEL</t>
  </si>
  <si>
    <t>TAFUR PE#A EDDIER</t>
  </si>
  <si>
    <t>LOMELIN PARRA ROSEMBERG</t>
  </si>
  <si>
    <t>00018131114</t>
  </si>
  <si>
    <t>LOMELIN</t>
  </si>
  <si>
    <t>ROSEMBERG</t>
  </si>
  <si>
    <t>ROSERO CASA#AS VICTOR MANUEL</t>
  </si>
  <si>
    <t>JIMENEZ GUIO JOSE LUIS</t>
  </si>
  <si>
    <t>MONTA#EZ CASTA#EDA FREDY</t>
  </si>
  <si>
    <t>ALIERDO  DUMAR EDIXON</t>
  </si>
  <si>
    <t>CASTA#EDA RUIZ MILTON CESAR</t>
  </si>
  <si>
    <t>GIL  OCTAVIO</t>
  </si>
  <si>
    <t>SAAVEDRA ORDO#EZ AMPARO</t>
  </si>
  <si>
    <t>CASTA#O COTRINA MARTHA CECILIA</t>
  </si>
  <si>
    <t>MONTA#O CAICEDO MARIA DEL ROSARIO</t>
  </si>
  <si>
    <t>MU#OZ AGUILERA ADRIANA</t>
  </si>
  <si>
    <t>MOSQUERA ARCE PAOLA ANDREA</t>
  </si>
  <si>
    <t>00029952600</t>
  </si>
  <si>
    <t>RODRIGUEZ  DIANA MARCELA</t>
  </si>
  <si>
    <t>SALAZAR CASTA#O CLAUDIA MARCELA</t>
  </si>
  <si>
    <t>OCHOA CASTA#EDA ANGELA MARIA</t>
  </si>
  <si>
    <t>FERNANDEZ MU#OZ LILIANA AMPARO</t>
  </si>
  <si>
    <t>SIMANCA CARRE#O LEIDIS PAOLA</t>
  </si>
  <si>
    <t>PE#UELA BELTRAN HAYDEE AURA MARIA</t>
  </si>
  <si>
    <t>ACU#A PADILLA RAMONA ESTHER</t>
  </si>
  <si>
    <t>MARTINEZ PATI#O NADYA TATHIANA</t>
  </si>
  <si>
    <t>ORDO#EZ YA#EZ ANA SAIR</t>
  </si>
  <si>
    <t>ACEVEDO IRRE#O HERMINDA LILIANA</t>
  </si>
  <si>
    <t>ESPA#A LANDAZURI YULI DEL PILAR</t>
  </si>
  <si>
    <t>GIL CASTA#O ANGELA MARIA</t>
  </si>
  <si>
    <t>PINTA CA#AR ADRIANA ELIZABETH</t>
  </si>
  <si>
    <t>HURTADO CASTA#O PAOLA ANDREA</t>
  </si>
  <si>
    <t>PATI#O SUAZA ANA EUGENIA</t>
  </si>
  <si>
    <t>CATA#O ALARCON TERESA DE JESUS</t>
  </si>
  <si>
    <t>NU#EZ FONSECA LUZ ENITH</t>
  </si>
  <si>
    <t>NARANJO  SANDRA PATRICIA</t>
  </si>
  <si>
    <t>ARIZA TRASLAVI#A INES</t>
  </si>
  <si>
    <t>SANCHEZ PATI#O LUZ NANCY</t>
  </si>
  <si>
    <t>NI#O MORALES LILIANA</t>
  </si>
  <si>
    <t>VANEGAS NI#O ADRIANA</t>
  </si>
  <si>
    <t>HERNANDEZ PE#A ADRIANA LUCIA</t>
  </si>
  <si>
    <t>GARCIA RIA#O NEHIDY DORELLY</t>
  </si>
  <si>
    <t>PATI#O AMAYA DIANA CAROLINA</t>
  </si>
  <si>
    <t>REYES CONTRERAS VIVIANA PATRICIA</t>
  </si>
  <si>
    <t>00053090411</t>
  </si>
  <si>
    <t>VIVIANA PATRICIA</t>
  </si>
  <si>
    <t>HERRE#O ROJAS JOHANNA</t>
  </si>
  <si>
    <t>ESPA#A  NANCY</t>
  </si>
  <si>
    <t>VARGAS TRIVI#O GLORIA CONSUELO</t>
  </si>
  <si>
    <t>JIMENEZ ZU#IGA TAMAR ELENA</t>
  </si>
  <si>
    <t>MU#OZ BURBANO CONSTANZA ALEJANDRA</t>
  </si>
  <si>
    <t>ROSERO MONTA#O CARMEN ISABEL</t>
  </si>
  <si>
    <t>MU#OZ SANTANA ESPERANZA</t>
  </si>
  <si>
    <t>SERRATO NU#EZ LILIANA MARIA</t>
  </si>
  <si>
    <t>ARROYAVE MU#OZ RAFAEL LEONIDAS</t>
  </si>
  <si>
    <t>LOPERA PE#A JAIME DE JESUS</t>
  </si>
  <si>
    <t>HOYOS  ARCESIO JOSE</t>
  </si>
  <si>
    <t>QUI#ONEZ CHAMORRO MIYER ALFONSO</t>
  </si>
  <si>
    <t>MU#OZ CASTILLO ALEXANDER</t>
  </si>
  <si>
    <t>ZU#IGA NU#EZ MELVIN AGUSTIN</t>
  </si>
  <si>
    <t>BELE#O PALLARES JANNER ALBERTO</t>
  </si>
  <si>
    <t>CARRE#O RAMOS NICOLAS ALFREDO</t>
  </si>
  <si>
    <t>ACU#A FLOREZ JAIRO LUIS</t>
  </si>
  <si>
    <t>GARCIA MU#OZ CRISTIAN GIOVANY</t>
  </si>
  <si>
    <t>CORTES ORDO#EZ MILLER GIOVANNI</t>
  </si>
  <si>
    <t>ALONSO ESTUPI#AN ARTURO</t>
  </si>
  <si>
    <t>HERNANDEZ PE#A JOHN ANDERSON</t>
  </si>
  <si>
    <t>CASTRO IBA#EZ LUIS DIUDICEL</t>
  </si>
  <si>
    <t>DUE#AS PUENTES DAVID FRANCISCO</t>
  </si>
  <si>
    <t>SE#AS GOMEZ NICOLAS ARIEL</t>
  </si>
  <si>
    <t>CASTA#EDA TERNERA JOSE VICTOR</t>
  </si>
  <si>
    <t>MU#OZ BOLA#OS EDUARD CAMILO</t>
  </si>
  <si>
    <t>MU#OZ CAICEDO JHON CRISTIAN</t>
  </si>
  <si>
    <t>MALLAMA BOLA#OS ADALBERTO ARMANDO</t>
  </si>
  <si>
    <t>PE#ARANDA PINEDA CARLOS ALBERTO</t>
  </si>
  <si>
    <t>RIA#O RODRIGUEZ RAUL RICARDO</t>
  </si>
  <si>
    <t>PE#A ANGARITA ELLER GEOVANNY</t>
  </si>
  <si>
    <t>PE#A VARGAS JULIO CESAR</t>
  </si>
  <si>
    <t>MARTINEZ ESTUPI#AN GABRIEL OSWALDO</t>
  </si>
  <si>
    <t>TORRES PE#A EDWIN RAFAEL</t>
  </si>
  <si>
    <t>PE#ATES MONTES BLADIMIR DE JESUS</t>
  </si>
  <si>
    <t>PE#ALOZA PEREZ ALONSO JULIO</t>
  </si>
  <si>
    <t>ORDO#EZ JIMENEZ JAIRO</t>
  </si>
  <si>
    <t>PENAGOS PE#ALOZA YEZID</t>
  </si>
  <si>
    <t>ALVAREZ ZU#IGA DIEGO ALEJANDRO</t>
  </si>
  <si>
    <t>CASTA#O MARQUEZ JESUS AICARDO</t>
  </si>
  <si>
    <t>MU#OZ RIASCOS HENRY ALEXIS</t>
  </si>
  <si>
    <t>MARTINEZ  OSCAR EDUARDO</t>
  </si>
  <si>
    <t>CUASAPUD ZU#IGA NIXON SERAFIN</t>
  </si>
  <si>
    <t>GARZON CONTRERAS JORGE LUIS</t>
  </si>
  <si>
    <t>00098395921</t>
  </si>
  <si>
    <t>CA#AS ZAPATA NESTOR MAURICIO</t>
  </si>
  <si>
    <t>SALAMANCA SANTOS CRISTIAN SEBASTIAN</t>
  </si>
  <si>
    <t>01000325637</t>
  </si>
  <si>
    <t>CRISTIAN SEBASTIAN</t>
  </si>
  <si>
    <t>COLORADO GOMEZ ANDREA CATALINA</t>
  </si>
  <si>
    <t>01000398558</t>
  </si>
  <si>
    <t>ANDREA CATALINA</t>
  </si>
  <si>
    <t>BANGUERA GRUESO PAULA ELENA</t>
  </si>
  <si>
    <t>01000974227</t>
  </si>
  <si>
    <t>BANGUERA</t>
  </si>
  <si>
    <t>GRUESO</t>
  </si>
  <si>
    <t>PAULA ELENA</t>
  </si>
  <si>
    <t>FONTECHA HERRE#O ADRIANO</t>
  </si>
  <si>
    <t>AVENDA#O FLOREZ KAREN LIZZETTE</t>
  </si>
  <si>
    <t>AYALA MU#OZ EMIRO STEVEN</t>
  </si>
  <si>
    <t>01020808025</t>
  </si>
  <si>
    <t>EMIRO STEVEN</t>
  </si>
  <si>
    <t>TOLE PINEDA JENNY ANDREA</t>
  </si>
  <si>
    <t>01022979636</t>
  </si>
  <si>
    <t>TOLE</t>
  </si>
  <si>
    <t>JENNY ANDREA</t>
  </si>
  <si>
    <t>DIAZ ORDO#EZ JULIETH MELISSA</t>
  </si>
  <si>
    <t>RIVAS ORDO#EZ DALIA YESENIA</t>
  </si>
  <si>
    <t>VALENCIA PE#ALOZA KELLY YOHANA</t>
  </si>
  <si>
    <t>ARISTIZABAL  CRISTIAN CAMILO</t>
  </si>
  <si>
    <t>BOLA#OS LARA NEYI ZULEIMA</t>
  </si>
  <si>
    <t>BRAYAN</t>
  </si>
  <si>
    <t>PATI#O GUERRERO JHON JAIRO</t>
  </si>
  <si>
    <t>HERNANDEZ  JHONN JAVIER</t>
  </si>
  <si>
    <t>VILLAMIZAR MARI#O YULIETH KATHERINE</t>
  </si>
  <si>
    <t>WILCHES  MANUEL ALEJANDRO</t>
  </si>
  <si>
    <t>PE#ALOZA MENESES MAYRA ALEJANDRA</t>
  </si>
  <si>
    <t>MORALES ORDO#EZ LUZ ANGELICA</t>
  </si>
  <si>
    <t>MARTINEZ ACEVEDO NUMA ENEYDA</t>
  </si>
  <si>
    <t>01115911082</t>
  </si>
  <si>
    <t>NUMA ENEYDA</t>
  </si>
  <si>
    <t>NUMA</t>
  </si>
  <si>
    <t>ENEYDA</t>
  </si>
  <si>
    <t>MU#OZ MARTINEZ WILLIAM ORLANDO</t>
  </si>
  <si>
    <t>CASTA#O CASTRO JUSTO PASTOR</t>
  </si>
  <si>
    <t>PASCAL MOJOMBOY JHON JAIRO</t>
  </si>
  <si>
    <t>01122336825</t>
  </si>
  <si>
    <t>PASCAL</t>
  </si>
  <si>
    <t>MOJOMBOY</t>
  </si>
  <si>
    <t>CASTA#EDA PUERTAS CARLOS ANDRES</t>
  </si>
  <si>
    <t>MORENO GAITAN ANDRES CAMILO</t>
  </si>
  <si>
    <t>01127391589</t>
  </si>
  <si>
    <t>ANDRES CAMILO</t>
  </si>
  <si>
    <t>YACOPI</t>
  </si>
  <si>
    <t>MACARENA</t>
  </si>
  <si>
    <t>cedula</t>
  </si>
  <si>
    <t>ROLON GOMEZ OSCAR ANDRES</t>
  </si>
  <si>
    <t>00005502164</t>
  </si>
  <si>
    <t>AMAYA VELA JOSE JOAQUIN</t>
  </si>
  <si>
    <t>00009431723</t>
  </si>
  <si>
    <t>JOSE JOAQUIN</t>
  </si>
  <si>
    <t>RIOS VILLANI JESUS ALIRIO</t>
  </si>
  <si>
    <t>00010722327</t>
  </si>
  <si>
    <t>VILLANI</t>
  </si>
  <si>
    <t>JESUS ALIRIO</t>
  </si>
  <si>
    <t>HERNANDEZ MOGOLLON CARLOS ALFONSO</t>
  </si>
  <si>
    <t>00013351068</t>
  </si>
  <si>
    <t>RAMIREZ OSORIO ARNIS FEGER</t>
  </si>
  <si>
    <t>00018262619</t>
  </si>
  <si>
    <t>ARNIS FEGER</t>
  </si>
  <si>
    <t>ARNIS</t>
  </si>
  <si>
    <t>FEGER</t>
  </si>
  <si>
    <t>GONZALEZ QUINTERO DIANA MARCELA</t>
  </si>
  <si>
    <t>00025599983</t>
  </si>
  <si>
    <t>ROJAS GOMEZ NANCY MILENA</t>
  </si>
  <si>
    <t>00033481839</t>
  </si>
  <si>
    <t>NANCY MILENA</t>
  </si>
  <si>
    <t>CAMACHO SERRADA ELSY PAOLA</t>
  </si>
  <si>
    <t>00035286078</t>
  </si>
  <si>
    <t>SERRADA</t>
  </si>
  <si>
    <t>ELSY PAOLA</t>
  </si>
  <si>
    <t>ELSY</t>
  </si>
  <si>
    <t>PALACIOS PARRA YELISA</t>
  </si>
  <si>
    <t>00035546257</t>
  </si>
  <si>
    <t>YELISA</t>
  </si>
  <si>
    <t>CUMBE GONZALEZ MILENA</t>
  </si>
  <si>
    <t>00055069806</t>
  </si>
  <si>
    <t>CUMBE</t>
  </si>
  <si>
    <t>ZABALETA SALCEDO EMILSE</t>
  </si>
  <si>
    <t>00068305905</t>
  </si>
  <si>
    <t>ZABALETA</t>
  </si>
  <si>
    <t>EMILSE</t>
  </si>
  <si>
    <t>CASTA#O TARAZONA RONALD</t>
  </si>
  <si>
    <t>00072253355</t>
  </si>
  <si>
    <t>HERRERA MARTINEZ ROBINSON</t>
  </si>
  <si>
    <t>00086057103</t>
  </si>
  <si>
    <t>02021210</t>
  </si>
  <si>
    <t>BERNAL DELGADO MIREYA</t>
  </si>
  <si>
    <t>01003479218</t>
  </si>
  <si>
    <t>MENDOZA LOPEZ LEIDYS JANETH</t>
  </si>
  <si>
    <t>01004278443</t>
  </si>
  <si>
    <t>LEIDYS JANETH</t>
  </si>
  <si>
    <t>LEIDYS</t>
  </si>
  <si>
    <t>CASTRO BLANCO YARELIS PAOLA</t>
  </si>
  <si>
    <t>01004347161</t>
  </si>
  <si>
    <t>YARELIS PAOLA</t>
  </si>
  <si>
    <t>YARELIS</t>
  </si>
  <si>
    <t>CORONEL PACHECO YANILSE PAOLA</t>
  </si>
  <si>
    <t>01004353650</t>
  </si>
  <si>
    <t>YANILSE PAOLA</t>
  </si>
  <si>
    <t>YANILSE</t>
  </si>
  <si>
    <t>PEREZ MORALES LAURA VALENTINA</t>
  </si>
  <si>
    <t>01005852958</t>
  </si>
  <si>
    <t>LAURA VALENTINA</t>
  </si>
  <si>
    <t>CARABALI MONTA#EZ DAHANA VANESSA</t>
  </si>
  <si>
    <t>01006723658</t>
  </si>
  <si>
    <t>CARABALI</t>
  </si>
  <si>
    <t>DAHANA VANESSA</t>
  </si>
  <si>
    <t>DAHANA</t>
  </si>
  <si>
    <t>ROJAS BOBADILLA LINA FERNANDA</t>
  </si>
  <si>
    <t>01006951541</t>
  </si>
  <si>
    <t>LINA FERNANDA</t>
  </si>
  <si>
    <t>MARTINEZ BUELVAS YUBELIS DALETH</t>
  </si>
  <si>
    <t>01007137524</t>
  </si>
  <si>
    <t>BUELVAS</t>
  </si>
  <si>
    <t>YUBELIS DALETH</t>
  </si>
  <si>
    <t>YUBELIS</t>
  </si>
  <si>
    <t>DALETH</t>
  </si>
  <si>
    <t>MARQUEZ TUIRAN LUIS ANGEL</t>
  </si>
  <si>
    <t>01007230503</t>
  </si>
  <si>
    <t>TUIRAN</t>
  </si>
  <si>
    <t>ACOSTA CARDENAS TANIA ANDREA</t>
  </si>
  <si>
    <t>01007760686</t>
  </si>
  <si>
    <t>TANIA ANDREA</t>
  </si>
  <si>
    <t>TANIA</t>
  </si>
  <si>
    <t>CRUZ RAMIREZ CARLOS JULIAN</t>
  </si>
  <si>
    <t>01012329016</t>
  </si>
  <si>
    <t>CARLOS JULIAN</t>
  </si>
  <si>
    <t>205</t>
  </si>
  <si>
    <t>DE LEON OSPINO JESUS ARTURO</t>
  </si>
  <si>
    <t>01047466414</t>
  </si>
  <si>
    <t>JESUS ARTURO</t>
  </si>
  <si>
    <t>ROHATAN SOLANO MARIA ISABEL</t>
  </si>
  <si>
    <t>01067920261</t>
  </si>
  <si>
    <t>ROHATAN</t>
  </si>
  <si>
    <t>TOVAR ROBLES DANIELA</t>
  </si>
  <si>
    <t>01075276006</t>
  </si>
  <si>
    <t>DIAZ BEDOYA LEIDY YOHANNA</t>
  </si>
  <si>
    <t>01087557369</t>
  </si>
  <si>
    <t>LEIDY YOHANNA</t>
  </si>
  <si>
    <t>YOHANNA</t>
  </si>
  <si>
    <t>BUITRAGO SANCHEZ JAVIER</t>
  </si>
  <si>
    <t>01097302170</t>
  </si>
  <si>
    <t>SANDOVAL JAIMES JORGE LUIS</t>
  </si>
  <si>
    <t>01102349940</t>
  </si>
  <si>
    <t>HERRERA FAJARDO PEDRO ALEJANDRO</t>
  </si>
  <si>
    <t>01110475001</t>
  </si>
  <si>
    <t>PEDRO ALEJANDRO</t>
  </si>
  <si>
    <t>ARIAS DIAZ JORGE LUIS</t>
  </si>
  <si>
    <t>01110523215</t>
  </si>
  <si>
    <t>SOGAMOSO LOPEZ MILDRED</t>
  </si>
  <si>
    <t>01116871512</t>
  </si>
  <si>
    <t>MILDRED</t>
  </si>
  <si>
    <t>VERGARA GARAVITO DINA YUCELY</t>
  </si>
  <si>
    <t>01120569965</t>
  </si>
  <si>
    <t>DINA YUCELY</t>
  </si>
  <si>
    <t>YUCELY</t>
  </si>
  <si>
    <t>ROMERO GUZMAN NISXI DIAHIANIN</t>
  </si>
  <si>
    <t>01121891666</t>
  </si>
  <si>
    <t>NISXI DIAHIANIN</t>
  </si>
  <si>
    <t>NISXI</t>
  </si>
  <si>
    <t>DIAHIANIN</t>
  </si>
  <si>
    <t>DIAZ ACU#A DIEZON</t>
  </si>
  <si>
    <t>01124033929</t>
  </si>
  <si>
    <t>DIEZON</t>
  </si>
  <si>
    <t>MORENO GODOY NIDIA YANED</t>
  </si>
  <si>
    <t>01127386031</t>
  </si>
  <si>
    <t>NIDIA YANED</t>
  </si>
  <si>
    <t>YANED</t>
  </si>
  <si>
    <t>ACOSTA MOLINA JORCKAEL DE JESUS</t>
  </si>
  <si>
    <t>01143412891</t>
  </si>
  <si>
    <t>JORCKAEL DE JESUS</t>
  </si>
  <si>
    <t>JORCKAEL</t>
  </si>
  <si>
    <t>RINCON GONZALEZ JEISSON LEONARDO</t>
  </si>
  <si>
    <t>01233893703</t>
  </si>
  <si>
    <t>JEISSON LEONARDO</t>
  </si>
  <si>
    <t>JEISSON</t>
  </si>
  <si>
    <t>MIRANDA GUTIERREZ MARIA ALEJANDRA</t>
  </si>
  <si>
    <t>01235538944</t>
  </si>
  <si>
    <t>ARMENIA AEROPUERTO INTERNACIONAL EL EDEN</t>
  </si>
  <si>
    <t>CARTAGENA AEROPUERTO INTERNACIONAL RAFAEL NUÑEZ</t>
  </si>
  <si>
    <t>BUCARAMANGA AEROPUERTO INTERNACIONAL PALONEGRO</t>
  </si>
  <si>
    <t>CUCUTA AEROPUERTO</t>
  </si>
  <si>
    <t>BUENAVENTURA PUERTO</t>
  </si>
  <si>
    <t>PEREIRA AEROPUERTO</t>
  </si>
  <si>
    <t>IPIALES AEROPUERTO SAN LUIS</t>
  </si>
  <si>
    <t>SANTA MARTA AEROPUERTO INTERNACIONAL SIMON BOLIVAR</t>
  </si>
  <si>
    <t>LETICIA AEROPUERTO INTERNACIONAL ALFREDO VASQUEZ COBO</t>
  </si>
  <si>
    <t>BARRANQUILLA AEROPUERTO INTERNACIONAL ERNESTO CORTISSOZ</t>
  </si>
  <si>
    <t>MAICAO FRONTERA</t>
  </si>
  <si>
    <t>TUMACO PUERTO</t>
  </si>
  <si>
    <t>Reg ICA</t>
  </si>
  <si>
    <t>PUERTO CARREÑO PUERTO</t>
  </si>
  <si>
    <t>ARAUCA PUENTE INTERNACIONAL JOSE ANTONIO PAEZ</t>
  </si>
  <si>
    <t>TURBO AEROPUERTO</t>
  </si>
  <si>
    <t>GRUPO LABORATORIOS DE DIAGNOSTICO FITOSANITARIO Y MITIGACIÓN DE RIEGOS</t>
  </si>
  <si>
    <t xml:space="preserve">TURBO AEROPUERTO </t>
  </si>
  <si>
    <t>TULENAPA FRONTERA</t>
  </si>
  <si>
    <t>Reg ICA transitoria</t>
  </si>
  <si>
    <t>VERA LUCAS MARIA AIDEE</t>
  </si>
  <si>
    <t>NEIRA BLANCO RUBIEL ANTONIO</t>
  </si>
  <si>
    <t>00005694291</t>
  </si>
  <si>
    <t>RUBIEL ANTONIO</t>
  </si>
  <si>
    <t>RUBIEL</t>
  </si>
  <si>
    <t>00065710676</t>
  </si>
  <si>
    <t>LUCAS</t>
  </si>
  <si>
    <t>MARIA AIDEE</t>
  </si>
  <si>
    <t>AIDEE</t>
  </si>
  <si>
    <t>VALENCIA PALACIOS ANGIE LORENA</t>
  </si>
  <si>
    <t>01035866943</t>
  </si>
  <si>
    <t>MENA CARO ELIZABETH</t>
  </si>
  <si>
    <t>01128269987</t>
  </si>
  <si>
    <t>GRUPO LABORATORIOS NACIONAL DE INSUMOS PECUARIOS - LANIP</t>
  </si>
  <si>
    <t>ESTADO DEL CARGO</t>
  </si>
  <si>
    <t>UNAVIDAD</t>
  </si>
  <si>
    <t>MU#OZ GOMEZ FABIAN JOSE</t>
  </si>
  <si>
    <t>00005165461</t>
  </si>
  <si>
    <t>FABIAN JOSE</t>
  </si>
  <si>
    <t>PAZ GONZALEZ JORGE ENRIQUE</t>
  </si>
  <si>
    <t>00010696113</t>
  </si>
  <si>
    <t>PAGO PRESTACIONES</t>
  </si>
  <si>
    <t>180</t>
  </si>
  <si>
    <t>RUGELES VILLAMIZAR ROBERTO ALEXANDER</t>
  </si>
  <si>
    <t>00013487909</t>
  </si>
  <si>
    <t>RUGELES</t>
  </si>
  <si>
    <t>ROBERTO ALEXANDER</t>
  </si>
  <si>
    <t>SUPERNUMERARIO</t>
  </si>
  <si>
    <t>GONZALEZ BARON JAIVER ENRIQUE</t>
  </si>
  <si>
    <t>00017389712</t>
  </si>
  <si>
    <t>BARON</t>
  </si>
  <si>
    <t>JAIVER ENRIQUE</t>
  </si>
  <si>
    <t>JAIVER</t>
  </si>
  <si>
    <t>134</t>
  </si>
  <si>
    <t>HERRERA QUIROZ YUDY ANDREA</t>
  </si>
  <si>
    <t>00032244832</t>
  </si>
  <si>
    <t>DEVIA GONGORA YUDY ANGELICA</t>
  </si>
  <si>
    <t>00040327476</t>
  </si>
  <si>
    <t>DEVIA</t>
  </si>
  <si>
    <t>GONGORA</t>
  </si>
  <si>
    <t>YUDY ANGELICA</t>
  </si>
  <si>
    <t>RAMIREZ MALDONADO MELISSA</t>
  </si>
  <si>
    <t>00053905282</t>
  </si>
  <si>
    <t>MORENO CARDOSO MARTHA LIGIA</t>
  </si>
  <si>
    <t>00065697622</t>
  </si>
  <si>
    <t>MARTHA LIGIA</t>
  </si>
  <si>
    <t>ORTIZ MU#OZ ALEJANDRO</t>
  </si>
  <si>
    <t>00097448424</t>
  </si>
  <si>
    <t>ZAPATA VIVAS NORVEY SANTIAGO</t>
  </si>
  <si>
    <t>01017229694</t>
  </si>
  <si>
    <t>NORVEY SANTIAGO</t>
  </si>
  <si>
    <t>NORVEY</t>
  </si>
  <si>
    <t>MANCO CAJAL DAMIAN JOSE</t>
  </si>
  <si>
    <t>01065573023</t>
  </si>
  <si>
    <t>CAJAL</t>
  </si>
  <si>
    <t>DAMIAN JOSE</t>
  </si>
  <si>
    <t>CONTRERAS MARTINEZ MARIA EUGENIA</t>
  </si>
  <si>
    <t>01093907613</t>
  </si>
  <si>
    <t>PIMIENTO REMOLINA HERNAN DARIO</t>
  </si>
  <si>
    <t>01100896676</t>
  </si>
  <si>
    <t>HERNAN DARIO</t>
  </si>
  <si>
    <t>FORERO ACHAGUA ONEIDA</t>
  </si>
  <si>
    <t>01118649827</t>
  </si>
  <si>
    <t>ACHAGUA</t>
  </si>
  <si>
    <t>ONEIDA</t>
  </si>
  <si>
    <t>GARCIA PEREZ MAIRA LICETH</t>
  </si>
  <si>
    <t>01121891246</t>
  </si>
  <si>
    <t>MAIRA LICETH</t>
  </si>
  <si>
    <t>MAIRA</t>
  </si>
  <si>
    <t>LOPEZ MU#OZ ELISAITH</t>
  </si>
  <si>
    <t>01122725996</t>
  </si>
  <si>
    <t>ELISAITH</t>
  </si>
  <si>
    <t>OFICNA ASESORA JURIDICA</t>
  </si>
  <si>
    <t xml:space="preserve">BUCARAMANGA </t>
  </si>
  <si>
    <t>CEBALLOS BARROS ALEAN JOSE</t>
  </si>
  <si>
    <t>00084078458</t>
  </si>
  <si>
    <t>BARROS</t>
  </si>
  <si>
    <t>ALEAN JOSE</t>
  </si>
  <si>
    <t>ALEAN</t>
  </si>
  <si>
    <t>DELGADO BOLA#OS OLMES</t>
  </si>
  <si>
    <t>00087248672</t>
  </si>
  <si>
    <t>OLMES</t>
  </si>
  <si>
    <t>GARCIA GUERRA ANDRES FELIPE</t>
  </si>
  <si>
    <t>00098699133</t>
  </si>
  <si>
    <t>MORANTES ESTUPI#AN NELLY JOHANA</t>
  </si>
  <si>
    <t>01090174174</t>
  </si>
  <si>
    <t>MORANTES</t>
  </si>
  <si>
    <t>NELLY JOHANA</t>
  </si>
  <si>
    <t>NELLY</t>
  </si>
  <si>
    <t>MARTINEZ MUNEVAR RUBEN DARIO</t>
  </si>
  <si>
    <t>01116552386</t>
  </si>
  <si>
    <t>MUNEVAR</t>
  </si>
  <si>
    <t>Talento Humano</t>
  </si>
  <si>
    <t>ANA  JANETH PENAGOS SINISTERRA</t>
  </si>
  <si>
    <t>LUZ MARINA ZAPATA OSORIO</t>
  </si>
  <si>
    <t>ANA LUISA CADENA CASTAÑEDA</t>
  </si>
  <si>
    <t>IRAIDA JARABA</t>
  </si>
  <si>
    <t>ZEIDA FIGUEROA GUZMÁN</t>
  </si>
  <si>
    <t>OMAR MONROY CUBIDES</t>
  </si>
  <si>
    <t>DIANA CLEMENCIA VILLEGAS CARDONA</t>
  </si>
  <si>
    <t>DELSY SANTAMARÍA FONTECHA</t>
  </si>
  <si>
    <t>LUZ ENITH NUÑEZ FONSECA</t>
  </si>
  <si>
    <t>CHRISTIAN FABIÁN BRAVO MUÑOZ</t>
  </si>
  <si>
    <t>DENIS MARÍA ZEQUEIRA ORTIZ</t>
  </si>
  <si>
    <t>YANERY MOSQUERA ASPRILLA</t>
  </si>
  <si>
    <t>MONICA GOMEZ THERAN</t>
  </si>
  <si>
    <t>YEISON ANDRÉS PANIAGUA</t>
  </si>
  <si>
    <t>ROLFE RODRIGO GONZÁLEZ ATUESTA</t>
  </si>
  <si>
    <t>LUIS GERARDO CAMILO RODRÍGUEZ</t>
  </si>
  <si>
    <t>MARITZA GARCÍA GUTIRREZ</t>
  </si>
  <si>
    <t>ALVARO BUITRAGO CABALLERO</t>
  </si>
  <si>
    <t>CLAUDIA DEL PILAR TORRES GUTIÉRREZ</t>
  </si>
  <si>
    <t>ERICA LORENA SARASTY</t>
  </si>
  <si>
    <t>MARÍA TORCOROMA CLARO OBALLOS</t>
  </si>
  <si>
    <t>MARILUZ ORTEGA HURTADO</t>
  </si>
  <si>
    <t>DIEGO ALEJANDRO ECHEVERRY TANGARIFE</t>
  </si>
  <si>
    <t>DAVID ARCHIBOLD POMARE</t>
  </si>
  <si>
    <t>GINA SAENZ MENDOZA</t>
  </si>
  <si>
    <t>CANDELARIA DEL S ORDOSGOITIA GRACIA</t>
  </si>
  <si>
    <t xml:space="preserve">LILLY GUERRERO GAMBOA </t>
  </si>
  <si>
    <t>PAULA ANDREA BONILLA LOZADA</t>
  </si>
  <si>
    <t>FLAMYR ADELSON SOLANO HERNÁNDEZ</t>
  </si>
  <si>
    <t>RODRIGUEZ CORTES GINNA VANESSA</t>
  </si>
  <si>
    <t>01001201834</t>
  </si>
  <si>
    <t>GINNA VANESSA</t>
  </si>
  <si>
    <t>GINNA</t>
  </si>
  <si>
    <t>GETIAL JURADO BRAYAN ALEXIS</t>
  </si>
  <si>
    <t>01004564383</t>
  </si>
  <si>
    <t>GETIAL</t>
  </si>
  <si>
    <t>BRAYAN ALEXIS</t>
  </si>
  <si>
    <t>PE#A LOPEZ DIEGO FERNANDO</t>
  </si>
  <si>
    <t>01013691152</t>
  </si>
  <si>
    <t>ROLON GOMEZ DUVIAN GUILLERMO</t>
  </si>
  <si>
    <t>01091804144</t>
  </si>
  <si>
    <t>DUVIAN GUILLERMO</t>
  </si>
  <si>
    <t>DUVIAN</t>
  </si>
  <si>
    <t>GIRALDO SIERRA CRISTIAN CAMILO</t>
  </si>
  <si>
    <t>VELASQUEZ NAVA ANGIE ALEJANDRA</t>
  </si>
  <si>
    <t>01003058735</t>
  </si>
  <si>
    <t>NAVA</t>
  </si>
  <si>
    <t>ANGIE ALEJANDRA</t>
  </si>
  <si>
    <t>01097037171</t>
  </si>
  <si>
    <t>FACATATIVA</t>
  </si>
  <si>
    <t>Nidia Yanit Parrado Martinez</t>
  </si>
  <si>
    <t>PLANTA DE PERSONAL AUTORIZADA - ACTUALIZADA A 30 DE JUNIO DE 2021</t>
  </si>
  <si>
    <t>PLANTA DE PERSONAL TRANSITORIA - ACTUALIZADA A 30 DE JUNIO DE 2021</t>
  </si>
  <si>
    <t>LEAL ARBELAEZ BIBIANA ALEXANDRA</t>
  </si>
  <si>
    <t>ROJAS RINCON CARLOS ANDRES</t>
  </si>
  <si>
    <t>MENESES PORRAS JEFFER EDWIN</t>
  </si>
  <si>
    <t>MONTES PUELLO YULEYDIS</t>
  </si>
  <si>
    <t>VALENCIA RODRIGUEZ VALENTINA</t>
  </si>
  <si>
    <t>210630</t>
  </si>
  <si>
    <t>PROF. DE SECCION NAL</t>
  </si>
  <si>
    <t>SEPULVEDA CASTA#O JULIETA ANDREA</t>
  </si>
  <si>
    <t>00043998172</t>
  </si>
  <si>
    <t>JULIETA ANDREA</t>
  </si>
  <si>
    <t>JULIETA</t>
  </si>
  <si>
    <t>0924</t>
  </si>
  <si>
    <t>00045715286</t>
  </si>
  <si>
    <t>YULEYDIS</t>
  </si>
  <si>
    <t>00052200149</t>
  </si>
  <si>
    <t>ARBELAEZ</t>
  </si>
  <si>
    <t>BIBIANA ALEXANDRA</t>
  </si>
  <si>
    <t>BIBIANA</t>
  </si>
  <si>
    <t>BARON RINCON SANDRA MILENA</t>
  </si>
  <si>
    <t>00052888804</t>
  </si>
  <si>
    <t>00091528784</t>
  </si>
  <si>
    <t>JEFFER EDWIN</t>
  </si>
  <si>
    <t>JEFFER</t>
  </si>
  <si>
    <t>00093135455</t>
  </si>
  <si>
    <t>PEREZ SANCHEZ NORMA CATHERINE</t>
  </si>
  <si>
    <t>01000035473</t>
  </si>
  <si>
    <t>NORMA CATHERINE</t>
  </si>
  <si>
    <t>ARIAS ZULUAGA SANTIAGO FELIPE</t>
  </si>
  <si>
    <t>01000471202</t>
  </si>
  <si>
    <t>SANTIAGO FELIPE</t>
  </si>
  <si>
    <t>VASQUEZ GONZALEZ LEIDY MARCELA</t>
  </si>
  <si>
    <t>01000780767</t>
  </si>
  <si>
    <t>LEIDY MARCELA</t>
  </si>
  <si>
    <t>RIZO BERNAL LAURA JOHANA</t>
  </si>
  <si>
    <t>01000809865</t>
  </si>
  <si>
    <t>RIZO</t>
  </si>
  <si>
    <t>LAURA JOHANA</t>
  </si>
  <si>
    <t>ARANGO GUTIERREZ KAREN ALEXANDRA</t>
  </si>
  <si>
    <t>01000939393</t>
  </si>
  <si>
    <t>KAREN ALEXANDRA</t>
  </si>
  <si>
    <t>MU#OZ PICO ALVARO JAVIER</t>
  </si>
  <si>
    <t>01000990877</t>
  </si>
  <si>
    <t>ALVARO JAVIER</t>
  </si>
  <si>
    <t>MENDOZA RUIZ BAYRON STEVEN</t>
  </si>
  <si>
    <t>01001175868</t>
  </si>
  <si>
    <t>BAYRON STEVEN</t>
  </si>
  <si>
    <t>BAYRON</t>
  </si>
  <si>
    <t>DIAZ ACOSTA MIGUEL ANGEL</t>
  </si>
  <si>
    <t>01001347258</t>
  </si>
  <si>
    <t>MUENTES FRANCO ANDERSON</t>
  </si>
  <si>
    <t>01003396940</t>
  </si>
  <si>
    <t>MUENTES</t>
  </si>
  <si>
    <t>NEIRA GONZALEZ JEFFERSON</t>
  </si>
  <si>
    <t>01006514671</t>
  </si>
  <si>
    <t>BALTA SALAMANCA KAROLL DAYANA</t>
  </si>
  <si>
    <t>01006552572</t>
  </si>
  <si>
    <t>BALTA</t>
  </si>
  <si>
    <t>KAROLL DAYANA</t>
  </si>
  <si>
    <t>KAROLL</t>
  </si>
  <si>
    <t>DAYANA</t>
  </si>
  <si>
    <t>FLOREZ VASQUEZ YOLI ALEANDRA</t>
  </si>
  <si>
    <t>01006784627</t>
  </si>
  <si>
    <t>YOLI ALEANDRA</t>
  </si>
  <si>
    <t>YOLI</t>
  </si>
  <si>
    <t>ALEANDRA</t>
  </si>
  <si>
    <t>VANEGAS CACERES KAREN VIVIANA</t>
  </si>
  <si>
    <t>01007435565</t>
  </si>
  <si>
    <t>KAREN VIVIANA</t>
  </si>
  <si>
    <t>GUERRERO CALDERON YENSI YINETH</t>
  </si>
  <si>
    <t>01010062385</t>
  </si>
  <si>
    <t>YENSI YINETH</t>
  </si>
  <si>
    <t>YENSI</t>
  </si>
  <si>
    <t>YINETH</t>
  </si>
  <si>
    <t>SOTO ALBINO GINETH XIMENA</t>
  </si>
  <si>
    <t>01010161011</t>
  </si>
  <si>
    <t>ALBINO</t>
  </si>
  <si>
    <t>GINETH XIMENA</t>
  </si>
  <si>
    <t>GINETH</t>
  </si>
  <si>
    <t>CHAUSTRE CONTRERAS ANDRES NICOLAS</t>
  </si>
  <si>
    <t>01010231854</t>
  </si>
  <si>
    <t>CHAUSTRE</t>
  </si>
  <si>
    <t>ANDRES NICOLAS</t>
  </si>
  <si>
    <t>VARGAS CASTRO MARIA PAULA</t>
  </si>
  <si>
    <t>01014736229</t>
  </si>
  <si>
    <t>MARIA PAULA</t>
  </si>
  <si>
    <t>CUELLAR MENDEZ DAIRA JESSICA</t>
  </si>
  <si>
    <t>01017180127</t>
  </si>
  <si>
    <t>DAIRA JESSICA</t>
  </si>
  <si>
    <t>DAIRA</t>
  </si>
  <si>
    <t>JESSICA</t>
  </si>
  <si>
    <t>RODRIGUEZ MENDOZA FABIAN ENRIQUE</t>
  </si>
  <si>
    <t>01018405369</t>
  </si>
  <si>
    <t>SANTANA VALLEJO MARIA FERNANDA</t>
  </si>
  <si>
    <t>01018504235</t>
  </si>
  <si>
    <t>ALVAREZ GARCIA JULIETH STEPHANIE</t>
  </si>
  <si>
    <t>01022413896</t>
  </si>
  <si>
    <t>JULIETH STEPHANIE</t>
  </si>
  <si>
    <t>STEPHANIE</t>
  </si>
  <si>
    <t>BOHORQUEZ VASQUEZ MICHEEL ALEXANDRA</t>
  </si>
  <si>
    <t>01023973969</t>
  </si>
  <si>
    <t>MICHEEL ALEXANDRA</t>
  </si>
  <si>
    <t>MICHEEL</t>
  </si>
  <si>
    <t>ACEVEDO VARGAS HAROLD FERNEY</t>
  </si>
  <si>
    <t>01024460273</t>
  </si>
  <si>
    <t>HAROLD FERNEY</t>
  </si>
  <si>
    <t>RAMOS PARRA DAVID ANDRES</t>
  </si>
  <si>
    <t>01031121097</t>
  </si>
  <si>
    <t>DAVID ANDRES</t>
  </si>
  <si>
    <t>MORENO GOMEZ CINDY CAROLINA</t>
  </si>
  <si>
    <t>01031139484</t>
  </si>
  <si>
    <t>CINDY CAROLINA</t>
  </si>
  <si>
    <t>CINDY</t>
  </si>
  <si>
    <t>CIFUENTES GARAY MICHELL CAMILA</t>
  </si>
  <si>
    <t>01032362067</t>
  </si>
  <si>
    <t>MICHELL CAMILA</t>
  </si>
  <si>
    <t>MICHELL</t>
  </si>
  <si>
    <t>RODRIGUEZ RUIZ KAREN TATIANA</t>
  </si>
  <si>
    <t>01032491738</t>
  </si>
  <si>
    <t>KAREN TATIANA</t>
  </si>
  <si>
    <t>ALVAREZ RAMIREZ ANDERSON RAUL</t>
  </si>
  <si>
    <t>01033782673</t>
  </si>
  <si>
    <t>ANDERSON RAUL</t>
  </si>
  <si>
    <t>QUERUBIN OLIVARES ANDY</t>
  </si>
  <si>
    <t>01048216357</t>
  </si>
  <si>
    <t>QUERUBIN</t>
  </si>
  <si>
    <t>ANDY</t>
  </si>
  <si>
    <t>COLLANTES ASCANIO JUAN FERNANDO</t>
  </si>
  <si>
    <t>01094577069</t>
  </si>
  <si>
    <t>COLLANTES</t>
  </si>
  <si>
    <t>ASCANIO</t>
  </si>
  <si>
    <t>MENESES MENDOZA DIANA CAROLINA</t>
  </si>
  <si>
    <t>01101753424</t>
  </si>
  <si>
    <t>MORA DIAZ JINETH DAHIANA</t>
  </si>
  <si>
    <t>01113527096</t>
  </si>
  <si>
    <t>JINETH DAHIANA</t>
  </si>
  <si>
    <t>DAHIANA</t>
  </si>
  <si>
    <t>01113654112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</si>
</sst>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5" formatCode="_-&quot;$&quot;* #,##0_-;\-&quot;$&quot;* #,##0_-;_-&quot;$&quot;* &quot;-&quot;_-;_-@_-"/>
    <numFmt numFmtId="166" formatCode="&quot;$&quot;\ #,##0;[Red]&quot;$&quot;\ \-#,##0"/>
    <numFmt numFmtId="168" formatCode="0.0"/>
    <numFmt numFmtId="169" formatCode="[$-240A]d&quot; de &quot;mmmm&quot; de &quot;yyyy;@"/>
    <numFmt numFmtId="170" formatCode="\$#,##0\ "/>
    <numFmt numFmtId="172" formatCode="dd/mm/yyyy;@"/>
    <numFmt numFmtId="176" formatCode="0.000000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rgb="FFFF0000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20"/>
      <name val="Arial"/>
      <family val="2"/>
    </font>
    <font>
      <b/>
      <i/>
      <sz val="13"/>
      <name val="Arial"/>
      <family val="2"/>
    </font>
    <font>
      <i/>
      <sz val="13"/>
      <name val="Arial"/>
      <family val="2"/>
    </font>
    <font>
      <sz val="11"/>
      <color theme="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165" fontId="8" fillId="0" borderId="0" applyFont="0" applyFill="0" applyBorder="0" applyAlignment="0" applyProtection="0"/>
  </cellStyleXfs>
  <cellXfs count="273">
    <xf numFmtId="0" fontId="0" fillId="0" borderId="0" xfId="0"/>
    <xf numFmtId="1" fontId="4" fillId="0" borderId="1" xfId="38" applyNumberFormat="1" applyFont="1" applyFill="1" applyBorder="1" applyAlignment="1">
      <alignment horizontal="left" vertical="center"/>
    </xf>
    <xf numFmtId="1" fontId="4" fillId="0" borderId="1" xfId="38" applyNumberFormat="1" applyFont="1" applyFill="1" applyBorder="1" applyAlignment="1">
      <alignment horizontal="center" vertical="center"/>
    </xf>
    <xf numFmtId="1" fontId="4" fillId="0" borderId="1" xfId="38" applyNumberFormat="1" applyFont="1" applyFill="1" applyBorder="1" applyAlignment="1">
      <alignment horizontal="center" vertical="center" wrapText="1"/>
    </xf>
    <xf numFmtId="1" fontId="7" fillId="2" borderId="1" xfId="38" applyNumberFormat="1" applyFont="1" applyFill="1" applyBorder="1" applyAlignment="1">
      <alignment horizontal="center" vertical="center" wrapText="1"/>
    </xf>
    <xf numFmtId="1" fontId="7" fillId="2" borderId="1" xfId="38" applyNumberFormat="1" applyFont="1" applyFill="1" applyBorder="1" applyAlignment="1">
      <alignment horizontal="center" vertical="center"/>
    </xf>
    <xf numFmtId="0" fontId="7" fillId="2" borderId="1" xfId="38" applyFont="1" applyFill="1" applyBorder="1" applyAlignment="1">
      <alignment horizontal="center" vertical="center" wrapText="1"/>
    </xf>
    <xf numFmtId="0" fontId="4" fillId="0" borderId="1" xfId="38" applyFont="1" applyFill="1" applyBorder="1" applyAlignment="1">
      <alignment horizontal="center" vertical="center"/>
    </xf>
    <xf numFmtId="14" fontId="4" fillId="0" borderId="1" xfId="38" applyNumberFormat="1" applyFont="1" applyFill="1" applyBorder="1" applyAlignment="1">
      <alignment horizontal="center" vertical="center"/>
    </xf>
    <xf numFmtId="3" fontId="4" fillId="0" borderId="1" xfId="38" applyNumberFormat="1" applyFont="1" applyFill="1" applyBorder="1" applyAlignment="1">
      <alignment horizontal="center" vertical="center"/>
    </xf>
    <xf numFmtId="0" fontId="4" fillId="0" borderId="1" xfId="38" applyFont="1" applyFill="1" applyBorder="1" applyAlignment="1">
      <alignment horizontal="center" vertical="center" wrapText="1"/>
    </xf>
    <xf numFmtId="14" fontId="4" fillId="0" borderId="1" xfId="38" applyNumberFormat="1" applyFont="1" applyFill="1" applyBorder="1" applyAlignment="1">
      <alignment horizontal="center" vertical="center" wrapText="1"/>
    </xf>
    <xf numFmtId="0" fontId="7" fillId="0" borderId="0" xfId="38" applyFont="1" applyFill="1" applyAlignment="1">
      <alignment vertical="center"/>
    </xf>
    <xf numFmtId="1" fontId="7" fillId="2" borderId="3" xfId="38" applyNumberFormat="1" applyFont="1" applyFill="1" applyBorder="1" applyAlignment="1">
      <alignment horizontal="center" vertical="center"/>
    </xf>
    <xf numFmtId="169" fontId="7" fillId="2" borderId="1" xfId="38" applyNumberFormat="1" applyFont="1" applyFill="1" applyBorder="1" applyAlignment="1">
      <alignment horizontal="center" vertical="center" wrapText="1"/>
    </xf>
    <xf numFmtId="169" fontId="4" fillId="0" borderId="1" xfId="38" applyNumberFormat="1" applyFont="1" applyFill="1" applyBorder="1" applyAlignment="1">
      <alignment horizontal="center" vertical="center"/>
    </xf>
    <xf numFmtId="0" fontId="4" fillId="0" borderId="0" xfId="38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38" applyFont="1" applyFill="1" applyAlignment="1">
      <alignment vertical="center"/>
    </xf>
    <xf numFmtId="0" fontId="10" fillId="0" borderId="0" xfId="38" applyFont="1" applyFill="1" applyAlignment="1">
      <alignment horizontal="center" vertical="center"/>
    </xf>
    <xf numFmtId="0" fontId="12" fillId="0" borderId="0" xfId="38" applyFont="1" applyFill="1" applyAlignment="1">
      <alignment horizontal="center" vertical="center"/>
    </xf>
    <xf numFmtId="0" fontId="12" fillId="0" borderId="0" xfId="38" applyFont="1" applyFill="1" applyAlignment="1">
      <alignment vertical="center"/>
    </xf>
    <xf numFmtId="170" fontId="12" fillId="0" borderId="1" xfId="0" applyNumberFormat="1" applyFont="1" applyFill="1" applyBorder="1" applyAlignment="1">
      <alignment vertical="center"/>
    </xf>
    <xf numFmtId="0" fontId="12" fillId="0" borderId="0" xfId="38" applyFont="1" applyFill="1" applyAlignment="1">
      <alignment horizontal="center" vertical="center" wrapText="1"/>
    </xf>
    <xf numFmtId="0" fontId="12" fillId="0" borderId="0" xfId="38" applyFont="1" applyFill="1" applyAlignment="1">
      <alignment vertical="center" wrapText="1"/>
    </xf>
    <xf numFmtId="0" fontId="11" fillId="0" borderId="6" xfId="38" applyFont="1" applyFill="1" applyBorder="1" applyAlignment="1">
      <alignment vertical="center"/>
    </xf>
    <xf numFmtId="0" fontId="11" fillId="0" borderId="7" xfId="38" applyFont="1" applyFill="1" applyBorder="1" applyAlignment="1">
      <alignment vertical="center"/>
    </xf>
    <xf numFmtId="0" fontId="11" fillId="0" borderId="0" xfId="38" applyFont="1" applyFill="1" applyBorder="1" applyAlignment="1">
      <alignment horizontal="center" vertical="center"/>
    </xf>
    <xf numFmtId="0" fontId="4" fillId="0" borderId="0" xfId="0" applyFont="1" applyFill="1"/>
    <xf numFmtId="172" fontId="4" fillId="0" borderId="1" xfId="38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169" fontId="4" fillId="0" borderId="0" xfId="0" applyNumberFormat="1" applyFont="1" applyFill="1" applyAlignment="1">
      <alignment horizontal="center"/>
    </xf>
    <xf numFmtId="16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9" fontId="4" fillId="0" borderId="0" xfId="0" applyNumberFormat="1" applyFont="1" applyFill="1"/>
    <xf numFmtId="172" fontId="4" fillId="0" borderId="0" xfId="0" applyNumberFormat="1" applyFont="1" applyFill="1"/>
    <xf numFmtId="169" fontId="7" fillId="2" borderId="1" xfId="38" applyNumberFormat="1" applyFont="1" applyFill="1" applyBorder="1" applyAlignment="1">
      <alignment horizontal="center" vertical="center"/>
    </xf>
    <xf numFmtId="0" fontId="7" fillId="2" borderId="1" xfId="38" applyFont="1" applyFill="1" applyBorder="1" applyAlignment="1">
      <alignment horizontal="left" vertical="center" wrapText="1"/>
    </xf>
    <xf numFmtId="0" fontId="7" fillId="2" borderId="1" xfId="38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" fontId="4" fillId="0" borderId="3" xfId="38" applyNumberFormat="1" applyFont="1" applyFill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1" fontId="7" fillId="2" borderId="1" xfId="38" applyNumberFormat="1" applyFont="1" applyFill="1" applyBorder="1" applyAlignment="1">
      <alignment horizontal="left" vertical="center" wrapText="1"/>
    </xf>
    <xf numFmtId="0" fontId="12" fillId="3" borderId="0" xfId="38" applyFont="1" applyFill="1" applyAlignment="1">
      <alignment horizontal="center" vertical="center"/>
    </xf>
    <xf numFmtId="0" fontId="9" fillId="4" borderId="0" xfId="38" applyFont="1" applyFill="1" applyAlignment="1">
      <alignment vertical="center"/>
    </xf>
    <xf numFmtId="0" fontId="10" fillId="4" borderId="0" xfId="38" applyFont="1" applyFill="1" applyBorder="1" applyAlignment="1">
      <alignment horizontal="center" vertical="center"/>
    </xf>
    <xf numFmtId="0" fontId="9" fillId="4" borderId="0" xfId="38" applyFont="1" applyFill="1" applyAlignment="1">
      <alignment horizontal="center" vertical="center" wrapText="1"/>
    </xf>
    <xf numFmtId="1" fontId="10" fillId="4" borderId="0" xfId="38" applyNumberFormat="1" applyFont="1" applyFill="1" applyBorder="1" applyAlignment="1">
      <alignment horizontal="left" vertical="center" wrapText="1"/>
    </xf>
    <xf numFmtId="1" fontId="10" fillId="4" borderId="0" xfId="38" applyNumberFormat="1" applyFont="1" applyFill="1" applyBorder="1" applyAlignment="1">
      <alignment horizontal="center" vertical="center"/>
    </xf>
    <xf numFmtId="169" fontId="9" fillId="4" borderId="0" xfId="38" applyNumberFormat="1" applyFont="1" applyFill="1" applyAlignment="1">
      <alignment horizontal="center" vertical="center"/>
    </xf>
    <xf numFmtId="0" fontId="9" fillId="4" borderId="0" xfId="38" applyFont="1" applyFill="1" applyAlignment="1">
      <alignment horizontal="center" vertical="center"/>
    </xf>
    <xf numFmtId="170" fontId="10" fillId="4" borderId="0" xfId="0" applyNumberFormat="1" applyFont="1" applyFill="1" applyBorder="1" applyAlignment="1">
      <alignment horizontal="center"/>
    </xf>
    <xf numFmtId="0" fontId="10" fillId="4" borderId="0" xfId="38" applyFont="1" applyFill="1" applyAlignment="1">
      <alignment horizontal="center" vertical="center" wrapText="1"/>
    </xf>
    <xf numFmtId="0" fontId="10" fillId="4" borderId="0" xfId="38" applyFont="1" applyFill="1" applyAlignment="1">
      <alignment horizontal="center" vertical="center"/>
    </xf>
    <xf numFmtId="0" fontId="12" fillId="4" borderId="0" xfId="38" applyFont="1" applyFill="1" applyAlignment="1">
      <alignment horizontal="left" vertical="center" wrapText="1"/>
    </xf>
    <xf numFmtId="0" fontId="12" fillId="4" borderId="0" xfId="38" applyFont="1" applyFill="1" applyAlignment="1">
      <alignment horizontal="center" vertical="center"/>
    </xf>
    <xf numFmtId="0" fontId="11" fillId="4" borderId="0" xfId="38" applyFont="1" applyFill="1" applyBorder="1" applyAlignment="1">
      <alignment horizontal="center" vertical="center"/>
    </xf>
    <xf numFmtId="0" fontId="12" fillId="4" borderId="0" xfId="38" applyFont="1" applyFill="1" applyAlignment="1">
      <alignment horizontal="center" vertical="center" wrapText="1"/>
    </xf>
    <xf numFmtId="0" fontId="11" fillId="4" borderId="0" xfId="38" applyFont="1" applyFill="1" applyAlignment="1">
      <alignment horizontal="center" vertical="center" wrapText="1"/>
    </xf>
    <xf numFmtId="14" fontId="12" fillId="4" borderId="0" xfId="38" applyNumberFormat="1" applyFont="1" applyFill="1" applyAlignment="1">
      <alignment horizontal="center" vertical="center" wrapText="1"/>
    </xf>
    <xf numFmtId="0" fontId="11" fillId="4" borderId="0" xfId="38" applyFont="1" applyFill="1" applyAlignment="1">
      <alignment vertical="center"/>
    </xf>
    <xf numFmtId="169" fontId="12" fillId="4" borderId="0" xfId="38" applyNumberFormat="1" applyFont="1" applyFill="1" applyAlignment="1">
      <alignment horizontal="center" vertical="center"/>
    </xf>
    <xf numFmtId="0" fontId="12" fillId="4" borderId="0" xfId="38" applyFont="1" applyFill="1" applyAlignment="1">
      <alignment vertical="center"/>
    </xf>
    <xf numFmtId="14" fontId="10" fillId="4" borderId="0" xfId="38" applyNumberFormat="1" applyFont="1" applyFill="1" applyBorder="1" applyAlignment="1">
      <alignment vertical="center" wrapText="1"/>
    </xf>
    <xf numFmtId="166" fontId="10" fillId="4" borderId="0" xfId="0" applyNumberFormat="1" applyFont="1" applyFill="1" applyBorder="1" applyAlignment="1">
      <alignment horizontal="center" vertical="center" wrapText="1"/>
    </xf>
    <xf numFmtId="1" fontId="10" fillId="4" borderId="0" xfId="0" applyNumberFormat="1" applyFont="1" applyFill="1" applyBorder="1" applyAlignment="1">
      <alignment horizontal="center" wrapText="1"/>
    </xf>
    <xf numFmtId="0" fontId="11" fillId="4" borderId="6" xfId="38" applyFont="1" applyFill="1" applyBorder="1" applyAlignment="1">
      <alignment vertical="center"/>
    </xf>
    <xf numFmtId="0" fontId="11" fillId="4" borderId="7" xfId="38" applyFont="1" applyFill="1" applyBorder="1" applyAlignment="1">
      <alignment vertical="center"/>
    </xf>
    <xf numFmtId="0" fontId="12" fillId="4" borderId="0" xfId="38" applyFont="1" applyFill="1" applyBorder="1" applyAlignment="1">
      <alignment horizontal="center" vertical="center" wrapText="1"/>
    </xf>
    <xf numFmtId="0" fontId="12" fillId="4" borderId="0" xfId="38" applyFont="1" applyFill="1" applyAlignment="1">
      <alignment vertical="center" wrapText="1"/>
    </xf>
    <xf numFmtId="0" fontId="12" fillId="4" borderId="0" xfId="38" applyFont="1" applyFill="1" applyBorder="1" applyAlignment="1">
      <alignment horizontal="center" vertical="center"/>
    </xf>
    <xf numFmtId="0" fontId="11" fillId="4" borderId="0" xfId="38" applyFont="1" applyFill="1" applyBorder="1" applyAlignment="1">
      <alignment vertical="center"/>
    </xf>
    <xf numFmtId="0" fontId="12" fillId="4" borderId="0" xfId="38" applyFont="1" applyFill="1" applyBorder="1" applyAlignment="1">
      <alignment vertical="center" wrapText="1"/>
    </xf>
    <xf numFmtId="0" fontId="12" fillId="4" borderId="0" xfId="38" applyFont="1" applyFill="1" applyBorder="1" applyAlignment="1">
      <alignment vertical="center"/>
    </xf>
    <xf numFmtId="0" fontId="12" fillId="4" borderId="0" xfId="38" applyFont="1" applyFill="1" applyBorder="1" applyAlignment="1">
      <alignment horizontal="left" vertical="center" wrapText="1"/>
    </xf>
    <xf numFmtId="0" fontId="11" fillId="4" borderId="0" xfId="38" applyFont="1" applyFill="1" applyBorder="1" applyAlignment="1">
      <alignment horizontal="center" vertical="center" wrapText="1"/>
    </xf>
    <xf numFmtId="14" fontId="12" fillId="4" borderId="0" xfId="38" applyNumberFormat="1" applyFont="1" applyFill="1" applyBorder="1" applyAlignment="1">
      <alignment horizontal="center" vertical="center" wrapText="1"/>
    </xf>
    <xf numFmtId="0" fontId="12" fillId="3" borderId="0" xfId="38" applyFont="1" applyFill="1" applyAlignment="1">
      <alignment vertical="center"/>
    </xf>
    <xf numFmtId="0" fontId="12" fillId="3" borderId="0" xfId="38" applyFont="1" applyFill="1" applyAlignment="1">
      <alignment vertical="center" wrapText="1"/>
    </xf>
    <xf numFmtId="0" fontId="12" fillId="3" borderId="0" xfId="38" applyFont="1" applyFill="1" applyAlignment="1">
      <alignment horizontal="left" vertical="center" wrapText="1"/>
    </xf>
    <xf numFmtId="0" fontId="11" fillId="3" borderId="0" xfId="38" applyFont="1" applyFill="1" applyAlignment="1">
      <alignment horizontal="center" vertical="center" wrapText="1"/>
    </xf>
    <xf numFmtId="14" fontId="12" fillId="3" borderId="0" xfId="38" applyNumberFormat="1" applyFont="1" applyFill="1" applyAlignment="1">
      <alignment horizontal="center" vertical="center" wrapText="1"/>
    </xf>
    <xf numFmtId="0" fontId="16" fillId="4" borderId="0" xfId="38" applyFont="1" applyFill="1" applyBorder="1" applyAlignment="1">
      <alignment horizontal="left" vertical="center"/>
    </xf>
    <xf numFmtId="0" fontId="12" fillId="3" borderId="0" xfId="38" applyFont="1" applyFill="1" applyBorder="1" applyAlignment="1">
      <alignment horizontal="center" vertical="center"/>
    </xf>
    <xf numFmtId="0" fontId="12" fillId="3" borderId="0" xfId="38" applyFont="1" applyFill="1" applyBorder="1" applyAlignment="1">
      <alignment horizontal="center" vertical="center" wrapText="1"/>
    </xf>
    <xf numFmtId="1" fontId="12" fillId="3" borderId="0" xfId="0" applyNumberFormat="1" applyFont="1" applyFill="1" applyBorder="1" applyAlignment="1">
      <alignment horizontal="center" vertical="center" wrapText="1"/>
    </xf>
    <xf numFmtId="0" fontId="12" fillId="3" borderId="0" xfId="38" applyFont="1" applyFill="1" applyBorder="1" applyAlignment="1">
      <alignment vertical="center" wrapText="1"/>
    </xf>
    <xf numFmtId="0" fontId="12" fillId="3" borderId="0" xfId="38" applyFont="1" applyFill="1" applyBorder="1" applyAlignment="1">
      <alignment vertical="center"/>
    </xf>
    <xf numFmtId="0" fontId="12" fillId="3" borderId="0" xfId="38" applyFont="1" applyFill="1" applyBorder="1" applyAlignment="1">
      <alignment horizontal="left" vertical="center" wrapText="1"/>
    </xf>
    <xf numFmtId="0" fontId="11" fillId="3" borderId="0" xfId="38" applyFont="1" applyFill="1" applyBorder="1" applyAlignment="1">
      <alignment horizontal="center" vertical="center" wrapText="1"/>
    </xf>
    <xf numFmtId="14" fontId="12" fillId="3" borderId="0" xfId="38" applyNumberFormat="1" applyFont="1" applyFill="1" applyBorder="1" applyAlignment="1">
      <alignment horizontal="center" vertical="center" wrapText="1"/>
    </xf>
    <xf numFmtId="1" fontId="10" fillId="4" borderId="0" xfId="0" applyNumberFormat="1" applyFont="1" applyFill="1" applyBorder="1" applyAlignment="1">
      <alignment horizontal="left" wrapText="1"/>
    </xf>
    <xf numFmtId="0" fontId="17" fillId="4" borderId="0" xfId="38" applyFont="1" applyFill="1" applyBorder="1" applyAlignment="1">
      <alignment vertical="center"/>
    </xf>
    <xf numFmtId="1" fontId="19" fillId="5" borderId="13" xfId="38" applyNumberFormat="1" applyFont="1" applyFill="1" applyBorder="1" applyAlignment="1">
      <alignment horizontal="center" vertical="center" wrapText="1"/>
    </xf>
    <xf numFmtId="0" fontId="18" fillId="5" borderId="11" xfId="38" applyFont="1" applyFill="1" applyBorder="1" applyAlignment="1">
      <alignment horizontal="left" vertical="center"/>
    </xf>
    <xf numFmtId="1" fontId="10" fillId="4" borderId="0" xfId="0" applyNumberFormat="1" applyFont="1" applyFill="1" applyBorder="1" applyAlignment="1">
      <alignment horizontal="center" vertical="center" wrapText="1"/>
    </xf>
    <xf numFmtId="0" fontId="17" fillId="4" borderId="0" xfId="38" applyFont="1" applyFill="1" applyBorder="1" applyAlignment="1">
      <alignment horizontal="left" vertical="center"/>
    </xf>
    <xf numFmtId="1" fontId="19" fillId="2" borderId="12" xfId="38" applyNumberFormat="1" applyFont="1" applyFill="1" applyBorder="1" applyAlignment="1">
      <alignment horizontal="center" vertical="center" wrapText="1"/>
    </xf>
    <xf numFmtId="0" fontId="19" fillId="2" borderId="14" xfId="38" applyFont="1" applyFill="1" applyBorder="1" applyAlignment="1">
      <alignment horizontal="center" vertical="center" wrapText="1"/>
    </xf>
    <xf numFmtId="0" fontId="19" fillId="2" borderId="13" xfId="38" applyFont="1" applyFill="1" applyBorder="1" applyAlignment="1">
      <alignment horizontal="center" vertical="center" wrapText="1"/>
    </xf>
    <xf numFmtId="1" fontId="19" fillId="2" borderId="13" xfId="38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14" fillId="0" borderId="1" xfId="38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6" fillId="0" borderId="0" xfId="38" applyFont="1" applyFill="1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24" fillId="2" borderId="13" xfId="38" applyNumberFormat="1" applyFont="1" applyFill="1" applyBorder="1" applyAlignment="1">
      <alignment horizontal="center" vertical="center" wrapText="1"/>
    </xf>
    <xf numFmtId="1" fontId="23" fillId="0" borderId="3" xfId="38" applyNumberFormat="1" applyFont="1" applyFill="1" applyBorder="1" applyAlignment="1">
      <alignment horizontal="center" vertical="center"/>
    </xf>
    <xf numFmtId="1" fontId="23" fillId="0" borderId="1" xfId="38" applyNumberFormat="1" applyFont="1" applyFill="1" applyBorder="1" applyAlignment="1">
      <alignment horizontal="center" vertical="center"/>
    </xf>
    <xf numFmtId="1" fontId="23" fillId="0" borderId="1" xfId="38" applyNumberFormat="1" applyFont="1" applyFill="1" applyBorder="1" applyAlignment="1">
      <alignment horizontal="left" vertical="center"/>
    </xf>
    <xf numFmtId="1" fontId="23" fillId="0" borderId="1" xfId="38" applyNumberFormat="1" applyFont="1" applyFill="1" applyBorder="1" applyAlignment="1">
      <alignment horizontal="center" vertical="center" wrapText="1"/>
    </xf>
    <xf numFmtId="169" fontId="23" fillId="0" borderId="1" xfId="38" applyNumberFormat="1" applyFont="1" applyFill="1" applyBorder="1" applyAlignment="1">
      <alignment horizontal="center" vertical="center"/>
    </xf>
    <xf numFmtId="3" fontId="23" fillId="0" borderId="1" xfId="38" applyNumberFormat="1" applyFont="1" applyFill="1" applyBorder="1" applyAlignment="1">
      <alignment horizontal="center" vertical="center"/>
    </xf>
    <xf numFmtId="170" fontId="23" fillId="0" borderId="1" xfId="0" applyNumberFormat="1" applyFont="1" applyFill="1" applyBorder="1" applyAlignment="1">
      <alignment vertical="center"/>
    </xf>
    <xf numFmtId="14" fontId="23" fillId="0" borderId="1" xfId="38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9" fontId="23" fillId="0" borderId="1" xfId="38" applyNumberFormat="1" applyFont="1" applyFill="1" applyBorder="1" applyAlignment="1">
      <alignment horizontal="center" vertical="center" wrapText="1"/>
    </xf>
    <xf numFmtId="0" fontId="23" fillId="0" borderId="1" xfId="38" applyFont="1" applyFill="1" applyBorder="1" applyAlignment="1">
      <alignment horizontal="center" vertical="center" wrapText="1"/>
    </xf>
    <xf numFmtId="172" fontId="23" fillId="0" borderId="1" xfId="38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" fontId="22" fillId="4" borderId="0" xfId="38" applyNumberFormat="1" applyFont="1" applyFill="1" applyBorder="1" applyAlignment="1">
      <alignment horizontal="left" vertical="center"/>
    </xf>
    <xf numFmtId="0" fontId="4" fillId="0" borderId="4" xfId="38" applyFont="1" applyFill="1" applyBorder="1" applyAlignment="1">
      <alignment horizontal="center" vertical="center"/>
    </xf>
    <xf numFmtId="1" fontId="4" fillId="0" borderId="4" xfId="16" applyNumberFormat="1" applyFont="1" applyFill="1" applyBorder="1" applyAlignment="1">
      <alignment horizontal="center" vertical="center"/>
    </xf>
    <xf numFmtId="1" fontId="4" fillId="0" borderId="4" xfId="38" applyNumberFormat="1" applyFont="1" applyFill="1" applyBorder="1" applyAlignment="1">
      <alignment horizontal="center" vertical="center" wrapText="1"/>
    </xf>
    <xf numFmtId="1" fontId="4" fillId="0" borderId="4" xfId="38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49" fontId="4" fillId="0" borderId="4" xfId="38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 wrapText="1"/>
    </xf>
    <xf numFmtId="14" fontId="4" fillId="0" borderId="4" xfId="38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38" applyNumberFormat="1" applyFont="1" applyFill="1" applyBorder="1" applyAlignment="1">
      <alignment horizontal="center" vertical="center"/>
    </xf>
    <xf numFmtId="1" fontId="6" fillId="0" borderId="1" xfId="38" applyNumberFormat="1" applyFont="1" applyFill="1" applyBorder="1" applyAlignment="1">
      <alignment horizontal="center" vertical="center"/>
    </xf>
    <xf numFmtId="1" fontId="4" fillId="0" borderId="1" xfId="16" applyNumberFormat="1" applyFont="1" applyFill="1" applyBorder="1" applyAlignment="1">
      <alignment horizontal="center" vertical="center" wrapText="1"/>
    </xf>
    <xf numFmtId="1" fontId="4" fillId="0" borderId="1" xfId="16" applyNumberFormat="1" applyFont="1" applyFill="1" applyBorder="1" applyAlignment="1">
      <alignment horizontal="center" vertical="center"/>
    </xf>
    <xf numFmtId="0" fontId="4" fillId="0" borderId="0" xfId="38" applyFont="1" applyFill="1" applyAlignment="1">
      <alignment vertical="center"/>
    </xf>
    <xf numFmtId="168" fontId="4" fillId="0" borderId="1" xfId="38" applyNumberFormat="1" applyFont="1" applyFill="1" applyBorder="1" applyAlignment="1">
      <alignment horizontal="center" vertical="center"/>
    </xf>
    <xf numFmtId="0" fontId="6" fillId="0" borderId="0" xfId="38" applyFont="1" applyFill="1" applyBorder="1" applyAlignment="1">
      <alignment vertical="center"/>
    </xf>
    <xf numFmtId="0" fontId="6" fillId="0" borderId="1" xfId="38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38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0" fontId="6" fillId="0" borderId="1" xfId="38" applyFont="1" applyFill="1" applyBorder="1" applyAlignment="1">
      <alignment horizontal="center" vertical="center"/>
    </xf>
    <xf numFmtId="0" fontId="6" fillId="0" borderId="0" xfId="38" applyFont="1" applyFill="1" applyBorder="1" applyAlignment="1">
      <alignment horizontal="center" vertical="center"/>
    </xf>
    <xf numFmtId="0" fontId="4" fillId="0" borderId="4" xfId="38" applyFont="1" applyFill="1" applyBorder="1" applyAlignment="1">
      <alignment horizontal="center" vertical="center" wrapText="1"/>
    </xf>
    <xf numFmtId="0" fontId="4" fillId="0" borderId="0" xfId="38" applyFont="1" applyFill="1" applyBorder="1" applyAlignment="1">
      <alignment horizontal="center" vertical="center"/>
    </xf>
    <xf numFmtId="14" fontId="4" fillId="0" borderId="0" xfId="38" applyNumberFormat="1" applyFont="1" applyFill="1" applyBorder="1" applyAlignment="1">
      <alignment horizontal="center" vertical="center"/>
    </xf>
    <xf numFmtId="1" fontId="6" fillId="0" borderId="1" xfId="38" applyNumberFormat="1" applyFont="1" applyFill="1" applyBorder="1" applyAlignment="1">
      <alignment horizontal="center" vertical="center" wrapText="1"/>
    </xf>
    <xf numFmtId="1" fontId="4" fillId="0" borderId="2" xfId="38" applyNumberFormat="1" applyFont="1" applyFill="1" applyBorder="1" applyAlignment="1">
      <alignment horizontal="center" vertical="center"/>
    </xf>
    <xf numFmtId="0" fontId="4" fillId="0" borderId="2" xfId="38" applyFont="1" applyFill="1" applyBorder="1" applyAlignment="1">
      <alignment horizontal="center" vertical="center" wrapText="1"/>
    </xf>
    <xf numFmtId="1" fontId="4" fillId="0" borderId="2" xfId="38" applyNumberFormat="1" applyFont="1" applyFill="1" applyBorder="1" applyAlignment="1">
      <alignment horizontal="center" vertical="center" wrapText="1"/>
    </xf>
    <xf numFmtId="0" fontId="4" fillId="0" borderId="2" xfId="38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4" fontId="4" fillId="0" borderId="2" xfId="38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3" xfId="38" applyFont="1" applyFill="1" applyBorder="1" applyAlignment="1">
      <alignment horizontal="center" vertical="center"/>
    </xf>
    <xf numFmtId="2" fontId="4" fillId="0" borderId="1" xfId="38" applyNumberFormat="1" applyFont="1" applyFill="1" applyBorder="1" applyAlignment="1">
      <alignment horizontal="center" vertical="center"/>
    </xf>
    <xf numFmtId="1" fontId="4" fillId="0" borderId="1" xfId="39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" fontId="4" fillId="0" borderId="1" xfId="3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38" applyFont="1" applyFill="1" applyAlignment="1">
      <alignment horizontal="center" vertical="center"/>
    </xf>
    <xf numFmtId="0" fontId="1" fillId="0" borderId="0" xfId="37" applyFill="1"/>
    <xf numFmtId="1" fontId="4" fillId="0" borderId="0" xfId="38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38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14" fillId="0" borderId="1" xfId="38" applyFont="1" applyFill="1" applyBorder="1" applyAlignment="1">
      <alignment horizontal="center" vertical="center" wrapText="1"/>
    </xf>
    <xf numFmtId="1" fontId="12" fillId="0" borderId="1" xfId="38" applyNumberFormat="1" applyFont="1" applyFill="1" applyBorder="1" applyAlignment="1">
      <alignment horizontal="center" vertical="center" wrapText="1"/>
    </xf>
    <xf numFmtId="0" fontId="6" fillId="0" borderId="15" xfId="38" applyFont="1" applyFill="1" applyBorder="1" applyAlignment="1">
      <alignment vertical="center"/>
    </xf>
    <xf numFmtId="0" fontId="4" fillId="0" borderId="8" xfId="38" applyFont="1" applyFill="1" applyBorder="1" applyAlignment="1">
      <alignment horizontal="center" vertical="center"/>
    </xf>
    <xf numFmtId="0" fontId="6" fillId="0" borderId="4" xfId="38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0" borderId="1" xfId="38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38" applyFont="1" applyFill="1" applyBorder="1" applyAlignment="1">
      <alignment horizontal="center" vertical="center" wrapText="1"/>
    </xf>
    <xf numFmtId="1" fontId="12" fillId="0" borderId="1" xfId="38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0" fontId="6" fillId="0" borderId="2" xfId="38" applyFont="1" applyFill="1" applyBorder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14" fontId="0" fillId="0" borderId="0" xfId="0" applyNumberFormat="1"/>
    <xf numFmtId="166" fontId="4" fillId="3" borderId="1" xfId="0" applyNumberFormat="1" applyFont="1" applyFill="1" applyBorder="1" applyAlignment="1">
      <alignment horizontal="center" vertical="center" wrapText="1"/>
    </xf>
    <xf numFmtId="1" fontId="4" fillId="3" borderId="1" xfId="38" applyNumberFormat="1" applyFont="1" applyFill="1" applyBorder="1" applyAlignment="1">
      <alignment horizontal="center" vertical="center" wrapText="1"/>
    </xf>
    <xf numFmtId="1" fontId="4" fillId="3" borderId="1" xfId="38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0" borderId="0" xfId="0" applyFont="1" applyFill="1"/>
    <xf numFmtId="0" fontId="2" fillId="0" borderId="16" xfId="0" applyFont="1" applyFill="1" applyBorder="1" applyAlignment="1">
      <alignment horizontal="center"/>
    </xf>
    <xf numFmtId="0" fontId="2" fillId="0" borderId="16" xfId="0" applyFont="1" applyFill="1" applyBorder="1"/>
    <xf numFmtId="0" fontId="2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 applyBorder="1"/>
    <xf numFmtId="0" fontId="25" fillId="6" borderId="16" xfId="0" applyFont="1" applyFill="1" applyBorder="1" applyAlignment="1">
      <alignment horizontal="center"/>
    </xf>
    <xf numFmtId="0" fontId="25" fillId="6" borderId="16" xfId="0" applyFont="1" applyFill="1" applyBorder="1" applyAlignment="1">
      <alignment horizontal="center" wrapText="1"/>
    </xf>
    <xf numFmtId="0" fontId="2" fillId="0" borderId="0" xfId="0" applyFont="1"/>
    <xf numFmtId="0" fontId="30" fillId="8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9" fillId="8" borderId="1" xfId="0" applyFont="1" applyFill="1" applyBorder="1" applyAlignment="1">
      <alignment horizontal="center" vertical="center"/>
    </xf>
    <xf numFmtId="0" fontId="29" fillId="8" borderId="19" xfId="0" applyFont="1" applyFill="1" applyBorder="1" applyAlignment="1">
      <alignment horizontal="center" vertical="center"/>
    </xf>
    <xf numFmtId="0" fontId="29" fillId="8" borderId="18" xfId="0" applyFont="1" applyFill="1" applyBorder="1" applyAlignment="1">
      <alignment horizontal="center" vertical="center"/>
    </xf>
    <xf numFmtId="1" fontId="30" fillId="3" borderId="18" xfId="0" applyNumberFormat="1" applyFont="1" applyFill="1" applyBorder="1" applyAlignment="1">
      <alignment horizontal="left" vertical="center"/>
    </xf>
    <xf numFmtId="1" fontId="30" fillId="3" borderId="19" xfId="0" applyNumberFormat="1" applyFont="1" applyFill="1" applyBorder="1" applyAlignment="1">
      <alignment vertical="center"/>
    </xf>
    <xf numFmtId="1" fontId="30" fillId="8" borderId="18" xfId="0" applyNumberFormat="1" applyFont="1" applyFill="1" applyBorder="1" applyAlignment="1">
      <alignment horizontal="left" vertical="center"/>
    </xf>
    <xf numFmtId="0" fontId="30" fillId="3" borderId="19" xfId="0" applyFont="1" applyFill="1" applyBorder="1" applyAlignment="1">
      <alignment vertical="center"/>
    </xf>
    <xf numFmtId="0" fontId="30" fillId="3" borderId="19" xfId="0" applyFont="1" applyFill="1" applyBorder="1" applyAlignment="1">
      <alignment horizontal="left" vertical="center" wrapText="1"/>
    </xf>
    <xf numFmtId="1" fontId="30" fillId="8" borderId="19" xfId="0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21" fillId="2" borderId="17" xfId="38" applyFont="1" applyFill="1" applyBorder="1" applyAlignment="1">
      <alignment vertical="center"/>
    </xf>
    <xf numFmtId="0" fontId="15" fillId="4" borderId="0" xfId="38" applyFont="1" applyFill="1" applyBorder="1" applyAlignment="1">
      <alignment vertical="center"/>
    </xf>
    <xf numFmtId="14" fontId="4" fillId="3" borderId="1" xfId="38" applyNumberFormat="1" applyFont="1" applyFill="1" applyBorder="1" applyAlignment="1">
      <alignment horizontal="center" vertical="center"/>
    </xf>
    <xf numFmtId="1" fontId="12" fillId="4" borderId="0" xfId="38" applyNumberFormat="1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vertical="center"/>
    </xf>
    <xf numFmtId="0" fontId="30" fillId="0" borderId="19" xfId="0" applyFont="1" applyFill="1" applyBorder="1" applyAlignment="1">
      <alignment vertical="center" wrapText="1"/>
    </xf>
    <xf numFmtId="1" fontId="23" fillId="0" borderId="1" xfId="38" applyNumberFormat="1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3" fontId="30" fillId="0" borderId="1" xfId="0" applyNumberFormat="1" applyFont="1" applyFill="1" applyBorder="1" applyAlignment="1">
      <alignment vertical="center"/>
    </xf>
    <xf numFmtId="1" fontId="30" fillId="0" borderId="18" xfId="0" applyNumberFormat="1" applyFont="1" applyFill="1" applyBorder="1" applyAlignment="1">
      <alignment horizontal="left" vertical="center"/>
    </xf>
    <xf numFmtId="0" fontId="30" fillId="0" borderId="19" xfId="0" applyFont="1" applyFill="1" applyBorder="1" applyAlignment="1">
      <alignment horizontal="left" vertical="center" wrapText="1"/>
    </xf>
    <xf numFmtId="1" fontId="30" fillId="0" borderId="23" xfId="0" applyNumberFormat="1" applyFont="1" applyFill="1" applyBorder="1" applyAlignment="1">
      <alignment horizontal="left" vertical="center"/>
    </xf>
    <xf numFmtId="0" fontId="17" fillId="4" borderId="0" xfId="38" applyFont="1" applyFill="1" applyBorder="1" applyAlignment="1">
      <alignment horizontal="left" vertical="center"/>
    </xf>
    <xf numFmtId="176" fontId="0" fillId="0" borderId="0" xfId="0" applyNumberFormat="1"/>
    <xf numFmtId="168" fontId="0" fillId="0" borderId="0" xfId="0" applyNumberFormat="1"/>
    <xf numFmtId="1" fontId="6" fillId="0" borderId="1" xfId="0" applyNumberFormat="1" applyFont="1" applyFill="1" applyBorder="1" applyAlignment="1">
      <alignment horizontal="center" vertical="center" wrapText="1"/>
    </xf>
    <xf numFmtId="166" fontId="4" fillId="0" borderId="27" xfId="0" applyNumberFormat="1" applyFont="1" applyFill="1" applyBorder="1" applyAlignment="1">
      <alignment horizontal="center" vertical="center" wrapText="1"/>
    </xf>
    <xf numFmtId="1" fontId="4" fillId="0" borderId="27" xfId="38" applyNumberFormat="1" applyFont="1" applyFill="1" applyBorder="1" applyAlignment="1">
      <alignment horizontal="center" vertical="center" wrapText="1"/>
    </xf>
    <xf numFmtId="1" fontId="4" fillId="0" borderId="27" xfId="38" applyNumberFormat="1" applyFont="1" applyFill="1" applyBorder="1" applyAlignment="1">
      <alignment horizontal="center" vertical="center"/>
    </xf>
    <xf numFmtId="14" fontId="4" fillId="0" borderId="27" xfId="38" applyNumberFormat="1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/>
    </xf>
    <xf numFmtId="3" fontId="4" fillId="0" borderId="5" xfId="38" applyNumberFormat="1" applyFont="1" applyFill="1" applyBorder="1" applyAlignment="1">
      <alignment horizontal="center" vertical="center"/>
    </xf>
    <xf numFmtId="0" fontId="25" fillId="6" borderId="27" xfId="0" applyFont="1" applyFill="1" applyBorder="1" applyAlignment="1">
      <alignment horizontal="center"/>
    </xf>
    <xf numFmtId="0" fontId="31" fillId="0" borderId="0" xfId="0" applyFont="1" applyAlignment="1">
      <alignment vertical="center" wrapText="1"/>
    </xf>
    <xf numFmtId="0" fontId="7" fillId="2" borderId="5" xfId="38" applyFont="1" applyFill="1" applyBorder="1" applyAlignment="1">
      <alignment horizontal="center" vertical="center" wrapText="1"/>
    </xf>
    <xf numFmtId="0" fontId="7" fillId="2" borderId="9" xfId="38" applyFont="1" applyFill="1" applyBorder="1" applyAlignment="1">
      <alignment horizontal="center" vertical="center" wrapText="1"/>
    </xf>
    <xf numFmtId="0" fontId="7" fillId="2" borderId="3" xfId="38" applyFont="1" applyFill="1" applyBorder="1" applyAlignment="1">
      <alignment horizontal="center" vertical="center" wrapText="1"/>
    </xf>
    <xf numFmtId="165" fontId="0" fillId="0" borderId="1" xfId="125" applyFont="1" applyBorder="1" applyAlignment="1">
      <alignment horizontal="center" vertical="center" wrapText="1"/>
    </xf>
    <xf numFmtId="165" fontId="0" fillId="0" borderId="18" xfId="125" applyFont="1" applyBorder="1" applyAlignment="1">
      <alignment horizontal="center" vertical="center" wrapText="1"/>
    </xf>
    <xf numFmtId="165" fontId="0" fillId="0" borderId="25" xfId="125" applyFont="1" applyBorder="1" applyAlignment="1">
      <alignment horizontal="center" vertical="center" wrapText="1"/>
    </xf>
    <xf numFmtId="165" fontId="0" fillId="0" borderId="23" xfId="125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9" borderId="19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25" fillId="3" borderId="0" xfId="0" applyFont="1" applyFill="1" applyBorder="1" applyAlignment="1">
      <alignment horizontal="center"/>
    </xf>
    <xf numFmtId="0" fontId="26" fillId="6" borderId="26" xfId="0" applyFont="1" applyFill="1" applyBorder="1" applyAlignment="1">
      <alignment horizontal="center" wrapText="1"/>
    </xf>
    <xf numFmtId="0" fontId="26" fillId="6" borderId="0" xfId="0" applyFont="1" applyFill="1" applyBorder="1" applyAlignment="1">
      <alignment horizontal="center" wrapText="1"/>
    </xf>
    <xf numFmtId="1" fontId="28" fillId="7" borderId="20" xfId="0" applyNumberFormat="1" applyFont="1" applyFill="1" applyBorder="1" applyAlignment="1">
      <alignment horizontal="center" vertical="center" wrapText="1"/>
    </xf>
    <xf numFmtId="1" fontId="28" fillId="7" borderId="21" xfId="0" applyNumberFormat="1" applyFont="1" applyFill="1" applyBorder="1" applyAlignment="1">
      <alignment horizontal="center" vertical="center"/>
    </xf>
    <xf numFmtId="1" fontId="28" fillId="7" borderId="22" xfId="0" applyNumberFormat="1" applyFont="1" applyFill="1" applyBorder="1" applyAlignment="1">
      <alignment horizontal="center" vertical="center"/>
    </xf>
    <xf numFmtId="1" fontId="28" fillId="7" borderId="19" xfId="0" applyNumberFormat="1" applyFont="1" applyFill="1" applyBorder="1" applyAlignment="1">
      <alignment horizontal="center" vertical="center"/>
    </xf>
    <xf numFmtId="1" fontId="28" fillId="7" borderId="1" xfId="0" applyNumberFormat="1" applyFont="1" applyFill="1" applyBorder="1" applyAlignment="1">
      <alignment horizontal="center" vertical="center"/>
    </xf>
    <xf numFmtId="1" fontId="28" fillId="7" borderId="18" xfId="0" applyNumberFormat="1" applyFont="1" applyFill="1" applyBorder="1" applyAlignment="1">
      <alignment horizontal="center" vertical="center"/>
    </xf>
    <xf numFmtId="0" fontId="20" fillId="4" borderId="0" xfId="38" applyFont="1" applyFill="1" applyAlignment="1">
      <alignment vertical="center"/>
    </xf>
    <xf numFmtId="0" fontId="17" fillId="4" borderId="0" xfId="38" applyFont="1" applyFill="1" applyAlignment="1">
      <alignment horizontal="left" vertical="center"/>
    </xf>
  </cellXfs>
  <cellStyles count="126">
    <cellStyle name="Millares 2" xfId="1" xr:uid="{00000000-0005-0000-0000-000001000000}"/>
    <cellStyle name="Moneda [0]" xfId="125" builtinId="7"/>
    <cellStyle name="Normal" xfId="0" builtinId="0"/>
    <cellStyle name="Normal 18 10" xfId="2" xr:uid="{00000000-0005-0000-0000-000004000000}"/>
    <cellStyle name="Normal 18 11" xfId="3" xr:uid="{00000000-0005-0000-0000-000005000000}"/>
    <cellStyle name="Normal 18 12" xfId="4" xr:uid="{00000000-0005-0000-0000-000006000000}"/>
    <cellStyle name="Normal 18 13" xfId="5" xr:uid="{00000000-0005-0000-0000-000007000000}"/>
    <cellStyle name="Normal 18 14" xfId="6" xr:uid="{00000000-0005-0000-0000-000008000000}"/>
    <cellStyle name="Normal 18 15" xfId="7" xr:uid="{00000000-0005-0000-0000-000009000000}"/>
    <cellStyle name="Normal 18 2" xfId="8" xr:uid="{00000000-0005-0000-0000-00000A000000}"/>
    <cellStyle name="Normal 18 3" xfId="9" xr:uid="{00000000-0005-0000-0000-00000B000000}"/>
    <cellStyle name="Normal 18 4" xfId="10" xr:uid="{00000000-0005-0000-0000-00000C000000}"/>
    <cellStyle name="Normal 18 5" xfId="11" xr:uid="{00000000-0005-0000-0000-00000D000000}"/>
    <cellStyle name="Normal 18 6" xfId="12" xr:uid="{00000000-0005-0000-0000-00000E000000}"/>
    <cellStyle name="Normal 18 7" xfId="13" xr:uid="{00000000-0005-0000-0000-00000F000000}"/>
    <cellStyle name="Normal 18 8" xfId="14" xr:uid="{00000000-0005-0000-0000-000010000000}"/>
    <cellStyle name="Normal 18 9" xfId="15" xr:uid="{00000000-0005-0000-0000-000011000000}"/>
    <cellStyle name="Normal 2" xfId="16" xr:uid="{00000000-0005-0000-0000-000012000000}"/>
    <cellStyle name="Normal 2 10" xfId="17" xr:uid="{00000000-0005-0000-0000-000013000000}"/>
    <cellStyle name="Normal 2 11" xfId="18" xr:uid="{00000000-0005-0000-0000-000014000000}"/>
    <cellStyle name="Normal 2 12" xfId="19" xr:uid="{00000000-0005-0000-0000-000015000000}"/>
    <cellStyle name="Normal 2 13" xfId="20" xr:uid="{00000000-0005-0000-0000-000016000000}"/>
    <cellStyle name="Normal 2 14" xfId="21" xr:uid="{00000000-0005-0000-0000-000017000000}"/>
    <cellStyle name="Normal 2 15" xfId="22" xr:uid="{00000000-0005-0000-0000-000018000000}"/>
    <cellStyle name="Normal 2 16" xfId="23" xr:uid="{00000000-0005-0000-0000-000019000000}"/>
    <cellStyle name="Normal 2 17" xfId="24" xr:uid="{00000000-0005-0000-0000-00001A000000}"/>
    <cellStyle name="Normal 2 18" xfId="25" xr:uid="{00000000-0005-0000-0000-00001B000000}"/>
    <cellStyle name="Normal 2 19" xfId="26" xr:uid="{00000000-0005-0000-0000-00001C000000}"/>
    <cellStyle name="Normal 2 2" xfId="27" xr:uid="{00000000-0005-0000-0000-00001D000000}"/>
    <cellStyle name="Normal 2 20" xfId="28" xr:uid="{00000000-0005-0000-0000-00001E000000}"/>
    <cellStyle name="Normal 2 21" xfId="29" xr:uid="{00000000-0005-0000-0000-00001F000000}"/>
    <cellStyle name="Normal 2 3" xfId="30" xr:uid="{00000000-0005-0000-0000-000020000000}"/>
    <cellStyle name="Normal 2 4" xfId="31" xr:uid="{00000000-0005-0000-0000-000021000000}"/>
    <cellStyle name="Normal 2 5" xfId="32" xr:uid="{00000000-0005-0000-0000-000022000000}"/>
    <cellStyle name="Normal 2 6" xfId="33" xr:uid="{00000000-0005-0000-0000-000023000000}"/>
    <cellStyle name="Normal 2 7" xfId="34" xr:uid="{00000000-0005-0000-0000-000024000000}"/>
    <cellStyle name="Normal 2 8" xfId="35" xr:uid="{00000000-0005-0000-0000-000025000000}"/>
    <cellStyle name="Normal 2 9" xfId="36" xr:uid="{00000000-0005-0000-0000-000026000000}"/>
    <cellStyle name="Normal 2_PLANTA - FINAL - Bahamón XII-29-081" xfId="37" xr:uid="{00000000-0005-0000-0000-000027000000}"/>
    <cellStyle name="Normal 2_PLANTA DE PERSONAL ICA - Enero 29 Bahamón2" xfId="38" xr:uid="{00000000-0005-0000-0000-000028000000}"/>
    <cellStyle name="Normal 2_PLANTA DE PERSONAL ICA - Enero 29 Bahamón2ACTUALIZ" xfId="39" xr:uid="{00000000-0005-0000-0000-000029000000}"/>
    <cellStyle name="Normal 20" xfId="40" xr:uid="{00000000-0005-0000-0000-00002A000000}"/>
    <cellStyle name="Normal 22" xfId="41" xr:uid="{00000000-0005-0000-0000-00002B000000}"/>
    <cellStyle name="Normal 23" xfId="42" xr:uid="{00000000-0005-0000-0000-00002C000000}"/>
    <cellStyle name="Normal 24" xfId="43" xr:uid="{00000000-0005-0000-0000-00002D000000}"/>
    <cellStyle name="Normal 25" xfId="44" xr:uid="{00000000-0005-0000-0000-00002E000000}"/>
    <cellStyle name="Normal 26" xfId="45" xr:uid="{00000000-0005-0000-0000-00002F000000}"/>
    <cellStyle name="Normal 27" xfId="46" xr:uid="{00000000-0005-0000-0000-000030000000}"/>
    <cellStyle name="Normal 28" xfId="47" xr:uid="{00000000-0005-0000-0000-000031000000}"/>
    <cellStyle name="Normal 29" xfId="48" xr:uid="{00000000-0005-0000-0000-000032000000}"/>
    <cellStyle name="Normal 3" xfId="124" xr:uid="{00000000-0005-0000-0000-000033000000}"/>
    <cellStyle name="Normal 3 2" xfId="49" xr:uid="{00000000-0005-0000-0000-000034000000}"/>
    <cellStyle name="Normal 3 3" xfId="50" xr:uid="{00000000-0005-0000-0000-000035000000}"/>
    <cellStyle name="Normal 3 4" xfId="51" xr:uid="{00000000-0005-0000-0000-000036000000}"/>
    <cellStyle name="Normal 3 5" xfId="52" xr:uid="{00000000-0005-0000-0000-000037000000}"/>
    <cellStyle name="Normal 3 6" xfId="53" xr:uid="{00000000-0005-0000-0000-000038000000}"/>
    <cellStyle name="Normal 3 7" xfId="54" xr:uid="{00000000-0005-0000-0000-000039000000}"/>
    <cellStyle name="Normal 3 8" xfId="55" xr:uid="{00000000-0005-0000-0000-00003A000000}"/>
    <cellStyle name="Normal 3 9" xfId="56" xr:uid="{00000000-0005-0000-0000-00003B000000}"/>
    <cellStyle name="Normal 30" xfId="57" xr:uid="{00000000-0005-0000-0000-00003C000000}"/>
    <cellStyle name="Normal 5 2" xfId="58" xr:uid="{00000000-0005-0000-0000-00003D000000}"/>
    <cellStyle name="Normal 5 3" xfId="59" xr:uid="{00000000-0005-0000-0000-00003E000000}"/>
    <cellStyle name="Normal 5 4" xfId="60" xr:uid="{00000000-0005-0000-0000-00003F000000}"/>
    <cellStyle name="Normal 5 5" xfId="61" xr:uid="{00000000-0005-0000-0000-000040000000}"/>
    <cellStyle name="Normal 5 6" xfId="62" xr:uid="{00000000-0005-0000-0000-000041000000}"/>
    <cellStyle name="Normal 5 7" xfId="63" xr:uid="{00000000-0005-0000-0000-000042000000}"/>
    <cellStyle name="Normal 5 8" xfId="64" xr:uid="{00000000-0005-0000-0000-000043000000}"/>
    <cellStyle name="Normal 5 9" xfId="65" xr:uid="{00000000-0005-0000-0000-000044000000}"/>
    <cellStyle name="Normal 6" xfId="66" xr:uid="{00000000-0005-0000-0000-000045000000}"/>
    <cellStyle name="Normal 6 10" xfId="67" xr:uid="{00000000-0005-0000-0000-000046000000}"/>
    <cellStyle name="Normal 6 11" xfId="68" xr:uid="{00000000-0005-0000-0000-000047000000}"/>
    <cellStyle name="Normal 6 12" xfId="69" xr:uid="{00000000-0005-0000-0000-000048000000}"/>
    <cellStyle name="Normal 6 13" xfId="70" xr:uid="{00000000-0005-0000-0000-000049000000}"/>
    <cellStyle name="Normal 6 14" xfId="71" xr:uid="{00000000-0005-0000-0000-00004A000000}"/>
    <cellStyle name="Normal 6 15" xfId="72" xr:uid="{00000000-0005-0000-0000-00004B000000}"/>
    <cellStyle name="Normal 6 16" xfId="73" xr:uid="{00000000-0005-0000-0000-00004C000000}"/>
    <cellStyle name="Normal 6 17" xfId="74" xr:uid="{00000000-0005-0000-0000-00004D000000}"/>
    <cellStyle name="Normal 6 18" xfId="75" xr:uid="{00000000-0005-0000-0000-00004E000000}"/>
    <cellStyle name="Normal 6 19" xfId="76" xr:uid="{00000000-0005-0000-0000-00004F000000}"/>
    <cellStyle name="Normal 6 2" xfId="77" xr:uid="{00000000-0005-0000-0000-000050000000}"/>
    <cellStyle name="Normal 6 20" xfId="78" xr:uid="{00000000-0005-0000-0000-000051000000}"/>
    <cellStyle name="Normal 6 21" xfId="79" xr:uid="{00000000-0005-0000-0000-000052000000}"/>
    <cellStyle name="Normal 6 3" xfId="80" xr:uid="{00000000-0005-0000-0000-000053000000}"/>
    <cellStyle name="Normal 6 4" xfId="81" xr:uid="{00000000-0005-0000-0000-000054000000}"/>
    <cellStyle name="Normal 6 5" xfId="82" xr:uid="{00000000-0005-0000-0000-000055000000}"/>
    <cellStyle name="Normal 6 6" xfId="83" xr:uid="{00000000-0005-0000-0000-000056000000}"/>
    <cellStyle name="Normal 6 7" xfId="84" xr:uid="{00000000-0005-0000-0000-000057000000}"/>
    <cellStyle name="Normal 6 8" xfId="85" xr:uid="{00000000-0005-0000-0000-000058000000}"/>
    <cellStyle name="Normal 6 9" xfId="86" xr:uid="{00000000-0005-0000-0000-000059000000}"/>
    <cellStyle name="Normal 7" xfId="87" xr:uid="{00000000-0005-0000-0000-00005A000000}"/>
    <cellStyle name="Normal 7 10" xfId="88" xr:uid="{00000000-0005-0000-0000-00005B000000}"/>
    <cellStyle name="Normal 7 11" xfId="89" xr:uid="{00000000-0005-0000-0000-00005C000000}"/>
    <cellStyle name="Normal 7 12" xfId="90" xr:uid="{00000000-0005-0000-0000-00005D000000}"/>
    <cellStyle name="Normal 7 13" xfId="91" xr:uid="{00000000-0005-0000-0000-00005E000000}"/>
    <cellStyle name="Normal 7 14" xfId="92" xr:uid="{00000000-0005-0000-0000-00005F000000}"/>
    <cellStyle name="Normal 7 15" xfId="93" xr:uid="{00000000-0005-0000-0000-000060000000}"/>
    <cellStyle name="Normal 7 16" xfId="94" xr:uid="{00000000-0005-0000-0000-000061000000}"/>
    <cellStyle name="Normal 7 17" xfId="95" xr:uid="{00000000-0005-0000-0000-000062000000}"/>
    <cellStyle name="Normal 7 18" xfId="96" xr:uid="{00000000-0005-0000-0000-000063000000}"/>
    <cellStyle name="Normal 7 19" xfId="97" xr:uid="{00000000-0005-0000-0000-000064000000}"/>
    <cellStyle name="Normal 7 2" xfId="98" xr:uid="{00000000-0005-0000-0000-000065000000}"/>
    <cellStyle name="Normal 7 20" xfId="99" xr:uid="{00000000-0005-0000-0000-000066000000}"/>
    <cellStyle name="Normal 7 21" xfId="100" xr:uid="{00000000-0005-0000-0000-000067000000}"/>
    <cellStyle name="Normal 7 3" xfId="101" xr:uid="{00000000-0005-0000-0000-000068000000}"/>
    <cellStyle name="Normal 7 4" xfId="102" xr:uid="{00000000-0005-0000-0000-000069000000}"/>
    <cellStyle name="Normal 7 5" xfId="103" xr:uid="{00000000-0005-0000-0000-00006A000000}"/>
    <cellStyle name="Normal 7 6" xfId="104" xr:uid="{00000000-0005-0000-0000-00006B000000}"/>
    <cellStyle name="Normal 7 7" xfId="105" xr:uid="{00000000-0005-0000-0000-00006C000000}"/>
    <cellStyle name="Normal 7 8" xfId="106" xr:uid="{00000000-0005-0000-0000-00006D000000}"/>
    <cellStyle name="Normal 7 9" xfId="107" xr:uid="{00000000-0005-0000-0000-00006E000000}"/>
    <cellStyle name="Normal 8 2" xfId="108" xr:uid="{00000000-0005-0000-0000-00006F000000}"/>
    <cellStyle name="Normal 8 3" xfId="109" xr:uid="{00000000-0005-0000-0000-000070000000}"/>
    <cellStyle name="Normal 8 4" xfId="110" xr:uid="{00000000-0005-0000-0000-000071000000}"/>
    <cellStyle name="Normal 8 5" xfId="111" xr:uid="{00000000-0005-0000-0000-000072000000}"/>
    <cellStyle name="Normal 8 6" xfId="112" xr:uid="{00000000-0005-0000-0000-000073000000}"/>
    <cellStyle name="Normal 8 7" xfId="113" xr:uid="{00000000-0005-0000-0000-000074000000}"/>
    <cellStyle name="Normal 8 8" xfId="114" xr:uid="{00000000-0005-0000-0000-000075000000}"/>
    <cellStyle name="Normal 8 9" xfId="115" xr:uid="{00000000-0005-0000-0000-000076000000}"/>
    <cellStyle name="Normal 9 2" xfId="116" xr:uid="{00000000-0005-0000-0000-000077000000}"/>
    <cellStyle name="Normal 9 3" xfId="117" xr:uid="{00000000-0005-0000-0000-000078000000}"/>
    <cellStyle name="Normal 9 4" xfId="118" xr:uid="{00000000-0005-0000-0000-000079000000}"/>
    <cellStyle name="Normal 9 5" xfId="119" xr:uid="{00000000-0005-0000-0000-00007A000000}"/>
    <cellStyle name="Normal 9 6" xfId="120" xr:uid="{00000000-0005-0000-0000-00007B000000}"/>
    <cellStyle name="Normal 9 7" xfId="121" xr:uid="{00000000-0005-0000-0000-00007C000000}"/>
    <cellStyle name="Normal 9 8" xfId="122" xr:uid="{00000000-0005-0000-0000-00007D000000}"/>
    <cellStyle name="Normal 9 9" xfId="123" xr:uid="{00000000-0005-0000-0000-00007E000000}"/>
  </cellStyles>
  <dxfs count="0"/>
  <tableStyles count="0" defaultTableStyle="TableStyleMedium9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5</xdr:row>
          <xdr:rowOff>0</xdr:rowOff>
        </xdr:from>
        <xdr:ext cx="2218204" cy="342900"/>
        <xdr:pic>
          <xdr:nvPicPr>
            <xdr:cNvPr id="243899" name="10 Imagen">
              <a:extLst>
                <a:ext uri="{FF2B5EF4-FFF2-40B4-BE49-F238E27FC236}">
                  <a16:creationId xmlns:a16="http://schemas.microsoft.com/office/drawing/2014/main" id="{00000000-0008-0000-0000-0000BBB803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60563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2536625" y="3228975"/>
              <a:ext cx="2219325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5</xdr:row>
          <xdr:rowOff>0</xdr:rowOff>
        </xdr:from>
        <xdr:ext cx="2218204" cy="342900"/>
        <xdr:pic>
          <xdr:nvPicPr>
            <xdr:cNvPr id="243900" name="Picture 76793">
              <a:extLst>
                <a:ext uri="{FF2B5EF4-FFF2-40B4-BE49-F238E27FC236}">
                  <a16:creationId xmlns:a16="http://schemas.microsoft.com/office/drawing/2014/main" id="{00000000-0008-0000-0000-0000BCB803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60564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2536625" y="3228975"/>
              <a:ext cx="2219325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</xdr:row>
          <xdr:rowOff>0</xdr:rowOff>
        </xdr:from>
        <xdr:to>
          <xdr:col>17</xdr:col>
          <xdr:colOff>638174</xdr:colOff>
          <xdr:row>5</xdr:row>
          <xdr:rowOff>342900</xdr:rowOff>
        </xdr:to>
        <xdr:pic>
          <xdr:nvPicPr>
            <xdr:cNvPr id="11" name="10 Imagen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60565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</xdr:row>
          <xdr:rowOff>0</xdr:rowOff>
        </xdr:from>
        <xdr:to>
          <xdr:col>17</xdr:col>
          <xdr:colOff>638174</xdr:colOff>
          <xdr:row>5</xdr:row>
          <xdr:rowOff>342900</xdr:rowOff>
        </xdr:to>
        <xdr:pic>
          <xdr:nvPicPr>
            <xdr:cNvPr id="12" name="Picture 76793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60566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</xdr:row>
          <xdr:rowOff>0</xdr:rowOff>
        </xdr:from>
        <xdr:to>
          <xdr:col>17</xdr:col>
          <xdr:colOff>638174</xdr:colOff>
          <xdr:row>5</xdr:row>
          <xdr:rowOff>342900</xdr:rowOff>
        </xdr:to>
        <xdr:pic>
          <xdr:nvPicPr>
            <xdr:cNvPr id="13" name="10 Imagen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60567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</xdr:row>
          <xdr:rowOff>0</xdr:rowOff>
        </xdr:from>
        <xdr:to>
          <xdr:col>17</xdr:col>
          <xdr:colOff>638174</xdr:colOff>
          <xdr:row>5</xdr:row>
          <xdr:rowOff>342900</xdr:rowOff>
        </xdr:to>
        <xdr:pic>
          <xdr:nvPicPr>
            <xdr:cNvPr id="14" name="Picture 7679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60568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3</xdr:col>
      <xdr:colOff>47625</xdr:colOff>
      <xdr:row>3</xdr:row>
      <xdr:rowOff>180975</xdr:rowOff>
    </xdr:to>
    <xdr:pic>
      <xdr:nvPicPr>
        <xdr:cNvPr id="5" name="Imagen 4" descr="image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3762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applyStyles="1"/>
  </sheetPr>
  <dimension ref="A1:XCX1048570"/>
  <sheetViews>
    <sheetView tabSelected="1" topLeftCell="D1" zoomScale="80" zoomScaleNormal="80" workbookViewId="0">
      <pane ySplit="5" topLeftCell="A6" activePane="bottomLeft" state="frozen"/>
      <selection pane="bottomLeft" activeCell="E9" sqref="E9"/>
    </sheetView>
  </sheetViews>
  <sheetFormatPr baseColWidth="10" defaultColWidth="20.7109375" defaultRowHeight="15.75" customHeight="1" x14ac:dyDescent="0.25"/>
  <cols>
    <col min="1" max="1" width="10.28515625" style="25" hidden="1" customWidth="1"/>
    <col min="2" max="2" width="9.140625" style="26" hidden="1" customWidth="1"/>
    <col min="3" max="3" width="7.85546875" style="27" hidden="1" customWidth="1"/>
    <col min="4" max="4" width="20.140625" style="23" customWidth="1"/>
    <col min="5" max="6" width="20.7109375" style="23" customWidth="1"/>
    <col min="7" max="7" width="20.7109375" style="24" customWidth="1"/>
    <col min="8" max="9" width="20.7109375" style="78" customWidth="1"/>
    <col min="10" max="10" width="20.7109375" style="79" customWidth="1"/>
    <col min="11" max="12" width="20.7109375" style="80" customWidth="1"/>
    <col min="13" max="13" width="19.5703125" style="82" bestFit="1" customWidth="1"/>
    <col min="14" max="14" width="20.7109375" style="81" customWidth="1"/>
    <col min="15" max="15" width="25.140625" style="23" customWidth="1"/>
    <col min="16" max="16" width="21.28515625" style="20" customWidth="1"/>
    <col min="17" max="130" width="20.7109375" style="63"/>
    <col min="131" max="16384" width="20.7109375" style="21"/>
  </cols>
  <sheetData>
    <row r="1" spans="1:130" s="45" customFormat="1" ht="23.25" customHeight="1" x14ac:dyDescent="0.25">
      <c r="A1" s="48"/>
      <c r="B1" s="48"/>
      <c r="C1" s="46"/>
      <c r="D1" s="272" t="s">
        <v>1399</v>
      </c>
      <c r="E1" s="48"/>
      <c r="F1" s="48"/>
      <c r="G1" s="48"/>
      <c r="H1" s="64"/>
      <c r="I1" s="65"/>
      <c r="J1" s="48"/>
      <c r="K1" s="47"/>
      <c r="L1" s="51"/>
      <c r="M1" s="54"/>
      <c r="N1" s="47"/>
      <c r="O1" s="51"/>
    </row>
    <row r="2" spans="1:130" s="63" customFormat="1" ht="23.25" customHeight="1" x14ac:dyDescent="0.25">
      <c r="A2" s="56"/>
      <c r="B2" s="56"/>
      <c r="C2" s="56"/>
      <c r="D2" s="271" t="s">
        <v>1301</v>
      </c>
      <c r="E2" s="56"/>
      <c r="F2" s="56"/>
      <c r="G2" s="56"/>
      <c r="H2" s="61"/>
      <c r="I2" s="61"/>
      <c r="J2" s="61"/>
      <c r="K2" s="61"/>
      <c r="L2" s="44"/>
      <c r="M2" s="56"/>
      <c r="N2" s="58"/>
      <c r="O2" s="56"/>
    </row>
    <row r="3" spans="1:130" s="63" customFormat="1" ht="23.25" customHeight="1" thickBot="1" x14ac:dyDescent="0.3">
      <c r="A3" s="56"/>
      <c r="B3" s="56"/>
      <c r="C3" s="56"/>
      <c r="D3" s="271" t="s">
        <v>8028</v>
      </c>
      <c r="F3" s="56"/>
      <c r="G3" s="56"/>
      <c r="H3" s="61"/>
      <c r="I3" s="61"/>
      <c r="J3" s="61"/>
      <c r="K3" s="61"/>
      <c r="L3" s="44"/>
      <c r="M3" s="56"/>
      <c r="N3" s="58"/>
      <c r="O3" s="56"/>
    </row>
    <row r="4" spans="1:130" s="18" customFormat="1" ht="53.25" customHeight="1" thickBot="1" x14ac:dyDescent="0.3">
      <c r="A4" s="214"/>
      <c r="B4" s="214"/>
      <c r="C4" s="214"/>
      <c r="D4" s="214" t="s">
        <v>1302</v>
      </c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95"/>
      <c r="P4" s="9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</row>
    <row r="5" spans="1:130" s="19" customFormat="1" ht="63.75" customHeight="1" thickBot="1" x14ac:dyDescent="0.3">
      <c r="A5" s="99" t="s">
        <v>345</v>
      </c>
      <c r="B5" s="100" t="s">
        <v>346</v>
      </c>
      <c r="C5" s="100" t="s">
        <v>824</v>
      </c>
      <c r="D5" s="101" t="s">
        <v>727</v>
      </c>
      <c r="E5" s="101" t="s">
        <v>604</v>
      </c>
      <c r="F5" s="101" t="s">
        <v>1081</v>
      </c>
      <c r="G5" s="108" t="s">
        <v>310</v>
      </c>
      <c r="H5" s="101" t="s">
        <v>504</v>
      </c>
      <c r="I5" s="101" t="s">
        <v>375</v>
      </c>
      <c r="J5" s="101" t="s">
        <v>1508</v>
      </c>
      <c r="K5" s="101" t="s">
        <v>820</v>
      </c>
      <c r="L5" s="101" t="s">
        <v>821</v>
      </c>
      <c r="M5" s="101" t="s">
        <v>888</v>
      </c>
      <c r="N5" s="98" t="s">
        <v>7898</v>
      </c>
      <c r="O5" s="94" t="s">
        <v>681</v>
      </c>
      <c r="P5" s="94" t="s">
        <v>82</v>
      </c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</row>
    <row r="6" spans="1:130" s="136" customFormat="1" ht="35.1" customHeight="1" x14ac:dyDescent="0.25">
      <c r="A6" s="123">
        <v>1</v>
      </c>
      <c r="B6" s="123" t="s">
        <v>801</v>
      </c>
      <c r="C6" s="123"/>
      <c r="D6" s="124" t="s">
        <v>306</v>
      </c>
      <c r="E6" s="125" t="s">
        <v>306</v>
      </c>
      <c r="F6" s="126"/>
      <c r="G6" s="127" t="s">
        <v>1251</v>
      </c>
      <c r="H6" s="128" t="s">
        <v>238</v>
      </c>
      <c r="I6" s="128" t="s">
        <v>376</v>
      </c>
      <c r="J6" s="125" t="s">
        <v>631</v>
      </c>
      <c r="K6" s="125"/>
      <c r="L6" s="125"/>
      <c r="M6" s="131" t="s">
        <v>889</v>
      </c>
      <c r="N6" s="129" t="s">
        <v>347</v>
      </c>
      <c r="O6" s="3" t="s">
        <v>1263</v>
      </c>
      <c r="P6" s="2" t="s">
        <v>1265</v>
      </c>
    </row>
    <row r="7" spans="1:130" s="106" customFormat="1" ht="35.1" customHeight="1" x14ac:dyDescent="0.25">
      <c r="A7" s="7">
        <v>11</v>
      </c>
      <c r="B7" s="137">
        <v>11</v>
      </c>
      <c r="C7" s="137"/>
      <c r="D7" s="124" t="s">
        <v>306</v>
      </c>
      <c r="E7" s="3" t="s">
        <v>306</v>
      </c>
      <c r="F7" s="2"/>
      <c r="G7" s="105" t="s">
        <v>1252</v>
      </c>
      <c r="H7" s="132" t="s">
        <v>855</v>
      </c>
      <c r="I7" s="132" t="s">
        <v>376</v>
      </c>
      <c r="J7" s="3" t="s">
        <v>1262</v>
      </c>
      <c r="K7" s="3"/>
      <c r="L7" s="3"/>
      <c r="M7" s="104" t="s">
        <v>889</v>
      </c>
      <c r="N7" s="105" t="s">
        <v>1209</v>
      </c>
      <c r="O7" s="3" t="s">
        <v>890</v>
      </c>
      <c r="P7" s="2" t="s">
        <v>1266</v>
      </c>
    </row>
    <row r="8" spans="1:130" s="106" customFormat="1" ht="35.1" customHeight="1" x14ac:dyDescent="0.25">
      <c r="A8" s="7">
        <v>9</v>
      </c>
      <c r="B8" s="137">
        <v>9</v>
      </c>
      <c r="C8" s="137"/>
      <c r="D8" s="124" t="s">
        <v>306</v>
      </c>
      <c r="E8" s="3" t="s">
        <v>306</v>
      </c>
      <c r="F8" s="2"/>
      <c r="G8" s="105" t="s">
        <v>1252</v>
      </c>
      <c r="H8" s="132" t="s">
        <v>855</v>
      </c>
      <c r="I8" s="132" t="s">
        <v>376</v>
      </c>
      <c r="J8" s="3" t="s">
        <v>1221</v>
      </c>
      <c r="K8" s="3"/>
      <c r="L8" s="3"/>
      <c r="M8" s="104" t="s">
        <v>889</v>
      </c>
      <c r="N8" s="105" t="s">
        <v>1209</v>
      </c>
      <c r="O8" s="3" t="s">
        <v>1263</v>
      </c>
      <c r="P8" s="2" t="s">
        <v>1266</v>
      </c>
    </row>
    <row r="9" spans="1:130" s="106" customFormat="1" ht="35.1" customHeight="1" x14ac:dyDescent="0.25">
      <c r="A9" s="7">
        <v>10</v>
      </c>
      <c r="B9" s="137">
        <v>10</v>
      </c>
      <c r="C9" s="137"/>
      <c r="D9" s="124" t="s">
        <v>306</v>
      </c>
      <c r="E9" s="3" t="s">
        <v>306</v>
      </c>
      <c r="F9" s="2"/>
      <c r="G9" s="105" t="s">
        <v>1252</v>
      </c>
      <c r="H9" s="132" t="s">
        <v>855</v>
      </c>
      <c r="I9" s="132" t="s">
        <v>376</v>
      </c>
      <c r="J9" s="104" t="s">
        <v>269</v>
      </c>
      <c r="K9" s="3"/>
      <c r="L9" s="3"/>
      <c r="M9" s="104" t="s">
        <v>889</v>
      </c>
      <c r="N9" s="9" t="s">
        <v>1209</v>
      </c>
      <c r="O9" s="3" t="s">
        <v>1263</v>
      </c>
      <c r="P9" s="2" t="s">
        <v>1266</v>
      </c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</row>
    <row r="10" spans="1:130" s="106" customFormat="1" ht="35.1" customHeight="1" x14ac:dyDescent="0.25">
      <c r="A10" s="7">
        <v>12</v>
      </c>
      <c r="B10" s="137">
        <v>12</v>
      </c>
      <c r="C10" s="137"/>
      <c r="D10" s="124" t="s">
        <v>306</v>
      </c>
      <c r="E10" s="3" t="s">
        <v>306</v>
      </c>
      <c r="F10" s="2"/>
      <c r="G10" s="105" t="s">
        <v>1252</v>
      </c>
      <c r="H10" s="132" t="s">
        <v>855</v>
      </c>
      <c r="I10" s="132" t="s">
        <v>376</v>
      </c>
      <c r="J10" s="3" t="s">
        <v>600</v>
      </c>
      <c r="K10" s="3"/>
      <c r="L10" s="3"/>
      <c r="M10" s="104" t="s">
        <v>889</v>
      </c>
      <c r="N10" s="9" t="s">
        <v>347</v>
      </c>
      <c r="O10" s="3" t="s">
        <v>1263</v>
      </c>
      <c r="P10" s="2" t="s">
        <v>1265</v>
      </c>
    </row>
    <row r="11" spans="1:130" s="136" customFormat="1" ht="35.1" customHeight="1" x14ac:dyDescent="0.25">
      <c r="A11" s="7">
        <v>7</v>
      </c>
      <c r="B11" s="137">
        <v>7</v>
      </c>
      <c r="C11" s="137"/>
      <c r="D11" s="124" t="s">
        <v>306</v>
      </c>
      <c r="E11" s="3" t="s">
        <v>306</v>
      </c>
      <c r="F11" s="2"/>
      <c r="G11" s="105" t="s">
        <v>1252</v>
      </c>
      <c r="H11" s="132" t="s">
        <v>855</v>
      </c>
      <c r="I11" s="132" t="s">
        <v>376</v>
      </c>
      <c r="J11" s="3" t="s">
        <v>1256</v>
      </c>
      <c r="K11" s="3"/>
      <c r="L11" s="3"/>
      <c r="M11" s="104" t="s">
        <v>889</v>
      </c>
      <c r="N11" s="105" t="s">
        <v>1209</v>
      </c>
      <c r="O11" s="3" t="s">
        <v>1263</v>
      </c>
      <c r="P11" s="8" t="s">
        <v>1266</v>
      </c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</row>
    <row r="12" spans="1:130" s="106" customFormat="1" ht="35.1" customHeight="1" x14ac:dyDescent="0.25">
      <c r="A12" s="7">
        <v>8</v>
      </c>
      <c r="B12" s="137">
        <v>8</v>
      </c>
      <c r="C12" s="137"/>
      <c r="D12" s="124" t="s">
        <v>306</v>
      </c>
      <c r="E12" s="3" t="s">
        <v>306</v>
      </c>
      <c r="F12" s="2"/>
      <c r="G12" s="105" t="s">
        <v>1252</v>
      </c>
      <c r="H12" s="132" t="s">
        <v>855</v>
      </c>
      <c r="I12" s="132" t="s">
        <v>376</v>
      </c>
      <c r="J12" s="3" t="s">
        <v>868</v>
      </c>
      <c r="K12" s="3"/>
      <c r="L12" s="3"/>
      <c r="M12" s="104" t="s">
        <v>889</v>
      </c>
      <c r="N12" s="105" t="s">
        <v>347</v>
      </c>
      <c r="O12" s="3" t="s">
        <v>1263</v>
      </c>
      <c r="P12" s="2" t="s">
        <v>1266</v>
      </c>
    </row>
    <row r="13" spans="1:130" s="106" customFormat="1" ht="35.1" customHeight="1" x14ac:dyDescent="0.25">
      <c r="A13" s="7">
        <v>39</v>
      </c>
      <c r="B13" s="7"/>
      <c r="C13" s="7"/>
      <c r="D13" s="3" t="s">
        <v>1243</v>
      </c>
      <c r="E13" s="3" t="s">
        <v>246</v>
      </c>
      <c r="F13" s="3"/>
      <c r="G13" s="105" t="s">
        <v>311</v>
      </c>
      <c r="H13" s="132" t="s">
        <v>525</v>
      </c>
      <c r="I13" s="132" t="s">
        <v>376</v>
      </c>
      <c r="J13" s="3" t="s">
        <v>156</v>
      </c>
      <c r="K13" s="3"/>
      <c r="L13" s="3"/>
      <c r="M13" s="104" t="s">
        <v>889</v>
      </c>
      <c r="N13" s="105" t="s">
        <v>1698</v>
      </c>
      <c r="O13" s="3" t="s">
        <v>30</v>
      </c>
      <c r="P13" s="2"/>
    </row>
    <row r="14" spans="1:130" s="106" customFormat="1" ht="35.1" customHeight="1" x14ac:dyDescent="0.25">
      <c r="A14" s="7">
        <v>14</v>
      </c>
      <c r="B14" s="7"/>
      <c r="C14" s="7"/>
      <c r="D14" s="2" t="s">
        <v>603</v>
      </c>
      <c r="E14" s="3" t="s">
        <v>774</v>
      </c>
      <c r="F14" s="2"/>
      <c r="G14" s="105" t="s">
        <v>311</v>
      </c>
      <c r="H14" s="132" t="s">
        <v>525</v>
      </c>
      <c r="I14" s="132" t="s">
        <v>376</v>
      </c>
      <c r="J14" s="3" t="s">
        <v>42</v>
      </c>
      <c r="K14" s="3"/>
      <c r="L14" s="3"/>
      <c r="M14" s="104" t="s">
        <v>889</v>
      </c>
      <c r="N14" s="105" t="s">
        <v>1209</v>
      </c>
      <c r="O14" s="3" t="s">
        <v>890</v>
      </c>
      <c r="P14" s="2" t="s">
        <v>1265</v>
      </c>
    </row>
    <row r="15" spans="1:130" s="106" customFormat="1" ht="35.1" customHeight="1" x14ac:dyDescent="0.25">
      <c r="A15" s="7">
        <v>28</v>
      </c>
      <c r="B15" s="7"/>
      <c r="C15" s="7"/>
      <c r="D15" s="2" t="s">
        <v>98</v>
      </c>
      <c r="E15" s="3" t="s">
        <v>809</v>
      </c>
      <c r="F15" s="2"/>
      <c r="G15" s="105" t="s">
        <v>311</v>
      </c>
      <c r="H15" s="132" t="s">
        <v>525</v>
      </c>
      <c r="I15" s="132" t="s">
        <v>376</v>
      </c>
      <c r="J15" s="3" t="s">
        <v>576</v>
      </c>
      <c r="K15" s="3"/>
      <c r="L15" s="3"/>
      <c r="M15" s="104" t="s">
        <v>889</v>
      </c>
      <c r="N15" s="105" t="s">
        <v>347</v>
      </c>
      <c r="O15" s="3" t="s">
        <v>1263</v>
      </c>
      <c r="P15" s="2" t="s">
        <v>1266</v>
      </c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</row>
    <row r="16" spans="1:130" s="106" customFormat="1" ht="35.1" customHeight="1" x14ac:dyDescent="0.25">
      <c r="A16" s="7">
        <v>30</v>
      </c>
      <c r="B16" s="7"/>
      <c r="C16" s="7"/>
      <c r="D16" s="2" t="s">
        <v>459</v>
      </c>
      <c r="E16" s="3" t="s">
        <v>577</v>
      </c>
      <c r="F16" s="2"/>
      <c r="G16" s="105" t="s">
        <v>311</v>
      </c>
      <c r="H16" s="132" t="s">
        <v>525</v>
      </c>
      <c r="I16" s="132" t="s">
        <v>376</v>
      </c>
      <c r="J16" s="3" t="s">
        <v>53</v>
      </c>
      <c r="K16" s="3"/>
      <c r="L16" s="3"/>
      <c r="M16" s="104" t="s">
        <v>889</v>
      </c>
      <c r="N16" s="105" t="s">
        <v>347</v>
      </c>
      <c r="O16" s="3" t="s">
        <v>1263</v>
      </c>
      <c r="P16" s="8" t="s">
        <v>1266</v>
      </c>
    </row>
    <row r="17" spans="1:57" s="106" customFormat="1" ht="35.1" customHeight="1" x14ac:dyDescent="0.25">
      <c r="A17" s="7">
        <v>44</v>
      </c>
      <c r="B17" s="7"/>
      <c r="C17" s="7"/>
      <c r="D17" s="2" t="s">
        <v>578</v>
      </c>
      <c r="E17" s="3" t="s">
        <v>579</v>
      </c>
      <c r="F17" s="2"/>
      <c r="G17" s="105" t="s">
        <v>311</v>
      </c>
      <c r="H17" s="132" t="s">
        <v>525</v>
      </c>
      <c r="I17" s="132" t="s">
        <v>376</v>
      </c>
      <c r="J17" s="3" t="s">
        <v>580</v>
      </c>
      <c r="K17" s="3"/>
      <c r="L17" s="3"/>
      <c r="M17" s="104" t="s">
        <v>889</v>
      </c>
      <c r="N17" s="105" t="s">
        <v>347</v>
      </c>
      <c r="O17" s="3" t="s">
        <v>1263</v>
      </c>
      <c r="P17" s="2" t="s">
        <v>1265</v>
      </c>
    </row>
    <row r="18" spans="1:57" s="106" customFormat="1" ht="35.1" customHeight="1" x14ac:dyDescent="0.25">
      <c r="A18" s="7">
        <v>45</v>
      </c>
      <c r="B18" s="7"/>
      <c r="C18" s="7"/>
      <c r="D18" s="2" t="s">
        <v>457</v>
      </c>
      <c r="E18" s="3" t="s">
        <v>314</v>
      </c>
      <c r="F18" s="2"/>
      <c r="G18" s="105" t="s">
        <v>311</v>
      </c>
      <c r="H18" s="132" t="s">
        <v>525</v>
      </c>
      <c r="I18" s="132" t="s">
        <v>376</v>
      </c>
      <c r="J18" s="3" t="s">
        <v>522</v>
      </c>
      <c r="K18" s="3"/>
      <c r="L18" s="3"/>
      <c r="M18" s="104" t="s">
        <v>889</v>
      </c>
      <c r="N18" s="105" t="s">
        <v>347</v>
      </c>
      <c r="O18" s="3" t="s">
        <v>1263</v>
      </c>
      <c r="P18" s="2" t="s">
        <v>1266</v>
      </c>
    </row>
    <row r="19" spans="1:57" s="106" customFormat="1" ht="35.1" customHeight="1" x14ac:dyDescent="0.25">
      <c r="A19" s="7">
        <v>22</v>
      </c>
      <c r="B19" s="7"/>
      <c r="C19" s="7"/>
      <c r="D19" s="2" t="s">
        <v>458</v>
      </c>
      <c r="E19" s="3" t="s">
        <v>788</v>
      </c>
      <c r="F19" s="2"/>
      <c r="G19" s="105" t="s">
        <v>311</v>
      </c>
      <c r="H19" s="132" t="s">
        <v>524</v>
      </c>
      <c r="I19" s="132" t="s">
        <v>376</v>
      </c>
      <c r="J19" s="3" t="s">
        <v>48</v>
      </c>
      <c r="K19" s="3"/>
      <c r="L19" s="3"/>
      <c r="M19" s="104" t="s">
        <v>889</v>
      </c>
      <c r="N19" s="105" t="s">
        <v>1215</v>
      </c>
      <c r="O19" s="3" t="s">
        <v>1263</v>
      </c>
      <c r="P19" s="2" t="s">
        <v>1266</v>
      </c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</row>
    <row r="20" spans="1:57" s="106" customFormat="1" ht="35.1" customHeight="1" x14ac:dyDescent="0.25">
      <c r="A20" s="7">
        <v>20</v>
      </c>
      <c r="B20" s="7"/>
      <c r="C20" s="7"/>
      <c r="D20" s="2" t="s">
        <v>423</v>
      </c>
      <c r="E20" s="3" t="s">
        <v>104</v>
      </c>
      <c r="F20" s="2"/>
      <c r="G20" s="105" t="s">
        <v>311</v>
      </c>
      <c r="H20" s="132" t="s">
        <v>524</v>
      </c>
      <c r="I20" s="132" t="s">
        <v>376</v>
      </c>
      <c r="J20" s="3" t="s">
        <v>46</v>
      </c>
      <c r="K20" s="3"/>
      <c r="L20" s="3"/>
      <c r="M20" s="104" t="s">
        <v>889</v>
      </c>
      <c r="N20" s="105" t="s">
        <v>347</v>
      </c>
      <c r="O20" s="3" t="s">
        <v>1263</v>
      </c>
      <c r="P20" s="8" t="s">
        <v>1266</v>
      </c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</row>
    <row r="21" spans="1:57" s="106" customFormat="1" ht="35.1" customHeight="1" x14ac:dyDescent="0.25">
      <c r="A21" s="7">
        <v>38</v>
      </c>
      <c r="B21" s="7"/>
      <c r="C21" s="7"/>
      <c r="D21" s="2" t="s">
        <v>456</v>
      </c>
      <c r="E21" s="3" t="s">
        <v>232</v>
      </c>
      <c r="F21" s="2"/>
      <c r="G21" s="105" t="s">
        <v>311</v>
      </c>
      <c r="H21" s="132" t="s">
        <v>524</v>
      </c>
      <c r="I21" s="132" t="s">
        <v>376</v>
      </c>
      <c r="J21" s="3" t="s">
        <v>155</v>
      </c>
      <c r="K21" s="3"/>
      <c r="L21" s="3"/>
      <c r="M21" s="104" t="s">
        <v>889</v>
      </c>
      <c r="N21" s="105" t="s">
        <v>347</v>
      </c>
      <c r="O21" s="3" t="s">
        <v>1263</v>
      </c>
      <c r="P21" s="2" t="s">
        <v>1266</v>
      </c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</row>
    <row r="22" spans="1:57" s="106" customFormat="1" ht="35.1" customHeight="1" x14ac:dyDescent="0.25">
      <c r="A22" s="7">
        <v>36</v>
      </c>
      <c r="B22" s="7"/>
      <c r="C22" s="7"/>
      <c r="D22" s="2" t="s">
        <v>783</v>
      </c>
      <c r="E22" s="3" t="s">
        <v>252</v>
      </c>
      <c r="F22" s="2"/>
      <c r="G22" s="105" t="s">
        <v>311</v>
      </c>
      <c r="H22" s="132" t="s">
        <v>524</v>
      </c>
      <c r="I22" s="132" t="s">
        <v>376</v>
      </c>
      <c r="J22" s="3" t="s">
        <v>153</v>
      </c>
      <c r="K22" s="3"/>
      <c r="L22" s="3"/>
      <c r="M22" s="104" t="s">
        <v>889</v>
      </c>
      <c r="N22" s="105" t="s">
        <v>1215</v>
      </c>
      <c r="O22" s="3" t="s">
        <v>1263</v>
      </c>
      <c r="P22" s="2" t="s">
        <v>1265</v>
      </c>
    </row>
    <row r="23" spans="1:57" s="106" customFormat="1" ht="35.1" customHeight="1" x14ac:dyDescent="0.25">
      <c r="A23" s="7">
        <v>29</v>
      </c>
      <c r="B23" s="7"/>
      <c r="C23" s="7"/>
      <c r="D23" s="2" t="s">
        <v>782</v>
      </c>
      <c r="E23" s="3" t="s">
        <v>363</v>
      </c>
      <c r="F23" s="2"/>
      <c r="G23" s="105" t="s">
        <v>311</v>
      </c>
      <c r="H23" s="132" t="s">
        <v>524</v>
      </c>
      <c r="I23" s="132" t="s">
        <v>376</v>
      </c>
      <c r="J23" s="3" t="s">
        <v>1631</v>
      </c>
      <c r="K23" s="3"/>
      <c r="L23" s="3"/>
      <c r="M23" s="104" t="s">
        <v>889</v>
      </c>
      <c r="N23" s="105" t="s">
        <v>347</v>
      </c>
      <c r="O23" s="3" t="s">
        <v>1263</v>
      </c>
      <c r="P23" s="2" t="s">
        <v>1266</v>
      </c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</row>
    <row r="24" spans="1:57" s="106" customFormat="1" ht="35.1" customHeight="1" x14ac:dyDescent="0.25">
      <c r="A24" s="7">
        <v>27</v>
      </c>
      <c r="B24" s="7"/>
      <c r="C24" s="7"/>
      <c r="D24" s="2" t="s">
        <v>151</v>
      </c>
      <c r="E24" s="3" t="s">
        <v>213</v>
      </c>
      <c r="F24" s="2"/>
      <c r="G24" s="105" t="s">
        <v>311</v>
      </c>
      <c r="H24" s="132" t="s">
        <v>524</v>
      </c>
      <c r="I24" s="132" t="s">
        <v>376</v>
      </c>
      <c r="J24" s="3" t="s">
        <v>51</v>
      </c>
      <c r="K24" s="3"/>
      <c r="L24" s="3"/>
      <c r="M24" s="104" t="s">
        <v>889</v>
      </c>
      <c r="N24" s="105" t="s">
        <v>1209</v>
      </c>
      <c r="O24" s="3" t="s">
        <v>890</v>
      </c>
      <c r="P24" s="2" t="s">
        <v>1266</v>
      </c>
    </row>
    <row r="25" spans="1:57" s="106" customFormat="1" ht="35.1" customHeight="1" x14ac:dyDescent="0.25">
      <c r="A25" s="7">
        <v>32</v>
      </c>
      <c r="B25" s="7"/>
      <c r="C25" s="7"/>
      <c r="D25" s="2" t="s">
        <v>289</v>
      </c>
      <c r="E25" s="3" t="s">
        <v>101</v>
      </c>
      <c r="F25" s="2"/>
      <c r="G25" s="105" t="s">
        <v>311</v>
      </c>
      <c r="H25" s="132" t="s">
        <v>524</v>
      </c>
      <c r="I25" s="132" t="s">
        <v>376</v>
      </c>
      <c r="J25" s="10" t="s">
        <v>194</v>
      </c>
      <c r="K25" s="3"/>
      <c r="L25" s="3"/>
      <c r="M25" s="104" t="s">
        <v>889</v>
      </c>
      <c r="N25" s="105" t="s">
        <v>347</v>
      </c>
      <c r="O25" s="3" t="s">
        <v>1263</v>
      </c>
      <c r="P25" s="2" t="s">
        <v>1266</v>
      </c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</row>
    <row r="26" spans="1:57" s="106" customFormat="1" ht="35.1" customHeight="1" x14ac:dyDescent="0.25">
      <c r="A26" s="7">
        <v>37</v>
      </c>
      <c r="B26" s="7"/>
      <c r="C26" s="7"/>
      <c r="D26" s="2" t="s">
        <v>784</v>
      </c>
      <c r="E26" s="3" t="s">
        <v>249</v>
      </c>
      <c r="F26" s="2"/>
      <c r="G26" s="105" t="s">
        <v>311</v>
      </c>
      <c r="H26" s="132" t="s">
        <v>524</v>
      </c>
      <c r="I26" s="132" t="s">
        <v>376</v>
      </c>
      <c r="J26" s="3" t="s">
        <v>154</v>
      </c>
      <c r="K26" s="3"/>
      <c r="L26" s="3"/>
      <c r="M26" s="104" t="s">
        <v>889</v>
      </c>
      <c r="N26" s="105" t="s">
        <v>347</v>
      </c>
      <c r="O26" s="3" t="s">
        <v>1263</v>
      </c>
      <c r="P26" s="8" t="s">
        <v>1266</v>
      </c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</row>
    <row r="27" spans="1:57" s="106" customFormat="1" ht="35.1" customHeight="1" x14ac:dyDescent="0.25">
      <c r="A27" s="7">
        <v>23</v>
      </c>
      <c r="B27" s="7"/>
      <c r="C27" s="7"/>
      <c r="D27" s="2" t="s">
        <v>614</v>
      </c>
      <c r="E27" s="3" t="s">
        <v>637</v>
      </c>
      <c r="F27" s="2"/>
      <c r="G27" s="105" t="s">
        <v>311</v>
      </c>
      <c r="H27" s="132" t="s">
        <v>524</v>
      </c>
      <c r="I27" s="132" t="s">
        <v>376</v>
      </c>
      <c r="J27" s="3" t="s">
        <v>49</v>
      </c>
      <c r="K27" s="3"/>
      <c r="L27" s="3"/>
      <c r="M27" s="104" t="s">
        <v>889</v>
      </c>
      <c r="N27" s="105" t="s">
        <v>347</v>
      </c>
      <c r="O27" s="3" t="s">
        <v>1263</v>
      </c>
      <c r="P27" s="2" t="s">
        <v>1266</v>
      </c>
    </row>
    <row r="28" spans="1:57" s="106" customFormat="1" ht="35.1" customHeight="1" x14ac:dyDescent="0.25">
      <c r="A28" s="7">
        <v>21</v>
      </c>
      <c r="B28" s="7"/>
      <c r="C28" s="7"/>
      <c r="D28" s="2" t="s">
        <v>613</v>
      </c>
      <c r="E28" s="3" t="s">
        <v>490</v>
      </c>
      <c r="F28" s="2"/>
      <c r="G28" s="105" t="s">
        <v>311</v>
      </c>
      <c r="H28" s="132" t="s">
        <v>524</v>
      </c>
      <c r="I28" s="132" t="s">
        <v>376</v>
      </c>
      <c r="J28" s="3" t="s">
        <v>47</v>
      </c>
      <c r="K28" s="3"/>
      <c r="L28" s="3"/>
      <c r="M28" s="104" t="s">
        <v>889</v>
      </c>
      <c r="N28" s="105" t="s">
        <v>347</v>
      </c>
      <c r="O28" s="3" t="s">
        <v>1263</v>
      </c>
      <c r="P28" s="8" t="s">
        <v>1266</v>
      </c>
    </row>
    <row r="29" spans="1:57" s="106" customFormat="1" ht="35.1" customHeight="1" x14ac:dyDescent="0.25">
      <c r="A29" s="7">
        <v>16</v>
      </c>
      <c r="B29" s="7"/>
      <c r="C29" s="7"/>
      <c r="D29" s="2" t="s">
        <v>616</v>
      </c>
      <c r="E29" s="3" t="s">
        <v>616</v>
      </c>
      <c r="F29" s="2"/>
      <c r="G29" s="105" t="s">
        <v>311</v>
      </c>
      <c r="H29" s="132" t="s">
        <v>524</v>
      </c>
      <c r="I29" s="132" t="s">
        <v>376</v>
      </c>
      <c r="J29" s="3" t="s">
        <v>44</v>
      </c>
      <c r="K29" s="3"/>
      <c r="L29" s="3"/>
      <c r="M29" s="104" t="s">
        <v>889</v>
      </c>
      <c r="N29" s="105" t="s">
        <v>1209</v>
      </c>
      <c r="O29" s="3" t="s">
        <v>890</v>
      </c>
      <c r="P29" s="2" t="s">
        <v>1266</v>
      </c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</row>
    <row r="30" spans="1:57" s="106" customFormat="1" ht="35.1" customHeight="1" x14ac:dyDescent="0.25">
      <c r="A30" s="7">
        <v>42</v>
      </c>
      <c r="B30" s="7"/>
      <c r="C30" s="7"/>
      <c r="D30" s="2" t="s">
        <v>778</v>
      </c>
      <c r="E30" s="3" t="s">
        <v>655</v>
      </c>
      <c r="F30" s="2"/>
      <c r="G30" s="105" t="s">
        <v>311</v>
      </c>
      <c r="H30" s="132" t="s">
        <v>524</v>
      </c>
      <c r="I30" s="132" t="s">
        <v>376</v>
      </c>
      <c r="J30" s="3" t="s">
        <v>197</v>
      </c>
      <c r="K30" s="3"/>
      <c r="L30" s="3"/>
      <c r="M30" s="104" t="s">
        <v>889</v>
      </c>
      <c r="N30" s="105" t="s">
        <v>347</v>
      </c>
      <c r="O30" s="3" t="s">
        <v>1263</v>
      </c>
      <c r="P30" s="2" t="s">
        <v>1265</v>
      </c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</row>
    <row r="31" spans="1:57" s="106" customFormat="1" ht="35.1" customHeight="1" x14ac:dyDescent="0.25">
      <c r="A31" s="7">
        <v>31</v>
      </c>
      <c r="B31" s="7"/>
      <c r="C31" s="7"/>
      <c r="D31" s="2" t="s">
        <v>777</v>
      </c>
      <c r="E31" s="3" t="s">
        <v>99</v>
      </c>
      <c r="F31" s="2"/>
      <c r="G31" s="105" t="s">
        <v>311</v>
      </c>
      <c r="H31" s="132" t="s">
        <v>524</v>
      </c>
      <c r="I31" s="132" t="s">
        <v>376</v>
      </c>
      <c r="J31" s="3" t="s">
        <v>38</v>
      </c>
      <c r="K31" s="3"/>
      <c r="L31" s="3"/>
      <c r="M31" s="104" t="s">
        <v>889</v>
      </c>
      <c r="N31" s="105" t="s">
        <v>347</v>
      </c>
      <c r="O31" s="3" t="s">
        <v>1263</v>
      </c>
      <c r="P31" s="2" t="s">
        <v>1265</v>
      </c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</row>
    <row r="32" spans="1:57" s="106" customFormat="1" ht="35.1" customHeight="1" x14ac:dyDescent="0.25">
      <c r="A32" s="7">
        <v>24</v>
      </c>
      <c r="B32" s="7"/>
      <c r="C32" s="7"/>
      <c r="D32" s="2" t="s">
        <v>776</v>
      </c>
      <c r="E32" s="3" t="s">
        <v>468</v>
      </c>
      <c r="F32" s="2"/>
      <c r="G32" s="105" t="s">
        <v>311</v>
      </c>
      <c r="H32" s="132" t="s">
        <v>524</v>
      </c>
      <c r="I32" s="132" t="s">
        <v>376</v>
      </c>
      <c r="J32" s="3" t="s">
        <v>50</v>
      </c>
      <c r="K32" s="3"/>
      <c r="L32" s="3"/>
      <c r="M32" s="104" t="s">
        <v>889</v>
      </c>
      <c r="N32" s="105" t="s">
        <v>347</v>
      </c>
      <c r="O32" s="3" t="s">
        <v>1263</v>
      </c>
      <c r="P32" s="2" t="s">
        <v>1266</v>
      </c>
    </row>
    <row r="33" spans="1:57" s="106" customFormat="1" ht="35.1" customHeight="1" x14ac:dyDescent="0.25">
      <c r="A33" s="7">
        <v>34</v>
      </c>
      <c r="B33" s="7"/>
      <c r="C33" s="7"/>
      <c r="D33" s="2" t="s">
        <v>147</v>
      </c>
      <c r="E33" s="3" t="s">
        <v>662</v>
      </c>
      <c r="F33" s="2"/>
      <c r="G33" s="105" t="s">
        <v>311</v>
      </c>
      <c r="H33" s="132" t="s">
        <v>524</v>
      </c>
      <c r="I33" s="132" t="s">
        <v>376</v>
      </c>
      <c r="J33" s="3" t="s">
        <v>196</v>
      </c>
      <c r="K33" s="3"/>
      <c r="L33" s="3"/>
      <c r="M33" s="104" t="s">
        <v>889</v>
      </c>
      <c r="N33" s="105" t="s">
        <v>347</v>
      </c>
      <c r="O33" s="3" t="s">
        <v>1263</v>
      </c>
      <c r="P33" s="8" t="s">
        <v>1266</v>
      </c>
    </row>
    <row r="34" spans="1:57" s="106" customFormat="1" ht="35.1" customHeight="1" x14ac:dyDescent="0.25">
      <c r="A34" s="7">
        <v>26</v>
      </c>
      <c r="B34" s="7"/>
      <c r="C34" s="7"/>
      <c r="D34" s="2" t="s">
        <v>329</v>
      </c>
      <c r="E34" s="3" t="s">
        <v>10</v>
      </c>
      <c r="F34" s="2"/>
      <c r="G34" s="105" t="s">
        <v>311</v>
      </c>
      <c r="H34" s="132" t="s">
        <v>523</v>
      </c>
      <c r="I34" s="132" t="s">
        <v>376</v>
      </c>
      <c r="J34" s="3" t="s">
        <v>39</v>
      </c>
      <c r="K34" s="3"/>
      <c r="L34" s="3"/>
      <c r="M34" s="104" t="s">
        <v>889</v>
      </c>
      <c r="N34" s="105" t="s">
        <v>347</v>
      </c>
      <c r="O34" s="3" t="s">
        <v>1263</v>
      </c>
      <c r="P34" s="2" t="s">
        <v>1265</v>
      </c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</row>
    <row r="35" spans="1:57" s="106" customFormat="1" ht="35.1" customHeight="1" x14ac:dyDescent="0.25">
      <c r="A35" s="7">
        <v>25</v>
      </c>
      <c r="B35" s="7"/>
      <c r="C35" s="7"/>
      <c r="D35" s="2" t="s">
        <v>688</v>
      </c>
      <c r="E35" s="3" t="s">
        <v>643</v>
      </c>
      <c r="F35" s="2"/>
      <c r="G35" s="105" t="s">
        <v>311</v>
      </c>
      <c r="H35" s="132" t="s">
        <v>523</v>
      </c>
      <c r="I35" s="132" t="s">
        <v>376</v>
      </c>
      <c r="J35" s="3" t="s">
        <v>52</v>
      </c>
      <c r="K35" s="3"/>
      <c r="L35" s="3"/>
      <c r="M35" s="104" t="s">
        <v>889</v>
      </c>
      <c r="N35" s="105" t="s">
        <v>1215</v>
      </c>
      <c r="O35" s="3" t="s">
        <v>1263</v>
      </c>
      <c r="P35" s="2" t="s">
        <v>1265</v>
      </c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</row>
    <row r="36" spans="1:57" s="106" customFormat="1" ht="35.1" customHeight="1" x14ac:dyDescent="0.25">
      <c r="A36" s="7">
        <v>43</v>
      </c>
      <c r="B36" s="7"/>
      <c r="C36" s="7"/>
      <c r="D36" s="3" t="s">
        <v>1213</v>
      </c>
      <c r="E36" s="3" t="s">
        <v>230</v>
      </c>
      <c r="F36" s="2"/>
      <c r="G36" s="105" t="s">
        <v>311</v>
      </c>
      <c r="H36" s="132" t="s">
        <v>523</v>
      </c>
      <c r="I36" s="132" t="s">
        <v>376</v>
      </c>
      <c r="J36" s="3" t="s">
        <v>1210</v>
      </c>
      <c r="K36" s="3"/>
      <c r="L36" s="3"/>
      <c r="M36" s="104" t="s">
        <v>889</v>
      </c>
      <c r="N36" s="105" t="s">
        <v>347</v>
      </c>
      <c r="O36" s="3" t="s">
        <v>1263</v>
      </c>
      <c r="P36" s="2" t="s">
        <v>1266</v>
      </c>
    </row>
    <row r="37" spans="1:57" s="106" customFormat="1" ht="35.1" customHeight="1" x14ac:dyDescent="0.25">
      <c r="A37" s="7">
        <v>35</v>
      </c>
      <c r="B37" s="7"/>
      <c r="C37" s="7"/>
      <c r="D37" s="3" t="s">
        <v>892</v>
      </c>
      <c r="E37" s="3" t="s">
        <v>480</v>
      </c>
      <c r="F37" s="2"/>
      <c r="G37" s="105" t="s">
        <v>311</v>
      </c>
      <c r="H37" s="132" t="s">
        <v>523</v>
      </c>
      <c r="I37" s="132" t="s">
        <v>376</v>
      </c>
      <c r="J37" s="3" t="s">
        <v>152</v>
      </c>
      <c r="K37" s="3"/>
      <c r="L37" s="3"/>
      <c r="M37" s="104" t="s">
        <v>889</v>
      </c>
      <c r="N37" s="105" t="s">
        <v>347</v>
      </c>
      <c r="O37" s="3" t="s">
        <v>1263</v>
      </c>
      <c r="P37" s="2" t="s">
        <v>1266</v>
      </c>
    </row>
    <row r="38" spans="1:57" s="106" customFormat="1" ht="35.1" customHeight="1" x14ac:dyDescent="0.25">
      <c r="A38" s="7">
        <v>18</v>
      </c>
      <c r="B38" s="7"/>
      <c r="C38" s="7"/>
      <c r="D38" s="2" t="s">
        <v>781</v>
      </c>
      <c r="E38" s="3" t="s">
        <v>130</v>
      </c>
      <c r="F38" s="2"/>
      <c r="G38" s="105" t="s">
        <v>311</v>
      </c>
      <c r="H38" s="132" t="s">
        <v>523</v>
      </c>
      <c r="I38" s="132" t="s">
        <v>376</v>
      </c>
      <c r="J38" s="3" t="s">
        <v>41</v>
      </c>
      <c r="K38" s="3"/>
      <c r="L38" s="3"/>
      <c r="M38" s="104" t="s">
        <v>889</v>
      </c>
      <c r="N38" s="105" t="s">
        <v>347</v>
      </c>
      <c r="O38" s="3" t="s">
        <v>1263</v>
      </c>
      <c r="P38" s="2" t="s">
        <v>1266</v>
      </c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</row>
    <row r="39" spans="1:57" s="106" customFormat="1" ht="35.1" customHeight="1" x14ac:dyDescent="0.25">
      <c r="A39" s="7">
        <v>40</v>
      </c>
      <c r="B39" s="7"/>
      <c r="C39" s="7"/>
      <c r="D39" s="2" t="s">
        <v>149</v>
      </c>
      <c r="E39" s="3" t="s">
        <v>270</v>
      </c>
      <c r="F39" s="2"/>
      <c r="G39" s="105" t="s">
        <v>311</v>
      </c>
      <c r="H39" s="132" t="s">
        <v>523</v>
      </c>
      <c r="I39" s="132" t="s">
        <v>376</v>
      </c>
      <c r="J39" s="3" t="s">
        <v>157</v>
      </c>
      <c r="K39" s="3"/>
      <c r="L39" s="3"/>
      <c r="M39" s="104" t="s">
        <v>889</v>
      </c>
      <c r="N39" s="105" t="s">
        <v>347</v>
      </c>
      <c r="O39" s="3" t="s">
        <v>1263</v>
      </c>
      <c r="P39" s="2" t="s">
        <v>1265</v>
      </c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</row>
    <row r="40" spans="1:57" s="106" customFormat="1" ht="35.1" customHeight="1" x14ac:dyDescent="0.25">
      <c r="A40" s="7">
        <v>41</v>
      </c>
      <c r="B40" s="7"/>
      <c r="C40" s="7"/>
      <c r="D40" s="2" t="s">
        <v>454</v>
      </c>
      <c r="E40" s="3" t="s">
        <v>273</v>
      </c>
      <c r="F40" s="2"/>
      <c r="G40" s="105" t="s">
        <v>311</v>
      </c>
      <c r="H40" s="132" t="s">
        <v>523</v>
      </c>
      <c r="I40" s="132" t="s">
        <v>376</v>
      </c>
      <c r="J40" s="3" t="s">
        <v>521</v>
      </c>
      <c r="K40" s="3"/>
      <c r="L40" s="3"/>
      <c r="M40" s="104" t="s">
        <v>889</v>
      </c>
      <c r="N40" s="105" t="s">
        <v>347</v>
      </c>
      <c r="O40" s="3" t="s">
        <v>1263</v>
      </c>
      <c r="P40" s="2" t="s">
        <v>1266</v>
      </c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</row>
    <row r="41" spans="1:57" s="106" customFormat="1" ht="35.1" customHeight="1" x14ac:dyDescent="0.25">
      <c r="A41" s="7">
        <v>19</v>
      </c>
      <c r="B41" s="7"/>
      <c r="C41" s="7"/>
      <c r="D41" s="2" t="s">
        <v>150</v>
      </c>
      <c r="E41" s="3" t="s">
        <v>163</v>
      </c>
      <c r="F41" s="2"/>
      <c r="G41" s="105" t="s">
        <v>311</v>
      </c>
      <c r="H41" s="132" t="s">
        <v>523</v>
      </c>
      <c r="I41" s="132" t="s">
        <v>376</v>
      </c>
      <c r="J41" s="3" t="s">
        <v>40</v>
      </c>
      <c r="K41" s="3"/>
      <c r="L41" s="3"/>
      <c r="M41" s="104" t="s">
        <v>889</v>
      </c>
      <c r="N41" s="105" t="s">
        <v>1698</v>
      </c>
      <c r="O41" s="3" t="s">
        <v>30</v>
      </c>
      <c r="P41" s="2"/>
    </row>
    <row r="42" spans="1:57" s="106" customFormat="1" ht="35.1" customHeight="1" x14ac:dyDescent="0.25">
      <c r="A42" s="7">
        <v>33</v>
      </c>
      <c r="B42" s="7"/>
      <c r="C42" s="7"/>
      <c r="D42" s="2" t="s">
        <v>148</v>
      </c>
      <c r="E42" s="3" t="s">
        <v>128</v>
      </c>
      <c r="F42" s="2"/>
      <c r="G42" s="105" t="s">
        <v>311</v>
      </c>
      <c r="H42" s="132" t="s">
        <v>523</v>
      </c>
      <c r="I42" s="132" t="s">
        <v>376</v>
      </c>
      <c r="J42" s="3" t="s">
        <v>195</v>
      </c>
      <c r="K42" s="3"/>
      <c r="L42" s="3"/>
      <c r="M42" s="104" t="s">
        <v>889</v>
      </c>
      <c r="N42" s="105" t="s">
        <v>347</v>
      </c>
      <c r="O42" s="3" t="s">
        <v>1263</v>
      </c>
      <c r="P42" s="2" t="s">
        <v>1266</v>
      </c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</row>
    <row r="43" spans="1:57" s="106" customFormat="1" ht="35.1" customHeight="1" x14ac:dyDescent="0.25">
      <c r="A43" s="7">
        <v>17</v>
      </c>
      <c r="B43" s="7"/>
      <c r="C43" s="7"/>
      <c r="D43" s="2" t="s">
        <v>780</v>
      </c>
      <c r="E43" s="3" t="s">
        <v>624</v>
      </c>
      <c r="F43" s="2"/>
      <c r="G43" s="105" t="s">
        <v>311</v>
      </c>
      <c r="H43" s="132" t="s">
        <v>523</v>
      </c>
      <c r="I43" s="132" t="s">
        <v>376</v>
      </c>
      <c r="J43" s="3" t="s">
        <v>45</v>
      </c>
      <c r="K43" s="3"/>
      <c r="L43" s="3"/>
      <c r="M43" s="104" t="s">
        <v>889</v>
      </c>
      <c r="N43" s="105" t="s">
        <v>347</v>
      </c>
      <c r="O43" s="3" t="s">
        <v>1263</v>
      </c>
      <c r="P43" s="2" t="s">
        <v>1266</v>
      </c>
    </row>
    <row r="44" spans="1:57" s="106" customFormat="1" ht="35.1" customHeight="1" x14ac:dyDescent="0.25">
      <c r="A44" s="7">
        <v>15</v>
      </c>
      <c r="B44" s="7"/>
      <c r="C44" s="7"/>
      <c r="D44" s="2" t="s">
        <v>687</v>
      </c>
      <c r="E44" s="3" t="s">
        <v>602</v>
      </c>
      <c r="F44" s="2"/>
      <c r="G44" s="105" t="s">
        <v>311</v>
      </c>
      <c r="H44" s="132" t="s">
        <v>523</v>
      </c>
      <c r="I44" s="132" t="s">
        <v>376</v>
      </c>
      <c r="J44" s="3" t="s">
        <v>43</v>
      </c>
      <c r="K44" s="3"/>
      <c r="L44" s="3"/>
      <c r="M44" s="104" t="s">
        <v>889</v>
      </c>
      <c r="N44" s="105" t="s">
        <v>347</v>
      </c>
      <c r="O44" s="3" t="s">
        <v>1263</v>
      </c>
      <c r="P44" s="2" t="s">
        <v>1265</v>
      </c>
    </row>
    <row r="45" spans="1:57" s="106" customFormat="1" ht="35.1" customHeight="1" x14ac:dyDescent="0.25">
      <c r="A45" s="7">
        <v>8</v>
      </c>
      <c r="B45" s="7">
        <v>8.1999999999999993</v>
      </c>
      <c r="C45" s="7"/>
      <c r="D45" s="124" t="s">
        <v>306</v>
      </c>
      <c r="E45" s="3" t="s">
        <v>306</v>
      </c>
      <c r="F45" s="2"/>
      <c r="G45" s="105" t="s">
        <v>1258</v>
      </c>
      <c r="H45" s="132" t="s">
        <v>647</v>
      </c>
      <c r="I45" s="132" t="s">
        <v>376</v>
      </c>
      <c r="J45" s="3" t="s">
        <v>868</v>
      </c>
      <c r="K45" s="3" t="s">
        <v>1212</v>
      </c>
      <c r="L45" s="3"/>
      <c r="M45" s="104" t="s">
        <v>889</v>
      </c>
      <c r="N45" s="105" t="s">
        <v>1215</v>
      </c>
      <c r="O45" s="3" t="s">
        <v>1263</v>
      </c>
      <c r="P45" s="2" t="s">
        <v>1266</v>
      </c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</row>
    <row r="46" spans="1:57" s="106" customFormat="1" ht="35.1" customHeight="1" x14ac:dyDescent="0.25">
      <c r="A46" s="7">
        <v>10</v>
      </c>
      <c r="B46" s="7">
        <v>10.3</v>
      </c>
      <c r="C46" s="7"/>
      <c r="D46" s="124" t="s">
        <v>306</v>
      </c>
      <c r="E46" s="3" t="s">
        <v>306</v>
      </c>
      <c r="F46" s="2"/>
      <c r="G46" s="105" t="s">
        <v>1258</v>
      </c>
      <c r="H46" s="132" t="s">
        <v>647</v>
      </c>
      <c r="I46" s="132" t="s">
        <v>376</v>
      </c>
      <c r="J46" s="104" t="s">
        <v>269</v>
      </c>
      <c r="K46" s="3" t="s">
        <v>1233</v>
      </c>
      <c r="L46" s="3"/>
      <c r="M46" s="104" t="s">
        <v>889</v>
      </c>
      <c r="N46" s="105" t="s">
        <v>1215</v>
      </c>
      <c r="O46" s="3" t="s">
        <v>1263</v>
      </c>
      <c r="P46" s="2" t="s">
        <v>1266</v>
      </c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</row>
    <row r="47" spans="1:57" s="106" customFormat="1" ht="35.1" customHeight="1" x14ac:dyDescent="0.25">
      <c r="A47" s="7">
        <v>9</v>
      </c>
      <c r="B47" s="7">
        <v>9.1</v>
      </c>
      <c r="C47" s="7"/>
      <c r="D47" s="124" t="s">
        <v>306</v>
      </c>
      <c r="E47" s="3" t="s">
        <v>306</v>
      </c>
      <c r="F47" s="2"/>
      <c r="G47" s="105" t="s">
        <v>1258</v>
      </c>
      <c r="H47" s="132" t="s">
        <v>647</v>
      </c>
      <c r="I47" s="132" t="s">
        <v>376</v>
      </c>
      <c r="J47" s="3" t="s">
        <v>1221</v>
      </c>
      <c r="K47" s="3" t="s">
        <v>1234</v>
      </c>
      <c r="L47" s="3"/>
      <c r="M47" s="104" t="s">
        <v>889</v>
      </c>
      <c r="N47" s="105" t="s">
        <v>1209</v>
      </c>
      <c r="O47" s="3" t="s">
        <v>890</v>
      </c>
      <c r="P47" s="2" t="s">
        <v>1266</v>
      </c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</row>
    <row r="48" spans="1:57" s="106" customFormat="1" ht="35.1" customHeight="1" x14ac:dyDescent="0.25">
      <c r="A48" s="7">
        <v>9</v>
      </c>
      <c r="B48" s="7">
        <v>9.1999999999999993</v>
      </c>
      <c r="C48" s="7"/>
      <c r="D48" s="124" t="s">
        <v>306</v>
      </c>
      <c r="E48" s="3" t="s">
        <v>306</v>
      </c>
      <c r="F48" s="2"/>
      <c r="G48" s="105" t="s">
        <v>1258</v>
      </c>
      <c r="H48" s="132" t="s">
        <v>647</v>
      </c>
      <c r="I48" s="132" t="s">
        <v>376</v>
      </c>
      <c r="J48" s="3" t="s">
        <v>1221</v>
      </c>
      <c r="K48" s="3" t="s">
        <v>1231</v>
      </c>
      <c r="L48" s="3"/>
      <c r="M48" s="104" t="s">
        <v>889</v>
      </c>
      <c r="N48" s="105" t="s">
        <v>1215</v>
      </c>
      <c r="O48" s="3" t="s">
        <v>1263</v>
      </c>
      <c r="P48" s="2" t="s">
        <v>1266</v>
      </c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</row>
    <row r="49" spans="1:57" s="106" customFormat="1" ht="35.1" customHeight="1" x14ac:dyDescent="0.25">
      <c r="A49" s="7">
        <v>11</v>
      </c>
      <c r="B49" s="7">
        <v>11.3</v>
      </c>
      <c r="C49" s="7"/>
      <c r="D49" s="124" t="s">
        <v>306</v>
      </c>
      <c r="E49" s="3" t="s">
        <v>306</v>
      </c>
      <c r="F49" s="2"/>
      <c r="G49" s="105" t="s">
        <v>1258</v>
      </c>
      <c r="H49" s="132" t="s">
        <v>647</v>
      </c>
      <c r="I49" s="132" t="s">
        <v>376</v>
      </c>
      <c r="J49" s="3" t="s">
        <v>1262</v>
      </c>
      <c r="K49" s="3" t="s">
        <v>1224</v>
      </c>
      <c r="L49" s="3"/>
      <c r="M49" s="104" t="s">
        <v>889</v>
      </c>
      <c r="N49" s="105" t="s">
        <v>1215</v>
      </c>
      <c r="O49" s="3" t="s">
        <v>1263</v>
      </c>
      <c r="P49" s="2" t="s">
        <v>1266</v>
      </c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</row>
    <row r="50" spans="1:57" s="106" customFormat="1" ht="35.1" customHeight="1" x14ac:dyDescent="0.25">
      <c r="A50" s="7">
        <v>10</v>
      </c>
      <c r="B50" s="7">
        <v>10.4</v>
      </c>
      <c r="C50" s="7"/>
      <c r="D50" s="124" t="s">
        <v>306</v>
      </c>
      <c r="E50" s="3" t="s">
        <v>306</v>
      </c>
      <c r="F50" s="2"/>
      <c r="G50" s="105" t="s">
        <v>1258</v>
      </c>
      <c r="H50" s="132" t="s">
        <v>647</v>
      </c>
      <c r="I50" s="132" t="s">
        <v>376</v>
      </c>
      <c r="J50" s="104" t="s">
        <v>269</v>
      </c>
      <c r="K50" s="3" t="s">
        <v>1228</v>
      </c>
      <c r="L50" s="3"/>
      <c r="M50" s="104" t="s">
        <v>889</v>
      </c>
      <c r="N50" s="105" t="s">
        <v>1209</v>
      </c>
      <c r="O50" s="3" t="s">
        <v>890</v>
      </c>
      <c r="P50" s="2" t="s">
        <v>1266</v>
      </c>
    </row>
    <row r="51" spans="1:57" s="106" customFormat="1" ht="35.1" customHeight="1" x14ac:dyDescent="0.25">
      <c r="A51" s="7">
        <v>10</v>
      </c>
      <c r="B51" s="7">
        <v>10.4</v>
      </c>
      <c r="C51" s="7"/>
      <c r="D51" s="124" t="s">
        <v>306</v>
      </c>
      <c r="E51" s="3" t="s">
        <v>306</v>
      </c>
      <c r="F51" s="2"/>
      <c r="G51" s="105" t="s">
        <v>1258</v>
      </c>
      <c r="H51" s="132" t="s">
        <v>647</v>
      </c>
      <c r="I51" s="132" t="s">
        <v>376</v>
      </c>
      <c r="J51" s="104" t="s">
        <v>269</v>
      </c>
      <c r="K51" s="3" t="s">
        <v>1230</v>
      </c>
      <c r="L51" s="3"/>
      <c r="M51" s="104" t="s">
        <v>889</v>
      </c>
      <c r="N51" s="105" t="s">
        <v>1215</v>
      </c>
      <c r="O51" s="3" t="s">
        <v>1263</v>
      </c>
      <c r="P51" s="8" t="s">
        <v>1265</v>
      </c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</row>
    <row r="52" spans="1:57" s="106" customFormat="1" ht="35.1" customHeight="1" x14ac:dyDescent="0.25">
      <c r="A52" s="7">
        <v>10</v>
      </c>
      <c r="B52" s="7">
        <v>10.1</v>
      </c>
      <c r="C52" s="7"/>
      <c r="D52" s="124" t="s">
        <v>306</v>
      </c>
      <c r="E52" s="3" t="s">
        <v>306</v>
      </c>
      <c r="F52" s="2"/>
      <c r="G52" s="105" t="s">
        <v>1258</v>
      </c>
      <c r="H52" s="132" t="s">
        <v>647</v>
      </c>
      <c r="I52" s="132" t="s">
        <v>376</v>
      </c>
      <c r="J52" s="104" t="s">
        <v>269</v>
      </c>
      <c r="K52" s="3" t="s">
        <v>1232</v>
      </c>
      <c r="L52" s="3"/>
      <c r="M52" s="104" t="s">
        <v>889</v>
      </c>
      <c r="N52" s="105" t="s">
        <v>1215</v>
      </c>
      <c r="O52" s="3" t="s">
        <v>1263</v>
      </c>
      <c r="P52" s="2" t="s">
        <v>1266</v>
      </c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</row>
    <row r="53" spans="1:57" s="106" customFormat="1" ht="35.1" customHeight="1" x14ac:dyDescent="0.25">
      <c r="A53" s="7">
        <v>9</v>
      </c>
      <c r="B53" s="7">
        <v>9.3000000000000007</v>
      </c>
      <c r="C53" s="7"/>
      <c r="D53" s="124" t="s">
        <v>306</v>
      </c>
      <c r="E53" s="3" t="s">
        <v>306</v>
      </c>
      <c r="F53" s="2"/>
      <c r="G53" s="105" t="s">
        <v>1258</v>
      </c>
      <c r="H53" s="132" t="s">
        <v>647</v>
      </c>
      <c r="I53" s="132" t="s">
        <v>376</v>
      </c>
      <c r="J53" s="3" t="s">
        <v>1221</v>
      </c>
      <c r="K53" s="3" t="s">
        <v>1222</v>
      </c>
      <c r="L53" s="3"/>
      <c r="M53" s="104" t="s">
        <v>889</v>
      </c>
      <c r="N53" s="105" t="s">
        <v>1215</v>
      </c>
      <c r="O53" s="3" t="s">
        <v>1263</v>
      </c>
      <c r="P53" s="8" t="s">
        <v>1265</v>
      </c>
    </row>
    <row r="54" spans="1:57" s="106" customFormat="1" ht="35.1" customHeight="1" x14ac:dyDescent="0.25">
      <c r="A54" s="7">
        <v>7</v>
      </c>
      <c r="B54" s="7">
        <v>7.1</v>
      </c>
      <c r="C54" s="7"/>
      <c r="D54" s="124" t="s">
        <v>306</v>
      </c>
      <c r="E54" s="3" t="s">
        <v>306</v>
      </c>
      <c r="F54" s="2"/>
      <c r="G54" s="105" t="s">
        <v>1258</v>
      </c>
      <c r="H54" s="132" t="s">
        <v>647</v>
      </c>
      <c r="I54" s="132" t="s">
        <v>376</v>
      </c>
      <c r="J54" s="3" t="s">
        <v>1256</v>
      </c>
      <c r="K54" s="10" t="s">
        <v>1229</v>
      </c>
      <c r="L54" s="10"/>
      <c r="M54" s="104" t="s">
        <v>889</v>
      </c>
      <c r="N54" s="105" t="s">
        <v>1698</v>
      </c>
      <c r="O54" s="3" t="s">
        <v>30</v>
      </c>
      <c r="P54" s="8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</row>
    <row r="55" spans="1:57" s="106" customFormat="1" ht="35.1" customHeight="1" x14ac:dyDescent="0.25">
      <c r="A55" s="7">
        <v>11</v>
      </c>
      <c r="B55" s="7">
        <v>11.2</v>
      </c>
      <c r="C55" s="7"/>
      <c r="D55" s="124" t="s">
        <v>306</v>
      </c>
      <c r="E55" s="3" t="s">
        <v>306</v>
      </c>
      <c r="F55" s="2"/>
      <c r="G55" s="105" t="s">
        <v>1258</v>
      </c>
      <c r="H55" s="132" t="s">
        <v>647</v>
      </c>
      <c r="I55" s="132" t="s">
        <v>376</v>
      </c>
      <c r="J55" s="3" t="s">
        <v>1262</v>
      </c>
      <c r="K55" s="3" t="s">
        <v>1225</v>
      </c>
      <c r="L55" s="3"/>
      <c r="M55" s="104" t="s">
        <v>889</v>
      </c>
      <c r="N55" s="105" t="s">
        <v>347</v>
      </c>
      <c r="O55" s="3" t="s">
        <v>1263</v>
      </c>
      <c r="P55" s="2" t="s">
        <v>1266</v>
      </c>
    </row>
    <row r="56" spans="1:57" s="106" customFormat="1" ht="35.1" customHeight="1" x14ac:dyDescent="0.25">
      <c r="A56" s="7">
        <v>7</v>
      </c>
      <c r="B56" s="7">
        <v>7.3</v>
      </c>
      <c r="C56" s="7"/>
      <c r="D56" s="124" t="s">
        <v>306</v>
      </c>
      <c r="E56" s="3" t="s">
        <v>306</v>
      </c>
      <c r="F56" s="2"/>
      <c r="G56" s="105" t="s">
        <v>1258</v>
      </c>
      <c r="H56" s="132" t="s">
        <v>647</v>
      </c>
      <c r="I56" s="132" t="s">
        <v>376</v>
      </c>
      <c r="J56" s="3" t="s">
        <v>1256</v>
      </c>
      <c r="K56" s="3" t="s">
        <v>1226</v>
      </c>
      <c r="L56" s="3"/>
      <c r="M56" s="104" t="s">
        <v>889</v>
      </c>
      <c r="N56" s="105" t="s">
        <v>347</v>
      </c>
      <c r="O56" s="3" t="s">
        <v>1263</v>
      </c>
      <c r="P56" s="2" t="s">
        <v>1266</v>
      </c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</row>
    <row r="57" spans="1:57" s="106" customFormat="1" ht="35.1" customHeight="1" x14ac:dyDescent="0.25">
      <c r="A57" s="7">
        <v>7</v>
      </c>
      <c r="B57" s="7">
        <v>7.2</v>
      </c>
      <c r="C57" s="7"/>
      <c r="D57" s="124" t="s">
        <v>306</v>
      </c>
      <c r="E57" s="3" t="s">
        <v>306</v>
      </c>
      <c r="F57" s="2"/>
      <c r="G57" s="105" t="s">
        <v>1258</v>
      </c>
      <c r="H57" s="132" t="s">
        <v>647</v>
      </c>
      <c r="I57" s="132" t="s">
        <v>376</v>
      </c>
      <c r="J57" s="3" t="s">
        <v>1256</v>
      </c>
      <c r="K57" s="3" t="s">
        <v>1227</v>
      </c>
      <c r="L57" s="3"/>
      <c r="M57" s="104" t="s">
        <v>889</v>
      </c>
      <c r="N57" s="105" t="s">
        <v>347</v>
      </c>
      <c r="O57" s="3" t="s">
        <v>1263</v>
      </c>
      <c r="P57" s="8" t="s">
        <v>1266</v>
      </c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</row>
    <row r="58" spans="1:57" s="106" customFormat="1" ht="35.1" customHeight="1" x14ac:dyDescent="0.25">
      <c r="A58" s="7">
        <v>8</v>
      </c>
      <c r="B58" s="7">
        <v>8.3000000000000007</v>
      </c>
      <c r="C58" s="7"/>
      <c r="D58" s="124" t="s">
        <v>306</v>
      </c>
      <c r="E58" s="3" t="s">
        <v>306</v>
      </c>
      <c r="F58" s="2"/>
      <c r="G58" s="105" t="s">
        <v>1258</v>
      </c>
      <c r="H58" s="132" t="s">
        <v>647</v>
      </c>
      <c r="I58" s="132" t="s">
        <v>376</v>
      </c>
      <c r="J58" s="3" t="s">
        <v>868</v>
      </c>
      <c r="K58" s="3" t="s">
        <v>1223</v>
      </c>
      <c r="L58" s="3"/>
      <c r="M58" s="104" t="s">
        <v>889</v>
      </c>
      <c r="N58" s="105" t="s">
        <v>347</v>
      </c>
      <c r="O58" s="3" t="s">
        <v>1263</v>
      </c>
      <c r="P58" s="8" t="s">
        <v>1266</v>
      </c>
    </row>
    <row r="59" spans="1:57" s="106" customFormat="1" ht="35.1" customHeight="1" x14ac:dyDescent="0.25">
      <c r="A59" s="7">
        <v>5</v>
      </c>
      <c r="B59" s="7"/>
      <c r="C59" s="7"/>
      <c r="D59" s="124" t="s">
        <v>306</v>
      </c>
      <c r="E59" s="3" t="s">
        <v>306</v>
      </c>
      <c r="F59" s="2"/>
      <c r="G59" s="105" t="s">
        <v>853</v>
      </c>
      <c r="H59" s="132" t="s">
        <v>854</v>
      </c>
      <c r="I59" s="132" t="s">
        <v>376</v>
      </c>
      <c r="J59" s="3" t="s">
        <v>178</v>
      </c>
      <c r="K59" s="3"/>
      <c r="L59" s="3"/>
      <c r="M59" s="104" t="s">
        <v>889</v>
      </c>
      <c r="N59" s="105" t="s">
        <v>347</v>
      </c>
      <c r="O59" s="3" t="s">
        <v>1263</v>
      </c>
      <c r="P59" s="2" t="s">
        <v>1266</v>
      </c>
    </row>
    <row r="60" spans="1:57" s="106" customFormat="1" ht="35.1" customHeight="1" x14ac:dyDescent="0.25">
      <c r="A60" s="7">
        <v>6</v>
      </c>
      <c r="B60" s="7"/>
      <c r="C60" s="7"/>
      <c r="D60" s="124" t="s">
        <v>306</v>
      </c>
      <c r="E60" s="3" t="s">
        <v>306</v>
      </c>
      <c r="F60" s="2"/>
      <c r="G60" s="3" t="s">
        <v>853</v>
      </c>
      <c r="H60" s="132" t="s">
        <v>854</v>
      </c>
      <c r="I60" s="132" t="s">
        <v>376</v>
      </c>
      <c r="J60" s="3" t="s">
        <v>1257</v>
      </c>
      <c r="K60" s="134"/>
      <c r="L60" s="134"/>
      <c r="M60" s="104" t="s">
        <v>889</v>
      </c>
      <c r="N60" s="105" t="s">
        <v>347</v>
      </c>
      <c r="O60" s="3" t="s">
        <v>1263</v>
      </c>
      <c r="P60" s="2" t="s">
        <v>1266</v>
      </c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</row>
    <row r="61" spans="1:57" s="106" customFormat="1" ht="35.1" customHeight="1" x14ac:dyDescent="0.25">
      <c r="A61" s="7">
        <v>1</v>
      </c>
      <c r="B61" s="7"/>
      <c r="C61" s="7"/>
      <c r="D61" s="124" t="s">
        <v>306</v>
      </c>
      <c r="E61" s="3" t="s">
        <v>306</v>
      </c>
      <c r="F61" s="142"/>
      <c r="G61" s="3" t="s">
        <v>54</v>
      </c>
      <c r="H61" s="2">
        <v>102008</v>
      </c>
      <c r="I61" s="2" t="s">
        <v>54</v>
      </c>
      <c r="J61" s="3" t="s">
        <v>631</v>
      </c>
      <c r="K61" s="3"/>
      <c r="L61" s="3"/>
      <c r="M61" s="104" t="s">
        <v>889</v>
      </c>
      <c r="N61" s="105" t="s">
        <v>347</v>
      </c>
      <c r="O61" s="3" t="s">
        <v>1263</v>
      </c>
      <c r="P61" s="2" t="s">
        <v>1266</v>
      </c>
    </row>
    <row r="62" spans="1:57" s="106" customFormat="1" ht="35.1" customHeight="1" x14ac:dyDescent="0.25">
      <c r="A62" s="7">
        <v>1</v>
      </c>
      <c r="B62" s="7"/>
      <c r="C62" s="7"/>
      <c r="D62" s="124" t="s">
        <v>306</v>
      </c>
      <c r="E62" s="3" t="s">
        <v>306</v>
      </c>
      <c r="F62" s="142"/>
      <c r="G62" s="3" t="s">
        <v>54</v>
      </c>
      <c r="H62" s="2">
        <v>102008</v>
      </c>
      <c r="I62" s="2" t="s">
        <v>54</v>
      </c>
      <c r="J62" s="3" t="s">
        <v>631</v>
      </c>
      <c r="K62" s="3"/>
      <c r="L62" s="3"/>
      <c r="M62" s="104" t="s">
        <v>889</v>
      </c>
      <c r="N62" s="105" t="s">
        <v>347</v>
      </c>
      <c r="O62" s="3" t="s">
        <v>1263</v>
      </c>
      <c r="P62" s="2" t="s">
        <v>1265</v>
      </c>
    </row>
    <row r="63" spans="1:57" s="106" customFormat="1" ht="35.1" customHeight="1" x14ac:dyDescent="0.25">
      <c r="A63" s="7">
        <v>1</v>
      </c>
      <c r="B63" s="7"/>
      <c r="C63" s="7"/>
      <c r="D63" s="124" t="s">
        <v>306</v>
      </c>
      <c r="E63" s="3" t="s">
        <v>306</v>
      </c>
      <c r="F63" s="142"/>
      <c r="G63" s="3" t="s">
        <v>54</v>
      </c>
      <c r="H63" s="2">
        <v>102008</v>
      </c>
      <c r="I63" s="2" t="s">
        <v>54</v>
      </c>
      <c r="J63" s="3" t="s">
        <v>631</v>
      </c>
      <c r="K63" s="3"/>
      <c r="L63" s="3"/>
      <c r="M63" s="104" t="s">
        <v>889</v>
      </c>
      <c r="N63" s="105" t="s">
        <v>347</v>
      </c>
      <c r="O63" s="3" t="s">
        <v>1263</v>
      </c>
      <c r="P63" s="2" t="s">
        <v>1266</v>
      </c>
    </row>
    <row r="64" spans="1:57" s="106" customFormat="1" ht="35.1" customHeight="1" x14ac:dyDescent="0.25">
      <c r="A64" s="7">
        <v>4</v>
      </c>
      <c r="B64" s="7"/>
      <c r="C64" s="7"/>
      <c r="D64" s="124" t="s">
        <v>306</v>
      </c>
      <c r="E64" s="3" t="s">
        <v>306</v>
      </c>
      <c r="F64" s="142"/>
      <c r="G64" s="3" t="s">
        <v>596</v>
      </c>
      <c r="H64" s="2">
        <v>104513</v>
      </c>
      <c r="I64" s="2" t="s">
        <v>54</v>
      </c>
      <c r="J64" s="3" t="s">
        <v>862</v>
      </c>
      <c r="K64" s="134"/>
      <c r="L64" s="134"/>
      <c r="M64" s="104" t="s">
        <v>889</v>
      </c>
      <c r="N64" s="9" t="s">
        <v>1698</v>
      </c>
      <c r="O64" s="3" t="s">
        <v>30</v>
      </c>
      <c r="P64" s="8"/>
    </row>
    <row r="65" spans="1:57" s="106" customFormat="1" ht="35.1" customHeight="1" x14ac:dyDescent="0.25">
      <c r="A65" s="7">
        <v>2</v>
      </c>
      <c r="B65" s="7"/>
      <c r="C65" s="7"/>
      <c r="D65" s="124" t="s">
        <v>306</v>
      </c>
      <c r="E65" s="3" t="s">
        <v>306</v>
      </c>
      <c r="F65" s="2"/>
      <c r="G65" s="105" t="s">
        <v>596</v>
      </c>
      <c r="H65" s="2">
        <v>104513</v>
      </c>
      <c r="I65" s="2" t="s">
        <v>54</v>
      </c>
      <c r="J65" s="3" t="s">
        <v>334</v>
      </c>
      <c r="K65" s="3"/>
      <c r="L65" s="3"/>
      <c r="M65" s="104" t="s">
        <v>889</v>
      </c>
      <c r="N65" s="105" t="s">
        <v>347</v>
      </c>
      <c r="O65" s="3" t="s">
        <v>1263</v>
      </c>
      <c r="P65" s="2" t="s">
        <v>1266</v>
      </c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</row>
    <row r="66" spans="1:57" s="106" customFormat="1" ht="35.1" customHeight="1" x14ac:dyDescent="0.25">
      <c r="A66" s="7">
        <v>3</v>
      </c>
      <c r="B66" s="7"/>
      <c r="C66" s="7"/>
      <c r="D66" s="124" t="s">
        <v>306</v>
      </c>
      <c r="E66" s="3" t="s">
        <v>306</v>
      </c>
      <c r="F66" s="142"/>
      <c r="G66" s="3" t="s">
        <v>596</v>
      </c>
      <c r="H66" s="2">
        <v>104513</v>
      </c>
      <c r="I66" s="2" t="s">
        <v>54</v>
      </c>
      <c r="J66" s="3" t="s">
        <v>595</v>
      </c>
      <c r="K66" s="3"/>
      <c r="L66" s="3"/>
      <c r="M66" s="104" t="s">
        <v>889</v>
      </c>
      <c r="N66" s="105" t="s">
        <v>347</v>
      </c>
      <c r="O66" s="3" t="s">
        <v>1263</v>
      </c>
      <c r="P66" s="2" t="s">
        <v>1266</v>
      </c>
    </row>
    <row r="67" spans="1:57" s="106" customFormat="1" ht="35.1" customHeight="1" x14ac:dyDescent="0.25">
      <c r="A67" s="7">
        <v>25</v>
      </c>
      <c r="B67" s="7"/>
      <c r="C67" s="7"/>
      <c r="D67" s="2" t="s">
        <v>688</v>
      </c>
      <c r="E67" s="3" t="s">
        <v>732</v>
      </c>
      <c r="F67" s="2"/>
      <c r="G67" s="3" t="s">
        <v>1253</v>
      </c>
      <c r="H67" s="2">
        <v>202812</v>
      </c>
      <c r="I67" s="2" t="s">
        <v>79</v>
      </c>
      <c r="J67" s="3" t="s">
        <v>52</v>
      </c>
      <c r="K67" s="3"/>
      <c r="L67" s="3"/>
      <c r="M67" s="104" t="s">
        <v>890</v>
      </c>
      <c r="N67" s="105" t="s">
        <v>347</v>
      </c>
      <c r="O67" s="3" t="s">
        <v>890</v>
      </c>
      <c r="P67" s="2" t="s">
        <v>1266</v>
      </c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</row>
    <row r="68" spans="1:57" s="106" customFormat="1" ht="35.1" customHeight="1" x14ac:dyDescent="0.25">
      <c r="A68" s="7">
        <v>9</v>
      </c>
      <c r="B68" s="7">
        <v>9.1</v>
      </c>
      <c r="C68" s="7"/>
      <c r="D68" s="124" t="s">
        <v>306</v>
      </c>
      <c r="E68" s="3" t="s">
        <v>306</v>
      </c>
      <c r="F68" s="2"/>
      <c r="G68" s="3" t="s">
        <v>1253</v>
      </c>
      <c r="H68" s="2">
        <v>202812</v>
      </c>
      <c r="I68" s="2" t="s">
        <v>79</v>
      </c>
      <c r="J68" s="3" t="s">
        <v>1221</v>
      </c>
      <c r="K68" s="3" t="s">
        <v>1234</v>
      </c>
      <c r="L68" s="3"/>
      <c r="M68" s="104" t="s">
        <v>890</v>
      </c>
      <c r="N68" s="105" t="s">
        <v>1264</v>
      </c>
      <c r="O68" s="3" t="s">
        <v>1264</v>
      </c>
      <c r="P68" s="8" t="s">
        <v>1265</v>
      </c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</row>
    <row r="69" spans="1:57" s="106" customFormat="1" ht="35.1" customHeight="1" x14ac:dyDescent="0.25">
      <c r="A69" s="7">
        <v>11</v>
      </c>
      <c r="B69" s="7">
        <v>11.3</v>
      </c>
      <c r="C69" s="7" t="s">
        <v>830</v>
      </c>
      <c r="D69" s="3" t="s">
        <v>1213</v>
      </c>
      <c r="E69" s="3" t="s">
        <v>230</v>
      </c>
      <c r="F69" s="2"/>
      <c r="G69" s="3" t="s">
        <v>1253</v>
      </c>
      <c r="H69" s="2">
        <v>202812</v>
      </c>
      <c r="I69" s="2" t="s">
        <v>79</v>
      </c>
      <c r="J69" s="3" t="s">
        <v>1262</v>
      </c>
      <c r="K69" s="3" t="s">
        <v>1224</v>
      </c>
      <c r="L69" s="3" t="s">
        <v>1239</v>
      </c>
      <c r="M69" s="104" t="s">
        <v>890</v>
      </c>
      <c r="N69" s="105" t="s">
        <v>1264</v>
      </c>
      <c r="O69" s="3" t="s">
        <v>1264</v>
      </c>
      <c r="P69" s="8" t="s">
        <v>1265</v>
      </c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</row>
    <row r="70" spans="1:57" s="106" customFormat="1" ht="35.1" customHeight="1" x14ac:dyDescent="0.25">
      <c r="A70" s="7">
        <v>42</v>
      </c>
      <c r="B70" s="7"/>
      <c r="C70" s="7"/>
      <c r="D70" s="2" t="s">
        <v>778</v>
      </c>
      <c r="E70" s="3" t="s">
        <v>655</v>
      </c>
      <c r="F70" s="2"/>
      <c r="G70" s="3" t="s">
        <v>1253</v>
      </c>
      <c r="H70" s="2">
        <v>202812</v>
      </c>
      <c r="I70" s="2" t="s">
        <v>79</v>
      </c>
      <c r="J70" s="3" t="s">
        <v>197</v>
      </c>
      <c r="K70" s="3"/>
      <c r="L70" s="3"/>
      <c r="M70" s="104" t="s">
        <v>890</v>
      </c>
      <c r="N70" s="105" t="s">
        <v>1264</v>
      </c>
      <c r="O70" s="3" t="s">
        <v>1264</v>
      </c>
      <c r="P70" s="2" t="s">
        <v>1266</v>
      </c>
    </row>
    <row r="71" spans="1:57" s="106" customFormat="1" ht="35.1" customHeight="1" x14ac:dyDescent="0.25">
      <c r="A71" s="7">
        <v>26</v>
      </c>
      <c r="B71" s="7"/>
      <c r="C71" s="7"/>
      <c r="D71" s="124" t="s">
        <v>306</v>
      </c>
      <c r="E71" s="3" t="s">
        <v>306</v>
      </c>
      <c r="F71" s="2"/>
      <c r="G71" s="3" t="s">
        <v>1253</v>
      </c>
      <c r="H71" s="2">
        <v>202812</v>
      </c>
      <c r="I71" s="2" t="s">
        <v>79</v>
      </c>
      <c r="J71" s="3" t="s">
        <v>1221</v>
      </c>
      <c r="K71" s="3" t="s">
        <v>1222</v>
      </c>
      <c r="L71" s="3" t="s">
        <v>1279</v>
      </c>
      <c r="M71" s="104" t="s">
        <v>890</v>
      </c>
      <c r="N71" s="105" t="s">
        <v>347</v>
      </c>
      <c r="O71" s="3" t="s">
        <v>890</v>
      </c>
      <c r="P71" s="8" t="s">
        <v>1265</v>
      </c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</row>
    <row r="72" spans="1:57" s="106" customFormat="1" ht="35.1" customHeight="1" x14ac:dyDescent="0.25">
      <c r="A72" s="7">
        <v>33</v>
      </c>
      <c r="B72" s="7"/>
      <c r="C72" s="7"/>
      <c r="D72" s="2" t="s">
        <v>148</v>
      </c>
      <c r="E72" s="3" t="s">
        <v>128</v>
      </c>
      <c r="F72" s="2"/>
      <c r="G72" s="3" t="s">
        <v>1253</v>
      </c>
      <c r="H72" s="2">
        <v>202812</v>
      </c>
      <c r="I72" s="2" t="s">
        <v>79</v>
      </c>
      <c r="J72" s="3" t="s">
        <v>195</v>
      </c>
      <c r="K72" s="3"/>
      <c r="L72" s="3"/>
      <c r="M72" s="104" t="s">
        <v>890</v>
      </c>
      <c r="N72" s="105" t="s">
        <v>347</v>
      </c>
      <c r="O72" s="3" t="s">
        <v>890</v>
      </c>
      <c r="P72" s="8" t="s">
        <v>1265</v>
      </c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</row>
    <row r="73" spans="1:57" s="106" customFormat="1" ht="35.1" customHeight="1" x14ac:dyDescent="0.25">
      <c r="A73" s="7">
        <v>19</v>
      </c>
      <c r="B73" s="7"/>
      <c r="C73" s="7"/>
      <c r="D73" s="2" t="s">
        <v>150</v>
      </c>
      <c r="E73" s="3" t="s">
        <v>65</v>
      </c>
      <c r="F73" s="2"/>
      <c r="G73" s="3" t="s">
        <v>1253</v>
      </c>
      <c r="H73" s="2">
        <v>202812</v>
      </c>
      <c r="I73" s="2" t="s">
        <v>79</v>
      </c>
      <c r="J73" s="3" t="s">
        <v>40</v>
      </c>
      <c r="K73" s="3"/>
      <c r="L73" s="3" t="s">
        <v>1278</v>
      </c>
      <c r="M73" s="104" t="s">
        <v>890</v>
      </c>
      <c r="N73" s="105" t="s">
        <v>1264</v>
      </c>
      <c r="O73" s="3" t="s">
        <v>1264</v>
      </c>
      <c r="P73" s="2" t="s">
        <v>1266</v>
      </c>
    </row>
    <row r="74" spans="1:57" s="106" customFormat="1" ht="35.1" customHeight="1" x14ac:dyDescent="0.25">
      <c r="A74" s="7">
        <v>32</v>
      </c>
      <c r="B74" s="7"/>
      <c r="C74" s="7"/>
      <c r="D74" s="2" t="s">
        <v>289</v>
      </c>
      <c r="E74" s="3" t="s">
        <v>101</v>
      </c>
      <c r="F74" s="2"/>
      <c r="G74" s="3" t="s">
        <v>1253</v>
      </c>
      <c r="H74" s="2">
        <v>202812</v>
      </c>
      <c r="I74" s="2" t="s">
        <v>79</v>
      </c>
      <c r="J74" s="3" t="s">
        <v>194</v>
      </c>
      <c r="K74" s="3"/>
      <c r="L74" s="3"/>
      <c r="M74" s="104" t="s">
        <v>890</v>
      </c>
      <c r="N74" s="105" t="s">
        <v>347</v>
      </c>
      <c r="O74" s="3" t="s">
        <v>890</v>
      </c>
      <c r="P74" s="2" t="s">
        <v>1266</v>
      </c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</row>
    <row r="75" spans="1:57" s="106" customFormat="1" ht="35.1" customHeight="1" x14ac:dyDescent="0.25">
      <c r="A75" s="7">
        <v>41</v>
      </c>
      <c r="B75" s="7"/>
      <c r="C75" s="7"/>
      <c r="D75" s="2" t="s">
        <v>454</v>
      </c>
      <c r="E75" s="3" t="s">
        <v>857</v>
      </c>
      <c r="F75" s="2"/>
      <c r="G75" s="3" t="s">
        <v>1253</v>
      </c>
      <c r="H75" s="2">
        <v>202812</v>
      </c>
      <c r="I75" s="2" t="s">
        <v>79</v>
      </c>
      <c r="J75" s="3" t="s">
        <v>521</v>
      </c>
      <c r="K75" s="3"/>
      <c r="L75" s="3"/>
      <c r="M75" s="104" t="s">
        <v>890</v>
      </c>
      <c r="N75" s="105" t="s">
        <v>347</v>
      </c>
      <c r="O75" s="3" t="s">
        <v>890</v>
      </c>
      <c r="P75" s="2" t="s">
        <v>1266</v>
      </c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</row>
    <row r="76" spans="1:57" s="106" customFormat="1" ht="35.1" customHeight="1" x14ac:dyDescent="0.25">
      <c r="A76" s="7">
        <v>12</v>
      </c>
      <c r="B76" s="7">
        <v>12.11</v>
      </c>
      <c r="C76" s="7"/>
      <c r="D76" s="124" t="s">
        <v>306</v>
      </c>
      <c r="E76" s="3" t="s">
        <v>306</v>
      </c>
      <c r="F76" s="2"/>
      <c r="G76" s="3" t="s">
        <v>1253</v>
      </c>
      <c r="H76" s="2">
        <v>202812</v>
      </c>
      <c r="I76" s="2" t="s">
        <v>79</v>
      </c>
      <c r="J76" s="3" t="s">
        <v>600</v>
      </c>
      <c r="K76" s="3"/>
      <c r="L76" s="3" t="s">
        <v>7435</v>
      </c>
      <c r="M76" s="104" t="s">
        <v>890</v>
      </c>
      <c r="N76" s="105" t="s">
        <v>347</v>
      </c>
      <c r="O76" s="3" t="s">
        <v>890</v>
      </c>
      <c r="P76" s="8" t="s">
        <v>1265</v>
      </c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</row>
    <row r="77" spans="1:57" s="106" customFormat="1" ht="35.1" customHeight="1" x14ac:dyDescent="0.25">
      <c r="A77" s="7">
        <v>12</v>
      </c>
      <c r="B77" s="137">
        <v>12.9</v>
      </c>
      <c r="C77" s="137"/>
      <c r="D77" s="124" t="s">
        <v>306</v>
      </c>
      <c r="E77" s="3" t="s">
        <v>306</v>
      </c>
      <c r="F77" s="2"/>
      <c r="G77" s="3" t="s">
        <v>1253</v>
      </c>
      <c r="H77" s="2">
        <v>202812</v>
      </c>
      <c r="I77" s="2" t="s">
        <v>79</v>
      </c>
      <c r="J77" s="3" t="s">
        <v>600</v>
      </c>
      <c r="K77" s="3"/>
      <c r="L77" s="3" t="s">
        <v>1753</v>
      </c>
      <c r="M77" s="104" t="s">
        <v>890</v>
      </c>
      <c r="N77" s="105" t="s">
        <v>1264</v>
      </c>
      <c r="O77" s="3" t="s">
        <v>1264</v>
      </c>
      <c r="P77" s="2" t="s">
        <v>1266</v>
      </c>
    </row>
    <row r="78" spans="1:57" s="106" customFormat="1" ht="35.1" customHeight="1" x14ac:dyDescent="0.25">
      <c r="A78" s="7">
        <v>11</v>
      </c>
      <c r="B78" s="7">
        <v>11.2</v>
      </c>
      <c r="C78" s="7" t="s">
        <v>826</v>
      </c>
      <c r="D78" s="124" t="s">
        <v>306</v>
      </c>
      <c r="E78" s="3" t="s">
        <v>306</v>
      </c>
      <c r="F78" s="2"/>
      <c r="G78" s="3" t="s">
        <v>1253</v>
      </c>
      <c r="H78" s="2">
        <v>202812</v>
      </c>
      <c r="I78" s="2" t="s">
        <v>79</v>
      </c>
      <c r="J78" s="3" t="s">
        <v>1262</v>
      </c>
      <c r="K78" s="3" t="s">
        <v>1225</v>
      </c>
      <c r="L78" s="3" t="s">
        <v>1236</v>
      </c>
      <c r="M78" s="104" t="s">
        <v>890</v>
      </c>
      <c r="N78" s="105" t="s">
        <v>1264</v>
      </c>
      <c r="O78" s="3" t="s">
        <v>1264</v>
      </c>
      <c r="P78" s="2" t="s">
        <v>1265</v>
      </c>
    </row>
    <row r="79" spans="1:57" s="106" customFormat="1" ht="35.1" customHeight="1" x14ac:dyDescent="0.25">
      <c r="A79" s="7">
        <v>11</v>
      </c>
      <c r="B79" s="7">
        <v>11.2</v>
      </c>
      <c r="C79" s="7"/>
      <c r="D79" s="124" t="s">
        <v>306</v>
      </c>
      <c r="E79" s="3" t="s">
        <v>306</v>
      </c>
      <c r="F79" s="2"/>
      <c r="G79" s="3" t="s">
        <v>1253</v>
      </c>
      <c r="H79" s="2">
        <v>202812</v>
      </c>
      <c r="I79" s="2" t="s">
        <v>79</v>
      </c>
      <c r="J79" s="3" t="s">
        <v>600</v>
      </c>
      <c r="K79" s="3"/>
      <c r="L79" s="3" t="s">
        <v>1753</v>
      </c>
      <c r="M79" s="104" t="s">
        <v>890</v>
      </c>
      <c r="N79" s="105" t="s">
        <v>30</v>
      </c>
      <c r="O79" s="3" t="s">
        <v>30</v>
      </c>
      <c r="P79" s="2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</row>
    <row r="80" spans="1:57" s="106" customFormat="1" ht="35.1" customHeight="1" x14ac:dyDescent="0.25">
      <c r="A80" s="7">
        <v>35</v>
      </c>
      <c r="B80" s="7"/>
      <c r="C80" s="7"/>
      <c r="D80" s="3" t="s">
        <v>149</v>
      </c>
      <c r="E80" s="3" t="s">
        <v>416</v>
      </c>
      <c r="F80" s="2"/>
      <c r="G80" s="3" t="s">
        <v>1253</v>
      </c>
      <c r="H80" s="2">
        <v>202812</v>
      </c>
      <c r="I80" s="2" t="s">
        <v>79</v>
      </c>
      <c r="J80" s="3" t="s">
        <v>157</v>
      </c>
      <c r="K80" s="3"/>
      <c r="L80" s="3"/>
      <c r="M80" s="104" t="s">
        <v>890</v>
      </c>
      <c r="N80" s="105" t="s">
        <v>347</v>
      </c>
      <c r="O80" s="3" t="s">
        <v>890</v>
      </c>
      <c r="P80" s="2" t="s">
        <v>1266</v>
      </c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</row>
    <row r="81" spans="1:57" s="106" customFormat="1" ht="35.1" customHeight="1" x14ac:dyDescent="0.25">
      <c r="A81" s="7">
        <v>11</v>
      </c>
      <c r="B81" s="7">
        <v>11.2</v>
      </c>
      <c r="C81" s="7" t="s">
        <v>827</v>
      </c>
      <c r="D81" s="124" t="s">
        <v>306</v>
      </c>
      <c r="E81" s="3" t="s">
        <v>306</v>
      </c>
      <c r="F81" s="2"/>
      <c r="G81" s="3" t="s">
        <v>1253</v>
      </c>
      <c r="H81" s="2">
        <v>202812</v>
      </c>
      <c r="I81" s="2" t="s">
        <v>79</v>
      </c>
      <c r="J81" s="3" t="s">
        <v>1262</v>
      </c>
      <c r="K81" s="3" t="s">
        <v>1225</v>
      </c>
      <c r="L81" s="3" t="s">
        <v>1236</v>
      </c>
      <c r="M81" s="104" t="s">
        <v>890</v>
      </c>
      <c r="N81" s="105" t="s">
        <v>347</v>
      </c>
      <c r="O81" s="3" t="s">
        <v>890</v>
      </c>
      <c r="P81" s="2" t="s">
        <v>1266</v>
      </c>
    </row>
    <row r="82" spans="1:57" s="106" customFormat="1" ht="35.1" customHeight="1" x14ac:dyDescent="0.25">
      <c r="A82" s="7">
        <v>15</v>
      </c>
      <c r="B82" s="7"/>
      <c r="C82" s="7"/>
      <c r="D82" s="2" t="s">
        <v>687</v>
      </c>
      <c r="E82" s="3" t="s">
        <v>355</v>
      </c>
      <c r="F82" s="2"/>
      <c r="G82" s="3" t="s">
        <v>1253</v>
      </c>
      <c r="H82" s="2">
        <v>202812</v>
      </c>
      <c r="I82" s="2" t="s">
        <v>79</v>
      </c>
      <c r="J82" s="3" t="s">
        <v>43</v>
      </c>
      <c r="K82" s="3"/>
      <c r="L82" s="3"/>
      <c r="M82" s="104" t="s">
        <v>890</v>
      </c>
      <c r="N82" s="105" t="s">
        <v>1209</v>
      </c>
      <c r="O82" s="3" t="s">
        <v>890</v>
      </c>
      <c r="P82" s="2" t="s">
        <v>1266</v>
      </c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</row>
    <row r="83" spans="1:57" s="106" customFormat="1" ht="35.1" customHeight="1" x14ac:dyDescent="0.25">
      <c r="A83" s="7">
        <v>25</v>
      </c>
      <c r="B83" s="7"/>
      <c r="C83" s="7"/>
      <c r="D83" s="2" t="s">
        <v>688</v>
      </c>
      <c r="E83" s="3" t="s">
        <v>219</v>
      </c>
      <c r="F83" s="2"/>
      <c r="G83" s="3" t="s">
        <v>1253</v>
      </c>
      <c r="H83" s="2">
        <v>202812</v>
      </c>
      <c r="I83" s="2" t="s">
        <v>79</v>
      </c>
      <c r="J83" s="3" t="s">
        <v>52</v>
      </c>
      <c r="K83" s="3"/>
      <c r="L83" s="3"/>
      <c r="M83" s="104" t="s">
        <v>890</v>
      </c>
      <c r="N83" s="105" t="s">
        <v>347</v>
      </c>
      <c r="O83" s="3" t="s">
        <v>890</v>
      </c>
      <c r="P83" s="2" t="s">
        <v>1265</v>
      </c>
    </row>
    <row r="84" spans="1:57" s="106" customFormat="1" ht="35.1" customHeight="1" x14ac:dyDescent="0.25">
      <c r="A84" s="7">
        <v>11</v>
      </c>
      <c r="B84" s="7">
        <v>11.2</v>
      </c>
      <c r="C84" s="7" t="s">
        <v>827</v>
      </c>
      <c r="D84" s="2" t="s">
        <v>784</v>
      </c>
      <c r="E84" s="3" t="s">
        <v>249</v>
      </c>
      <c r="F84" s="2"/>
      <c r="G84" s="3" t="s">
        <v>1253</v>
      </c>
      <c r="H84" s="2">
        <v>202812</v>
      </c>
      <c r="I84" s="2" t="s">
        <v>79</v>
      </c>
      <c r="J84" s="3" t="s">
        <v>1262</v>
      </c>
      <c r="K84" s="3" t="s">
        <v>1225</v>
      </c>
      <c r="L84" s="3" t="s">
        <v>1255</v>
      </c>
      <c r="M84" s="104" t="s">
        <v>890</v>
      </c>
      <c r="N84" s="105" t="s">
        <v>1264</v>
      </c>
      <c r="O84" s="3" t="s">
        <v>1264</v>
      </c>
      <c r="P84" s="8" t="s">
        <v>1265</v>
      </c>
    </row>
    <row r="85" spans="1:57" s="106" customFormat="1" ht="35.1" customHeight="1" x14ac:dyDescent="0.25">
      <c r="A85" s="7">
        <v>15</v>
      </c>
      <c r="B85" s="7"/>
      <c r="C85" s="7"/>
      <c r="D85" s="2" t="s">
        <v>687</v>
      </c>
      <c r="E85" s="3" t="s">
        <v>1245</v>
      </c>
      <c r="F85" s="2"/>
      <c r="G85" s="3" t="s">
        <v>1253</v>
      </c>
      <c r="H85" s="2">
        <v>202812</v>
      </c>
      <c r="I85" s="2" t="s">
        <v>79</v>
      </c>
      <c r="J85" s="3" t="s">
        <v>43</v>
      </c>
      <c r="K85" s="3"/>
      <c r="L85" s="3"/>
      <c r="M85" s="104" t="s">
        <v>890</v>
      </c>
      <c r="N85" s="105" t="s">
        <v>30</v>
      </c>
      <c r="O85" s="3" t="s">
        <v>30</v>
      </c>
      <c r="P85" s="8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</row>
    <row r="86" spans="1:57" s="106" customFormat="1" ht="35.1" customHeight="1" x14ac:dyDescent="0.25">
      <c r="A86" s="7">
        <v>43</v>
      </c>
      <c r="B86" s="7"/>
      <c r="C86" s="7"/>
      <c r="D86" s="3" t="s">
        <v>1213</v>
      </c>
      <c r="E86" s="3" t="s">
        <v>455</v>
      </c>
      <c r="F86" s="2"/>
      <c r="G86" s="3" t="s">
        <v>1253</v>
      </c>
      <c r="H86" s="2">
        <v>202812</v>
      </c>
      <c r="I86" s="2" t="s">
        <v>79</v>
      </c>
      <c r="J86" s="3" t="s">
        <v>1210</v>
      </c>
      <c r="K86" s="3"/>
      <c r="L86" s="3"/>
      <c r="M86" s="104" t="s">
        <v>890</v>
      </c>
      <c r="N86" s="105" t="s">
        <v>347</v>
      </c>
      <c r="O86" s="3" t="s">
        <v>890</v>
      </c>
      <c r="P86" s="2" t="s">
        <v>1265</v>
      </c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</row>
    <row r="87" spans="1:57" s="106" customFormat="1" ht="35.1" customHeight="1" x14ac:dyDescent="0.25">
      <c r="A87" s="7">
        <v>26</v>
      </c>
      <c r="B87" s="7"/>
      <c r="C87" s="7"/>
      <c r="D87" s="2" t="s">
        <v>776</v>
      </c>
      <c r="E87" s="3" t="s">
        <v>468</v>
      </c>
      <c r="F87" s="2"/>
      <c r="G87" s="3" t="s">
        <v>1253</v>
      </c>
      <c r="H87" s="2">
        <v>202812</v>
      </c>
      <c r="I87" s="2" t="s">
        <v>79</v>
      </c>
      <c r="J87" s="3" t="s">
        <v>50</v>
      </c>
      <c r="K87" s="3"/>
      <c r="L87" s="3"/>
      <c r="M87" s="104" t="s">
        <v>890</v>
      </c>
      <c r="N87" s="105" t="s">
        <v>1264</v>
      </c>
      <c r="O87" s="3" t="s">
        <v>1264</v>
      </c>
      <c r="P87" s="8" t="s">
        <v>1265</v>
      </c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</row>
    <row r="88" spans="1:57" s="106" customFormat="1" ht="35.1" customHeight="1" x14ac:dyDescent="0.25">
      <c r="A88" s="7">
        <v>8</v>
      </c>
      <c r="B88" s="7">
        <v>8.1</v>
      </c>
      <c r="C88" s="7"/>
      <c r="D88" s="2" t="s">
        <v>289</v>
      </c>
      <c r="E88" s="3" t="s">
        <v>7871</v>
      </c>
      <c r="F88" s="2"/>
      <c r="G88" s="3" t="s">
        <v>1253</v>
      </c>
      <c r="H88" s="2">
        <v>202812</v>
      </c>
      <c r="I88" s="2" t="s">
        <v>79</v>
      </c>
      <c r="J88" s="3" t="s">
        <v>868</v>
      </c>
      <c r="K88" s="3"/>
      <c r="L88" s="3" t="s">
        <v>823</v>
      </c>
      <c r="M88" s="104" t="s">
        <v>890</v>
      </c>
      <c r="N88" s="105" t="s">
        <v>1264</v>
      </c>
      <c r="O88" s="3" t="s">
        <v>1264</v>
      </c>
      <c r="P88" s="2" t="s">
        <v>1266</v>
      </c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</row>
    <row r="89" spans="1:57" s="106" customFormat="1" ht="35.1" customHeight="1" x14ac:dyDescent="0.25">
      <c r="A89" s="7">
        <v>12</v>
      </c>
      <c r="B89" s="137">
        <v>12</v>
      </c>
      <c r="C89" s="137"/>
      <c r="D89" s="2" t="s">
        <v>776</v>
      </c>
      <c r="E89" s="3" t="s">
        <v>468</v>
      </c>
      <c r="F89" s="2"/>
      <c r="G89" s="3" t="s">
        <v>1253</v>
      </c>
      <c r="H89" s="2">
        <v>202812</v>
      </c>
      <c r="I89" s="2" t="s">
        <v>79</v>
      </c>
      <c r="J89" s="3" t="s">
        <v>50</v>
      </c>
      <c r="K89" s="3"/>
      <c r="L89" s="3"/>
      <c r="M89" s="104" t="s">
        <v>890</v>
      </c>
      <c r="N89" s="105" t="s">
        <v>1264</v>
      </c>
      <c r="O89" s="3" t="s">
        <v>1264</v>
      </c>
      <c r="P89" s="2" t="s">
        <v>1266</v>
      </c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</row>
    <row r="90" spans="1:57" s="106" customFormat="1" ht="35.1" customHeight="1" x14ac:dyDescent="0.25">
      <c r="A90" s="7">
        <v>25</v>
      </c>
      <c r="B90" s="7"/>
      <c r="C90" s="7"/>
      <c r="D90" s="2" t="s">
        <v>688</v>
      </c>
      <c r="E90" s="3" t="s">
        <v>643</v>
      </c>
      <c r="F90" s="2"/>
      <c r="G90" s="3" t="s">
        <v>1253</v>
      </c>
      <c r="H90" s="2">
        <v>202812</v>
      </c>
      <c r="I90" s="2" t="s">
        <v>79</v>
      </c>
      <c r="J90" s="3" t="s">
        <v>52</v>
      </c>
      <c r="K90" s="3"/>
      <c r="L90" s="3"/>
      <c r="M90" s="104" t="s">
        <v>890</v>
      </c>
      <c r="N90" s="105" t="s">
        <v>347</v>
      </c>
      <c r="O90" s="3" t="s">
        <v>890</v>
      </c>
      <c r="P90" s="2" t="s">
        <v>1266</v>
      </c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</row>
    <row r="91" spans="1:57" s="106" customFormat="1" ht="35.1" customHeight="1" x14ac:dyDescent="0.25">
      <c r="A91" s="7">
        <v>26</v>
      </c>
      <c r="B91" s="7"/>
      <c r="C91" s="7"/>
      <c r="D91" s="124" t="s">
        <v>306</v>
      </c>
      <c r="E91" s="3" t="s">
        <v>306</v>
      </c>
      <c r="F91" s="2"/>
      <c r="G91" s="3" t="s">
        <v>1253</v>
      </c>
      <c r="H91" s="2">
        <v>202812</v>
      </c>
      <c r="I91" s="2" t="s">
        <v>79</v>
      </c>
      <c r="J91" s="3" t="s">
        <v>269</v>
      </c>
      <c r="K91" s="3" t="s">
        <v>1233</v>
      </c>
      <c r="L91" s="3"/>
      <c r="M91" s="104" t="s">
        <v>890</v>
      </c>
      <c r="N91" s="105" t="s">
        <v>347</v>
      </c>
      <c r="O91" s="3" t="s">
        <v>890</v>
      </c>
      <c r="P91" s="8" t="s">
        <v>1266</v>
      </c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</row>
    <row r="92" spans="1:57" s="106" customFormat="1" ht="35.1" customHeight="1" x14ac:dyDescent="0.25">
      <c r="A92" s="7">
        <v>40</v>
      </c>
      <c r="B92" s="7"/>
      <c r="C92" s="7"/>
      <c r="D92" s="2" t="s">
        <v>149</v>
      </c>
      <c r="E92" s="3" t="s">
        <v>270</v>
      </c>
      <c r="F92" s="2"/>
      <c r="G92" s="3" t="s">
        <v>1253</v>
      </c>
      <c r="H92" s="2">
        <v>202812</v>
      </c>
      <c r="I92" s="2" t="s">
        <v>79</v>
      </c>
      <c r="J92" s="3" t="s">
        <v>157</v>
      </c>
      <c r="K92" s="3"/>
      <c r="L92" s="3"/>
      <c r="M92" s="104" t="s">
        <v>890</v>
      </c>
      <c r="N92" s="105" t="s">
        <v>347</v>
      </c>
      <c r="O92" s="3" t="s">
        <v>890</v>
      </c>
      <c r="P92" s="2" t="s">
        <v>1266</v>
      </c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</row>
    <row r="93" spans="1:57" s="106" customFormat="1" ht="35.1" customHeight="1" x14ac:dyDescent="0.25">
      <c r="A93" s="7">
        <v>32</v>
      </c>
      <c r="B93" s="7"/>
      <c r="C93" s="7"/>
      <c r="D93" s="2" t="s">
        <v>289</v>
      </c>
      <c r="E93" s="3" t="s">
        <v>101</v>
      </c>
      <c r="F93" s="2"/>
      <c r="G93" s="3" t="s">
        <v>1253</v>
      </c>
      <c r="H93" s="2">
        <v>202812</v>
      </c>
      <c r="I93" s="2" t="s">
        <v>79</v>
      </c>
      <c r="J93" s="3" t="s">
        <v>194</v>
      </c>
      <c r="K93" s="3"/>
      <c r="L93" s="3"/>
      <c r="M93" s="104" t="s">
        <v>890</v>
      </c>
      <c r="N93" s="105" t="s">
        <v>1209</v>
      </c>
      <c r="O93" s="3" t="s">
        <v>890</v>
      </c>
      <c r="P93" s="2" t="s">
        <v>1266</v>
      </c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</row>
    <row r="94" spans="1:57" s="106" customFormat="1" ht="35.1" customHeight="1" x14ac:dyDescent="0.25">
      <c r="A94" s="7">
        <v>31</v>
      </c>
      <c r="B94" s="7"/>
      <c r="C94" s="7"/>
      <c r="D94" s="2" t="s">
        <v>777</v>
      </c>
      <c r="E94" s="3" t="s">
        <v>99</v>
      </c>
      <c r="F94" s="2"/>
      <c r="G94" s="3" t="s">
        <v>1253</v>
      </c>
      <c r="H94" s="2">
        <v>202812</v>
      </c>
      <c r="I94" s="2" t="s">
        <v>79</v>
      </c>
      <c r="J94" s="3" t="s">
        <v>38</v>
      </c>
      <c r="K94" s="3"/>
      <c r="L94" s="3"/>
      <c r="M94" s="104" t="s">
        <v>890</v>
      </c>
      <c r="N94" s="105" t="s">
        <v>1264</v>
      </c>
      <c r="O94" s="3" t="s">
        <v>1264</v>
      </c>
      <c r="P94" s="2" t="s">
        <v>1266</v>
      </c>
    </row>
    <row r="95" spans="1:57" s="106" customFormat="1" ht="35.1" customHeight="1" x14ac:dyDescent="0.25">
      <c r="A95" s="7">
        <v>15</v>
      </c>
      <c r="B95" s="7"/>
      <c r="C95" s="7"/>
      <c r="D95" s="2" t="s">
        <v>687</v>
      </c>
      <c r="E95" s="3" t="s">
        <v>846</v>
      </c>
      <c r="F95" s="2"/>
      <c r="G95" s="3" t="s">
        <v>1253</v>
      </c>
      <c r="H95" s="2">
        <v>202812</v>
      </c>
      <c r="I95" s="2" t="s">
        <v>79</v>
      </c>
      <c r="J95" s="3" t="s">
        <v>43</v>
      </c>
      <c r="K95" s="3"/>
      <c r="L95" s="3"/>
      <c r="M95" s="104" t="s">
        <v>890</v>
      </c>
      <c r="N95" s="105" t="s">
        <v>30</v>
      </c>
      <c r="O95" s="3" t="s">
        <v>30</v>
      </c>
      <c r="P95" s="8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</row>
    <row r="96" spans="1:57" s="106" customFormat="1" ht="35.1" customHeight="1" x14ac:dyDescent="0.25">
      <c r="A96" s="7">
        <v>35</v>
      </c>
      <c r="B96" s="7"/>
      <c r="C96" s="7"/>
      <c r="D96" s="3" t="s">
        <v>892</v>
      </c>
      <c r="E96" s="3" t="s">
        <v>182</v>
      </c>
      <c r="F96" s="2"/>
      <c r="G96" s="3" t="s">
        <v>1253</v>
      </c>
      <c r="H96" s="2">
        <v>202812</v>
      </c>
      <c r="I96" s="2" t="s">
        <v>79</v>
      </c>
      <c r="J96" s="3" t="s">
        <v>152</v>
      </c>
      <c r="K96" s="3"/>
      <c r="L96" s="3"/>
      <c r="M96" s="104" t="s">
        <v>890</v>
      </c>
      <c r="N96" s="105" t="s">
        <v>347</v>
      </c>
      <c r="O96" s="3" t="s">
        <v>890</v>
      </c>
      <c r="P96" s="2" t="s">
        <v>1266</v>
      </c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</row>
    <row r="97" spans="1:57" s="106" customFormat="1" ht="35.1" customHeight="1" x14ac:dyDescent="0.25">
      <c r="A97" s="7">
        <v>8</v>
      </c>
      <c r="B97" s="7">
        <v>8.1999999999999993</v>
      </c>
      <c r="C97" s="7"/>
      <c r="D97" s="2" t="s">
        <v>147</v>
      </c>
      <c r="E97" s="3" t="s">
        <v>7870</v>
      </c>
      <c r="F97" s="2"/>
      <c r="G97" s="3" t="s">
        <v>1253</v>
      </c>
      <c r="H97" s="2">
        <v>202812</v>
      </c>
      <c r="I97" s="2" t="s">
        <v>79</v>
      </c>
      <c r="J97" s="3" t="s">
        <v>868</v>
      </c>
      <c r="K97" s="3" t="s">
        <v>1212</v>
      </c>
      <c r="L97" s="3"/>
      <c r="M97" s="104" t="s">
        <v>890</v>
      </c>
      <c r="N97" s="105" t="s">
        <v>347</v>
      </c>
      <c r="O97" s="3" t="s">
        <v>890</v>
      </c>
      <c r="P97" s="2" t="s">
        <v>1266</v>
      </c>
    </row>
    <row r="98" spans="1:57" s="106" customFormat="1" ht="35.1" customHeight="1" x14ac:dyDescent="0.25">
      <c r="A98" s="7">
        <v>8</v>
      </c>
      <c r="B98" s="7">
        <v>8.1999999999999993</v>
      </c>
      <c r="C98" s="7"/>
      <c r="D98" s="2" t="s">
        <v>306</v>
      </c>
      <c r="E98" s="3" t="s">
        <v>83</v>
      </c>
      <c r="F98" s="2"/>
      <c r="G98" s="3" t="s">
        <v>1253</v>
      </c>
      <c r="H98" s="2">
        <v>202812</v>
      </c>
      <c r="I98" s="2" t="s">
        <v>79</v>
      </c>
      <c r="J98" s="3" t="s">
        <v>868</v>
      </c>
      <c r="K98" s="3" t="s">
        <v>1212</v>
      </c>
      <c r="L98" s="3"/>
      <c r="M98" s="104" t="s">
        <v>890</v>
      </c>
      <c r="N98" s="105" t="s">
        <v>347</v>
      </c>
      <c r="O98" s="3" t="s">
        <v>890</v>
      </c>
      <c r="P98" s="2" t="s">
        <v>1265</v>
      </c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</row>
    <row r="99" spans="1:57" s="106" customFormat="1" ht="35.1" customHeight="1" x14ac:dyDescent="0.25">
      <c r="A99" s="7">
        <v>8</v>
      </c>
      <c r="B99" s="7">
        <v>8.1999999999999993</v>
      </c>
      <c r="C99" s="7"/>
      <c r="D99" s="2" t="s">
        <v>289</v>
      </c>
      <c r="E99" s="3" t="s">
        <v>101</v>
      </c>
      <c r="F99" s="2"/>
      <c r="G99" s="3" t="s">
        <v>1253</v>
      </c>
      <c r="H99" s="2">
        <v>202812</v>
      </c>
      <c r="I99" s="2" t="s">
        <v>79</v>
      </c>
      <c r="J99" s="3" t="s">
        <v>868</v>
      </c>
      <c r="K99" s="3" t="s">
        <v>1212</v>
      </c>
      <c r="L99" s="3"/>
      <c r="M99" s="104" t="s">
        <v>890</v>
      </c>
      <c r="N99" s="105" t="s">
        <v>1209</v>
      </c>
      <c r="O99" s="3" t="s">
        <v>890</v>
      </c>
      <c r="P99" s="2" t="s">
        <v>1266</v>
      </c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</row>
    <row r="100" spans="1:57" s="106" customFormat="1" ht="35.1" customHeight="1" x14ac:dyDescent="0.25">
      <c r="A100" s="7">
        <v>11</v>
      </c>
      <c r="B100" s="7">
        <v>11.3</v>
      </c>
      <c r="C100" s="7"/>
      <c r="D100" s="124" t="s">
        <v>306</v>
      </c>
      <c r="E100" s="3" t="s">
        <v>306</v>
      </c>
      <c r="F100" s="2"/>
      <c r="G100" s="3" t="s">
        <v>1253</v>
      </c>
      <c r="H100" s="2">
        <v>202812</v>
      </c>
      <c r="I100" s="2" t="s">
        <v>79</v>
      </c>
      <c r="J100" s="3" t="s">
        <v>1262</v>
      </c>
      <c r="K100" s="3" t="s">
        <v>1224</v>
      </c>
      <c r="L100" s="3" t="s">
        <v>1733</v>
      </c>
      <c r="M100" s="104" t="s">
        <v>890</v>
      </c>
      <c r="N100" s="105" t="s">
        <v>30</v>
      </c>
      <c r="O100" s="3" t="s">
        <v>30</v>
      </c>
      <c r="P100" s="2"/>
    </row>
    <row r="101" spans="1:57" s="106" customFormat="1" ht="35.1" customHeight="1" x14ac:dyDescent="0.25">
      <c r="A101" s="7">
        <v>12</v>
      </c>
      <c r="B101" s="7">
        <v>12.2</v>
      </c>
      <c r="C101" s="7"/>
      <c r="D101" s="124" t="s">
        <v>306</v>
      </c>
      <c r="E101" s="3" t="s">
        <v>306</v>
      </c>
      <c r="F101" s="2"/>
      <c r="G101" s="3" t="s">
        <v>1253</v>
      </c>
      <c r="H101" s="2">
        <v>202812</v>
      </c>
      <c r="I101" s="2" t="s">
        <v>79</v>
      </c>
      <c r="J101" s="3" t="s">
        <v>600</v>
      </c>
      <c r="K101" s="3"/>
      <c r="L101" s="3" t="s">
        <v>7435</v>
      </c>
      <c r="M101" s="104" t="s">
        <v>890</v>
      </c>
      <c r="N101" s="105" t="s">
        <v>30</v>
      </c>
      <c r="O101" s="3" t="s">
        <v>30</v>
      </c>
      <c r="P101" s="8"/>
    </row>
    <row r="102" spans="1:57" s="106" customFormat="1" ht="35.1" customHeight="1" x14ac:dyDescent="0.25">
      <c r="A102" s="7">
        <v>15</v>
      </c>
      <c r="B102" s="7"/>
      <c r="C102" s="7"/>
      <c r="D102" s="2" t="s">
        <v>687</v>
      </c>
      <c r="E102" s="3" t="s">
        <v>602</v>
      </c>
      <c r="F102" s="2"/>
      <c r="G102" s="3" t="s">
        <v>1253</v>
      </c>
      <c r="H102" s="2">
        <v>202812</v>
      </c>
      <c r="I102" s="2" t="s">
        <v>79</v>
      </c>
      <c r="J102" s="3" t="s">
        <v>43</v>
      </c>
      <c r="K102" s="3"/>
      <c r="L102" s="3"/>
      <c r="M102" s="104" t="s">
        <v>890</v>
      </c>
      <c r="N102" s="105" t="s">
        <v>347</v>
      </c>
      <c r="O102" s="3" t="s">
        <v>890</v>
      </c>
      <c r="P102" s="8" t="s">
        <v>1265</v>
      </c>
    </row>
    <row r="103" spans="1:57" s="106" customFormat="1" ht="35.1" customHeight="1" x14ac:dyDescent="0.25">
      <c r="A103" s="7">
        <v>11</v>
      </c>
      <c r="B103" s="7">
        <v>11.2</v>
      </c>
      <c r="C103" s="7"/>
      <c r="D103" s="124" t="s">
        <v>306</v>
      </c>
      <c r="E103" s="3" t="s">
        <v>306</v>
      </c>
      <c r="F103" s="2"/>
      <c r="G103" s="3" t="s">
        <v>1253</v>
      </c>
      <c r="H103" s="2">
        <v>202812</v>
      </c>
      <c r="I103" s="2" t="s">
        <v>79</v>
      </c>
      <c r="J103" s="3" t="s">
        <v>1262</v>
      </c>
      <c r="K103" s="3" t="s">
        <v>1225</v>
      </c>
      <c r="L103" s="3" t="s">
        <v>1236</v>
      </c>
      <c r="M103" s="104" t="s">
        <v>890</v>
      </c>
      <c r="N103" s="105" t="s">
        <v>30</v>
      </c>
      <c r="O103" s="3" t="s">
        <v>30</v>
      </c>
      <c r="P103" s="143"/>
    </row>
    <row r="104" spans="1:57" s="106" customFormat="1" ht="35.1" customHeight="1" x14ac:dyDescent="0.25">
      <c r="A104" s="7">
        <v>26</v>
      </c>
      <c r="B104" s="7"/>
      <c r="C104" s="7"/>
      <c r="D104" s="2" t="s">
        <v>329</v>
      </c>
      <c r="E104" s="3" t="s">
        <v>517</v>
      </c>
      <c r="F104" s="2"/>
      <c r="G104" s="3" t="s">
        <v>1253</v>
      </c>
      <c r="H104" s="2">
        <v>202812</v>
      </c>
      <c r="I104" s="2" t="s">
        <v>79</v>
      </c>
      <c r="J104" s="3" t="s">
        <v>39</v>
      </c>
      <c r="K104" s="3"/>
      <c r="L104" s="3"/>
      <c r="M104" s="104" t="s">
        <v>890</v>
      </c>
      <c r="N104" s="105" t="s">
        <v>30</v>
      </c>
      <c r="O104" s="3" t="s">
        <v>30</v>
      </c>
      <c r="P104" s="2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</row>
    <row r="105" spans="1:57" s="106" customFormat="1" ht="35.1" customHeight="1" x14ac:dyDescent="0.25">
      <c r="A105" s="7">
        <v>11</v>
      </c>
      <c r="B105" s="7">
        <v>11.2</v>
      </c>
      <c r="C105" s="7" t="s">
        <v>825</v>
      </c>
      <c r="D105" s="124" t="s">
        <v>329</v>
      </c>
      <c r="E105" s="3" t="s">
        <v>10</v>
      </c>
      <c r="F105" s="2"/>
      <c r="G105" s="3" t="s">
        <v>1253</v>
      </c>
      <c r="H105" s="2">
        <v>202812</v>
      </c>
      <c r="I105" s="2" t="s">
        <v>79</v>
      </c>
      <c r="J105" s="3" t="s">
        <v>1262</v>
      </c>
      <c r="K105" s="3" t="s">
        <v>1225</v>
      </c>
      <c r="L105" s="3" t="s">
        <v>822</v>
      </c>
      <c r="M105" s="104" t="s">
        <v>890</v>
      </c>
      <c r="N105" s="105" t="s">
        <v>1209</v>
      </c>
      <c r="O105" s="3" t="s">
        <v>890</v>
      </c>
      <c r="P105" s="7" t="s">
        <v>1266</v>
      </c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</row>
    <row r="106" spans="1:57" s="106" customFormat="1" ht="35.1" customHeight="1" x14ac:dyDescent="0.25">
      <c r="A106" s="7">
        <v>11</v>
      </c>
      <c r="B106" s="7">
        <v>11.2</v>
      </c>
      <c r="C106" s="7" t="s">
        <v>826</v>
      </c>
      <c r="D106" s="124" t="s">
        <v>306</v>
      </c>
      <c r="E106" s="3" t="s">
        <v>306</v>
      </c>
      <c r="F106" s="2"/>
      <c r="G106" s="3" t="s">
        <v>1253</v>
      </c>
      <c r="H106" s="2">
        <v>202812</v>
      </c>
      <c r="I106" s="2" t="s">
        <v>79</v>
      </c>
      <c r="J106" s="3" t="s">
        <v>1262</v>
      </c>
      <c r="K106" s="3" t="s">
        <v>1225</v>
      </c>
      <c r="L106" s="3" t="s">
        <v>1236</v>
      </c>
      <c r="M106" s="104" t="s">
        <v>890</v>
      </c>
      <c r="N106" s="105" t="s">
        <v>347</v>
      </c>
      <c r="O106" s="3" t="s">
        <v>890</v>
      </c>
      <c r="P106" s="8" t="s">
        <v>1265</v>
      </c>
    </row>
    <row r="107" spans="1:57" s="106" customFormat="1" ht="35.1" customHeight="1" x14ac:dyDescent="0.25">
      <c r="A107" s="7">
        <v>10</v>
      </c>
      <c r="B107" s="7">
        <v>10.4</v>
      </c>
      <c r="C107" s="7"/>
      <c r="D107" s="124" t="s">
        <v>306</v>
      </c>
      <c r="E107" s="3" t="s">
        <v>306</v>
      </c>
      <c r="F107" s="2"/>
      <c r="G107" s="3" t="s">
        <v>1253</v>
      </c>
      <c r="H107" s="2">
        <v>202812</v>
      </c>
      <c r="I107" s="2" t="s">
        <v>79</v>
      </c>
      <c r="J107" s="104" t="s">
        <v>269</v>
      </c>
      <c r="K107" s="3" t="s">
        <v>1230</v>
      </c>
      <c r="L107" s="3"/>
      <c r="M107" s="104" t="s">
        <v>890</v>
      </c>
      <c r="N107" s="105" t="s">
        <v>347</v>
      </c>
      <c r="O107" s="3" t="s">
        <v>890</v>
      </c>
      <c r="P107" s="8" t="s">
        <v>1265</v>
      </c>
    </row>
    <row r="108" spans="1:57" s="106" customFormat="1" ht="35.1" customHeight="1" x14ac:dyDescent="0.25">
      <c r="A108" s="7">
        <v>41</v>
      </c>
      <c r="B108" s="7"/>
      <c r="C108" s="7"/>
      <c r="D108" s="2" t="s">
        <v>454</v>
      </c>
      <c r="E108" s="3" t="s">
        <v>273</v>
      </c>
      <c r="F108" s="2"/>
      <c r="G108" s="3" t="s">
        <v>1253</v>
      </c>
      <c r="H108" s="2">
        <v>202812</v>
      </c>
      <c r="I108" s="2" t="s">
        <v>79</v>
      </c>
      <c r="J108" s="3" t="s">
        <v>521</v>
      </c>
      <c r="K108" s="3"/>
      <c r="L108" s="3"/>
      <c r="M108" s="104" t="s">
        <v>890</v>
      </c>
      <c r="N108" s="105" t="s">
        <v>1264</v>
      </c>
      <c r="O108" s="3" t="s">
        <v>1264</v>
      </c>
      <c r="P108" s="2" t="s">
        <v>1266</v>
      </c>
    </row>
    <row r="109" spans="1:57" s="106" customFormat="1" ht="35.1" customHeight="1" x14ac:dyDescent="0.25">
      <c r="A109" s="7">
        <v>18</v>
      </c>
      <c r="B109" s="7"/>
      <c r="C109" s="7"/>
      <c r="D109" s="2" t="s">
        <v>781</v>
      </c>
      <c r="E109" s="3" t="s">
        <v>130</v>
      </c>
      <c r="F109" s="2"/>
      <c r="G109" s="3" t="s">
        <v>1253</v>
      </c>
      <c r="H109" s="2">
        <v>202812</v>
      </c>
      <c r="I109" s="2" t="s">
        <v>79</v>
      </c>
      <c r="J109" s="3" t="s">
        <v>41</v>
      </c>
      <c r="K109" s="3"/>
      <c r="L109" s="3"/>
      <c r="M109" s="104" t="s">
        <v>890</v>
      </c>
      <c r="N109" s="105" t="s">
        <v>30</v>
      </c>
      <c r="O109" s="3" t="s">
        <v>30</v>
      </c>
      <c r="P109" s="2"/>
    </row>
    <row r="110" spans="1:57" s="106" customFormat="1" ht="35.1" customHeight="1" x14ac:dyDescent="0.25">
      <c r="A110" s="7">
        <v>18</v>
      </c>
      <c r="B110" s="7"/>
      <c r="C110" s="7"/>
      <c r="D110" s="2" t="s">
        <v>781</v>
      </c>
      <c r="E110" s="3" t="s">
        <v>706</v>
      </c>
      <c r="F110" s="2"/>
      <c r="G110" s="3" t="s">
        <v>1253</v>
      </c>
      <c r="H110" s="2">
        <v>202812</v>
      </c>
      <c r="I110" s="2" t="s">
        <v>79</v>
      </c>
      <c r="J110" s="3" t="s">
        <v>41</v>
      </c>
      <c r="K110" s="3"/>
      <c r="L110" s="3"/>
      <c r="M110" s="104" t="s">
        <v>890</v>
      </c>
      <c r="N110" s="105" t="s">
        <v>347</v>
      </c>
      <c r="O110" s="3" t="s">
        <v>890</v>
      </c>
      <c r="P110" s="2" t="s">
        <v>1266</v>
      </c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</row>
    <row r="111" spans="1:57" s="106" customFormat="1" ht="35.1" customHeight="1" x14ac:dyDescent="0.25">
      <c r="A111" s="7">
        <v>34</v>
      </c>
      <c r="B111" s="7"/>
      <c r="C111" s="7"/>
      <c r="D111" s="2" t="s">
        <v>147</v>
      </c>
      <c r="E111" s="3" t="s">
        <v>662</v>
      </c>
      <c r="F111" s="2"/>
      <c r="G111" s="3" t="s">
        <v>1253</v>
      </c>
      <c r="H111" s="2">
        <v>202812</v>
      </c>
      <c r="I111" s="2" t="s">
        <v>79</v>
      </c>
      <c r="J111" s="3" t="s">
        <v>196</v>
      </c>
      <c r="K111" s="3"/>
      <c r="L111" s="3"/>
      <c r="M111" s="104" t="s">
        <v>890</v>
      </c>
      <c r="N111" s="233" t="s">
        <v>347</v>
      </c>
      <c r="O111" s="234" t="s">
        <v>890</v>
      </c>
      <c r="P111" s="236" t="s">
        <v>1265</v>
      </c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</row>
    <row r="112" spans="1:57" s="106" customFormat="1" ht="35.1" customHeight="1" x14ac:dyDescent="0.25">
      <c r="A112" s="7">
        <v>26</v>
      </c>
      <c r="B112" s="7"/>
      <c r="C112" s="7"/>
      <c r="D112" s="2" t="s">
        <v>306</v>
      </c>
      <c r="E112" s="3" t="s">
        <v>306</v>
      </c>
      <c r="F112" s="2"/>
      <c r="G112" s="3" t="s">
        <v>1253</v>
      </c>
      <c r="H112" s="2">
        <v>202812</v>
      </c>
      <c r="I112" s="2" t="s">
        <v>79</v>
      </c>
      <c r="J112" s="3" t="s">
        <v>1221</v>
      </c>
      <c r="K112" s="3" t="s">
        <v>1231</v>
      </c>
      <c r="L112" s="3"/>
      <c r="M112" s="104" t="s">
        <v>890</v>
      </c>
      <c r="N112" s="105" t="s">
        <v>347</v>
      </c>
      <c r="O112" s="3" t="s">
        <v>890</v>
      </c>
      <c r="P112" s="8" t="s">
        <v>1265</v>
      </c>
    </row>
    <row r="113" spans="1:57" s="106" customFormat="1" ht="35.1" customHeight="1" x14ac:dyDescent="0.25">
      <c r="A113" s="7">
        <v>8</v>
      </c>
      <c r="B113" s="7">
        <v>8.1999999999999993</v>
      </c>
      <c r="C113" s="7"/>
      <c r="D113" s="3" t="s">
        <v>1213</v>
      </c>
      <c r="E113" s="3" t="s">
        <v>7868</v>
      </c>
      <c r="F113" s="2"/>
      <c r="G113" s="3" t="s">
        <v>1253</v>
      </c>
      <c r="H113" s="2">
        <v>202812</v>
      </c>
      <c r="I113" s="2" t="s">
        <v>79</v>
      </c>
      <c r="J113" s="3" t="s">
        <v>868</v>
      </c>
      <c r="K113" s="3"/>
      <c r="L113" s="3" t="s">
        <v>823</v>
      </c>
      <c r="M113" s="104" t="s">
        <v>890</v>
      </c>
      <c r="N113" s="105" t="s">
        <v>30</v>
      </c>
      <c r="O113" s="3" t="s">
        <v>30</v>
      </c>
      <c r="P113" s="2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</row>
    <row r="114" spans="1:57" s="106" customFormat="1" ht="35.1" customHeight="1" x14ac:dyDescent="0.25">
      <c r="A114" s="7">
        <v>8</v>
      </c>
      <c r="B114" s="7">
        <v>8.3000000000000007</v>
      </c>
      <c r="C114" s="7"/>
      <c r="D114" s="2" t="s">
        <v>306</v>
      </c>
      <c r="E114" s="3" t="s">
        <v>83</v>
      </c>
      <c r="F114" s="2"/>
      <c r="G114" s="3" t="s">
        <v>1253</v>
      </c>
      <c r="H114" s="2">
        <v>202812</v>
      </c>
      <c r="I114" s="2" t="s">
        <v>79</v>
      </c>
      <c r="J114" s="3" t="s">
        <v>868</v>
      </c>
      <c r="K114" s="3" t="s">
        <v>1223</v>
      </c>
      <c r="L114" s="3"/>
      <c r="M114" s="104" t="s">
        <v>890</v>
      </c>
      <c r="N114" s="105" t="s">
        <v>1264</v>
      </c>
      <c r="O114" s="3" t="s">
        <v>1264</v>
      </c>
      <c r="P114" s="2" t="s">
        <v>1265</v>
      </c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</row>
    <row r="115" spans="1:57" s="106" customFormat="1" ht="35.1" customHeight="1" x14ac:dyDescent="0.25">
      <c r="A115" s="7">
        <v>40</v>
      </c>
      <c r="B115" s="7"/>
      <c r="C115" s="7"/>
      <c r="D115" s="2" t="s">
        <v>149</v>
      </c>
      <c r="E115" s="3" t="s">
        <v>534</v>
      </c>
      <c r="F115" s="3"/>
      <c r="G115" s="3" t="s">
        <v>1253</v>
      </c>
      <c r="H115" s="2">
        <v>202812</v>
      </c>
      <c r="I115" s="2" t="s">
        <v>79</v>
      </c>
      <c r="J115" s="3" t="s">
        <v>157</v>
      </c>
      <c r="K115" s="3"/>
      <c r="L115" s="3"/>
      <c r="M115" s="104" t="s">
        <v>890</v>
      </c>
      <c r="N115" s="105" t="s">
        <v>347</v>
      </c>
      <c r="O115" s="3" t="s">
        <v>890</v>
      </c>
      <c r="P115" s="2" t="s">
        <v>1265</v>
      </c>
    </row>
    <row r="116" spans="1:57" s="106" customFormat="1" ht="35.1" customHeight="1" x14ac:dyDescent="0.25">
      <c r="A116" s="7">
        <v>33</v>
      </c>
      <c r="B116" s="7"/>
      <c r="C116" s="7"/>
      <c r="D116" s="2" t="s">
        <v>148</v>
      </c>
      <c r="E116" s="3" t="s">
        <v>128</v>
      </c>
      <c r="F116" s="2"/>
      <c r="G116" s="3" t="s">
        <v>1253</v>
      </c>
      <c r="H116" s="2">
        <v>202812</v>
      </c>
      <c r="I116" s="2" t="s">
        <v>79</v>
      </c>
      <c r="J116" s="3" t="s">
        <v>195</v>
      </c>
      <c r="K116" s="3"/>
      <c r="L116" s="3"/>
      <c r="M116" s="104" t="s">
        <v>890</v>
      </c>
      <c r="N116" s="105" t="s">
        <v>347</v>
      </c>
      <c r="O116" s="3" t="s">
        <v>890</v>
      </c>
      <c r="P116" s="8" t="s">
        <v>1265</v>
      </c>
    </row>
    <row r="117" spans="1:57" s="106" customFormat="1" ht="35.1" customHeight="1" x14ac:dyDescent="0.25">
      <c r="A117" s="7">
        <v>15</v>
      </c>
      <c r="B117" s="7"/>
      <c r="C117" s="7"/>
      <c r="D117" s="2" t="s">
        <v>687</v>
      </c>
      <c r="E117" s="3" t="s">
        <v>37</v>
      </c>
      <c r="F117" s="2"/>
      <c r="G117" s="3" t="s">
        <v>1253</v>
      </c>
      <c r="H117" s="2">
        <v>202812</v>
      </c>
      <c r="I117" s="2" t="s">
        <v>79</v>
      </c>
      <c r="J117" s="3" t="s">
        <v>43</v>
      </c>
      <c r="K117" s="3"/>
      <c r="L117" s="3"/>
      <c r="M117" s="104" t="s">
        <v>890</v>
      </c>
      <c r="N117" s="105" t="s">
        <v>30</v>
      </c>
      <c r="O117" s="3" t="s">
        <v>30</v>
      </c>
      <c r="P117" s="2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</row>
    <row r="118" spans="1:57" s="106" customFormat="1" ht="35.1" customHeight="1" x14ac:dyDescent="0.25">
      <c r="A118" s="7">
        <v>40</v>
      </c>
      <c r="B118" s="7"/>
      <c r="C118" s="7"/>
      <c r="D118" s="2" t="s">
        <v>149</v>
      </c>
      <c r="E118" s="3" t="s">
        <v>528</v>
      </c>
      <c r="F118" s="2"/>
      <c r="G118" s="3" t="s">
        <v>1253</v>
      </c>
      <c r="H118" s="2">
        <v>202812</v>
      </c>
      <c r="I118" s="2" t="s">
        <v>79</v>
      </c>
      <c r="J118" s="3" t="s">
        <v>157</v>
      </c>
      <c r="K118" s="3"/>
      <c r="L118" s="3"/>
      <c r="M118" s="104" t="s">
        <v>890</v>
      </c>
      <c r="N118" s="105" t="s">
        <v>30</v>
      </c>
      <c r="O118" s="3" t="s">
        <v>30</v>
      </c>
      <c r="P118" s="2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</row>
    <row r="119" spans="1:57" s="106" customFormat="1" ht="35.1" customHeight="1" x14ac:dyDescent="0.25">
      <c r="A119" s="7">
        <v>24</v>
      </c>
      <c r="B119" s="7"/>
      <c r="C119" s="7"/>
      <c r="D119" s="2" t="s">
        <v>776</v>
      </c>
      <c r="E119" s="3" t="s">
        <v>471</v>
      </c>
      <c r="F119" s="2"/>
      <c r="G119" s="3" t="s">
        <v>1253</v>
      </c>
      <c r="H119" s="2">
        <v>202812</v>
      </c>
      <c r="I119" s="2" t="s">
        <v>79</v>
      </c>
      <c r="J119" s="3" t="s">
        <v>50</v>
      </c>
      <c r="K119" s="3"/>
      <c r="L119" s="3"/>
      <c r="M119" s="104" t="s">
        <v>890</v>
      </c>
      <c r="N119" s="105" t="s">
        <v>347</v>
      </c>
      <c r="O119" s="3" t="s">
        <v>890</v>
      </c>
      <c r="P119" s="2" t="s">
        <v>1265</v>
      </c>
    </row>
    <row r="120" spans="1:57" s="106" customFormat="1" ht="35.1" customHeight="1" x14ac:dyDescent="0.25">
      <c r="A120" s="7">
        <v>12</v>
      </c>
      <c r="B120" s="7">
        <v>12.1</v>
      </c>
      <c r="C120" s="7"/>
      <c r="D120" s="124" t="s">
        <v>306</v>
      </c>
      <c r="E120" s="3" t="s">
        <v>306</v>
      </c>
      <c r="F120" s="2"/>
      <c r="G120" s="3" t="s">
        <v>1253</v>
      </c>
      <c r="H120" s="2">
        <v>202812</v>
      </c>
      <c r="I120" s="2" t="s">
        <v>79</v>
      </c>
      <c r="J120" s="3" t="s">
        <v>600</v>
      </c>
      <c r="K120" s="3"/>
      <c r="L120" s="3" t="s">
        <v>7435</v>
      </c>
      <c r="M120" s="104" t="s">
        <v>890</v>
      </c>
      <c r="N120" s="105" t="s">
        <v>347</v>
      </c>
      <c r="O120" s="3" t="s">
        <v>890</v>
      </c>
      <c r="P120" s="8" t="s">
        <v>1265</v>
      </c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</row>
    <row r="121" spans="1:57" s="106" customFormat="1" ht="35.1" customHeight="1" x14ac:dyDescent="0.25">
      <c r="A121" s="7">
        <v>25</v>
      </c>
      <c r="B121" s="7"/>
      <c r="C121" s="7"/>
      <c r="D121" s="2" t="s">
        <v>688</v>
      </c>
      <c r="E121" s="3" t="s">
        <v>732</v>
      </c>
      <c r="F121" s="2"/>
      <c r="G121" s="3" t="s">
        <v>1253</v>
      </c>
      <c r="H121" s="2">
        <v>202812</v>
      </c>
      <c r="I121" s="2" t="s">
        <v>79</v>
      </c>
      <c r="J121" s="3" t="s">
        <v>52</v>
      </c>
      <c r="K121" s="3"/>
      <c r="L121" s="3"/>
      <c r="M121" s="104" t="s">
        <v>890</v>
      </c>
      <c r="N121" s="105" t="s">
        <v>30</v>
      </c>
      <c r="O121" s="3" t="s">
        <v>30</v>
      </c>
      <c r="P121" s="2"/>
    </row>
    <row r="122" spans="1:57" s="106" customFormat="1" ht="35.1" customHeight="1" x14ac:dyDescent="0.25">
      <c r="A122" s="7">
        <v>7</v>
      </c>
      <c r="B122" s="7">
        <v>7.3</v>
      </c>
      <c r="C122" s="7"/>
      <c r="D122" s="124" t="s">
        <v>306</v>
      </c>
      <c r="E122" s="3" t="s">
        <v>306</v>
      </c>
      <c r="F122" s="2"/>
      <c r="G122" s="3" t="s">
        <v>1253</v>
      </c>
      <c r="H122" s="2">
        <v>202812</v>
      </c>
      <c r="I122" s="2" t="s">
        <v>79</v>
      </c>
      <c r="J122" s="3" t="s">
        <v>1256</v>
      </c>
      <c r="K122" s="3" t="s">
        <v>1226</v>
      </c>
      <c r="L122" s="3"/>
      <c r="M122" s="104" t="s">
        <v>890</v>
      </c>
      <c r="N122" s="105" t="s">
        <v>30</v>
      </c>
      <c r="O122" s="3" t="s">
        <v>30</v>
      </c>
      <c r="P122" s="2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</row>
    <row r="123" spans="1:57" s="106" customFormat="1" ht="35.1" customHeight="1" x14ac:dyDescent="0.25">
      <c r="A123" s="7">
        <v>11</v>
      </c>
      <c r="B123" s="7">
        <v>11.2</v>
      </c>
      <c r="C123" s="7"/>
      <c r="D123" s="124" t="s">
        <v>306</v>
      </c>
      <c r="E123" s="3" t="s">
        <v>306</v>
      </c>
      <c r="F123" s="2"/>
      <c r="G123" s="3" t="s">
        <v>1253</v>
      </c>
      <c r="H123" s="2">
        <v>202812</v>
      </c>
      <c r="I123" s="2" t="s">
        <v>79</v>
      </c>
      <c r="J123" s="3" t="s">
        <v>1262</v>
      </c>
      <c r="K123" s="3" t="s">
        <v>1225</v>
      </c>
      <c r="L123" s="3" t="s">
        <v>1236</v>
      </c>
      <c r="M123" s="104" t="s">
        <v>890</v>
      </c>
      <c r="N123" s="105" t="s">
        <v>347</v>
      </c>
      <c r="O123" s="3" t="s">
        <v>890</v>
      </c>
      <c r="P123" s="2" t="s">
        <v>1266</v>
      </c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</row>
    <row r="124" spans="1:57" s="106" customFormat="1" ht="35.1" customHeight="1" x14ac:dyDescent="0.25">
      <c r="A124" s="7">
        <v>33</v>
      </c>
      <c r="B124" s="7"/>
      <c r="C124" s="7"/>
      <c r="D124" s="2" t="s">
        <v>148</v>
      </c>
      <c r="E124" s="3" t="s">
        <v>128</v>
      </c>
      <c r="F124" s="2"/>
      <c r="G124" s="3" t="s">
        <v>1253</v>
      </c>
      <c r="H124" s="2">
        <v>202812</v>
      </c>
      <c r="I124" s="2" t="s">
        <v>79</v>
      </c>
      <c r="J124" s="3" t="s">
        <v>195</v>
      </c>
      <c r="K124" s="3"/>
      <c r="L124" s="3"/>
      <c r="M124" s="104" t="s">
        <v>890</v>
      </c>
      <c r="N124" s="105" t="s">
        <v>347</v>
      </c>
      <c r="O124" s="3" t="s">
        <v>890</v>
      </c>
      <c r="P124" s="8" t="s">
        <v>1265</v>
      </c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</row>
    <row r="125" spans="1:57" s="106" customFormat="1" ht="35.1" customHeight="1" x14ac:dyDescent="0.25">
      <c r="A125" s="7">
        <v>6</v>
      </c>
      <c r="B125" s="7"/>
      <c r="C125" s="7"/>
      <c r="D125" s="124" t="s">
        <v>306</v>
      </c>
      <c r="E125" s="3" t="s">
        <v>306</v>
      </c>
      <c r="F125" s="2"/>
      <c r="G125" s="3" t="s">
        <v>1253</v>
      </c>
      <c r="H125" s="2">
        <v>202812</v>
      </c>
      <c r="I125" s="2" t="s">
        <v>79</v>
      </c>
      <c r="J125" s="3" t="s">
        <v>1257</v>
      </c>
      <c r="K125" s="3"/>
      <c r="L125" s="3"/>
      <c r="M125" s="104" t="s">
        <v>890</v>
      </c>
      <c r="N125" s="105" t="s">
        <v>30</v>
      </c>
      <c r="O125" s="3" t="s">
        <v>30</v>
      </c>
      <c r="P125" s="8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</row>
    <row r="126" spans="1:57" s="106" customFormat="1" ht="35.1" customHeight="1" x14ac:dyDescent="0.25">
      <c r="A126" s="7">
        <v>8</v>
      </c>
      <c r="B126" s="7">
        <v>8.1</v>
      </c>
      <c r="C126" s="7"/>
      <c r="D126" s="2" t="s">
        <v>306</v>
      </c>
      <c r="E126" s="3" t="s">
        <v>83</v>
      </c>
      <c r="F126" s="2"/>
      <c r="G126" s="3" t="s">
        <v>1253</v>
      </c>
      <c r="H126" s="2">
        <v>202812</v>
      </c>
      <c r="I126" s="2" t="s">
        <v>79</v>
      </c>
      <c r="J126" s="3" t="s">
        <v>868</v>
      </c>
      <c r="K126" s="3"/>
      <c r="L126" s="3" t="s">
        <v>823</v>
      </c>
      <c r="M126" s="104" t="s">
        <v>890</v>
      </c>
      <c r="N126" s="105" t="s">
        <v>347</v>
      </c>
      <c r="O126" s="3" t="s">
        <v>890</v>
      </c>
      <c r="P126" s="2" t="s">
        <v>1266</v>
      </c>
    </row>
    <row r="127" spans="1:57" s="106" customFormat="1" ht="35.1" customHeight="1" x14ac:dyDescent="0.25">
      <c r="A127" s="7">
        <v>11</v>
      </c>
      <c r="B127" s="7">
        <v>11.2</v>
      </c>
      <c r="C127" s="7" t="s">
        <v>825</v>
      </c>
      <c r="D127" s="124" t="s">
        <v>329</v>
      </c>
      <c r="E127" s="3" t="s">
        <v>10</v>
      </c>
      <c r="F127" s="2"/>
      <c r="G127" s="3" t="s">
        <v>1253</v>
      </c>
      <c r="H127" s="2">
        <v>202812</v>
      </c>
      <c r="I127" s="2" t="s">
        <v>79</v>
      </c>
      <c r="J127" s="3" t="s">
        <v>1262</v>
      </c>
      <c r="K127" s="3" t="s">
        <v>1225</v>
      </c>
      <c r="L127" s="3" t="s">
        <v>822</v>
      </c>
      <c r="M127" s="104" t="s">
        <v>890</v>
      </c>
      <c r="N127" s="105" t="s">
        <v>30</v>
      </c>
      <c r="O127" s="3" t="s">
        <v>30</v>
      </c>
      <c r="P127" s="8"/>
    </row>
    <row r="128" spans="1:57" s="106" customFormat="1" ht="35.1" customHeight="1" x14ac:dyDescent="0.25">
      <c r="A128" s="7">
        <v>11</v>
      </c>
      <c r="B128" s="7">
        <v>11.2</v>
      </c>
      <c r="C128" s="7" t="s">
        <v>826</v>
      </c>
      <c r="D128" s="124" t="s">
        <v>306</v>
      </c>
      <c r="E128" s="3" t="s">
        <v>306</v>
      </c>
      <c r="F128" s="2"/>
      <c r="G128" s="3" t="s">
        <v>1253</v>
      </c>
      <c r="H128" s="2">
        <v>202812</v>
      </c>
      <c r="I128" s="2" t="s">
        <v>79</v>
      </c>
      <c r="J128" s="3" t="s">
        <v>1221</v>
      </c>
      <c r="K128" s="3" t="s">
        <v>1231</v>
      </c>
      <c r="L128" s="3"/>
      <c r="M128" s="104" t="s">
        <v>890</v>
      </c>
      <c r="N128" s="105" t="s">
        <v>30</v>
      </c>
      <c r="O128" s="3" t="s">
        <v>30</v>
      </c>
      <c r="P128" s="2"/>
    </row>
    <row r="129" spans="1:57" s="106" customFormat="1" ht="35.1" customHeight="1" x14ac:dyDescent="0.25">
      <c r="A129" s="7">
        <v>11</v>
      </c>
      <c r="B129" s="7">
        <v>11.2</v>
      </c>
      <c r="C129" s="7"/>
      <c r="D129" s="124" t="s">
        <v>306</v>
      </c>
      <c r="E129" s="3" t="s">
        <v>306</v>
      </c>
      <c r="F129" s="2"/>
      <c r="G129" s="3" t="s">
        <v>1253</v>
      </c>
      <c r="H129" s="2">
        <v>202812</v>
      </c>
      <c r="I129" s="2" t="s">
        <v>79</v>
      </c>
      <c r="J129" s="3" t="s">
        <v>1262</v>
      </c>
      <c r="K129" s="3" t="s">
        <v>1225</v>
      </c>
      <c r="L129" s="3" t="s">
        <v>1236</v>
      </c>
      <c r="M129" s="104" t="s">
        <v>890</v>
      </c>
      <c r="N129" s="105" t="s">
        <v>347</v>
      </c>
      <c r="O129" s="3" t="s">
        <v>890</v>
      </c>
      <c r="P129" s="8" t="s">
        <v>1265</v>
      </c>
    </row>
    <row r="130" spans="1:57" s="106" customFormat="1" ht="35.1" customHeight="1" x14ac:dyDescent="0.25">
      <c r="A130" s="7">
        <v>11</v>
      </c>
      <c r="B130" s="7">
        <v>11.2</v>
      </c>
      <c r="C130" s="7"/>
      <c r="D130" s="2" t="s">
        <v>778</v>
      </c>
      <c r="E130" s="3" t="s">
        <v>655</v>
      </c>
      <c r="F130" s="2"/>
      <c r="G130" s="3" t="s">
        <v>1253</v>
      </c>
      <c r="H130" s="2">
        <v>202812</v>
      </c>
      <c r="I130" s="2" t="s">
        <v>79</v>
      </c>
      <c r="J130" s="3" t="s">
        <v>1262</v>
      </c>
      <c r="K130" s="3" t="s">
        <v>1225</v>
      </c>
      <c r="L130" s="3" t="s">
        <v>1255</v>
      </c>
      <c r="M130" s="104" t="s">
        <v>890</v>
      </c>
      <c r="N130" s="105" t="s">
        <v>30</v>
      </c>
      <c r="O130" s="3" t="s">
        <v>30</v>
      </c>
      <c r="P130" s="2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</row>
    <row r="131" spans="1:57" s="106" customFormat="1" ht="35.1" customHeight="1" x14ac:dyDescent="0.25">
      <c r="A131" s="7">
        <v>11</v>
      </c>
      <c r="B131" s="7">
        <v>11.3</v>
      </c>
      <c r="C131" s="7" t="s">
        <v>831</v>
      </c>
      <c r="D131" s="2" t="s">
        <v>423</v>
      </c>
      <c r="E131" s="3" t="s">
        <v>104</v>
      </c>
      <c r="F131" s="2"/>
      <c r="G131" s="3" t="s">
        <v>1253</v>
      </c>
      <c r="H131" s="2">
        <v>202812</v>
      </c>
      <c r="I131" s="2" t="s">
        <v>79</v>
      </c>
      <c r="J131" s="3" t="s">
        <v>1262</v>
      </c>
      <c r="K131" s="3" t="s">
        <v>1224</v>
      </c>
      <c r="L131" s="3" t="s">
        <v>1241</v>
      </c>
      <c r="M131" s="104" t="s">
        <v>890</v>
      </c>
      <c r="N131" s="105" t="s">
        <v>30</v>
      </c>
      <c r="O131" s="3" t="s">
        <v>30</v>
      </c>
      <c r="P131" s="8"/>
    </row>
    <row r="132" spans="1:57" s="106" customFormat="1" ht="35.1" customHeight="1" x14ac:dyDescent="0.25">
      <c r="A132" s="7">
        <v>12</v>
      </c>
      <c r="B132" s="7">
        <v>12.6</v>
      </c>
      <c r="C132" s="7"/>
      <c r="D132" s="124" t="s">
        <v>306</v>
      </c>
      <c r="E132" s="3" t="s">
        <v>306</v>
      </c>
      <c r="F132" s="2"/>
      <c r="G132" s="3" t="s">
        <v>1253</v>
      </c>
      <c r="H132" s="2">
        <v>202812</v>
      </c>
      <c r="I132" s="2" t="s">
        <v>79</v>
      </c>
      <c r="J132" s="3" t="s">
        <v>600</v>
      </c>
      <c r="K132" s="3"/>
      <c r="L132" s="3" t="s">
        <v>344</v>
      </c>
      <c r="M132" s="104" t="s">
        <v>890</v>
      </c>
      <c r="N132" s="105" t="s">
        <v>1209</v>
      </c>
      <c r="O132" s="3" t="s">
        <v>890</v>
      </c>
      <c r="P132" s="2" t="s">
        <v>1266</v>
      </c>
    </row>
    <row r="133" spans="1:57" s="106" customFormat="1" ht="35.1" customHeight="1" x14ac:dyDescent="0.25">
      <c r="A133" s="7">
        <v>8</v>
      </c>
      <c r="B133" s="7">
        <v>8.1</v>
      </c>
      <c r="C133" s="7"/>
      <c r="D133" s="124" t="s">
        <v>306</v>
      </c>
      <c r="E133" s="3" t="s">
        <v>306</v>
      </c>
      <c r="F133" s="2"/>
      <c r="G133" s="3" t="s">
        <v>1253</v>
      </c>
      <c r="H133" s="2">
        <v>202812</v>
      </c>
      <c r="I133" s="2" t="s">
        <v>79</v>
      </c>
      <c r="J133" s="3" t="s">
        <v>868</v>
      </c>
      <c r="K133" s="3"/>
      <c r="L133" s="3" t="s">
        <v>823</v>
      </c>
      <c r="M133" s="104" t="s">
        <v>890</v>
      </c>
      <c r="N133" s="105" t="s">
        <v>347</v>
      </c>
      <c r="O133" s="3" t="s">
        <v>890</v>
      </c>
      <c r="P133" s="7" t="s">
        <v>1266</v>
      </c>
    </row>
    <row r="134" spans="1:57" s="106" customFormat="1" ht="35.1" customHeight="1" x14ac:dyDescent="0.25">
      <c r="A134" s="7">
        <v>40</v>
      </c>
      <c r="B134" s="7"/>
      <c r="C134" s="7"/>
      <c r="D134" s="2" t="s">
        <v>149</v>
      </c>
      <c r="E134" s="3" t="s">
        <v>270</v>
      </c>
      <c r="F134" s="2"/>
      <c r="G134" s="3" t="s">
        <v>1253</v>
      </c>
      <c r="H134" s="2">
        <v>202812</v>
      </c>
      <c r="I134" s="2" t="s">
        <v>79</v>
      </c>
      <c r="J134" s="3" t="s">
        <v>157</v>
      </c>
      <c r="K134" s="3"/>
      <c r="L134" s="3"/>
      <c r="M134" s="104" t="s">
        <v>890</v>
      </c>
      <c r="N134" s="105" t="s">
        <v>347</v>
      </c>
      <c r="O134" s="3" t="s">
        <v>890</v>
      </c>
      <c r="P134" s="2" t="s">
        <v>1266</v>
      </c>
    </row>
    <row r="135" spans="1:57" s="106" customFormat="1" ht="35.1" customHeight="1" x14ac:dyDescent="0.25">
      <c r="A135" s="7">
        <v>15</v>
      </c>
      <c r="B135" s="7"/>
      <c r="C135" s="7"/>
      <c r="D135" s="2" t="s">
        <v>687</v>
      </c>
      <c r="E135" s="3" t="s">
        <v>37</v>
      </c>
      <c r="F135" s="2"/>
      <c r="G135" s="3" t="s">
        <v>1253</v>
      </c>
      <c r="H135" s="2">
        <v>202812</v>
      </c>
      <c r="I135" s="2" t="s">
        <v>79</v>
      </c>
      <c r="J135" s="10" t="s">
        <v>43</v>
      </c>
      <c r="K135" s="3"/>
      <c r="L135" s="3"/>
      <c r="M135" s="104" t="s">
        <v>890</v>
      </c>
      <c r="N135" s="105" t="s">
        <v>347</v>
      </c>
      <c r="O135" s="3" t="s">
        <v>890</v>
      </c>
      <c r="P135" s="2" t="s">
        <v>1266</v>
      </c>
    </row>
    <row r="136" spans="1:57" s="106" customFormat="1" ht="35.1" customHeight="1" x14ac:dyDescent="0.25">
      <c r="A136" s="7">
        <v>17</v>
      </c>
      <c r="B136" s="7"/>
      <c r="C136" s="7"/>
      <c r="D136" s="2" t="s">
        <v>780</v>
      </c>
      <c r="E136" s="3" t="s">
        <v>624</v>
      </c>
      <c r="F136" s="2"/>
      <c r="G136" s="3" t="s">
        <v>1253</v>
      </c>
      <c r="H136" s="2">
        <v>202812</v>
      </c>
      <c r="I136" s="2" t="s">
        <v>79</v>
      </c>
      <c r="J136" s="3" t="s">
        <v>45</v>
      </c>
      <c r="K136" s="3"/>
      <c r="L136" s="3"/>
      <c r="M136" s="104" t="s">
        <v>890</v>
      </c>
      <c r="N136" s="105" t="s">
        <v>347</v>
      </c>
      <c r="O136" s="3" t="s">
        <v>890</v>
      </c>
      <c r="P136" s="2" t="s">
        <v>1266</v>
      </c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</row>
    <row r="137" spans="1:57" s="106" customFormat="1" ht="35.1" customHeight="1" x14ac:dyDescent="0.25">
      <c r="A137" s="7">
        <v>11</v>
      </c>
      <c r="B137" s="7">
        <v>11.2</v>
      </c>
      <c r="C137" s="7" t="s">
        <v>826</v>
      </c>
      <c r="D137" s="2" t="s">
        <v>780</v>
      </c>
      <c r="E137" s="3" t="s">
        <v>624</v>
      </c>
      <c r="F137" s="2"/>
      <c r="G137" s="3" t="s">
        <v>1253</v>
      </c>
      <c r="H137" s="2">
        <v>202812</v>
      </c>
      <c r="I137" s="2" t="s">
        <v>79</v>
      </c>
      <c r="J137" s="3" t="s">
        <v>45</v>
      </c>
      <c r="K137" s="3"/>
      <c r="L137" s="3"/>
      <c r="M137" s="104" t="s">
        <v>890</v>
      </c>
      <c r="N137" s="105" t="s">
        <v>1209</v>
      </c>
      <c r="O137" s="3" t="s">
        <v>890</v>
      </c>
      <c r="P137" s="2" t="s">
        <v>1266</v>
      </c>
    </row>
    <row r="138" spans="1:57" s="106" customFormat="1" ht="35.1" customHeight="1" x14ac:dyDescent="0.25">
      <c r="A138" s="7">
        <v>19</v>
      </c>
      <c r="B138" s="7"/>
      <c r="C138" s="7"/>
      <c r="D138" s="2" t="s">
        <v>150</v>
      </c>
      <c r="E138" s="3" t="s">
        <v>163</v>
      </c>
      <c r="F138" s="2"/>
      <c r="G138" s="3" t="s">
        <v>1253</v>
      </c>
      <c r="H138" s="2">
        <v>202812</v>
      </c>
      <c r="I138" s="2" t="s">
        <v>79</v>
      </c>
      <c r="J138" s="3" t="s">
        <v>40</v>
      </c>
      <c r="K138" s="3"/>
      <c r="L138" s="3" t="s">
        <v>1280</v>
      </c>
      <c r="M138" s="104" t="s">
        <v>890</v>
      </c>
      <c r="N138" s="105" t="s">
        <v>347</v>
      </c>
      <c r="O138" s="3" t="s">
        <v>890</v>
      </c>
      <c r="P138" s="2" t="s">
        <v>1266</v>
      </c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</row>
    <row r="139" spans="1:57" s="106" customFormat="1" ht="35.1" customHeight="1" x14ac:dyDescent="0.25">
      <c r="A139" s="7">
        <v>3</v>
      </c>
      <c r="B139" s="7"/>
      <c r="C139" s="7"/>
      <c r="D139" s="124" t="s">
        <v>306</v>
      </c>
      <c r="E139" s="3" t="s">
        <v>306</v>
      </c>
      <c r="F139" s="2"/>
      <c r="G139" s="3" t="s">
        <v>1253</v>
      </c>
      <c r="H139" s="2">
        <v>202812</v>
      </c>
      <c r="I139" s="2" t="s">
        <v>79</v>
      </c>
      <c r="J139" s="3" t="s">
        <v>334</v>
      </c>
      <c r="K139" s="3"/>
      <c r="L139" s="3"/>
      <c r="M139" s="104" t="s">
        <v>890</v>
      </c>
      <c r="N139" s="105" t="s">
        <v>1209</v>
      </c>
      <c r="O139" s="3" t="s">
        <v>890</v>
      </c>
      <c r="P139" s="2" t="s">
        <v>1266</v>
      </c>
    </row>
    <row r="140" spans="1:57" s="106" customFormat="1" ht="35.1" customHeight="1" x14ac:dyDescent="0.25">
      <c r="A140" s="7">
        <v>8</v>
      </c>
      <c r="B140" s="7">
        <v>8.3000000000000007</v>
      </c>
      <c r="C140" s="7"/>
      <c r="D140" s="124" t="s">
        <v>306</v>
      </c>
      <c r="E140" s="3" t="s">
        <v>306</v>
      </c>
      <c r="F140" s="104"/>
      <c r="G140" s="3" t="s">
        <v>1253</v>
      </c>
      <c r="H140" s="2">
        <v>202812</v>
      </c>
      <c r="I140" s="2" t="s">
        <v>79</v>
      </c>
      <c r="J140" s="3" t="s">
        <v>868</v>
      </c>
      <c r="K140" s="3" t="s">
        <v>1223</v>
      </c>
      <c r="L140" s="3"/>
      <c r="M140" s="104" t="s">
        <v>890</v>
      </c>
      <c r="N140" s="105" t="s">
        <v>347</v>
      </c>
      <c r="O140" s="3" t="s">
        <v>890</v>
      </c>
      <c r="P140" s="8" t="s">
        <v>1265</v>
      </c>
    </row>
    <row r="141" spans="1:57" s="106" customFormat="1" ht="35.1" customHeight="1" x14ac:dyDescent="0.25">
      <c r="A141" s="7">
        <v>12</v>
      </c>
      <c r="B141" s="7">
        <v>12.7</v>
      </c>
      <c r="C141" s="7"/>
      <c r="D141" s="124" t="s">
        <v>306</v>
      </c>
      <c r="E141" s="3" t="s">
        <v>306</v>
      </c>
      <c r="F141" s="2"/>
      <c r="G141" s="3" t="s">
        <v>1253</v>
      </c>
      <c r="H141" s="2">
        <v>202812</v>
      </c>
      <c r="I141" s="2" t="s">
        <v>79</v>
      </c>
      <c r="J141" s="3" t="s">
        <v>600</v>
      </c>
      <c r="K141" s="3"/>
      <c r="L141" s="3" t="s">
        <v>1237</v>
      </c>
      <c r="M141" s="104" t="s">
        <v>890</v>
      </c>
      <c r="N141" s="105" t="s">
        <v>1209</v>
      </c>
      <c r="O141" s="3" t="s">
        <v>890</v>
      </c>
      <c r="P141" s="8" t="s">
        <v>1265</v>
      </c>
    </row>
    <row r="142" spans="1:57" s="106" customFormat="1" ht="35.1" customHeight="1" x14ac:dyDescent="0.25">
      <c r="A142" s="7">
        <v>25</v>
      </c>
      <c r="B142" s="7"/>
      <c r="C142" s="7"/>
      <c r="D142" s="2" t="s">
        <v>780</v>
      </c>
      <c r="E142" s="3" t="s">
        <v>624</v>
      </c>
      <c r="F142" s="2"/>
      <c r="G142" s="3" t="s">
        <v>1253</v>
      </c>
      <c r="H142" s="2">
        <v>202812</v>
      </c>
      <c r="I142" s="2" t="s">
        <v>79</v>
      </c>
      <c r="J142" s="3" t="s">
        <v>45</v>
      </c>
      <c r="K142" s="3"/>
      <c r="L142" s="3"/>
      <c r="M142" s="104" t="s">
        <v>890</v>
      </c>
      <c r="N142" s="105" t="s">
        <v>1209</v>
      </c>
      <c r="O142" s="3" t="s">
        <v>890</v>
      </c>
      <c r="P142" s="8" t="s">
        <v>1265</v>
      </c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</row>
    <row r="143" spans="1:57" s="106" customFormat="1" ht="35.1" customHeight="1" x14ac:dyDescent="0.25">
      <c r="A143" s="7">
        <v>42</v>
      </c>
      <c r="B143" s="7"/>
      <c r="C143" s="7"/>
      <c r="D143" s="2" t="s">
        <v>778</v>
      </c>
      <c r="E143" s="3" t="s">
        <v>655</v>
      </c>
      <c r="F143" s="2"/>
      <c r="G143" s="3" t="s">
        <v>1253</v>
      </c>
      <c r="H143" s="2">
        <v>202812</v>
      </c>
      <c r="I143" s="2" t="s">
        <v>79</v>
      </c>
      <c r="J143" s="3" t="s">
        <v>197</v>
      </c>
      <c r="K143" s="3"/>
      <c r="L143" s="3"/>
      <c r="M143" s="104" t="s">
        <v>890</v>
      </c>
      <c r="N143" s="105" t="s">
        <v>347</v>
      </c>
      <c r="O143" s="3" t="s">
        <v>890</v>
      </c>
      <c r="P143" s="2" t="s">
        <v>1266</v>
      </c>
    </row>
    <row r="144" spans="1:57" s="106" customFormat="1" ht="35.1" customHeight="1" x14ac:dyDescent="0.25">
      <c r="A144" s="7">
        <v>35</v>
      </c>
      <c r="B144" s="7"/>
      <c r="C144" s="7"/>
      <c r="D144" s="3" t="s">
        <v>892</v>
      </c>
      <c r="E144" s="3" t="s">
        <v>480</v>
      </c>
      <c r="F144" s="2"/>
      <c r="G144" s="3" t="s">
        <v>1253</v>
      </c>
      <c r="H144" s="2">
        <v>202812</v>
      </c>
      <c r="I144" s="2" t="s">
        <v>79</v>
      </c>
      <c r="J144" s="3" t="s">
        <v>152</v>
      </c>
      <c r="K144" s="3"/>
      <c r="L144" s="3"/>
      <c r="M144" s="104" t="s">
        <v>890</v>
      </c>
      <c r="N144" s="105" t="s">
        <v>347</v>
      </c>
      <c r="O144" s="3" t="s">
        <v>890</v>
      </c>
      <c r="P144" s="8" t="s">
        <v>1265</v>
      </c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</row>
    <row r="145" spans="1:57" s="106" customFormat="1" ht="35.1" customHeight="1" x14ac:dyDescent="0.25">
      <c r="A145" s="7">
        <v>8</v>
      </c>
      <c r="B145" s="7">
        <v>8.1999999999999993</v>
      </c>
      <c r="C145" s="7"/>
      <c r="D145" s="2" t="s">
        <v>781</v>
      </c>
      <c r="E145" s="3" t="s">
        <v>7865</v>
      </c>
      <c r="F145" s="2"/>
      <c r="G145" s="3" t="s">
        <v>1253</v>
      </c>
      <c r="H145" s="2">
        <v>202812</v>
      </c>
      <c r="I145" s="2" t="s">
        <v>79</v>
      </c>
      <c r="J145" s="3" t="s">
        <v>868</v>
      </c>
      <c r="K145" s="3" t="s">
        <v>1212</v>
      </c>
      <c r="L145" s="3"/>
      <c r="M145" s="104" t="s">
        <v>890</v>
      </c>
      <c r="N145" s="105" t="s">
        <v>347</v>
      </c>
      <c r="O145" s="3" t="s">
        <v>890</v>
      </c>
      <c r="P145" s="2" t="s">
        <v>1266</v>
      </c>
    </row>
    <row r="146" spans="1:57" s="106" customFormat="1" ht="35.1" customHeight="1" x14ac:dyDescent="0.25">
      <c r="A146" s="7">
        <v>40</v>
      </c>
      <c r="B146" s="7"/>
      <c r="C146" s="7"/>
      <c r="D146" s="149" t="s">
        <v>149</v>
      </c>
      <c r="E146" s="151" t="s">
        <v>270</v>
      </c>
      <c r="F146" s="149"/>
      <c r="G146" s="151" t="s">
        <v>1253</v>
      </c>
      <c r="H146" s="149">
        <v>202812</v>
      </c>
      <c r="I146" s="149" t="s">
        <v>79</v>
      </c>
      <c r="J146" s="151" t="s">
        <v>157</v>
      </c>
      <c r="K146" s="151"/>
      <c r="L146" s="151"/>
      <c r="M146" s="153" t="s">
        <v>890</v>
      </c>
      <c r="N146" s="154" t="s">
        <v>347</v>
      </c>
      <c r="O146" s="151" t="s">
        <v>890</v>
      </c>
      <c r="P146" s="155" t="s">
        <v>1265</v>
      </c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</row>
    <row r="147" spans="1:57" s="139" customFormat="1" ht="35.1" customHeight="1" x14ac:dyDescent="0.25">
      <c r="A147" s="158">
        <v>12</v>
      </c>
      <c r="B147" s="7">
        <v>12.11</v>
      </c>
      <c r="C147" s="159"/>
      <c r="D147" s="124" t="s">
        <v>306</v>
      </c>
      <c r="E147" s="3" t="s">
        <v>306</v>
      </c>
      <c r="F147" s="2"/>
      <c r="G147" s="3" t="s">
        <v>1253</v>
      </c>
      <c r="H147" s="2">
        <v>202812</v>
      </c>
      <c r="I147" s="2" t="s">
        <v>79</v>
      </c>
      <c r="J147" s="3" t="s">
        <v>600</v>
      </c>
      <c r="K147" s="3"/>
      <c r="L147" s="3" t="s">
        <v>7439</v>
      </c>
      <c r="M147" s="104" t="s">
        <v>890</v>
      </c>
      <c r="N147" s="105" t="s">
        <v>30</v>
      </c>
      <c r="O147" s="3" t="s">
        <v>30</v>
      </c>
      <c r="P147" s="8"/>
    </row>
    <row r="148" spans="1:57" s="106" customFormat="1" ht="35.1" customHeight="1" x14ac:dyDescent="0.25">
      <c r="A148" s="7">
        <v>11</v>
      </c>
      <c r="B148" s="7">
        <v>11.2</v>
      </c>
      <c r="C148" s="7" t="s">
        <v>827</v>
      </c>
      <c r="D148" s="126" t="s">
        <v>613</v>
      </c>
      <c r="E148" s="125" t="s">
        <v>490</v>
      </c>
      <c r="F148" s="126"/>
      <c r="G148" s="125" t="s">
        <v>1253</v>
      </c>
      <c r="H148" s="126">
        <v>202812</v>
      </c>
      <c r="I148" s="126" t="s">
        <v>79</v>
      </c>
      <c r="J148" s="3" t="s">
        <v>1262</v>
      </c>
      <c r="K148" s="3" t="s">
        <v>1225</v>
      </c>
      <c r="L148" s="3" t="s">
        <v>1255</v>
      </c>
      <c r="M148" s="131" t="s">
        <v>890</v>
      </c>
      <c r="N148" s="129" t="s">
        <v>347</v>
      </c>
      <c r="O148" s="3" t="s">
        <v>890</v>
      </c>
      <c r="P148" s="130" t="s">
        <v>1265</v>
      </c>
    </row>
    <row r="149" spans="1:57" s="106" customFormat="1" ht="35.1" customHeight="1" x14ac:dyDescent="0.25">
      <c r="A149" s="7">
        <v>3</v>
      </c>
      <c r="B149" s="7"/>
      <c r="C149" s="7"/>
      <c r="D149" s="124" t="s">
        <v>306</v>
      </c>
      <c r="E149" s="3" t="s">
        <v>306</v>
      </c>
      <c r="F149" s="2"/>
      <c r="G149" s="3" t="s">
        <v>1253</v>
      </c>
      <c r="H149" s="2">
        <v>202812</v>
      </c>
      <c r="I149" s="2" t="s">
        <v>79</v>
      </c>
      <c r="J149" s="3" t="s">
        <v>595</v>
      </c>
      <c r="K149" s="3"/>
      <c r="L149" s="3"/>
      <c r="M149" s="104" t="s">
        <v>890</v>
      </c>
      <c r="N149" s="105" t="s">
        <v>30</v>
      </c>
      <c r="O149" s="3" t="s">
        <v>30</v>
      </c>
      <c r="P149" s="2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</row>
    <row r="150" spans="1:57" s="106" customFormat="1" ht="35.1" customHeight="1" x14ac:dyDescent="0.25">
      <c r="A150" s="7">
        <v>41</v>
      </c>
      <c r="B150" s="7"/>
      <c r="C150" s="7"/>
      <c r="D150" s="135" t="s">
        <v>454</v>
      </c>
      <c r="E150" s="134" t="s">
        <v>273</v>
      </c>
      <c r="F150" s="135"/>
      <c r="G150" s="3" t="s">
        <v>1253</v>
      </c>
      <c r="H150" s="2">
        <v>202812</v>
      </c>
      <c r="I150" s="2" t="s">
        <v>79</v>
      </c>
      <c r="J150" s="3" t="s">
        <v>521</v>
      </c>
      <c r="K150" s="3"/>
      <c r="L150" s="3"/>
      <c r="M150" s="104" t="s">
        <v>890</v>
      </c>
      <c r="N150" s="105" t="s">
        <v>1209</v>
      </c>
      <c r="O150" s="3" t="s">
        <v>890</v>
      </c>
      <c r="P150" s="2" t="s">
        <v>1266</v>
      </c>
    </row>
    <row r="151" spans="1:57" s="106" customFormat="1" ht="35.1" customHeight="1" x14ac:dyDescent="0.25">
      <c r="A151" s="7">
        <v>33</v>
      </c>
      <c r="B151" s="7"/>
      <c r="C151" s="7"/>
      <c r="D151" s="135" t="s">
        <v>148</v>
      </c>
      <c r="E151" s="134" t="s">
        <v>128</v>
      </c>
      <c r="F151" s="135"/>
      <c r="G151" s="3" t="s">
        <v>1253</v>
      </c>
      <c r="H151" s="2">
        <v>202812</v>
      </c>
      <c r="I151" s="2" t="s">
        <v>79</v>
      </c>
      <c r="J151" s="3" t="s">
        <v>195</v>
      </c>
      <c r="K151" s="3"/>
      <c r="L151" s="3"/>
      <c r="M151" s="104" t="s">
        <v>890</v>
      </c>
      <c r="N151" s="105" t="s">
        <v>1264</v>
      </c>
      <c r="O151" s="3" t="s">
        <v>1264</v>
      </c>
      <c r="P151" s="2" t="s">
        <v>1266</v>
      </c>
    </row>
    <row r="152" spans="1:57" s="106" customFormat="1" ht="35.1" customHeight="1" x14ac:dyDescent="0.25">
      <c r="A152" s="7">
        <v>8</v>
      </c>
      <c r="B152" s="7">
        <v>8.1</v>
      </c>
      <c r="C152" s="7"/>
      <c r="D152" s="104" t="s">
        <v>781</v>
      </c>
      <c r="E152" s="3" t="s">
        <v>7865</v>
      </c>
      <c r="F152" s="104"/>
      <c r="G152" s="3" t="s">
        <v>1253</v>
      </c>
      <c r="H152" s="2">
        <v>202812</v>
      </c>
      <c r="I152" s="2" t="s">
        <v>79</v>
      </c>
      <c r="J152" s="3" t="s">
        <v>868</v>
      </c>
      <c r="K152" s="3" t="s">
        <v>1212</v>
      </c>
      <c r="L152" s="3"/>
      <c r="M152" s="104" t="s">
        <v>890</v>
      </c>
      <c r="N152" s="105" t="s">
        <v>1209</v>
      </c>
      <c r="O152" s="3" t="s">
        <v>890</v>
      </c>
      <c r="P152" s="8" t="s">
        <v>1265</v>
      </c>
    </row>
    <row r="153" spans="1:57" s="106" customFormat="1" ht="35.1" customHeight="1" x14ac:dyDescent="0.25">
      <c r="A153" s="7">
        <v>8</v>
      </c>
      <c r="B153" s="7">
        <v>8.3000000000000007</v>
      </c>
      <c r="C153" s="7"/>
      <c r="D153" s="124" t="s">
        <v>306</v>
      </c>
      <c r="E153" s="3" t="s">
        <v>306</v>
      </c>
      <c r="F153" s="104"/>
      <c r="G153" s="3" t="s">
        <v>1253</v>
      </c>
      <c r="H153" s="2">
        <v>202812</v>
      </c>
      <c r="I153" s="2" t="s">
        <v>79</v>
      </c>
      <c r="J153" s="3" t="s">
        <v>868</v>
      </c>
      <c r="K153" s="3" t="s">
        <v>1212</v>
      </c>
      <c r="L153" s="3"/>
      <c r="M153" s="104" t="s">
        <v>890</v>
      </c>
      <c r="N153" s="105" t="s">
        <v>1264</v>
      </c>
      <c r="O153" s="3" t="s">
        <v>1264</v>
      </c>
      <c r="P153" s="2" t="s">
        <v>1266</v>
      </c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</row>
    <row r="154" spans="1:57" s="106" customFormat="1" ht="35.1" customHeight="1" x14ac:dyDescent="0.25">
      <c r="A154" s="7">
        <v>11</v>
      </c>
      <c r="B154" s="137">
        <v>11.1</v>
      </c>
      <c r="C154" s="137"/>
      <c r="D154" s="124" t="s">
        <v>306</v>
      </c>
      <c r="E154" s="3" t="s">
        <v>306</v>
      </c>
      <c r="F154" s="2"/>
      <c r="G154" s="3" t="s">
        <v>1253</v>
      </c>
      <c r="H154" s="2">
        <v>202812</v>
      </c>
      <c r="I154" s="2" t="s">
        <v>79</v>
      </c>
      <c r="J154" s="3" t="s">
        <v>1262</v>
      </c>
      <c r="K154" s="3"/>
      <c r="L154" s="3" t="s">
        <v>1242</v>
      </c>
      <c r="M154" s="104" t="s">
        <v>890</v>
      </c>
      <c r="N154" s="105" t="s">
        <v>30</v>
      </c>
      <c r="O154" s="3" t="s">
        <v>30</v>
      </c>
      <c r="P154" s="8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</row>
    <row r="155" spans="1:57" s="106" customFormat="1" ht="35.1" customHeight="1" x14ac:dyDescent="0.25">
      <c r="A155" s="7">
        <v>11</v>
      </c>
      <c r="B155" s="7">
        <v>11.2</v>
      </c>
      <c r="C155" s="7" t="s">
        <v>826</v>
      </c>
      <c r="D155" s="124" t="s">
        <v>306</v>
      </c>
      <c r="E155" s="3" t="s">
        <v>306</v>
      </c>
      <c r="F155" s="2"/>
      <c r="G155" s="3" t="s">
        <v>1253</v>
      </c>
      <c r="H155" s="2">
        <v>202812</v>
      </c>
      <c r="I155" s="2" t="s">
        <v>79</v>
      </c>
      <c r="J155" s="3" t="s">
        <v>1256</v>
      </c>
      <c r="K155" s="3" t="s">
        <v>1229</v>
      </c>
      <c r="L155" s="3"/>
      <c r="M155" s="104" t="s">
        <v>890</v>
      </c>
      <c r="N155" s="105" t="s">
        <v>30</v>
      </c>
      <c r="O155" s="3" t="s">
        <v>30</v>
      </c>
      <c r="P155" s="8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</row>
    <row r="156" spans="1:57" s="106" customFormat="1" ht="35.1" customHeight="1" x14ac:dyDescent="0.25">
      <c r="A156" s="7">
        <v>35</v>
      </c>
      <c r="B156" s="7"/>
      <c r="C156" s="7"/>
      <c r="D156" s="3" t="s">
        <v>892</v>
      </c>
      <c r="E156" s="3" t="s">
        <v>180</v>
      </c>
      <c r="F156" s="2"/>
      <c r="G156" s="3" t="s">
        <v>1253</v>
      </c>
      <c r="H156" s="2">
        <v>202812</v>
      </c>
      <c r="I156" s="2" t="s">
        <v>79</v>
      </c>
      <c r="J156" s="104" t="s">
        <v>152</v>
      </c>
      <c r="K156" s="3"/>
      <c r="L156" s="3"/>
      <c r="M156" s="104" t="s">
        <v>890</v>
      </c>
      <c r="N156" s="105" t="s">
        <v>347</v>
      </c>
      <c r="O156" s="3" t="s">
        <v>890</v>
      </c>
      <c r="P156" s="2" t="s">
        <v>1266</v>
      </c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</row>
    <row r="157" spans="1:57" s="106" customFormat="1" ht="35.1" customHeight="1" x14ac:dyDescent="0.25">
      <c r="A157" s="7">
        <v>10</v>
      </c>
      <c r="B157" s="7">
        <v>10.4</v>
      </c>
      <c r="C157" s="7"/>
      <c r="D157" s="124" t="s">
        <v>306</v>
      </c>
      <c r="E157" s="3" t="s">
        <v>306</v>
      </c>
      <c r="F157" s="2"/>
      <c r="G157" s="3" t="s">
        <v>1253</v>
      </c>
      <c r="H157" s="2">
        <v>202812</v>
      </c>
      <c r="I157" s="2" t="s">
        <v>79</v>
      </c>
      <c r="J157" s="104" t="s">
        <v>269</v>
      </c>
      <c r="K157" s="3" t="s">
        <v>1230</v>
      </c>
      <c r="L157" s="107"/>
      <c r="M157" s="104" t="s">
        <v>890</v>
      </c>
      <c r="N157" s="105" t="s">
        <v>347</v>
      </c>
      <c r="O157" s="3" t="s">
        <v>890</v>
      </c>
      <c r="P157" s="8" t="s">
        <v>1265</v>
      </c>
    </row>
    <row r="158" spans="1:57" s="106" customFormat="1" ht="35.1" customHeight="1" x14ac:dyDescent="0.25">
      <c r="A158" s="7">
        <v>7</v>
      </c>
      <c r="B158" s="7">
        <v>7.1</v>
      </c>
      <c r="C158" s="7"/>
      <c r="D158" s="124" t="s">
        <v>306</v>
      </c>
      <c r="E158" s="3" t="s">
        <v>306</v>
      </c>
      <c r="F158" s="2"/>
      <c r="G158" s="3" t="s">
        <v>1253</v>
      </c>
      <c r="H158" s="2">
        <v>202812</v>
      </c>
      <c r="I158" s="2" t="s">
        <v>79</v>
      </c>
      <c r="J158" s="3" t="s">
        <v>1221</v>
      </c>
      <c r="K158" s="3" t="s">
        <v>1231</v>
      </c>
      <c r="L158" s="10"/>
      <c r="M158" s="104" t="s">
        <v>890</v>
      </c>
      <c r="N158" s="105" t="s">
        <v>347</v>
      </c>
      <c r="O158" s="3" t="s">
        <v>890</v>
      </c>
      <c r="P158" s="2" t="s">
        <v>1266</v>
      </c>
    </row>
    <row r="159" spans="1:57" s="106" customFormat="1" ht="35.1" customHeight="1" x14ac:dyDescent="0.25">
      <c r="A159" s="7">
        <v>7</v>
      </c>
      <c r="B159" s="7">
        <v>7.2</v>
      </c>
      <c r="C159" s="7"/>
      <c r="D159" s="124" t="s">
        <v>306</v>
      </c>
      <c r="E159" s="3" t="s">
        <v>306</v>
      </c>
      <c r="F159" s="2"/>
      <c r="G159" s="3" t="s">
        <v>1253</v>
      </c>
      <c r="H159" s="2">
        <v>202812</v>
      </c>
      <c r="I159" s="2" t="s">
        <v>79</v>
      </c>
      <c r="J159" s="104" t="s">
        <v>595</v>
      </c>
      <c r="K159" s="3"/>
      <c r="L159" s="10"/>
      <c r="M159" s="104" t="s">
        <v>890</v>
      </c>
      <c r="N159" s="105" t="s">
        <v>1209</v>
      </c>
      <c r="O159" s="3" t="s">
        <v>890</v>
      </c>
      <c r="P159" s="8" t="s">
        <v>1265</v>
      </c>
    </row>
    <row r="160" spans="1:57" s="106" customFormat="1" ht="35.1" customHeight="1" x14ac:dyDescent="0.25">
      <c r="A160" s="7">
        <v>25</v>
      </c>
      <c r="B160" s="7"/>
      <c r="C160" s="7"/>
      <c r="D160" s="2" t="s">
        <v>688</v>
      </c>
      <c r="E160" s="3" t="s">
        <v>712</v>
      </c>
      <c r="F160" s="2"/>
      <c r="G160" s="3" t="s">
        <v>1253</v>
      </c>
      <c r="H160" s="2">
        <v>202812</v>
      </c>
      <c r="I160" s="2" t="s">
        <v>79</v>
      </c>
      <c r="J160" s="3" t="s">
        <v>52</v>
      </c>
      <c r="K160" s="3"/>
      <c r="L160" s="3"/>
      <c r="M160" s="104" t="s">
        <v>890</v>
      </c>
      <c r="N160" s="105" t="s">
        <v>347</v>
      </c>
      <c r="O160" s="3" t="s">
        <v>890</v>
      </c>
      <c r="P160" s="2" t="s">
        <v>1266</v>
      </c>
    </row>
    <row r="161" spans="1:57" s="106" customFormat="1" ht="35.1" customHeight="1" x14ac:dyDescent="0.25">
      <c r="A161" s="7">
        <v>24</v>
      </c>
      <c r="B161" s="7"/>
      <c r="C161" s="7"/>
      <c r="D161" s="2" t="s">
        <v>776</v>
      </c>
      <c r="E161" s="3" t="s">
        <v>473</v>
      </c>
      <c r="F161" s="2"/>
      <c r="G161" s="3" t="s">
        <v>1253</v>
      </c>
      <c r="H161" s="2">
        <v>202812</v>
      </c>
      <c r="I161" s="2" t="s">
        <v>79</v>
      </c>
      <c r="J161" s="104" t="s">
        <v>50</v>
      </c>
      <c r="K161" s="3"/>
      <c r="L161" s="3"/>
      <c r="M161" s="104" t="s">
        <v>890</v>
      </c>
      <c r="N161" s="105" t="s">
        <v>1264</v>
      </c>
      <c r="O161" s="3" t="s">
        <v>1264</v>
      </c>
      <c r="P161" s="2" t="s">
        <v>1266</v>
      </c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</row>
    <row r="162" spans="1:57" s="106" customFormat="1" ht="35.1" customHeight="1" x14ac:dyDescent="0.25">
      <c r="A162" s="7">
        <v>9</v>
      </c>
      <c r="B162" s="7">
        <v>9.1999999999999993</v>
      </c>
      <c r="C162" s="7"/>
      <c r="D162" s="124" t="s">
        <v>306</v>
      </c>
      <c r="E162" s="3" t="s">
        <v>306</v>
      </c>
      <c r="F162" s="2"/>
      <c r="G162" s="3" t="s">
        <v>1253</v>
      </c>
      <c r="H162" s="2">
        <v>202812</v>
      </c>
      <c r="I162" s="2" t="s">
        <v>79</v>
      </c>
      <c r="J162" s="3" t="s">
        <v>1221</v>
      </c>
      <c r="K162" s="3" t="s">
        <v>1231</v>
      </c>
      <c r="L162" s="3"/>
      <c r="M162" s="104" t="s">
        <v>890</v>
      </c>
      <c r="N162" s="105" t="s">
        <v>347</v>
      </c>
      <c r="O162" s="3" t="s">
        <v>890</v>
      </c>
      <c r="P162" s="8" t="s">
        <v>1265</v>
      </c>
    </row>
    <row r="163" spans="1:57" s="106" customFormat="1" ht="35.1" customHeight="1" x14ac:dyDescent="0.25">
      <c r="A163" s="7">
        <v>31</v>
      </c>
      <c r="B163" s="7"/>
      <c r="C163" s="7"/>
      <c r="D163" s="124" t="s">
        <v>329</v>
      </c>
      <c r="E163" s="3" t="s">
        <v>10</v>
      </c>
      <c r="F163" s="2"/>
      <c r="G163" s="3" t="s">
        <v>1253</v>
      </c>
      <c r="H163" s="2">
        <v>202812</v>
      </c>
      <c r="I163" s="2" t="s">
        <v>79</v>
      </c>
      <c r="J163" s="104" t="s">
        <v>39</v>
      </c>
      <c r="K163" s="3"/>
      <c r="L163" s="3"/>
      <c r="M163" s="104" t="s">
        <v>890</v>
      </c>
      <c r="N163" s="105" t="s">
        <v>347</v>
      </c>
      <c r="O163" s="3" t="s">
        <v>890</v>
      </c>
      <c r="P163" s="2" t="s">
        <v>1266</v>
      </c>
    </row>
    <row r="164" spans="1:57" s="106" customFormat="1" ht="35.1" customHeight="1" x14ac:dyDescent="0.25">
      <c r="A164" s="7">
        <v>34</v>
      </c>
      <c r="B164" s="7"/>
      <c r="C164" s="7"/>
      <c r="D164" s="2" t="s">
        <v>147</v>
      </c>
      <c r="E164" s="3" t="s">
        <v>662</v>
      </c>
      <c r="F164" s="3"/>
      <c r="G164" s="3" t="s">
        <v>1253</v>
      </c>
      <c r="H164" s="2">
        <v>202812</v>
      </c>
      <c r="I164" s="2" t="s">
        <v>79</v>
      </c>
      <c r="J164" s="104" t="s">
        <v>196</v>
      </c>
      <c r="K164" s="3"/>
      <c r="L164" s="3"/>
      <c r="M164" s="104" t="s">
        <v>890</v>
      </c>
      <c r="N164" s="105" t="s">
        <v>347</v>
      </c>
      <c r="O164" s="3" t="s">
        <v>890</v>
      </c>
      <c r="P164" s="2" t="s">
        <v>1266</v>
      </c>
    </row>
    <row r="165" spans="1:57" s="106" customFormat="1" ht="35.1" customHeight="1" x14ac:dyDescent="0.25">
      <c r="A165" s="7">
        <v>41</v>
      </c>
      <c r="B165" s="7"/>
      <c r="C165" s="7"/>
      <c r="D165" s="2" t="s">
        <v>454</v>
      </c>
      <c r="E165" s="3" t="s">
        <v>274</v>
      </c>
      <c r="F165" s="2"/>
      <c r="G165" s="3" t="s">
        <v>1253</v>
      </c>
      <c r="H165" s="2">
        <v>202812</v>
      </c>
      <c r="I165" s="2" t="s">
        <v>79</v>
      </c>
      <c r="J165" s="104" t="s">
        <v>521</v>
      </c>
      <c r="K165" s="3"/>
      <c r="L165" s="3"/>
      <c r="M165" s="104" t="s">
        <v>890</v>
      </c>
      <c r="N165" s="105" t="s">
        <v>1264</v>
      </c>
      <c r="O165" s="3" t="s">
        <v>1264</v>
      </c>
      <c r="P165" s="2" t="s">
        <v>1266</v>
      </c>
    </row>
    <row r="166" spans="1:57" s="106" customFormat="1" ht="35.1" customHeight="1" x14ac:dyDescent="0.25">
      <c r="A166" s="7">
        <v>43</v>
      </c>
      <c r="B166" s="7"/>
      <c r="C166" s="7"/>
      <c r="D166" s="3" t="s">
        <v>1213</v>
      </c>
      <c r="E166" s="3" t="s">
        <v>230</v>
      </c>
      <c r="F166" s="2"/>
      <c r="G166" s="3" t="s">
        <v>1253</v>
      </c>
      <c r="H166" s="2">
        <v>202812</v>
      </c>
      <c r="I166" s="2" t="s">
        <v>79</v>
      </c>
      <c r="J166" s="3" t="s">
        <v>1210</v>
      </c>
      <c r="K166" s="3"/>
      <c r="L166" s="3"/>
      <c r="M166" s="104" t="s">
        <v>890</v>
      </c>
      <c r="N166" s="105" t="s">
        <v>30</v>
      </c>
      <c r="O166" s="3" t="s">
        <v>30</v>
      </c>
      <c r="P166" s="8"/>
    </row>
    <row r="167" spans="1:57" s="106" customFormat="1" ht="35.1" customHeight="1" x14ac:dyDescent="0.25">
      <c r="A167" s="7">
        <v>43</v>
      </c>
      <c r="B167" s="7"/>
      <c r="C167" s="7"/>
      <c r="D167" s="3" t="s">
        <v>1213</v>
      </c>
      <c r="E167" s="3" t="s">
        <v>230</v>
      </c>
      <c r="F167" s="2"/>
      <c r="G167" s="3" t="s">
        <v>1253</v>
      </c>
      <c r="H167" s="2">
        <v>202812</v>
      </c>
      <c r="I167" s="2" t="s">
        <v>79</v>
      </c>
      <c r="J167" s="3" t="s">
        <v>1210</v>
      </c>
      <c r="K167" s="3"/>
      <c r="L167" s="3"/>
      <c r="M167" s="104" t="s">
        <v>890</v>
      </c>
      <c r="N167" s="105" t="s">
        <v>1264</v>
      </c>
      <c r="O167" s="3" t="s">
        <v>1264</v>
      </c>
      <c r="P167" s="2" t="s">
        <v>1266</v>
      </c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</row>
    <row r="168" spans="1:57" s="106" customFormat="1" ht="35.1" customHeight="1" x14ac:dyDescent="0.25">
      <c r="A168" s="7">
        <v>43</v>
      </c>
      <c r="B168" s="7"/>
      <c r="C168" s="7"/>
      <c r="D168" s="3" t="s">
        <v>1213</v>
      </c>
      <c r="E168" s="3" t="s">
        <v>729</v>
      </c>
      <c r="F168" s="2"/>
      <c r="G168" s="3" t="s">
        <v>1253</v>
      </c>
      <c r="H168" s="2">
        <v>202812</v>
      </c>
      <c r="I168" s="2" t="s">
        <v>79</v>
      </c>
      <c r="J168" s="3" t="s">
        <v>1210</v>
      </c>
      <c r="K168" s="3"/>
      <c r="L168" s="3"/>
      <c r="M168" s="104" t="s">
        <v>890</v>
      </c>
      <c r="N168" s="105" t="s">
        <v>30</v>
      </c>
      <c r="O168" s="3" t="s">
        <v>30</v>
      </c>
      <c r="P168" s="2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1"/>
      <c r="AY168" s="161"/>
      <c r="AZ168" s="161"/>
      <c r="BA168" s="161"/>
      <c r="BB168" s="161"/>
      <c r="BC168" s="161"/>
      <c r="BD168" s="161"/>
      <c r="BE168" s="161"/>
    </row>
    <row r="169" spans="1:57" s="106" customFormat="1" ht="35.1" customHeight="1" x14ac:dyDescent="0.25">
      <c r="A169" s="7">
        <v>33</v>
      </c>
      <c r="B169" s="7"/>
      <c r="C169" s="7"/>
      <c r="D169" s="2" t="s">
        <v>148</v>
      </c>
      <c r="E169" s="3" t="s">
        <v>476</v>
      </c>
      <c r="F169" s="2"/>
      <c r="G169" s="3" t="s">
        <v>1253</v>
      </c>
      <c r="H169" s="2">
        <v>202812</v>
      </c>
      <c r="I169" s="2" t="s">
        <v>79</v>
      </c>
      <c r="J169" s="134" t="s">
        <v>195</v>
      </c>
      <c r="K169" s="3"/>
      <c r="L169" s="3"/>
      <c r="M169" s="104" t="s">
        <v>890</v>
      </c>
      <c r="N169" s="105" t="s">
        <v>347</v>
      </c>
      <c r="O169" s="3" t="s">
        <v>890</v>
      </c>
      <c r="P169" s="2" t="s">
        <v>1266</v>
      </c>
    </row>
    <row r="170" spans="1:57" s="106" customFormat="1" ht="35.1" customHeight="1" x14ac:dyDescent="0.25">
      <c r="A170" s="7">
        <v>8</v>
      </c>
      <c r="B170" s="7">
        <v>8.1999999999999993</v>
      </c>
      <c r="C170" s="7"/>
      <c r="D170" s="2" t="s">
        <v>781</v>
      </c>
      <c r="E170" s="3" t="s">
        <v>7865</v>
      </c>
      <c r="F170" s="2"/>
      <c r="G170" s="3" t="s">
        <v>1253</v>
      </c>
      <c r="H170" s="2">
        <v>202812</v>
      </c>
      <c r="I170" s="2" t="s">
        <v>79</v>
      </c>
      <c r="J170" s="3" t="s">
        <v>868</v>
      </c>
      <c r="K170" s="3" t="s">
        <v>1212</v>
      </c>
      <c r="L170" s="3"/>
      <c r="M170" s="104" t="s">
        <v>890</v>
      </c>
      <c r="N170" s="105" t="s">
        <v>1264</v>
      </c>
      <c r="O170" s="3" t="s">
        <v>1264</v>
      </c>
      <c r="P170" s="2" t="s">
        <v>1266</v>
      </c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</row>
    <row r="171" spans="1:57" s="106" customFormat="1" ht="35.1" customHeight="1" x14ac:dyDescent="0.25">
      <c r="A171" s="7">
        <v>10</v>
      </c>
      <c r="B171" s="137">
        <v>10</v>
      </c>
      <c r="C171" s="137"/>
      <c r="D171" s="124" t="s">
        <v>306</v>
      </c>
      <c r="E171" s="3" t="s">
        <v>306</v>
      </c>
      <c r="F171" s="2"/>
      <c r="G171" s="3" t="s">
        <v>1253</v>
      </c>
      <c r="H171" s="2">
        <v>202812</v>
      </c>
      <c r="I171" s="2" t="s">
        <v>79</v>
      </c>
      <c r="J171" s="104" t="s">
        <v>269</v>
      </c>
      <c r="K171" s="3"/>
      <c r="L171" s="3"/>
      <c r="M171" s="104" t="s">
        <v>890</v>
      </c>
      <c r="N171" s="105" t="s">
        <v>30</v>
      </c>
      <c r="O171" s="3" t="s">
        <v>30</v>
      </c>
      <c r="P171" s="8"/>
    </row>
    <row r="172" spans="1:57" s="106" customFormat="1" ht="35.1" customHeight="1" x14ac:dyDescent="0.25">
      <c r="A172" s="7">
        <v>9</v>
      </c>
      <c r="B172" s="7">
        <v>9.3000000000000007</v>
      </c>
      <c r="C172" s="7"/>
      <c r="D172" s="124" t="s">
        <v>306</v>
      </c>
      <c r="E172" s="3" t="s">
        <v>306</v>
      </c>
      <c r="F172" s="2"/>
      <c r="G172" s="3" t="s">
        <v>1253</v>
      </c>
      <c r="H172" s="2">
        <v>202813</v>
      </c>
      <c r="I172" s="2" t="s">
        <v>79</v>
      </c>
      <c r="J172" s="3" t="s">
        <v>1221</v>
      </c>
      <c r="K172" s="3" t="s">
        <v>1222</v>
      </c>
      <c r="L172" s="3" t="s">
        <v>1328</v>
      </c>
      <c r="M172" s="104" t="s">
        <v>890</v>
      </c>
      <c r="N172" s="105" t="s">
        <v>30</v>
      </c>
      <c r="O172" s="3" t="s">
        <v>30</v>
      </c>
      <c r="P172" s="2"/>
    </row>
    <row r="173" spans="1:57" s="106" customFormat="1" ht="35.1" customHeight="1" x14ac:dyDescent="0.25">
      <c r="A173" s="7">
        <v>8</v>
      </c>
      <c r="B173" s="7">
        <v>8.1999999999999993</v>
      </c>
      <c r="C173" s="7"/>
      <c r="D173" s="2" t="s">
        <v>306</v>
      </c>
      <c r="E173" s="3" t="s">
        <v>83</v>
      </c>
      <c r="F173" s="2"/>
      <c r="G173" s="3" t="s">
        <v>1253</v>
      </c>
      <c r="H173" s="2">
        <v>202813</v>
      </c>
      <c r="I173" s="2" t="s">
        <v>79</v>
      </c>
      <c r="J173" s="3" t="s">
        <v>868</v>
      </c>
      <c r="K173" s="3" t="s">
        <v>1212</v>
      </c>
      <c r="L173" s="3"/>
      <c r="M173" s="104" t="s">
        <v>890</v>
      </c>
      <c r="N173" s="105" t="s">
        <v>30</v>
      </c>
      <c r="O173" s="3" t="s">
        <v>30</v>
      </c>
      <c r="P173" s="2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</row>
    <row r="174" spans="1:57" s="106" customFormat="1" ht="35.1" customHeight="1" x14ac:dyDescent="0.25">
      <c r="A174" s="7">
        <v>26</v>
      </c>
      <c r="B174" s="7"/>
      <c r="C174" s="7"/>
      <c r="D174" s="124" t="s">
        <v>306</v>
      </c>
      <c r="E174" s="3" t="s">
        <v>306</v>
      </c>
      <c r="F174" s="2"/>
      <c r="G174" s="3" t="s">
        <v>1253</v>
      </c>
      <c r="H174" s="2">
        <v>202813</v>
      </c>
      <c r="I174" s="2" t="s">
        <v>79</v>
      </c>
      <c r="J174" s="104" t="s">
        <v>269</v>
      </c>
      <c r="K174" s="3" t="s">
        <v>1233</v>
      </c>
      <c r="L174" s="3"/>
      <c r="M174" s="104" t="s">
        <v>890</v>
      </c>
      <c r="N174" s="105" t="s">
        <v>30</v>
      </c>
      <c r="O174" s="3" t="s">
        <v>30</v>
      </c>
      <c r="P174" s="2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</row>
    <row r="175" spans="1:57" s="106" customFormat="1" ht="35.1" customHeight="1" x14ac:dyDescent="0.25">
      <c r="A175" s="7">
        <v>8</v>
      </c>
      <c r="B175" s="7">
        <v>8.3000000000000007</v>
      </c>
      <c r="C175" s="7"/>
      <c r="D175" s="124" t="s">
        <v>306</v>
      </c>
      <c r="E175" s="3" t="s">
        <v>306</v>
      </c>
      <c r="F175" s="2"/>
      <c r="G175" s="3" t="s">
        <v>1253</v>
      </c>
      <c r="H175" s="2">
        <v>202813</v>
      </c>
      <c r="I175" s="2" t="s">
        <v>79</v>
      </c>
      <c r="J175" s="3" t="s">
        <v>868</v>
      </c>
      <c r="K175" s="3" t="s">
        <v>1223</v>
      </c>
      <c r="L175" s="3"/>
      <c r="M175" s="104" t="s">
        <v>890</v>
      </c>
      <c r="N175" s="105" t="s">
        <v>30</v>
      </c>
      <c r="O175" s="3" t="s">
        <v>30</v>
      </c>
      <c r="P175" s="2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</row>
    <row r="176" spans="1:57" s="106" customFormat="1" ht="35.1" customHeight="1" x14ac:dyDescent="0.25">
      <c r="A176" s="7">
        <v>8</v>
      </c>
      <c r="B176" s="7">
        <v>8.1999999999999993</v>
      </c>
      <c r="C176" s="7"/>
      <c r="D176" s="124" t="s">
        <v>306</v>
      </c>
      <c r="E176" s="3" t="s">
        <v>83</v>
      </c>
      <c r="F176" s="2"/>
      <c r="G176" s="3" t="s">
        <v>1253</v>
      </c>
      <c r="H176" s="2">
        <v>202813</v>
      </c>
      <c r="I176" s="2" t="s">
        <v>79</v>
      </c>
      <c r="J176" s="3" t="s">
        <v>868</v>
      </c>
      <c r="K176" s="3"/>
      <c r="L176" s="3" t="s">
        <v>823</v>
      </c>
      <c r="M176" s="104" t="s">
        <v>890</v>
      </c>
      <c r="N176" s="105" t="s">
        <v>1264</v>
      </c>
      <c r="O176" s="3" t="s">
        <v>1264</v>
      </c>
      <c r="P176" s="143" t="s">
        <v>1265</v>
      </c>
    </row>
    <row r="177" spans="1:130" s="106" customFormat="1" ht="35.1" customHeight="1" x14ac:dyDescent="0.25">
      <c r="A177" s="7">
        <v>11</v>
      </c>
      <c r="B177" s="7">
        <v>11.2</v>
      </c>
      <c r="C177" s="7" t="s">
        <v>827</v>
      </c>
      <c r="D177" s="2" t="s">
        <v>423</v>
      </c>
      <c r="E177" s="3" t="s">
        <v>104</v>
      </c>
      <c r="F177" s="2"/>
      <c r="G177" s="3" t="s">
        <v>1253</v>
      </c>
      <c r="H177" s="2">
        <v>202813</v>
      </c>
      <c r="I177" s="2" t="s">
        <v>79</v>
      </c>
      <c r="J177" s="3" t="s">
        <v>1262</v>
      </c>
      <c r="K177" s="3" t="s">
        <v>1225</v>
      </c>
      <c r="L177" s="3" t="s">
        <v>1255</v>
      </c>
      <c r="M177" s="104" t="s">
        <v>890</v>
      </c>
      <c r="N177" s="105" t="s">
        <v>1209</v>
      </c>
      <c r="O177" s="3" t="s">
        <v>890</v>
      </c>
      <c r="P177" s="8" t="s">
        <v>1265</v>
      </c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  <c r="BI177" s="138"/>
      <c r="BJ177" s="138"/>
      <c r="BK177" s="138"/>
      <c r="BL177" s="138"/>
      <c r="BM177" s="138"/>
      <c r="BN177" s="138"/>
      <c r="BO177" s="138"/>
      <c r="BP177" s="138"/>
      <c r="BQ177" s="138"/>
      <c r="BR177" s="138"/>
      <c r="BS177" s="138"/>
      <c r="BT177" s="138"/>
      <c r="BU177" s="138"/>
      <c r="BV177" s="138"/>
      <c r="BW177" s="138"/>
      <c r="BX177" s="138"/>
      <c r="BY177" s="138"/>
      <c r="BZ177" s="138"/>
      <c r="CA177" s="138"/>
      <c r="CB177" s="138"/>
      <c r="CC177" s="138"/>
      <c r="CD177" s="138"/>
      <c r="CE177" s="138"/>
      <c r="CF177" s="138"/>
      <c r="CG177" s="138"/>
      <c r="CH177" s="138"/>
      <c r="CI177" s="138"/>
      <c r="CJ177" s="138"/>
      <c r="CK177" s="138"/>
      <c r="CL177" s="138"/>
      <c r="CM177" s="138"/>
      <c r="CN177" s="138"/>
      <c r="CO177" s="138"/>
      <c r="CP177" s="138"/>
      <c r="CQ177" s="138"/>
      <c r="CR177" s="138"/>
      <c r="CS177" s="138"/>
      <c r="CT177" s="138"/>
      <c r="CU177" s="138"/>
      <c r="CV177" s="138"/>
      <c r="CW177" s="138"/>
      <c r="CX177" s="138"/>
      <c r="CY177" s="138"/>
      <c r="CZ177" s="138"/>
      <c r="DA177" s="138"/>
      <c r="DB177" s="138"/>
      <c r="DC177" s="138"/>
      <c r="DD177" s="138"/>
      <c r="DE177" s="138"/>
      <c r="DF177" s="138"/>
      <c r="DG177" s="138"/>
      <c r="DH177" s="138"/>
      <c r="DI177" s="138"/>
      <c r="DJ177" s="138"/>
      <c r="DK177" s="138"/>
      <c r="DL177" s="138"/>
      <c r="DM177" s="138"/>
      <c r="DN177" s="138"/>
      <c r="DO177" s="138"/>
      <c r="DP177" s="138"/>
      <c r="DQ177" s="138"/>
      <c r="DR177" s="138"/>
      <c r="DS177" s="138"/>
      <c r="DT177" s="138"/>
      <c r="DU177" s="138"/>
      <c r="DV177" s="138"/>
      <c r="DW177" s="138"/>
      <c r="DX177" s="138"/>
      <c r="DY177" s="138"/>
      <c r="DZ177" s="138"/>
    </row>
    <row r="178" spans="1:130" s="106" customFormat="1" ht="35.1" customHeight="1" x14ac:dyDescent="0.25">
      <c r="A178" s="7">
        <v>11</v>
      </c>
      <c r="B178" s="7">
        <v>11.2</v>
      </c>
      <c r="C178" s="7" t="s">
        <v>827</v>
      </c>
      <c r="D178" s="2" t="s">
        <v>688</v>
      </c>
      <c r="E178" s="3" t="s">
        <v>718</v>
      </c>
      <c r="F178" s="2"/>
      <c r="G178" s="3" t="s">
        <v>1253</v>
      </c>
      <c r="H178" s="2">
        <v>202813</v>
      </c>
      <c r="I178" s="2" t="s">
        <v>79</v>
      </c>
      <c r="J178" s="3" t="s">
        <v>1262</v>
      </c>
      <c r="K178" s="3" t="s">
        <v>1225</v>
      </c>
      <c r="L178" s="3" t="s">
        <v>1255</v>
      </c>
      <c r="M178" s="104" t="s">
        <v>890</v>
      </c>
      <c r="N178" s="105" t="s">
        <v>1209</v>
      </c>
      <c r="O178" s="3" t="s">
        <v>890</v>
      </c>
      <c r="P178" s="2" t="s">
        <v>1266</v>
      </c>
    </row>
    <row r="179" spans="1:130" s="106" customFormat="1" ht="35.1" customHeight="1" x14ac:dyDescent="0.25">
      <c r="A179" s="7">
        <v>11</v>
      </c>
      <c r="B179" s="7">
        <v>11.2</v>
      </c>
      <c r="C179" s="7"/>
      <c r="D179" s="2" t="s">
        <v>781</v>
      </c>
      <c r="E179" s="3" t="s">
        <v>130</v>
      </c>
      <c r="F179" s="2"/>
      <c r="G179" s="3" t="s">
        <v>1253</v>
      </c>
      <c r="H179" s="2">
        <v>202813</v>
      </c>
      <c r="I179" s="2" t="s">
        <v>79</v>
      </c>
      <c r="J179" s="3" t="s">
        <v>1262</v>
      </c>
      <c r="K179" s="3" t="s">
        <v>1225</v>
      </c>
      <c r="L179" s="3" t="s">
        <v>1255</v>
      </c>
      <c r="M179" s="104" t="s">
        <v>890</v>
      </c>
      <c r="N179" s="105" t="s">
        <v>30</v>
      </c>
      <c r="O179" s="3" t="s">
        <v>30</v>
      </c>
      <c r="P179" s="2"/>
    </row>
    <row r="180" spans="1:130" s="106" customFormat="1" ht="35.1" customHeight="1" x14ac:dyDescent="0.25">
      <c r="A180" s="7">
        <v>11</v>
      </c>
      <c r="B180" s="7">
        <v>11.2</v>
      </c>
      <c r="C180" s="7" t="s">
        <v>827</v>
      </c>
      <c r="D180" s="2" t="s">
        <v>780</v>
      </c>
      <c r="E180" s="3" t="s">
        <v>624</v>
      </c>
      <c r="F180" s="2"/>
      <c r="G180" s="3" t="s">
        <v>1253</v>
      </c>
      <c r="H180" s="2">
        <v>202813</v>
      </c>
      <c r="I180" s="2" t="s">
        <v>79</v>
      </c>
      <c r="J180" s="3" t="s">
        <v>1262</v>
      </c>
      <c r="K180" s="3" t="s">
        <v>1225</v>
      </c>
      <c r="L180" s="3" t="s">
        <v>1255</v>
      </c>
      <c r="M180" s="104" t="s">
        <v>890</v>
      </c>
      <c r="N180" s="105" t="s">
        <v>30</v>
      </c>
      <c r="O180" s="3" t="s">
        <v>30</v>
      </c>
      <c r="P180" s="8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</row>
    <row r="181" spans="1:130" s="106" customFormat="1" ht="35.1" customHeight="1" x14ac:dyDescent="0.25">
      <c r="A181" s="7">
        <v>10</v>
      </c>
      <c r="B181" s="7">
        <v>10.4</v>
      </c>
      <c r="C181" s="7"/>
      <c r="D181" s="124" t="s">
        <v>306</v>
      </c>
      <c r="E181" s="3" t="s">
        <v>306</v>
      </c>
      <c r="F181" s="2"/>
      <c r="G181" s="3" t="s">
        <v>1253</v>
      </c>
      <c r="H181" s="2">
        <v>202813</v>
      </c>
      <c r="I181" s="2" t="s">
        <v>79</v>
      </c>
      <c r="J181" s="104" t="s">
        <v>269</v>
      </c>
      <c r="K181" s="3" t="s">
        <v>1230</v>
      </c>
      <c r="L181" s="3"/>
      <c r="M181" s="104" t="s">
        <v>890</v>
      </c>
      <c r="N181" s="105" t="s">
        <v>30</v>
      </c>
      <c r="O181" s="3" t="s">
        <v>30</v>
      </c>
      <c r="P181" s="8"/>
    </row>
    <row r="182" spans="1:130" s="106" customFormat="1" ht="35.1" customHeight="1" x14ac:dyDescent="0.25">
      <c r="A182" s="7">
        <v>9</v>
      </c>
      <c r="B182" s="7">
        <v>9.3000000000000007</v>
      </c>
      <c r="C182" s="7"/>
      <c r="D182" s="124" t="s">
        <v>306</v>
      </c>
      <c r="E182" s="3" t="s">
        <v>306</v>
      </c>
      <c r="F182" s="2"/>
      <c r="G182" s="3" t="s">
        <v>1253</v>
      </c>
      <c r="H182" s="2">
        <v>202813</v>
      </c>
      <c r="I182" s="2" t="s">
        <v>79</v>
      </c>
      <c r="J182" s="3" t="s">
        <v>1221</v>
      </c>
      <c r="K182" s="3" t="s">
        <v>1222</v>
      </c>
      <c r="L182" s="3" t="s">
        <v>1327</v>
      </c>
      <c r="M182" s="104" t="s">
        <v>890</v>
      </c>
      <c r="N182" s="105" t="s">
        <v>30</v>
      </c>
      <c r="O182" s="3" t="s">
        <v>30</v>
      </c>
      <c r="P182" s="2"/>
    </row>
    <row r="183" spans="1:130" s="106" customFormat="1" ht="35.1" customHeight="1" x14ac:dyDescent="0.25">
      <c r="A183" s="7">
        <v>8</v>
      </c>
      <c r="B183" s="7">
        <v>8.1</v>
      </c>
      <c r="C183" s="7"/>
      <c r="D183" s="124" t="s">
        <v>306</v>
      </c>
      <c r="E183" s="3" t="s">
        <v>83</v>
      </c>
      <c r="F183" s="2"/>
      <c r="G183" s="3" t="s">
        <v>1253</v>
      </c>
      <c r="H183" s="2">
        <v>202813</v>
      </c>
      <c r="I183" s="2" t="s">
        <v>79</v>
      </c>
      <c r="J183" s="3" t="s">
        <v>868</v>
      </c>
      <c r="K183" s="3"/>
      <c r="L183" s="3" t="s">
        <v>823</v>
      </c>
      <c r="M183" s="104" t="s">
        <v>890</v>
      </c>
      <c r="N183" s="105" t="s">
        <v>30</v>
      </c>
      <c r="O183" s="3" t="s">
        <v>30</v>
      </c>
      <c r="P183" s="2"/>
    </row>
    <row r="184" spans="1:130" s="106" customFormat="1" ht="35.1" customHeight="1" x14ac:dyDescent="0.25">
      <c r="A184" s="7">
        <v>11</v>
      </c>
      <c r="B184" s="7">
        <v>11.2</v>
      </c>
      <c r="C184" s="7" t="s">
        <v>827</v>
      </c>
      <c r="D184" s="2" t="s">
        <v>149</v>
      </c>
      <c r="E184" s="3" t="s">
        <v>270</v>
      </c>
      <c r="F184" s="2"/>
      <c r="G184" s="3" t="s">
        <v>1253</v>
      </c>
      <c r="H184" s="2">
        <v>202813</v>
      </c>
      <c r="I184" s="2" t="s">
        <v>79</v>
      </c>
      <c r="J184" s="3" t="s">
        <v>1262</v>
      </c>
      <c r="K184" s="3" t="s">
        <v>1225</v>
      </c>
      <c r="L184" s="3" t="s">
        <v>1255</v>
      </c>
      <c r="M184" s="104" t="s">
        <v>890</v>
      </c>
      <c r="N184" s="105" t="s">
        <v>1209</v>
      </c>
      <c r="O184" s="3" t="s">
        <v>890</v>
      </c>
      <c r="P184" s="2" t="s">
        <v>1266</v>
      </c>
    </row>
    <row r="185" spans="1:130" s="106" customFormat="1" ht="35.1" customHeight="1" x14ac:dyDescent="0.25">
      <c r="A185" s="7">
        <v>26</v>
      </c>
      <c r="B185" s="7"/>
      <c r="C185" s="7"/>
      <c r="D185" s="2" t="s">
        <v>329</v>
      </c>
      <c r="E185" s="3" t="s">
        <v>92</v>
      </c>
      <c r="F185" s="2"/>
      <c r="G185" s="3" t="s">
        <v>1253</v>
      </c>
      <c r="H185" s="2">
        <v>202813</v>
      </c>
      <c r="I185" s="2" t="s">
        <v>79</v>
      </c>
      <c r="J185" s="3" t="s">
        <v>39</v>
      </c>
      <c r="K185" s="3"/>
      <c r="L185" s="3"/>
      <c r="M185" s="104" t="s">
        <v>890</v>
      </c>
      <c r="N185" s="105" t="s">
        <v>347</v>
      </c>
      <c r="O185" s="3" t="s">
        <v>890</v>
      </c>
      <c r="P185" s="8" t="s">
        <v>1265</v>
      </c>
    </row>
    <row r="186" spans="1:130" s="106" customFormat="1" ht="35.1" customHeight="1" x14ac:dyDescent="0.25">
      <c r="A186" s="7">
        <v>11</v>
      </c>
      <c r="B186" s="7">
        <v>11.2</v>
      </c>
      <c r="C186" s="7" t="s">
        <v>827</v>
      </c>
      <c r="D186" s="2" t="s">
        <v>688</v>
      </c>
      <c r="E186" s="3" t="s">
        <v>643</v>
      </c>
      <c r="F186" s="2"/>
      <c r="G186" s="3" t="s">
        <v>1253</v>
      </c>
      <c r="H186" s="2">
        <v>202813</v>
      </c>
      <c r="I186" s="2" t="s">
        <v>79</v>
      </c>
      <c r="J186" s="3" t="s">
        <v>1262</v>
      </c>
      <c r="K186" s="3" t="s">
        <v>1225</v>
      </c>
      <c r="L186" s="3" t="s">
        <v>1255</v>
      </c>
      <c r="M186" s="104" t="s">
        <v>890</v>
      </c>
      <c r="N186" s="105" t="s">
        <v>1264</v>
      </c>
      <c r="O186" s="3" t="s">
        <v>1264</v>
      </c>
      <c r="P186" s="8" t="s">
        <v>1265</v>
      </c>
    </row>
    <row r="187" spans="1:130" s="106" customFormat="1" ht="35.1" customHeight="1" x14ac:dyDescent="0.25">
      <c r="A187" s="7">
        <v>11</v>
      </c>
      <c r="B187" s="7">
        <v>11.2</v>
      </c>
      <c r="C187" s="7" t="s">
        <v>825</v>
      </c>
      <c r="D187" s="124" t="s">
        <v>329</v>
      </c>
      <c r="E187" s="3" t="s">
        <v>10</v>
      </c>
      <c r="F187" s="2"/>
      <c r="G187" s="3" t="s">
        <v>1253</v>
      </c>
      <c r="H187" s="2">
        <v>202813</v>
      </c>
      <c r="I187" s="2" t="s">
        <v>79</v>
      </c>
      <c r="J187" s="3" t="s">
        <v>1262</v>
      </c>
      <c r="K187" s="3" t="s">
        <v>1225</v>
      </c>
      <c r="L187" s="3" t="s">
        <v>822</v>
      </c>
      <c r="M187" s="104" t="s">
        <v>890</v>
      </c>
      <c r="N187" s="105" t="s">
        <v>347</v>
      </c>
      <c r="O187" s="3" t="s">
        <v>890</v>
      </c>
      <c r="P187" s="8" t="s">
        <v>1265</v>
      </c>
    </row>
    <row r="188" spans="1:130" s="106" customFormat="1" ht="35.1" customHeight="1" x14ac:dyDescent="0.25">
      <c r="A188" s="7">
        <v>8</v>
      </c>
      <c r="B188" s="7">
        <v>8.1999999999999993</v>
      </c>
      <c r="C188" s="7"/>
      <c r="D188" s="2" t="s">
        <v>687</v>
      </c>
      <c r="E188" s="3" t="s">
        <v>176</v>
      </c>
      <c r="F188" s="2"/>
      <c r="G188" s="3" t="s">
        <v>1253</v>
      </c>
      <c r="H188" s="2">
        <v>202813</v>
      </c>
      <c r="I188" s="2" t="s">
        <v>79</v>
      </c>
      <c r="J188" s="3" t="s">
        <v>868</v>
      </c>
      <c r="K188" s="3"/>
      <c r="L188" s="3" t="s">
        <v>823</v>
      </c>
      <c r="M188" s="104" t="s">
        <v>890</v>
      </c>
      <c r="N188" s="105" t="s">
        <v>30</v>
      </c>
      <c r="O188" s="3" t="s">
        <v>30</v>
      </c>
      <c r="P188" s="2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</row>
    <row r="189" spans="1:130" s="106" customFormat="1" ht="35.1" customHeight="1" x14ac:dyDescent="0.25">
      <c r="A189" s="7">
        <v>8</v>
      </c>
      <c r="B189" s="7">
        <v>8.1</v>
      </c>
      <c r="C189" s="7"/>
      <c r="D189" s="2" t="s">
        <v>147</v>
      </c>
      <c r="E189" s="3" t="s">
        <v>7870</v>
      </c>
      <c r="F189" s="2"/>
      <c r="G189" s="3" t="s">
        <v>1253</v>
      </c>
      <c r="H189" s="2">
        <v>202813</v>
      </c>
      <c r="I189" s="2" t="s">
        <v>79</v>
      </c>
      <c r="J189" s="3" t="s">
        <v>868</v>
      </c>
      <c r="K189" s="3"/>
      <c r="L189" s="3" t="s">
        <v>823</v>
      </c>
      <c r="M189" s="104" t="s">
        <v>890</v>
      </c>
      <c r="N189" s="105" t="s">
        <v>347</v>
      </c>
      <c r="O189" s="3" t="s">
        <v>890</v>
      </c>
      <c r="P189" s="8" t="s">
        <v>1266</v>
      </c>
    </row>
    <row r="190" spans="1:130" s="106" customFormat="1" ht="35.1" customHeight="1" x14ac:dyDescent="0.25">
      <c r="A190" s="7">
        <v>33</v>
      </c>
      <c r="B190" s="7"/>
      <c r="C190" s="7"/>
      <c r="D190" s="2" t="s">
        <v>148</v>
      </c>
      <c r="E190" s="3" t="s">
        <v>128</v>
      </c>
      <c r="F190" s="2"/>
      <c r="G190" s="3" t="s">
        <v>1253</v>
      </c>
      <c r="H190" s="2">
        <v>202813</v>
      </c>
      <c r="I190" s="2" t="s">
        <v>79</v>
      </c>
      <c r="J190" s="3" t="s">
        <v>195</v>
      </c>
      <c r="K190" s="3"/>
      <c r="L190" s="3"/>
      <c r="M190" s="104" t="s">
        <v>890</v>
      </c>
      <c r="N190" s="105" t="s">
        <v>1264</v>
      </c>
      <c r="O190" s="3" t="s">
        <v>1264</v>
      </c>
      <c r="P190" s="2" t="s">
        <v>1266</v>
      </c>
    </row>
    <row r="191" spans="1:130" s="106" customFormat="1" ht="35.1" customHeight="1" x14ac:dyDescent="0.25">
      <c r="A191" s="7">
        <v>34</v>
      </c>
      <c r="B191" s="7"/>
      <c r="C191" s="7"/>
      <c r="D191" s="2" t="s">
        <v>147</v>
      </c>
      <c r="E191" s="3" t="s">
        <v>662</v>
      </c>
      <c r="F191" s="2"/>
      <c r="G191" s="3" t="s">
        <v>1253</v>
      </c>
      <c r="H191" s="2">
        <v>202813</v>
      </c>
      <c r="I191" s="2" t="s">
        <v>79</v>
      </c>
      <c r="J191" s="3" t="s">
        <v>196</v>
      </c>
      <c r="K191" s="3"/>
      <c r="L191" s="3"/>
      <c r="M191" s="104" t="s">
        <v>890</v>
      </c>
      <c r="N191" s="105" t="s">
        <v>347</v>
      </c>
      <c r="O191" s="3" t="s">
        <v>890</v>
      </c>
      <c r="P191" s="2" t="s">
        <v>1266</v>
      </c>
    </row>
    <row r="192" spans="1:130" s="106" customFormat="1" ht="35.1" customHeight="1" x14ac:dyDescent="0.25">
      <c r="A192" s="7">
        <v>9</v>
      </c>
      <c r="B192" s="7">
        <v>9.1</v>
      </c>
      <c r="C192" s="7"/>
      <c r="D192" s="124" t="s">
        <v>306</v>
      </c>
      <c r="E192" s="3" t="s">
        <v>306</v>
      </c>
      <c r="F192" s="2"/>
      <c r="G192" s="3" t="s">
        <v>1253</v>
      </c>
      <c r="H192" s="2">
        <v>202813</v>
      </c>
      <c r="I192" s="2" t="s">
        <v>79</v>
      </c>
      <c r="J192" s="3" t="s">
        <v>1221</v>
      </c>
      <c r="K192" s="3" t="s">
        <v>1222</v>
      </c>
      <c r="L192" s="3" t="s">
        <v>1279</v>
      </c>
      <c r="M192" s="104" t="s">
        <v>890</v>
      </c>
      <c r="N192" s="105" t="s">
        <v>1264</v>
      </c>
      <c r="O192" s="3" t="s">
        <v>1264</v>
      </c>
      <c r="P192" s="2" t="s">
        <v>1266</v>
      </c>
    </row>
    <row r="193" spans="1:57" s="106" customFormat="1" ht="35.1" customHeight="1" x14ac:dyDescent="0.25">
      <c r="A193" s="7">
        <v>26</v>
      </c>
      <c r="B193" s="7"/>
      <c r="C193" s="7"/>
      <c r="D193" s="2" t="s">
        <v>150</v>
      </c>
      <c r="E193" s="3" t="s">
        <v>163</v>
      </c>
      <c r="F193" s="2"/>
      <c r="G193" s="3" t="s">
        <v>1253</v>
      </c>
      <c r="H193" s="2">
        <v>202813</v>
      </c>
      <c r="I193" s="2" t="s">
        <v>79</v>
      </c>
      <c r="J193" s="3" t="s">
        <v>40</v>
      </c>
      <c r="K193" s="3"/>
      <c r="L193" s="3"/>
      <c r="M193" s="104" t="s">
        <v>890</v>
      </c>
      <c r="N193" s="105" t="s">
        <v>30</v>
      </c>
      <c r="O193" s="3" t="s">
        <v>30</v>
      </c>
      <c r="P193" s="2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</row>
    <row r="194" spans="1:57" s="106" customFormat="1" ht="35.1" customHeight="1" x14ac:dyDescent="0.25">
      <c r="A194" s="7">
        <v>9</v>
      </c>
      <c r="B194" s="7">
        <v>9.3000000000000007</v>
      </c>
      <c r="C194" s="7"/>
      <c r="D194" s="124" t="s">
        <v>306</v>
      </c>
      <c r="E194" s="3" t="s">
        <v>306</v>
      </c>
      <c r="F194" s="2"/>
      <c r="G194" s="3" t="s">
        <v>1253</v>
      </c>
      <c r="H194" s="2">
        <v>202813</v>
      </c>
      <c r="I194" s="2" t="s">
        <v>79</v>
      </c>
      <c r="J194" s="3" t="s">
        <v>1221</v>
      </c>
      <c r="K194" s="3" t="s">
        <v>1222</v>
      </c>
      <c r="L194" s="3" t="s">
        <v>1327</v>
      </c>
      <c r="M194" s="104" t="s">
        <v>890</v>
      </c>
      <c r="N194" s="105" t="s">
        <v>347</v>
      </c>
      <c r="O194" s="3" t="s">
        <v>890</v>
      </c>
      <c r="P194" s="2" t="s">
        <v>1266</v>
      </c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</row>
    <row r="195" spans="1:57" s="106" customFormat="1" ht="35.1" customHeight="1" x14ac:dyDescent="0.25">
      <c r="A195" s="7">
        <v>9</v>
      </c>
      <c r="B195" s="7">
        <v>9.3000000000000007</v>
      </c>
      <c r="C195" s="7"/>
      <c r="D195" s="124" t="s">
        <v>306</v>
      </c>
      <c r="E195" s="3" t="s">
        <v>306</v>
      </c>
      <c r="F195" s="2"/>
      <c r="G195" s="3" t="s">
        <v>1253</v>
      </c>
      <c r="H195" s="2">
        <v>202813</v>
      </c>
      <c r="I195" s="2" t="s">
        <v>79</v>
      </c>
      <c r="J195" s="3" t="s">
        <v>1221</v>
      </c>
      <c r="K195" s="3" t="s">
        <v>1222</v>
      </c>
      <c r="L195" s="3" t="s">
        <v>1328</v>
      </c>
      <c r="M195" s="104" t="s">
        <v>890</v>
      </c>
      <c r="N195" s="105" t="s">
        <v>30</v>
      </c>
      <c r="O195" s="3" t="s">
        <v>30</v>
      </c>
      <c r="P195" s="2"/>
    </row>
    <row r="196" spans="1:57" s="106" customFormat="1" ht="35.1" customHeight="1" x14ac:dyDescent="0.25">
      <c r="A196" s="7">
        <v>11</v>
      </c>
      <c r="B196" s="7">
        <v>11.3</v>
      </c>
      <c r="C196" s="7" t="s">
        <v>829</v>
      </c>
      <c r="D196" s="124" t="s">
        <v>329</v>
      </c>
      <c r="E196" s="3" t="s">
        <v>10</v>
      </c>
      <c r="F196" s="2"/>
      <c r="G196" s="3" t="s">
        <v>1253</v>
      </c>
      <c r="H196" s="2">
        <v>202813</v>
      </c>
      <c r="I196" s="2" t="s">
        <v>79</v>
      </c>
      <c r="J196" s="3" t="s">
        <v>1262</v>
      </c>
      <c r="K196" s="3" t="s">
        <v>1224</v>
      </c>
      <c r="L196" s="3" t="s">
        <v>1238</v>
      </c>
      <c r="M196" s="104" t="s">
        <v>890</v>
      </c>
      <c r="N196" s="105" t="s">
        <v>347</v>
      </c>
      <c r="O196" s="3" t="s">
        <v>890</v>
      </c>
      <c r="P196" s="2" t="s">
        <v>1266</v>
      </c>
    </row>
    <row r="197" spans="1:57" s="106" customFormat="1" ht="35.1" customHeight="1" x14ac:dyDescent="0.25">
      <c r="A197" s="7">
        <v>10</v>
      </c>
      <c r="B197" s="7">
        <v>10.199999999999999</v>
      </c>
      <c r="C197" s="7"/>
      <c r="D197" s="124" t="s">
        <v>306</v>
      </c>
      <c r="E197" s="3" t="s">
        <v>306</v>
      </c>
      <c r="F197" s="2"/>
      <c r="G197" s="3" t="s">
        <v>1253</v>
      </c>
      <c r="H197" s="2">
        <v>202813</v>
      </c>
      <c r="I197" s="2" t="s">
        <v>79</v>
      </c>
      <c r="J197" s="104" t="s">
        <v>269</v>
      </c>
      <c r="K197" s="3" t="s">
        <v>1228</v>
      </c>
      <c r="L197" s="3"/>
      <c r="M197" s="104" t="s">
        <v>890</v>
      </c>
      <c r="N197" s="105" t="s">
        <v>347</v>
      </c>
      <c r="O197" s="3" t="s">
        <v>890</v>
      </c>
      <c r="P197" s="8" t="s">
        <v>1265</v>
      </c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</row>
    <row r="198" spans="1:57" s="106" customFormat="1" ht="27.75" customHeight="1" x14ac:dyDescent="0.25">
      <c r="A198" s="7">
        <v>5</v>
      </c>
      <c r="B198" s="7"/>
      <c r="C198" s="7"/>
      <c r="D198" s="124" t="s">
        <v>306</v>
      </c>
      <c r="E198" s="3" t="s">
        <v>306</v>
      </c>
      <c r="F198" s="2"/>
      <c r="G198" s="3" t="s">
        <v>1253</v>
      </c>
      <c r="H198" s="2">
        <v>202813</v>
      </c>
      <c r="I198" s="2" t="s">
        <v>79</v>
      </c>
      <c r="J198" s="3" t="s">
        <v>178</v>
      </c>
      <c r="K198" s="3"/>
      <c r="L198" s="3"/>
      <c r="M198" s="104" t="s">
        <v>890</v>
      </c>
      <c r="N198" s="105" t="s">
        <v>30</v>
      </c>
      <c r="O198" s="3" t="s">
        <v>30</v>
      </c>
      <c r="P198" s="8"/>
    </row>
    <row r="199" spans="1:57" s="106" customFormat="1" ht="35.1" customHeight="1" x14ac:dyDescent="0.25">
      <c r="A199" s="7">
        <v>12</v>
      </c>
      <c r="B199" s="7">
        <v>12.7</v>
      </c>
      <c r="C199" s="7"/>
      <c r="D199" s="124" t="s">
        <v>306</v>
      </c>
      <c r="E199" s="3" t="s">
        <v>306</v>
      </c>
      <c r="F199" s="2"/>
      <c r="G199" s="3" t="s">
        <v>1253</v>
      </c>
      <c r="H199" s="2">
        <v>202813</v>
      </c>
      <c r="I199" s="2" t="s">
        <v>79</v>
      </c>
      <c r="J199" s="3" t="s">
        <v>600</v>
      </c>
      <c r="K199" s="3"/>
      <c r="L199" s="3" t="s">
        <v>1237</v>
      </c>
      <c r="M199" s="104" t="s">
        <v>890</v>
      </c>
      <c r="N199" s="105" t="s">
        <v>347</v>
      </c>
      <c r="O199" s="3" t="s">
        <v>890</v>
      </c>
      <c r="P199" s="2" t="s">
        <v>1265</v>
      </c>
    </row>
    <row r="200" spans="1:57" s="106" customFormat="1" ht="35.1" customHeight="1" x14ac:dyDescent="0.25">
      <c r="A200" s="7">
        <v>33</v>
      </c>
      <c r="B200" s="7"/>
      <c r="C200" s="7"/>
      <c r="D200" s="2" t="s">
        <v>148</v>
      </c>
      <c r="E200" s="3" t="s">
        <v>128</v>
      </c>
      <c r="F200" s="2"/>
      <c r="G200" s="3" t="s">
        <v>1253</v>
      </c>
      <c r="H200" s="2">
        <v>202813</v>
      </c>
      <c r="I200" s="2" t="s">
        <v>79</v>
      </c>
      <c r="J200" s="3" t="s">
        <v>195</v>
      </c>
      <c r="K200" s="3"/>
      <c r="L200" s="3"/>
      <c r="M200" s="104" t="s">
        <v>890</v>
      </c>
      <c r="N200" s="105" t="s">
        <v>347</v>
      </c>
      <c r="O200" s="3" t="s">
        <v>890</v>
      </c>
      <c r="P200" s="2" t="s">
        <v>1266</v>
      </c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</row>
    <row r="201" spans="1:57" s="106" customFormat="1" ht="35.1" customHeight="1" x14ac:dyDescent="0.25">
      <c r="A201" s="7">
        <v>10</v>
      </c>
      <c r="B201" s="7">
        <v>10.3</v>
      </c>
      <c r="C201" s="7"/>
      <c r="D201" s="124" t="s">
        <v>306</v>
      </c>
      <c r="E201" s="3" t="s">
        <v>306</v>
      </c>
      <c r="F201" s="2"/>
      <c r="G201" s="3" t="s">
        <v>1253</v>
      </c>
      <c r="H201" s="2">
        <v>202813</v>
      </c>
      <c r="I201" s="2" t="s">
        <v>79</v>
      </c>
      <c r="J201" s="104" t="s">
        <v>269</v>
      </c>
      <c r="K201" s="3" t="s">
        <v>1233</v>
      </c>
      <c r="L201" s="3"/>
      <c r="M201" s="104" t="s">
        <v>890</v>
      </c>
      <c r="N201" s="105" t="s">
        <v>1264</v>
      </c>
      <c r="O201" s="3" t="s">
        <v>1264</v>
      </c>
      <c r="P201" s="8" t="s">
        <v>1265</v>
      </c>
    </row>
    <row r="202" spans="1:57" s="106" customFormat="1" ht="35.1" customHeight="1" x14ac:dyDescent="0.25">
      <c r="A202" s="7">
        <v>8</v>
      </c>
      <c r="B202" s="7">
        <v>8.1999999999999993</v>
      </c>
      <c r="C202" s="7"/>
      <c r="D202" s="3" t="s">
        <v>1213</v>
      </c>
      <c r="E202" s="3" t="s">
        <v>1244</v>
      </c>
      <c r="F202" s="2"/>
      <c r="G202" s="3" t="s">
        <v>1253</v>
      </c>
      <c r="H202" s="2">
        <v>202813</v>
      </c>
      <c r="I202" s="2" t="s">
        <v>79</v>
      </c>
      <c r="J202" s="3" t="s">
        <v>868</v>
      </c>
      <c r="K202" s="3" t="s">
        <v>1212</v>
      </c>
      <c r="L202" s="3"/>
      <c r="M202" s="104" t="s">
        <v>890</v>
      </c>
      <c r="N202" s="105" t="s">
        <v>1264</v>
      </c>
      <c r="O202" s="3" t="s">
        <v>1264</v>
      </c>
      <c r="P202" s="8" t="s">
        <v>1265</v>
      </c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</row>
    <row r="203" spans="1:57" s="106" customFormat="1" ht="35.1" customHeight="1" x14ac:dyDescent="0.25">
      <c r="A203" s="7">
        <v>26</v>
      </c>
      <c r="B203" s="7"/>
      <c r="C203" s="7"/>
      <c r="D203" s="124" t="s">
        <v>306</v>
      </c>
      <c r="E203" s="3" t="s">
        <v>306</v>
      </c>
      <c r="F203" s="2"/>
      <c r="G203" s="3" t="s">
        <v>1253</v>
      </c>
      <c r="H203" s="2">
        <v>202813</v>
      </c>
      <c r="I203" s="2" t="s">
        <v>79</v>
      </c>
      <c r="J203" s="3" t="s">
        <v>1221</v>
      </c>
      <c r="K203" s="3" t="s">
        <v>1222</v>
      </c>
      <c r="L203" s="3" t="s">
        <v>1279</v>
      </c>
      <c r="M203" s="104" t="s">
        <v>890</v>
      </c>
      <c r="N203" s="105" t="s">
        <v>30</v>
      </c>
      <c r="O203" s="3" t="s">
        <v>30</v>
      </c>
      <c r="P203" s="8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</row>
    <row r="204" spans="1:57" s="106" customFormat="1" ht="35.1" customHeight="1" x14ac:dyDescent="0.25">
      <c r="A204" s="7">
        <v>9</v>
      </c>
      <c r="B204" s="7">
        <v>9.3000000000000007</v>
      </c>
      <c r="C204" s="7"/>
      <c r="D204" s="124" t="s">
        <v>306</v>
      </c>
      <c r="E204" s="3" t="s">
        <v>306</v>
      </c>
      <c r="F204" s="2"/>
      <c r="G204" s="3" t="s">
        <v>1253</v>
      </c>
      <c r="H204" s="2">
        <v>202813</v>
      </c>
      <c r="I204" s="2" t="s">
        <v>79</v>
      </c>
      <c r="J204" s="3" t="s">
        <v>1221</v>
      </c>
      <c r="K204" s="3" t="s">
        <v>1222</v>
      </c>
      <c r="L204" s="3" t="s">
        <v>1279</v>
      </c>
      <c r="M204" s="104" t="s">
        <v>890</v>
      </c>
      <c r="N204" s="105" t="s">
        <v>347</v>
      </c>
      <c r="O204" s="3" t="s">
        <v>890</v>
      </c>
      <c r="P204" s="2" t="s">
        <v>1266</v>
      </c>
    </row>
    <row r="205" spans="1:57" s="106" customFormat="1" ht="35.1" customHeight="1" x14ac:dyDescent="0.25">
      <c r="A205" s="7">
        <v>22</v>
      </c>
      <c r="B205" s="7"/>
      <c r="C205" s="7"/>
      <c r="D205" s="3" t="s">
        <v>784</v>
      </c>
      <c r="E205" s="104" t="s">
        <v>249</v>
      </c>
      <c r="F205" s="17"/>
      <c r="G205" s="3" t="s">
        <v>1253</v>
      </c>
      <c r="H205" s="2">
        <v>202813</v>
      </c>
      <c r="I205" s="2" t="s">
        <v>79</v>
      </c>
      <c r="J205" s="10" t="s">
        <v>154</v>
      </c>
      <c r="K205" s="3"/>
      <c r="L205" s="3"/>
      <c r="M205" s="104" t="s">
        <v>890</v>
      </c>
      <c r="N205" s="105" t="s">
        <v>347</v>
      </c>
      <c r="O205" s="3" t="s">
        <v>890</v>
      </c>
      <c r="P205" s="2" t="s">
        <v>1266</v>
      </c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</row>
    <row r="206" spans="1:57" s="106" customFormat="1" ht="35.1" customHeight="1" x14ac:dyDescent="0.25">
      <c r="A206" s="7">
        <v>26</v>
      </c>
      <c r="B206" s="7"/>
      <c r="C206" s="7"/>
      <c r="D206" s="124" t="s">
        <v>329</v>
      </c>
      <c r="E206" s="3" t="s">
        <v>10</v>
      </c>
      <c r="F206" s="2"/>
      <c r="G206" s="3" t="s">
        <v>1253</v>
      </c>
      <c r="H206" s="2">
        <v>202813</v>
      </c>
      <c r="I206" s="2" t="s">
        <v>79</v>
      </c>
      <c r="J206" s="3" t="s">
        <v>39</v>
      </c>
      <c r="K206" s="3"/>
      <c r="L206" s="3"/>
      <c r="M206" s="104" t="s">
        <v>890</v>
      </c>
      <c r="N206" s="105" t="s">
        <v>347</v>
      </c>
      <c r="O206" s="3" t="s">
        <v>890</v>
      </c>
      <c r="P206" s="8" t="s">
        <v>1265</v>
      </c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</row>
    <row r="207" spans="1:57" s="106" customFormat="1" ht="35.1" customHeight="1" x14ac:dyDescent="0.25">
      <c r="A207" s="7">
        <v>40</v>
      </c>
      <c r="B207" s="7"/>
      <c r="C207" s="7"/>
      <c r="D207" s="2" t="s">
        <v>149</v>
      </c>
      <c r="E207" s="3" t="s">
        <v>534</v>
      </c>
      <c r="F207" s="2"/>
      <c r="G207" s="3" t="s">
        <v>1253</v>
      </c>
      <c r="H207" s="2">
        <v>202813</v>
      </c>
      <c r="I207" s="2" t="s">
        <v>79</v>
      </c>
      <c r="J207" s="3" t="s">
        <v>157</v>
      </c>
      <c r="K207" s="3"/>
      <c r="L207" s="3"/>
      <c r="M207" s="104" t="s">
        <v>890</v>
      </c>
      <c r="N207" s="105" t="s">
        <v>347</v>
      </c>
      <c r="O207" s="3" t="s">
        <v>890</v>
      </c>
      <c r="P207" s="2" t="s">
        <v>1266</v>
      </c>
    </row>
    <row r="208" spans="1:57" s="106" customFormat="1" ht="35.1" customHeight="1" x14ac:dyDescent="0.25">
      <c r="A208" s="7">
        <v>11</v>
      </c>
      <c r="B208" s="7">
        <v>11.2</v>
      </c>
      <c r="C208" s="7" t="s">
        <v>827</v>
      </c>
      <c r="D208" s="2" t="s">
        <v>892</v>
      </c>
      <c r="E208" s="3" t="s">
        <v>480</v>
      </c>
      <c r="F208" s="2"/>
      <c r="G208" s="3" t="s">
        <v>1253</v>
      </c>
      <c r="H208" s="2">
        <v>202813</v>
      </c>
      <c r="I208" s="2" t="s">
        <v>79</v>
      </c>
      <c r="J208" s="3" t="s">
        <v>1262</v>
      </c>
      <c r="K208" s="3" t="s">
        <v>1225</v>
      </c>
      <c r="L208" s="3" t="s">
        <v>1255</v>
      </c>
      <c r="M208" s="104" t="s">
        <v>890</v>
      </c>
      <c r="N208" s="105" t="s">
        <v>347</v>
      </c>
      <c r="O208" s="3" t="s">
        <v>890</v>
      </c>
      <c r="P208" s="8" t="s">
        <v>1265</v>
      </c>
    </row>
    <row r="209" spans="1:57" s="136" customFormat="1" ht="35.1" customHeight="1" x14ac:dyDescent="0.25">
      <c r="A209" s="7">
        <v>9</v>
      </c>
      <c r="B209" s="7">
        <v>9.1999999999999993</v>
      </c>
      <c r="C209" s="7"/>
      <c r="D209" s="124" t="s">
        <v>306</v>
      </c>
      <c r="E209" s="3" t="s">
        <v>306</v>
      </c>
      <c r="F209" s="2"/>
      <c r="G209" s="3" t="s">
        <v>1253</v>
      </c>
      <c r="H209" s="2">
        <v>202813</v>
      </c>
      <c r="I209" s="2" t="s">
        <v>79</v>
      </c>
      <c r="J209" s="3" t="s">
        <v>1221</v>
      </c>
      <c r="K209" s="3" t="s">
        <v>1231</v>
      </c>
      <c r="L209" s="3"/>
      <c r="M209" s="104" t="s">
        <v>890</v>
      </c>
      <c r="N209" s="105" t="s">
        <v>347</v>
      </c>
      <c r="O209" s="3" t="s">
        <v>890</v>
      </c>
      <c r="P209" s="8" t="s">
        <v>1265</v>
      </c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  <c r="AV209" s="106"/>
      <c r="AW209" s="106"/>
      <c r="AX209" s="106"/>
      <c r="AY209" s="106"/>
      <c r="AZ209" s="106"/>
      <c r="BA209" s="106"/>
      <c r="BB209" s="106"/>
      <c r="BC209" s="106"/>
      <c r="BD209" s="106"/>
      <c r="BE209" s="106"/>
    </row>
    <row r="210" spans="1:57" s="136" customFormat="1" ht="35.1" customHeight="1" x14ac:dyDescent="0.25">
      <c r="A210" s="7">
        <v>10</v>
      </c>
      <c r="B210" s="7">
        <v>10.199999999999999</v>
      </c>
      <c r="C210" s="7"/>
      <c r="D210" s="124" t="s">
        <v>688</v>
      </c>
      <c r="E210" s="124" t="s">
        <v>643</v>
      </c>
      <c r="F210" s="2"/>
      <c r="G210" s="3" t="s">
        <v>1253</v>
      </c>
      <c r="H210" s="2">
        <v>202813</v>
      </c>
      <c r="I210" s="2" t="s">
        <v>79</v>
      </c>
      <c r="J210" s="104" t="s">
        <v>52</v>
      </c>
      <c r="K210" s="3"/>
      <c r="L210" s="3"/>
      <c r="M210" s="104" t="s">
        <v>890</v>
      </c>
      <c r="N210" s="105" t="s">
        <v>347</v>
      </c>
      <c r="O210" s="3" t="s">
        <v>890</v>
      </c>
      <c r="P210" s="2" t="s">
        <v>1265</v>
      </c>
    </row>
    <row r="211" spans="1:57" s="136" customFormat="1" ht="35.1" customHeight="1" x14ac:dyDescent="0.25">
      <c r="A211" s="7">
        <v>7</v>
      </c>
      <c r="B211" s="7">
        <v>7.1</v>
      </c>
      <c r="C211" s="7"/>
      <c r="D211" s="124" t="s">
        <v>306</v>
      </c>
      <c r="E211" s="3" t="s">
        <v>306</v>
      </c>
      <c r="F211" s="2"/>
      <c r="G211" s="3" t="s">
        <v>1253</v>
      </c>
      <c r="H211" s="2">
        <v>202813</v>
      </c>
      <c r="I211" s="2" t="s">
        <v>79</v>
      </c>
      <c r="J211" s="3" t="s">
        <v>1256</v>
      </c>
      <c r="K211" s="10" t="s">
        <v>1229</v>
      </c>
      <c r="L211" s="10"/>
      <c r="M211" s="104" t="s">
        <v>890</v>
      </c>
      <c r="N211" s="105" t="s">
        <v>1264</v>
      </c>
      <c r="O211" s="3" t="s">
        <v>1264</v>
      </c>
      <c r="P211" s="8" t="s">
        <v>1265</v>
      </c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6"/>
      <c r="BC211" s="106"/>
      <c r="BD211" s="106"/>
      <c r="BE211" s="106"/>
    </row>
    <row r="212" spans="1:57" s="136" customFormat="1" ht="35.1" customHeight="1" x14ac:dyDescent="0.25">
      <c r="A212" s="7">
        <v>33</v>
      </c>
      <c r="B212" s="7"/>
      <c r="C212" s="7"/>
      <c r="D212" s="2" t="s">
        <v>148</v>
      </c>
      <c r="E212" s="3" t="s">
        <v>7729</v>
      </c>
      <c r="F212" s="2"/>
      <c r="G212" s="3" t="s">
        <v>1253</v>
      </c>
      <c r="H212" s="2">
        <v>202813</v>
      </c>
      <c r="I212" s="2" t="s">
        <v>79</v>
      </c>
      <c r="J212" s="3" t="s">
        <v>195</v>
      </c>
      <c r="K212" s="3"/>
      <c r="L212" s="3"/>
      <c r="M212" s="104" t="s">
        <v>890</v>
      </c>
      <c r="N212" s="105" t="s">
        <v>30</v>
      </c>
      <c r="O212" s="3" t="s">
        <v>30</v>
      </c>
      <c r="P212" s="2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  <c r="AZ212" s="106"/>
      <c r="BA212" s="106"/>
      <c r="BB212" s="106"/>
      <c r="BC212" s="106"/>
      <c r="BD212" s="106"/>
      <c r="BE212" s="106"/>
    </row>
    <row r="213" spans="1:57" s="136" customFormat="1" ht="35.1" customHeight="1" x14ac:dyDescent="0.25">
      <c r="A213" s="7">
        <v>8</v>
      </c>
      <c r="B213" s="7">
        <v>8.1999999999999993</v>
      </c>
      <c r="C213" s="7"/>
      <c r="D213" s="142" t="s">
        <v>456</v>
      </c>
      <c r="E213" s="107" t="s">
        <v>7869</v>
      </c>
      <c r="F213" s="142"/>
      <c r="G213" s="3" t="s">
        <v>1253</v>
      </c>
      <c r="H213" s="2">
        <v>202813</v>
      </c>
      <c r="I213" s="2" t="s">
        <v>79</v>
      </c>
      <c r="J213" s="3" t="s">
        <v>868</v>
      </c>
      <c r="K213" s="3" t="s">
        <v>1212</v>
      </c>
      <c r="L213" s="3"/>
      <c r="M213" s="104" t="s">
        <v>890</v>
      </c>
      <c r="N213" s="105" t="s">
        <v>347</v>
      </c>
      <c r="O213" s="3" t="s">
        <v>890</v>
      </c>
      <c r="P213" s="2" t="s">
        <v>1266</v>
      </c>
    </row>
    <row r="214" spans="1:57" s="136" customFormat="1" ht="35.1" customHeight="1" x14ac:dyDescent="0.25">
      <c r="A214" s="7">
        <v>5</v>
      </c>
      <c r="B214" s="7"/>
      <c r="C214" s="7"/>
      <c r="D214" s="124" t="s">
        <v>306</v>
      </c>
      <c r="E214" s="3" t="s">
        <v>306</v>
      </c>
      <c r="F214" s="2"/>
      <c r="G214" s="3" t="s">
        <v>1253</v>
      </c>
      <c r="H214" s="2">
        <v>202813</v>
      </c>
      <c r="I214" s="2" t="s">
        <v>79</v>
      </c>
      <c r="J214" s="3" t="s">
        <v>178</v>
      </c>
      <c r="K214" s="3"/>
      <c r="L214" s="3"/>
      <c r="M214" s="104" t="s">
        <v>890</v>
      </c>
      <c r="N214" s="105" t="s">
        <v>30</v>
      </c>
      <c r="O214" s="3" t="s">
        <v>30</v>
      </c>
      <c r="P214" s="2"/>
    </row>
    <row r="215" spans="1:57" s="136" customFormat="1" ht="35.1" customHeight="1" x14ac:dyDescent="0.25">
      <c r="A215" s="7">
        <v>11</v>
      </c>
      <c r="B215" s="137">
        <v>11.1</v>
      </c>
      <c r="C215" s="137"/>
      <c r="D215" s="124" t="s">
        <v>306</v>
      </c>
      <c r="E215" s="3" t="s">
        <v>306</v>
      </c>
      <c r="F215" s="2"/>
      <c r="G215" s="3" t="s">
        <v>1253</v>
      </c>
      <c r="H215" s="2">
        <v>202813</v>
      </c>
      <c r="I215" s="2" t="s">
        <v>79</v>
      </c>
      <c r="J215" s="3" t="s">
        <v>1262</v>
      </c>
      <c r="K215" s="3"/>
      <c r="L215" s="3" t="s">
        <v>1242</v>
      </c>
      <c r="M215" s="104" t="s">
        <v>890</v>
      </c>
      <c r="N215" s="105" t="s">
        <v>30</v>
      </c>
      <c r="O215" s="3" t="s">
        <v>30</v>
      </c>
      <c r="P215" s="2"/>
    </row>
    <row r="216" spans="1:57" s="136" customFormat="1" ht="35.1" customHeight="1" x14ac:dyDescent="0.25">
      <c r="A216" s="7">
        <v>8</v>
      </c>
      <c r="B216" s="7">
        <v>8.1999999999999993</v>
      </c>
      <c r="C216" s="7"/>
      <c r="D216" s="3" t="s">
        <v>1213</v>
      </c>
      <c r="E216" s="3" t="s">
        <v>7868</v>
      </c>
      <c r="F216" s="2"/>
      <c r="G216" s="3" t="s">
        <v>1253</v>
      </c>
      <c r="H216" s="2">
        <v>202813</v>
      </c>
      <c r="I216" s="2" t="s">
        <v>79</v>
      </c>
      <c r="J216" s="3" t="s">
        <v>868</v>
      </c>
      <c r="K216" s="3" t="s">
        <v>1212</v>
      </c>
      <c r="L216" s="3"/>
      <c r="M216" s="104" t="s">
        <v>890</v>
      </c>
      <c r="N216" s="105" t="s">
        <v>1209</v>
      </c>
      <c r="O216" s="3" t="s">
        <v>890</v>
      </c>
      <c r="P216" s="2" t="s">
        <v>1266</v>
      </c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  <c r="AZ216" s="106"/>
      <c r="BA216" s="106"/>
      <c r="BB216" s="106"/>
      <c r="BC216" s="106"/>
      <c r="BD216" s="106"/>
      <c r="BE216" s="106"/>
    </row>
    <row r="217" spans="1:57" s="136" customFormat="1" ht="35.1" customHeight="1" x14ac:dyDescent="0.25">
      <c r="A217" s="7">
        <v>25</v>
      </c>
      <c r="B217" s="7"/>
      <c r="C217" s="7"/>
      <c r="D217" s="2" t="s">
        <v>688</v>
      </c>
      <c r="E217" s="3" t="s">
        <v>643</v>
      </c>
      <c r="F217" s="2"/>
      <c r="G217" s="3" t="s">
        <v>1253</v>
      </c>
      <c r="H217" s="2">
        <v>202813</v>
      </c>
      <c r="I217" s="2" t="s">
        <v>79</v>
      </c>
      <c r="J217" s="3" t="s">
        <v>52</v>
      </c>
      <c r="K217" s="3"/>
      <c r="L217" s="3"/>
      <c r="M217" s="104" t="s">
        <v>890</v>
      </c>
      <c r="N217" s="105" t="s">
        <v>347</v>
      </c>
      <c r="O217" s="3" t="s">
        <v>890</v>
      </c>
      <c r="P217" s="2" t="s">
        <v>1266</v>
      </c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  <c r="AV217" s="106"/>
      <c r="AW217" s="106"/>
      <c r="AX217" s="106"/>
      <c r="AY217" s="106"/>
      <c r="AZ217" s="106"/>
      <c r="BA217" s="106"/>
      <c r="BB217" s="106"/>
      <c r="BC217" s="106"/>
      <c r="BD217" s="106"/>
      <c r="BE217" s="106"/>
    </row>
    <row r="218" spans="1:57" s="136" customFormat="1" ht="35.1" customHeight="1" x14ac:dyDescent="0.25">
      <c r="A218" s="7">
        <v>19</v>
      </c>
      <c r="B218" s="7"/>
      <c r="C218" s="7"/>
      <c r="D218" s="2" t="s">
        <v>150</v>
      </c>
      <c r="E218" s="3" t="s">
        <v>1090</v>
      </c>
      <c r="F218" s="2"/>
      <c r="G218" s="3" t="s">
        <v>1253</v>
      </c>
      <c r="H218" s="2">
        <v>202813</v>
      </c>
      <c r="I218" s="2" t="s">
        <v>79</v>
      </c>
      <c r="J218" s="3" t="s">
        <v>40</v>
      </c>
      <c r="K218" s="3"/>
      <c r="L218" s="3"/>
      <c r="M218" s="104" t="s">
        <v>890</v>
      </c>
      <c r="N218" s="105" t="s">
        <v>30</v>
      </c>
      <c r="O218" s="3" t="s">
        <v>30</v>
      </c>
      <c r="P218" s="8"/>
    </row>
    <row r="219" spans="1:57" s="106" customFormat="1" ht="35.1" customHeight="1" x14ac:dyDescent="0.25">
      <c r="A219" s="7">
        <v>12</v>
      </c>
      <c r="B219" s="7">
        <v>12.1</v>
      </c>
      <c r="C219" s="7"/>
      <c r="D219" s="124" t="s">
        <v>306</v>
      </c>
      <c r="E219" s="3" t="s">
        <v>306</v>
      </c>
      <c r="F219" s="2"/>
      <c r="G219" s="3" t="s">
        <v>1253</v>
      </c>
      <c r="H219" s="2">
        <v>202814</v>
      </c>
      <c r="I219" s="2" t="s">
        <v>79</v>
      </c>
      <c r="J219" s="3" t="s">
        <v>600</v>
      </c>
      <c r="K219" s="3"/>
      <c r="L219" s="3" t="s">
        <v>7435</v>
      </c>
      <c r="M219" s="104" t="s">
        <v>890</v>
      </c>
      <c r="N219" s="105" t="s">
        <v>347</v>
      </c>
      <c r="O219" s="3" t="s">
        <v>890</v>
      </c>
      <c r="P219" s="8" t="s">
        <v>1265</v>
      </c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</row>
    <row r="220" spans="1:57" s="106" customFormat="1" ht="35.1" customHeight="1" x14ac:dyDescent="0.25">
      <c r="A220" s="7">
        <v>32</v>
      </c>
      <c r="B220" s="7"/>
      <c r="C220" s="7"/>
      <c r="D220" s="2" t="s">
        <v>289</v>
      </c>
      <c r="E220" s="3" t="s">
        <v>292</v>
      </c>
      <c r="F220" s="2"/>
      <c r="G220" s="3" t="s">
        <v>1253</v>
      </c>
      <c r="H220" s="2">
        <v>202814</v>
      </c>
      <c r="I220" s="2" t="s">
        <v>79</v>
      </c>
      <c r="J220" s="3" t="s">
        <v>194</v>
      </c>
      <c r="K220" s="3"/>
      <c r="L220" s="3"/>
      <c r="M220" s="104" t="s">
        <v>890</v>
      </c>
      <c r="N220" s="105" t="s">
        <v>30</v>
      </c>
      <c r="O220" s="3" t="s">
        <v>30</v>
      </c>
      <c r="P220" s="2"/>
    </row>
    <row r="221" spans="1:57" s="106" customFormat="1" ht="35.1" customHeight="1" x14ac:dyDescent="0.25">
      <c r="A221" s="7">
        <v>8</v>
      </c>
      <c r="B221" s="7">
        <v>8.1999999999999993</v>
      </c>
      <c r="C221" s="7"/>
      <c r="D221" s="124" t="s">
        <v>306</v>
      </c>
      <c r="E221" s="3" t="s">
        <v>306</v>
      </c>
      <c r="F221" s="2"/>
      <c r="G221" s="3" t="s">
        <v>1253</v>
      </c>
      <c r="H221" s="2">
        <v>202814</v>
      </c>
      <c r="I221" s="2" t="s">
        <v>79</v>
      </c>
      <c r="J221" s="3" t="s">
        <v>868</v>
      </c>
      <c r="K221" s="3"/>
      <c r="L221" s="3" t="s">
        <v>823</v>
      </c>
      <c r="M221" s="104" t="s">
        <v>890</v>
      </c>
      <c r="N221" s="105" t="s">
        <v>347</v>
      </c>
      <c r="O221" s="3" t="s">
        <v>890</v>
      </c>
      <c r="P221" s="7" t="s">
        <v>1265</v>
      </c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</row>
    <row r="222" spans="1:57" s="106" customFormat="1" ht="35.1" customHeight="1" x14ac:dyDescent="0.25">
      <c r="A222" s="7">
        <v>15</v>
      </c>
      <c r="B222" s="7"/>
      <c r="C222" s="7"/>
      <c r="D222" s="2" t="s">
        <v>687</v>
      </c>
      <c r="E222" s="3" t="s">
        <v>602</v>
      </c>
      <c r="F222" s="2"/>
      <c r="G222" s="3" t="s">
        <v>1253</v>
      </c>
      <c r="H222" s="2">
        <v>202814</v>
      </c>
      <c r="I222" s="2" t="s">
        <v>79</v>
      </c>
      <c r="J222" s="3" t="s">
        <v>43</v>
      </c>
      <c r="K222" s="3"/>
      <c r="L222" s="3"/>
      <c r="M222" s="104" t="s">
        <v>890</v>
      </c>
      <c r="N222" s="105" t="s">
        <v>30</v>
      </c>
      <c r="O222" s="3" t="s">
        <v>30</v>
      </c>
      <c r="P222" s="2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</row>
    <row r="223" spans="1:57" s="106" customFormat="1" ht="35.1" customHeight="1" x14ac:dyDescent="0.25">
      <c r="A223" s="7">
        <v>20</v>
      </c>
      <c r="B223" s="7"/>
      <c r="C223" s="7"/>
      <c r="D223" s="2" t="s">
        <v>423</v>
      </c>
      <c r="E223" s="3" t="s">
        <v>104</v>
      </c>
      <c r="F223" s="2"/>
      <c r="G223" s="3" t="s">
        <v>1253</v>
      </c>
      <c r="H223" s="2">
        <v>202814</v>
      </c>
      <c r="I223" s="2" t="s">
        <v>79</v>
      </c>
      <c r="J223" s="3" t="s">
        <v>1262</v>
      </c>
      <c r="K223" s="3" t="s">
        <v>1225</v>
      </c>
      <c r="L223" s="3" t="s">
        <v>1255</v>
      </c>
      <c r="M223" s="104" t="s">
        <v>890</v>
      </c>
      <c r="N223" s="105" t="s">
        <v>347</v>
      </c>
      <c r="O223" s="3" t="s">
        <v>890</v>
      </c>
      <c r="P223" s="2" t="s">
        <v>1266</v>
      </c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</row>
    <row r="224" spans="1:57" s="106" customFormat="1" ht="35.1" customHeight="1" x14ac:dyDescent="0.25">
      <c r="A224" s="7">
        <v>43</v>
      </c>
      <c r="B224" s="7"/>
      <c r="C224" s="7"/>
      <c r="D224" s="3" t="s">
        <v>778</v>
      </c>
      <c r="E224" s="3" t="s">
        <v>655</v>
      </c>
      <c r="F224" s="2"/>
      <c r="G224" s="3" t="s">
        <v>1253</v>
      </c>
      <c r="H224" s="2">
        <v>202814</v>
      </c>
      <c r="I224" s="2" t="s">
        <v>79</v>
      </c>
      <c r="J224" s="3" t="s">
        <v>1262</v>
      </c>
      <c r="K224" s="3" t="s">
        <v>1224</v>
      </c>
      <c r="L224" s="3" t="s">
        <v>1241</v>
      </c>
      <c r="M224" s="104" t="s">
        <v>890</v>
      </c>
      <c r="N224" s="105" t="s">
        <v>30</v>
      </c>
      <c r="O224" s="3" t="s">
        <v>30</v>
      </c>
      <c r="P224" s="2"/>
    </row>
    <row r="225" spans="1:57" s="106" customFormat="1" ht="35.1" customHeight="1" x14ac:dyDescent="0.25">
      <c r="A225" s="7">
        <v>26</v>
      </c>
      <c r="B225" s="7"/>
      <c r="C225" s="7"/>
      <c r="D225" s="2" t="s">
        <v>329</v>
      </c>
      <c r="E225" s="3" t="s">
        <v>241</v>
      </c>
      <c r="F225" s="2"/>
      <c r="G225" s="3" t="s">
        <v>1253</v>
      </c>
      <c r="H225" s="2">
        <v>202814</v>
      </c>
      <c r="I225" s="2" t="s">
        <v>79</v>
      </c>
      <c r="J225" s="3" t="s">
        <v>39</v>
      </c>
      <c r="K225" s="3"/>
      <c r="L225" s="3"/>
      <c r="M225" s="104" t="s">
        <v>890</v>
      </c>
      <c r="N225" s="105" t="s">
        <v>30</v>
      </c>
      <c r="O225" s="3" t="s">
        <v>30</v>
      </c>
      <c r="P225" s="2"/>
    </row>
    <row r="226" spans="1:57" s="106" customFormat="1" ht="35.1" customHeight="1" x14ac:dyDescent="0.25">
      <c r="A226" s="7">
        <v>37</v>
      </c>
      <c r="B226" s="7"/>
      <c r="C226" s="7"/>
      <c r="D226" s="2" t="s">
        <v>784</v>
      </c>
      <c r="E226" s="3" t="s">
        <v>249</v>
      </c>
      <c r="F226" s="2"/>
      <c r="G226" s="3" t="s">
        <v>1253</v>
      </c>
      <c r="H226" s="2">
        <v>202814</v>
      </c>
      <c r="I226" s="2" t="s">
        <v>79</v>
      </c>
      <c r="J226" s="3" t="s">
        <v>154</v>
      </c>
      <c r="K226" s="3"/>
      <c r="L226" s="3"/>
      <c r="M226" s="104" t="s">
        <v>890</v>
      </c>
      <c r="N226" s="105" t="s">
        <v>347</v>
      </c>
      <c r="O226" s="3" t="s">
        <v>890</v>
      </c>
      <c r="P226" s="2" t="s">
        <v>1266</v>
      </c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</row>
    <row r="227" spans="1:57" s="106" customFormat="1" ht="35.1" customHeight="1" x14ac:dyDescent="0.25">
      <c r="A227" s="7">
        <v>11</v>
      </c>
      <c r="B227" s="7">
        <v>11.3</v>
      </c>
      <c r="C227" s="7" t="s">
        <v>831</v>
      </c>
      <c r="D227" s="2" t="s">
        <v>147</v>
      </c>
      <c r="E227" s="3" t="s">
        <v>662</v>
      </c>
      <c r="F227" s="2"/>
      <c r="G227" s="3" t="s">
        <v>1253</v>
      </c>
      <c r="H227" s="2">
        <v>202814</v>
      </c>
      <c r="I227" s="2" t="s">
        <v>79</v>
      </c>
      <c r="J227" s="3" t="s">
        <v>1262</v>
      </c>
      <c r="K227" s="3" t="s">
        <v>1224</v>
      </c>
      <c r="L227" s="3" t="s">
        <v>1241</v>
      </c>
      <c r="M227" s="104" t="s">
        <v>890</v>
      </c>
      <c r="N227" s="105" t="s">
        <v>347</v>
      </c>
      <c r="O227" s="3" t="s">
        <v>890</v>
      </c>
      <c r="P227" s="2" t="s">
        <v>1266</v>
      </c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</row>
    <row r="228" spans="1:57" s="106" customFormat="1" ht="35.1" customHeight="1" x14ac:dyDescent="0.25">
      <c r="A228" s="7">
        <v>15</v>
      </c>
      <c r="B228" s="7"/>
      <c r="C228" s="7"/>
      <c r="D228" s="2" t="s">
        <v>687</v>
      </c>
      <c r="E228" s="3" t="s">
        <v>602</v>
      </c>
      <c r="F228" s="2"/>
      <c r="G228" s="3" t="s">
        <v>1253</v>
      </c>
      <c r="H228" s="2">
        <v>202814</v>
      </c>
      <c r="I228" s="2" t="s">
        <v>79</v>
      </c>
      <c r="J228" s="3" t="s">
        <v>43</v>
      </c>
      <c r="K228" s="3"/>
      <c r="L228" s="3"/>
      <c r="M228" s="104" t="s">
        <v>890</v>
      </c>
      <c r="N228" s="105" t="s">
        <v>347</v>
      </c>
      <c r="O228" s="3" t="s">
        <v>890</v>
      </c>
      <c r="P228" s="2" t="s">
        <v>1266</v>
      </c>
    </row>
    <row r="229" spans="1:57" s="106" customFormat="1" ht="35.1" customHeight="1" x14ac:dyDescent="0.25">
      <c r="A229" s="7">
        <v>24</v>
      </c>
      <c r="B229" s="7"/>
      <c r="C229" s="7"/>
      <c r="D229" s="2" t="s">
        <v>776</v>
      </c>
      <c r="E229" s="3" t="s">
        <v>605</v>
      </c>
      <c r="F229" s="2"/>
      <c r="G229" s="3" t="s">
        <v>1253</v>
      </c>
      <c r="H229" s="2">
        <v>202814</v>
      </c>
      <c r="I229" s="2" t="s">
        <v>79</v>
      </c>
      <c r="J229" s="3" t="s">
        <v>50</v>
      </c>
      <c r="K229" s="3"/>
      <c r="L229" s="3"/>
      <c r="M229" s="104" t="s">
        <v>890</v>
      </c>
      <c r="N229" s="105" t="s">
        <v>347</v>
      </c>
      <c r="O229" s="3" t="s">
        <v>890</v>
      </c>
      <c r="P229" s="2" t="s">
        <v>1266</v>
      </c>
    </row>
    <row r="230" spans="1:57" s="106" customFormat="1" ht="35.1" customHeight="1" x14ac:dyDescent="0.25">
      <c r="A230" s="7">
        <v>11</v>
      </c>
      <c r="B230" s="7">
        <v>11.2</v>
      </c>
      <c r="C230" s="7" t="s">
        <v>825</v>
      </c>
      <c r="D230" s="124" t="s">
        <v>329</v>
      </c>
      <c r="E230" s="3" t="s">
        <v>10</v>
      </c>
      <c r="F230" s="2"/>
      <c r="G230" s="3" t="s">
        <v>1253</v>
      </c>
      <c r="H230" s="2">
        <v>202814</v>
      </c>
      <c r="I230" s="2" t="s">
        <v>79</v>
      </c>
      <c r="J230" s="3" t="s">
        <v>1262</v>
      </c>
      <c r="K230" s="3" t="s">
        <v>1225</v>
      </c>
      <c r="L230" s="3" t="s">
        <v>822</v>
      </c>
      <c r="M230" s="104" t="s">
        <v>890</v>
      </c>
      <c r="N230" s="105" t="s">
        <v>347</v>
      </c>
      <c r="O230" s="3" t="s">
        <v>890</v>
      </c>
      <c r="P230" s="8" t="s">
        <v>1265</v>
      </c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</row>
    <row r="231" spans="1:57" s="106" customFormat="1" ht="35.1" customHeight="1" x14ac:dyDescent="0.25">
      <c r="A231" s="7">
        <v>40</v>
      </c>
      <c r="B231" s="7"/>
      <c r="C231" s="7"/>
      <c r="D231" s="2" t="s">
        <v>149</v>
      </c>
      <c r="E231" s="3" t="s">
        <v>270</v>
      </c>
      <c r="F231" s="2"/>
      <c r="G231" s="3" t="s">
        <v>1253</v>
      </c>
      <c r="H231" s="2">
        <v>202814</v>
      </c>
      <c r="I231" s="2" t="s">
        <v>79</v>
      </c>
      <c r="J231" s="3" t="s">
        <v>157</v>
      </c>
      <c r="K231" s="3"/>
      <c r="L231" s="3"/>
      <c r="M231" s="104" t="s">
        <v>890</v>
      </c>
      <c r="N231" s="105" t="s">
        <v>347</v>
      </c>
      <c r="O231" s="3" t="s">
        <v>890</v>
      </c>
      <c r="P231" s="2" t="s">
        <v>1266</v>
      </c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</row>
    <row r="232" spans="1:57" s="106" customFormat="1" ht="35.1" customHeight="1" x14ac:dyDescent="0.25">
      <c r="A232" s="7">
        <v>11</v>
      </c>
      <c r="B232" s="7">
        <v>11.2</v>
      </c>
      <c r="C232" s="7" t="s">
        <v>827</v>
      </c>
      <c r="D232" s="2" t="s">
        <v>306</v>
      </c>
      <c r="E232" s="3" t="s">
        <v>306</v>
      </c>
      <c r="F232" s="2"/>
      <c r="G232" s="3" t="s">
        <v>1253</v>
      </c>
      <c r="H232" s="2">
        <v>202814</v>
      </c>
      <c r="I232" s="2" t="s">
        <v>79</v>
      </c>
      <c r="J232" s="3" t="s">
        <v>1262</v>
      </c>
      <c r="K232" s="3" t="s">
        <v>1225</v>
      </c>
      <c r="L232" s="3" t="s">
        <v>1236</v>
      </c>
      <c r="M232" s="104" t="s">
        <v>890</v>
      </c>
      <c r="N232" s="105" t="s">
        <v>30</v>
      </c>
      <c r="O232" s="3" t="s">
        <v>30</v>
      </c>
      <c r="P232" s="8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</row>
    <row r="233" spans="1:57" s="106" customFormat="1" ht="35.1" customHeight="1" x14ac:dyDescent="0.25">
      <c r="A233" s="7">
        <v>3</v>
      </c>
      <c r="B233" s="7"/>
      <c r="C233" s="7"/>
      <c r="D233" s="124" t="s">
        <v>306</v>
      </c>
      <c r="E233" s="3" t="s">
        <v>306</v>
      </c>
      <c r="F233" s="2"/>
      <c r="G233" s="3" t="s">
        <v>1253</v>
      </c>
      <c r="H233" s="2">
        <v>202814</v>
      </c>
      <c r="I233" s="2" t="s">
        <v>79</v>
      </c>
      <c r="J233" s="3" t="s">
        <v>862</v>
      </c>
      <c r="K233" s="3"/>
      <c r="L233" s="3"/>
      <c r="M233" s="104" t="s">
        <v>890</v>
      </c>
      <c r="N233" s="105" t="s">
        <v>30</v>
      </c>
      <c r="O233" s="3" t="s">
        <v>30</v>
      </c>
      <c r="P233" s="8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</row>
    <row r="234" spans="1:57" s="106" customFormat="1" ht="35.1" customHeight="1" x14ac:dyDescent="0.25">
      <c r="A234" s="7">
        <v>12</v>
      </c>
      <c r="B234" s="7">
        <v>12.3</v>
      </c>
      <c r="C234" s="7"/>
      <c r="D234" s="124" t="s">
        <v>306</v>
      </c>
      <c r="E234" s="3" t="s">
        <v>306</v>
      </c>
      <c r="F234" s="2"/>
      <c r="G234" s="3" t="s">
        <v>1253</v>
      </c>
      <c r="H234" s="2">
        <v>202814</v>
      </c>
      <c r="I234" s="2" t="s">
        <v>79</v>
      </c>
      <c r="J234" s="3" t="s">
        <v>600</v>
      </c>
      <c r="K234" s="3"/>
      <c r="L234" s="3" t="s">
        <v>1235</v>
      </c>
      <c r="M234" s="104" t="s">
        <v>890</v>
      </c>
      <c r="N234" s="105" t="s">
        <v>347</v>
      </c>
      <c r="O234" s="3" t="s">
        <v>890</v>
      </c>
      <c r="P234" s="8" t="s">
        <v>1266</v>
      </c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</row>
    <row r="235" spans="1:57" s="106" customFormat="1" ht="35.1" customHeight="1" x14ac:dyDescent="0.25">
      <c r="A235" s="7">
        <v>11</v>
      </c>
      <c r="B235" s="7">
        <v>11.3</v>
      </c>
      <c r="C235" s="7" t="s">
        <v>828</v>
      </c>
      <c r="D235" s="124" t="s">
        <v>329</v>
      </c>
      <c r="E235" s="3" t="s">
        <v>10</v>
      </c>
      <c r="F235" s="2"/>
      <c r="G235" s="3" t="s">
        <v>1253</v>
      </c>
      <c r="H235" s="2">
        <v>202814</v>
      </c>
      <c r="I235" s="2" t="s">
        <v>79</v>
      </c>
      <c r="J235" s="3" t="s">
        <v>1262</v>
      </c>
      <c r="K235" s="3" t="s">
        <v>1224</v>
      </c>
      <c r="L235" s="3" t="s">
        <v>1240</v>
      </c>
      <c r="M235" s="104" t="s">
        <v>890</v>
      </c>
      <c r="N235" s="105" t="s">
        <v>30</v>
      </c>
      <c r="O235" s="3" t="s">
        <v>30</v>
      </c>
      <c r="P235" s="2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</row>
    <row r="236" spans="1:57" s="106" customFormat="1" ht="35.1" customHeight="1" x14ac:dyDescent="0.25">
      <c r="A236" s="7">
        <v>8</v>
      </c>
      <c r="B236" s="7">
        <v>8.1</v>
      </c>
      <c r="C236" s="7"/>
      <c r="D236" s="2" t="s">
        <v>687</v>
      </c>
      <c r="E236" s="3" t="s">
        <v>891</v>
      </c>
      <c r="F236" s="2"/>
      <c r="G236" s="3" t="s">
        <v>1253</v>
      </c>
      <c r="H236" s="2">
        <v>202814</v>
      </c>
      <c r="I236" s="2" t="s">
        <v>79</v>
      </c>
      <c r="J236" s="3" t="s">
        <v>868</v>
      </c>
      <c r="K236" s="3"/>
      <c r="L236" s="3" t="s">
        <v>823</v>
      </c>
      <c r="M236" s="104" t="s">
        <v>890</v>
      </c>
      <c r="N236" s="105" t="s">
        <v>1209</v>
      </c>
      <c r="O236" s="3" t="s">
        <v>890</v>
      </c>
      <c r="P236" s="2" t="s">
        <v>1266</v>
      </c>
    </row>
    <row r="237" spans="1:57" s="106" customFormat="1" ht="35.1" customHeight="1" x14ac:dyDescent="0.25">
      <c r="A237" s="7">
        <v>11</v>
      </c>
      <c r="B237" s="7">
        <v>11.2</v>
      </c>
      <c r="C237" s="7" t="s">
        <v>826</v>
      </c>
      <c r="D237" s="2" t="s">
        <v>148</v>
      </c>
      <c r="E237" s="3" t="s">
        <v>128</v>
      </c>
      <c r="F237" s="2"/>
      <c r="G237" s="3" t="s">
        <v>1253</v>
      </c>
      <c r="H237" s="2">
        <v>202814</v>
      </c>
      <c r="I237" s="2" t="s">
        <v>79</v>
      </c>
      <c r="J237" s="3" t="s">
        <v>1262</v>
      </c>
      <c r="K237" s="3" t="s">
        <v>1225</v>
      </c>
      <c r="L237" s="3" t="s">
        <v>1255</v>
      </c>
      <c r="M237" s="104" t="s">
        <v>890</v>
      </c>
      <c r="N237" s="105" t="s">
        <v>347</v>
      </c>
      <c r="O237" s="3" t="s">
        <v>890</v>
      </c>
      <c r="P237" s="8" t="s">
        <v>1265</v>
      </c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</row>
    <row r="238" spans="1:57" s="106" customFormat="1" ht="35.1" customHeight="1" x14ac:dyDescent="0.25">
      <c r="A238" s="7">
        <v>20</v>
      </c>
      <c r="B238" s="7"/>
      <c r="C238" s="7"/>
      <c r="D238" s="2" t="s">
        <v>423</v>
      </c>
      <c r="E238" s="3" t="s">
        <v>104</v>
      </c>
      <c r="F238" s="2"/>
      <c r="G238" s="3" t="s">
        <v>1253</v>
      </c>
      <c r="H238" s="2">
        <v>202814</v>
      </c>
      <c r="I238" s="2" t="s">
        <v>79</v>
      </c>
      <c r="J238" s="3" t="s">
        <v>46</v>
      </c>
      <c r="K238" s="3"/>
      <c r="L238" s="3"/>
      <c r="M238" s="104" t="s">
        <v>890</v>
      </c>
      <c r="N238" s="105" t="s">
        <v>347</v>
      </c>
      <c r="O238" s="3" t="s">
        <v>890</v>
      </c>
      <c r="P238" s="2" t="s">
        <v>1266</v>
      </c>
    </row>
    <row r="239" spans="1:57" s="106" customFormat="1" ht="35.1" customHeight="1" x14ac:dyDescent="0.25">
      <c r="A239" s="7">
        <v>42</v>
      </c>
      <c r="B239" s="7"/>
      <c r="C239" s="7"/>
      <c r="D239" s="2" t="s">
        <v>778</v>
      </c>
      <c r="E239" s="3" t="s">
        <v>655</v>
      </c>
      <c r="F239" s="2"/>
      <c r="G239" s="3" t="s">
        <v>1253</v>
      </c>
      <c r="H239" s="2">
        <v>202814</v>
      </c>
      <c r="I239" s="2" t="s">
        <v>79</v>
      </c>
      <c r="J239" s="3" t="s">
        <v>197</v>
      </c>
      <c r="K239" s="3"/>
      <c r="L239" s="3"/>
      <c r="M239" s="104" t="s">
        <v>890</v>
      </c>
      <c r="N239" s="105" t="s">
        <v>30</v>
      </c>
      <c r="O239" s="3" t="s">
        <v>30</v>
      </c>
      <c r="P239" s="143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</row>
    <row r="240" spans="1:57" s="106" customFormat="1" ht="35.1" customHeight="1" x14ac:dyDescent="0.25">
      <c r="A240" s="7">
        <v>19</v>
      </c>
      <c r="B240" s="7"/>
      <c r="C240" s="7"/>
      <c r="D240" s="2" t="s">
        <v>150</v>
      </c>
      <c r="E240" s="3" t="s">
        <v>121</v>
      </c>
      <c r="F240" s="2"/>
      <c r="G240" s="3" t="s">
        <v>1253</v>
      </c>
      <c r="H240" s="2">
        <v>202814</v>
      </c>
      <c r="I240" s="2" t="s">
        <v>79</v>
      </c>
      <c r="J240" s="3" t="s">
        <v>40</v>
      </c>
      <c r="K240" s="3"/>
      <c r="L240" s="3" t="s">
        <v>1278</v>
      </c>
      <c r="M240" s="104" t="s">
        <v>890</v>
      </c>
      <c r="N240" s="105" t="s">
        <v>347</v>
      </c>
      <c r="O240" s="3" t="s">
        <v>890</v>
      </c>
      <c r="P240" s="2" t="s">
        <v>1266</v>
      </c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</row>
    <row r="241" spans="1:57" s="106" customFormat="1" ht="35.1" customHeight="1" x14ac:dyDescent="0.25">
      <c r="A241" s="7">
        <v>12</v>
      </c>
      <c r="B241" s="7">
        <v>12.5</v>
      </c>
      <c r="C241" s="7"/>
      <c r="D241" s="124" t="s">
        <v>306</v>
      </c>
      <c r="E241" s="3" t="s">
        <v>306</v>
      </c>
      <c r="F241" s="17"/>
      <c r="G241" s="3" t="s">
        <v>1253</v>
      </c>
      <c r="H241" s="2">
        <v>202814</v>
      </c>
      <c r="I241" s="2" t="s">
        <v>79</v>
      </c>
      <c r="J241" s="3" t="s">
        <v>862</v>
      </c>
      <c r="K241" s="3"/>
      <c r="L241" s="3"/>
      <c r="M241" s="104" t="s">
        <v>890</v>
      </c>
      <c r="N241" s="105" t="s">
        <v>347</v>
      </c>
      <c r="O241" s="3" t="s">
        <v>890</v>
      </c>
      <c r="P241" s="2" t="s">
        <v>1266</v>
      </c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</row>
    <row r="242" spans="1:57" s="106" customFormat="1" ht="35.1" customHeight="1" x14ac:dyDescent="0.25">
      <c r="A242" s="7">
        <v>26</v>
      </c>
      <c r="B242" s="7"/>
      <c r="C242" s="7"/>
      <c r="D242" s="124" t="s">
        <v>329</v>
      </c>
      <c r="E242" s="3" t="s">
        <v>10</v>
      </c>
      <c r="F242" s="2"/>
      <c r="G242" s="3" t="s">
        <v>1253</v>
      </c>
      <c r="H242" s="2">
        <v>202814</v>
      </c>
      <c r="I242" s="2" t="s">
        <v>79</v>
      </c>
      <c r="J242" s="104" t="s">
        <v>39</v>
      </c>
      <c r="K242" s="3"/>
      <c r="L242" s="3"/>
      <c r="M242" s="104" t="s">
        <v>890</v>
      </c>
      <c r="N242" s="105" t="s">
        <v>347</v>
      </c>
      <c r="O242" s="3" t="s">
        <v>890</v>
      </c>
      <c r="P242" s="2" t="s">
        <v>1265</v>
      </c>
    </row>
    <row r="243" spans="1:57" s="106" customFormat="1" ht="35.1" customHeight="1" x14ac:dyDescent="0.25">
      <c r="A243" s="7">
        <v>15</v>
      </c>
      <c r="B243" s="7"/>
      <c r="C243" s="7"/>
      <c r="D243" s="2" t="s">
        <v>687</v>
      </c>
      <c r="E243" s="3" t="s">
        <v>891</v>
      </c>
      <c r="F243" s="2"/>
      <c r="G243" s="3" t="s">
        <v>1253</v>
      </c>
      <c r="H243" s="2">
        <v>202814</v>
      </c>
      <c r="I243" s="2" t="s">
        <v>79</v>
      </c>
      <c r="J243" s="3" t="s">
        <v>868</v>
      </c>
      <c r="K243" s="3" t="s">
        <v>1212</v>
      </c>
      <c r="L243" s="3"/>
      <c r="M243" s="104" t="s">
        <v>890</v>
      </c>
      <c r="N243" s="105" t="s">
        <v>347</v>
      </c>
      <c r="O243" s="3" t="s">
        <v>890</v>
      </c>
      <c r="P243" s="2" t="s">
        <v>1266</v>
      </c>
    </row>
    <row r="244" spans="1:57" s="106" customFormat="1" ht="35.1" customHeight="1" x14ac:dyDescent="0.25">
      <c r="A244" s="7">
        <v>18</v>
      </c>
      <c r="B244" s="7"/>
      <c r="C244" s="7"/>
      <c r="D244" s="2" t="s">
        <v>781</v>
      </c>
      <c r="E244" s="3" t="s">
        <v>130</v>
      </c>
      <c r="F244" s="2"/>
      <c r="G244" s="3" t="s">
        <v>1253</v>
      </c>
      <c r="H244" s="2">
        <v>202814</v>
      </c>
      <c r="I244" s="2" t="s">
        <v>79</v>
      </c>
      <c r="J244" s="3" t="s">
        <v>41</v>
      </c>
      <c r="K244" s="3"/>
      <c r="L244" s="3"/>
      <c r="M244" s="104" t="s">
        <v>890</v>
      </c>
      <c r="N244" s="105" t="s">
        <v>347</v>
      </c>
      <c r="O244" s="3" t="s">
        <v>890</v>
      </c>
      <c r="P244" s="8" t="s">
        <v>1265</v>
      </c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</row>
    <row r="245" spans="1:57" s="106" customFormat="1" ht="35.1" customHeight="1" x14ac:dyDescent="0.25">
      <c r="A245" s="7">
        <v>38</v>
      </c>
      <c r="B245" s="7"/>
      <c r="C245" s="7"/>
      <c r="D245" s="124" t="s">
        <v>306</v>
      </c>
      <c r="E245" s="3" t="s">
        <v>306</v>
      </c>
      <c r="F245" s="2"/>
      <c r="G245" s="3" t="s">
        <v>1253</v>
      </c>
      <c r="H245" s="2">
        <v>202814</v>
      </c>
      <c r="I245" s="2" t="s">
        <v>79</v>
      </c>
      <c r="J245" s="3" t="s">
        <v>600</v>
      </c>
      <c r="K245" s="3"/>
      <c r="L245" s="3" t="s">
        <v>1752</v>
      </c>
      <c r="M245" s="104" t="s">
        <v>890</v>
      </c>
      <c r="N245" s="105" t="s">
        <v>1264</v>
      </c>
      <c r="O245" s="3" t="s">
        <v>1264</v>
      </c>
      <c r="P245" s="2" t="s">
        <v>1266</v>
      </c>
    </row>
    <row r="246" spans="1:57" s="106" customFormat="1" ht="35.1" customHeight="1" x14ac:dyDescent="0.25">
      <c r="A246" s="7">
        <v>2</v>
      </c>
      <c r="B246" s="7"/>
      <c r="C246" s="7"/>
      <c r="D246" s="124" t="s">
        <v>306</v>
      </c>
      <c r="E246" s="3" t="s">
        <v>306</v>
      </c>
      <c r="F246" s="2"/>
      <c r="G246" s="3" t="s">
        <v>1253</v>
      </c>
      <c r="H246" s="2">
        <v>202814</v>
      </c>
      <c r="I246" s="2" t="s">
        <v>79</v>
      </c>
      <c r="J246" s="3" t="s">
        <v>334</v>
      </c>
      <c r="K246" s="3"/>
      <c r="L246" s="3"/>
      <c r="M246" s="104" t="s">
        <v>890</v>
      </c>
      <c r="N246" s="105" t="s">
        <v>347</v>
      </c>
      <c r="O246" s="3" t="s">
        <v>890</v>
      </c>
      <c r="P246" s="2" t="s">
        <v>1265</v>
      </c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  <c r="AV246" s="136"/>
      <c r="AW246" s="136"/>
      <c r="AX246" s="136"/>
      <c r="AY246" s="136"/>
      <c r="AZ246" s="136"/>
      <c r="BA246" s="136"/>
      <c r="BB246" s="136"/>
      <c r="BC246" s="136"/>
      <c r="BD246" s="136"/>
      <c r="BE246" s="136"/>
    </row>
    <row r="247" spans="1:57" s="106" customFormat="1" ht="35.1" customHeight="1" x14ac:dyDescent="0.25">
      <c r="A247" s="7">
        <v>31</v>
      </c>
      <c r="B247" s="7"/>
      <c r="C247" s="7"/>
      <c r="D247" s="2" t="s">
        <v>777</v>
      </c>
      <c r="E247" s="3" t="s">
        <v>99</v>
      </c>
      <c r="F247" s="2"/>
      <c r="G247" s="3" t="s">
        <v>1253</v>
      </c>
      <c r="H247" s="2">
        <v>202814</v>
      </c>
      <c r="I247" s="2" t="s">
        <v>79</v>
      </c>
      <c r="J247" s="3" t="s">
        <v>38</v>
      </c>
      <c r="K247" s="3"/>
      <c r="L247" s="3"/>
      <c r="M247" s="104" t="s">
        <v>890</v>
      </c>
      <c r="N247" s="105" t="s">
        <v>347</v>
      </c>
      <c r="O247" s="3" t="s">
        <v>890</v>
      </c>
      <c r="P247" s="143" t="s">
        <v>1266</v>
      </c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</row>
    <row r="248" spans="1:57" s="106" customFormat="1" ht="35.1" customHeight="1" x14ac:dyDescent="0.25">
      <c r="A248" s="7">
        <v>11</v>
      </c>
      <c r="B248" s="7">
        <v>11.2</v>
      </c>
      <c r="C248" s="7" t="s">
        <v>826</v>
      </c>
      <c r="D248" s="124" t="s">
        <v>306</v>
      </c>
      <c r="E248" s="3" t="s">
        <v>306</v>
      </c>
      <c r="F248" s="2"/>
      <c r="G248" s="3" t="s">
        <v>1253</v>
      </c>
      <c r="H248" s="2">
        <v>202814</v>
      </c>
      <c r="I248" s="2" t="s">
        <v>79</v>
      </c>
      <c r="J248" s="3" t="s">
        <v>1262</v>
      </c>
      <c r="K248" s="3" t="s">
        <v>1225</v>
      </c>
      <c r="L248" s="3" t="s">
        <v>1236</v>
      </c>
      <c r="M248" s="104" t="s">
        <v>890</v>
      </c>
      <c r="N248" s="105" t="s">
        <v>347</v>
      </c>
      <c r="O248" s="3" t="s">
        <v>890</v>
      </c>
      <c r="P248" s="8" t="s">
        <v>1265</v>
      </c>
    </row>
    <row r="249" spans="1:57" s="106" customFormat="1" ht="35.1" customHeight="1" x14ac:dyDescent="0.25">
      <c r="A249" s="7">
        <v>35</v>
      </c>
      <c r="B249" s="7"/>
      <c r="C249" s="7"/>
      <c r="D249" s="3" t="s">
        <v>892</v>
      </c>
      <c r="E249" s="3" t="s">
        <v>480</v>
      </c>
      <c r="F249" s="2"/>
      <c r="G249" s="3" t="s">
        <v>1253</v>
      </c>
      <c r="H249" s="2">
        <v>202814</v>
      </c>
      <c r="I249" s="2" t="s">
        <v>79</v>
      </c>
      <c r="J249" s="3" t="s">
        <v>152</v>
      </c>
      <c r="K249" s="3"/>
      <c r="L249" s="3"/>
      <c r="M249" s="104" t="s">
        <v>890</v>
      </c>
      <c r="N249" s="105" t="s">
        <v>347</v>
      </c>
      <c r="O249" s="3" t="s">
        <v>890</v>
      </c>
      <c r="P249" s="2" t="s">
        <v>1266</v>
      </c>
    </row>
    <row r="250" spans="1:57" s="106" customFormat="1" ht="35.1" customHeight="1" x14ac:dyDescent="0.25">
      <c r="A250" s="7">
        <v>33</v>
      </c>
      <c r="B250" s="7"/>
      <c r="C250" s="7"/>
      <c r="D250" s="2" t="s">
        <v>148</v>
      </c>
      <c r="E250" s="3" t="s">
        <v>128</v>
      </c>
      <c r="F250" s="2"/>
      <c r="G250" s="3" t="s">
        <v>1253</v>
      </c>
      <c r="H250" s="2">
        <v>202814</v>
      </c>
      <c r="I250" s="2" t="s">
        <v>79</v>
      </c>
      <c r="J250" s="3" t="s">
        <v>195</v>
      </c>
      <c r="K250" s="3"/>
      <c r="L250" s="3"/>
      <c r="M250" s="104" t="s">
        <v>890</v>
      </c>
      <c r="N250" s="105" t="s">
        <v>347</v>
      </c>
      <c r="O250" s="3" t="s">
        <v>890</v>
      </c>
      <c r="P250" s="2" t="s">
        <v>1266</v>
      </c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</row>
    <row r="251" spans="1:57" s="106" customFormat="1" ht="35.1" customHeight="1" x14ac:dyDescent="0.25">
      <c r="A251" s="7">
        <v>12</v>
      </c>
      <c r="B251" s="159">
        <v>12.1</v>
      </c>
      <c r="C251" s="7"/>
      <c r="D251" s="124" t="s">
        <v>306</v>
      </c>
      <c r="E251" s="3" t="s">
        <v>306</v>
      </c>
      <c r="F251" s="2"/>
      <c r="G251" s="3" t="s">
        <v>1253</v>
      </c>
      <c r="H251" s="2">
        <v>202814</v>
      </c>
      <c r="I251" s="2" t="s">
        <v>79</v>
      </c>
      <c r="J251" s="3" t="s">
        <v>600</v>
      </c>
      <c r="K251" s="3"/>
      <c r="L251" s="3" t="s">
        <v>1751</v>
      </c>
      <c r="M251" s="104" t="s">
        <v>890</v>
      </c>
      <c r="N251" s="105" t="s">
        <v>347</v>
      </c>
      <c r="O251" s="3" t="s">
        <v>890</v>
      </c>
      <c r="P251" s="2" t="s">
        <v>1266</v>
      </c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  <c r="AW251" s="136"/>
      <c r="AX251" s="136"/>
      <c r="AY251" s="136"/>
      <c r="AZ251" s="136"/>
      <c r="BA251" s="136"/>
      <c r="BB251" s="136"/>
      <c r="BC251" s="136"/>
      <c r="BD251" s="136"/>
      <c r="BE251" s="136"/>
    </row>
    <row r="252" spans="1:57" s="106" customFormat="1" ht="35.1" customHeight="1" x14ac:dyDescent="0.25">
      <c r="A252" s="7">
        <v>41</v>
      </c>
      <c r="B252" s="7"/>
      <c r="C252" s="7"/>
      <c r="D252" s="2" t="s">
        <v>776</v>
      </c>
      <c r="E252" s="3" t="s">
        <v>36</v>
      </c>
      <c r="F252" s="2"/>
      <c r="G252" s="3" t="s">
        <v>1253</v>
      </c>
      <c r="H252" s="2">
        <v>202814</v>
      </c>
      <c r="I252" s="2" t="s">
        <v>79</v>
      </c>
      <c r="J252" s="3" t="s">
        <v>50</v>
      </c>
      <c r="K252" s="3"/>
      <c r="L252" s="3"/>
      <c r="M252" s="104" t="s">
        <v>890</v>
      </c>
      <c r="N252" s="105" t="s">
        <v>347</v>
      </c>
      <c r="O252" s="3" t="s">
        <v>890</v>
      </c>
      <c r="P252" s="2" t="s">
        <v>1266</v>
      </c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</row>
    <row r="253" spans="1:57" s="106" customFormat="1" ht="35.1" customHeight="1" x14ac:dyDescent="0.25">
      <c r="A253" s="7">
        <v>38</v>
      </c>
      <c r="B253" s="7"/>
      <c r="C253" s="7"/>
      <c r="D253" s="2" t="s">
        <v>456</v>
      </c>
      <c r="E253" s="3" t="s">
        <v>7869</v>
      </c>
      <c r="F253" s="2"/>
      <c r="G253" s="3" t="s">
        <v>1253</v>
      </c>
      <c r="H253" s="2">
        <v>202814</v>
      </c>
      <c r="I253" s="2" t="s">
        <v>79</v>
      </c>
      <c r="J253" s="3" t="s">
        <v>868</v>
      </c>
      <c r="K253" s="3"/>
      <c r="L253" s="3" t="s">
        <v>823</v>
      </c>
      <c r="M253" s="104" t="s">
        <v>890</v>
      </c>
      <c r="N253" s="105" t="s">
        <v>347</v>
      </c>
      <c r="O253" s="3" t="s">
        <v>890</v>
      </c>
      <c r="P253" s="2" t="s">
        <v>1266</v>
      </c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</row>
    <row r="254" spans="1:57" s="106" customFormat="1" ht="35.1" customHeight="1" x14ac:dyDescent="0.25">
      <c r="A254" s="7">
        <v>24</v>
      </c>
      <c r="B254" s="7"/>
      <c r="C254" s="7"/>
      <c r="D254" s="2" t="s">
        <v>776</v>
      </c>
      <c r="E254" s="3" t="s">
        <v>468</v>
      </c>
      <c r="F254" s="2"/>
      <c r="G254" s="3" t="s">
        <v>1253</v>
      </c>
      <c r="H254" s="2">
        <v>202814</v>
      </c>
      <c r="I254" s="2" t="s">
        <v>79</v>
      </c>
      <c r="J254" s="3" t="s">
        <v>50</v>
      </c>
      <c r="K254" s="3"/>
      <c r="L254" s="3"/>
      <c r="M254" s="104" t="s">
        <v>890</v>
      </c>
      <c r="N254" s="105" t="s">
        <v>347</v>
      </c>
      <c r="O254" s="3" t="s">
        <v>890</v>
      </c>
      <c r="P254" s="2" t="s">
        <v>1266</v>
      </c>
    </row>
    <row r="255" spans="1:57" s="106" customFormat="1" ht="35.1" customHeight="1" x14ac:dyDescent="0.25">
      <c r="A255" s="7">
        <v>33</v>
      </c>
      <c r="B255" s="7"/>
      <c r="C255" s="7"/>
      <c r="D255" s="124" t="s">
        <v>306</v>
      </c>
      <c r="E255" s="3" t="s">
        <v>306</v>
      </c>
      <c r="F255" s="2"/>
      <c r="G255" s="3" t="s">
        <v>1253</v>
      </c>
      <c r="H255" s="2">
        <v>202814</v>
      </c>
      <c r="I255" s="2" t="s">
        <v>79</v>
      </c>
      <c r="J255" s="3" t="s">
        <v>600</v>
      </c>
      <c r="K255" s="3"/>
      <c r="L255" s="3" t="s">
        <v>7435</v>
      </c>
      <c r="M255" s="104" t="s">
        <v>890</v>
      </c>
      <c r="N255" s="105" t="s">
        <v>1209</v>
      </c>
      <c r="O255" s="3" t="s">
        <v>890</v>
      </c>
      <c r="P255" s="8" t="s">
        <v>1265</v>
      </c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</row>
    <row r="256" spans="1:57" s="106" customFormat="1" ht="35.1" customHeight="1" x14ac:dyDescent="0.25">
      <c r="A256" s="7">
        <v>43</v>
      </c>
      <c r="B256" s="7"/>
      <c r="C256" s="7"/>
      <c r="D256" s="124" t="s">
        <v>306</v>
      </c>
      <c r="E256" s="3" t="s">
        <v>306</v>
      </c>
      <c r="F256" s="2"/>
      <c r="G256" s="3" t="s">
        <v>1253</v>
      </c>
      <c r="H256" s="2">
        <v>202814</v>
      </c>
      <c r="I256" s="2" t="s">
        <v>79</v>
      </c>
      <c r="J256" s="3" t="s">
        <v>600</v>
      </c>
      <c r="K256" s="3"/>
      <c r="L256" s="3" t="s">
        <v>344</v>
      </c>
      <c r="M256" s="104" t="s">
        <v>890</v>
      </c>
      <c r="N256" s="105" t="s">
        <v>1209</v>
      </c>
      <c r="O256" s="3" t="s">
        <v>890</v>
      </c>
      <c r="P256" s="2" t="s">
        <v>1265</v>
      </c>
    </row>
    <row r="257" spans="1:57" s="106" customFormat="1" ht="35.1" customHeight="1" x14ac:dyDescent="0.25">
      <c r="A257" s="7">
        <v>42</v>
      </c>
      <c r="B257" s="7"/>
      <c r="C257" s="7"/>
      <c r="D257" s="2" t="s">
        <v>778</v>
      </c>
      <c r="E257" s="3" t="s">
        <v>655</v>
      </c>
      <c r="F257" s="2"/>
      <c r="G257" s="3" t="s">
        <v>1253</v>
      </c>
      <c r="H257" s="2">
        <v>202814</v>
      </c>
      <c r="I257" s="2" t="s">
        <v>79</v>
      </c>
      <c r="J257" s="3" t="s">
        <v>197</v>
      </c>
      <c r="K257" s="3"/>
      <c r="L257" s="3"/>
      <c r="M257" s="104" t="s">
        <v>890</v>
      </c>
      <c r="N257" s="105" t="s">
        <v>347</v>
      </c>
      <c r="O257" s="3" t="s">
        <v>890</v>
      </c>
      <c r="P257" s="2" t="s">
        <v>1266</v>
      </c>
    </row>
    <row r="258" spans="1:57" s="106" customFormat="1" ht="35.1" customHeight="1" x14ac:dyDescent="0.25">
      <c r="A258" s="7">
        <v>34</v>
      </c>
      <c r="B258" s="7"/>
      <c r="C258" s="7"/>
      <c r="D258" s="2" t="s">
        <v>147</v>
      </c>
      <c r="E258" s="3" t="s">
        <v>662</v>
      </c>
      <c r="F258" s="2"/>
      <c r="G258" s="3" t="s">
        <v>1253</v>
      </c>
      <c r="H258" s="2">
        <v>202814</v>
      </c>
      <c r="I258" s="2" t="s">
        <v>79</v>
      </c>
      <c r="J258" s="3" t="s">
        <v>196</v>
      </c>
      <c r="K258" s="3"/>
      <c r="L258" s="3"/>
      <c r="M258" s="104" t="s">
        <v>890</v>
      </c>
      <c r="N258" s="105" t="s">
        <v>347</v>
      </c>
      <c r="O258" s="3" t="s">
        <v>890</v>
      </c>
      <c r="P258" s="8" t="s">
        <v>1265</v>
      </c>
    </row>
    <row r="259" spans="1:57" s="106" customFormat="1" ht="35.1" customHeight="1" x14ac:dyDescent="0.25">
      <c r="A259" s="7">
        <v>23</v>
      </c>
      <c r="B259" s="7"/>
      <c r="C259" s="7"/>
      <c r="D259" s="2" t="s">
        <v>614</v>
      </c>
      <c r="E259" s="3" t="s">
        <v>637</v>
      </c>
      <c r="F259" s="2"/>
      <c r="G259" s="3" t="s">
        <v>1253</v>
      </c>
      <c r="H259" s="2">
        <v>202814</v>
      </c>
      <c r="I259" s="2" t="s">
        <v>79</v>
      </c>
      <c r="J259" s="3" t="s">
        <v>49</v>
      </c>
      <c r="K259" s="3"/>
      <c r="L259" s="3"/>
      <c r="M259" s="104" t="s">
        <v>890</v>
      </c>
      <c r="N259" s="105" t="s">
        <v>347</v>
      </c>
      <c r="O259" s="3" t="s">
        <v>890</v>
      </c>
      <c r="P259" s="2" t="s">
        <v>1266</v>
      </c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  <c r="AW259" s="136"/>
      <c r="AX259" s="136"/>
      <c r="AY259" s="136"/>
      <c r="AZ259" s="136"/>
      <c r="BA259" s="136"/>
      <c r="BB259" s="136"/>
      <c r="BC259" s="136"/>
      <c r="BD259" s="136"/>
      <c r="BE259" s="136"/>
    </row>
    <row r="260" spans="1:57" s="106" customFormat="1" ht="35.1" customHeight="1" x14ac:dyDescent="0.25">
      <c r="A260" s="7">
        <v>8</v>
      </c>
      <c r="B260" s="7">
        <v>8.3000000000000007</v>
      </c>
      <c r="C260" s="165"/>
      <c r="D260" s="2" t="s">
        <v>892</v>
      </c>
      <c r="E260" s="3" t="s">
        <v>480</v>
      </c>
      <c r="F260" s="2"/>
      <c r="G260" s="3" t="s">
        <v>1253</v>
      </c>
      <c r="H260" s="2">
        <v>202814</v>
      </c>
      <c r="I260" s="2" t="s">
        <v>79</v>
      </c>
      <c r="J260" s="3" t="s">
        <v>868</v>
      </c>
      <c r="K260" s="3" t="s">
        <v>1212</v>
      </c>
      <c r="L260" s="3"/>
      <c r="M260" s="104" t="s">
        <v>890</v>
      </c>
      <c r="N260" s="105" t="s">
        <v>30</v>
      </c>
      <c r="O260" s="3" t="s">
        <v>30</v>
      </c>
      <c r="P260" s="2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  <c r="AW260" s="136"/>
      <c r="AX260" s="136"/>
      <c r="AY260" s="136"/>
      <c r="AZ260" s="136"/>
      <c r="BA260" s="136"/>
      <c r="BB260" s="136"/>
      <c r="BC260" s="136"/>
      <c r="BD260" s="136"/>
      <c r="BE260" s="136"/>
    </row>
    <row r="261" spans="1:57" s="106" customFormat="1" ht="35.1" customHeight="1" x14ac:dyDescent="0.25">
      <c r="A261" s="7">
        <v>15</v>
      </c>
      <c r="B261" s="7"/>
      <c r="C261" s="7"/>
      <c r="D261" s="2" t="s">
        <v>687</v>
      </c>
      <c r="E261" s="3" t="s">
        <v>602</v>
      </c>
      <c r="F261" s="2"/>
      <c r="G261" s="3" t="s">
        <v>1253</v>
      </c>
      <c r="H261" s="2">
        <v>202814</v>
      </c>
      <c r="I261" s="2" t="s">
        <v>79</v>
      </c>
      <c r="J261" s="3" t="s">
        <v>43</v>
      </c>
      <c r="K261" s="3"/>
      <c r="L261" s="3"/>
      <c r="M261" s="104" t="s">
        <v>890</v>
      </c>
      <c r="N261" s="105" t="s">
        <v>347</v>
      </c>
      <c r="O261" s="189" t="s">
        <v>890</v>
      </c>
      <c r="P261" s="216" t="s">
        <v>1265</v>
      </c>
    </row>
    <row r="262" spans="1:57" s="106" customFormat="1" ht="35.1" customHeight="1" x14ac:dyDescent="0.25">
      <c r="A262" s="7">
        <v>7</v>
      </c>
      <c r="B262" s="7">
        <v>7.2</v>
      </c>
      <c r="C262" s="7"/>
      <c r="D262" s="124" t="s">
        <v>306</v>
      </c>
      <c r="E262" s="3" t="s">
        <v>306</v>
      </c>
      <c r="F262" s="2"/>
      <c r="G262" s="3" t="s">
        <v>1253</v>
      </c>
      <c r="H262" s="2">
        <v>202814</v>
      </c>
      <c r="I262" s="2" t="s">
        <v>79</v>
      </c>
      <c r="J262" s="3" t="s">
        <v>1256</v>
      </c>
      <c r="K262" s="3" t="s">
        <v>1227</v>
      </c>
      <c r="L262" s="3"/>
      <c r="M262" s="104" t="s">
        <v>890</v>
      </c>
      <c r="N262" s="105" t="s">
        <v>30</v>
      </c>
      <c r="O262" s="3" t="s">
        <v>30</v>
      </c>
      <c r="P262" s="2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  <c r="AV262" s="136"/>
      <c r="AW262" s="136"/>
      <c r="AX262" s="136"/>
      <c r="AY262" s="136"/>
      <c r="AZ262" s="136"/>
      <c r="BA262" s="136"/>
      <c r="BB262" s="136"/>
      <c r="BC262" s="136"/>
      <c r="BD262" s="136"/>
      <c r="BE262" s="136"/>
    </row>
    <row r="263" spans="1:57" s="106" customFormat="1" ht="35.1" customHeight="1" x14ac:dyDescent="0.25">
      <c r="A263" s="7">
        <v>11</v>
      </c>
      <c r="B263" s="7">
        <v>11.3</v>
      </c>
      <c r="C263" s="7" t="s">
        <v>831</v>
      </c>
      <c r="D263" s="3" t="s">
        <v>1213</v>
      </c>
      <c r="E263" s="3" t="s">
        <v>230</v>
      </c>
      <c r="F263" s="2"/>
      <c r="G263" s="3" t="s">
        <v>1253</v>
      </c>
      <c r="H263" s="2">
        <v>202814</v>
      </c>
      <c r="I263" s="2" t="s">
        <v>79</v>
      </c>
      <c r="J263" s="3" t="s">
        <v>1262</v>
      </c>
      <c r="K263" s="3" t="s">
        <v>1224</v>
      </c>
      <c r="L263" s="3" t="s">
        <v>1241</v>
      </c>
      <c r="M263" s="104" t="s">
        <v>890</v>
      </c>
      <c r="N263" s="105" t="s">
        <v>347</v>
      </c>
      <c r="O263" s="3" t="s">
        <v>890</v>
      </c>
      <c r="P263" s="7" t="s">
        <v>1265</v>
      </c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</row>
    <row r="264" spans="1:57" s="106" customFormat="1" ht="35.1" customHeight="1" x14ac:dyDescent="0.25">
      <c r="A264" s="7">
        <v>3</v>
      </c>
      <c r="B264" s="7"/>
      <c r="C264" s="7"/>
      <c r="D264" s="124" t="s">
        <v>306</v>
      </c>
      <c r="E264" s="3" t="s">
        <v>306</v>
      </c>
      <c r="F264" s="2"/>
      <c r="G264" s="3" t="s">
        <v>1253</v>
      </c>
      <c r="H264" s="2">
        <v>202814</v>
      </c>
      <c r="I264" s="2" t="s">
        <v>79</v>
      </c>
      <c r="J264" s="3" t="s">
        <v>595</v>
      </c>
      <c r="K264" s="3"/>
      <c r="L264" s="3"/>
      <c r="M264" s="104" t="s">
        <v>890</v>
      </c>
      <c r="N264" s="105" t="s">
        <v>30</v>
      </c>
      <c r="O264" s="3" t="s">
        <v>30</v>
      </c>
      <c r="P264" s="8"/>
    </row>
    <row r="265" spans="1:57" s="106" customFormat="1" ht="35.1" customHeight="1" x14ac:dyDescent="0.25">
      <c r="A265" s="7">
        <v>15</v>
      </c>
      <c r="B265" s="7"/>
      <c r="C265" s="7"/>
      <c r="D265" s="2" t="s">
        <v>687</v>
      </c>
      <c r="E265" s="3" t="s">
        <v>527</v>
      </c>
      <c r="F265" s="2"/>
      <c r="G265" s="3" t="s">
        <v>1253</v>
      </c>
      <c r="H265" s="2">
        <v>202814</v>
      </c>
      <c r="I265" s="2" t="s">
        <v>79</v>
      </c>
      <c r="J265" s="3" t="s">
        <v>43</v>
      </c>
      <c r="K265" s="3"/>
      <c r="L265" s="3"/>
      <c r="M265" s="104" t="s">
        <v>890</v>
      </c>
      <c r="N265" s="105" t="s">
        <v>347</v>
      </c>
      <c r="O265" s="3" t="s">
        <v>890</v>
      </c>
      <c r="P265" s="2" t="s">
        <v>1266</v>
      </c>
    </row>
    <row r="266" spans="1:57" s="106" customFormat="1" ht="35.1" customHeight="1" x14ac:dyDescent="0.25">
      <c r="A266" s="7">
        <v>11</v>
      </c>
      <c r="B266" s="7">
        <v>11.3</v>
      </c>
      <c r="C266" s="7"/>
      <c r="D266" s="124" t="s">
        <v>306</v>
      </c>
      <c r="E266" s="3" t="s">
        <v>306</v>
      </c>
      <c r="F266" s="2"/>
      <c r="G266" s="3" t="s">
        <v>1253</v>
      </c>
      <c r="H266" s="2">
        <v>202814</v>
      </c>
      <c r="I266" s="2" t="s">
        <v>79</v>
      </c>
      <c r="J266" s="104" t="s">
        <v>595</v>
      </c>
      <c r="K266" s="3"/>
      <c r="L266" s="3"/>
      <c r="M266" s="104" t="s">
        <v>890</v>
      </c>
      <c r="N266" s="105" t="s">
        <v>1209</v>
      </c>
      <c r="O266" s="3" t="s">
        <v>890</v>
      </c>
      <c r="P266" s="2" t="s">
        <v>1266</v>
      </c>
    </row>
    <row r="267" spans="1:57" s="106" customFormat="1" ht="35.1" customHeight="1" x14ac:dyDescent="0.25">
      <c r="A267" s="7">
        <v>18</v>
      </c>
      <c r="B267" s="7"/>
      <c r="C267" s="7"/>
      <c r="D267" s="2" t="s">
        <v>781</v>
      </c>
      <c r="E267" s="3" t="s">
        <v>7865</v>
      </c>
      <c r="F267" s="2"/>
      <c r="G267" s="3" t="s">
        <v>1253</v>
      </c>
      <c r="H267" s="2">
        <v>202814</v>
      </c>
      <c r="I267" s="2" t="s">
        <v>79</v>
      </c>
      <c r="J267" s="3" t="s">
        <v>868</v>
      </c>
      <c r="K267" s="3"/>
      <c r="L267" s="3" t="s">
        <v>823</v>
      </c>
      <c r="M267" s="104" t="s">
        <v>890</v>
      </c>
      <c r="N267" s="105" t="s">
        <v>347</v>
      </c>
      <c r="O267" s="3" t="s">
        <v>890</v>
      </c>
      <c r="P267" s="2" t="s">
        <v>1266</v>
      </c>
    </row>
    <row r="268" spans="1:57" s="106" customFormat="1" ht="35.1" customHeight="1" x14ac:dyDescent="0.25">
      <c r="A268" s="7">
        <v>41</v>
      </c>
      <c r="B268" s="7"/>
      <c r="C268" s="7"/>
      <c r="D268" s="2" t="s">
        <v>454</v>
      </c>
      <c r="E268" s="3" t="s">
        <v>274</v>
      </c>
      <c r="F268" s="3"/>
      <c r="G268" s="3" t="s">
        <v>1253</v>
      </c>
      <c r="H268" s="2">
        <v>202814</v>
      </c>
      <c r="I268" s="2" t="s">
        <v>79</v>
      </c>
      <c r="J268" s="3" t="s">
        <v>521</v>
      </c>
      <c r="K268" s="3"/>
      <c r="L268" s="3"/>
      <c r="M268" s="104" t="s">
        <v>890</v>
      </c>
      <c r="N268" s="105" t="s">
        <v>30</v>
      </c>
      <c r="O268" s="3" t="s">
        <v>30</v>
      </c>
      <c r="P268" s="2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  <c r="AV268" s="136"/>
      <c r="AW268" s="136"/>
      <c r="AX268" s="136"/>
      <c r="AY268" s="136"/>
      <c r="AZ268" s="136"/>
      <c r="BA268" s="136"/>
      <c r="BB268" s="136"/>
      <c r="BC268" s="136"/>
      <c r="BD268" s="136"/>
      <c r="BE268" s="136"/>
    </row>
    <row r="269" spans="1:57" s="106" customFormat="1" ht="35.1" customHeight="1" x14ac:dyDescent="0.25">
      <c r="A269" s="7">
        <v>42</v>
      </c>
      <c r="B269" s="7"/>
      <c r="C269" s="7"/>
      <c r="D269" s="2" t="s">
        <v>778</v>
      </c>
      <c r="E269" s="3" t="s">
        <v>655</v>
      </c>
      <c r="F269" s="2"/>
      <c r="G269" s="3" t="s">
        <v>1253</v>
      </c>
      <c r="H269" s="2">
        <v>202814</v>
      </c>
      <c r="I269" s="2" t="s">
        <v>79</v>
      </c>
      <c r="J269" s="3" t="s">
        <v>197</v>
      </c>
      <c r="K269" s="3"/>
      <c r="L269" s="3"/>
      <c r="M269" s="104" t="s">
        <v>890</v>
      </c>
      <c r="N269" s="105" t="s">
        <v>347</v>
      </c>
      <c r="O269" s="3" t="s">
        <v>890</v>
      </c>
      <c r="P269" s="2" t="s">
        <v>1266</v>
      </c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  <c r="AV269" s="136"/>
      <c r="AW269" s="136"/>
      <c r="AX269" s="136"/>
      <c r="AY269" s="136"/>
      <c r="AZ269" s="136"/>
      <c r="BA269" s="136"/>
      <c r="BB269" s="136"/>
      <c r="BC269" s="136"/>
      <c r="BD269" s="136"/>
      <c r="BE269" s="136"/>
    </row>
    <row r="270" spans="1:57" s="106" customFormat="1" ht="35.1" customHeight="1" x14ac:dyDescent="0.25">
      <c r="A270" s="7">
        <v>43</v>
      </c>
      <c r="B270" s="7"/>
      <c r="C270" s="7"/>
      <c r="D270" s="3" t="s">
        <v>1213</v>
      </c>
      <c r="E270" s="3" t="s">
        <v>230</v>
      </c>
      <c r="F270" s="2"/>
      <c r="G270" s="3" t="s">
        <v>1253</v>
      </c>
      <c r="H270" s="2">
        <v>202814</v>
      </c>
      <c r="I270" s="2" t="s">
        <v>79</v>
      </c>
      <c r="J270" s="3" t="s">
        <v>1210</v>
      </c>
      <c r="K270" s="3"/>
      <c r="L270" s="3"/>
      <c r="M270" s="104" t="s">
        <v>890</v>
      </c>
      <c r="N270" s="105" t="s">
        <v>347</v>
      </c>
      <c r="O270" s="3" t="s">
        <v>890</v>
      </c>
      <c r="P270" s="2" t="s">
        <v>1266</v>
      </c>
    </row>
    <row r="271" spans="1:57" s="106" customFormat="1" ht="35.1" customHeight="1" x14ac:dyDescent="0.25">
      <c r="A271" s="7">
        <v>41</v>
      </c>
      <c r="B271" s="7"/>
      <c r="C271" s="7"/>
      <c r="D271" s="2" t="s">
        <v>454</v>
      </c>
      <c r="E271" s="3" t="s">
        <v>274</v>
      </c>
      <c r="F271" s="2"/>
      <c r="G271" s="3" t="s">
        <v>1253</v>
      </c>
      <c r="H271" s="2">
        <v>202814</v>
      </c>
      <c r="I271" s="2" t="s">
        <v>79</v>
      </c>
      <c r="J271" s="3" t="s">
        <v>521</v>
      </c>
      <c r="K271" s="3"/>
      <c r="L271" s="3"/>
      <c r="M271" s="104" t="s">
        <v>890</v>
      </c>
      <c r="N271" s="105" t="s">
        <v>30</v>
      </c>
      <c r="O271" s="3" t="s">
        <v>30</v>
      </c>
      <c r="P271" s="2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  <c r="AV271" s="136"/>
      <c r="AW271" s="136"/>
      <c r="AX271" s="136"/>
      <c r="AY271" s="136"/>
      <c r="AZ271" s="136"/>
      <c r="BA271" s="136"/>
      <c r="BB271" s="136"/>
      <c r="BC271" s="136"/>
      <c r="BD271" s="136"/>
      <c r="BE271" s="136"/>
    </row>
    <row r="272" spans="1:57" s="106" customFormat="1" ht="35.1" customHeight="1" x14ac:dyDescent="0.25">
      <c r="A272" s="7">
        <v>33</v>
      </c>
      <c r="B272" s="7"/>
      <c r="C272" s="7"/>
      <c r="D272" s="2" t="s">
        <v>148</v>
      </c>
      <c r="E272" s="3" t="s">
        <v>128</v>
      </c>
      <c r="F272" s="2"/>
      <c r="G272" s="3" t="s">
        <v>1253</v>
      </c>
      <c r="H272" s="2">
        <v>202814</v>
      </c>
      <c r="I272" s="2" t="s">
        <v>79</v>
      </c>
      <c r="J272" s="3" t="s">
        <v>195</v>
      </c>
      <c r="K272" s="3"/>
      <c r="L272" s="3"/>
      <c r="M272" s="104" t="s">
        <v>890</v>
      </c>
      <c r="N272" s="105" t="s">
        <v>347</v>
      </c>
      <c r="O272" s="3" t="s">
        <v>890</v>
      </c>
      <c r="P272" s="8" t="s">
        <v>1265</v>
      </c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  <c r="AV272" s="136"/>
      <c r="AW272" s="136"/>
      <c r="AX272" s="136"/>
      <c r="AY272" s="136"/>
      <c r="AZ272" s="136"/>
      <c r="BA272" s="136"/>
      <c r="BB272" s="136"/>
      <c r="BC272" s="136"/>
      <c r="BD272" s="136"/>
      <c r="BE272" s="136"/>
    </row>
    <row r="273" spans="1:57" s="106" customFormat="1" ht="35.1" customHeight="1" x14ac:dyDescent="0.25">
      <c r="A273" s="7">
        <v>12</v>
      </c>
      <c r="B273" s="7">
        <v>12.9</v>
      </c>
      <c r="C273" s="7"/>
      <c r="D273" s="124" t="s">
        <v>306</v>
      </c>
      <c r="E273" s="3" t="s">
        <v>306</v>
      </c>
      <c r="F273" s="2"/>
      <c r="G273" s="3" t="s">
        <v>1253</v>
      </c>
      <c r="H273" s="2">
        <v>202814</v>
      </c>
      <c r="I273" s="2" t="s">
        <v>79</v>
      </c>
      <c r="J273" s="3" t="s">
        <v>600</v>
      </c>
      <c r="K273" s="3"/>
      <c r="L273" s="3" t="s">
        <v>1753</v>
      </c>
      <c r="M273" s="104" t="s">
        <v>890</v>
      </c>
      <c r="N273" s="105" t="s">
        <v>347</v>
      </c>
      <c r="O273" s="3" t="s">
        <v>890</v>
      </c>
      <c r="P273" s="2" t="s">
        <v>1266</v>
      </c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  <c r="AV273" s="136"/>
      <c r="AW273" s="136"/>
      <c r="AX273" s="136"/>
      <c r="AY273" s="136"/>
      <c r="AZ273" s="136"/>
      <c r="BA273" s="136"/>
      <c r="BB273" s="136"/>
      <c r="BC273" s="136"/>
      <c r="BD273" s="136"/>
      <c r="BE273" s="136"/>
    </row>
    <row r="274" spans="1:57" s="106" customFormat="1" ht="35.1" customHeight="1" x14ac:dyDescent="0.25">
      <c r="A274" s="143">
        <v>20</v>
      </c>
      <c r="B274" s="143"/>
      <c r="C274" s="143"/>
      <c r="D274" s="2" t="s">
        <v>423</v>
      </c>
      <c r="E274" s="3" t="s">
        <v>104</v>
      </c>
      <c r="F274" s="133"/>
      <c r="G274" s="3" t="s">
        <v>1253</v>
      </c>
      <c r="H274" s="2">
        <v>202814</v>
      </c>
      <c r="I274" s="2" t="s">
        <v>79</v>
      </c>
      <c r="J274" s="3" t="s">
        <v>46</v>
      </c>
      <c r="K274" s="148"/>
      <c r="L274" s="148"/>
      <c r="M274" s="104" t="s">
        <v>890</v>
      </c>
      <c r="N274" s="105" t="s">
        <v>347</v>
      </c>
      <c r="O274" s="3" t="s">
        <v>890</v>
      </c>
      <c r="P274" s="2" t="s">
        <v>1266</v>
      </c>
    </row>
    <row r="275" spans="1:57" s="106" customFormat="1" ht="35.1" customHeight="1" x14ac:dyDescent="0.25">
      <c r="A275" s="7">
        <v>8</v>
      </c>
      <c r="B275" s="7">
        <v>8.1999999999999993</v>
      </c>
      <c r="C275" s="7"/>
      <c r="D275" s="124" t="s">
        <v>306</v>
      </c>
      <c r="E275" s="107" t="s">
        <v>306</v>
      </c>
      <c r="F275" s="2"/>
      <c r="G275" s="3" t="s">
        <v>1253</v>
      </c>
      <c r="H275" s="2">
        <v>202814</v>
      </c>
      <c r="I275" s="2" t="s">
        <v>79</v>
      </c>
      <c r="J275" s="3" t="s">
        <v>868</v>
      </c>
      <c r="K275" s="3" t="s">
        <v>1212</v>
      </c>
      <c r="L275" s="3"/>
      <c r="M275" s="104" t="s">
        <v>890</v>
      </c>
      <c r="N275" s="105" t="s">
        <v>347</v>
      </c>
      <c r="O275" s="3" t="s">
        <v>890</v>
      </c>
      <c r="P275" s="2" t="s">
        <v>1266</v>
      </c>
    </row>
    <row r="276" spans="1:57" s="106" customFormat="1" ht="35.1" customHeight="1" x14ac:dyDescent="0.25">
      <c r="A276" s="7">
        <v>11</v>
      </c>
      <c r="B276" s="7">
        <v>11.2</v>
      </c>
      <c r="C276" s="7" t="s">
        <v>826</v>
      </c>
      <c r="D276" s="124" t="s">
        <v>306</v>
      </c>
      <c r="E276" s="3" t="s">
        <v>306</v>
      </c>
      <c r="F276" s="2"/>
      <c r="G276" s="3" t="s">
        <v>1253</v>
      </c>
      <c r="H276" s="2">
        <v>202814</v>
      </c>
      <c r="I276" s="2" t="s">
        <v>79</v>
      </c>
      <c r="J276" s="3" t="s">
        <v>1262</v>
      </c>
      <c r="K276" s="3" t="s">
        <v>1225</v>
      </c>
      <c r="L276" s="3" t="s">
        <v>1236</v>
      </c>
      <c r="M276" s="104" t="s">
        <v>890</v>
      </c>
      <c r="N276" s="105" t="s">
        <v>30</v>
      </c>
      <c r="O276" s="3" t="s">
        <v>30</v>
      </c>
      <c r="P276" s="8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  <c r="AV276" s="136"/>
      <c r="AW276" s="136"/>
      <c r="AX276" s="136"/>
      <c r="AY276" s="136"/>
      <c r="AZ276" s="136"/>
      <c r="BA276" s="136"/>
      <c r="BB276" s="136"/>
      <c r="BC276" s="136"/>
      <c r="BD276" s="136"/>
      <c r="BE276" s="136"/>
    </row>
    <row r="277" spans="1:57" s="106" customFormat="1" ht="35.1" customHeight="1" x14ac:dyDescent="0.25">
      <c r="A277" s="7">
        <v>11</v>
      </c>
      <c r="B277" s="7">
        <v>11.2</v>
      </c>
      <c r="C277" s="7" t="s">
        <v>826</v>
      </c>
      <c r="D277" s="124" t="s">
        <v>687</v>
      </c>
      <c r="E277" s="3" t="s">
        <v>602</v>
      </c>
      <c r="F277" s="2"/>
      <c r="G277" s="3" t="s">
        <v>1253</v>
      </c>
      <c r="H277" s="2">
        <v>202814</v>
      </c>
      <c r="I277" s="2" t="s">
        <v>79</v>
      </c>
      <c r="J277" s="3" t="s">
        <v>1262</v>
      </c>
      <c r="K277" s="3" t="s">
        <v>1225</v>
      </c>
      <c r="L277" s="3" t="s">
        <v>1255</v>
      </c>
      <c r="M277" s="104" t="s">
        <v>890</v>
      </c>
      <c r="N277" s="105" t="s">
        <v>347</v>
      </c>
      <c r="O277" s="3" t="s">
        <v>890</v>
      </c>
      <c r="P277" s="8" t="s">
        <v>1265</v>
      </c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  <c r="AV277" s="136"/>
      <c r="AW277" s="136"/>
      <c r="AX277" s="136"/>
      <c r="AY277" s="136"/>
      <c r="AZ277" s="136"/>
      <c r="BA277" s="136"/>
      <c r="BB277" s="136"/>
      <c r="BC277" s="136"/>
      <c r="BD277" s="136"/>
      <c r="BE277" s="136"/>
    </row>
    <row r="278" spans="1:57" s="106" customFormat="1" ht="35.1" customHeight="1" x14ac:dyDescent="0.25">
      <c r="A278" s="7">
        <v>18</v>
      </c>
      <c r="B278" s="7"/>
      <c r="C278" s="7"/>
      <c r="D278" s="2" t="s">
        <v>781</v>
      </c>
      <c r="E278" s="3" t="s">
        <v>707</v>
      </c>
      <c r="F278" s="2"/>
      <c r="G278" s="3" t="s">
        <v>1253</v>
      </c>
      <c r="H278" s="2">
        <v>202814</v>
      </c>
      <c r="I278" s="2" t="s">
        <v>79</v>
      </c>
      <c r="J278" s="3" t="s">
        <v>41</v>
      </c>
      <c r="K278" s="3"/>
      <c r="L278" s="3"/>
      <c r="M278" s="104" t="s">
        <v>890</v>
      </c>
      <c r="N278" s="105" t="s">
        <v>347</v>
      </c>
      <c r="O278" s="3" t="s">
        <v>890</v>
      </c>
      <c r="P278" s="2" t="s">
        <v>1266</v>
      </c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  <c r="AV278" s="136"/>
      <c r="AW278" s="136"/>
      <c r="AX278" s="136"/>
      <c r="AY278" s="136"/>
      <c r="AZ278" s="136"/>
      <c r="BA278" s="136"/>
      <c r="BB278" s="136"/>
      <c r="BC278" s="136"/>
      <c r="BD278" s="136"/>
      <c r="BE278" s="136"/>
    </row>
    <row r="279" spans="1:57" s="106" customFormat="1" ht="35.1" customHeight="1" x14ac:dyDescent="0.25">
      <c r="A279" s="7">
        <v>7</v>
      </c>
      <c r="B279" s="7">
        <v>7.1</v>
      </c>
      <c r="C279" s="7"/>
      <c r="D279" s="124" t="s">
        <v>306</v>
      </c>
      <c r="E279" s="3" t="s">
        <v>306</v>
      </c>
      <c r="F279" s="2"/>
      <c r="G279" s="3" t="s">
        <v>1253</v>
      </c>
      <c r="H279" s="2">
        <v>202814</v>
      </c>
      <c r="I279" s="2" t="s">
        <v>79</v>
      </c>
      <c r="J279" s="3" t="s">
        <v>269</v>
      </c>
      <c r="K279" s="3" t="s">
        <v>1228</v>
      </c>
      <c r="L279" s="3"/>
      <c r="M279" s="104" t="s">
        <v>890</v>
      </c>
      <c r="N279" s="105" t="s">
        <v>347</v>
      </c>
      <c r="O279" s="3" t="s">
        <v>890</v>
      </c>
      <c r="P279" s="8" t="s">
        <v>1265</v>
      </c>
    </row>
    <row r="280" spans="1:57" s="106" customFormat="1" ht="35.1" customHeight="1" x14ac:dyDescent="0.25">
      <c r="A280" s="7">
        <v>26</v>
      </c>
      <c r="B280" s="7"/>
      <c r="C280" s="7"/>
      <c r="D280" s="124" t="s">
        <v>329</v>
      </c>
      <c r="E280" s="3" t="s">
        <v>10</v>
      </c>
      <c r="F280" s="2"/>
      <c r="G280" s="3" t="s">
        <v>1253</v>
      </c>
      <c r="H280" s="2">
        <v>202814</v>
      </c>
      <c r="I280" s="2" t="s">
        <v>79</v>
      </c>
      <c r="J280" s="3" t="s">
        <v>39</v>
      </c>
      <c r="K280" s="3"/>
      <c r="L280" s="3"/>
      <c r="M280" s="104" t="s">
        <v>890</v>
      </c>
      <c r="N280" s="105" t="s">
        <v>347</v>
      </c>
      <c r="O280" s="3" t="s">
        <v>890</v>
      </c>
      <c r="P280" s="2" t="s">
        <v>1266</v>
      </c>
    </row>
    <row r="281" spans="1:57" s="106" customFormat="1" ht="35.1" customHeight="1" x14ac:dyDescent="0.25">
      <c r="A281" s="7">
        <v>10</v>
      </c>
      <c r="B281" s="7">
        <v>10.1</v>
      </c>
      <c r="C281" s="7"/>
      <c r="D281" s="124" t="s">
        <v>306</v>
      </c>
      <c r="E281" s="3" t="s">
        <v>306</v>
      </c>
      <c r="F281" s="2"/>
      <c r="G281" s="3" t="s">
        <v>1253</v>
      </c>
      <c r="H281" s="2">
        <v>202814</v>
      </c>
      <c r="I281" s="2" t="s">
        <v>79</v>
      </c>
      <c r="J281" s="104" t="s">
        <v>269</v>
      </c>
      <c r="K281" s="3" t="s">
        <v>1232</v>
      </c>
      <c r="L281" s="3"/>
      <c r="M281" s="104" t="s">
        <v>890</v>
      </c>
      <c r="N281" s="105" t="s">
        <v>347</v>
      </c>
      <c r="O281" s="3" t="s">
        <v>890</v>
      </c>
      <c r="P281" s="2" t="s">
        <v>1266</v>
      </c>
    </row>
    <row r="282" spans="1:57" s="106" customFormat="1" ht="35.1" customHeight="1" x14ac:dyDescent="0.25">
      <c r="A282" s="7">
        <v>11</v>
      </c>
      <c r="B282" s="7">
        <v>11.2</v>
      </c>
      <c r="C282" s="7" t="s">
        <v>827</v>
      </c>
      <c r="D282" s="2" t="s">
        <v>780</v>
      </c>
      <c r="E282" s="3" t="s">
        <v>624</v>
      </c>
      <c r="F282" s="2"/>
      <c r="G282" s="3" t="s">
        <v>1253</v>
      </c>
      <c r="H282" s="2">
        <v>202814</v>
      </c>
      <c r="I282" s="2" t="s">
        <v>79</v>
      </c>
      <c r="J282" s="3" t="s">
        <v>1262</v>
      </c>
      <c r="K282" s="3" t="s">
        <v>1225</v>
      </c>
      <c r="L282" s="3" t="s">
        <v>1255</v>
      </c>
      <c r="M282" s="104" t="s">
        <v>890</v>
      </c>
      <c r="N282" s="105" t="s">
        <v>1264</v>
      </c>
      <c r="O282" s="3" t="s">
        <v>1264</v>
      </c>
      <c r="P282" s="8" t="s">
        <v>1265</v>
      </c>
    </row>
    <row r="283" spans="1:57" s="106" customFormat="1" ht="35.1" customHeight="1" x14ac:dyDescent="0.25">
      <c r="A283" s="7">
        <v>11</v>
      </c>
      <c r="B283" s="7">
        <v>11.2</v>
      </c>
      <c r="C283" s="7" t="s">
        <v>827</v>
      </c>
      <c r="D283" s="124" t="s">
        <v>306</v>
      </c>
      <c r="E283" s="3" t="s">
        <v>306</v>
      </c>
      <c r="F283" s="2"/>
      <c r="G283" s="3" t="s">
        <v>1253</v>
      </c>
      <c r="H283" s="2">
        <v>202814</v>
      </c>
      <c r="I283" s="2" t="s">
        <v>79</v>
      </c>
      <c r="J283" s="3" t="s">
        <v>600</v>
      </c>
      <c r="K283" s="3"/>
      <c r="L283" s="3" t="s">
        <v>1752</v>
      </c>
      <c r="M283" s="104" t="s">
        <v>890</v>
      </c>
      <c r="N283" s="105" t="s">
        <v>1264</v>
      </c>
      <c r="O283" s="3" t="s">
        <v>1264</v>
      </c>
      <c r="P283" s="2" t="s">
        <v>1266</v>
      </c>
    </row>
    <row r="284" spans="1:57" s="106" customFormat="1" ht="35.1" customHeight="1" x14ac:dyDescent="0.25">
      <c r="A284" s="7">
        <v>8</v>
      </c>
      <c r="B284" s="7">
        <v>8.1999999999999993</v>
      </c>
      <c r="C284" s="7"/>
      <c r="D284" s="2" t="s">
        <v>306</v>
      </c>
      <c r="E284" s="3" t="s">
        <v>83</v>
      </c>
      <c r="F284" s="2"/>
      <c r="G284" s="3" t="s">
        <v>1253</v>
      </c>
      <c r="H284" s="2">
        <v>202814</v>
      </c>
      <c r="I284" s="2" t="s">
        <v>79</v>
      </c>
      <c r="J284" s="3" t="s">
        <v>868</v>
      </c>
      <c r="K284" s="3" t="s">
        <v>1212</v>
      </c>
      <c r="L284" s="3"/>
      <c r="M284" s="104" t="s">
        <v>890</v>
      </c>
      <c r="N284" s="105" t="s">
        <v>347</v>
      </c>
      <c r="O284" s="3" t="s">
        <v>890</v>
      </c>
      <c r="P284" s="2" t="s">
        <v>1266</v>
      </c>
    </row>
    <row r="285" spans="1:57" s="106" customFormat="1" ht="35.1" customHeight="1" x14ac:dyDescent="0.25">
      <c r="A285" s="7">
        <v>12</v>
      </c>
      <c r="B285" s="7">
        <v>12.3</v>
      </c>
      <c r="C285" s="7"/>
      <c r="D285" s="124" t="s">
        <v>306</v>
      </c>
      <c r="E285" s="3" t="s">
        <v>306</v>
      </c>
      <c r="F285" s="2"/>
      <c r="G285" s="3" t="s">
        <v>1253</v>
      </c>
      <c r="H285" s="2">
        <v>202814</v>
      </c>
      <c r="I285" s="2" t="s">
        <v>79</v>
      </c>
      <c r="J285" s="3" t="s">
        <v>600</v>
      </c>
      <c r="K285" s="3"/>
      <c r="L285" s="3" t="s">
        <v>1235</v>
      </c>
      <c r="M285" s="104" t="s">
        <v>890</v>
      </c>
      <c r="N285" s="105" t="s">
        <v>1209</v>
      </c>
      <c r="O285" s="3" t="s">
        <v>890</v>
      </c>
      <c r="P285" s="8" t="s">
        <v>1265</v>
      </c>
    </row>
    <row r="286" spans="1:57" s="106" customFormat="1" ht="35.1" customHeight="1" x14ac:dyDescent="0.25">
      <c r="A286" s="7">
        <v>11</v>
      </c>
      <c r="B286" s="7">
        <v>11.3</v>
      </c>
      <c r="C286" s="7" t="s">
        <v>830</v>
      </c>
      <c r="D286" s="2" t="s">
        <v>776</v>
      </c>
      <c r="E286" s="3" t="s">
        <v>468</v>
      </c>
      <c r="F286" s="2"/>
      <c r="G286" s="3" t="s">
        <v>1253</v>
      </c>
      <c r="H286" s="2">
        <v>202814</v>
      </c>
      <c r="I286" s="2" t="s">
        <v>79</v>
      </c>
      <c r="J286" s="3" t="s">
        <v>1262</v>
      </c>
      <c r="K286" s="3" t="s">
        <v>1224</v>
      </c>
      <c r="L286" s="3" t="s">
        <v>1239</v>
      </c>
      <c r="M286" s="104" t="s">
        <v>890</v>
      </c>
      <c r="N286" s="105" t="s">
        <v>1264</v>
      </c>
      <c r="O286" s="3" t="s">
        <v>1264</v>
      </c>
      <c r="P286" s="2" t="s">
        <v>1266</v>
      </c>
    </row>
    <row r="287" spans="1:57" s="106" customFormat="1" ht="35.1" customHeight="1" x14ac:dyDescent="0.25">
      <c r="A287" s="7">
        <v>16</v>
      </c>
      <c r="B287" s="7"/>
      <c r="C287" s="7"/>
      <c r="D287" s="2" t="s">
        <v>616</v>
      </c>
      <c r="E287" s="3" t="s">
        <v>623</v>
      </c>
      <c r="F287" s="2"/>
      <c r="G287" s="3" t="s">
        <v>1253</v>
      </c>
      <c r="H287" s="2">
        <v>202814</v>
      </c>
      <c r="I287" s="2" t="s">
        <v>79</v>
      </c>
      <c r="J287" s="3" t="s">
        <v>44</v>
      </c>
      <c r="K287" s="3"/>
      <c r="L287" s="3"/>
      <c r="M287" s="104" t="s">
        <v>890</v>
      </c>
      <c r="N287" s="105" t="s">
        <v>1209</v>
      </c>
      <c r="O287" s="3" t="s">
        <v>890</v>
      </c>
      <c r="P287" s="2" t="s">
        <v>1266</v>
      </c>
    </row>
    <row r="288" spans="1:57" s="106" customFormat="1" ht="35.1" customHeight="1" x14ac:dyDescent="0.25">
      <c r="A288" s="7">
        <v>24</v>
      </c>
      <c r="B288" s="7"/>
      <c r="C288" s="7"/>
      <c r="D288" s="2" t="s">
        <v>776</v>
      </c>
      <c r="E288" s="3" t="s">
        <v>471</v>
      </c>
      <c r="F288" s="2"/>
      <c r="G288" s="3" t="s">
        <v>1253</v>
      </c>
      <c r="H288" s="2">
        <v>202814</v>
      </c>
      <c r="I288" s="2" t="s">
        <v>79</v>
      </c>
      <c r="J288" s="3" t="s">
        <v>50</v>
      </c>
      <c r="K288" s="3"/>
      <c r="L288" s="3"/>
      <c r="M288" s="104" t="s">
        <v>890</v>
      </c>
      <c r="N288" s="105" t="s">
        <v>1209</v>
      </c>
      <c r="O288" s="3" t="s">
        <v>890</v>
      </c>
      <c r="P288" s="2" t="s">
        <v>1266</v>
      </c>
    </row>
    <row r="289" spans="1:57" s="106" customFormat="1" ht="35.1" customHeight="1" x14ac:dyDescent="0.25">
      <c r="A289" s="7">
        <v>31</v>
      </c>
      <c r="B289" s="7"/>
      <c r="C289" s="7"/>
      <c r="D289" s="2" t="s">
        <v>777</v>
      </c>
      <c r="E289" s="3" t="s">
        <v>99</v>
      </c>
      <c r="F289" s="2"/>
      <c r="G289" s="3" t="s">
        <v>1253</v>
      </c>
      <c r="H289" s="2">
        <v>202814</v>
      </c>
      <c r="I289" s="2" t="s">
        <v>79</v>
      </c>
      <c r="J289" s="3" t="s">
        <v>38</v>
      </c>
      <c r="K289" s="3"/>
      <c r="L289" s="3"/>
      <c r="M289" s="104" t="s">
        <v>890</v>
      </c>
      <c r="N289" s="105" t="s">
        <v>347</v>
      </c>
      <c r="O289" s="3" t="s">
        <v>890</v>
      </c>
      <c r="P289" s="2" t="s">
        <v>1266</v>
      </c>
    </row>
    <row r="290" spans="1:57" s="106" customFormat="1" ht="35.1" customHeight="1" x14ac:dyDescent="0.25">
      <c r="A290" s="7">
        <v>29</v>
      </c>
      <c r="B290" s="7"/>
      <c r="C290" s="7"/>
      <c r="D290" s="2" t="s">
        <v>782</v>
      </c>
      <c r="E290" s="3" t="s">
        <v>364</v>
      </c>
      <c r="F290" s="2"/>
      <c r="G290" s="3" t="s">
        <v>1253</v>
      </c>
      <c r="H290" s="2">
        <v>202814</v>
      </c>
      <c r="I290" s="2" t="s">
        <v>79</v>
      </c>
      <c r="J290" s="3" t="s">
        <v>1631</v>
      </c>
      <c r="K290" s="3"/>
      <c r="L290" s="3"/>
      <c r="M290" s="104" t="s">
        <v>890</v>
      </c>
      <c r="N290" s="105" t="s">
        <v>347</v>
      </c>
      <c r="O290" s="3" t="s">
        <v>890</v>
      </c>
      <c r="P290" s="2" t="s">
        <v>1266</v>
      </c>
    </row>
    <row r="291" spans="1:57" s="106" customFormat="1" ht="35.1" customHeight="1" x14ac:dyDescent="0.25">
      <c r="A291" s="7">
        <v>43</v>
      </c>
      <c r="B291" s="7"/>
      <c r="C291" s="7"/>
      <c r="D291" s="3" t="s">
        <v>1213</v>
      </c>
      <c r="E291" s="3" t="s">
        <v>455</v>
      </c>
      <c r="F291" s="2"/>
      <c r="G291" s="3" t="s">
        <v>1253</v>
      </c>
      <c r="H291" s="2">
        <v>202814</v>
      </c>
      <c r="I291" s="2" t="s">
        <v>79</v>
      </c>
      <c r="J291" s="3" t="s">
        <v>1210</v>
      </c>
      <c r="K291" s="3"/>
      <c r="L291" s="3"/>
      <c r="M291" s="104" t="s">
        <v>890</v>
      </c>
      <c r="N291" s="105" t="s">
        <v>347</v>
      </c>
      <c r="O291" s="3" t="s">
        <v>890</v>
      </c>
      <c r="P291" s="2" t="s">
        <v>1266</v>
      </c>
    </row>
    <row r="292" spans="1:57" s="106" customFormat="1" ht="35.1" customHeight="1" x14ac:dyDescent="0.25">
      <c r="A292" s="7">
        <v>37</v>
      </c>
      <c r="B292" s="7"/>
      <c r="C292" s="7"/>
      <c r="D292" s="2" t="s">
        <v>784</v>
      </c>
      <c r="E292" s="3" t="s">
        <v>249</v>
      </c>
      <c r="F292" s="2"/>
      <c r="G292" s="3" t="s">
        <v>1253</v>
      </c>
      <c r="H292" s="2">
        <v>202814</v>
      </c>
      <c r="I292" s="2" t="s">
        <v>79</v>
      </c>
      <c r="J292" s="104" t="s">
        <v>154</v>
      </c>
      <c r="K292" s="3"/>
      <c r="L292" s="3"/>
      <c r="M292" s="104" t="s">
        <v>890</v>
      </c>
      <c r="N292" s="105" t="s">
        <v>347</v>
      </c>
      <c r="O292" s="3" t="s">
        <v>890</v>
      </c>
      <c r="P292" s="2" t="s">
        <v>1266</v>
      </c>
    </row>
    <row r="293" spans="1:57" s="106" customFormat="1" ht="35.1" customHeight="1" x14ac:dyDescent="0.25">
      <c r="A293" s="7">
        <v>32</v>
      </c>
      <c r="B293" s="7"/>
      <c r="C293" s="7"/>
      <c r="D293" s="7" t="s">
        <v>289</v>
      </c>
      <c r="E293" s="10" t="s">
        <v>101</v>
      </c>
      <c r="F293" s="7"/>
      <c r="G293" s="3" t="s">
        <v>1253</v>
      </c>
      <c r="H293" s="2">
        <v>202814</v>
      </c>
      <c r="I293" s="2" t="s">
        <v>79</v>
      </c>
      <c r="J293" s="10" t="s">
        <v>194</v>
      </c>
      <c r="K293" s="10"/>
      <c r="L293" s="10"/>
      <c r="M293" s="104" t="s">
        <v>890</v>
      </c>
      <c r="N293" s="105" t="s">
        <v>347</v>
      </c>
      <c r="O293" s="3" t="s">
        <v>890</v>
      </c>
      <c r="P293" s="2" t="s">
        <v>1266</v>
      </c>
    </row>
    <row r="294" spans="1:57" s="136" customFormat="1" ht="35.1" customHeight="1" x14ac:dyDescent="0.25">
      <c r="A294" s="7">
        <v>12</v>
      </c>
      <c r="B294" s="7">
        <v>12.2</v>
      </c>
      <c r="C294" s="7"/>
      <c r="D294" s="124" t="s">
        <v>306</v>
      </c>
      <c r="E294" s="3" t="s">
        <v>306</v>
      </c>
      <c r="F294" s="2"/>
      <c r="G294" s="3" t="s">
        <v>1253</v>
      </c>
      <c r="H294" s="2">
        <v>202814</v>
      </c>
      <c r="I294" s="2" t="s">
        <v>79</v>
      </c>
      <c r="J294" s="10" t="s">
        <v>600</v>
      </c>
      <c r="K294" s="3"/>
      <c r="L294" s="3" t="s">
        <v>7439</v>
      </c>
      <c r="M294" s="104" t="s">
        <v>890</v>
      </c>
      <c r="N294" s="105" t="s">
        <v>347</v>
      </c>
      <c r="O294" s="3" t="s">
        <v>890</v>
      </c>
      <c r="P294" s="8" t="s">
        <v>1265</v>
      </c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</row>
    <row r="295" spans="1:57" s="136" customFormat="1" ht="35.1" customHeight="1" x14ac:dyDescent="0.25">
      <c r="A295" s="7">
        <v>12</v>
      </c>
      <c r="B295" s="7">
        <v>12.3</v>
      </c>
      <c r="C295" s="7"/>
      <c r="D295" s="124" t="s">
        <v>306</v>
      </c>
      <c r="E295" s="3" t="s">
        <v>306</v>
      </c>
      <c r="F295" s="2"/>
      <c r="G295" s="3" t="s">
        <v>1253</v>
      </c>
      <c r="H295" s="2">
        <v>202814</v>
      </c>
      <c r="I295" s="2" t="s">
        <v>79</v>
      </c>
      <c r="J295" s="10" t="s">
        <v>600</v>
      </c>
      <c r="K295" s="3"/>
      <c r="L295" s="3" t="s">
        <v>1235</v>
      </c>
      <c r="M295" s="104" t="s">
        <v>890</v>
      </c>
      <c r="N295" s="105" t="s">
        <v>1209</v>
      </c>
      <c r="O295" s="3" t="s">
        <v>890</v>
      </c>
      <c r="P295" s="8" t="s">
        <v>1265</v>
      </c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</row>
    <row r="296" spans="1:57" s="136" customFormat="1" ht="35.1" customHeight="1" x14ac:dyDescent="0.25">
      <c r="A296" s="7">
        <v>12</v>
      </c>
      <c r="B296" s="7">
        <v>12.7</v>
      </c>
      <c r="C296" s="7"/>
      <c r="D296" s="124" t="s">
        <v>306</v>
      </c>
      <c r="E296" s="3" t="s">
        <v>306</v>
      </c>
      <c r="F296" s="2"/>
      <c r="G296" s="3" t="s">
        <v>1253</v>
      </c>
      <c r="H296" s="2">
        <v>202814</v>
      </c>
      <c r="I296" s="2" t="s">
        <v>79</v>
      </c>
      <c r="J296" s="10" t="s">
        <v>600</v>
      </c>
      <c r="K296" s="3"/>
      <c r="L296" s="3" t="s">
        <v>1237</v>
      </c>
      <c r="M296" s="104" t="s">
        <v>890</v>
      </c>
      <c r="N296" s="105" t="s">
        <v>30</v>
      </c>
      <c r="O296" s="3" t="s">
        <v>30</v>
      </c>
      <c r="P296" s="2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</row>
    <row r="297" spans="1:57" s="136" customFormat="1" ht="35.1" customHeight="1" x14ac:dyDescent="0.25">
      <c r="A297" s="7">
        <v>24</v>
      </c>
      <c r="B297" s="7"/>
      <c r="C297" s="7"/>
      <c r="D297" s="2" t="s">
        <v>776</v>
      </c>
      <c r="E297" s="3" t="s">
        <v>468</v>
      </c>
      <c r="F297" s="2"/>
      <c r="G297" s="3" t="s">
        <v>1253</v>
      </c>
      <c r="H297" s="2">
        <v>202814</v>
      </c>
      <c r="I297" s="2" t="s">
        <v>79</v>
      </c>
      <c r="J297" s="10" t="s">
        <v>50</v>
      </c>
      <c r="K297" s="3"/>
      <c r="L297" s="3"/>
      <c r="M297" s="104" t="s">
        <v>890</v>
      </c>
      <c r="N297" s="105" t="s">
        <v>30</v>
      </c>
      <c r="O297" s="3" t="s">
        <v>30</v>
      </c>
      <c r="P297" s="2"/>
    </row>
    <row r="298" spans="1:57" s="136" customFormat="1" ht="35.1" customHeight="1" x14ac:dyDescent="0.25">
      <c r="A298" s="143">
        <v>4</v>
      </c>
      <c r="B298" s="7"/>
      <c r="C298" s="7"/>
      <c r="D298" s="124" t="s">
        <v>306</v>
      </c>
      <c r="E298" s="3" t="s">
        <v>306</v>
      </c>
      <c r="F298" s="2"/>
      <c r="G298" s="3" t="s">
        <v>1253</v>
      </c>
      <c r="H298" s="2">
        <v>202814</v>
      </c>
      <c r="I298" s="2" t="s">
        <v>79</v>
      </c>
      <c r="J298" s="104" t="s">
        <v>600</v>
      </c>
      <c r="K298" s="3"/>
      <c r="L298" s="3" t="s">
        <v>7435</v>
      </c>
      <c r="M298" s="104" t="s">
        <v>890</v>
      </c>
      <c r="N298" s="105" t="s">
        <v>347</v>
      </c>
      <c r="O298" s="3" t="s">
        <v>890</v>
      </c>
      <c r="P298" s="8" t="s">
        <v>1266</v>
      </c>
    </row>
    <row r="299" spans="1:57" s="136" customFormat="1" ht="35.1" customHeight="1" x14ac:dyDescent="0.25">
      <c r="A299" s="7">
        <v>12</v>
      </c>
      <c r="B299" s="7">
        <v>12.6</v>
      </c>
      <c r="C299" s="7"/>
      <c r="D299" s="124" t="s">
        <v>306</v>
      </c>
      <c r="E299" s="3" t="s">
        <v>306</v>
      </c>
      <c r="F299" s="2"/>
      <c r="G299" s="3" t="s">
        <v>1253</v>
      </c>
      <c r="H299" s="2">
        <v>202814</v>
      </c>
      <c r="I299" s="2" t="s">
        <v>79</v>
      </c>
      <c r="J299" s="104" t="s">
        <v>7956</v>
      </c>
      <c r="K299" s="3"/>
      <c r="L299" s="3"/>
      <c r="M299" s="104" t="s">
        <v>890</v>
      </c>
      <c r="N299" s="105" t="s">
        <v>30</v>
      </c>
      <c r="O299" s="3" t="s">
        <v>30</v>
      </c>
      <c r="P299" s="8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</row>
    <row r="300" spans="1:57" s="136" customFormat="1" ht="35.1" customHeight="1" x14ac:dyDescent="0.25">
      <c r="A300" s="7">
        <v>16</v>
      </c>
      <c r="B300" s="7"/>
      <c r="C300" s="7"/>
      <c r="D300" s="2" t="s">
        <v>616</v>
      </c>
      <c r="E300" s="3" t="s">
        <v>616</v>
      </c>
      <c r="F300" s="2"/>
      <c r="G300" s="3" t="s">
        <v>1253</v>
      </c>
      <c r="H300" s="2">
        <v>202814</v>
      </c>
      <c r="I300" s="2" t="s">
        <v>79</v>
      </c>
      <c r="J300" s="104" t="s">
        <v>44</v>
      </c>
      <c r="K300" s="3"/>
      <c r="L300" s="3"/>
      <c r="M300" s="104" t="s">
        <v>890</v>
      </c>
      <c r="N300" s="105" t="s">
        <v>347</v>
      </c>
      <c r="O300" s="3" t="s">
        <v>890</v>
      </c>
      <c r="P300" s="2" t="s">
        <v>1266</v>
      </c>
      <c r="AK300" s="106"/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</row>
    <row r="301" spans="1:57" s="136" customFormat="1" ht="35.1" customHeight="1" x14ac:dyDescent="0.25">
      <c r="A301" s="7">
        <v>18</v>
      </c>
      <c r="B301" s="7"/>
      <c r="C301" s="7"/>
      <c r="D301" s="124" t="s">
        <v>306</v>
      </c>
      <c r="E301" s="3" t="s">
        <v>306</v>
      </c>
      <c r="F301" s="2"/>
      <c r="G301" s="3" t="s">
        <v>1253</v>
      </c>
      <c r="H301" s="2">
        <v>202814</v>
      </c>
      <c r="I301" s="2" t="s">
        <v>79</v>
      </c>
      <c r="J301" s="104" t="s">
        <v>1221</v>
      </c>
      <c r="K301" s="3" t="s">
        <v>1231</v>
      </c>
      <c r="L301" s="3"/>
      <c r="M301" s="104" t="s">
        <v>890</v>
      </c>
      <c r="N301" s="105" t="s">
        <v>347</v>
      </c>
      <c r="O301" s="3" t="s">
        <v>890</v>
      </c>
      <c r="P301" s="2" t="s">
        <v>1266</v>
      </c>
    </row>
    <row r="302" spans="1:57" s="136" customFormat="1" ht="35.1" customHeight="1" x14ac:dyDescent="0.25">
      <c r="A302" s="7">
        <v>19</v>
      </c>
      <c r="B302" s="7"/>
      <c r="C302" s="7"/>
      <c r="D302" s="124" t="s">
        <v>306</v>
      </c>
      <c r="E302" s="3" t="s">
        <v>306</v>
      </c>
      <c r="F302" s="2"/>
      <c r="G302" s="3" t="s">
        <v>1253</v>
      </c>
      <c r="H302" s="2">
        <v>202814</v>
      </c>
      <c r="I302" s="2" t="s">
        <v>79</v>
      </c>
      <c r="J302" s="104" t="s">
        <v>269</v>
      </c>
      <c r="K302" s="3" t="s">
        <v>1232</v>
      </c>
      <c r="L302" s="3"/>
      <c r="M302" s="104" t="s">
        <v>890</v>
      </c>
      <c r="N302" s="105" t="s">
        <v>347</v>
      </c>
      <c r="O302" s="3" t="s">
        <v>890</v>
      </c>
      <c r="P302" s="2" t="s">
        <v>1266</v>
      </c>
      <c r="AK302" s="106"/>
      <c r="AL302" s="106"/>
      <c r="AM302" s="106"/>
      <c r="AN302" s="106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</row>
    <row r="303" spans="1:57" s="136" customFormat="1" ht="35.1" customHeight="1" x14ac:dyDescent="0.25">
      <c r="A303" s="7">
        <v>19</v>
      </c>
      <c r="B303" s="7"/>
      <c r="C303" s="7"/>
      <c r="D303" s="2" t="s">
        <v>150</v>
      </c>
      <c r="E303" s="3" t="s">
        <v>163</v>
      </c>
      <c r="F303" s="2"/>
      <c r="G303" s="3" t="s">
        <v>1253</v>
      </c>
      <c r="H303" s="2">
        <v>202814</v>
      </c>
      <c r="I303" s="2" t="s">
        <v>79</v>
      </c>
      <c r="J303" s="104" t="s">
        <v>40</v>
      </c>
      <c r="K303" s="3"/>
      <c r="L303" s="3"/>
      <c r="M303" s="104" t="s">
        <v>890</v>
      </c>
      <c r="N303" s="105" t="s">
        <v>347</v>
      </c>
      <c r="O303" s="3" t="s">
        <v>890</v>
      </c>
      <c r="P303" s="2" t="s">
        <v>1266</v>
      </c>
    </row>
    <row r="304" spans="1:57" s="136" customFormat="1" ht="35.1" customHeight="1" x14ac:dyDescent="0.25">
      <c r="A304" s="7">
        <v>21</v>
      </c>
      <c r="B304" s="7"/>
      <c r="C304" s="7"/>
      <c r="D304" s="2" t="s">
        <v>613</v>
      </c>
      <c r="E304" s="3" t="s">
        <v>490</v>
      </c>
      <c r="F304" s="2"/>
      <c r="G304" s="3" t="s">
        <v>1253</v>
      </c>
      <c r="H304" s="2">
        <v>202814</v>
      </c>
      <c r="I304" s="2" t="s">
        <v>79</v>
      </c>
      <c r="J304" s="104" t="s">
        <v>47</v>
      </c>
      <c r="K304" s="3"/>
      <c r="L304" s="3"/>
      <c r="M304" s="104" t="s">
        <v>890</v>
      </c>
      <c r="N304" s="105" t="s">
        <v>347</v>
      </c>
      <c r="O304" s="3" t="s">
        <v>890</v>
      </c>
      <c r="P304" s="2" t="s">
        <v>1266</v>
      </c>
    </row>
    <row r="305" spans="1:57" s="136" customFormat="1" ht="35.1" customHeight="1" x14ac:dyDescent="0.25">
      <c r="A305" s="7">
        <v>21</v>
      </c>
      <c r="B305" s="7"/>
      <c r="C305" s="7"/>
      <c r="D305" s="2" t="s">
        <v>613</v>
      </c>
      <c r="E305" s="3" t="s">
        <v>490</v>
      </c>
      <c r="F305" s="2"/>
      <c r="G305" s="3" t="s">
        <v>1253</v>
      </c>
      <c r="H305" s="2">
        <v>202814</v>
      </c>
      <c r="I305" s="2" t="s">
        <v>79</v>
      </c>
      <c r="J305" s="104" t="s">
        <v>47</v>
      </c>
      <c r="K305" s="3"/>
      <c r="L305" s="3"/>
      <c r="M305" s="104" t="s">
        <v>890</v>
      </c>
      <c r="N305" s="105" t="s">
        <v>347</v>
      </c>
      <c r="O305" s="3" t="s">
        <v>890</v>
      </c>
      <c r="P305" s="8" t="s">
        <v>1265</v>
      </c>
    </row>
    <row r="306" spans="1:57" s="136" customFormat="1" ht="35.1" customHeight="1" x14ac:dyDescent="0.25">
      <c r="A306" s="7">
        <v>22</v>
      </c>
      <c r="B306" s="7"/>
      <c r="C306" s="7"/>
      <c r="D306" s="2" t="s">
        <v>458</v>
      </c>
      <c r="E306" s="3" t="s">
        <v>788</v>
      </c>
      <c r="F306" s="2"/>
      <c r="G306" s="3" t="s">
        <v>1253</v>
      </c>
      <c r="H306" s="2">
        <v>202814</v>
      </c>
      <c r="I306" s="2" t="s">
        <v>79</v>
      </c>
      <c r="J306" s="134" t="s">
        <v>48</v>
      </c>
      <c r="K306" s="3"/>
      <c r="L306" s="3"/>
      <c r="M306" s="104" t="s">
        <v>890</v>
      </c>
      <c r="N306" s="105" t="s">
        <v>30</v>
      </c>
      <c r="O306" s="3" t="s">
        <v>30</v>
      </c>
      <c r="P306" s="2"/>
    </row>
    <row r="307" spans="1:57" s="136" customFormat="1" ht="35.1" customHeight="1" x14ac:dyDescent="0.25">
      <c r="A307" s="7">
        <v>25</v>
      </c>
      <c r="B307" s="7"/>
      <c r="C307" s="7"/>
      <c r="D307" s="2" t="s">
        <v>688</v>
      </c>
      <c r="E307" s="3" t="s">
        <v>643</v>
      </c>
      <c r="F307" s="2"/>
      <c r="G307" s="3" t="s">
        <v>1253</v>
      </c>
      <c r="H307" s="2">
        <v>202814</v>
      </c>
      <c r="I307" s="2" t="s">
        <v>79</v>
      </c>
      <c r="J307" s="104" t="s">
        <v>269</v>
      </c>
      <c r="K307" s="3" t="s">
        <v>1228</v>
      </c>
      <c r="L307" s="3"/>
      <c r="M307" s="104" t="s">
        <v>890</v>
      </c>
      <c r="N307" s="105" t="s">
        <v>1209</v>
      </c>
      <c r="O307" s="3" t="s">
        <v>890</v>
      </c>
      <c r="P307" s="2" t="s">
        <v>1266</v>
      </c>
    </row>
    <row r="308" spans="1:57" s="136" customFormat="1" ht="35.1" customHeight="1" x14ac:dyDescent="0.25">
      <c r="A308" s="7">
        <v>8</v>
      </c>
      <c r="B308" s="7">
        <v>8.1999999999999993</v>
      </c>
      <c r="C308" s="7"/>
      <c r="D308" s="2" t="s">
        <v>687</v>
      </c>
      <c r="E308" s="107" t="s">
        <v>891</v>
      </c>
      <c r="F308" s="2"/>
      <c r="G308" s="3" t="s">
        <v>1253</v>
      </c>
      <c r="H308" s="2">
        <v>202814</v>
      </c>
      <c r="I308" s="2" t="s">
        <v>79</v>
      </c>
      <c r="J308" s="3" t="s">
        <v>868</v>
      </c>
      <c r="K308" s="3" t="s">
        <v>1212</v>
      </c>
      <c r="L308" s="3"/>
      <c r="M308" s="104" t="s">
        <v>890</v>
      </c>
      <c r="N308" s="105" t="s">
        <v>347</v>
      </c>
      <c r="O308" s="3" t="s">
        <v>890</v>
      </c>
      <c r="P308" s="8" t="s">
        <v>1265</v>
      </c>
    </row>
    <row r="309" spans="1:57" s="136" customFormat="1" ht="35.1" customHeight="1" x14ac:dyDescent="0.25">
      <c r="A309" s="7">
        <v>27</v>
      </c>
      <c r="B309" s="7"/>
      <c r="C309" s="7"/>
      <c r="D309" s="2" t="s">
        <v>151</v>
      </c>
      <c r="E309" s="3" t="s">
        <v>142</v>
      </c>
      <c r="F309" s="2"/>
      <c r="G309" s="3" t="s">
        <v>1253</v>
      </c>
      <c r="H309" s="2">
        <v>202814</v>
      </c>
      <c r="I309" s="2" t="s">
        <v>79</v>
      </c>
      <c r="J309" s="104" t="s">
        <v>51</v>
      </c>
      <c r="K309" s="3"/>
      <c r="L309" s="3"/>
      <c r="M309" s="104" t="s">
        <v>890</v>
      </c>
      <c r="N309" s="105" t="s">
        <v>347</v>
      </c>
      <c r="O309" s="3" t="s">
        <v>890</v>
      </c>
      <c r="P309" s="2" t="s">
        <v>1266</v>
      </c>
      <c r="AK309" s="106"/>
      <c r="AL309" s="106"/>
      <c r="AM309" s="106"/>
      <c r="AN309" s="106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</row>
    <row r="310" spans="1:57" s="136" customFormat="1" ht="35.1" customHeight="1" x14ac:dyDescent="0.25">
      <c r="A310" s="7">
        <v>27</v>
      </c>
      <c r="B310" s="7"/>
      <c r="C310" s="7"/>
      <c r="D310" s="2" t="s">
        <v>151</v>
      </c>
      <c r="E310" s="3" t="s">
        <v>213</v>
      </c>
      <c r="F310" s="2"/>
      <c r="G310" s="3" t="s">
        <v>1253</v>
      </c>
      <c r="H310" s="2">
        <v>202814</v>
      </c>
      <c r="I310" s="2" t="s">
        <v>79</v>
      </c>
      <c r="J310" s="104" t="s">
        <v>51</v>
      </c>
      <c r="K310" s="3"/>
      <c r="L310" s="3"/>
      <c r="M310" s="104" t="s">
        <v>890</v>
      </c>
      <c r="N310" s="105" t="s">
        <v>30</v>
      </c>
      <c r="O310" s="3" t="s">
        <v>30</v>
      </c>
      <c r="P310" s="2"/>
    </row>
    <row r="311" spans="1:57" s="136" customFormat="1" ht="35.1" customHeight="1" x14ac:dyDescent="0.25">
      <c r="A311" s="7">
        <v>29</v>
      </c>
      <c r="B311" s="7"/>
      <c r="C311" s="7"/>
      <c r="D311" s="2" t="s">
        <v>782</v>
      </c>
      <c r="E311" s="3" t="s">
        <v>363</v>
      </c>
      <c r="F311" s="2"/>
      <c r="G311" s="3" t="s">
        <v>1253</v>
      </c>
      <c r="H311" s="2">
        <v>202814</v>
      </c>
      <c r="I311" s="2" t="s">
        <v>79</v>
      </c>
      <c r="J311" s="3" t="s">
        <v>1631</v>
      </c>
      <c r="K311" s="3"/>
      <c r="L311" s="3"/>
      <c r="M311" s="104" t="s">
        <v>890</v>
      </c>
      <c r="N311" s="105" t="s">
        <v>347</v>
      </c>
      <c r="O311" s="3" t="s">
        <v>890</v>
      </c>
      <c r="P311" s="2" t="s">
        <v>1266</v>
      </c>
    </row>
    <row r="312" spans="1:57" s="136" customFormat="1" ht="35.1" customHeight="1" x14ac:dyDescent="0.25">
      <c r="A312" s="7">
        <v>35</v>
      </c>
      <c r="B312" s="7"/>
      <c r="C312" s="7"/>
      <c r="D312" s="3" t="s">
        <v>892</v>
      </c>
      <c r="E312" s="3" t="s">
        <v>182</v>
      </c>
      <c r="F312" s="2"/>
      <c r="G312" s="3" t="s">
        <v>1253</v>
      </c>
      <c r="H312" s="2">
        <v>202814</v>
      </c>
      <c r="I312" s="2" t="s">
        <v>79</v>
      </c>
      <c r="J312" s="104" t="s">
        <v>152</v>
      </c>
      <c r="K312" s="3"/>
      <c r="L312" s="3"/>
      <c r="M312" s="104" t="s">
        <v>890</v>
      </c>
      <c r="N312" s="105" t="s">
        <v>347</v>
      </c>
      <c r="O312" s="3" t="s">
        <v>890</v>
      </c>
      <c r="P312" s="7" t="s">
        <v>1266</v>
      </c>
      <c r="AK312" s="106"/>
      <c r="AL312" s="106"/>
      <c r="AM312" s="106"/>
      <c r="AN312" s="106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</row>
    <row r="313" spans="1:57" s="136" customFormat="1" ht="35.1" customHeight="1" x14ac:dyDescent="0.25">
      <c r="A313" s="7">
        <v>8</v>
      </c>
      <c r="B313" s="7">
        <v>8.1999999999999993</v>
      </c>
      <c r="C313" s="7"/>
      <c r="D313" s="2" t="s">
        <v>306</v>
      </c>
      <c r="E313" s="3" t="s">
        <v>83</v>
      </c>
      <c r="F313" s="3"/>
      <c r="G313" s="3" t="s">
        <v>1253</v>
      </c>
      <c r="H313" s="2">
        <v>202814</v>
      </c>
      <c r="I313" s="2" t="s">
        <v>79</v>
      </c>
      <c r="J313" s="3" t="s">
        <v>868</v>
      </c>
      <c r="K313" s="3"/>
      <c r="L313" s="3" t="s">
        <v>823</v>
      </c>
      <c r="M313" s="104" t="s">
        <v>890</v>
      </c>
      <c r="N313" s="105" t="s">
        <v>347</v>
      </c>
      <c r="O313" s="3" t="s">
        <v>890</v>
      </c>
      <c r="P313" s="7" t="s">
        <v>1266</v>
      </c>
      <c r="AK313" s="106"/>
      <c r="AL313" s="106"/>
      <c r="AM313" s="106"/>
      <c r="AN313" s="106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</row>
    <row r="314" spans="1:57" s="136" customFormat="1" ht="35.1" customHeight="1" x14ac:dyDescent="0.25">
      <c r="A314" s="7">
        <v>41</v>
      </c>
      <c r="B314" s="7"/>
      <c r="C314" s="7"/>
      <c r="D314" s="2" t="s">
        <v>778</v>
      </c>
      <c r="E314" s="3" t="s">
        <v>655</v>
      </c>
      <c r="F314" s="2"/>
      <c r="G314" s="3" t="s">
        <v>1253</v>
      </c>
      <c r="H314" s="2">
        <v>202814</v>
      </c>
      <c r="I314" s="2" t="s">
        <v>79</v>
      </c>
      <c r="J314" s="3" t="s">
        <v>1262</v>
      </c>
      <c r="K314" s="3" t="s">
        <v>1224</v>
      </c>
      <c r="L314" s="3" t="s">
        <v>1241</v>
      </c>
      <c r="M314" s="104" t="s">
        <v>890</v>
      </c>
      <c r="N314" s="105" t="s">
        <v>30</v>
      </c>
      <c r="O314" s="3" t="s">
        <v>30</v>
      </c>
      <c r="P314" s="2"/>
      <c r="AK314" s="106"/>
      <c r="AL314" s="106"/>
      <c r="AM314" s="106"/>
      <c r="AN314" s="106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</row>
    <row r="315" spans="1:57" s="136" customFormat="1" ht="35.1" customHeight="1" x14ac:dyDescent="0.25">
      <c r="A315" s="7">
        <v>40</v>
      </c>
      <c r="B315" s="7"/>
      <c r="C315" s="7"/>
      <c r="D315" s="2" t="s">
        <v>149</v>
      </c>
      <c r="E315" s="3" t="s">
        <v>270</v>
      </c>
      <c r="F315" s="2"/>
      <c r="G315" s="3" t="s">
        <v>1253</v>
      </c>
      <c r="H315" s="2">
        <v>202814</v>
      </c>
      <c r="I315" s="2" t="s">
        <v>79</v>
      </c>
      <c r="J315" s="104" t="s">
        <v>157</v>
      </c>
      <c r="K315" s="3"/>
      <c r="L315" s="3"/>
      <c r="M315" s="104" t="s">
        <v>890</v>
      </c>
      <c r="N315" s="105" t="s">
        <v>347</v>
      </c>
      <c r="O315" s="3" t="s">
        <v>890</v>
      </c>
      <c r="P315" s="2" t="s">
        <v>1266</v>
      </c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</row>
    <row r="316" spans="1:57" s="136" customFormat="1" ht="35.1" customHeight="1" x14ac:dyDescent="0.25">
      <c r="A316" s="7">
        <v>43</v>
      </c>
      <c r="B316" s="7"/>
      <c r="C316" s="7"/>
      <c r="D316" s="3" t="s">
        <v>1213</v>
      </c>
      <c r="E316" s="3" t="s">
        <v>230</v>
      </c>
      <c r="F316" s="2"/>
      <c r="G316" s="3" t="s">
        <v>1253</v>
      </c>
      <c r="H316" s="2">
        <v>202814</v>
      </c>
      <c r="I316" s="2" t="s">
        <v>79</v>
      </c>
      <c r="J316" s="3" t="s">
        <v>1210</v>
      </c>
      <c r="K316" s="3"/>
      <c r="L316" s="3"/>
      <c r="M316" s="104" t="s">
        <v>890</v>
      </c>
      <c r="N316" s="105" t="s">
        <v>347</v>
      </c>
      <c r="O316" s="3" t="s">
        <v>890</v>
      </c>
      <c r="P316" s="2" t="s">
        <v>1265</v>
      </c>
      <c r="AK316" s="106"/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</row>
    <row r="317" spans="1:57" s="136" customFormat="1" ht="35.1" customHeight="1" x14ac:dyDescent="0.25">
      <c r="A317" s="7">
        <v>34</v>
      </c>
      <c r="B317" s="7"/>
      <c r="C317" s="7"/>
      <c r="D317" s="2" t="s">
        <v>147</v>
      </c>
      <c r="E317" s="3" t="s">
        <v>662</v>
      </c>
      <c r="F317" s="2"/>
      <c r="G317" s="3" t="s">
        <v>1253</v>
      </c>
      <c r="H317" s="2">
        <v>202814</v>
      </c>
      <c r="I317" s="2" t="s">
        <v>79</v>
      </c>
      <c r="J317" s="104" t="s">
        <v>196</v>
      </c>
      <c r="K317" s="3"/>
      <c r="L317" s="3"/>
      <c r="M317" s="104" t="s">
        <v>890</v>
      </c>
      <c r="N317" s="105" t="s">
        <v>347</v>
      </c>
      <c r="O317" s="3" t="s">
        <v>890</v>
      </c>
      <c r="P317" s="2" t="s">
        <v>1266</v>
      </c>
      <c r="AK317" s="106"/>
      <c r="AL317" s="106"/>
      <c r="AM317" s="106"/>
      <c r="AN317" s="106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</row>
    <row r="318" spans="1:57" s="106" customFormat="1" ht="35.1" customHeight="1" x14ac:dyDescent="0.25">
      <c r="A318" s="7">
        <v>10</v>
      </c>
      <c r="B318" s="7">
        <v>10.4</v>
      </c>
      <c r="C318" s="7"/>
      <c r="D318" s="124" t="s">
        <v>306</v>
      </c>
      <c r="E318" s="3" t="s">
        <v>306</v>
      </c>
      <c r="F318" s="2"/>
      <c r="G318" s="3" t="s">
        <v>1253</v>
      </c>
      <c r="H318" s="2">
        <v>202815</v>
      </c>
      <c r="I318" s="2" t="s">
        <v>79</v>
      </c>
      <c r="J318" s="104" t="s">
        <v>269</v>
      </c>
      <c r="K318" s="3" t="s">
        <v>1230</v>
      </c>
      <c r="L318" s="3"/>
      <c r="M318" s="104" t="s">
        <v>890</v>
      </c>
      <c r="N318" s="105" t="s">
        <v>347</v>
      </c>
      <c r="O318" s="3" t="s">
        <v>890</v>
      </c>
      <c r="P318" s="2" t="s">
        <v>1266</v>
      </c>
    </row>
    <row r="319" spans="1:57" s="106" customFormat="1" ht="35.1" customHeight="1" x14ac:dyDescent="0.25">
      <c r="A319" s="7">
        <v>11</v>
      </c>
      <c r="B319" s="7">
        <v>11.3</v>
      </c>
      <c r="C319" s="7" t="s">
        <v>830</v>
      </c>
      <c r="D319" s="124" t="s">
        <v>329</v>
      </c>
      <c r="E319" s="3" t="s">
        <v>10</v>
      </c>
      <c r="F319" s="2"/>
      <c r="G319" s="3" t="s">
        <v>1253</v>
      </c>
      <c r="H319" s="2">
        <v>202815</v>
      </c>
      <c r="I319" s="2" t="s">
        <v>79</v>
      </c>
      <c r="J319" s="3" t="s">
        <v>1262</v>
      </c>
      <c r="K319" s="3" t="s">
        <v>1224</v>
      </c>
      <c r="L319" s="3" t="s">
        <v>1239</v>
      </c>
      <c r="M319" s="104" t="s">
        <v>890</v>
      </c>
      <c r="N319" s="105" t="s">
        <v>347</v>
      </c>
      <c r="O319" s="3" t="s">
        <v>890</v>
      </c>
      <c r="P319" s="2" t="s">
        <v>1266</v>
      </c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  <c r="AV319" s="136"/>
      <c r="AW319" s="136"/>
      <c r="AX319" s="136"/>
      <c r="AY319" s="136"/>
      <c r="AZ319" s="136"/>
      <c r="BA319" s="136"/>
      <c r="BB319" s="136"/>
      <c r="BC319" s="136"/>
      <c r="BD319" s="136"/>
      <c r="BE319" s="136"/>
    </row>
    <row r="320" spans="1:57" s="106" customFormat="1" ht="35.1" customHeight="1" x14ac:dyDescent="0.25">
      <c r="A320" s="7">
        <v>10</v>
      </c>
      <c r="B320" s="7">
        <v>10.1</v>
      </c>
      <c r="C320" s="7"/>
      <c r="D320" s="124" t="s">
        <v>306</v>
      </c>
      <c r="E320" s="3" t="s">
        <v>306</v>
      </c>
      <c r="F320" s="2"/>
      <c r="G320" s="3" t="s">
        <v>1253</v>
      </c>
      <c r="H320" s="2">
        <v>202815</v>
      </c>
      <c r="I320" s="2" t="s">
        <v>79</v>
      </c>
      <c r="J320" s="104" t="s">
        <v>269</v>
      </c>
      <c r="K320" s="3" t="s">
        <v>1232</v>
      </c>
      <c r="L320" s="3"/>
      <c r="M320" s="104" t="s">
        <v>890</v>
      </c>
      <c r="N320" s="105" t="s">
        <v>347</v>
      </c>
      <c r="O320" s="3" t="s">
        <v>890</v>
      </c>
      <c r="P320" s="2" t="s">
        <v>1266</v>
      </c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  <c r="AV320" s="136"/>
      <c r="AW320" s="136"/>
      <c r="AX320" s="136"/>
      <c r="AY320" s="136"/>
      <c r="AZ320" s="136"/>
      <c r="BA320" s="136"/>
      <c r="BB320" s="136"/>
      <c r="BC320" s="136"/>
      <c r="BD320" s="136"/>
      <c r="BE320" s="136"/>
    </row>
    <row r="321" spans="1:57" s="106" customFormat="1" ht="35.1" customHeight="1" x14ac:dyDescent="0.25">
      <c r="A321" s="7">
        <v>11</v>
      </c>
      <c r="B321" s="7">
        <v>11.3</v>
      </c>
      <c r="C321" s="7" t="s">
        <v>831</v>
      </c>
      <c r="D321" s="2" t="s">
        <v>780</v>
      </c>
      <c r="E321" s="3" t="s">
        <v>624</v>
      </c>
      <c r="F321" s="2"/>
      <c r="G321" s="3" t="s">
        <v>1253</v>
      </c>
      <c r="H321" s="2">
        <v>202815</v>
      </c>
      <c r="I321" s="2" t="s">
        <v>79</v>
      </c>
      <c r="J321" s="3" t="s">
        <v>1262</v>
      </c>
      <c r="K321" s="3" t="s">
        <v>1224</v>
      </c>
      <c r="L321" s="3" t="s">
        <v>1241</v>
      </c>
      <c r="M321" s="104" t="s">
        <v>890</v>
      </c>
      <c r="N321" s="105" t="s">
        <v>30</v>
      </c>
      <c r="O321" s="3" t="s">
        <v>30</v>
      </c>
      <c r="P321" s="2"/>
    </row>
    <row r="322" spans="1:57" s="106" customFormat="1" ht="35.1" customHeight="1" x14ac:dyDescent="0.25">
      <c r="A322" s="7">
        <v>11</v>
      </c>
      <c r="B322" s="7">
        <v>11.3</v>
      </c>
      <c r="C322" s="7" t="s">
        <v>828</v>
      </c>
      <c r="D322" s="124" t="s">
        <v>329</v>
      </c>
      <c r="E322" s="3" t="s">
        <v>10</v>
      </c>
      <c r="F322" s="2"/>
      <c r="G322" s="3" t="s">
        <v>1253</v>
      </c>
      <c r="H322" s="2">
        <v>202815</v>
      </c>
      <c r="I322" s="2" t="s">
        <v>79</v>
      </c>
      <c r="J322" s="3" t="s">
        <v>1262</v>
      </c>
      <c r="K322" s="3" t="s">
        <v>1224</v>
      </c>
      <c r="L322" s="3" t="s">
        <v>1240</v>
      </c>
      <c r="M322" s="104" t="s">
        <v>890</v>
      </c>
      <c r="N322" s="105" t="s">
        <v>347</v>
      </c>
      <c r="O322" s="3" t="s">
        <v>890</v>
      </c>
      <c r="P322" s="2" t="s">
        <v>1266</v>
      </c>
    </row>
    <row r="323" spans="1:57" s="106" customFormat="1" ht="35.1" customHeight="1" x14ac:dyDescent="0.25">
      <c r="A323" s="7">
        <v>11</v>
      </c>
      <c r="B323" s="7">
        <v>11.2</v>
      </c>
      <c r="C323" s="7"/>
      <c r="D323" s="3" t="s">
        <v>1213</v>
      </c>
      <c r="E323" s="3" t="s">
        <v>230</v>
      </c>
      <c r="F323" s="2"/>
      <c r="G323" s="3" t="s">
        <v>1253</v>
      </c>
      <c r="H323" s="2">
        <v>202815</v>
      </c>
      <c r="I323" s="2" t="s">
        <v>79</v>
      </c>
      <c r="J323" s="3" t="s">
        <v>1262</v>
      </c>
      <c r="K323" s="3" t="s">
        <v>1225</v>
      </c>
      <c r="L323" s="3" t="s">
        <v>1255</v>
      </c>
      <c r="M323" s="104" t="s">
        <v>890</v>
      </c>
      <c r="N323" s="105" t="s">
        <v>347</v>
      </c>
      <c r="O323" s="3" t="s">
        <v>890</v>
      </c>
      <c r="P323" s="8" t="s">
        <v>1265</v>
      </c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  <c r="AV323" s="136"/>
      <c r="AW323" s="136"/>
      <c r="AX323" s="136"/>
      <c r="AY323" s="136"/>
      <c r="AZ323" s="136"/>
      <c r="BA323" s="136"/>
      <c r="BB323" s="136"/>
      <c r="BC323" s="136"/>
      <c r="BD323" s="136"/>
      <c r="BE323" s="136"/>
    </row>
    <row r="324" spans="1:57" s="106" customFormat="1" ht="35.1" customHeight="1" x14ac:dyDescent="0.25">
      <c r="A324" s="7">
        <v>9</v>
      </c>
      <c r="B324" s="7">
        <v>9.3000000000000007</v>
      </c>
      <c r="C324" s="7"/>
      <c r="D324" s="124" t="s">
        <v>306</v>
      </c>
      <c r="E324" s="3" t="s">
        <v>306</v>
      </c>
      <c r="F324" s="2"/>
      <c r="G324" s="3" t="s">
        <v>1253</v>
      </c>
      <c r="H324" s="2">
        <v>202815</v>
      </c>
      <c r="I324" s="2" t="s">
        <v>79</v>
      </c>
      <c r="J324" s="3" t="s">
        <v>1221</v>
      </c>
      <c r="K324" s="3" t="s">
        <v>1222</v>
      </c>
      <c r="L324" s="3" t="s">
        <v>1327</v>
      </c>
      <c r="M324" s="104" t="s">
        <v>890</v>
      </c>
      <c r="N324" s="105" t="s">
        <v>347</v>
      </c>
      <c r="O324" s="3" t="s">
        <v>890</v>
      </c>
      <c r="P324" s="2" t="s">
        <v>1266</v>
      </c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  <c r="AV324" s="136"/>
      <c r="AW324" s="136"/>
      <c r="AX324" s="136"/>
      <c r="AY324" s="136"/>
      <c r="AZ324" s="136"/>
      <c r="BA324" s="136"/>
      <c r="BB324" s="136"/>
      <c r="BC324" s="136"/>
      <c r="BD324" s="136"/>
      <c r="BE324" s="136"/>
    </row>
    <row r="325" spans="1:57" s="106" customFormat="1" ht="35.1" customHeight="1" x14ac:dyDescent="0.25">
      <c r="A325" s="7">
        <v>15</v>
      </c>
      <c r="B325" s="7"/>
      <c r="C325" s="7"/>
      <c r="D325" s="2" t="s">
        <v>687</v>
      </c>
      <c r="E325" s="3" t="s">
        <v>37</v>
      </c>
      <c r="F325" s="2"/>
      <c r="G325" s="3" t="s">
        <v>1253</v>
      </c>
      <c r="H325" s="2">
        <v>202815</v>
      </c>
      <c r="I325" s="2" t="s">
        <v>79</v>
      </c>
      <c r="J325" s="3" t="s">
        <v>43</v>
      </c>
      <c r="K325" s="3"/>
      <c r="L325" s="3"/>
      <c r="M325" s="104" t="s">
        <v>890</v>
      </c>
      <c r="N325" s="105" t="s">
        <v>30</v>
      </c>
      <c r="O325" s="3" t="s">
        <v>30</v>
      </c>
      <c r="P325" s="2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  <c r="AV325" s="136"/>
      <c r="AW325" s="136"/>
      <c r="AX325" s="136"/>
      <c r="AY325" s="136"/>
      <c r="AZ325" s="136"/>
      <c r="BA325" s="136"/>
      <c r="BB325" s="136"/>
      <c r="BC325" s="136"/>
      <c r="BD325" s="136"/>
      <c r="BE325" s="136"/>
    </row>
    <row r="326" spans="1:57" s="106" customFormat="1" ht="35.1" customHeight="1" x14ac:dyDescent="0.25">
      <c r="A326" s="7">
        <v>11</v>
      </c>
      <c r="B326" s="7">
        <v>11.2</v>
      </c>
      <c r="C326" s="7" t="s">
        <v>825</v>
      </c>
      <c r="D326" s="124" t="s">
        <v>329</v>
      </c>
      <c r="E326" s="3" t="s">
        <v>10</v>
      </c>
      <c r="F326" s="2"/>
      <c r="G326" s="3" t="s">
        <v>1253</v>
      </c>
      <c r="H326" s="2">
        <v>202815</v>
      </c>
      <c r="I326" s="2" t="s">
        <v>79</v>
      </c>
      <c r="J326" s="3" t="s">
        <v>1262</v>
      </c>
      <c r="K326" s="3" t="s">
        <v>1225</v>
      </c>
      <c r="L326" s="3" t="s">
        <v>822</v>
      </c>
      <c r="M326" s="104" t="s">
        <v>890</v>
      </c>
      <c r="N326" s="105" t="s">
        <v>1209</v>
      </c>
      <c r="O326" s="3" t="s">
        <v>890</v>
      </c>
      <c r="P326" s="2" t="s">
        <v>1266</v>
      </c>
    </row>
    <row r="327" spans="1:57" s="106" customFormat="1" ht="35.1" customHeight="1" x14ac:dyDescent="0.25">
      <c r="A327" s="7">
        <v>11</v>
      </c>
      <c r="B327" s="7">
        <v>11.3</v>
      </c>
      <c r="C327" s="7" t="s">
        <v>829</v>
      </c>
      <c r="D327" s="124" t="s">
        <v>329</v>
      </c>
      <c r="E327" s="3" t="s">
        <v>10</v>
      </c>
      <c r="F327" s="2"/>
      <c r="G327" s="3" t="s">
        <v>1253</v>
      </c>
      <c r="H327" s="2">
        <v>202815</v>
      </c>
      <c r="I327" s="2" t="s">
        <v>79</v>
      </c>
      <c r="J327" s="3" t="s">
        <v>1262</v>
      </c>
      <c r="K327" s="3" t="s">
        <v>1224</v>
      </c>
      <c r="L327" s="3" t="s">
        <v>1239</v>
      </c>
      <c r="M327" s="104" t="s">
        <v>890</v>
      </c>
      <c r="N327" s="105" t="s">
        <v>30</v>
      </c>
      <c r="O327" s="3" t="s">
        <v>30</v>
      </c>
      <c r="P327" s="2"/>
    </row>
    <row r="328" spans="1:57" s="106" customFormat="1" ht="35.1" customHeight="1" x14ac:dyDescent="0.25">
      <c r="A328" s="7">
        <v>15</v>
      </c>
      <c r="B328" s="7"/>
      <c r="C328" s="7"/>
      <c r="D328" s="2" t="s">
        <v>687</v>
      </c>
      <c r="E328" s="3" t="s">
        <v>602</v>
      </c>
      <c r="F328" s="2"/>
      <c r="G328" s="3" t="s">
        <v>1253</v>
      </c>
      <c r="H328" s="2">
        <v>202815</v>
      </c>
      <c r="I328" s="2" t="s">
        <v>79</v>
      </c>
      <c r="J328" s="3" t="s">
        <v>43</v>
      </c>
      <c r="K328" s="3"/>
      <c r="L328" s="3"/>
      <c r="M328" s="104" t="s">
        <v>890</v>
      </c>
      <c r="N328" s="105" t="s">
        <v>30</v>
      </c>
      <c r="O328" s="3" t="s">
        <v>30</v>
      </c>
      <c r="P328" s="2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  <c r="AV328" s="136"/>
      <c r="AW328" s="136"/>
      <c r="AX328" s="136"/>
      <c r="AY328" s="136"/>
      <c r="AZ328" s="136"/>
      <c r="BA328" s="136"/>
      <c r="BB328" s="136"/>
      <c r="BC328" s="136"/>
      <c r="BD328" s="136"/>
      <c r="BE328" s="136"/>
    </row>
    <row r="329" spans="1:57" s="106" customFormat="1" ht="35.1" customHeight="1" x14ac:dyDescent="0.25">
      <c r="A329" s="7">
        <v>11</v>
      </c>
      <c r="B329" s="7">
        <v>11.3</v>
      </c>
      <c r="C329" s="7" t="s">
        <v>831</v>
      </c>
      <c r="D329" s="2" t="s">
        <v>688</v>
      </c>
      <c r="E329" s="3" t="s">
        <v>643</v>
      </c>
      <c r="F329" s="2"/>
      <c r="G329" s="3" t="s">
        <v>1253</v>
      </c>
      <c r="H329" s="2">
        <v>202815</v>
      </c>
      <c r="I329" s="2" t="s">
        <v>79</v>
      </c>
      <c r="J329" s="3" t="s">
        <v>1262</v>
      </c>
      <c r="K329" s="3" t="s">
        <v>1224</v>
      </c>
      <c r="L329" s="3" t="s">
        <v>1241</v>
      </c>
      <c r="M329" s="104" t="s">
        <v>890</v>
      </c>
      <c r="N329" s="105" t="s">
        <v>347</v>
      </c>
      <c r="O329" s="3" t="s">
        <v>890</v>
      </c>
      <c r="P329" s="2" t="s">
        <v>1265</v>
      </c>
    </row>
    <row r="330" spans="1:57" s="106" customFormat="1" ht="35.1" customHeight="1" x14ac:dyDescent="0.25">
      <c r="A330" s="7">
        <v>8</v>
      </c>
      <c r="B330" s="7">
        <v>8.1999999999999993</v>
      </c>
      <c r="C330" s="7"/>
      <c r="D330" s="3" t="s">
        <v>892</v>
      </c>
      <c r="E330" s="3" t="s">
        <v>7867</v>
      </c>
      <c r="F330" s="2"/>
      <c r="G330" s="3" t="s">
        <v>1253</v>
      </c>
      <c r="H330" s="2">
        <v>202815</v>
      </c>
      <c r="I330" s="2" t="s">
        <v>79</v>
      </c>
      <c r="J330" s="3" t="s">
        <v>868</v>
      </c>
      <c r="K330" s="3" t="s">
        <v>1212</v>
      </c>
      <c r="L330" s="3"/>
      <c r="M330" s="104" t="s">
        <v>890</v>
      </c>
      <c r="N330" s="105" t="s">
        <v>347</v>
      </c>
      <c r="O330" s="3" t="s">
        <v>890</v>
      </c>
      <c r="P330" s="2" t="s">
        <v>1266</v>
      </c>
    </row>
    <row r="331" spans="1:57" s="106" customFormat="1" ht="35.1" customHeight="1" x14ac:dyDescent="0.25">
      <c r="A331" s="7">
        <v>25</v>
      </c>
      <c r="B331" s="7"/>
      <c r="C331" s="7"/>
      <c r="D331" s="2" t="s">
        <v>688</v>
      </c>
      <c r="E331" s="3" t="s">
        <v>643</v>
      </c>
      <c r="F331" s="2"/>
      <c r="G331" s="3" t="s">
        <v>1253</v>
      </c>
      <c r="H331" s="2">
        <v>202816</v>
      </c>
      <c r="I331" s="2" t="s">
        <v>79</v>
      </c>
      <c r="J331" s="3" t="s">
        <v>52</v>
      </c>
      <c r="K331" s="3"/>
      <c r="L331" s="3"/>
      <c r="M331" s="104" t="s">
        <v>890</v>
      </c>
      <c r="N331" s="105" t="s">
        <v>347</v>
      </c>
      <c r="O331" s="3" t="s">
        <v>890</v>
      </c>
      <c r="P331" s="2" t="s">
        <v>1266</v>
      </c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  <c r="AV331" s="136"/>
      <c r="AW331" s="136"/>
      <c r="AX331" s="136"/>
      <c r="AY331" s="136"/>
      <c r="AZ331" s="136"/>
      <c r="BA331" s="136"/>
      <c r="BB331" s="136"/>
      <c r="BC331" s="136"/>
      <c r="BD331" s="136"/>
      <c r="BE331" s="136"/>
    </row>
    <row r="332" spans="1:57" s="106" customFormat="1" ht="35.1" customHeight="1" x14ac:dyDescent="0.25">
      <c r="A332" s="7">
        <v>26</v>
      </c>
      <c r="B332" s="7"/>
      <c r="C332" s="7"/>
      <c r="D332" s="2" t="s">
        <v>149</v>
      </c>
      <c r="E332" s="3" t="s">
        <v>7957</v>
      </c>
      <c r="F332" s="2"/>
      <c r="G332" s="3" t="s">
        <v>1253</v>
      </c>
      <c r="H332" s="2">
        <v>202816</v>
      </c>
      <c r="I332" s="2" t="s">
        <v>79</v>
      </c>
      <c r="J332" s="3" t="s">
        <v>157</v>
      </c>
      <c r="K332" s="3"/>
      <c r="L332" s="3"/>
      <c r="M332" s="104" t="s">
        <v>890</v>
      </c>
      <c r="N332" s="105" t="s">
        <v>347</v>
      </c>
      <c r="O332" s="3" t="s">
        <v>890</v>
      </c>
      <c r="P332" s="2" t="s">
        <v>1266</v>
      </c>
    </row>
    <row r="333" spans="1:57" s="106" customFormat="1" ht="35.1" customHeight="1" x14ac:dyDescent="0.25">
      <c r="A333" s="7">
        <v>11</v>
      </c>
      <c r="B333" s="137">
        <v>11.1</v>
      </c>
      <c r="C333" s="137"/>
      <c r="D333" s="124" t="s">
        <v>306</v>
      </c>
      <c r="E333" s="3" t="s">
        <v>306</v>
      </c>
      <c r="F333" s="2"/>
      <c r="G333" s="3" t="s">
        <v>1253</v>
      </c>
      <c r="H333" s="2">
        <v>202816</v>
      </c>
      <c r="I333" s="2" t="s">
        <v>79</v>
      </c>
      <c r="J333" s="3" t="s">
        <v>1262</v>
      </c>
      <c r="K333" s="3"/>
      <c r="L333" s="3" t="s">
        <v>1242</v>
      </c>
      <c r="M333" s="104" t="s">
        <v>890</v>
      </c>
      <c r="N333" s="105" t="s">
        <v>347</v>
      </c>
      <c r="O333" s="3" t="s">
        <v>890</v>
      </c>
      <c r="P333" s="2" t="s">
        <v>1266</v>
      </c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  <c r="AV333" s="136"/>
      <c r="AW333" s="136"/>
      <c r="AX333" s="136"/>
      <c r="AY333" s="136"/>
      <c r="AZ333" s="136"/>
      <c r="BA333" s="136"/>
      <c r="BB333" s="136"/>
      <c r="BC333" s="136"/>
      <c r="BD333" s="136"/>
      <c r="BE333" s="136"/>
    </row>
    <row r="334" spans="1:57" s="106" customFormat="1" ht="35.1" customHeight="1" x14ac:dyDescent="0.25">
      <c r="A334" s="7">
        <v>11</v>
      </c>
      <c r="B334" s="137">
        <v>11.1</v>
      </c>
      <c r="C334" s="137"/>
      <c r="D334" s="124" t="s">
        <v>306</v>
      </c>
      <c r="E334" s="3" t="s">
        <v>306</v>
      </c>
      <c r="F334" s="2"/>
      <c r="G334" s="3" t="s">
        <v>1253</v>
      </c>
      <c r="H334" s="2">
        <v>202816</v>
      </c>
      <c r="I334" s="2" t="s">
        <v>79</v>
      </c>
      <c r="J334" s="3" t="s">
        <v>1262</v>
      </c>
      <c r="K334" s="3"/>
      <c r="L334" s="3" t="s">
        <v>1242</v>
      </c>
      <c r="M334" s="104" t="s">
        <v>890</v>
      </c>
      <c r="N334" s="105" t="s">
        <v>347</v>
      </c>
      <c r="O334" s="3" t="s">
        <v>890</v>
      </c>
      <c r="P334" s="2" t="s">
        <v>1266</v>
      </c>
    </row>
    <row r="335" spans="1:57" s="106" customFormat="1" ht="35.1" customHeight="1" x14ac:dyDescent="0.25">
      <c r="A335" s="7">
        <v>24</v>
      </c>
      <c r="B335" s="7"/>
      <c r="C335" s="7"/>
      <c r="D335" s="124" t="s">
        <v>306</v>
      </c>
      <c r="E335" s="3" t="s">
        <v>306</v>
      </c>
      <c r="F335" s="2"/>
      <c r="G335" s="3" t="s">
        <v>1253</v>
      </c>
      <c r="H335" s="2">
        <v>202816</v>
      </c>
      <c r="I335" s="2" t="s">
        <v>79</v>
      </c>
      <c r="J335" s="3" t="s">
        <v>1256</v>
      </c>
      <c r="K335" s="3" t="s">
        <v>1227</v>
      </c>
      <c r="L335" s="3"/>
      <c r="M335" s="104" t="s">
        <v>890</v>
      </c>
      <c r="N335" s="105" t="s">
        <v>30</v>
      </c>
      <c r="O335" s="3" t="s">
        <v>30</v>
      </c>
      <c r="P335" s="8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  <c r="AV335" s="136"/>
      <c r="AW335" s="136"/>
      <c r="AX335" s="136"/>
      <c r="AY335" s="136"/>
      <c r="AZ335" s="136"/>
      <c r="BA335" s="136"/>
      <c r="BB335" s="136"/>
      <c r="BC335" s="136"/>
      <c r="BD335" s="136"/>
      <c r="BE335" s="136"/>
    </row>
    <row r="336" spans="1:57" s="106" customFormat="1" ht="35.1" customHeight="1" x14ac:dyDescent="0.25">
      <c r="A336" s="7">
        <v>33</v>
      </c>
      <c r="B336" s="7"/>
      <c r="C336" s="7"/>
      <c r="D336" s="2" t="s">
        <v>148</v>
      </c>
      <c r="E336" s="3" t="s">
        <v>128</v>
      </c>
      <c r="F336" s="2"/>
      <c r="G336" s="3" t="s">
        <v>1253</v>
      </c>
      <c r="H336" s="2">
        <v>202816</v>
      </c>
      <c r="I336" s="2" t="s">
        <v>79</v>
      </c>
      <c r="J336" s="3" t="s">
        <v>195</v>
      </c>
      <c r="K336" s="3"/>
      <c r="L336" s="3"/>
      <c r="M336" s="104" t="s">
        <v>890</v>
      </c>
      <c r="N336" s="105" t="s">
        <v>347</v>
      </c>
      <c r="O336" s="3" t="s">
        <v>890</v>
      </c>
      <c r="P336" s="8" t="s">
        <v>1265</v>
      </c>
    </row>
    <row r="337" spans="1:57" s="106" customFormat="1" ht="35.1" customHeight="1" x14ac:dyDescent="0.25">
      <c r="A337" s="7">
        <v>9</v>
      </c>
      <c r="B337" s="7">
        <v>9.1999999999999993</v>
      </c>
      <c r="C337" s="7"/>
      <c r="D337" s="124" t="s">
        <v>306</v>
      </c>
      <c r="E337" s="3" t="s">
        <v>306</v>
      </c>
      <c r="F337" s="2"/>
      <c r="G337" s="3" t="s">
        <v>1253</v>
      </c>
      <c r="H337" s="2">
        <v>202816</v>
      </c>
      <c r="I337" s="2" t="s">
        <v>79</v>
      </c>
      <c r="J337" s="3" t="s">
        <v>1221</v>
      </c>
      <c r="K337" s="3" t="s">
        <v>1231</v>
      </c>
      <c r="L337" s="3"/>
      <c r="M337" s="104" t="s">
        <v>890</v>
      </c>
      <c r="N337" s="105" t="s">
        <v>30</v>
      </c>
      <c r="O337" s="3" t="s">
        <v>30</v>
      </c>
      <c r="P337" s="2"/>
    </row>
    <row r="338" spans="1:57" s="106" customFormat="1" ht="35.1" customHeight="1" x14ac:dyDescent="0.25">
      <c r="A338" s="7">
        <v>10</v>
      </c>
      <c r="B338" s="7">
        <v>10.3</v>
      </c>
      <c r="C338" s="7"/>
      <c r="D338" s="124" t="s">
        <v>306</v>
      </c>
      <c r="E338" s="3" t="s">
        <v>306</v>
      </c>
      <c r="F338" s="2"/>
      <c r="G338" s="3" t="s">
        <v>1253</v>
      </c>
      <c r="H338" s="2">
        <v>202816</v>
      </c>
      <c r="I338" s="2" t="s">
        <v>79</v>
      </c>
      <c r="J338" s="104" t="s">
        <v>1256</v>
      </c>
      <c r="K338" s="3" t="s">
        <v>1229</v>
      </c>
      <c r="L338" s="3"/>
      <c r="M338" s="104" t="s">
        <v>890</v>
      </c>
      <c r="N338" s="105" t="s">
        <v>1217</v>
      </c>
      <c r="O338" s="3" t="s">
        <v>30</v>
      </c>
      <c r="P338" s="2"/>
    </row>
    <row r="339" spans="1:57" s="106" customFormat="1" ht="35.1" customHeight="1" x14ac:dyDescent="0.25">
      <c r="A339" s="7">
        <v>8</v>
      </c>
      <c r="B339" s="7">
        <v>8.1</v>
      </c>
      <c r="C339" s="7"/>
      <c r="D339" s="2" t="s">
        <v>687</v>
      </c>
      <c r="E339" s="107" t="s">
        <v>891</v>
      </c>
      <c r="F339" s="2"/>
      <c r="G339" s="3" t="s">
        <v>1253</v>
      </c>
      <c r="H339" s="2">
        <v>202816</v>
      </c>
      <c r="I339" s="2" t="s">
        <v>79</v>
      </c>
      <c r="J339" s="3" t="s">
        <v>868</v>
      </c>
      <c r="K339" s="3"/>
      <c r="L339" s="3" t="s">
        <v>823</v>
      </c>
      <c r="M339" s="104" t="s">
        <v>890</v>
      </c>
      <c r="N339" s="105" t="s">
        <v>1209</v>
      </c>
      <c r="O339" s="3" t="s">
        <v>890</v>
      </c>
      <c r="P339" s="2" t="s">
        <v>1266</v>
      </c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  <c r="AV339" s="136"/>
      <c r="AW339" s="136"/>
      <c r="AX339" s="136"/>
      <c r="AY339" s="136"/>
      <c r="AZ339" s="136"/>
      <c r="BA339" s="136"/>
      <c r="BB339" s="136"/>
      <c r="BC339" s="136"/>
      <c r="BD339" s="136"/>
      <c r="BE339" s="136"/>
    </row>
    <row r="340" spans="1:57" s="106" customFormat="1" ht="35.1" customHeight="1" x14ac:dyDescent="0.25">
      <c r="A340" s="7">
        <v>11</v>
      </c>
      <c r="B340" s="7">
        <v>11.2</v>
      </c>
      <c r="C340" s="7" t="s">
        <v>825</v>
      </c>
      <c r="D340" s="124" t="s">
        <v>329</v>
      </c>
      <c r="E340" s="3" t="s">
        <v>10</v>
      </c>
      <c r="F340" s="2"/>
      <c r="G340" s="3" t="s">
        <v>1253</v>
      </c>
      <c r="H340" s="2">
        <v>202816</v>
      </c>
      <c r="I340" s="2" t="s">
        <v>79</v>
      </c>
      <c r="J340" s="3" t="s">
        <v>1262</v>
      </c>
      <c r="K340" s="3" t="s">
        <v>1225</v>
      </c>
      <c r="L340" s="3" t="s">
        <v>822</v>
      </c>
      <c r="M340" s="104" t="s">
        <v>890</v>
      </c>
      <c r="N340" s="105" t="s">
        <v>347</v>
      </c>
      <c r="O340" s="3" t="s">
        <v>890</v>
      </c>
      <c r="P340" s="2" t="s">
        <v>1266</v>
      </c>
    </row>
    <row r="341" spans="1:57" s="106" customFormat="1" ht="35.1" customHeight="1" x14ac:dyDescent="0.25">
      <c r="A341" s="7">
        <v>12</v>
      </c>
      <c r="B341" s="7">
        <v>12.1</v>
      </c>
      <c r="C341" s="7"/>
      <c r="D341" s="124" t="s">
        <v>306</v>
      </c>
      <c r="E341" s="3" t="s">
        <v>306</v>
      </c>
      <c r="F341" s="2"/>
      <c r="G341" s="3" t="s">
        <v>1253</v>
      </c>
      <c r="H341" s="2">
        <v>202816</v>
      </c>
      <c r="I341" s="2" t="s">
        <v>79</v>
      </c>
      <c r="J341" s="3" t="s">
        <v>600</v>
      </c>
      <c r="K341" s="3"/>
      <c r="L341" s="3" t="s">
        <v>7435</v>
      </c>
      <c r="M341" s="104" t="s">
        <v>890</v>
      </c>
      <c r="N341" s="233" t="s">
        <v>347</v>
      </c>
      <c r="O341" s="234" t="s">
        <v>890</v>
      </c>
      <c r="P341" s="236" t="s">
        <v>1266</v>
      </c>
    </row>
    <row r="342" spans="1:57" s="106" customFormat="1" ht="35.1" customHeight="1" x14ac:dyDescent="0.25">
      <c r="A342" s="7">
        <v>37</v>
      </c>
      <c r="B342" s="7"/>
      <c r="C342" s="7"/>
      <c r="D342" s="2" t="s">
        <v>687</v>
      </c>
      <c r="E342" s="3" t="s">
        <v>1291</v>
      </c>
      <c r="F342" s="2"/>
      <c r="G342" s="3" t="s">
        <v>1253</v>
      </c>
      <c r="H342" s="2">
        <v>202816</v>
      </c>
      <c r="I342" s="2" t="s">
        <v>79</v>
      </c>
      <c r="J342" s="3" t="s">
        <v>43</v>
      </c>
      <c r="K342" s="3"/>
      <c r="L342" s="3"/>
      <c r="M342" s="104" t="s">
        <v>890</v>
      </c>
      <c r="N342" s="188" t="s">
        <v>347</v>
      </c>
      <c r="O342" s="189" t="s">
        <v>890</v>
      </c>
      <c r="P342" s="190" t="s">
        <v>1266</v>
      </c>
    </row>
    <row r="343" spans="1:57" s="106" customFormat="1" ht="35.1" customHeight="1" x14ac:dyDescent="0.25">
      <c r="A343" s="7">
        <v>11</v>
      </c>
      <c r="B343" s="7">
        <v>11.3</v>
      </c>
      <c r="C343" s="7" t="s">
        <v>828</v>
      </c>
      <c r="D343" s="124" t="s">
        <v>329</v>
      </c>
      <c r="E343" s="3" t="s">
        <v>10</v>
      </c>
      <c r="F343" s="2"/>
      <c r="G343" s="3" t="s">
        <v>1253</v>
      </c>
      <c r="H343" s="2">
        <v>202816</v>
      </c>
      <c r="I343" s="2" t="s">
        <v>79</v>
      </c>
      <c r="J343" s="3" t="s">
        <v>1262</v>
      </c>
      <c r="K343" s="3" t="s">
        <v>1224</v>
      </c>
      <c r="L343" s="3" t="s">
        <v>1240</v>
      </c>
      <c r="M343" s="104" t="s">
        <v>890</v>
      </c>
      <c r="N343" s="105" t="s">
        <v>347</v>
      </c>
      <c r="O343" s="3" t="s">
        <v>890</v>
      </c>
      <c r="P343" s="2" t="s">
        <v>1266</v>
      </c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  <c r="AV343" s="136"/>
      <c r="AW343" s="136"/>
      <c r="AX343" s="136"/>
      <c r="AY343" s="136"/>
      <c r="AZ343" s="136"/>
      <c r="BA343" s="136"/>
      <c r="BB343" s="136"/>
      <c r="BC343" s="136"/>
      <c r="BD343" s="136"/>
      <c r="BE343" s="136"/>
    </row>
    <row r="344" spans="1:57" s="106" customFormat="1" ht="35.1" customHeight="1" x14ac:dyDescent="0.25">
      <c r="A344" s="7">
        <v>9</v>
      </c>
      <c r="B344" s="7">
        <v>9.1999999999999993</v>
      </c>
      <c r="C344" s="7"/>
      <c r="D344" s="124" t="s">
        <v>306</v>
      </c>
      <c r="E344" s="3" t="s">
        <v>306</v>
      </c>
      <c r="F344" s="2"/>
      <c r="G344" s="3" t="s">
        <v>1253</v>
      </c>
      <c r="H344" s="2">
        <v>202816</v>
      </c>
      <c r="I344" s="2" t="s">
        <v>79</v>
      </c>
      <c r="J344" s="3" t="s">
        <v>1221</v>
      </c>
      <c r="K344" s="3" t="s">
        <v>1231</v>
      </c>
      <c r="L344" s="3"/>
      <c r="M344" s="104" t="s">
        <v>890</v>
      </c>
      <c r="N344" s="105" t="s">
        <v>30</v>
      </c>
      <c r="O344" s="3" t="s">
        <v>30</v>
      </c>
      <c r="P344" s="2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  <c r="AV344" s="136"/>
      <c r="AW344" s="136"/>
      <c r="AX344" s="136"/>
      <c r="AY344" s="136"/>
      <c r="AZ344" s="136"/>
      <c r="BA344" s="136"/>
      <c r="BB344" s="136"/>
      <c r="BC344" s="136"/>
      <c r="BD344" s="136"/>
      <c r="BE344" s="136"/>
    </row>
    <row r="345" spans="1:57" s="106" customFormat="1" ht="35.1" customHeight="1" x14ac:dyDescent="0.25">
      <c r="A345" s="7">
        <v>42</v>
      </c>
      <c r="B345" s="7"/>
      <c r="C345" s="7"/>
      <c r="D345" s="2" t="s">
        <v>778</v>
      </c>
      <c r="E345" s="3" t="s">
        <v>655</v>
      </c>
      <c r="F345" s="2"/>
      <c r="G345" s="3" t="s">
        <v>1253</v>
      </c>
      <c r="H345" s="2">
        <v>202816</v>
      </c>
      <c r="I345" s="2" t="s">
        <v>79</v>
      </c>
      <c r="J345" s="3" t="s">
        <v>197</v>
      </c>
      <c r="K345" s="3"/>
      <c r="L345" s="3"/>
      <c r="M345" s="104" t="s">
        <v>890</v>
      </c>
      <c r="N345" s="105" t="s">
        <v>347</v>
      </c>
      <c r="O345" s="3" t="s">
        <v>890</v>
      </c>
      <c r="P345" s="2" t="s">
        <v>1266</v>
      </c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  <c r="AV345" s="136"/>
      <c r="AW345" s="136"/>
      <c r="AX345" s="136"/>
      <c r="AY345" s="136"/>
      <c r="AZ345" s="136"/>
      <c r="BA345" s="136"/>
      <c r="BB345" s="136"/>
      <c r="BC345" s="136"/>
      <c r="BD345" s="136"/>
      <c r="BE345" s="136"/>
    </row>
    <row r="346" spans="1:57" s="106" customFormat="1" ht="35.1" customHeight="1" x14ac:dyDescent="0.25">
      <c r="A346" s="7">
        <v>8</v>
      </c>
      <c r="B346" s="7">
        <v>8.1</v>
      </c>
      <c r="C346" s="7"/>
      <c r="D346" s="124" t="s">
        <v>306</v>
      </c>
      <c r="E346" s="3" t="s">
        <v>306</v>
      </c>
      <c r="F346" s="2"/>
      <c r="G346" s="3" t="s">
        <v>1253</v>
      </c>
      <c r="H346" s="2">
        <v>202816</v>
      </c>
      <c r="I346" s="2" t="s">
        <v>79</v>
      </c>
      <c r="J346" s="3" t="s">
        <v>868</v>
      </c>
      <c r="K346" s="3"/>
      <c r="L346" s="3" t="s">
        <v>823</v>
      </c>
      <c r="M346" s="104" t="s">
        <v>890</v>
      </c>
      <c r="N346" s="105" t="s">
        <v>347</v>
      </c>
      <c r="O346" s="3" t="s">
        <v>890</v>
      </c>
      <c r="P346" s="2" t="s">
        <v>1300</v>
      </c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  <c r="AV346" s="136"/>
      <c r="AW346" s="136"/>
      <c r="AX346" s="136"/>
      <c r="AY346" s="136"/>
      <c r="AZ346" s="136"/>
      <c r="BA346" s="136"/>
      <c r="BB346" s="136"/>
      <c r="BC346" s="136"/>
      <c r="BD346" s="136"/>
      <c r="BE346" s="136"/>
    </row>
    <row r="347" spans="1:57" s="106" customFormat="1" ht="35.1" customHeight="1" x14ac:dyDescent="0.25">
      <c r="A347" s="7">
        <v>12</v>
      </c>
      <c r="B347" s="159">
        <v>12.1</v>
      </c>
      <c r="C347" s="7"/>
      <c r="D347" s="124" t="s">
        <v>306</v>
      </c>
      <c r="E347" s="3" t="s">
        <v>306</v>
      </c>
      <c r="F347" s="2"/>
      <c r="G347" s="3" t="s">
        <v>1253</v>
      </c>
      <c r="H347" s="2">
        <v>202816</v>
      </c>
      <c r="I347" s="2" t="s">
        <v>79</v>
      </c>
      <c r="J347" s="3" t="s">
        <v>600</v>
      </c>
      <c r="K347" s="3"/>
      <c r="L347" s="3" t="s">
        <v>7541</v>
      </c>
      <c r="M347" s="104" t="s">
        <v>890</v>
      </c>
      <c r="N347" s="105" t="s">
        <v>1209</v>
      </c>
      <c r="O347" s="3" t="s">
        <v>890</v>
      </c>
      <c r="P347" s="2" t="s">
        <v>1266</v>
      </c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  <c r="AV347" s="136"/>
      <c r="AW347" s="136"/>
      <c r="AX347" s="136"/>
      <c r="AY347" s="136"/>
      <c r="AZ347" s="136"/>
      <c r="BA347" s="136"/>
      <c r="BB347" s="136"/>
      <c r="BC347" s="136"/>
      <c r="BD347" s="136"/>
      <c r="BE347" s="136"/>
    </row>
    <row r="348" spans="1:57" s="106" customFormat="1" ht="35.1" customHeight="1" x14ac:dyDescent="0.25">
      <c r="A348" s="7">
        <v>35</v>
      </c>
      <c r="B348" s="7"/>
      <c r="C348" s="7"/>
      <c r="D348" s="3" t="s">
        <v>892</v>
      </c>
      <c r="E348" s="3" t="s">
        <v>480</v>
      </c>
      <c r="F348" s="2"/>
      <c r="G348" s="3" t="s">
        <v>1253</v>
      </c>
      <c r="H348" s="2">
        <v>202816</v>
      </c>
      <c r="I348" s="2" t="s">
        <v>79</v>
      </c>
      <c r="J348" s="3" t="s">
        <v>152</v>
      </c>
      <c r="K348" s="3"/>
      <c r="L348" s="3"/>
      <c r="M348" s="104" t="s">
        <v>890</v>
      </c>
      <c r="N348" s="105" t="s">
        <v>347</v>
      </c>
      <c r="O348" s="3" t="s">
        <v>890</v>
      </c>
      <c r="P348" s="2" t="s">
        <v>1266</v>
      </c>
    </row>
    <row r="349" spans="1:57" s="106" customFormat="1" ht="35.1" customHeight="1" x14ac:dyDescent="0.25">
      <c r="A349" s="7">
        <v>37</v>
      </c>
      <c r="B349" s="7"/>
      <c r="C349" s="7"/>
      <c r="D349" s="2" t="s">
        <v>784</v>
      </c>
      <c r="E349" s="3" t="s">
        <v>249</v>
      </c>
      <c r="F349" s="2"/>
      <c r="G349" s="3" t="s">
        <v>1253</v>
      </c>
      <c r="H349" s="2">
        <v>202816</v>
      </c>
      <c r="I349" s="2" t="s">
        <v>79</v>
      </c>
      <c r="J349" s="3" t="s">
        <v>154</v>
      </c>
      <c r="K349" s="3"/>
      <c r="L349" s="3"/>
      <c r="M349" s="104" t="s">
        <v>890</v>
      </c>
      <c r="N349" s="105" t="s">
        <v>30</v>
      </c>
      <c r="O349" s="3" t="s">
        <v>30</v>
      </c>
      <c r="P349" s="2"/>
    </row>
    <row r="350" spans="1:57" s="106" customFormat="1" ht="35.1" customHeight="1" x14ac:dyDescent="0.25">
      <c r="A350" s="7">
        <v>9</v>
      </c>
      <c r="B350" s="7">
        <v>9.1999999999999993</v>
      </c>
      <c r="C350" s="7"/>
      <c r="D350" s="124" t="s">
        <v>306</v>
      </c>
      <c r="E350" s="3" t="s">
        <v>306</v>
      </c>
      <c r="F350" s="2"/>
      <c r="G350" s="3" t="s">
        <v>1253</v>
      </c>
      <c r="H350" s="2">
        <v>202816</v>
      </c>
      <c r="I350" s="2" t="s">
        <v>79</v>
      </c>
      <c r="J350" s="3" t="s">
        <v>868</v>
      </c>
      <c r="K350" s="3" t="s">
        <v>1212</v>
      </c>
      <c r="L350" s="3"/>
      <c r="M350" s="104" t="s">
        <v>890</v>
      </c>
      <c r="N350" s="105" t="s">
        <v>347</v>
      </c>
      <c r="O350" s="3" t="s">
        <v>890</v>
      </c>
      <c r="P350" s="2" t="s">
        <v>1265</v>
      </c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  <c r="AV350" s="136"/>
      <c r="AW350" s="136"/>
      <c r="AX350" s="136"/>
      <c r="AY350" s="136"/>
      <c r="AZ350" s="136"/>
      <c r="BA350" s="136"/>
      <c r="BB350" s="136"/>
      <c r="BC350" s="136"/>
      <c r="BD350" s="136"/>
      <c r="BE350" s="136"/>
    </row>
    <row r="351" spans="1:57" s="106" customFormat="1" ht="35.1" customHeight="1" x14ac:dyDescent="0.25">
      <c r="A351" s="7">
        <v>11</v>
      </c>
      <c r="B351" s="7">
        <v>11.2</v>
      </c>
      <c r="C351" s="7" t="s">
        <v>827</v>
      </c>
      <c r="D351" s="124" t="s">
        <v>306</v>
      </c>
      <c r="E351" s="3" t="s">
        <v>306</v>
      </c>
      <c r="F351" s="2"/>
      <c r="G351" s="3" t="s">
        <v>1253</v>
      </c>
      <c r="H351" s="2">
        <v>202816</v>
      </c>
      <c r="I351" s="2" t="s">
        <v>79</v>
      </c>
      <c r="J351" s="3" t="s">
        <v>1262</v>
      </c>
      <c r="K351" s="3" t="s">
        <v>1225</v>
      </c>
      <c r="L351" s="3" t="s">
        <v>1255</v>
      </c>
      <c r="M351" s="104" t="s">
        <v>890</v>
      </c>
      <c r="N351" s="105" t="s">
        <v>347</v>
      </c>
      <c r="O351" s="3" t="s">
        <v>890</v>
      </c>
      <c r="P351" s="2" t="s">
        <v>1266</v>
      </c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  <c r="AV351" s="136"/>
      <c r="AW351" s="136"/>
      <c r="AX351" s="136"/>
      <c r="AY351" s="136"/>
      <c r="AZ351" s="136"/>
      <c r="BA351" s="136"/>
      <c r="BB351" s="136"/>
      <c r="BC351" s="136"/>
      <c r="BD351" s="136"/>
      <c r="BE351" s="136"/>
    </row>
    <row r="352" spans="1:57" s="106" customFormat="1" ht="35.1" customHeight="1" x14ac:dyDescent="0.25">
      <c r="A352" s="7">
        <v>8</v>
      </c>
      <c r="B352" s="7">
        <v>8.1</v>
      </c>
      <c r="C352" s="7"/>
      <c r="D352" s="3" t="s">
        <v>1213</v>
      </c>
      <c r="E352" s="3" t="s">
        <v>7868</v>
      </c>
      <c r="F352" s="2"/>
      <c r="G352" s="3" t="s">
        <v>1253</v>
      </c>
      <c r="H352" s="2">
        <v>202816</v>
      </c>
      <c r="I352" s="2" t="s">
        <v>79</v>
      </c>
      <c r="J352" s="3" t="s">
        <v>868</v>
      </c>
      <c r="K352" s="3"/>
      <c r="L352" s="3" t="s">
        <v>823</v>
      </c>
      <c r="M352" s="104" t="s">
        <v>890</v>
      </c>
      <c r="N352" s="105" t="s">
        <v>347</v>
      </c>
      <c r="O352" s="3" t="s">
        <v>890</v>
      </c>
      <c r="P352" s="2" t="s">
        <v>1266</v>
      </c>
    </row>
    <row r="353" spans="1:57" s="106" customFormat="1" ht="35.1" customHeight="1" x14ac:dyDescent="0.25">
      <c r="A353" s="7">
        <v>42</v>
      </c>
      <c r="B353" s="7"/>
      <c r="C353" s="7"/>
      <c r="D353" s="2" t="s">
        <v>778</v>
      </c>
      <c r="E353" s="3" t="s">
        <v>655</v>
      </c>
      <c r="F353" s="2"/>
      <c r="G353" s="3" t="s">
        <v>1253</v>
      </c>
      <c r="H353" s="2">
        <v>202816</v>
      </c>
      <c r="I353" s="2" t="s">
        <v>79</v>
      </c>
      <c r="J353" s="3" t="s">
        <v>197</v>
      </c>
      <c r="K353" s="3"/>
      <c r="L353" s="3"/>
      <c r="M353" s="104" t="s">
        <v>890</v>
      </c>
      <c r="N353" s="105" t="s">
        <v>1209</v>
      </c>
      <c r="O353" s="3" t="s">
        <v>890</v>
      </c>
      <c r="P353" s="143" t="s">
        <v>1266</v>
      </c>
    </row>
    <row r="354" spans="1:57" s="106" customFormat="1" ht="35.1" customHeight="1" x14ac:dyDescent="0.25">
      <c r="A354" s="7">
        <v>11</v>
      </c>
      <c r="B354" s="7">
        <v>11.2</v>
      </c>
      <c r="C354" s="7" t="s">
        <v>826</v>
      </c>
      <c r="D354" s="124" t="s">
        <v>306</v>
      </c>
      <c r="E354" s="3" t="s">
        <v>306</v>
      </c>
      <c r="F354" s="2"/>
      <c r="G354" s="3" t="s">
        <v>1253</v>
      </c>
      <c r="H354" s="2">
        <v>202816</v>
      </c>
      <c r="I354" s="2" t="s">
        <v>79</v>
      </c>
      <c r="J354" s="3" t="s">
        <v>1262</v>
      </c>
      <c r="K354" s="3" t="s">
        <v>1225</v>
      </c>
      <c r="L354" s="3" t="s">
        <v>1236</v>
      </c>
      <c r="M354" s="104" t="s">
        <v>890</v>
      </c>
      <c r="N354" s="105" t="s">
        <v>347</v>
      </c>
      <c r="O354" s="3" t="s">
        <v>890</v>
      </c>
      <c r="P354" s="8" t="s">
        <v>1266</v>
      </c>
    </row>
    <row r="355" spans="1:57" s="106" customFormat="1" ht="35.1" customHeight="1" x14ac:dyDescent="0.25">
      <c r="A355" s="7">
        <v>18</v>
      </c>
      <c r="B355" s="17"/>
      <c r="C355" s="17"/>
      <c r="D355" s="2" t="s">
        <v>781</v>
      </c>
      <c r="E355" s="3" t="s">
        <v>290</v>
      </c>
      <c r="F355" s="2"/>
      <c r="G355" s="3" t="s">
        <v>1253</v>
      </c>
      <c r="H355" s="2">
        <v>202816</v>
      </c>
      <c r="I355" s="2" t="s">
        <v>79</v>
      </c>
      <c r="J355" s="3" t="s">
        <v>41</v>
      </c>
      <c r="K355" s="3"/>
      <c r="L355" s="3"/>
      <c r="M355" s="104" t="s">
        <v>890</v>
      </c>
      <c r="N355" s="105" t="s">
        <v>30</v>
      </c>
      <c r="O355" s="3" t="s">
        <v>30</v>
      </c>
      <c r="P355" s="2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  <c r="AV355" s="136"/>
      <c r="AW355" s="136"/>
      <c r="AX355" s="136"/>
      <c r="AY355" s="136"/>
      <c r="AZ355" s="136"/>
      <c r="BA355" s="136"/>
      <c r="BB355" s="136"/>
      <c r="BC355" s="136"/>
      <c r="BD355" s="136"/>
      <c r="BE355" s="136"/>
    </row>
    <row r="356" spans="1:57" s="106" customFormat="1" ht="35.1" customHeight="1" x14ac:dyDescent="0.25">
      <c r="A356" s="7">
        <v>7</v>
      </c>
      <c r="B356" s="7">
        <v>7.2</v>
      </c>
      <c r="C356" s="7"/>
      <c r="D356" s="124" t="s">
        <v>306</v>
      </c>
      <c r="E356" s="3" t="s">
        <v>306</v>
      </c>
      <c r="F356" s="2"/>
      <c r="G356" s="3" t="s">
        <v>1253</v>
      </c>
      <c r="H356" s="2">
        <v>202816</v>
      </c>
      <c r="I356" s="2" t="s">
        <v>79</v>
      </c>
      <c r="J356" s="3" t="s">
        <v>1256</v>
      </c>
      <c r="K356" s="3" t="s">
        <v>1227</v>
      </c>
      <c r="L356" s="3"/>
      <c r="M356" s="104" t="s">
        <v>890</v>
      </c>
      <c r="N356" s="105" t="s">
        <v>347</v>
      </c>
      <c r="O356" s="3" t="s">
        <v>890</v>
      </c>
      <c r="P356" s="2" t="s">
        <v>1266</v>
      </c>
    </row>
    <row r="357" spans="1:57" s="106" customFormat="1" ht="35.1" customHeight="1" x14ac:dyDescent="0.25">
      <c r="A357" s="7">
        <v>40</v>
      </c>
      <c r="B357" s="7"/>
      <c r="C357" s="7"/>
      <c r="D357" s="3" t="s">
        <v>892</v>
      </c>
      <c r="E357" s="3" t="s">
        <v>480</v>
      </c>
      <c r="F357" s="2"/>
      <c r="G357" s="3" t="s">
        <v>1253</v>
      </c>
      <c r="H357" s="2">
        <v>202816</v>
      </c>
      <c r="I357" s="2" t="s">
        <v>79</v>
      </c>
      <c r="J357" s="3" t="s">
        <v>152</v>
      </c>
      <c r="K357" s="3"/>
      <c r="L357" s="3"/>
      <c r="M357" s="104" t="s">
        <v>890</v>
      </c>
      <c r="N357" s="105" t="s">
        <v>347</v>
      </c>
      <c r="O357" s="3" t="s">
        <v>890</v>
      </c>
      <c r="P357" s="8" t="s">
        <v>1265</v>
      </c>
    </row>
    <row r="358" spans="1:57" s="106" customFormat="1" ht="35.1" customHeight="1" x14ac:dyDescent="0.25">
      <c r="A358" s="7">
        <v>19</v>
      </c>
      <c r="B358" s="7" t="s">
        <v>801</v>
      </c>
      <c r="C358" s="7"/>
      <c r="D358" s="2" t="s">
        <v>150</v>
      </c>
      <c r="E358" s="3" t="s">
        <v>65</v>
      </c>
      <c r="F358" s="2"/>
      <c r="G358" s="3" t="s">
        <v>1253</v>
      </c>
      <c r="H358" s="2">
        <v>202816</v>
      </c>
      <c r="I358" s="2" t="s">
        <v>79</v>
      </c>
      <c r="J358" s="3" t="s">
        <v>40</v>
      </c>
      <c r="K358" s="3"/>
      <c r="L358" s="3" t="s">
        <v>1280</v>
      </c>
      <c r="M358" s="104" t="s">
        <v>890</v>
      </c>
      <c r="N358" s="105" t="s">
        <v>30</v>
      </c>
      <c r="O358" s="3" t="s">
        <v>30</v>
      </c>
      <c r="P358" s="2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  <c r="AV358" s="136"/>
      <c r="AW358" s="136"/>
      <c r="AX358" s="136"/>
      <c r="AY358" s="136"/>
      <c r="AZ358" s="136"/>
      <c r="BA358" s="136"/>
      <c r="BB358" s="136"/>
      <c r="BC358" s="136"/>
      <c r="BD358" s="136"/>
      <c r="BE358" s="136"/>
    </row>
    <row r="359" spans="1:57" s="106" customFormat="1" ht="35.1" customHeight="1" x14ac:dyDescent="0.25">
      <c r="A359" s="7">
        <v>23</v>
      </c>
      <c r="B359" s="7"/>
      <c r="C359" s="7"/>
      <c r="D359" s="2" t="s">
        <v>614</v>
      </c>
      <c r="E359" s="3" t="s">
        <v>637</v>
      </c>
      <c r="F359" s="2"/>
      <c r="G359" s="3" t="s">
        <v>1253</v>
      </c>
      <c r="H359" s="2">
        <v>202816</v>
      </c>
      <c r="I359" s="2" t="s">
        <v>79</v>
      </c>
      <c r="J359" s="3" t="s">
        <v>49</v>
      </c>
      <c r="K359" s="3"/>
      <c r="L359" s="3"/>
      <c r="M359" s="104" t="s">
        <v>890</v>
      </c>
      <c r="N359" s="105" t="s">
        <v>30</v>
      </c>
      <c r="O359" s="3" t="s">
        <v>30</v>
      </c>
      <c r="P359" s="2"/>
    </row>
    <row r="360" spans="1:57" s="106" customFormat="1" ht="35.1" customHeight="1" x14ac:dyDescent="0.25">
      <c r="A360" s="7">
        <v>35</v>
      </c>
      <c r="B360" s="7"/>
      <c r="C360" s="7"/>
      <c r="D360" s="3" t="s">
        <v>892</v>
      </c>
      <c r="E360" s="3" t="s">
        <v>480</v>
      </c>
      <c r="F360" s="2"/>
      <c r="G360" s="3" t="s">
        <v>1253</v>
      </c>
      <c r="H360" s="2">
        <v>202816</v>
      </c>
      <c r="I360" s="2" t="s">
        <v>79</v>
      </c>
      <c r="J360" s="3" t="s">
        <v>152</v>
      </c>
      <c r="K360" s="3"/>
      <c r="L360" s="3"/>
      <c r="M360" s="104" t="s">
        <v>890</v>
      </c>
      <c r="N360" s="105" t="s">
        <v>347</v>
      </c>
      <c r="O360" s="3" t="s">
        <v>890</v>
      </c>
      <c r="P360" s="8" t="s">
        <v>1266</v>
      </c>
    </row>
    <row r="361" spans="1:57" s="106" customFormat="1" ht="35.1" customHeight="1" x14ac:dyDescent="0.25">
      <c r="A361" s="7">
        <v>43</v>
      </c>
      <c r="B361" s="7"/>
      <c r="C361" s="7"/>
      <c r="D361" s="3" t="s">
        <v>1213</v>
      </c>
      <c r="E361" s="3" t="s">
        <v>230</v>
      </c>
      <c r="F361" s="2"/>
      <c r="G361" s="3" t="s">
        <v>1253</v>
      </c>
      <c r="H361" s="2">
        <v>202816</v>
      </c>
      <c r="I361" s="2" t="s">
        <v>79</v>
      </c>
      <c r="J361" s="3" t="s">
        <v>1210</v>
      </c>
      <c r="K361" s="3"/>
      <c r="L361" s="3"/>
      <c r="M361" s="104" t="s">
        <v>890</v>
      </c>
      <c r="N361" s="105" t="s">
        <v>347</v>
      </c>
      <c r="O361" s="3" t="s">
        <v>890</v>
      </c>
      <c r="P361" s="2" t="s">
        <v>1265</v>
      </c>
    </row>
    <row r="362" spans="1:57" s="106" customFormat="1" ht="35.1" customHeight="1" x14ac:dyDescent="0.25">
      <c r="A362" s="7">
        <v>26</v>
      </c>
      <c r="B362" s="7"/>
      <c r="C362" s="7"/>
      <c r="D362" s="2" t="s">
        <v>329</v>
      </c>
      <c r="E362" s="3" t="s">
        <v>353</v>
      </c>
      <c r="F362" s="2"/>
      <c r="G362" s="3" t="s">
        <v>1253</v>
      </c>
      <c r="H362" s="2">
        <v>202816</v>
      </c>
      <c r="I362" s="2" t="s">
        <v>79</v>
      </c>
      <c r="J362" s="3" t="s">
        <v>39</v>
      </c>
      <c r="K362" s="3"/>
      <c r="L362" s="3"/>
      <c r="M362" s="104" t="s">
        <v>890</v>
      </c>
      <c r="N362" s="105" t="s">
        <v>347</v>
      </c>
      <c r="O362" s="3" t="s">
        <v>890</v>
      </c>
      <c r="P362" s="8" t="s">
        <v>1265</v>
      </c>
    </row>
    <row r="363" spans="1:57" s="106" customFormat="1" ht="35.1" customHeight="1" x14ac:dyDescent="0.25">
      <c r="A363" s="7">
        <v>17</v>
      </c>
      <c r="B363" s="7"/>
      <c r="C363" s="7"/>
      <c r="D363" s="2" t="s">
        <v>780</v>
      </c>
      <c r="E363" s="3" t="s">
        <v>624</v>
      </c>
      <c r="F363" s="2"/>
      <c r="G363" s="3" t="s">
        <v>1253</v>
      </c>
      <c r="H363" s="2">
        <v>202816</v>
      </c>
      <c r="I363" s="2" t="s">
        <v>79</v>
      </c>
      <c r="J363" s="3" t="s">
        <v>45</v>
      </c>
      <c r="K363" s="3"/>
      <c r="L363" s="3"/>
      <c r="M363" s="104" t="s">
        <v>890</v>
      </c>
      <c r="N363" s="105" t="s">
        <v>347</v>
      </c>
      <c r="O363" s="3" t="s">
        <v>890</v>
      </c>
      <c r="P363" s="2" t="s">
        <v>1266</v>
      </c>
    </row>
    <row r="364" spans="1:57" s="106" customFormat="1" ht="35.1" customHeight="1" x14ac:dyDescent="0.25">
      <c r="A364" s="7">
        <v>17</v>
      </c>
      <c r="B364" s="7"/>
      <c r="C364" s="7"/>
      <c r="D364" s="2" t="s">
        <v>780</v>
      </c>
      <c r="E364" s="3" t="s">
        <v>624</v>
      </c>
      <c r="F364" s="2"/>
      <c r="G364" s="3" t="s">
        <v>1253</v>
      </c>
      <c r="H364" s="2">
        <v>202816</v>
      </c>
      <c r="I364" s="2" t="s">
        <v>79</v>
      </c>
      <c r="J364" s="3" t="s">
        <v>45</v>
      </c>
      <c r="K364" s="10"/>
      <c r="L364" s="10"/>
      <c r="M364" s="104" t="s">
        <v>890</v>
      </c>
      <c r="N364" s="105" t="s">
        <v>347</v>
      </c>
      <c r="O364" s="3" t="s">
        <v>890</v>
      </c>
      <c r="P364" s="2" t="s">
        <v>1266</v>
      </c>
    </row>
    <row r="365" spans="1:57" s="106" customFormat="1" ht="35.1" customHeight="1" x14ac:dyDescent="0.25">
      <c r="A365" s="7">
        <v>18</v>
      </c>
      <c r="B365" s="7"/>
      <c r="C365" s="7"/>
      <c r="D365" s="2" t="s">
        <v>781</v>
      </c>
      <c r="E365" s="3" t="s">
        <v>130</v>
      </c>
      <c r="F365" s="2"/>
      <c r="G365" s="3" t="s">
        <v>1253</v>
      </c>
      <c r="H365" s="2">
        <v>202816</v>
      </c>
      <c r="I365" s="2" t="s">
        <v>79</v>
      </c>
      <c r="J365" s="3" t="s">
        <v>41</v>
      </c>
      <c r="K365" s="3"/>
      <c r="L365" s="3"/>
      <c r="M365" s="104" t="s">
        <v>890</v>
      </c>
      <c r="N365" s="105" t="s">
        <v>347</v>
      </c>
      <c r="O365" s="3" t="s">
        <v>890</v>
      </c>
      <c r="P365" s="2" t="s">
        <v>1266</v>
      </c>
    </row>
    <row r="366" spans="1:57" s="106" customFormat="1" ht="35.1" customHeight="1" x14ac:dyDescent="0.25">
      <c r="A366" s="7">
        <v>19</v>
      </c>
      <c r="B366" s="7"/>
      <c r="C366" s="7"/>
      <c r="D366" s="2" t="s">
        <v>150</v>
      </c>
      <c r="E366" s="3" t="s">
        <v>65</v>
      </c>
      <c r="F366" s="2"/>
      <c r="G366" s="3" t="s">
        <v>1253</v>
      </c>
      <c r="H366" s="2">
        <v>202816</v>
      </c>
      <c r="I366" s="2" t="s">
        <v>79</v>
      </c>
      <c r="J366" s="3" t="s">
        <v>40</v>
      </c>
      <c r="K366" s="3"/>
      <c r="L366" s="3" t="s">
        <v>1278</v>
      </c>
      <c r="M366" s="104" t="s">
        <v>890</v>
      </c>
      <c r="N366" s="105" t="s">
        <v>347</v>
      </c>
      <c r="O366" s="3" t="s">
        <v>890</v>
      </c>
      <c r="P366" s="8" t="s">
        <v>1265</v>
      </c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  <c r="AV366" s="136"/>
      <c r="AW366" s="136"/>
      <c r="AX366" s="136"/>
      <c r="AY366" s="136"/>
      <c r="AZ366" s="136"/>
      <c r="BA366" s="136"/>
      <c r="BB366" s="136"/>
      <c r="BC366" s="136"/>
      <c r="BD366" s="136"/>
      <c r="BE366" s="136"/>
    </row>
    <row r="367" spans="1:57" s="106" customFormat="1" ht="35.1" customHeight="1" x14ac:dyDescent="0.25">
      <c r="A367" s="7">
        <v>24</v>
      </c>
      <c r="B367" s="7"/>
      <c r="C367" s="7"/>
      <c r="D367" s="2" t="s">
        <v>776</v>
      </c>
      <c r="E367" s="3" t="s">
        <v>468</v>
      </c>
      <c r="F367" s="2"/>
      <c r="G367" s="3" t="s">
        <v>1253</v>
      </c>
      <c r="H367" s="2">
        <v>202816</v>
      </c>
      <c r="I367" s="2" t="s">
        <v>79</v>
      </c>
      <c r="J367" s="3" t="s">
        <v>50</v>
      </c>
      <c r="K367" s="3"/>
      <c r="L367" s="3"/>
      <c r="M367" s="104" t="s">
        <v>890</v>
      </c>
      <c r="N367" s="105" t="s">
        <v>347</v>
      </c>
      <c r="O367" s="3" t="s">
        <v>890</v>
      </c>
      <c r="P367" s="2" t="s">
        <v>1265</v>
      </c>
    </row>
    <row r="368" spans="1:57" s="106" customFormat="1" ht="35.1" customHeight="1" x14ac:dyDescent="0.25">
      <c r="A368" s="7">
        <v>26</v>
      </c>
      <c r="B368" s="7"/>
      <c r="C368" s="7"/>
      <c r="D368" s="124" t="s">
        <v>329</v>
      </c>
      <c r="E368" s="3" t="s">
        <v>10</v>
      </c>
      <c r="F368" s="2"/>
      <c r="G368" s="3" t="s">
        <v>1253</v>
      </c>
      <c r="H368" s="2">
        <v>202816</v>
      </c>
      <c r="I368" s="2" t="s">
        <v>79</v>
      </c>
      <c r="J368" s="3" t="s">
        <v>39</v>
      </c>
      <c r="K368" s="3"/>
      <c r="L368" s="3"/>
      <c r="M368" s="104" t="s">
        <v>890</v>
      </c>
      <c r="N368" s="105" t="s">
        <v>347</v>
      </c>
      <c r="O368" s="3" t="s">
        <v>890</v>
      </c>
      <c r="P368" s="2" t="s">
        <v>1266</v>
      </c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  <c r="AV368" s="136"/>
      <c r="AW368" s="136"/>
      <c r="AX368" s="136"/>
      <c r="AY368" s="136"/>
      <c r="AZ368" s="136"/>
      <c r="BA368" s="136"/>
      <c r="BB368" s="136"/>
      <c r="BC368" s="136"/>
      <c r="BD368" s="136"/>
      <c r="BE368" s="136"/>
    </row>
    <row r="369" spans="1:57" s="106" customFormat="1" ht="35.1" customHeight="1" x14ac:dyDescent="0.25">
      <c r="A369" s="7">
        <v>43</v>
      </c>
      <c r="B369" s="7"/>
      <c r="C369" s="7"/>
      <c r="D369" s="3" t="s">
        <v>1213</v>
      </c>
      <c r="E369" s="3" t="s">
        <v>230</v>
      </c>
      <c r="F369" s="2"/>
      <c r="G369" s="3" t="s">
        <v>1253</v>
      </c>
      <c r="H369" s="2">
        <v>202816</v>
      </c>
      <c r="I369" s="2" t="s">
        <v>79</v>
      </c>
      <c r="J369" s="3" t="s">
        <v>1210</v>
      </c>
      <c r="K369" s="3"/>
      <c r="L369" s="3"/>
      <c r="M369" s="104" t="s">
        <v>890</v>
      </c>
      <c r="N369" s="105" t="s">
        <v>30</v>
      </c>
      <c r="O369" s="3" t="s">
        <v>30</v>
      </c>
      <c r="P369" s="2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  <c r="AV369" s="136"/>
      <c r="AW369" s="136"/>
      <c r="AX369" s="136"/>
      <c r="AY369" s="136"/>
      <c r="AZ369" s="136"/>
      <c r="BA369" s="136"/>
      <c r="BB369" s="136"/>
      <c r="BC369" s="136"/>
      <c r="BD369" s="136"/>
      <c r="BE369" s="136"/>
    </row>
    <row r="370" spans="1:57" s="106" customFormat="1" ht="35.1" customHeight="1" x14ac:dyDescent="0.25">
      <c r="A370" s="7">
        <v>23</v>
      </c>
      <c r="B370" s="7"/>
      <c r="C370" s="7"/>
      <c r="D370" s="2" t="s">
        <v>614</v>
      </c>
      <c r="E370" s="3" t="s">
        <v>637</v>
      </c>
      <c r="F370" s="2"/>
      <c r="G370" s="3" t="s">
        <v>1253</v>
      </c>
      <c r="H370" s="2">
        <v>202816</v>
      </c>
      <c r="I370" s="2" t="s">
        <v>79</v>
      </c>
      <c r="J370" s="3" t="s">
        <v>49</v>
      </c>
      <c r="K370" s="3"/>
      <c r="L370" s="3"/>
      <c r="M370" s="104" t="s">
        <v>890</v>
      </c>
      <c r="N370" s="105" t="s">
        <v>30</v>
      </c>
      <c r="O370" s="3" t="s">
        <v>30</v>
      </c>
      <c r="P370" s="2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  <c r="AV370" s="136"/>
      <c r="AW370" s="136"/>
      <c r="AX370" s="136"/>
      <c r="AY370" s="136"/>
      <c r="AZ370" s="136"/>
      <c r="BA370" s="136"/>
      <c r="BB370" s="136"/>
      <c r="BC370" s="136"/>
      <c r="BD370" s="136"/>
      <c r="BE370" s="136"/>
    </row>
    <row r="371" spans="1:57" s="106" customFormat="1" ht="35.1" customHeight="1" x14ac:dyDescent="0.25">
      <c r="A371" s="7">
        <v>8</v>
      </c>
      <c r="B371" s="7">
        <v>8.1</v>
      </c>
      <c r="C371" s="7"/>
      <c r="D371" s="124" t="s">
        <v>306</v>
      </c>
      <c r="E371" s="2" t="s">
        <v>306</v>
      </c>
      <c r="F371" s="2"/>
      <c r="G371" s="3" t="s">
        <v>1253</v>
      </c>
      <c r="H371" s="2">
        <v>202818</v>
      </c>
      <c r="I371" s="2" t="s">
        <v>79</v>
      </c>
      <c r="J371" s="3" t="s">
        <v>868</v>
      </c>
      <c r="K371" s="3"/>
      <c r="L371" s="3" t="s">
        <v>823</v>
      </c>
      <c r="M371" s="104" t="s">
        <v>890</v>
      </c>
      <c r="N371" s="105" t="s">
        <v>1209</v>
      </c>
      <c r="O371" s="3" t="s">
        <v>890</v>
      </c>
      <c r="P371" s="2" t="s">
        <v>1266</v>
      </c>
    </row>
    <row r="372" spans="1:57" s="106" customFormat="1" ht="35.1" customHeight="1" x14ac:dyDescent="0.25">
      <c r="A372" s="7">
        <v>5</v>
      </c>
      <c r="B372" s="7"/>
      <c r="C372" s="7"/>
      <c r="D372" s="124" t="s">
        <v>306</v>
      </c>
      <c r="E372" s="3" t="s">
        <v>306</v>
      </c>
      <c r="F372" s="2"/>
      <c r="G372" s="3" t="s">
        <v>1253</v>
      </c>
      <c r="H372" s="2">
        <v>202818</v>
      </c>
      <c r="I372" s="2" t="s">
        <v>79</v>
      </c>
      <c r="J372" s="3" t="s">
        <v>178</v>
      </c>
      <c r="K372" s="3"/>
      <c r="L372" s="3"/>
      <c r="M372" s="104" t="s">
        <v>890</v>
      </c>
      <c r="N372" s="105" t="s">
        <v>347</v>
      </c>
      <c r="O372" s="3" t="s">
        <v>890</v>
      </c>
      <c r="P372" s="8" t="s">
        <v>1265</v>
      </c>
    </row>
    <row r="373" spans="1:57" s="106" customFormat="1" ht="35.1" customHeight="1" x14ac:dyDescent="0.25">
      <c r="A373" s="7">
        <v>10</v>
      </c>
      <c r="B373" s="7">
        <v>10.3</v>
      </c>
      <c r="C373" s="7"/>
      <c r="D373" s="124" t="s">
        <v>329</v>
      </c>
      <c r="E373" s="3" t="s">
        <v>10</v>
      </c>
      <c r="F373" s="2"/>
      <c r="G373" s="3" t="s">
        <v>1253</v>
      </c>
      <c r="H373" s="2">
        <v>202818</v>
      </c>
      <c r="I373" s="2" t="s">
        <v>79</v>
      </c>
      <c r="J373" s="104" t="s">
        <v>269</v>
      </c>
      <c r="K373" s="3" t="s">
        <v>1233</v>
      </c>
      <c r="L373" s="3"/>
      <c r="M373" s="104" t="s">
        <v>890</v>
      </c>
      <c r="N373" s="105" t="s">
        <v>30</v>
      </c>
      <c r="O373" s="3" t="s">
        <v>30</v>
      </c>
      <c r="P373" s="2"/>
    </row>
    <row r="374" spans="1:57" s="106" customFormat="1" ht="35.1" customHeight="1" x14ac:dyDescent="0.25">
      <c r="A374" s="7">
        <v>11</v>
      </c>
      <c r="B374" s="7">
        <v>11.3</v>
      </c>
      <c r="C374" s="7" t="s">
        <v>828</v>
      </c>
      <c r="D374" s="124" t="s">
        <v>329</v>
      </c>
      <c r="E374" s="3" t="s">
        <v>10</v>
      </c>
      <c r="F374" s="2"/>
      <c r="G374" s="3" t="s">
        <v>1253</v>
      </c>
      <c r="H374" s="2">
        <v>202818</v>
      </c>
      <c r="I374" s="2" t="s">
        <v>79</v>
      </c>
      <c r="J374" s="3" t="s">
        <v>1262</v>
      </c>
      <c r="K374" s="3" t="s">
        <v>1224</v>
      </c>
      <c r="L374" s="3" t="s">
        <v>1240</v>
      </c>
      <c r="M374" s="104" t="s">
        <v>890</v>
      </c>
      <c r="N374" s="105" t="s">
        <v>347</v>
      </c>
      <c r="O374" s="3" t="s">
        <v>890</v>
      </c>
      <c r="P374" s="2" t="s">
        <v>1266</v>
      </c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  <c r="AV374" s="136"/>
      <c r="AW374" s="136"/>
      <c r="AX374" s="136"/>
      <c r="AY374" s="136"/>
      <c r="AZ374" s="136"/>
      <c r="BA374" s="136"/>
      <c r="BB374" s="136"/>
      <c r="BC374" s="136"/>
      <c r="BD374" s="136"/>
      <c r="BE374" s="136"/>
    </row>
    <row r="375" spans="1:57" s="106" customFormat="1" ht="35.1" customHeight="1" x14ac:dyDescent="0.25">
      <c r="A375" s="7">
        <v>11</v>
      </c>
      <c r="B375" s="7">
        <v>11.3</v>
      </c>
      <c r="C375" s="7" t="s">
        <v>831</v>
      </c>
      <c r="D375" s="124" t="s">
        <v>329</v>
      </c>
      <c r="E375" s="3" t="s">
        <v>10</v>
      </c>
      <c r="F375" s="2"/>
      <c r="G375" s="3" t="s">
        <v>1253</v>
      </c>
      <c r="H375" s="2">
        <v>202818</v>
      </c>
      <c r="I375" s="2" t="s">
        <v>79</v>
      </c>
      <c r="J375" s="3" t="s">
        <v>1262</v>
      </c>
      <c r="K375" s="3" t="s">
        <v>1224</v>
      </c>
      <c r="L375" s="3" t="s">
        <v>1240</v>
      </c>
      <c r="M375" s="104" t="s">
        <v>890</v>
      </c>
      <c r="N375" s="105" t="s">
        <v>30</v>
      </c>
      <c r="O375" s="3" t="s">
        <v>30</v>
      </c>
      <c r="P375" s="2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6"/>
      <c r="AV375" s="136"/>
      <c r="AW375" s="136"/>
      <c r="AX375" s="136"/>
      <c r="AY375" s="136"/>
      <c r="AZ375" s="136"/>
      <c r="BA375" s="136"/>
      <c r="BB375" s="136"/>
      <c r="BC375" s="136"/>
      <c r="BD375" s="136"/>
      <c r="BE375" s="136"/>
    </row>
    <row r="376" spans="1:57" s="106" customFormat="1" ht="35.1" customHeight="1" x14ac:dyDescent="0.25">
      <c r="A376" s="7">
        <v>5</v>
      </c>
      <c r="B376" s="7"/>
      <c r="C376" s="7"/>
      <c r="D376" s="124" t="s">
        <v>306</v>
      </c>
      <c r="E376" s="3" t="s">
        <v>306</v>
      </c>
      <c r="F376" s="2"/>
      <c r="G376" s="3" t="s">
        <v>1253</v>
      </c>
      <c r="H376" s="2">
        <v>202818</v>
      </c>
      <c r="I376" s="2" t="s">
        <v>79</v>
      </c>
      <c r="J376" s="3" t="s">
        <v>178</v>
      </c>
      <c r="K376" s="3"/>
      <c r="L376" s="3"/>
      <c r="M376" s="104" t="s">
        <v>890</v>
      </c>
      <c r="N376" s="105" t="s">
        <v>30</v>
      </c>
      <c r="O376" s="3" t="s">
        <v>30</v>
      </c>
      <c r="P376" s="8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  <c r="AV376" s="136"/>
      <c r="AW376" s="136"/>
      <c r="AX376" s="136"/>
      <c r="AY376" s="136"/>
      <c r="AZ376" s="136"/>
      <c r="BA376" s="136"/>
      <c r="BB376" s="136"/>
      <c r="BC376" s="136"/>
      <c r="BD376" s="136"/>
      <c r="BE376" s="136"/>
    </row>
    <row r="377" spans="1:57" s="106" customFormat="1" ht="35.1" customHeight="1" x14ac:dyDescent="0.25">
      <c r="A377" s="7">
        <v>12</v>
      </c>
      <c r="B377" s="7">
        <v>12.8</v>
      </c>
      <c r="C377" s="7"/>
      <c r="D377" s="124" t="s">
        <v>306</v>
      </c>
      <c r="E377" s="3" t="s">
        <v>306</v>
      </c>
      <c r="F377" s="2"/>
      <c r="G377" s="3" t="s">
        <v>1253</v>
      </c>
      <c r="H377" s="2">
        <v>202818</v>
      </c>
      <c r="I377" s="2" t="s">
        <v>79</v>
      </c>
      <c r="J377" s="3" t="s">
        <v>600</v>
      </c>
      <c r="K377" s="3"/>
      <c r="L377" s="3" t="s">
        <v>1164</v>
      </c>
      <c r="M377" s="104" t="s">
        <v>890</v>
      </c>
      <c r="N377" s="105" t="s">
        <v>347</v>
      </c>
      <c r="O377" s="3" t="s">
        <v>890</v>
      </c>
      <c r="P377" s="2" t="s">
        <v>1266</v>
      </c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  <c r="AV377" s="136"/>
      <c r="AW377" s="136"/>
      <c r="AX377" s="136"/>
      <c r="AY377" s="136"/>
      <c r="AZ377" s="136"/>
      <c r="BA377" s="136"/>
      <c r="BB377" s="136"/>
      <c r="BC377" s="136"/>
      <c r="BD377" s="136"/>
      <c r="BE377" s="136"/>
    </row>
    <row r="378" spans="1:57" s="106" customFormat="1" ht="35.1" customHeight="1" x14ac:dyDescent="0.25">
      <c r="A378" s="7">
        <v>12</v>
      </c>
      <c r="B378" s="7">
        <v>12.8</v>
      </c>
      <c r="C378" s="7"/>
      <c r="D378" s="124" t="s">
        <v>306</v>
      </c>
      <c r="E378" s="3" t="s">
        <v>306</v>
      </c>
      <c r="F378" s="3"/>
      <c r="G378" s="3" t="s">
        <v>1253</v>
      </c>
      <c r="H378" s="2">
        <v>202818</v>
      </c>
      <c r="I378" s="2" t="s">
        <v>79</v>
      </c>
      <c r="J378" s="3" t="s">
        <v>600</v>
      </c>
      <c r="K378" s="3"/>
      <c r="L378" s="3" t="s">
        <v>344</v>
      </c>
      <c r="M378" s="104" t="s">
        <v>890</v>
      </c>
      <c r="N378" s="105" t="s">
        <v>30</v>
      </c>
      <c r="O378" s="3" t="s">
        <v>30</v>
      </c>
      <c r="P378" s="8"/>
    </row>
    <row r="379" spans="1:57" s="106" customFormat="1" ht="35.1" customHeight="1" x14ac:dyDescent="0.25">
      <c r="A379" s="7">
        <v>35</v>
      </c>
      <c r="B379" s="7"/>
      <c r="C379" s="7"/>
      <c r="D379" s="3" t="s">
        <v>892</v>
      </c>
      <c r="E379" s="107" t="s">
        <v>480</v>
      </c>
      <c r="F379" s="142"/>
      <c r="G379" s="3" t="s">
        <v>1253</v>
      </c>
      <c r="H379" s="2">
        <v>202818</v>
      </c>
      <c r="I379" s="2" t="s">
        <v>79</v>
      </c>
      <c r="J379" s="3" t="s">
        <v>152</v>
      </c>
      <c r="K379" s="3"/>
      <c r="L379" s="3"/>
      <c r="M379" s="104" t="s">
        <v>890</v>
      </c>
      <c r="N379" s="105" t="s">
        <v>347</v>
      </c>
      <c r="O379" s="3" t="s">
        <v>890</v>
      </c>
      <c r="P379" s="2" t="s">
        <v>1266</v>
      </c>
    </row>
    <row r="380" spans="1:57" s="106" customFormat="1" ht="35.1" customHeight="1" x14ac:dyDescent="0.25">
      <c r="A380" s="7">
        <v>17</v>
      </c>
      <c r="B380" s="7"/>
      <c r="C380" s="7"/>
      <c r="D380" s="2" t="s">
        <v>780</v>
      </c>
      <c r="E380" s="3" t="s">
        <v>624</v>
      </c>
      <c r="F380" s="2"/>
      <c r="G380" s="3" t="s">
        <v>1253</v>
      </c>
      <c r="H380" s="2">
        <v>202818</v>
      </c>
      <c r="I380" s="2" t="s">
        <v>79</v>
      </c>
      <c r="J380" s="104" t="s">
        <v>45</v>
      </c>
      <c r="K380" s="3"/>
      <c r="L380" s="3"/>
      <c r="M380" s="104" t="s">
        <v>890</v>
      </c>
      <c r="N380" s="105" t="s">
        <v>30</v>
      </c>
      <c r="O380" s="3" t="s">
        <v>30</v>
      </c>
      <c r="P380" s="2"/>
    </row>
    <row r="381" spans="1:57" s="106" customFormat="1" ht="35.1" customHeight="1" x14ac:dyDescent="0.25">
      <c r="A381" s="7">
        <v>6</v>
      </c>
      <c r="B381" s="7"/>
      <c r="C381" s="7"/>
      <c r="D381" s="124" t="s">
        <v>306</v>
      </c>
      <c r="E381" s="3" t="s">
        <v>306</v>
      </c>
      <c r="F381" s="2"/>
      <c r="G381" s="3" t="s">
        <v>1253</v>
      </c>
      <c r="H381" s="2">
        <v>202818</v>
      </c>
      <c r="I381" s="2" t="s">
        <v>79</v>
      </c>
      <c r="J381" s="3" t="s">
        <v>1257</v>
      </c>
      <c r="K381" s="3"/>
      <c r="L381" s="3"/>
      <c r="M381" s="104" t="s">
        <v>890</v>
      </c>
      <c r="N381" s="105" t="s">
        <v>347</v>
      </c>
      <c r="O381" s="3" t="s">
        <v>890</v>
      </c>
      <c r="P381" s="8" t="s">
        <v>1265</v>
      </c>
    </row>
    <row r="382" spans="1:57" s="106" customFormat="1" ht="35.1" customHeight="1" x14ac:dyDescent="0.25">
      <c r="A382" s="7">
        <v>8</v>
      </c>
      <c r="B382" s="7">
        <v>8.1999999999999993</v>
      </c>
      <c r="C382" s="7"/>
      <c r="D382" s="124" t="s">
        <v>306</v>
      </c>
      <c r="E382" s="3" t="s">
        <v>306</v>
      </c>
      <c r="F382" s="2"/>
      <c r="G382" s="3" t="s">
        <v>1253</v>
      </c>
      <c r="H382" s="2">
        <v>202818</v>
      </c>
      <c r="I382" s="2" t="s">
        <v>79</v>
      </c>
      <c r="J382" s="3" t="s">
        <v>868</v>
      </c>
      <c r="K382" s="3" t="s">
        <v>1223</v>
      </c>
      <c r="L382" s="3"/>
      <c r="M382" s="104" t="s">
        <v>890</v>
      </c>
      <c r="N382" s="105" t="s">
        <v>1209</v>
      </c>
      <c r="O382" s="3" t="s">
        <v>890</v>
      </c>
      <c r="P382" s="2" t="s">
        <v>1266</v>
      </c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6"/>
      <c r="AV382" s="136"/>
      <c r="AW382" s="136"/>
      <c r="AX382" s="136"/>
      <c r="AY382" s="136"/>
      <c r="AZ382" s="136"/>
      <c r="BA382" s="136"/>
      <c r="BB382" s="136"/>
      <c r="BC382" s="136"/>
      <c r="BD382" s="136"/>
      <c r="BE382" s="136"/>
    </row>
    <row r="383" spans="1:57" s="106" customFormat="1" ht="35.1" customHeight="1" x14ac:dyDescent="0.25">
      <c r="A383" s="7">
        <v>12</v>
      </c>
      <c r="B383" s="159">
        <v>12.1</v>
      </c>
      <c r="C383" s="7"/>
      <c r="D383" s="124" t="s">
        <v>306</v>
      </c>
      <c r="E383" s="3" t="s">
        <v>306</v>
      </c>
      <c r="F383" s="2"/>
      <c r="G383" s="3" t="s">
        <v>1253</v>
      </c>
      <c r="H383" s="2">
        <v>202818</v>
      </c>
      <c r="I383" s="2" t="s">
        <v>79</v>
      </c>
      <c r="J383" s="3" t="s">
        <v>600</v>
      </c>
      <c r="K383" s="3"/>
      <c r="L383" s="3" t="s">
        <v>1751</v>
      </c>
      <c r="M383" s="104" t="s">
        <v>890</v>
      </c>
      <c r="N383" s="105" t="s">
        <v>347</v>
      </c>
      <c r="O383" s="3" t="s">
        <v>890</v>
      </c>
      <c r="P383" s="2" t="s">
        <v>1266</v>
      </c>
    </row>
    <row r="384" spans="1:57" s="106" customFormat="1" ht="35.1" customHeight="1" x14ac:dyDescent="0.25">
      <c r="A384" s="7">
        <v>11</v>
      </c>
      <c r="B384" s="7">
        <v>11.3</v>
      </c>
      <c r="C384" s="7" t="s">
        <v>831</v>
      </c>
      <c r="D384" s="2" t="s">
        <v>688</v>
      </c>
      <c r="E384" s="3" t="s">
        <v>718</v>
      </c>
      <c r="F384" s="2"/>
      <c r="G384" s="3" t="s">
        <v>1253</v>
      </c>
      <c r="H384" s="2">
        <v>202818</v>
      </c>
      <c r="I384" s="2" t="s">
        <v>79</v>
      </c>
      <c r="J384" s="3" t="s">
        <v>1262</v>
      </c>
      <c r="K384" s="3" t="s">
        <v>1224</v>
      </c>
      <c r="L384" s="3" t="s">
        <v>1241</v>
      </c>
      <c r="M384" s="104" t="s">
        <v>890</v>
      </c>
      <c r="N384" s="105" t="s">
        <v>1209</v>
      </c>
      <c r="O384" s="3" t="s">
        <v>890</v>
      </c>
      <c r="P384" s="2" t="s">
        <v>1266</v>
      </c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  <c r="AV384" s="136"/>
      <c r="AW384" s="136"/>
      <c r="AX384" s="136"/>
      <c r="AY384" s="136"/>
      <c r="AZ384" s="136"/>
      <c r="BA384" s="136"/>
      <c r="BB384" s="136"/>
      <c r="BC384" s="136"/>
      <c r="BD384" s="136"/>
      <c r="BE384" s="136"/>
    </row>
    <row r="385" spans="1:57" s="106" customFormat="1" ht="35.1" customHeight="1" x14ac:dyDescent="0.25">
      <c r="A385" s="7">
        <v>7</v>
      </c>
      <c r="B385" s="7">
        <v>7.1</v>
      </c>
      <c r="C385" s="7"/>
      <c r="D385" s="124" t="s">
        <v>306</v>
      </c>
      <c r="E385" s="3" t="s">
        <v>306</v>
      </c>
      <c r="F385" s="2"/>
      <c r="G385" s="3" t="s">
        <v>1253</v>
      </c>
      <c r="H385" s="2">
        <v>202818</v>
      </c>
      <c r="I385" s="2" t="s">
        <v>79</v>
      </c>
      <c r="J385" s="3" t="s">
        <v>1256</v>
      </c>
      <c r="K385" s="10" t="s">
        <v>1229</v>
      </c>
      <c r="L385" s="10"/>
      <c r="M385" s="104" t="s">
        <v>890</v>
      </c>
      <c r="N385" s="105" t="s">
        <v>347</v>
      </c>
      <c r="O385" s="3" t="s">
        <v>890</v>
      </c>
      <c r="P385" s="8" t="s">
        <v>1265</v>
      </c>
    </row>
    <row r="386" spans="1:57" s="106" customFormat="1" ht="35.1" customHeight="1" x14ac:dyDescent="0.25">
      <c r="A386" s="7">
        <v>11</v>
      </c>
      <c r="B386" s="7">
        <v>11.2</v>
      </c>
      <c r="C386" s="7" t="s">
        <v>826</v>
      </c>
      <c r="D386" s="124" t="s">
        <v>306</v>
      </c>
      <c r="E386" s="3" t="s">
        <v>306</v>
      </c>
      <c r="F386" s="2"/>
      <c r="G386" s="3" t="s">
        <v>1253</v>
      </c>
      <c r="H386" s="2">
        <v>202818</v>
      </c>
      <c r="I386" s="2" t="s">
        <v>79</v>
      </c>
      <c r="J386" s="3" t="s">
        <v>1262</v>
      </c>
      <c r="K386" s="3" t="s">
        <v>1225</v>
      </c>
      <c r="L386" s="3" t="s">
        <v>1236</v>
      </c>
      <c r="M386" s="104" t="s">
        <v>890</v>
      </c>
      <c r="N386" s="105" t="s">
        <v>1209</v>
      </c>
      <c r="O386" s="3" t="s">
        <v>890</v>
      </c>
      <c r="P386" s="8" t="s">
        <v>1265</v>
      </c>
    </row>
    <row r="387" spans="1:57" s="106" customFormat="1" ht="35.1" customHeight="1" x14ac:dyDescent="0.25">
      <c r="A387" s="7">
        <v>12</v>
      </c>
      <c r="B387" s="7">
        <v>12.8</v>
      </c>
      <c r="C387" s="7"/>
      <c r="D387" s="124" t="s">
        <v>306</v>
      </c>
      <c r="E387" s="3" t="s">
        <v>306</v>
      </c>
      <c r="F387" s="2"/>
      <c r="G387" s="3" t="s">
        <v>1253</v>
      </c>
      <c r="H387" s="2">
        <v>202818</v>
      </c>
      <c r="I387" s="2" t="s">
        <v>79</v>
      </c>
      <c r="J387" s="3" t="s">
        <v>600</v>
      </c>
      <c r="K387" s="3"/>
      <c r="L387" s="3" t="s">
        <v>7436</v>
      </c>
      <c r="M387" s="104" t="s">
        <v>890</v>
      </c>
      <c r="N387" s="105" t="s">
        <v>1264</v>
      </c>
      <c r="O387" s="3" t="s">
        <v>1264</v>
      </c>
      <c r="P387" s="2" t="s">
        <v>1266</v>
      </c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6"/>
      <c r="AV387" s="136"/>
      <c r="AW387" s="136"/>
      <c r="AX387" s="136"/>
      <c r="AY387" s="136"/>
      <c r="AZ387" s="136"/>
      <c r="BA387" s="136"/>
      <c r="BB387" s="136"/>
      <c r="BC387" s="136"/>
      <c r="BD387" s="136"/>
      <c r="BE387" s="136"/>
    </row>
    <row r="388" spans="1:57" s="106" customFormat="1" ht="35.1" customHeight="1" x14ac:dyDescent="0.25">
      <c r="A388" s="7">
        <v>8</v>
      </c>
      <c r="B388" s="7">
        <v>8.1999999999999993</v>
      </c>
      <c r="C388" s="7"/>
      <c r="D388" s="124" t="s">
        <v>306</v>
      </c>
      <c r="E388" s="3" t="s">
        <v>306</v>
      </c>
      <c r="F388" s="2"/>
      <c r="G388" s="3" t="s">
        <v>1253</v>
      </c>
      <c r="H388" s="2">
        <v>202818</v>
      </c>
      <c r="I388" s="2" t="s">
        <v>79</v>
      </c>
      <c r="J388" s="3" t="s">
        <v>868</v>
      </c>
      <c r="K388" s="3" t="s">
        <v>1212</v>
      </c>
      <c r="L388" s="3"/>
      <c r="M388" s="104" t="s">
        <v>890</v>
      </c>
      <c r="N388" s="105" t="s">
        <v>347</v>
      </c>
      <c r="O388" s="3" t="s">
        <v>890</v>
      </c>
      <c r="P388" s="2" t="s">
        <v>1266</v>
      </c>
    </row>
    <row r="389" spans="1:57" s="106" customFormat="1" ht="35.1" customHeight="1" x14ac:dyDescent="0.25">
      <c r="A389" s="7">
        <v>6</v>
      </c>
      <c r="B389" s="7"/>
      <c r="C389" s="7"/>
      <c r="D389" s="124" t="s">
        <v>306</v>
      </c>
      <c r="E389" s="3" t="s">
        <v>306</v>
      </c>
      <c r="F389" s="2"/>
      <c r="G389" s="3" t="s">
        <v>1253</v>
      </c>
      <c r="H389" s="2">
        <v>202818</v>
      </c>
      <c r="I389" s="2" t="s">
        <v>79</v>
      </c>
      <c r="J389" s="3" t="s">
        <v>1257</v>
      </c>
      <c r="K389" s="3"/>
      <c r="L389" s="3"/>
      <c r="M389" s="104" t="s">
        <v>890</v>
      </c>
      <c r="N389" s="105" t="s">
        <v>347</v>
      </c>
      <c r="O389" s="3" t="s">
        <v>890</v>
      </c>
      <c r="P389" s="2" t="s">
        <v>1266</v>
      </c>
    </row>
    <row r="390" spans="1:57" s="106" customFormat="1" ht="35.1" customHeight="1" x14ac:dyDescent="0.25">
      <c r="A390" s="7">
        <v>15</v>
      </c>
      <c r="B390" s="7"/>
      <c r="C390" s="7"/>
      <c r="D390" s="124" t="s">
        <v>306</v>
      </c>
      <c r="E390" s="3" t="s">
        <v>306</v>
      </c>
      <c r="F390" s="2"/>
      <c r="G390" s="3" t="s">
        <v>1253</v>
      </c>
      <c r="H390" s="2">
        <v>202818</v>
      </c>
      <c r="I390" s="2" t="s">
        <v>79</v>
      </c>
      <c r="J390" s="104" t="s">
        <v>600</v>
      </c>
      <c r="K390" s="3"/>
      <c r="L390" s="3" t="s">
        <v>1237</v>
      </c>
      <c r="M390" s="104" t="s">
        <v>890</v>
      </c>
      <c r="N390" s="105" t="s">
        <v>1209</v>
      </c>
      <c r="O390" s="3" t="s">
        <v>890</v>
      </c>
      <c r="P390" s="8" t="s">
        <v>1265</v>
      </c>
    </row>
    <row r="391" spans="1:57" s="106" customFormat="1" ht="35.1" customHeight="1" x14ac:dyDescent="0.25">
      <c r="A391" s="7">
        <v>2</v>
      </c>
      <c r="B391" s="7"/>
      <c r="C391" s="7"/>
      <c r="D391" s="124" t="s">
        <v>306</v>
      </c>
      <c r="E391" s="3" t="s">
        <v>306</v>
      </c>
      <c r="F391" s="2"/>
      <c r="G391" s="3" t="s">
        <v>1253</v>
      </c>
      <c r="H391" s="2">
        <v>202818</v>
      </c>
      <c r="I391" s="2" t="s">
        <v>79</v>
      </c>
      <c r="J391" s="3" t="s">
        <v>334</v>
      </c>
      <c r="K391" s="3"/>
      <c r="L391" s="3"/>
      <c r="M391" s="104" t="s">
        <v>890</v>
      </c>
      <c r="N391" s="105" t="s">
        <v>30</v>
      </c>
      <c r="O391" s="3" t="s">
        <v>30</v>
      </c>
      <c r="P391" s="8"/>
    </row>
    <row r="392" spans="1:57" s="106" customFormat="1" ht="35.1" customHeight="1" x14ac:dyDescent="0.25">
      <c r="A392" s="7">
        <v>11</v>
      </c>
      <c r="B392" s="7">
        <v>11.2</v>
      </c>
      <c r="C392" s="7" t="s">
        <v>827</v>
      </c>
      <c r="D392" s="124" t="s">
        <v>306</v>
      </c>
      <c r="E392" s="3" t="s">
        <v>306</v>
      </c>
      <c r="F392" s="2"/>
      <c r="G392" s="3" t="s">
        <v>1253</v>
      </c>
      <c r="H392" s="2">
        <v>202818</v>
      </c>
      <c r="I392" s="2" t="s">
        <v>79</v>
      </c>
      <c r="J392" s="3" t="s">
        <v>1262</v>
      </c>
      <c r="K392" s="3" t="s">
        <v>1225</v>
      </c>
      <c r="L392" s="3" t="s">
        <v>1236</v>
      </c>
      <c r="M392" s="104" t="s">
        <v>890</v>
      </c>
      <c r="N392" s="105" t="s">
        <v>347</v>
      </c>
      <c r="O392" s="3" t="s">
        <v>890</v>
      </c>
      <c r="P392" s="8" t="s">
        <v>1265</v>
      </c>
    </row>
    <row r="393" spans="1:57" s="106" customFormat="1" ht="35.1" customHeight="1" x14ac:dyDescent="0.25">
      <c r="A393" s="7">
        <v>26</v>
      </c>
      <c r="B393" s="7"/>
      <c r="C393" s="7"/>
      <c r="D393" s="124" t="s">
        <v>329</v>
      </c>
      <c r="E393" s="3" t="s">
        <v>10</v>
      </c>
      <c r="F393" s="2"/>
      <c r="G393" s="3" t="s">
        <v>1253</v>
      </c>
      <c r="H393" s="2">
        <v>202818</v>
      </c>
      <c r="I393" s="2" t="s">
        <v>79</v>
      </c>
      <c r="J393" s="3" t="s">
        <v>39</v>
      </c>
      <c r="K393" s="3"/>
      <c r="L393" s="3"/>
      <c r="M393" s="104" t="s">
        <v>890</v>
      </c>
      <c r="N393" s="105" t="s">
        <v>347</v>
      </c>
      <c r="O393" s="3" t="s">
        <v>890</v>
      </c>
      <c r="P393" s="8" t="s">
        <v>1265</v>
      </c>
    </row>
    <row r="394" spans="1:57" s="106" customFormat="1" ht="35.1" customHeight="1" x14ac:dyDescent="0.25">
      <c r="A394" s="7">
        <v>10</v>
      </c>
      <c r="B394" s="7">
        <v>10.1</v>
      </c>
      <c r="C394" s="7"/>
      <c r="D394" s="124" t="s">
        <v>306</v>
      </c>
      <c r="E394" s="3" t="s">
        <v>306</v>
      </c>
      <c r="F394" s="2"/>
      <c r="G394" s="3" t="s">
        <v>1253</v>
      </c>
      <c r="H394" s="2">
        <v>202818</v>
      </c>
      <c r="I394" s="2" t="s">
        <v>79</v>
      </c>
      <c r="J394" s="104" t="s">
        <v>269</v>
      </c>
      <c r="K394" s="3" t="s">
        <v>7459</v>
      </c>
      <c r="L394" s="3"/>
      <c r="M394" s="104" t="s">
        <v>890</v>
      </c>
      <c r="N394" s="105" t="s">
        <v>30</v>
      </c>
      <c r="O394" s="3" t="s">
        <v>30</v>
      </c>
      <c r="P394" s="2"/>
    </row>
    <row r="395" spans="1:57" s="106" customFormat="1" ht="35.1" customHeight="1" x14ac:dyDescent="0.25">
      <c r="A395" s="7">
        <v>12</v>
      </c>
      <c r="B395" s="7">
        <v>12.1</v>
      </c>
      <c r="C395" s="7"/>
      <c r="D395" s="124" t="s">
        <v>306</v>
      </c>
      <c r="E395" s="3" t="s">
        <v>83</v>
      </c>
      <c r="F395" s="2"/>
      <c r="G395" s="3" t="s">
        <v>1253</v>
      </c>
      <c r="H395" s="2">
        <v>202818</v>
      </c>
      <c r="I395" s="2" t="s">
        <v>79</v>
      </c>
      <c r="J395" s="3" t="s">
        <v>868</v>
      </c>
      <c r="K395" s="3" t="s">
        <v>1223</v>
      </c>
      <c r="L395" s="3"/>
      <c r="M395" s="104" t="s">
        <v>890</v>
      </c>
      <c r="N395" s="105" t="s">
        <v>347</v>
      </c>
      <c r="O395" s="3" t="s">
        <v>890</v>
      </c>
      <c r="P395" s="8" t="s">
        <v>1265</v>
      </c>
    </row>
    <row r="396" spans="1:57" s="106" customFormat="1" ht="35.1" customHeight="1" x14ac:dyDescent="0.25">
      <c r="A396" s="7">
        <v>11</v>
      </c>
      <c r="B396" s="7">
        <v>11.2</v>
      </c>
      <c r="C396" s="7"/>
      <c r="D396" s="2" t="s">
        <v>149</v>
      </c>
      <c r="E396" s="3" t="s">
        <v>270</v>
      </c>
      <c r="F396" s="2"/>
      <c r="G396" s="3" t="s">
        <v>1253</v>
      </c>
      <c r="H396" s="2">
        <v>202818</v>
      </c>
      <c r="I396" s="2" t="s">
        <v>79</v>
      </c>
      <c r="J396" s="3" t="s">
        <v>1262</v>
      </c>
      <c r="K396" s="3" t="s">
        <v>1225</v>
      </c>
      <c r="L396" s="3" t="s">
        <v>1255</v>
      </c>
      <c r="M396" s="104" t="s">
        <v>890</v>
      </c>
      <c r="N396" s="105" t="s">
        <v>30</v>
      </c>
      <c r="O396" s="3" t="s">
        <v>30</v>
      </c>
      <c r="P396" s="8"/>
    </row>
    <row r="397" spans="1:57" s="106" customFormat="1" ht="35.1" customHeight="1" x14ac:dyDescent="0.25">
      <c r="A397" s="7">
        <v>8</v>
      </c>
      <c r="B397" s="7">
        <v>8.1</v>
      </c>
      <c r="C397" s="7"/>
      <c r="D397" s="3" t="s">
        <v>892</v>
      </c>
      <c r="E397" s="3" t="s">
        <v>7867</v>
      </c>
      <c r="F397" s="2"/>
      <c r="G397" s="3" t="s">
        <v>1253</v>
      </c>
      <c r="H397" s="2">
        <v>202818</v>
      </c>
      <c r="I397" s="2" t="s">
        <v>79</v>
      </c>
      <c r="J397" s="3" t="s">
        <v>868</v>
      </c>
      <c r="K397" s="3"/>
      <c r="L397" s="3" t="s">
        <v>823</v>
      </c>
      <c r="M397" s="104" t="s">
        <v>890</v>
      </c>
      <c r="N397" s="105" t="s">
        <v>347</v>
      </c>
      <c r="O397" s="3" t="s">
        <v>890</v>
      </c>
      <c r="P397" s="2" t="s">
        <v>1266</v>
      </c>
    </row>
    <row r="398" spans="1:57" s="106" customFormat="1" ht="35.1" customHeight="1" x14ac:dyDescent="0.25">
      <c r="A398" s="7">
        <v>33</v>
      </c>
      <c r="B398" s="7"/>
      <c r="C398" s="7"/>
      <c r="D398" s="2" t="s">
        <v>148</v>
      </c>
      <c r="E398" s="3" t="s">
        <v>205</v>
      </c>
      <c r="F398" s="2"/>
      <c r="G398" s="3" t="s">
        <v>1253</v>
      </c>
      <c r="H398" s="2">
        <v>202818</v>
      </c>
      <c r="I398" s="2" t="s">
        <v>79</v>
      </c>
      <c r="J398" s="3" t="s">
        <v>195</v>
      </c>
      <c r="K398" s="3"/>
      <c r="L398" s="3"/>
      <c r="M398" s="104" t="s">
        <v>890</v>
      </c>
      <c r="N398" s="105" t="s">
        <v>347</v>
      </c>
      <c r="O398" s="3" t="s">
        <v>890</v>
      </c>
      <c r="P398" s="2" t="s">
        <v>1266</v>
      </c>
    </row>
    <row r="399" spans="1:57" s="106" customFormat="1" ht="35.1" customHeight="1" x14ac:dyDescent="0.25">
      <c r="A399" s="7">
        <v>11</v>
      </c>
      <c r="B399" s="7">
        <v>11.2</v>
      </c>
      <c r="C399" s="7" t="s">
        <v>827</v>
      </c>
      <c r="D399" s="3" t="s">
        <v>892</v>
      </c>
      <c r="E399" s="3" t="s">
        <v>480</v>
      </c>
      <c r="F399" s="2"/>
      <c r="G399" s="3" t="s">
        <v>1253</v>
      </c>
      <c r="H399" s="2">
        <v>202818</v>
      </c>
      <c r="I399" s="2" t="s">
        <v>79</v>
      </c>
      <c r="J399" s="3" t="s">
        <v>1262</v>
      </c>
      <c r="K399" s="3" t="s">
        <v>1225</v>
      </c>
      <c r="L399" s="3" t="s">
        <v>1255</v>
      </c>
      <c r="M399" s="104" t="s">
        <v>890</v>
      </c>
      <c r="N399" s="105" t="s">
        <v>347</v>
      </c>
      <c r="O399" s="3" t="s">
        <v>890</v>
      </c>
      <c r="P399" s="2" t="s">
        <v>1266</v>
      </c>
    </row>
    <row r="400" spans="1:57" s="106" customFormat="1" ht="35.1" customHeight="1" x14ac:dyDescent="0.25">
      <c r="A400" s="7">
        <v>15</v>
      </c>
      <c r="B400" s="7"/>
      <c r="C400" s="7"/>
      <c r="D400" s="2" t="s">
        <v>687</v>
      </c>
      <c r="E400" s="3" t="s">
        <v>1653</v>
      </c>
      <c r="F400" s="2"/>
      <c r="G400" s="3" t="s">
        <v>1253</v>
      </c>
      <c r="H400" s="2">
        <v>202818</v>
      </c>
      <c r="I400" s="2" t="s">
        <v>79</v>
      </c>
      <c r="J400" s="3" t="s">
        <v>43</v>
      </c>
      <c r="K400" s="3"/>
      <c r="L400" s="3"/>
      <c r="M400" s="104" t="s">
        <v>890</v>
      </c>
      <c r="N400" s="105" t="s">
        <v>30</v>
      </c>
      <c r="O400" s="3" t="s">
        <v>30</v>
      </c>
      <c r="P400" s="2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6"/>
      <c r="AV400" s="136"/>
      <c r="AW400" s="136"/>
      <c r="AX400" s="136"/>
      <c r="AY400" s="136"/>
      <c r="AZ400" s="136"/>
      <c r="BA400" s="136"/>
      <c r="BB400" s="136"/>
      <c r="BC400" s="136"/>
      <c r="BD400" s="136"/>
      <c r="BE400" s="136"/>
    </row>
    <row r="401" spans="1:57" s="106" customFormat="1" ht="35.1" customHeight="1" x14ac:dyDescent="0.25">
      <c r="A401" s="7">
        <v>9</v>
      </c>
      <c r="B401" s="7">
        <v>9.3000000000000007</v>
      </c>
      <c r="C401" s="7"/>
      <c r="D401" s="124" t="s">
        <v>306</v>
      </c>
      <c r="E401" s="3" t="s">
        <v>306</v>
      </c>
      <c r="F401" s="2"/>
      <c r="G401" s="3" t="s">
        <v>1253</v>
      </c>
      <c r="H401" s="2">
        <v>202818</v>
      </c>
      <c r="I401" s="2" t="s">
        <v>79</v>
      </c>
      <c r="J401" s="3" t="s">
        <v>1221</v>
      </c>
      <c r="K401" s="3" t="s">
        <v>1222</v>
      </c>
      <c r="L401" s="3"/>
      <c r="M401" s="104" t="s">
        <v>890</v>
      </c>
      <c r="N401" s="105" t="s">
        <v>30</v>
      </c>
      <c r="O401" s="3" t="s">
        <v>30</v>
      </c>
      <c r="P401" s="8"/>
    </row>
    <row r="402" spans="1:57" s="106" customFormat="1" ht="35.1" customHeight="1" x14ac:dyDescent="0.25">
      <c r="A402" s="7">
        <v>12</v>
      </c>
      <c r="B402" s="7">
        <v>12.4</v>
      </c>
      <c r="C402" s="7"/>
      <c r="D402" s="124" t="s">
        <v>306</v>
      </c>
      <c r="E402" s="3" t="s">
        <v>306</v>
      </c>
      <c r="F402" s="2"/>
      <c r="G402" s="3" t="s">
        <v>1253</v>
      </c>
      <c r="H402" s="2">
        <v>202818</v>
      </c>
      <c r="I402" s="2" t="s">
        <v>79</v>
      </c>
      <c r="J402" s="3" t="s">
        <v>178</v>
      </c>
      <c r="K402" s="3"/>
      <c r="L402" s="3"/>
      <c r="M402" s="104" t="s">
        <v>890</v>
      </c>
      <c r="N402" s="105" t="s">
        <v>347</v>
      </c>
      <c r="O402" s="3" t="s">
        <v>890</v>
      </c>
      <c r="P402" s="8" t="s">
        <v>1265</v>
      </c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6"/>
      <c r="AV402" s="136"/>
      <c r="AW402" s="136"/>
      <c r="AX402" s="136"/>
      <c r="AY402" s="136"/>
      <c r="AZ402" s="136"/>
      <c r="BA402" s="136"/>
      <c r="BB402" s="136"/>
      <c r="BC402" s="136"/>
      <c r="BD402" s="136"/>
      <c r="BE402" s="136"/>
    </row>
    <row r="403" spans="1:57" s="106" customFormat="1" ht="35.1" customHeight="1" x14ac:dyDescent="0.25">
      <c r="A403" s="7">
        <v>8</v>
      </c>
      <c r="B403" s="7">
        <v>8.1999999999999993</v>
      </c>
      <c r="C403" s="7"/>
      <c r="D403" s="2" t="s">
        <v>687</v>
      </c>
      <c r="E403" s="107" t="s">
        <v>891</v>
      </c>
      <c r="F403" s="2"/>
      <c r="G403" s="3" t="s">
        <v>1253</v>
      </c>
      <c r="H403" s="2">
        <v>202820</v>
      </c>
      <c r="I403" s="2" t="s">
        <v>79</v>
      </c>
      <c r="J403" s="3" t="s">
        <v>868</v>
      </c>
      <c r="K403" s="3"/>
      <c r="L403" s="3" t="s">
        <v>823</v>
      </c>
      <c r="M403" s="104" t="s">
        <v>890</v>
      </c>
      <c r="N403" s="105" t="s">
        <v>30</v>
      </c>
      <c r="O403" s="3" t="s">
        <v>30</v>
      </c>
      <c r="P403" s="2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6"/>
      <c r="AV403" s="136"/>
      <c r="AW403" s="136"/>
      <c r="AX403" s="136"/>
      <c r="AY403" s="136"/>
      <c r="AZ403" s="136"/>
      <c r="BA403" s="136"/>
      <c r="BB403" s="136"/>
      <c r="BC403" s="136"/>
      <c r="BD403" s="136"/>
      <c r="BE403" s="136"/>
    </row>
    <row r="404" spans="1:57" s="106" customFormat="1" ht="45" customHeight="1" x14ac:dyDescent="0.25">
      <c r="A404" s="7">
        <v>8</v>
      </c>
      <c r="B404" s="7">
        <v>8.1999999999999993</v>
      </c>
      <c r="C404" s="7"/>
      <c r="D404" s="3" t="s">
        <v>781</v>
      </c>
      <c r="E404" s="3" t="s">
        <v>7865</v>
      </c>
      <c r="F404" s="2"/>
      <c r="G404" s="3" t="s">
        <v>1253</v>
      </c>
      <c r="H404" s="2">
        <v>202820</v>
      </c>
      <c r="I404" s="2" t="s">
        <v>79</v>
      </c>
      <c r="J404" s="3" t="s">
        <v>868</v>
      </c>
      <c r="K404" s="3" t="s">
        <v>1212</v>
      </c>
      <c r="L404" s="3"/>
      <c r="M404" s="104" t="s">
        <v>890</v>
      </c>
      <c r="N404" s="105" t="s">
        <v>347</v>
      </c>
      <c r="O404" s="3" t="s">
        <v>890</v>
      </c>
      <c r="P404" s="2" t="s">
        <v>1266</v>
      </c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6"/>
      <c r="AV404" s="136"/>
      <c r="AW404" s="136"/>
      <c r="AX404" s="136"/>
      <c r="AY404" s="136"/>
      <c r="AZ404" s="136"/>
      <c r="BA404" s="136"/>
      <c r="BB404" s="136"/>
      <c r="BC404" s="136"/>
      <c r="BD404" s="136"/>
      <c r="BE404" s="136"/>
    </row>
    <row r="405" spans="1:57" s="106" customFormat="1" ht="35.1" customHeight="1" x14ac:dyDescent="0.25">
      <c r="A405" s="7">
        <v>3</v>
      </c>
      <c r="B405" s="7"/>
      <c r="C405" s="7"/>
      <c r="D405" s="124" t="s">
        <v>306</v>
      </c>
      <c r="E405" s="3" t="s">
        <v>306</v>
      </c>
      <c r="F405" s="2"/>
      <c r="G405" s="3" t="s">
        <v>1253</v>
      </c>
      <c r="H405" s="2">
        <v>202820</v>
      </c>
      <c r="I405" s="2" t="s">
        <v>79</v>
      </c>
      <c r="J405" s="3" t="s">
        <v>595</v>
      </c>
      <c r="K405" s="3"/>
      <c r="L405" s="3"/>
      <c r="M405" s="104" t="s">
        <v>890</v>
      </c>
      <c r="N405" s="105" t="s">
        <v>347</v>
      </c>
      <c r="O405" s="3" t="s">
        <v>890</v>
      </c>
      <c r="P405" s="8" t="s">
        <v>1265</v>
      </c>
    </row>
    <row r="406" spans="1:57" s="106" customFormat="1" ht="35.1" customHeight="1" x14ac:dyDescent="0.25">
      <c r="A406" s="7">
        <v>3</v>
      </c>
      <c r="B406" s="7"/>
      <c r="C406" s="7"/>
      <c r="D406" s="124" t="s">
        <v>306</v>
      </c>
      <c r="E406" s="3" t="s">
        <v>306</v>
      </c>
      <c r="F406" s="2"/>
      <c r="G406" s="3" t="s">
        <v>1253</v>
      </c>
      <c r="H406" s="2">
        <v>202820</v>
      </c>
      <c r="I406" s="2" t="s">
        <v>79</v>
      </c>
      <c r="J406" s="3" t="s">
        <v>595</v>
      </c>
      <c r="K406" s="3"/>
      <c r="L406" s="3"/>
      <c r="M406" s="104" t="s">
        <v>890</v>
      </c>
      <c r="N406" s="105" t="s">
        <v>347</v>
      </c>
      <c r="O406" s="3" t="s">
        <v>890</v>
      </c>
      <c r="P406" s="2" t="s">
        <v>1266</v>
      </c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6"/>
      <c r="AV406" s="136"/>
      <c r="AW406" s="136"/>
      <c r="AX406" s="136"/>
      <c r="AY406" s="136"/>
      <c r="AZ406" s="136"/>
      <c r="BA406" s="136"/>
      <c r="BB406" s="136"/>
      <c r="BC406" s="136"/>
      <c r="BD406" s="136"/>
      <c r="BE406" s="136"/>
    </row>
    <row r="407" spans="1:57" s="106" customFormat="1" ht="35.1" customHeight="1" x14ac:dyDescent="0.25">
      <c r="A407" s="7">
        <v>38</v>
      </c>
      <c r="B407" s="7"/>
      <c r="C407" s="7"/>
      <c r="D407" s="2" t="s">
        <v>784</v>
      </c>
      <c r="E407" s="3" t="s">
        <v>7864</v>
      </c>
      <c r="F407" s="2"/>
      <c r="G407" s="3" t="s">
        <v>1253</v>
      </c>
      <c r="H407" s="2">
        <v>202820</v>
      </c>
      <c r="I407" s="2" t="s">
        <v>79</v>
      </c>
      <c r="J407" s="3" t="s">
        <v>868</v>
      </c>
      <c r="K407" s="3" t="s">
        <v>1212</v>
      </c>
      <c r="L407" s="3"/>
      <c r="M407" s="104" t="s">
        <v>890</v>
      </c>
      <c r="N407" s="105" t="s">
        <v>347</v>
      </c>
      <c r="O407" s="3" t="s">
        <v>890</v>
      </c>
      <c r="P407" s="2" t="s">
        <v>1266</v>
      </c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6"/>
      <c r="AV407" s="136"/>
      <c r="AW407" s="136"/>
      <c r="AX407" s="136"/>
      <c r="AY407" s="136"/>
      <c r="AZ407" s="136"/>
      <c r="BA407" s="136"/>
      <c r="BB407" s="136"/>
      <c r="BC407" s="136"/>
      <c r="BD407" s="136"/>
      <c r="BE407" s="136"/>
    </row>
    <row r="408" spans="1:57" s="106" customFormat="1" ht="35.1" customHeight="1" x14ac:dyDescent="0.25">
      <c r="A408" s="7">
        <v>7</v>
      </c>
      <c r="B408" s="7">
        <v>7.2</v>
      </c>
      <c r="C408" s="7"/>
      <c r="D408" s="124" t="s">
        <v>306</v>
      </c>
      <c r="E408" s="3" t="s">
        <v>306</v>
      </c>
      <c r="F408" s="2"/>
      <c r="G408" s="3" t="s">
        <v>1253</v>
      </c>
      <c r="H408" s="2">
        <v>202820</v>
      </c>
      <c r="I408" s="2" t="s">
        <v>79</v>
      </c>
      <c r="J408" s="104" t="s">
        <v>269</v>
      </c>
      <c r="K408" s="3" t="s">
        <v>1233</v>
      </c>
      <c r="L408" s="3"/>
      <c r="M408" s="104" t="s">
        <v>890</v>
      </c>
      <c r="N408" s="105" t="s">
        <v>30</v>
      </c>
      <c r="O408" s="3" t="s">
        <v>30</v>
      </c>
      <c r="P408" s="2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6"/>
      <c r="AV408" s="136"/>
      <c r="AW408" s="136"/>
      <c r="AX408" s="136"/>
      <c r="AY408" s="136"/>
      <c r="AZ408" s="136"/>
      <c r="BA408" s="136"/>
      <c r="BB408" s="136"/>
      <c r="BC408" s="136"/>
      <c r="BD408" s="136"/>
      <c r="BE408" s="136"/>
    </row>
    <row r="409" spans="1:57" s="106" customFormat="1" ht="35.1" customHeight="1" x14ac:dyDescent="0.25">
      <c r="A409" s="7">
        <v>3</v>
      </c>
      <c r="B409" s="7"/>
      <c r="C409" s="7"/>
      <c r="D409" s="124" t="s">
        <v>306</v>
      </c>
      <c r="E409" s="3" t="s">
        <v>306</v>
      </c>
      <c r="F409" s="133"/>
      <c r="G409" s="3" t="s">
        <v>1253</v>
      </c>
      <c r="H409" s="2">
        <v>202820</v>
      </c>
      <c r="I409" s="2" t="s">
        <v>79</v>
      </c>
      <c r="J409" s="3" t="s">
        <v>595</v>
      </c>
      <c r="K409" s="3"/>
      <c r="L409" s="3"/>
      <c r="M409" s="104" t="s">
        <v>890</v>
      </c>
      <c r="N409" s="105" t="s">
        <v>30</v>
      </c>
      <c r="O409" s="3" t="s">
        <v>30</v>
      </c>
      <c r="P409" s="2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6"/>
      <c r="AV409" s="136"/>
      <c r="AW409" s="136"/>
      <c r="AX409" s="136"/>
      <c r="AY409" s="136"/>
      <c r="AZ409" s="136"/>
      <c r="BA409" s="136"/>
      <c r="BB409" s="136"/>
      <c r="BC409" s="136"/>
      <c r="BD409" s="136"/>
      <c r="BE409" s="136"/>
    </row>
    <row r="410" spans="1:57" s="106" customFormat="1" ht="35.1" customHeight="1" x14ac:dyDescent="0.25">
      <c r="A410" s="7">
        <v>11</v>
      </c>
      <c r="B410" s="7">
        <v>11.3</v>
      </c>
      <c r="C410" s="7" t="s">
        <v>828</v>
      </c>
      <c r="D410" s="124" t="s">
        <v>329</v>
      </c>
      <c r="E410" s="3" t="s">
        <v>10</v>
      </c>
      <c r="F410" s="3"/>
      <c r="G410" s="3" t="s">
        <v>1253</v>
      </c>
      <c r="H410" s="2">
        <v>202820</v>
      </c>
      <c r="I410" s="2" t="s">
        <v>79</v>
      </c>
      <c r="J410" s="3" t="s">
        <v>39</v>
      </c>
      <c r="K410" s="3"/>
      <c r="L410" s="3"/>
      <c r="M410" s="104" t="s">
        <v>890</v>
      </c>
      <c r="N410" s="105" t="s">
        <v>347</v>
      </c>
      <c r="O410" s="3" t="s">
        <v>890</v>
      </c>
      <c r="P410" s="2" t="s">
        <v>1266</v>
      </c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6"/>
      <c r="AV410" s="136"/>
      <c r="AW410" s="136"/>
      <c r="AX410" s="136"/>
      <c r="AY410" s="136"/>
      <c r="AZ410" s="136"/>
      <c r="BA410" s="136"/>
      <c r="BB410" s="136"/>
      <c r="BC410" s="136"/>
      <c r="BD410" s="136"/>
      <c r="BE410" s="136"/>
    </row>
    <row r="411" spans="1:57" s="106" customFormat="1" ht="35.1" customHeight="1" x14ac:dyDescent="0.25">
      <c r="A411" s="7">
        <v>10</v>
      </c>
      <c r="B411" s="7">
        <v>10.1</v>
      </c>
      <c r="C411" s="7"/>
      <c r="D411" s="124" t="s">
        <v>306</v>
      </c>
      <c r="E411" s="3" t="s">
        <v>306</v>
      </c>
      <c r="F411" s="2"/>
      <c r="G411" s="3" t="s">
        <v>1253</v>
      </c>
      <c r="H411" s="2">
        <v>202820</v>
      </c>
      <c r="I411" s="2" t="s">
        <v>79</v>
      </c>
      <c r="J411" s="104" t="s">
        <v>269</v>
      </c>
      <c r="K411" s="3" t="s">
        <v>1232</v>
      </c>
      <c r="L411" s="3"/>
      <c r="M411" s="104" t="s">
        <v>890</v>
      </c>
      <c r="N411" s="105" t="s">
        <v>347</v>
      </c>
      <c r="O411" s="3" t="s">
        <v>890</v>
      </c>
      <c r="P411" s="8" t="s">
        <v>1265</v>
      </c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6"/>
      <c r="AV411" s="136"/>
      <c r="AW411" s="136"/>
      <c r="AX411" s="136"/>
      <c r="AY411" s="136"/>
      <c r="AZ411" s="136"/>
      <c r="BA411" s="136"/>
      <c r="BB411" s="136"/>
      <c r="BC411" s="136"/>
      <c r="BD411" s="136"/>
      <c r="BE411" s="136"/>
    </row>
    <row r="412" spans="1:57" s="106" customFormat="1" ht="35.1" customHeight="1" x14ac:dyDescent="0.25">
      <c r="A412" s="7">
        <v>11</v>
      </c>
      <c r="B412" s="7">
        <v>11.2</v>
      </c>
      <c r="C412" s="7" t="s">
        <v>826</v>
      </c>
      <c r="D412" s="124" t="s">
        <v>306</v>
      </c>
      <c r="E412" s="3" t="s">
        <v>306</v>
      </c>
      <c r="F412" s="2"/>
      <c r="G412" s="3" t="s">
        <v>1253</v>
      </c>
      <c r="H412" s="2">
        <v>202820</v>
      </c>
      <c r="I412" s="2" t="s">
        <v>79</v>
      </c>
      <c r="J412" s="3" t="s">
        <v>1262</v>
      </c>
      <c r="K412" s="3" t="s">
        <v>1225</v>
      </c>
      <c r="L412" s="3" t="s">
        <v>1236</v>
      </c>
      <c r="M412" s="104" t="s">
        <v>890</v>
      </c>
      <c r="N412" s="105" t="s">
        <v>1209</v>
      </c>
      <c r="O412" s="3" t="s">
        <v>890</v>
      </c>
      <c r="P412" s="2" t="s">
        <v>1266</v>
      </c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6"/>
      <c r="AV412" s="136"/>
      <c r="AW412" s="136"/>
      <c r="AX412" s="136"/>
      <c r="AY412" s="136"/>
      <c r="AZ412" s="136"/>
      <c r="BA412" s="136"/>
      <c r="BB412" s="136"/>
      <c r="BC412" s="136"/>
      <c r="BD412" s="136"/>
      <c r="BE412" s="136"/>
    </row>
    <row r="413" spans="1:57" s="106" customFormat="1" ht="35.1" customHeight="1" x14ac:dyDescent="0.25">
      <c r="A413" s="7">
        <v>9</v>
      </c>
      <c r="B413" s="7">
        <v>9.3000000000000007</v>
      </c>
      <c r="C413" s="7"/>
      <c r="D413" s="124" t="s">
        <v>306</v>
      </c>
      <c r="E413" s="3" t="s">
        <v>306</v>
      </c>
      <c r="F413" s="2"/>
      <c r="G413" s="3" t="s">
        <v>1253</v>
      </c>
      <c r="H413" s="2">
        <v>202820</v>
      </c>
      <c r="I413" s="2" t="s">
        <v>79</v>
      </c>
      <c r="J413" s="3" t="s">
        <v>1221</v>
      </c>
      <c r="K413" s="3" t="s">
        <v>1222</v>
      </c>
      <c r="L413" s="3" t="s">
        <v>1328</v>
      </c>
      <c r="M413" s="104" t="s">
        <v>890</v>
      </c>
      <c r="N413" s="105" t="s">
        <v>1209</v>
      </c>
      <c r="O413" s="3" t="s">
        <v>890</v>
      </c>
      <c r="P413" s="8" t="s">
        <v>1265</v>
      </c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6"/>
      <c r="AV413" s="136"/>
      <c r="AW413" s="136"/>
      <c r="AX413" s="136"/>
      <c r="AY413" s="136"/>
      <c r="AZ413" s="136"/>
      <c r="BA413" s="136"/>
      <c r="BB413" s="136"/>
      <c r="BC413" s="136"/>
      <c r="BD413" s="136"/>
      <c r="BE413" s="136"/>
    </row>
    <row r="414" spans="1:57" s="106" customFormat="1" ht="35.1" customHeight="1" x14ac:dyDescent="0.25">
      <c r="A414" s="7">
        <v>10</v>
      </c>
      <c r="B414" s="7">
        <v>10.1</v>
      </c>
      <c r="C414" s="7"/>
      <c r="D414" s="124" t="s">
        <v>306</v>
      </c>
      <c r="E414" s="3" t="s">
        <v>306</v>
      </c>
      <c r="F414" s="2"/>
      <c r="G414" s="3" t="s">
        <v>1253</v>
      </c>
      <c r="H414" s="2">
        <v>202820</v>
      </c>
      <c r="I414" s="2" t="s">
        <v>79</v>
      </c>
      <c r="J414" s="104" t="s">
        <v>269</v>
      </c>
      <c r="K414" s="3" t="s">
        <v>1232</v>
      </c>
      <c r="L414" s="3"/>
      <c r="M414" s="104" t="s">
        <v>890</v>
      </c>
      <c r="N414" s="105" t="s">
        <v>1209</v>
      </c>
      <c r="O414" s="3" t="s">
        <v>890</v>
      </c>
      <c r="P414" s="2" t="s">
        <v>1266</v>
      </c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6"/>
      <c r="AV414" s="136"/>
      <c r="AW414" s="136"/>
      <c r="AX414" s="136"/>
      <c r="AY414" s="136"/>
      <c r="AZ414" s="136"/>
      <c r="BA414" s="136"/>
      <c r="BB414" s="136"/>
      <c r="BC414" s="136"/>
      <c r="BD414" s="136"/>
      <c r="BE414" s="136"/>
    </row>
    <row r="415" spans="1:57" s="106" customFormat="1" ht="35.1" customHeight="1" x14ac:dyDescent="0.25">
      <c r="A415" s="7">
        <v>8</v>
      </c>
      <c r="B415" s="7">
        <v>8.1999999999999993</v>
      </c>
      <c r="C415" s="7"/>
      <c r="D415" s="124" t="s">
        <v>329</v>
      </c>
      <c r="E415" s="3" t="s">
        <v>10</v>
      </c>
      <c r="F415" s="2"/>
      <c r="G415" s="3" t="s">
        <v>1253</v>
      </c>
      <c r="H415" s="2">
        <v>202820</v>
      </c>
      <c r="I415" s="2" t="s">
        <v>79</v>
      </c>
      <c r="J415" s="3" t="s">
        <v>1262</v>
      </c>
      <c r="K415" s="3" t="s">
        <v>1224</v>
      </c>
      <c r="L415" s="3" t="s">
        <v>1240</v>
      </c>
      <c r="M415" s="104" t="s">
        <v>890</v>
      </c>
      <c r="N415" s="10" t="s">
        <v>1209</v>
      </c>
      <c r="O415" s="3" t="s">
        <v>890</v>
      </c>
      <c r="P415" s="2" t="s">
        <v>1266</v>
      </c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6"/>
      <c r="AV415" s="136"/>
      <c r="AW415" s="136"/>
      <c r="AX415" s="136"/>
      <c r="AY415" s="136"/>
      <c r="AZ415" s="136"/>
      <c r="BA415" s="136"/>
      <c r="BB415" s="136"/>
      <c r="BC415" s="136"/>
      <c r="BD415" s="136"/>
      <c r="BE415" s="136"/>
    </row>
    <row r="416" spans="1:57" s="106" customFormat="1" ht="35.1" customHeight="1" x14ac:dyDescent="0.25">
      <c r="A416" s="7">
        <v>4</v>
      </c>
      <c r="B416" s="7"/>
      <c r="C416" s="7"/>
      <c r="D416" s="124" t="s">
        <v>306</v>
      </c>
      <c r="E416" s="3" t="s">
        <v>306</v>
      </c>
      <c r="F416" s="2"/>
      <c r="G416" s="3" t="s">
        <v>1253</v>
      </c>
      <c r="H416" s="2">
        <v>202820</v>
      </c>
      <c r="I416" s="2" t="s">
        <v>79</v>
      </c>
      <c r="J416" s="3" t="s">
        <v>862</v>
      </c>
      <c r="K416" s="3"/>
      <c r="L416" s="3"/>
      <c r="M416" s="104" t="s">
        <v>890</v>
      </c>
      <c r="N416" s="105" t="s">
        <v>1209</v>
      </c>
      <c r="O416" s="3" t="s">
        <v>890</v>
      </c>
      <c r="P416" s="2" t="s">
        <v>1265</v>
      </c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6"/>
      <c r="AV416" s="136"/>
      <c r="AW416" s="136"/>
      <c r="AX416" s="136"/>
      <c r="AY416" s="136"/>
      <c r="AZ416" s="136"/>
      <c r="BA416" s="136"/>
      <c r="BB416" s="136"/>
      <c r="BC416" s="136"/>
      <c r="BD416" s="136"/>
      <c r="BE416" s="136"/>
    </row>
    <row r="417" spans="1:57" s="106" customFormat="1" ht="55.5" customHeight="1" x14ac:dyDescent="0.25">
      <c r="A417" s="7">
        <v>8</v>
      </c>
      <c r="B417" s="7">
        <v>8.1999999999999993</v>
      </c>
      <c r="C417" s="7"/>
      <c r="D417" s="2" t="s">
        <v>149</v>
      </c>
      <c r="E417" s="3" t="s">
        <v>7866</v>
      </c>
      <c r="F417" s="2"/>
      <c r="G417" s="3" t="s">
        <v>1253</v>
      </c>
      <c r="H417" s="2">
        <v>202820</v>
      </c>
      <c r="I417" s="2" t="s">
        <v>79</v>
      </c>
      <c r="J417" s="3" t="s">
        <v>868</v>
      </c>
      <c r="K417" s="3" t="s">
        <v>1212</v>
      </c>
      <c r="L417" s="3"/>
      <c r="M417" s="104" t="s">
        <v>890</v>
      </c>
      <c r="N417" s="105" t="s">
        <v>347</v>
      </c>
      <c r="O417" s="3" t="s">
        <v>890</v>
      </c>
      <c r="P417" s="2" t="s">
        <v>1266</v>
      </c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6"/>
      <c r="AV417" s="136"/>
      <c r="AW417" s="136"/>
      <c r="AX417" s="136"/>
      <c r="AY417" s="136"/>
      <c r="AZ417" s="136"/>
      <c r="BA417" s="136"/>
      <c r="BB417" s="136"/>
      <c r="BC417" s="136"/>
      <c r="BD417" s="136"/>
      <c r="BE417" s="136"/>
    </row>
    <row r="418" spans="1:57" s="106" customFormat="1" ht="35.1" customHeight="1" x14ac:dyDescent="0.25">
      <c r="A418" s="7">
        <v>9</v>
      </c>
      <c r="B418" s="7">
        <v>9.1999999999999993</v>
      </c>
      <c r="C418" s="7"/>
      <c r="D418" s="124" t="s">
        <v>306</v>
      </c>
      <c r="E418" s="3" t="s">
        <v>306</v>
      </c>
      <c r="F418" s="2"/>
      <c r="G418" s="3" t="s">
        <v>1253</v>
      </c>
      <c r="H418" s="2">
        <v>202820</v>
      </c>
      <c r="I418" s="2" t="s">
        <v>79</v>
      </c>
      <c r="J418" s="3" t="s">
        <v>1256</v>
      </c>
      <c r="K418" s="10" t="s">
        <v>1229</v>
      </c>
      <c r="L418" s="10"/>
      <c r="M418" s="104" t="s">
        <v>890</v>
      </c>
      <c r="N418" s="105" t="s">
        <v>347</v>
      </c>
      <c r="O418" s="3" t="s">
        <v>890</v>
      </c>
      <c r="P418" s="2" t="s">
        <v>1266</v>
      </c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6"/>
      <c r="AV418" s="136"/>
      <c r="AW418" s="136"/>
      <c r="AX418" s="136"/>
      <c r="AY418" s="136"/>
      <c r="AZ418" s="136"/>
      <c r="BA418" s="136"/>
      <c r="BB418" s="136"/>
      <c r="BC418" s="136"/>
      <c r="BD418" s="136"/>
      <c r="BE418" s="136"/>
    </row>
    <row r="419" spans="1:57" s="106" customFormat="1" ht="35.1" customHeight="1" x14ac:dyDescent="0.25">
      <c r="A419" s="7">
        <v>11</v>
      </c>
      <c r="B419" s="7">
        <v>11.2</v>
      </c>
      <c r="C419" s="7" t="s">
        <v>825</v>
      </c>
      <c r="D419" s="124" t="s">
        <v>329</v>
      </c>
      <c r="E419" s="3" t="s">
        <v>10</v>
      </c>
      <c r="F419" s="2"/>
      <c r="G419" s="3" t="s">
        <v>1253</v>
      </c>
      <c r="H419" s="2">
        <v>202820</v>
      </c>
      <c r="I419" s="2" t="s">
        <v>79</v>
      </c>
      <c r="J419" s="3" t="s">
        <v>1262</v>
      </c>
      <c r="K419" s="3" t="s">
        <v>1225</v>
      </c>
      <c r="L419" s="3" t="s">
        <v>7880</v>
      </c>
      <c r="M419" s="104" t="s">
        <v>890</v>
      </c>
      <c r="N419" s="105" t="s">
        <v>1209</v>
      </c>
      <c r="O419" s="3" t="s">
        <v>890</v>
      </c>
      <c r="P419" s="2" t="s">
        <v>1266</v>
      </c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6"/>
      <c r="AV419" s="136"/>
      <c r="AW419" s="136"/>
      <c r="AX419" s="136"/>
      <c r="AY419" s="136"/>
      <c r="AZ419" s="136"/>
      <c r="BA419" s="136"/>
      <c r="BB419" s="136"/>
      <c r="BC419" s="136"/>
      <c r="BD419" s="136"/>
      <c r="BE419" s="136"/>
    </row>
    <row r="420" spans="1:57" s="106" customFormat="1" ht="35.1" customHeight="1" x14ac:dyDescent="0.25">
      <c r="A420" s="7">
        <v>11</v>
      </c>
      <c r="B420" s="7">
        <v>11.2</v>
      </c>
      <c r="C420" s="7" t="s">
        <v>827</v>
      </c>
      <c r="D420" s="124" t="s">
        <v>329</v>
      </c>
      <c r="E420" s="3" t="s">
        <v>10</v>
      </c>
      <c r="F420" s="2"/>
      <c r="G420" s="3" t="s">
        <v>1253</v>
      </c>
      <c r="H420" s="2">
        <v>202820</v>
      </c>
      <c r="I420" s="2" t="s">
        <v>79</v>
      </c>
      <c r="J420" s="3" t="s">
        <v>1262</v>
      </c>
      <c r="K420" s="3" t="s">
        <v>1224</v>
      </c>
      <c r="L420" s="3" t="s">
        <v>1238</v>
      </c>
      <c r="M420" s="104" t="s">
        <v>890</v>
      </c>
      <c r="N420" s="105" t="s">
        <v>347</v>
      </c>
      <c r="O420" s="3" t="s">
        <v>890</v>
      </c>
      <c r="P420" s="8" t="s">
        <v>1265</v>
      </c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6"/>
      <c r="AV420" s="136"/>
      <c r="AW420" s="136"/>
      <c r="AX420" s="136"/>
      <c r="AY420" s="136"/>
      <c r="AZ420" s="136"/>
      <c r="BA420" s="136"/>
      <c r="BB420" s="136"/>
      <c r="BC420" s="136"/>
      <c r="BD420" s="136"/>
      <c r="BE420" s="136"/>
    </row>
    <row r="421" spans="1:57" s="106" customFormat="1" ht="35.1" customHeight="1" x14ac:dyDescent="0.25">
      <c r="A421" s="7">
        <v>7</v>
      </c>
      <c r="B421" s="7">
        <v>7.1</v>
      </c>
      <c r="C421" s="7"/>
      <c r="D421" s="2" t="s">
        <v>306</v>
      </c>
      <c r="E421" s="3" t="s">
        <v>83</v>
      </c>
      <c r="F421" s="2"/>
      <c r="G421" s="3" t="s">
        <v>1253</v>
      </c>
      <c r="H421" s="2">
        <v>202820</v>
      </c>
      <c r="I421" s="2" t="s">
        <v>79</v>
      </c>
      <c r="J421" s="3" t="s">
        <v>868</v>
      </c>
      <c r="K421" s="10"/>
      <c r="L421" s="10" t="s">
        <v>823</v>
      </c>
      <c r="M421" s="104" t="s">
        <v>890</v>
      </c>
      <c r="N421" s="105" t="s">
        <v>347</v>
      </c>
      <c r="O421" s="3" t="s">
        <v>890</v>
      </c>
      <c r="P421" s="2" t="s">
        <v>1266</v>
      </c>
    </row>
    <row r="422" spans="1:57" s="106" customFormat="1" ht="35.1" customHeight="1" x14ac:dyDescent="0.25">
      <c r="A422" s="7">
        <v>7</v>
      </c>
      <c r="B422" s="7">
        <v>7.3</v>
      </c>
      <c r="C422" s="7"/>
      <c r="D422" s="124" t="s">
        <v>329</v>
      </c>
      <c r="E422" s="3" t="s">
        <v>10</v>
      </c>
      <c r="F422" s="2"/>
      <c r="G422" s="3" t="s">
        <v>1253</v>
      </c>
      <c r="H422" s="2">
        <v>202820</v>
      </c>
      <c r="I422" s="2" t="s">
        <v>79</v>
      </c>
      <c r="J422" s="3" t="s">
        <v>39</v>
      </c>
      <c r="K422" s="3"/>
      <c r="L422" s="3"/>
      <c r="M422" s="104" t="s">
        <v>890</v>
      </c>
      <c r="N422" s="105" t="s">
        <v>347</v>
      </c>
      <c r="O422" s="3" t="s">
        <v>890</v>
      </c>
      <c r="P422" s="2" t="s">
        <v>1266</v>
      </c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6"/>
      <c r="AV422" s="136"/>
      <c r="AW422" s="136"/>
      <c r="AX422" s="136"/>
      <c r="AY422" s="136"/>
      <c r="AZ422" s="136"/>
      <c r="BA422" s="136"/>
      <c r="BB422" s="136"/>
      <c r="BC422" s="136"/>
      <c r="BD422" s="136"/>
      <c r="BE422" s="136"/>
    </row>
    <row r="423" spans="1:57" s="106" customFormat="1" ht="35.1" customHeight="1" x14ac:dyDescent="0.25">
      <c r="A423" s="7">
        <v>12</v>
      </c>
      <c r="B423" s="7">
        <v>12.3</v>
      </c>
      <c r="C423" s="7"/>
      <c r="D423" s="124" t="s">
        <v>306</v>
      </c>
      <c r="E423" s="3" t="s">
        <v>306</v>
      </c>
      <c r="F423" s="2"/>
      <c r="G423" s="3" t="s">
        <v>1253</v>
      </c>
      <c r="H423" s="2">
        <v>202820</v>
      </c>
      <c r="I423" s="2" t="s">
        <v>79</v>
      </c>
      <c r="J423" s="3" t="s">
        <v>862</v>
      </c>
      <c r="K423" s="3"/>
      <c r="L423" s="3"/>
      <c r="M423" s="104" t="s">
        <v>890</v>
      </c>
      <c r="N423" s="105" t="s">
        <v>347</v>
      </c>
      <c r="O423" s="3" t="s">
        <v>890</v>
      </c>
      <c r="P423" s="8" t="s">
        <v>1265</v>
      </c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6"/>
      <c r="AV423" s="136"/>
      <c r="AW423" s="136"/>
      <c r="AX423" s="136"/>
      <c r="AY423" s="136"/>
      <c r="AZ423" s="136"/>
      <c r="BA423" s="136"/>
      <c r="BB423" s="136"/>
      <c r="BC423" s="136"/>
      <c r="BD423" s="136"/>
      <c r="BE423" s="136"/>
    </row>
    <row r="424" spans="1:57" s="106" customFormat="1" ht="35.1" customHeight="1" x14ac:dyDescent="0.25">
      <c r="A424" s="7">
        <v>3</v>
      </c>
      <c r="B424" s="7"/>
      <c r="C424" s="7"/>
      <c r="D424" s="124" t="s">
        <v>306</v>
      </c>
      <c r="E424" s="3" t="s">
        <v>306</v>
      </c>
      <c r="F424" s="2"/>
      <c r="G424" s="3" t="s">
        <v>1253</v>
      </c>
      <c r="H424" s="2">
        <v>202820</v>
      </c>
      <c r="I424" s="2" t="s">
        <v>79</v>
      </c>
      <c r="J424" s="3" t="s">
        <v>595</v>
      </c>
      <c r="K424" s="3"/>
      <c r="L424" s="3"/>
      <c r="M424" s="104" t="s">
        <v>890</v>
      </c>
      <c r="N424" s="105" t="s">
        <v>30</v>
      </c>
      <c r="O424" s="3" t="s">
        <v>30</v>
      </c>
      <c r="P424" s="2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6"/>
      <c r="AV424" s="136"/>
      <c r="AW424" s="136"/>
      <c r="AX424" s="136"/>
      <c r="AY424" s="136"/>
      <c r="AZ424" s="136"/>
      <c r="BA424" s="136"/>
      <c r="BB424" s="136"/>
      <c r="BC424" s="136"/>
      <c r="BD424" s="136"/>
      <c r="BE424" s="136"/>
    </row>
    <row r="425" spans="1:57" s="106" customFormat="1" ht="35.1" customHeight="1" x14ac:dyDescent="0.25">
      <c r="A425" s="7">
        <v>11</v>
      </c>
      <c r="B425" s="7">
        <v>11.3</v>
      </c>
      <c r="C425" s="7" t="s">
        <v>828</v>
      </c>
      <c r="D425" s="124" t="s">
        <v>329</v>
      </c>
      <c r="E425" s="3" t="s">
        <v>10</v>
      </c>
      <c r="F425" s="2"/>
      <c r="G425" s="3" t="s">
        <v>1253</v>
      </c>
      <c r="H425" s="2">
        <v>202822</v>
      </c>
      <c r="I425" s="2" t="s">
        <v>79</v>
      </c>
      <c r="J425" s="3" t="s">
        <v>1262</v>
      </c>
      <c r="K425" s="3" t="s">
        <v>1224</v>
      </c>
      <c r="L425" s="3" t="s">
        <v>1240</v>
      </c>
      <c r="M425" s="104" t="s">
        <v>890</v>
      </c>
      <c r="N425" s="105" t="s">
        <v>347</v>
      </c>
      <c r="O425" s="3" t="s">
        <v>890</v>
      </c>
      <c r="P425" s="2" t="s">
        <v>1266</v>
      </c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6"/>
      <c r="AV425" s="136"/>
      <c r="AW425" s="136"/>
      <c r="AX425" s="136"/>
      <c r="AY425" s="136"/>
      <c r="AZ425" s="136"/>
      <c r="BA425" s="136"/>
      <c r="BB425" s="136"/>
      <c r="BC425" s="136"/>
      <c r="BD425" s="136"/>
      <c r="BE425" s="136"/>
    </row>
    <row r="426" spans="1:57" s="106" customFormat="1" ht="35.1" customHeight="1" x14ac:dyDescent="0.25">
      <c r="A426" s="7">
        <v>10</v>
      </c>
      <c r="B426" s="7">
        <v>10.1</v>
      </c>
      <c r="C426" s="7"/>
      <c r="D426" s="124" t="s">
        <v>306</v>
      </c>
      <c r="E426" s="3" t="s">
        <v>306</v>
      </c>
      <c r="F426" s="2"/>
      <c r="G426" s="3" t="s">
        <v>1253</v>
      </c>
      <c r="H426" s="2">
        <v>202822</v>
      </c>
      <c r="I426" s="2" t="s">
        <v>79</v>
      </c>
      <c r="J426" s="104" t="s">
        <v>269</v>
      </c>
      <c r="K426" s="3" t="s">
        <v>1232</v>
      </c>
      <c r="L426" s="3"/>
      <c r="M426" s="104" t="s">
        <v>890</v>
      </c>
      <c r="N426" s="105" t="s">
        <v>347</v>
      </c>
      <c r="O426" s="3" t="s">
        <v>890</v>
      </c>
      <c r="P426" s="8" t="s">
        <v>1265</v>
      </c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6"/>
      <c r="AV426" s="136"/>
      <c r="AW426" s="136"/>
      <c r="AX426" s="136"/>
      <c r="AY426" s="136"/>
      <c r="AZ426" s="136"/>
      <c r="BA426" s="136"/>
      <c r="BB426" s="136"/>
      <c r="BC426" s="136"/>
      <c r="BD426" s="136"/>
      <c r="BE426" s="136"/>
    </row>
    <row r="427" spans="1:57" s="106" customFormat="1" ht="35.1" customHeight="1" x14ac:dyDescent="0.25">
      <c r="A427" s="7">
        <v>8</v>
      </c>
      <c r="B427" s="7">
        <v>8.1999999999999993</v>
      </c>
      <c r="C427" s="7"/>
      <c r="D427" s="124" t="s">
        <v>306</v>
      </c>
      <c r="E427" s="3" t="s">
        <v>306</v>
      </c>
      <c r="F427" s="2"/>
      <c r="G427" s="3" t="s">
        <v>1253</v>
      </c>
      <c r="H427" s="2">
        <v>202822</v>
      </c>
      <c r="I427" s="2" t="s">
        <v>79</v>
      </c>
      <c r="J427" s="3" t="s">
        <v>868</v>
      </c>
      <c r="K427" s="3" t="s">
        <v>1212</v>
      </c>
      <c r="L427" s="3"/>
      <c r="M427" s="104" t="s">
        <v>890</v>
      </c>
      <c r="N427" s="105" t="s">
        <v>347</v>
      </c>
      <c r="O427" s="3" t="s">
        <v>890</v>
      </c>
      <c r="P427" s="8" t="s">
        <v>1265</v>
      </c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6"/>
      <c r="AV427" s="136"/>
      <c r="AW427" s="136"/>
      <c r="AX427" s="136"/>
      <c r="AY427" s="136"/>
      <c r="AZ427" s="136"/>
      <c r="BA427" s="136"/>
      <c r="BB427" s="136"/>
      <c r="BC427" s="136"/>
      <c r="BD427" s="136"/>
      <c r="BE427" s="136"/>
    </row>
    <row r="428" spans="1:57" s="106" customFormat="1" ht="35.1" customHeight="1" x14ac:dyDescent="0.25">
      <c r="A428" s="7">
        <v>11</v>
      </c>
      <c r="B428" s="7">
        <v>11.2</v>
      </c>
      <c r="C428" s="7" t="s">
        <v>827</v>
      </c>
      <c r="D428" s="3" t="s">
        <v>1213</v>
      </c>
      <c r="E428" s="3" t="s">
        <v>455</v>
      </c>
      <c r="F428" s="2"/>
      <c r="G428" s="3" t="s">
        <v>1253</v>
      </c>
      <c r="H428" s="2">
        <v>202822</v>
      </c>
      <c r="I428" s="2" t="s">
        <v>79</v>
      </c>
      <c r="J428" s="3" t="s">
        <v>1262</v>
      </c>
      <c r="K428" s="3" t="s">
        <v>1225</v>
      </c>
      <c r="L428" s="3" t="s">
        <v>1255</v>
      </c>
      <c r="M428" s="104" t="s">
        <v>890</v>
      </c>
      <c r="N428" s="105" t="s">
        <v>347</v>
      </c>
      <c r="O428" s="3" t="s">
        <v>890</v>
      </c>
      <c r="P428" s="8" t="s">
        <v>1265</v>
      </c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6"/>
      <c r="AV428" s="136"/>
      <c r="AW428" s="136"/>
      <c r="AX428" s="136"/>
      <c r="AY428" s="136"/>
      <c r="AZ428" s="136"/>
      <c r="BA428" s="136"/>
      <c r="BB428" s="136"/>
      <c r="BC428" s="136"/>
      <c r="BD428" s="136"/>
      <c r="BE428" s="136"/>
    </row>
    <row r="429" spans="1:57" s="106" customFormat="1" ht="35.1" customHeight="1" x14ac:dyDescent="0.25">
      <c r="A429" s="7">
        <v>11</v>
      </c>
      <c r="B429" s="7">
        <v>11.2</v>
      </c>
      <c r="C429" s="7" t="s">
        <v>825</v>
      </c>
      <c r="D429" s="124" t="s">
        <v>306</v>
      </c>
      <c r="E429" s="3" t="s">
        <v>306</v>
      </c>
      <c r="F429" s="2"/>
      <c r="G429" s="3" t="s">
        <v>1253</v>
      </c>
      <c r="H429" s="2">
        <v>202822</v>
      </c>
      <c r="I429" s="2" t="s">
        <v>79</v>
      </c>
      <c r="J429" s="3" t="s">
        <v>1221</v>
      </c>
      <c r="K429" s="3" t="s">
        <v>1222</v>
      </c>
      <c r="L429" s="3"/>
      <c r="M429" s="104" t="s">
        <v>890</v>
      </c>
      <c r="N429" s="105" t="s">
        <v>347</v>
      </c>
      <c r="O429" s="3" t="s">
        <v>890</v>
      </c>
      <c r="P429" s="7" t="s">
        <v>1265</v>
      </c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6"/>
      <c r="AV429" s="136"/>
      <c r="AW429" s="136"/>
      <c r="AX429" s="136"/>
      <c r="AY429" s="136"/>
      <c r="AZ429" s="136"/>
      <c r="BA429" s="136"/>
      <c r="BB429" s="136"/>
      <c r="BC429" s="136"/>
      <c r="BD429" s="136"/>
      <c r="BE429" s="136"/>
    </row>
    <row r="430" spans="1:57" s="106" customFormat="1" ht="35.1" customHeight="1" x14ac:dyDescent="0.25">
      <c r="A430" s="7">
        <v>11</v>
      </c>
      <c r="B430" s="7">
        <v>11.3</v>
      </c>
      <c r="C430" s="7" t="s">
        <v>830</v>
      </c>
      <c r="D430" s="124" t="s">
        <v>329</v>
      </c>
      <c r="E430" s="3" t="s">
        <v>10</v>
      </c>
      <c r="F430" s="2"/>
      <c r="G430" s="3" t="s">
        <v>1253</v>
      </c>
      <c r="H430" s="2">
        <v>202822</v>
      </c>
      <c r="I430" s="2" t="s">
        <v>79</v>
      </c>
      <c r="J430" s="3" t="s">
        <v>1262</v>
      </c>
      <c r="K430" s="3" t="s">
        <v>1224</v>
      </c>
      <c r="L430" s="3" t="s">
        <v>1240</v>
      </c>
      <c r="M430" s="104" t="s">
        <v>890</v>
      </c>
      <c r="N430" s="105" t="s">
        <v>347</v>
      </c>
      <c r="O430" s="3" t="s">
        <v>890</v>
      </c>
      <c r="P430" s="8" t="s">
        <v>1265</v>
      </c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6"/>
      <c r="AV430" s="136"/>
      <c r="AW430" s="136"/>
      <c r="AX430" s="136"/>
      <c r="AY430" s="136"/>
      <c r="AZ430" s="136"/>
      <c r="BA430" s="136"/>
      <c r="BB430" s="136"/>
      <c r="BC430" s="136"/>
      <c r="BD430" s="136"/>
      <c r="BE430" s="136"/>
    </row>
    <row r="431" spans="1:57" s="106" customFormat="1" ht="35.1" customHeight="1" x14ac:dyDescent="0.25">
      <c r="A431" s="7">
        <v>8</v>
      </c>
      <c r="B431" s="7">
        <v>8.1</v>
      </c>
      <c r="C431" s="7"/>
      <c r="D431" s="2" t="s">
        <v>306</v>
      </c>
      <c r="E431" s="3" t="s">
        <v>306</v>
      </c>
      <c r="F431" s="3"/>
      <c r="G431" s="3" t="s">
        <v>1253</v>
      </c>
      <c r="H431" s="2">
        <v>202822</v>
      </c>
      <c r="I431" s="2" t="s">
        <v>79</v>
      </c>
      <c r="J431" s="3" t="s">
        <v>868</v>
      </c>
      <c r="K431" s="3"/>
      <c r="L431" s="3" t="s">
        <v>823</v>
      </c>
      <c r="M431" s="104" t="s">
        <v>890</v>
      </c>
      <c r="N431" s="105" t="s">
        <v>347</v>
      </c>
      <c r="O431" s="3" t="s">
        <v>890</v>
      </c>
      <c r="P431" s="8" t="s">
        <v>1266</v>
      </c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6"/>
      <c r="AV431" s="136"/>
      <c r="AW431" s="136"/>
      <c r="AX431" s="136"/>
      <c r="AY431" s="136"/>
      <c r="AZ431" s="136"/>
      <c r="BA431" s="136"/>
      <c r="BB431" s="136"/>
      <c r="BC431" s="136"/>
      <c r="BD431" s="136"/>
      <c r="BE431" s="136"/>
    </row>
    <row r="432" spans="1:57" s="106" customFormat="1" ht="35.1" customHeight="1" x14ac:dyDescent="0.25">
      <c r="A432" s="7">
        <v>11</v>
      </c>
      <c r="B432" s="7">
        <v>11.2</v>
      </c>
      <c r="C432" s="7"/>
      <c r="D432" s="2" t="s">
        <v>149</v>
      </c>
      <c r="E432" s="3" t="s">
        <v>270</v>
      </c>
      <c r="F432" s="2"/>
      <c r="G432" s="3" t="s">
        <v>1253</v>
      </c>
      <c r="H432" s="2">
        <v>202822</v>
      </c>
      <c r="I432" s="2" t="s">
        <v>79</v>
      </c>
      <c r="J432" s="3" t="s">
        <v>1262</v>
      </c>
      <c r="K432" s="3" t="s">
        <v>1225</v>
      </c>
      <c r="L432" s="3" t="s">
        <v>1255</v>
      </c>
      <c r="M432" s="104" t="s">
        <v>890</v>
      </c>
      <c r="N432" s="105" t="s">
        <v>1209</v>
      </c>
      <c r="O432" s="3" t="s">
        <v>890</v>
      </c>
      <c r="P432" s="8" t="s">
        <v>1265</v>
      </c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6"/>
      <c r="AV432" s="136"/>
      <c r="AW432" s="136"/>
      <c r="AX432" s="136"/>
      <c r="AY432" s="136"/>
      <c r="AZ432" s="136"/>
      <c r="BA432" s="136"/>
      <c r="BB432" s="136"/>
      <c r="BC432" s="136"/>
      <c r="BD432" s="136"/>
      <c r="BE432" s="136"/>
    </row>
    <row r="433" spans="1:57" s="106" customFormat="1" ht="35.1" customHeight="1" x14ac:dyDescent="0.25">
      <c r="A433" s="7">
        <v>8</v>
      </c>
      <c r="B433" s="7">
        <v>8.1999999999999993</v>
      </c>
      <c r="C433" s="7"/>
      <c r="D433" s="124" t="s">
        <v>306</v>
      </c>
      <c r="E433" s="3" t="s">
        <v>306</v>
      </c>
      <c r="F433" s="2"/>
      <c r="G433" s="3" t="s">
        <v>1253</v>
      </c>
      <c r="H433" s="2">
        <v>202822</v>
      </c>
      <c r="I433" s="2" t="s">
        <v>79</v>
      </c>
      <c r="J433" s="3" t="s">
        <v>868</v>
      </c>
      <c r="K433" s="3" t="s">
        <v>1212</v>
      </c>
      <c r="L433" s="3"/>
      <c r="M433" s="104" t="s">
        <v>890</v>
      </c>
      <c r="N433" s="105" t="s">
        <v>347</v>
      </c>
      <c r="O433" s="3" t="s">
        <v>890</v>
      </c>
      <c r="P433" s="2" t="s">
        <v>1266</v>
      </c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6"/>
      <c r="AV433" s="136"/>
      <c r="AW433" s="136"/>
      <c r="AX433" s="136"/>
      <c r="AY433" s="136"/>
      <c r="AZ433" s="136"/>
      <c r="BA433" s="136"/>
      <c r="BB433" s="136"/>
      <c r="BC433" s="136"/>
      <c r="BD433" s="136"/>
      <c r="BE433" s="136"/>
    </row>
    <row r="434" spans="1:57" s="106" customFormat="1" ht="35.1" customHeight="1" x14ac:dyDescent="0.25">
      <c r="A434" s="7">
        <v>11</v>
      </c>
      <c r="B434" s="7">
        <v>11.3</v>
      </c>
      <c r="C434" s="7"/>
      <c r="D434" s="107" t="s">
        <v>687</v>
      </c>
      <c r="E434" s="3" t="s">
        <v>602</v>
      </c>
      <c r="F434" s="107"/>
      <c r="G434" s="3" t="s">
        <v>1253</v>
      </c>
      <c r="H434" s="2">
        <v>202822</v>
      </c>
      <c r="I434" s="2" t="s">
        <v>79</v>
      </c>
      <c r="J434" s="3" t="s">
        <v>43</v>
      </c>
      <c r="K434" s="3"/>
      <c r="L434" s="3"/>
      <c r="M434" s="104" t="s">
        <v>890</v>
      </c>
      <c r="N434" s="105" t="s">
        <v>347</v>
      </c>
      <c r="O434" s="3" t="s">
        <v>890</v>
      </c>
      <c r="P434" s="2" t="s">
        <v>1266</v>
      </c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6"/>
      <c r="AV434" s="136"/>
      <c r="AW434" s="136"/>
      <c r="AX434" s="136"/>
      <c r="AY434" s="136"/>
      <c r="AZ434" s="136"/>
      <c r="BA434" s="136"/>
      <c r="BB434" s="136"/>
      <c r="BC434" s="136"/>
      <c r="BD434" s="136"/>
      <c r="BE434" s="136"/>
    </row>
    <row r="435" spans="1:57" s="106" customFormat="1" ht="35.1" customHeight="1" x14ac:dyDescent="0.25">
      <c r="A435" s="7">
        <v>11</v>
      </c>
      <c r="B435" s="137">
        <v>11.2</v>
      </c>
      <c r="C435" s="137"/>
      <c r="D435" s="124" t="s">
        <v>306</v>
      </c>
      <c r="E435" s="3" t="s">
        <v>306</v>
      </c>
      <c r="F435" s="2"/>
      <c r="G435" s="3" t="s">
        <v>1253</v>
      </c>
      <c r="H435" s="2">
        <v>202822</v>
      </c>
      <c r="I435" s="2" t="s">
        <v>79</v>
      </c>
      <c r="J435" s="3" t="s">
        <v>1221</v>
      </c>
      <c r="K435" s="3" t="s">
        <v>1231</v>
      </c>
      <c r="L435" s="3"/>
      <c r="M435" s="104" t="s">
        <v>890</v>
      </c>
      <c r="N435" s="105" t="s">
        <v>347</v>
      </c>
      <c r="O435" s="3" t="s">
        <v>890</v>
      </c>
      <c r="P435" s="7" t="s">
        <v>1265</v>
      </c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6"/>
      <c r="AV435" s="136"/>
      <c r="AW435" s="136"/>
      <c r="AX435" s="136"/>
      <c r="AY435" s="136"/>
      <c r="AZ435" s="136"/>
      <c r="BA435" s="136"/>
      <c r="BB435" s="136"/>
      <c r="BC435" s="136"/>
      <c r="BD435" s="136"/>
      <c r="BE435" s="136"/>
    </row>
    <row r="436" spans="1:57" s="106" customFormat="1" ht="35.1" customHeight="1" x14ac:dyDescent="0.25">
      <c r="A436" s="7">
        <v>9</v>
      </c>
      <c r="B436" s="137">
        <v>9.3000000000000007</v>
      </c>
      <c r="C436" s="137"/>
      <c r="D436" s="124" t="s">
        <v>306</v>
      </c>
      <c r="E436" s="3" t="s">
        <v>306</v>
      </c>
      <c r="F436" s="2"/>
      <c r="G436" s="3" t="s">
        <v>1253</v>
      </c>
      <c r="H436" s="2">
        <v>202822</v>
      </c>
      <c r="I436" s="2" t="s">
        <v>79</v>
      </c>
      <c r="J436" s="3" t="s">
        <v>1221</v>
      </c>
      <c r="K436" s="3" t="s">
        <v>1222</v>
      </c>
      <c r="L436" s="3" t="s">
        <v>1279</v>
      </c>
      <c r="M436" s="104" t="s">
        <v>890</v>
      </c>
      <c r="N436" s="105" t="s">
        <v>347</v>
      </c>
      <c r="O436" s="3" t="s">
        <v>890</v>
      </c>
      <c r="P436" s="2" t="s">
        <v>1266</v>
      </c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6"/>
      <c r="AV436" s="136"/>
      <c r="AW436" s="136"/>
      <c r="AX436" s="136"/>
      <c r="AY436" s="136"/>
      <c r="AZ436" s="136"/>
      <c r="BA436" s="136"/>
      <c r="BB436" s="136"/>
      <c r="BC436" s="136"/>
      <c r="BD436" s="136"/>
      <c r="BE436" s="136"/>
    </row>
    <row r="437" spans="1:57" s="106" customFormat="1" ht="35.1" customHeight="1" x14ac:dyDescent="0.25">
      <c r="A437" s="7">
        <v>10</v>
      </c>
      <c r="B437" s="7">
        <v>10.199999999999999</v>
      </c>
      <c r="C437" s="7"/>
      <c r="D437" s="124" t="s">
        <v>306</v>
      </c>
      <c r="E437" s="3" t="s">
        <v>306</v>
      </c>
      <c r="F437" s="2"/>
      <c r="G437" s="3" t="s">
        <v>1253</v>
      </c>
      <c r="H437" s="2">
        <v>202822</v>
      </c>
      <c r="I437" s="2" t="s">
        <v>79</v>
      </c>
      <c r="J437" s="104" t="s">
        <v>269</v>
      </c>
      <c r="K437" s="3" t="s">
        <v>1228</v>
      </c>
      <c r="L437" s="3"/>
      <c r="M437" s="104" t="s">
        <v>890</v>
      </c>
      <c r="N437" s="105" t="s">
        <v>30</v>
      </c>
      <c r="O437" s="3" t="s">
        <v>30</v>
      </c>
      <c r="P437" s="2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6"/>
      <c r="AV437" s="136"/>
      <c r="AW437" s="136"/>
      <c r="AX437" s="136"/>
      <c r="AY437" s="136"/>
      <c r="AZ437" s="136"/>
      <c r="BA437" s="136"/>
      <c r="BB437" s="136"/>
      <c r="BC437" s="136"/>
      <c r="BD437" s="136"/>
      <c r="BE437" s="136"/>
    </row>
    <row r="438" spans="1:57" s="106" customFormat="1" ht="35.1" customHeight="1" x14ac:dyDescent="0.25">
      <c r="A438" s="7">
        <v>8</v>
      </c>
      <c r="B438" s="7">
        <v>8.1999999999999993</v>
      </c>
      <c r="C438" s="7"/>
      <c r="D438" s="2" t="s">
        <v>306</v>
      </c>
      <c r="E438" s="3" t="s">
        <v>83</v>
      </c>
      <c r="F438" s="2"/>
      <c r="G438" s="3" t="s">
        <v>1253</v>
      </c>
      <c r="H438" s="2">
        <v>202822</v>
      </c>
      <c r="I438" s="2" t="s">
        <v>79</v>
      </c>
      <c r="J438" s="3" t="s">
        <v>868</v>
      </c>
      <c r="K438" s="3" t="s">
        <v>1212</v>
      </c>
      <c r="L438" s="3"/>
      <c r="M438" s="104" t="s">
        <v>890</v>
      </c>
      <c r="N438" s="105" t="s">
        <v>347</v>
      </c>
      <c r="O438" s="3" t="s">
        <v>890</v>
      </c>
      <c r="P438" s="2" t="s">
        <v>1266</v>
      </c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6"/>
      <c r="AV438" s="136"/>
      <c r="AW438" s="136"/>
      <c r="AX438" s="136"/>
      <c r="AY438" s="136"/>
      <c r="AZ438" s="136"/>
      <c r="BA438" s="136"/>
      <c r="BB438" s="136"/>
      <c r="BC438" s="136"/>
      <c r="BD438" s="136"/>
      <c r="BE438" s="136"/>
    </row>
    <row r="439" spans="1:57" s="106" customFormat="1" ht="35.1" customHeight="1" x14ac:dyDescent="0.25">
      <c r="A439" s="7">
        <v>8</v>
      </c>
      <c r="B439" s="7">
        <v>8.1</v>
      </c>
      <c r="C439" s="7"/>
      <c r="D439" s="124" t="s">
        <v>306</v>
      </c>
      <c r="E439" s="107" t="s">
        <v>83</v>
      </c>
      <c r="F439" s="3"/>
      <c r="G439" s="3" t="s">
        <v>1253</v>
      </c>
      <c r="H439" s="2">
        <v>202822</v>
      </c>
      <c r="I439" s="2" t="s">
        <v>79</v>
      </c>
      <c r="J439" s="3" t="s">
        <v>868</v>
      </c>
      <c r="K439" s="3"/>
      <c r="L439" s="3" t="s">
        <v>823</v>
      </c>
      <c r="M439" s="104" t="s">
        <v>890</v>
      </c>
      <c r="N439" s="105" t="s">
        <v>1209</v>
      </c>
      <c r="O439" s="3" t="s">
        <v>890</v>
      </c>
      <c r="P439" s="8" t="s">
        <v>1265</v>
      </c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6"/>
      <c r="AV439" s="136"/>
      <c r="AW439" s="136"/>
      <c r="AX439" s="136"/>
      <c r="AY439" s="136"/>
      <c r="AZ439" s="136"/>
      <c r="BA439" s="136"/>
      <c r="BB439" s="136"/>
      <c r="BC439" s="136"/>
      <c r="BD439" s="136"/>
      <c r="BE439" s="136"/>
    </row>
    <row r="440" spans="1:57" s="106" customFormat="1" ht="35.1" customHeight="1" x14ac:dyDescent="0.25">
      <c r="A440" s="7">
        <v>11</v>
      </c>
      <c r="B440" s="7">
        <v>11.3</v>
      </c>
      <c r="C440" s="7" t="s">
        <v>828</v>
      </c>
      <c r="D440" s="124" t="s">
        <v>329</v>
      </c>
      <c r="E440" s="107" t="s">
        <v>10</v>
      </c>
      <c r="F440" s="142"/>
      <c r="G440" s="3" t="s">
        <v>1253</v>
      </c>
      <c r="H440" s="2">
        <v>202824</v>
      </c>
      <c r="I440" s="2" t="s">
        <v>79</v>
      </c>
      <c r="J440" s="3" t="s">
        <v>1262</v>
      </c>
      <c r="K440" s="3" t="s">
        <v>1224</v>
      </c>
      <c r="L440" s="3" t="s">
        <v>1240</v>
      </c>
      <c r="M440" s="104" t="s">
        <v>890</v>
      </c>
      <c r="N440" s="105" t="s">
        <v>347</v>
      </c>
      <c r="O440" s="3" t="s">
        <v>890</v>
      </c>
      <c r="P440" s="8" t="s">
        <v>1265</v>
      </c>
    </row>
    <row r="441" spans="1:57" s="106" customFormat="1" ht="35.1" customHeight="1" x14ac:dyDescent="0.25">
      <c r="A441" s="7">
        <v>11</v>
      </c>
      <c r="B441" s="7">
        <v>11.3</v>
      </c>
      <c r="C441" s="7" t="s">
        <v>828</v>
      </c>
      <c r="D441" s="124" t="s">
        <v>329</v>
      </c>
      <c r="E441" s="3" t="s">
        <v>10</v>
      </c>
      <c r="F441" s="2"/>
      <c r="G441" s="3" t="s">
        <v>1253</v>
      </c>
      <c r="H441" s="2">
        <v>202824</v>
      </c>
      <c r="I441" s="2" t="s">
        <v>79</v>
      </c>
      <c r="J441" s="3" t="s">
        <v>1262</v>
      </c>
      <c r="K441" s="3" t="s">
        <v>1224</v>
      </c>
      <c r="L441" s="3" t="s">
        <v>1240</v>
      </c>
      <c r="M441" s="104" t="s">
        <v>890</v>
      </c>
      <c r="N441" s="105" t="s">
        <v>347</v>
      </c>
      <c r="O441" s="3" t="s">
        <v>890</v>
      </c>
      <c r="P441" s="2" t="s">
        <v>1266</v>
      </c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6"/>
      <c r="AV441" s="136"/>
      <c r="AW441" s="136"/>
      <c r="AX441" s="136"/>
      <c r="AY441" s="136"/>
      <c r="AZ441" s="136"/>
      <c r="BA441" s="136"/>
      <c r="BB441" s="136"/>
      <c r="BC441" s="136"/>
      <c r="BD441" s="136"/>
      <c r="BE441" s="136"/>
    </row>
    <row r="442" spans="1:57" s="106" customFormat="1" ht="35.1" customHeight="1" x14ac:dyDescent="0.25">
      <c r="A442" s="7">
        <v>11</v>
      </c>
      <c r="B442" s="7">
        <v>11.2</v>
      </c>
      <c r="C442" s="7" t="s">
        <v>826</v>
      </c>
      <c r="D442" s="124" t="s">
        <v>306</v>
      </c>
      <c r="E442" s="3" t="s">
        <v>306</v>
      </c>
      <c r="F442" s="2"/>
      <c r="G442" s="3" t="s">
        <v>1253</v>
      </c>
      <c r="H442" s="2">
        <v>202824</v>
      </c>
      <c r="I442" s="2" t="s">
        <v>79</v>
      </c>
      <c r="J442" s="3" t="s">
        <v>1262</v>
      </c>
      <c r="K442" s="3" t="s">
        <v>1225</v>
      </c>
      <c r="L442" s="3" t="s">
        <v>1236</v>
      </c>
      <c r="M442" s="104" t="s">
        <v>890</v>
      </c>
      <c r="N442" s="105" t="s">
        <v>347</v>
      </c>
      <c r="O442" s="3" t="s">
        <v>890</v>
      </c>
      <c r="P442" s="8" t="s">
        <v>1265</v>
      </c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6"/>
      <c r="AV442" s="136"/>
      <c r="AW442" s="136"/>
      <c r="AX442" s="136"/>
      <c r="AY442" s="136"/>
      <c r="AZ442" s="136"/>
      <c r="BA442" s="136"/>
      <c r="BB442" s="136"/>
      <c r="BC442" s="136"/>
      <c r="BD442" s="136"/>
      <c r="BE442" s="136"/>
    </row>
    <row r="443" spans="1:57" s="106" customFormat="1" ht="35.1" customHeight="1" x14ac:dyDescent="0.25">
      <c r="A443" s="7">
        <v>11</v>
      </c>
      <c r="B443" s="137">
        <v>11.1</v>
      </c>
      <c r="C443" s="137"/>
      <c r="D443" s="124" t="s">
        <v>306</v>
      </c>
      <c r="E443" s="3" t="s">
        <v>306</v>
      </c>
      <c r="F443" s="2"/>
      <c r="G443" s="3" t="s">
        <v>1253</v>
      </c>
      <c r="H443" s="2">
        <v>202824</v>
      </c>
      <c r="I443" s="2" t="s">
        <v>79</v>
      </c>
      <c r="J443" s="3" t="s">
        <v>1262</v>
      </c>
      <c r="K443" s="3" t="s">
        <v>1225</v>
      </c>
      <c r="L443" s="3" t="s">
        <v>1236</v>
      </c>
      <c r="M443" s="104" t="s">
        <v>890</v>
      </c>
      <c r="N443" s="105" t="s">
        <v>30</v>
      </c>
      <c r="O443" s="3" t="s">
        <v>30</v>
      </c>
      <c r="P443" s="2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6"/>
      <c r="AV443" s="136"/>
      <c r="AW443" s="136"/>
      <c r="AX443" s="136"/>
      <c r="AY443" s="136"/>
      <c r="AZ443" s="136"/>
      <c r="BA443" s="136"/>
      <c r="BB443" s="136"/>
      <c r="BC443" s="136"/>
      <c r="BD443" s="136"/>
      <c r="BE443" s="136"/>
    </row>
    <row r="444" spans="1:57" s="106" customFormat="1" ht="35.1" customHeight="1" x14ac:dyDescent="0.25">
      <c r="A444" s="7">
        <v>11</v>
      </c>
      <c r="B444" s="7">
        <v>11.2</v>
      </c>
      <c r="C444" s="7" t="s">
        <v>825</v>
      </c>
      <c r="D444" s="124" t="s">
        <v>306</v>
      </c>
      <c r="E444" s="3" t="s">
        <v>306</v>
      </c>
      <c r="F444" s="2"/>
      <c r="G444" s="3" t="s">
        <v>1253</v>
      </c>
      <c r="H444" s="2">
        <v>202824</v>
      </c>
      <c r="I444" s="2" t="s">
        <v>79</v>
      </c>
      <c r="J444" s="3" t="s">
        <v>1262</v>
      </c>
      <c r="K444" s="3"/>
      <c r="L444" s="3" t="s">
        <v>1242</v>
      </c>
      <c r="M444" s="104" t="s">
        <v>890</v>
      </c>
      <c r="N444" s="105" t="s">
        <v>347</v>
      </c>
      <c r="O444" s="3" t="s">
        <v>890</v>
      </c>
      <c r="P444" s="8" t="s">
        <v>1265</v>
      </c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6"/>
      <c r="AV444" s="136"/>
      <c r="AW444" s="136"/>
      <c r="AX444" s="136"/>
      <c r="AY444" s="136"/>
      <c r="AZ444" s="136"/>
      <c r="BA444" s="136"/>
      <c r="BB444" s="136"/>
      <c r="BC444" s="136"/>
      <c r="BD444" s="136"/>
      <c r="BE444" s="136"/>
    </row>
    <row r="445" spans="1:57" s="106" customFormat="1" ht="35.1" customHeight="1" x14ac:dyDescent="0.25">
      <c r="A445" s="7">
        <v>11</v>
      </c>
      <c r="B445" s="7">
        <v>11.3</v>
      </c>
      <c r="C445" s="7" t="s">
        <v>828</v>
      </c>
      <c r="D445" s="124" t="s">
        <v>329</v>
      </c>
      <c r="E445" s="3" t="s">
        <v>10</v>
      </c>
      <c r="F445" s="2"/>
      <c r="G445" s="3" t="s">
        <v>1253</v>
      </c>
      <c r="H445" s="2">
        <v>202824</v>
      </c>
      <c r="I445" s="2" t="s">
        <v>79</v>
      </c>
      <c r="J445" s="3" t="s">
        <v>1262</v>
      </c>
      <c r="K445" s="3" t="s">
        <v>1224</v>
      </c>
      <c r="L445" s="3" t="s">
        <v>1240</v>
      </c>
      <c r="M445" s="104" t="s">
        <v>890</v>
      </c>
      <c r="N445" s="105" t="s">
        <v>347</v>
      </c>
      <c r="O445" s="3" t="s">
        <v>890</v>
      </c>
      <c r="P445" s="8" t="s">
        <v>1265</v>
      </c>
    </row>
    <row r="446" spans="1:57" s="106" customFormat="1" ht="35.1" customHeight="1" x14ac:dyDescent="0.25">
      <c r="A446" s="7">
        <v>11</v>
      </c>
      <c r="B446" s="7">
        <v>11.2</v>
      </c>
      <c r="C446" s="7" t="s">
        <v>826</v>
      </c>
      <c r="D446" s="124" t="s">
        <v>306</v>
      </c>
      <c r="E446" s="3" t="s">
        <v>306</v>
      </c>
      <c r="F446" s="2"/>
      <c r="G446" s="3" t="s">
        <v>1253</v>
      </c>
      <c r="H446" s="2">
        <v>202824</v>
      </c>
      <c r="I446" s="2" t="s">
        <v>79</v>
      </c>
      <c r="J446" s="3" t="s">
        <v>1262</v>
      </c>
      <c r="K446" s="3" t="s">
        <v>1225</v>
      </c>
      <c r="L446" s="3" t="s">
        <v>1236</v>
      </c>
      <c r="M446" s="104" t="s">
        <v>890</v>
      </c>
      <c r="N446" s="105" t="s">
        <v>347</v>
      </c>
      <c r="O446" s="3" t="s">
        <v>890</v>
      </c>
      <c r="P446" s="8" t="s">
        <v>1265</v>
      </c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6"/>
      <c r="AV446" s="136"/>
      <c r="AW446" s="136"/>
      <c r="AX446" s="136"/>
      <c r="AY446" s="136"/>
      <c r="AZ446" s="136"/>
      <c r="BA446" s="136"/>
      <c r="BB446" s="136"/>
      <c r="BC446" s="136"/>
      <c r="BD446" s="136"/>
      <c r="BE446" s="136"/>
    </row>
    <row r="447" spans="1:57" s="106" customFormat="1" ht="35.1" customHeight="1" x14ac:dyDescent="0.25">
      <c r="A447" s="7">
        <v>6</v>
      </c>
      <c r="B447" s="7"/>
      <c r="C447" s="7"/>
      <c r="D447" s="124" t="s">
        <v>306</v>
      </c>
      <c r="E447" s="3" t="s">
        <v>306</v>
      </c>
      <c r="F447" s="162"/>
      <c r="G447" s="3" t="s">
        <v>1254</v>
      </c>
      <c r="H447" s="162">
        <v>204406</v>
      </c>
      <c r="I447" s="2" t="s">
        <v>79</v>
      </c>
      <c r="J447" s="3" t="s">
        <v>1257</v>
      </c>
      <c r="K447" s="3"/>
      <c r="L447" s="3"/>
      <c r="M447" s="104" t="s">
        <v>890</v>
      </c>
      <c r="N447" s="105" t="s">
        <v>30</v>
      </c>
      <c r="O447" s="3" t="s">
        <v>30</v>
      </c>
      <c r="P447" s="8"/>
    </row>
    <row r="448" spans="1:57" s="106" customFormat="1" ht="35.1" customHeight="1" x14ac:dyDescent="0.25">
      <c r="A448" s="7">
        <v>35</v>
      </c>
      <c r="B448" s="7"/>
      <c r="C448" s="7"/>
      <c r="D448" s="3" t="s">
        <v>892</v>
      </c>
      <c r="E448" s="3" t="s">
        <v>180</v>
      </c>
      <c r="F448" s="2"/>
      <c r="G448" s="3" t="s">
        <v>1254</v>
      </c>
      <c r="H448" s="2">
        <v>204406</v>
      </c>
      <c r="I448" s="2" t="s">
        <v>79</v>
      </c>
      <c r="J448" s="3" t="s">
        <v>152</v>
      </c>
      <c r="K448" s="134"/>
      <c r="L448" s="134"/>
      <c r="M448" s="104" t="s">
        <v>890</v>
      </c>
      <c r="N448" s="105" t="s">
        <v>347</v>
      </c>
      <c r="O448" s="3" t="s">
        <v>890</v>
      </c>
      <c r="P448" s="2" t="s">
        <v>1266</v>
      </c>
    </row>
    <row r="449" spans="1:130" s="106" customFormat="1" ht="35.1" customHeight="1" x14ac:dyDescent="0.25">
      <c r="A449" s="7">
        <v>4</v>
      </c>
      <c r="B449" s="7"/>
      <c r="C449" s="7"/>
      <c r="D449" s="124" t="s">
        <v>306</v>
      </c>
      <c r="E449" s="3" t="s">
        <v>306</v>
      </c>
      <c r="F449" s="2"/>
      <c r="G449" s="3" t="s">
        <v>1254</v>
      </c>
      <c r="H449" s="2">
        <v>204406</v>
      </c>
      <c r="I449" s="2" t="s">
        <v>79</v>
      </c>
      <c r="J449" s="104" t="s">
        <v>862</v>
      </c>
      <c r="K449" s="3"/>
      <c r="L449" s="3"/>
      <c r="M449" s="104" t="s">
        <v>890</v>
      </c>
      <c r="N449" s="105" t="s">
        <v>30</v>
      </c>
      <c r="O449" s="3" t="s">
        <v>30</v>
      </c>
      <c r="P449" s="147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6"/>
      <c r="AV449" s="136"/>
      <c r="AW449" s="136"/>
      <c r="AX449" s="136"/>
      <c r="AY449" s="136"/>
      <c r="AZ449" s="136"/>
      <c r="BA449" s="136"/>
      <c r="BB449" s="136"/>
      <c r="BC449" s="136"/>
      <c r="BD449" s="136"/>
      <c r="BE449" s="136"/>
      <c r="BF449" s="136"/>
      <c r="BG449" s="136"/>
      <c r="BH449" s="136"/>
      <c r="BI449" s="136"/>
      <c r="BJ449" s="136"/>
      <c r="BK449" s="136"/>
      <c r="BL449" s="136"/>
      <c r="BM449" s="136"/>
      <c r="BN449" s="136"/>
      <c r="BO449" s="136"/>
      <c r="BP449" s="136"/>
      <c r="BQ449" s="136"/>
      <c r="BR449" s="136"/>
      <c r="BS449" s="136"/>
      <c r="BT449" s="136"/>
      <c r="BU449" s="136"/>
      <c r="BV449" s="136"/>
      <c r="BW449" s="136"/>
      <c r="BX449" s="136"/>
      <c r="BY449" s="136"/>
      <c r="BZ449" s="136"/>
      <c r="CA449" s="136"/>
      <c r="CB449" s="136"/>
      <c r="CC449" s="136"/>
      <c r="CD449" s="136"/>
      <c r="CE449" s="136"/>
      <c r="CF449" s="136"/>
      <c r="CG449" s="136"/>
      <c r="CH449" s="136"/>
      <c r="CI449" s="136"/>
      <c r="CJ449" s="136"/>
      <c r="CK449" s="136"/>
      <c r="CL449" s="136"/>
      <c r="CM449" s="136"/>
      <c r="CN449" s="136"/>
      <c r="CO449" s="136"/>
      <c r="CP449" s="136"/>
      <c r="CQ449" s="136"/>
      <c r="CR449" s="136"/>
      <c r="CS449" s="136"/>
      <c r="CT449" s="136"/>
      <c r="CU449" s="136"/>
      <c r="CV449" s="136"/>
      <c r="CW449" s="136"/>
      <c r="CX449" s="136"/>
      <c r="CY449" s="136"/>
      <c r="CZ449" s="136"/>
      <c r="DA449" s="136"/>
      <c r="DB449" s="136"/>
      <c r="DC449" s="136"/>
      <c r="DD449" s="136"/>
      <c r="DE449" s="136"/>
      <c r="DF449" s="136"/>
      <c r="DG449" s="136"/>
      <c r="DH449" s="136"/>
      <c r="DI449" s="136"/>
      <c r="DJ449" s="136"/>
      <c r="DK449" s="136"/>
      <c r="DL449" s="136"/>
      <c r="DM449" s="136"/>
      <c r="DN449" s="136"/>
      <c r="DO449" s="136"/>
      <c r="DP449" s="136"/>
      <c r="DQ449" s="136"/>
      <c r="DR449" s="136"/>
      <c r="DS449" s="136"/>
      <c r="DT449" s="136"/>
      <c r="DU449" s="136"/>
      <c r="DV449" s="136"/>
      <c r="DW449" s="136"/>
      <c r="DX449" s="136"/>
      <c r="DY449" s="136"/>
      <c r="DZ449" s="136"/>
    </row>
    <row r="450" spans="1:130" s="106" customFormat="1" ht="35.1" customHeight="1" x14ac:dyDescent="0.25">
      <c r="A450" s="7">
        <v>32</v>
      </c>
      <c r="B450" s="7"/>
      <c r="C450" s="7"/>
      <c r="D450" s="135" t="s">
        <v>289</v>
      </c>
      <c r="E450" s="3" t="s">
        <v>101</v>
      </c>
      <c r="F450" s="2"/>
      <c r="G450" s="3" t="s">
        <v>1254</v>
      </c>
      <c r="H450" s="2">
        <v>204406</v>
      </c>
      <c r="I450" s="2" t="s">
        <v>79</v>
      </c>
      <c r="J450" s="3" t="s">
        <v>194</v>
      </c>
      <c r="K450" s="3"/>
      <c r="L450" s="3"/>
      <c r="M450" s="104" t="s">
        <v>890</v>
      </c>
      <c r="N450" s="105" t="s">
        <v>1264</v>
      </c>
      <c r="O450" s="3" t="s">
        <v>1264</v>
      </c>
      <c r="P450" s="7" t="s">
        <v>1266</v>
      </c>
      <c r="BF450" s="136"/>
      <c r="BG450" s="136"/>
      <c r="BH450" s="136"/>
      <c r="BI450" s="136"/>
      <c r="BJ450" s="136"/>
      <c r="BK450" s="136"/>
      <c r="BL450" s="136"/>
      <c r="BM450" s="136"/>
      <c r="BN450" s="136"/>
      <c r="BO450" s="136"/>
      <c r="BP450" s="136"/>
      <c r="BQ450" s="136"/>
      <c r="BR450" s="136"/>
      <c r="BS450" s="136"/>
      <c r="BT450" s="136"/>
      <c r="BU450" s="136"/>
      <c r="BV450" s="136"/>
      <c r="BW450" s="136"/>
      <c r="BX450" s="136"/>
      <c r="BY450" s="136"/>
      <c r="BZ450" s="136"/>
      <c r="CA450" s="136"/>
      <c r="CB450" s="136"/>
      <c r="CC450" s="136"/>
      <c r="CD450" s="136"/>
      <c r="CE450" s="136"/>
      <c r="CF450" s="136"/>
      <c r="CG450" s="136"/>
      <c r="CH450" s="136"/>
      <c r="CI450" s="136"/>
      <c r="CJ450" s="136"/>
      <c r="CK450" s="136"/>
      <c r="CL450" s="136"/>
      <c r="CM450" s="136"/>
      <c r="CN450" s="136"/>
      <c r="CO450" s="136"/>
      <c r="CP450" s="136"/>
      <c r="CQ450" s="136"/>
      <c r="CR450" s="136"/>
      <c r="CS450" s="136"/>
      <c r="CT450" s="136"/>
      <c r="CU450" s="136"/>
      <c r="CV450" s="136"/>
      <c r="CW450" s="136"/>
      <c r="CX450" s="136"/>
      <c r="CY450" s="136"/>
      <c r="CZ450" s="136"/>
      <c r="DA450" s="136"/>
      <c r="DB450" s="136"/>
      <c r="DC450" s="136"/>
      <c r="DD450" s="136"/>
      <c r="DE450" s="136"/>
      <c r="DF450" s="136"/>
      <c r="DG450" s="136"/>
      <c r="DH450" s="136"/>
      <c r="DI450" s="136"/>
      <c r="DJ450" s="136"/>
      <c r="DK450" s="136"/>
      <c r="DL450" s="136"/>
      <c r="DM450" s="136"/>
      <c r="DN450" s="136"/>
      <c r="DO450" s="136"/>
      <c r="DP450" s="136"/>
      <c r="DQ450" s="136"/>
      <c r="DR450" s="136"/>
      <c r="DS450" s="136"/>
      <c r="DT450" s="136"/>
      <c r="DU450" s="136"/>
      <c r="DV450" s="136"/>
      <c r="DW450" s="136"/>
      <c r="DX450" s="136"/>
      <c r="DY450" s="136"/>
      <c r="DZ450" s="136"/>
    </row>
    <row r="451" spans="1:130" s="106" customFormat="1" ht="35.1" customHeight="1" x14ac:dyDescent="0.25">
      <c r="A451" s="7">
        <v>11</v>
      </c>
      <c r="B451" s="7">
        <v>11.2</v>
      </c>
      <c r="C451" s="7" t="s">
        <v>827</v>
      </c>
      <c r="D451" s="2" t="s">
        <v>687</v>
      </c>
      <c r="E451" s="3" t="s">
        <v>602</v>
      </c>
      <c r="F451" s="2"/>
      <c r="G451" s="3" t="s">
        <v>1254</v>
      </c>
      <c r="H451" s="2">
        <v>204406</v>
      </c>
      <c r="I451" s="2" t="s">
        <v>79</v>
      </c>
      <c r="J451" s="3" t="s">
        <v>1262</v>
      </c>
      <c r="K451" s="3" t="s">
        <v>1225</v>
      </c>
      <c r="L451" s="3" t="s">
        <v>1255</v>
      </c>
      <c r="M451" s="104" t="s">
        <v>890</v>
      </c>
      <c r="N451" s="105" t="s">
        <v>1264</v>
      </c>
      <c r="O451" s="3" t="s">
        <v>1264</v>
      </c>
      <c r="P451" s="8" t="s">
        <v>1265</v>
      </c>
    </row>
    <row r="452" spans="1:130" s="106" customFormat="1" ht="35.1" customHeight="1" x14ac:dyDescent="0.25">
      <c r="A452" s="7">
        <v>40</v>
      </c>
      <c r="B452" s="7"/>
      <c r="C452" s="7"/>
      <c r="D452" s="2" t="s">
        <v>149</v>
      </c>
      <c r="E452" s="3" t="s">
        <v>270</v>
      </c>
      <c r="F452" s="2"/>
      <c r="G452" s="3" t="s">
        <v>1254</v>
      </c>
      <c r="H452" s="2">
        <v>204406</v>
      </c>
      <c r="I452" s="2" t="s">
        <v>79</v>
      </c>
      <c r="J452" s="3" t="s">
        <v>157</v>
      </c>
      <c r="K452" s="3"/>
      <c r="L452" s="3"/>
      <c r="M452" s="104" t="s">
        <v>890</v>
      </c>
      <c r="N452" s="105" t="s">
        <v>30</v>
      </c>
      <c r="O452" s="3" t="s">
        <v>30</v>
      </c>
      <c r="P452" s="2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6"/>
      <c r="AV452" s="136"/>
      <c r="AW452" s="136"/>
      <c r="AX452" s="136"/>
      <c r="AY452" s="136"/>
      <c r="AZ452" s="136"/>
      <c r="BA452" s="136"/>
      <c r="BB452" s="136"/>
      <c r="BC452" s="136"/>
      <c r="BD452" s="136"/>
      <c r="BE452" s="136"/>
    </row>
    <row r="453" spans="1:130" s="106" customFormat="1" ht="35.1" customHeight="1" x14ac:dyDescent="0.25">
      <c r="A453" s="7">
        <v>35</v>
      </c>
      <c r="B453" s="7"/>
      <c r="C453" s="7"/>
      <c r="D453" s="3" t="s">
        <v>892</v>
      </c>
      <c r="E453" s="3" t="s">
        <v>180</v>
      </c>
      <c r="F453" s="2"/>
      <c r="G453" s="3" t="s">
        <v>1254</v>
      </c>
      <c r="H453" s="2">
        <v>204406</v>
      </c>
      <c r="I453" s="2" t="s">
        <v>79</v>
      </c>
      <c r="J453" s="3" t="s">
        <v>152</v>
      </c>
      <c r="K453" s="3"/>
      <c r="L453" s="3"/>
      <c r="M453" s="104" t="s">
        <v>890</v>
      </c>
      <c r="N453" s="105" t="s">
        <v>347</v>
      </c>
      <c r="O453" s="3" t="s">
        <v>890</v>
      </c>
      <c r="P453" s="2" t="s">
        <v>1266</v>
      </c>
    </row>
    <row r="454" spans="1:130" s="106" customFormat="1" ht="35.1" customHeight="1" x14ac:dyDescent="0.25">
      <c r="A454" s="7">
        <v>40</v>
      </c>
      <c r="B454" s="7"/>
      <c r="C454" s="7"/>
      <c r="D454" s="2" t="s">
        <v>149</v>
      </c>
      <c r="E454" s="3" t="s">
        <v>448</v>
      </c>
      <c r="F454" s="2"/>
      <c r="G454" s="3" t="s">
        <v>1254</v>
      </c>
      <c r="H454" s="2">
        <v>204406</v>
      </c>
      <c r="I454" s="2" t="s">
        <v>79</v>
      </c>
      <c r="J454" s="3" t="s">
        <v>157</v>
      </c>
      <c r="K454" s="3"/>
      <c r="L454" s="3"/>
      <c r="M454" s="104" t="s">
        <v>890</v>
      </c>
      <c r="N454" s="105" t="s">
        <v>347</v>
      </c>
      <c r="O454" s="3" t="s">
        <v>890</v>
      </c>
      <c r="P454" s="8" t="s">
        <v>1266</v>
      </c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6"/>
      <c r="AV454" s="136"/>
      <c r="AW454" s="136"/>
      <c r="AX454" s="136"/>
      <c r="AY454" s="136"/>
      <c r="AZ454" s="136"/>
      <c r="BA454" s="136"/>
      <c r="BB454" s="136"/>
      <c r="BC454" s="136"/>
      <c r="BD454" s="136"/>
      <c r="BE454" s="136"/>
    </row>
    <row r="455" spans="1:130" s="106" customFormat="1" ht="35.1" customHeight="1" x14ac:dyDescent="0.25">
      <c r="A455" s="7">
        <v>11</v>
      </c>
      <c r="B455" s="7">
        <v>11.2</v>
      </c>
      <c r="C455" s="7" t="s">
        <v>827</v>
      </c>
      <c r="D455" s="2" t="s">
        <v>778</v>
      </c>
      <c r="E455" s="3" t="s">
        <v>655</v>
      </c>
      <c r="F455" s="2"/>
      <c r="G455" s="3" t="s">
        <v>1254</v>
      </c>
      <c r="H455" s="2">
        <v>204406</v>
      </c>
      <c r="I455" s="2" t="s">
        <v>79</v>
      </c>
      <c r="J455" s="3" t="s">
        <v>1262</v>
      </c>
      <c r="K455" s="3" t="s">
        <v>1225</v>
      </c>
      <c r="L455" s="3" t="s">
        <v>1255</v>
      </c>
      <c r="M455" s="104" t="s">
        <v>890</v>
      </c>
      <c r="N455" s="105" t="s">
        <v>1264</v>
      </c>
      <c r="O455" s="3" t="s">
        <v>1264</v>
      </c>
      <c r="P455" s="8" t="s">
        <v>1265</v>
      </c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6"/>
      <c r="AV455" s="136"/>
      <c r="AW455" s="136"/>
      <c r="AX455" s="136"/>
      <c r="AY455" s="136"/>
      <c r="AZ455" s="136"/>
      <c r="BA455" s="136"/>
      <c r="BB455" s="136"/>
      <c r="BC455" s="136"/>
      <c r="BD455" s="136"/>
      <c r="BE455" s="136"/>
    </row>
    <row r="456" spans="1:130" s="106" customFormat="1" ht="35.1" customHeight="1" x14ac:dyDescent="0.25">
      <c r="A456" s="7">
        <v>12</v>
      </c>
      <c r="B456" s="7">
        <v>12.1</v>
      </c>
      <c r="C456" s="7"/>
      <c r="D456" s="124" t="s">
        <v>306</v>
      </c>
      <c r="E456" s="3" t="s">
        <v>306</v>
      </c>
      <c r="F456" s="2"/>
      <c r="G456" s="3" t="s">
        <v>1254</v>
      </c>
      <c r="H456" s="2">
        <v>204406</v>
      </c>
      <c r="I456" s="2" t="s">
        <v>79</v>
      </c>
      <c r="J456" s="3" t="s">
        <v>600</v>
      </c>
      <c r="K456" s="3"/>
      <c r="L456" s="3" t="s">
        <v>7435</v>
      </c>
      <c r="M456" s="104" t="s">
        <v>890</v>
      </c>
      <c r="N456" s="105" t="s">
        <v>1264</v>
      </c>
      <c r="O456" s="3" t="s">
        <v>1264</v>
      </c>
      <c r="P456" s="8" t="s">
        <v>1265</v>
      </c>
    </row>
    <row r="457" spans="1:130" s="106" customFormat="1" ht="35.1" customHeight="1" x14ac:dyDescent="0.25">
      <c r="A457" s="7">
        <v>11</v>
      </c>
      <c r="B457" s="7">
        <v>11.2</v>
      </c>
      <c r="C457" s="7" t="s">
        <v>827</v>
      </c>
      <c r="D457" s="2" t="s">
        <v>149</v>
      </c>
      <c r="E457" s="3" t="s">
        <v>270</v>
      </c>
      <c r="F457" s="2"/>
      <c r="G457" s="3" t="s">
        <v>1254</v>
      </c>
      <c r="H457" s="2">
        <v>204406</v>
      </c>
      <c r="I457" s="2" t="s">
        <v>79</v>
      </c>
      <c r="J457" s="3" t="s">
        <v>1262</v>
      </c>
      <c r="K457" s="3" t="s">
        <v>1225</v>
      </c>
      <c r="L457" s="3" t="s">
        <v>1255</v>
      </c>
      <c r="M457" s="104" t="s">
        <v>890</v>
      </c>
      <c r="N457" s="105" t="s">
        <v>30</v>
      </c>
      <c r="O457" s="3" t="s">
        <v>30</v>
      </c>
      <c r="P457" s="143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6"/>
      <c r="AV457" s="136"/>
      <c r="AW457" s="136"/>
      <c r="AX457" s="136"/>
      <c r="AY457" s="136"/>
      <c r="AZ457" s="136"/>
      <c r="BA457" s="136"/>
      <c r="BB457" s="136"/>
      <c r="BC457" s="136"/>
      <c r="BD457" s="136"/>
      <c r="BE457" s="136"/>
    </row>
    <row r="458" spans="1:130" s="106" customFormat="1" ht="35.1" customHeight="1" x14ac:dyDescent="0.25">
      <c r="A458" s="7">
        <v>12</v>
      </c>
      <c r="B458" s="7">
        <v>12.4</v>
      </c>
      <c r="C458" s="7"/>
      <c r="D458" s="2" t="s">
        <v>687</v>
      </c>
      <c r="E458" s="3" t="s">
        <v>602</v>
      </c>
      <c r="F458" s="2"/>
      <c r="G458" s="3" t="s">
        <v>1254</v>
      </c>
      <c r="H458" s="2">
        <v>204406</v>
      </c>
      <c r="I458" s="2" t="s">
        <v>79</v>
      </c>
      <c r="J458" s="3" t="s">
        <v>43</v>
      </c>
      <c r="K458" s="3"/>
      <c r="L458" s="3"/>
      <c r="M458" s="104" t="s">
        <v>890</v>
      </c>
      <c r="N458" s="105" t="s">
        <v>30</v>
      </c>
      <c r="O458" s="3" t="s">
        <v>30</v>
      </c>
      <c r="P458" s="2"/>
    </row>
    <row r="459" spans="1:130" s="106" customFormat="1" ht="35.1" customHeight="1" x14ac:dyDescent="0.25">
      <c r="A459" s="7">
        <v>40</v>
      </c>
      <c r="B459" s="7"/>
      <c r="C459" s="7"/>
      <c r="D459" s="7" t="s">
        <v>1213</v>
      </c>
      <c r="E459" s="10" t="s">
        <v>230</v>
      </c>
      <c r="F459" s="7"/>
      <c r="G459" s="3" t="s">
        <v>1254</v>
      </c>
      <c r="H459" s="2">
        <v>204406</v>
      </c>
      <c r="I459" s="2" t="s">
        <v>79</v>
      </c>
      <c r="J459" s="3" t="s">
        <v>1210</v>
      </c>
      <c r="K459" s="3"/>
      <c r="L459" s="3"/>
      <c r="M459" s="104" t="s">
        <v>890</v>
      </c>
      <c r="N459" s="105" t="s">
        <v>1264</v>
      </c>
      <c r="O459" s="3" t="s">
        <v>1264</v>
      </c>
      <c r="P459" s="2" t="s">
        <v>1265</v>
      </c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6"/>
      <c r="AV459" s="136"/>
      <c r="AW459" s="136"/>
      <c r="AX459" s="136"/>
      <c r="AY459" s="136"/>
      <c r="AZ459" s="136"/>
      <c r="BA459" s="136"/>
      <c r="BB459" s="136"/>
      <c r="BC459" s="136"/>
      <c r="BD459" s="136"/>
      <c r="BE459" s="136"/>
      <c r="BF459" s="136"/>
      <c r="BG459" s="136"/>
      <c r="BH459" s="136"/>
      <c r="BI459" s="136"/>
      <c r="BJ459" s="136"/>
      <c r="BK459" s="136"/>
      <c r="BL459" s="136"/>
      <c r="BM459" s="136"/>
      <c r="BN459" s="136"/>
      <c r="BO459" s="136"/>
      <c r="BP459" s="136"/>
      <c r="BQ459" s="136"/>
      <c r="BR459" s="136"/>
      <c r="BS459" s="136"/>
      <c r="BT459" s="136"/>
      <c r="BU459" s="136"/>
      <c r="BV459" s="136"/>
      <c r="BW459" s="136"/>
      <c r="BX459" s="136"/>
      <c r="BY459" s="136"/>
      <c r="BZ459" s="136"/>
      <c r="CA459" s="136"/>
      <c r="CB459" s="136"/>
      <c r="CC459" s="136"/>
      <c r="CD459" s="136"/>
      <c r="CE459" s="136"/>
      <c r="CF459" s="136"/>
      <c r="CG459" s="136"/>
      <c r="CH459" s="136"/>
      <c r="CI459" s="136"/>
      <c r="CJ459" s="136"/>
      <c r="CK459" s="136"/>
      <c r="CL459" s="136"/>
      <c r="CM459" s="136"/>
      <c r="CN459" s="136"/>
      <c r="CO459" s="136"/>
      <c r="CP459" s="136"/>
      <c r="CQ459" s="136"/>
      <c r="CR459" s="136"/>
      <c r="CS459" s="136"/>
      <c r="CT459" s="136"/>
      <c r="CU459" s="136"/>
      <c r="CV459" s="136"/>
      <c r="CW459" s="136"/>
      <c r="CX459" s="136"/>
      <c r="CY459" s="136"/>
      <c r="CZ459" s="136"/>
      <c r="DA459" s="136"/>
      <c r="DB459" s="136"/>
      <c r="DC459" s="136"/>
      <c r="DD459" s="136"/>
      <c r="DE459" s="136"/>
      <c r="DF459" s="136"/>
      <c r="DG459" s="136"/>
      <c r="DH459" s="136"/>
      <c r="DI459" s="136"/>
      <c r="DJ459" s="136"/>
      <c r="DK459" s="136"/>
      <c r="DL459" s="136"/>
      <c r="DM459" s="136"/>
      <c r="DN459" s="136"/>
      <c r="DO459" s="136"/>
      <c r="DP459" s="136"/>
      <c r="DQ459" s="136"/>
      <c r="DR459" s="136"/>
      <c r="DS459" s="136"/>
      <c r="DT459" s="136"/>
      <c r="DU459" s="136"/>
      <c r="DV459" s="136"/>
      <c r="DW459" s="136"/>
      <c r="DX459" s="136"/>
      <c r="DY459" s="136"/>
      <c r="DZ459" s="136"/>
    </row>
    <row r="460" spans="1:130" s="106" customFormat="1" ht="35.1" customHeight="1" x14ac:dyDescent="0.25">
      <c r="A460" s="7">
        <v>36</v>
      </c>
      <c r="B460" s="7"/>
      <c r="C460" s="7"/>
      <c r="D460" s="2" t="s">
        <v>783</v>
      </c>
      <c r="E460" s="3" t="s">
        <v>1098</v>
      </c>
      <c r="F460" s="2"/>
      <c r="G460" s="3" t="s">
        <v>1254</v>
      </c>
      <c r="H460" s="2">
        <v>204406</v>
      </c>
      <c r="I460" s="2" t="s">
        <v>79</v>
      </c>
      <c r="J460" s="3" t="s">
        <v>153</v>
      </c>
      <c r="K460" s="3"/>
      <c r="L460" s="3"/>
      <c r="M460" s="104" t="s">
        <v>890</v>
      </c>
      <c r="N460" s="105" t="s">
        <v>1264</v>
      </c>
      <c r="O460" s="3" t="s">
        <v>1264</v>
      </c>
      <c r="P460" s="8" t="s">
        <v>1265</v>
      </c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6"/>
      <c r="AV460" s="136"/>
      <c r="AW460" s="136"/>
      <c r="AX460" s="136"/>
      <c r="AY460" s="136"/>
      <c r="AZ460" s="136"/>
      <c r="BA460" s="136"/>
      <c r="BB460" s="136"/>
      <c r="BC460" s="136"/>
      <c r="BD460" s="136"/>
      <c r="BE460" s="136"/>
    </row>
    <row r="461" spans="1:130" s="106" customFormat="1" ht="35.1" customHeight="1" x14ac:dyDescent="0.25">
      <c r="A461" s="7">
        <v>11</v>
      </c>
      <c r="B461" s="7">
        <v>11.2</v>
      </c>
      <c r="C461" s="7" t="s">
        <v>827</v>
      </c>
      <c r="D461" s="3" t="s">
        <v>1213</v>
      </c>
      <c r="E461" s="3" t="s">
        <v>455</v>
      </c>
      <c r="F461" s="2"/>
      <c r="G461" s="3" t="s">
        <v>1254</v>
      </c>
      <c r="H461" s="2">
        <v>204406</v>
      </c>
      <c r="I461" s="2" t="s">
        <v>79</v>
      </c>
      <c r="J461" s="3" t="s">
        <v>1262</v>
      </c>
      <c r="K461" s="3" t="s">
        <v>1225</v>
      </c>
      <c r="L461" s="3" t="s">
        <v>1255</v>
      </c>
      <c r="M461" s="104" t="s">
        <v>890</v>
      </c>
      <c r="N461" s="105" t="s">
        <v>1264</v>
      </c>
      <c r="O461" s="3" t="s">
        <v>1264</v>
      </c>
      <c r="P461" s="8" t="s">
        <v>1265</v>
      </c>
    </row>
    <row r="462" spans="1:130" s="106" customFormat="1" ht="35.1" customHeight="1" x14ac:dyDescent="0.25">
      <c r="A462" s="7">
        <v>11</v>
      </c>
      <c r="B462" s="7">
        <v>11.2</v>
      </c>
      <c r="C462" s="7" t="s">
        <v>827</v>
      </c>
      <c r="D462" s="2" t="s">
        <v>777</v>
      </c>
      <c r="E462" s="3" t="s">
        <v>99</v>
      </c>
      <c r="F462" s="2"/>
      <c r="G462" s="3" t="s">
        <v>1254</v>
      </c>
      <c r="H462" s="2">
        <v>204406</v>
      </c>
      <c r="I462" s="2" t="s">
        <v>79</v>
      </c>
      <c r="J462" s="3" t="s">
        <v>1262</v>
      </c>
      <c r="K462" s="3" t="s">
        <v>1225</v>
      </c>
      <c r="L462" s="3" t="s">
        <v>1255</v>
      </c>
      <c r="M462" s="104" t="s">
        <v>890</v>
      </c>
      <c r="N462" s="105" t="s">
        <v>30</v>
      </c>
      <c r="O462" s="3" t="s">
        <v>30</v>
      </c>
      <c r="P462" s="2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6"/>
      <c r="AV462" s="136"/>
      <c r="AW462" s="136"/>
      <c r="AX462" s="136"/>
      <c r="AY462" s="136"/>
      <c r="AZ462" s="136"/>
      <c r="BA462" s="136"/>
      <c r="BB462" s="136"/>
      <c r="BC462" s="136"/>
      <c r="BD462" s="136"/>
      <c r="BE462" s="136"/>
    </row>
    <row r="463" spans="1:130" s="106" customFormat="1" ht="35.1" customHeight="1" x14ac:dyDescent="0.25">
      <c r="A463" s="7">
        <v>35</v>
      </c>
      <c r="B463" s="7"/>
      <c r="C463" s="7"/>
      <c r="D463" s="3" t="s">
        <v>780</v>
      </c>
      <c r="E463" s="3" t="s">
        <v>624</v>
      </c>
      <c r="F463" s="2"/>
      <c r="G463" s="3" t="s">
        <v>1254</v>
      </c>
      <c r="H463" s="2">
        <v>204406</v>
      </c>
      <c r="I463" s="2" t="s">
        <v>79</v>
      </c>
      <c r="J463" s="3" t="s">
        <v>45</v>
      </c>
      <c r="K463" s="3"/>
      <c r="L463" s="3"/>
      <c r="M463" s="104" t="s">
        <v>890</v>
      </c>
      <c r="N463" s="105" t="s">
        <v>1264</v>
      </c>
      <c r="O463" s="3" t="s">
        <v>1264</v>
      </c>
      <c r="P463" s="2" t="s">
        <v>1265</v>
      </c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6"/>
      <c r="AV463" s="136"/>
      <c r="AW463" s="136"/>
      <c r="AX463" s="136"/>
      <c r="AY463" s="136"/>
      <c r="AZ463" s="136"/>
      <c r="BA463" s="136"/>
      <c r="BB463" s="136"/>
      <c r="BC463" s="136"/>
      <c r="BD463" s="136"/>
      <c r="BE463" s="136"/>
      <c r="BF463" s="136"/>
      <c r="BG463" s="136"/>
      <c r="BH463" s="136"/>
      <c r="BI463" s="136"/>
      <c r="BJ463" s="136"/>
      <c r="BK463" s="136"/>
      <c r="BL463" s="136"/>
      <c r="BM463" s="136"/>
      <c r="BN463" s="136"/>
      <c r="BO463" s="136"/>
      <c r="BP463" s="136"/>
      <c r="BQ463" s="136"/>
      <c r="BR463" s="136"/>
      <c r="BS463" s="136"/>
      <c r="BT463" s="136"/>
      <c r="BU463" s="136"/>
      <c r="BV463" s="136"/>
      <c r="BW463" s="136"/>
      <c r="BX463" s="136"/>
      <c r="BY463" s="136"/>
      <c r="BZ463" s="136"/>
      <c r="CA463" s="136"/>
      <c r="CB463" s="136"/>
      <c r="CC463" s="136"/>
      <c r="CD463" s="136"/>
      <c r="CE463" s="136"/>
      <c r="CF463" s="136"/>
      <c r="CG463" s="136"/>
      <c r="CH463" s="136"/>
      <c r="CI463" s="136"/>
      <c r="CJ463" s="136"/>
      <c r="CK463" s="136"/>
      <c r="CL463" s="136"/>
      <c r="CM463" s="136"/>
      <c r="CN463" s="136"/>
      <c r="CO463" s="136"/>
      <c r="CP463" s="136"/>
      <c r="CQ463" s="136"/>
      <c r="CR463" s="136"/>
      <c r="CS463" s="136"/>
      <c r="CT463" s="136"/>
      <c r="CU463" s="136"/>
      <c r="CV463" s="136"/>
      <c r="CW463" s="136"/>
      <c r="CX463" s="136"/>
      <c r="CY463" s="136"/>
      <c r="CZ463" s="136"/>
      <c r="DA463" s="136"/>
      <c r="DB463" s="136"/>
      <c r="DC463" s="136"/>
      <c r="DD463" s="136"/>
      <c r="DE463" s="136"/>
      <c r="DF463" s="136"/>
      <c r="DG463" s="136"/>
      <c r="DH463" s="136"/>
      <c r="DI463" s="136"/>
      <c r="DJ463" s="136"/>
      <c r="DK463" s="136"/>
      <c r="DL463" s="136"/>
      <c r="DM463" s="136"/>
      <c r="DN463" s="136"/>
      <c r="DO463" s="136"/>
      <c r="DP463" s="136"/>
      <c r="DQ463" s="136"/>
      <c r="DR463" s="136"/>
      <c r="DS463" s="136"/>
      <c r="DT463" s="136"/>
      <c r="DU463" s="136"/>
      <c r="DV463" s="136"/>
      <c r="DW463" s="136"/>
      <c r="DX463" s="136"/>
      <c r="DY463" s="136"/>
      <c r="DZ463" s="136"/>
    </row>
    <row r="464" spans="1:130" s="106" customFormat="1" ht="35.1" customHeight="1" x14ac:dyDescent="0.25">
      <c r="A464" s="7">
        <v>17</v>
      </c>
      <c r="B464" s="7"/>
      <c r="C464" s="7"/>
      <c r="D464" s="162" t="s">
        <v>780</v>
      </c>
      <c r="E464" s="160" t="s">
        <v>624</v>
      </c>
      <c r="F464" s="162"/>
      <c r="G464" s="3" t="s">
        <v>1254</v>
      </c>
      <c r="H464" s="162">
        <v>204406</v>
      </c>
      <c r="I464" s="2" t="s">
        <v>79</v>
      </c>
      <c r="J464" s="3" t="s">
        <v>45</v>
      </c>
      <c r="K464" s="160"/>
      <c r="L464" s="160"/>
      <c r="M464" s="104" t="s">
        <v>890</v>
      </c>
      <c r="N464" s="105" t="s">
        <v>30</v>
      </c>
      <c r="O464" s="3" t="s">
        <v>30</v>
      </c>
      <c r="P464" s="8"/>
    </row>
    <row r="465" spans="1:130" s="106" customFormat="1" ht="35.1" customHeight="1" x14ac:dyDescent="0.25">
      <c r="A465" s="7">
        <v>12</v>
      </c>
      <c r="B465" s="7">
        <v>12.3</v>
      </c>
      <c r="C465" s="7"/>
      <c r="D465" s="124" t="s">
        <v>306</v>
      </c>
      <c r="E465" s="3" t="s">
        <v>306</v>
      </c>
      <c r="F465" s="2"/>
      <c r="G465" s="3" t="s">
        <v>1254</v>
      </c>
      <c r="H465" s="2">
        <v>204406</v>
      </c>
      <c r="I465" s="2" t="s">
        <v>79</v>
      </c>
      <c r="J465" s="3" t="s">
        <v>862</v>
      </c>
      <c r="K465" s="3"/>
      <c r="L465" s="3"/>
      <c r="M465" s="104" t="s">
        <v>890</v>
      </c>
      <c r="N465" s="105" t="s">
        <v>1264</v>
      </c>
      <c r="O465" s="3" t="s">
        <v>1264</v>
      </c>
      <c r="P465" s="7" t="s">
        <v>1265</v>
      </c>
    </row>
    <row r="466" spans="1:130" s="106" customFormat="1" ht="35.1" customHeight="1" x14ac:dyDescent="0.25">
      <c r="A466" s="7">
        <v>32</v>
      </c>
      <c r="B466" s="7"/>
      <c r="C466" s="7"/>
      <c r="D466" s="2" t="s">
        <v>289</v>
      </c>
      <c r="E466" s="3" t="s">
        <v>711</v>
      </c>
      <c r="F466" s="2"/>
      <c r="G466" s="3" t="s">
        <v>1254</v>
      </c>
      <c r="H466" s="2">
        <v>204406</v>
      </c>
      <c r="I466" s="2" t="s">
        <v>79</v>
      </c>
      <c r="J466" s="3" t="s">
        <v>194</v>
      </c>
      <c r="K466" s="3"/>
      <c r="L466" s="3"/>
      <c r="M466" s="104" t="s">
        <v>890</v>
      </c>
      <c r="N466" s="105" t="s">
        <v>347</v>
      </c>
      <c r="O466" s="3" t="s">
        <v>890</v>
      </c>
      <c r="P466" s="2" t="s">
        <v>1266</v>
      </c>
    </row>
    <row r="467" spans="1:130" s="106" customFormat="1" ht="35.1" customHeight="1" x14ac:dyDescent="0.25">
      <c r="A467" s="7">
        <v>17</v>
      </c>
      <c r="B467" s="7"/>
      <c r="C467" s="7"/>
      <c r="D467" s="135" t="s">
        <v>780</v>
      </c>
      <c r="E467" s="107" t="s">
        <v>624</v>
      </c>
      <c r="F467" s="107"/>
      <c r="G467" s="3" t="s">
        <v>1254</v>
      </c>
      <c r="H467" s="2">
        <v>204406</v>
      </c>
      <c r="I467" s="2" t="s">
        <v>79</v>
      </c>
      <c r="J467" s="3" t="s">
        <v>45</v>
      </c>
      <c r="K467" s="3"/>
      <c r="L467" s="3"/>
      <c r="M467" s="104" t="s">
        <v>890</v>
      </c>
      <c r="N467" s="105" t="s">
        <v>347</v>
      </c>
      <c r="O467" s="3" t="s">
        <v>890</v>
      </c>
      <c r="P467" s="2" t="s">
        <v>1266</v>
      </c>
    </row>
    <row r="468" spans="1:130" s="106" customFormat="1" ht="35.1" customHeight="1" x14ac:dyDescent="0.25">
      <c r="A468" s="7">
        <v>42</v>
      </c>
      <c r="B468" s="7"/>
      <c r="C468" s="7"/>
      <c r="D468" s="2" t="s">
        <v>778</v>
      </c>
      <c r="E468" s="3" t="s">
        <v>655</v>
      </c>
      <c r="F468" s="2"/>
      <c r="G468" s="3" t="s">
        <v>1254</v>
      </c>
      <c r="H468" s="2">
        <v>204406</v>
      </c>
      <c r="I468" s="2" t="s">
        <v>79</v>
      </c>
      <c r="J468" s="3" t="s">
        <v>197</v>
      </c>
      <c r="K468" s="3"/>
      <c r="L468" s="3"/>
      <c r="M468" s="104" t="s">
        <v>890</v>
      </c>
      <c r="N468" s="105" t="s">
        <v>347</v>
      </c>
      <c r="O468" s="3" t="s">
        <v>890</v>
      </c>
      <c r="P468" s="2" t="s">
        <v>1266</v>
      </c>
    </row>
    <row r="469" spans="1:130" s="106" customFormat="1" ht="35.1" customHeight="1" x14ac:dyDescent="0.25">
      <c r="A469" s="7">
        <v>15</v>
      </c>
      <c r="B469" s="7"/>
      <c r="C469" s="7"/>
      <c r="D469" s="2" t="s">
        <v>687</v>
      </c>
      <c r="E469" s="3" t="s">
        <v>602</v>
      </c>
      <c r="F469" s="2"/>
      <c r="G469" s="3" t="s">
        <v>1254</v>
      </c>
      <c r="H469" s="2">
        <v>204406</v>
      </c>
      <c r="I469" s="2" t="s">
        <v>79</v>
      </c>
      <c r="J469" s="3" t="s">
        <v>43</v>
      </c>
      <c r="K469" s="3"/>
      <c r="L469" s="3"/>
      <c r="M469" s="104" t="s">
        <v>890</v>
      </c>
      <c r="N469" s="105" t="s">
        <v>347</v>
      </c>
      <c r="O469" s="3" t="s">
        <v>890</v>
      </c>
      <c r="P469" s="2" t="s">
        <v>1266</v>
      </c>
    </row>
    <row r="470" spans="1:130" s="106" customFormat="1" ht="35.1" customHeight="1" x14ac:dyDescent="0.25">
      <c r="A470" s="7">
        <v>12</v>
      </c>
      <c r="B470" s="7">
        <v>12.1</v>
      </c>
      <c r="C470" s="7"/>
      <c r="D470" s="124" t="s">
        <v>306</v>
      </c>
      <c r="E470" s="3" t="s">
        <v>306</v>
      </c>
      <c r="F470" s="2"/>
      <c r="G470" s="3" t="s">
        <v>1254</v>
      </c>
      <c r="H470" s="2">
        <v>204406</v>
      </c>
      <c r="I470" s="2" t="s">
        <v>79</v>
      </c>
      <c r="J470" s="3" t="s">
        <v>600</v>
      </c>
      <c r="K470" s="3"/>
      <c r="L470" s="3" t="s">
        <v>7435</v>
      </c>
      <c r="M470" s="104" t="s">
        <v>890</v>
      </c>
      <c r="N470" s="105" t="s">
        <v>30</v>
      </c>
      <c r="O470" s="3" t="s">
        <v>30</v>
      </c>
      <c r="P470" s="8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6"/>
      <c r="AV470" s="136"/>
      <c r="AW470" s="136"/>
      <c r="AX470" s="136"/>
      <c r="AY470" s="136"/>
      <c r="AZ470" s="136"/>
      <c r="BA470" s="136"/>
      <c r="BB470" s="136"/>
      <c r="BC470" s="136"/>
      <c r="BD470" s="136"/>
      <c r="BE470" s="136"/>
    </row>
    <row r="471" spans="1:130" s="106" customFormat="1" ht="35.1" customHeight="1" x14ac:dyDescent="0.25">
      <c r="A471" s="7">
        <v>40</v>
      </c>
      <c r="B471" s="7"/>
      <c r="C471" s="7"/>
      <c r="D471" s="2" t="s">
        <v>149</v>
      </c>
      <c r="E471" s="3" t="s">
        <v>270</v>
      </c>
      <c r="F471" s="2"/>
      <c r="G471" s="3" t="s">
        <v>1254</v>
      </c>
      <c r="H471" s="2">
        <v>204406</v>
      </c>
      <c r="I471" s="2" t="s">
        <v>79</v>
      </c>
      <c r="J471" s="3" t="s">
        <v>157</v>
      </c>
      <c r="K471" s="3"/>
      <c r="L471" s="3"/>
      <c r="M471" s="104" t="s">
        <v>890</v>
      </c>
      <c r="N471" s="105" t="s">
        <v>30</v>
      </c>
      <c r="O471" s="3" t="s">
        <v>30</v>
      </c>
      <c r="P471" s="2"/>
      <c r="BF471" s="136"/>
      <c r="BG471" s="136"/>
      <c r="BH471" s="136"/>
      <c r="BI471" s="136"/>
      <c r="BJ471" s="136"/>
      <c r="BK471" s="136"/>
      <c r="BL471" s="136"/>
      <c r="BM471" s="136"/>
      <c r="BN471" s="136"/>
      <c r="BO471" s="136"/>
      <c r="BP471" s="136"/>
      <c r="BQ471" s="136"/>
      <c r="BR471" s="136"/>
      <c r="BS471" s="136"/>
      <c r="BT471" s="136"/>
      <c r="BU471" s="136"/>
      <c r="BV471" s="136"/>
      <c r="BW471" s="136"/>
      <c r="BX471" s="136"/>
      <c r="BY471" s="136"/>
      <c r="BZ471" s="136"/>
      <c r="CA471" s="136"/>
      <c r="CB471" s="136"/>
      <c r="CC471" s="136"/>
      <c r="CD471" s="136"/>
      <c r="CE471" s="136"/>
      <c r="CF471" s="136"/>
      <c r="CG471" s="136"/>
      <c r="CH471" s="136"/>
      <c r="CI471" s="136"/>
      <c r="CJ471" s="136"/>
      <c r="CK471" s="136"/>
      <c r="CL471" s="136"/>
      <c r="CM471" s="136"/>
      <c r="CN471" s="136"/>
      <c r="CO471" s="136"/>
      <c r="CP471" s="136"/>
      <c r="CQ471" s="136"/>
      <c r="CR471" s="136"/>
      <c r="CS471" s="136"/>
      <c r="CT471" s="136"/>
      <c r="CU471" s="136"/>
      <c r="CV471" s="136"/>
      <c r="CW471" s="136"/>
      <c r="CX471" s="136"/>
      <c r="CY471" s="136"/>
      <c r="CZ471" s="136"/>
      <c r="DA471" s="136"/>
      <c r="DB471" s="136"/>
      <c r="DC471" s="136"/>
      <c r="DD471" s="136"/>
      <c r="DE471" s="136"/>
      <c r="DF471" s="136"/>
      <c r="DG471" s="136"/>
      <c r="DH471" s="136"/>
      <c r="DI471" s="136"/>
      <c r="DJ471" s="136"/>
      <c r="DK471" s="136"/>
      <c r="DL471" s="136"/>
      <c r="DM471" s="136"/>
      <c r="DN471" s="136"/>
      <c r="DO471" s="136"/>
      <c r="DP471" s="136"/>
      <c r="DQ471" s="136"/>
      <c r="DR471" s="136"/>
      <c r="DS471" s="136"/>
      <c r="DT471" s="136"/>
      <c r="DU471" s="136"/>
      <c r="DV471" s="136"/>
      <c r="DW471" s="136"/>
      <c r="DX471" s="136"/>
      <c r="DY471" s="136"/>
      <c r="DZ471" s="136"/>
    </row>
    <row r="472" spans="1:130" s="106" customFormat="1" ht="35.1" customHeight="1" x14ac:dyDescent="0.25">
      <c r="A472" s="7">
        <v>11</v>
      </c>
      <c r="B472" s="7">
        <v>11.2</v>
      </c>
      <c r="C472" s="7" t="s">
        <v>826</v>
      </c>
      <c r="D472" s="124" t="s">
        <v>306</v>
      </c>
      <c r="E472" s="3" t="s">
        <v>306</v>
      </c>
      <c r="F472" s="2"/>
      <c r="G472" s="3" t="s">
        <v>1254</v>
      </c>
      <c r="H472" s="2">
        <v>204406</v>
      </c>
      <c r="I472" s="2" t="s">
        <v>79</v>
      </c>
      <c r="J472" s="3" t="s">
        <v>1262</v>
      </c>
      <c r="K472" s="3" t="s">
        <v>1225</v>
      </c>
      <c r="L472" s="3" t="s">
        <v>1236</v>
      </c>
      <c r="M472" s="104" t="s">
        <v>890</v>
      </c>
      <c r="N472" s="105" t="s">
        <v>30</v>
      </c>
      <c r="O472" s="3" t="s">
        <v>30</v>
      </c>
      <c r="P472" s="8"/>
    </row>
    <row r="473" spans="1:130" s="106" customFormat="1" ht="35.1" customHeight="1" x14ac:dyDescent="0.25">
      <c r="A473" s="7">
        <v>40</v>
      </c>
      <c r="B473" s="7"/>
      <c r="C473" s="7"/>
      <c r="D473" s="2" t="s">
        <v>149</v>
      </c>
      <c r="E473" s="3" t="s">
        <v>648</v>
      </c>
      <c r="F473" s="2"/>
      <c r="G473" s="3" t="s">
        <v>1254</v>
      </c>
      <c r="H473" s="2">
        <v>204406</v>
      </c>
      <c r="I473" s="2" t="s">
        <v>79</v>
      </c>
      <c r="J473" s="3" t="s">
        <v>157</v>
      </c>
      <c r="K473" s="3"/>
      <c r="L473" s="3"/>
      <c r="M473" s="104" t="s">
        <v>890</v>
      </c>
      <c r="N473" s="105" t="s">
        <v>347</v>
      </c>
      <c r="O473" s="3" t="s">
        <v>890</v>
      </c>
      <c r="P473" s="2" t="s">
        <v>1266</v>
      </c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6"/>
      <c r="AV473" s="136"/>
      <c r="AW473" s="136"/>
      <c r="AX473" s="136"/>
      <c r="AY473" s="136"/>
      <c r="AZ473" s="136"/>
      <c r="BA473" s="136"/>
      <c r="BB473" s="136"/>
      <c r="BC473" s="136"/>
      <c r="BD473" s="136"/>
      <c r="BE473" s="136"/>
      <c r="BF473" s="136"/>
      <c r="BG473" s="136"/>
      <c r="BH473" s="136"/>
      <c r="BI473" s="136"/>
      <c r="BJ473" s="136"/>
      <c r="BK473" s="136"/>
      <c r="BL473" s="136"/>
      <c r="BM473" s="136"/>
      <c r="BN473" s="136"/>
      <c r="BO473" s="136"/>
      <c r="BP473" s="136"/>
      <c r="BQ473" s="136"/>
      <c r="BR473" s="136"/>
      <c r="BS473" s="136"/>
      <c r="BT473" s="136"/>
      <c r="BU473" s="136"/>
      <c r="BV473" s="136"/>
      <c r="BW473" s="136"/>
      <c r="BX473" s="136"/>
      <c r="BY473" s="136"/>
      <c r="BZ473" s="136"/>
      <c r="CA473" s="136"/>
      <c r="CB473" s="136"/>
      <c r="CC473" s="136"/>
      <c r="CD473" s="136"/>
      <c r="CE473" s="136"/>
      <c r="CF473" s="136"/>
      <c r="CG473" s="136"/>
      <c r="CH473" s="136"/>
      <c r="CI473" s="136"/>
      <c r="CJ473" s="136"/>
      <c r="CK473" s="136"/>
      <c r="CL473" s="136"/>
      <c r="CM473" s="136"/>
      <c r="CN473" s="136"/>
      <c r="CO473" s="136"/>
      <c r="CP473" s="136"/>
      <c r="CQ473" s="136"/>
      <c r="CR473" s="136"/>
      <c r="CS473" s="136"/>
      <c r="CT473" s="136"/>
      <c r="CU473" s="136"/>
      <c r="CV473" s="136"/>
      <c r="CW473" s="136"/>
      <c r="CX473" s="136"/>
      <c r="CY473" s="136"/>
      <c r="CZ473" s="136"/>
      <c r="DA473" s="136"/>
      <c r="DB473" s="136"/>
      <c r="DC473" s="136"/>
      <c r="DD473" s="136"/>
      <c r="DE473" s="136"/>
      <c r="DF473" s="136"/>
      <c r="DG473" s="136"/>
      <c r="DH473" s="136"/>
      <c r="DI473" s="136"/>
      <c r="DJ473" s="136"/>
      <c r="DK473" s="136"/>
      <c r="DL473" s="136"/>
      <c r="DM473" s="136"/>
      <c r="DN473" s="136"/>
      <c r="DO473" s="136"/>
      <c r="DP473" s="136"/>
      <c r="DQ473" s="136"/>
      <c r="DR473" s="136"/>
      <c r="DS473" s="136"/>
      <c r="DT473" s="136"/>
      <c r="DU473" s="136"/>
      <c r="DV473" s="136"/>
      <c r="DW473" s="136"/>
      <c r="DX473" s="136"/>
      <c r="DY473" s="136"/>
      <c r="DZ473" s="136"/>
    </row>
    <row r="474" spans="1:130" s="106" customFormat="1" ht="35.1" customHeight="1" x14ac:dyDescent="0.25">
      <c r="A474" s="7">
        <v>41</v>
      </c>
      <c r="B474" s="7"/>
      <c r="C474" s="7"/>
      <c r="D474" s="2" t="s">
        <v>454</v>
      </c>
      <c r="E474" s="3" t="s">
        <v>277</v>
      </c>
      <c r="F474" s="2"/>
      <c r="G474" s="3" t="s">
        <v>1254</v>
      </c>
      <c r="H474" s="2">
        <v>204406</v>
      </c>
      <c r="I474" s="2" t="s">
        <v>79</v>
      </c>
      <c r="J474" s="3" t="s">
        <v>521</v>
      </c>
      <c r="K474" s="3"/>
      <c r="L474" s="3"/>
      <c r="M474" s="104" t="s">
        <v>890</v>
      </c>
      <c r="N474" s="105" t="s">
        <v>1264</v>
      </c>
      <c r="O474" s="3" t="s">
        <v>1264</v>
      </c>
      <c r="P474" s="2" t="s">
        <v>1266</v>
      </c>
    </row>
    <row r="475" spans="1:130" s="106" customFormat="1" ht="35.1" customHeight="1" x14ac:dyDescent="0.25">
      <c r="A475" s="7">
        <v>15</v>
      </c>
      <c r="B475" s="7"/>
      <c r="C475" s="7"/>
      <c r="D475" s="2" t="s">
        <v>687</v>
      </c>
      <c r="E475" s="3" t="s">
        <v>602</v>
      </c>
      <c r="F475" s="2"/>
      <c r="G475" s="3" t="s">
        <v>1254</v>
      </c>
      <c r="H475" s="2">
        <v>204406</v>
      </c>
      <c r="I475" s="2" t="s">
        <v>79</v>
      </c>
      <c r="J475" s="3" t="s">
        <v>43</v>
      </c>
      <c r="K475" s="3"/>
      <c r="L475" s="3"/>
      <c r="M475" s="104" t="s">
        <v>890</v>
      </c>
      <c r="N475" s="105" t="s">
        <v>1264</v>
      </c>
      <c r="O475" s="3" t="s">
        <v>1264</v>
      </c>
      <c r="P475" s="8" t="s">
        <v>1265</v>
      </c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6"/>
      <c r="AV475" s="136"/>
      <c r="AW475" s="136"/>
      <c r="AX475" s="136"/>
      <c r="AY475" s="136"/>
      <c r="AZ475" s="136"/>
      <c r="BA475" s="136"/>
      <c r="BB475" s="136"/>
      <c r="BC475" s="136"/>
      <c r="BD475" s="136"/>
      <c r="BE475" s="136"/>
    </row>
    <row r="476" spans="1:130" s="106" customFormat="1" ht="35.1" customHeight="1" x14ac:dyDescent="0.25">
      <c r="A476" s="7">
        <v>2</v>
      </c>
      <c r="B476" s="7"/>
      <c r="C476" s="7"/>
      <c r="D476" s="124" t="s">
        <v>306</v>
      </c>
      <c r="E476" s="3" t="s">
        <v>306</v>
      </c>
      <c r="F476" s="2"/>
      <c r="G476" s="3" t="s">
        <v>1254</v>
      </c>
      <c r="H476" s="2">
        <v>204406</v>
      </c>
      <c r="I476" s="2" t="s">
        <v>79</v>
      </c>
      <c r="J476" s="3" t="s">
        <v>334</v>
      </c>
      <c r="K476" s="3"/>
      <c r="L476" s="3"/>
      <c r="M476" s="104" t="s">
        <v>890</v>
      </c>
      <c r="N476" s="105" t="s">
        <v>30</v>
      </c>
      <c r="O476" s="3" t="s">
        <v>30</v>
      </c>
      <c r="P476" s="2"/>
    </row>
    <row r="477" spans="1:130" s="106" customFormat="1" ht="35.1" customHeight="1" x14ac:dyDescent="0.25">
      <c r="A477" s="7">
        <v>32</v>
      </c>
      <c r="B477" s="7"/>
      <c r="C477" s="7"/>
      <c r="D477" s="2" t="s">
        <v>781</v>
      </c>
      <c r="E477" s="3" t="s">
        <v>130</v>
      </c>
      <c r="F477" s="2"/>
      <c r="G477" s="3" t="s">
        <v>1254</v>
      </c>
      <c r="H477" s="2">
        <v>204406</v>
      </c>
      <c r="I477" s="2" t="s">
        <v>79</v>
      </c>
      <c r="J477" s="3" t="s">
        <v>41</v>
      </c>
      <c r="K477" s="3"/>
      <c r="L477" s="3"/>
      <c r="M477" s="104" t="s">
        <v>890</v>
      </c>
      <c r="N477" s="105" t="s">
        <v>1264</v>
      </c>
      <c r="O477" s="3" t="s">
        <v>1264</v>
      </c>
      <c r="P477" s="2" t="s">
        <v>1265</v>
      </c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6"/>
      <c r="AV477" s="136"/>
      <c r="AW477" s="136"/>
      <c r="AX477" s="136"/>
      <c r="AY477" s="136"/>
      <c r="AZ477" s="136"/>
      <c r="BA477" s="136"/>
      <c r="BB477" s="136"/>
      <c r="BC477" s="136"/>
      <c r="BD477" s="136"/>
      <c r="BE477" s="136"/>
    </row>
    <row r="478" spans="1:130" s="136" customFormat="1" ht="35.1" customHeight="1" x14ac:dyDescent="0.25">
      <c r="A478" s="7">
        <v>34</v>
      </c>
      <c r="B478" s="7"/>
      <c r="C478" s="7"/>
      <c r="D478" s="2" t="s">
        <v>147</v>
      </c>
      <c r="E478" s="3" t="s">
        <v>662</v>
      </c>
      <c r="F478" s="2"/>
      <c r="G478" s="3" t="s">
        <v>1254</v>
      </c>
      <c r="H478" s="2">
        <v>204406</v>
      </c>
      <c r="I478" s="2" t="s">
        <v>79</v>
      </c>
      <c r="J478" s="3" t="s">
        <v>196</v>
      </c>
      <c r="K478" s="3"/>
      <c r="L478" s="3"/>
      <c r="M478" s="104" t="s">
        <v>890</v>
      </c>
      <c r="N478" s="105" t="s">
        <v>347</v>
      </c>
      <c r="O478" s="3" t="s">
        <v>890</v>
      </c>
      <c r="P478" s="8" t="s">
        <v>1265</v>
      </c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  <c r="AC478" s="106"/>
      <c r="AD478" s="106"/>
      <c r="AE478" s="106"/>
      <c r="AF478" s="106"/>
      <c r="AG478" s="106"/>
      <c r="AH478" s="106"/>
      <c r="AI478" s="106"/>
      <c r="AJ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  <c r="BY478" s="106"/>
      <c r="BZ478" s="106"/>
      <c r="CA478" s="106"/>
      <c r="CB478" s="106"/>
      <c r="CC478" s="106"/>
      <c r="CD478" s="106"/>
      <c r="CE478" s="106"/>
      <c r="CF478" s="106"/>
      <c r="CG478" s="106"/>
      <c r="CH478" s="106"/>
      <c r="CI478" s="106"/>
      <c r="CJ478" s="106"/>
      <c r="CK478" s="106"/>
      <c r="CL478" s="106"/>
      <c r="CM478" s="106"/>
      <c r="CN478" s="106"/>
      <c r="CO478" s="106"/>
      <c r="CP478" s="106"/>
      <c r="CQ478" s="106"/>
      <c r="CR478" s="106"/>
      <c r="CS478" s="106"/>
      <c r="CT478" s="106"/>
      <c r="CU478" s="106"/>
      <c r="CV478" s="106"/>
      <c r="CW478" s="106"/>
      <c r="CX478" s="106"/>
      <c r="CY478" s="106"/>
      <c r="CZ478" s="106"/>
      <c r="DA478" s="106"/>
      <c r="DB478" s="106"/>
      <c r="DC478" s="106"/>
      <c r="DD478" s="106"/>
      <c r="DE478" s="106"/>
      <c r="DF478" s="106"/>
      <c r="DG478" s="106"/>
      <c r="DH478" s="106"/>
      <c r="DI478" s="106"/>
      <c r="DJ478" s="106"/>
      <c r="DK478" s="106"/>
      <c r="DL478" s="106"/>
      <c r="DM478" s="106"/>
      <c r="DN478" s="106"/>
      <c r="DO478" s="106"/>
      <c r="DP478" s="106"/>
      <c r="DQ478" s="106"/>
      <c r="DR478" s="106"/>
      <c r="DS478" s="106"/>
      <c r="DT478" s="106"/>
      <c r="DU478" s="106"/>
      <c r="DV478" s="106"/>
      <c r="DW478" s="106"/>
      <c r="DX478" s="106"/>
      <c r="DY478" s="106"/>
      <c r="DZ478" s="106"/>
    </row>
    <row r="479" spans="1:130" s="136" customFormat="1" ht="35.1" customHeight="1" x14ac:dyDescent="0.25">
      <c r="A479" s="7">
        <v>11</v>
      </c>
      <c r="B479" s="7">
        <v>11.2</v>
      </c>
      <c r="C479" s="7" t="s">
        <v>826</v>
      </c>
      <c r="D479" s="124" t="s">
        <v>306</v>
      </c>
      <c r="E479" s="3" t="s">
        <v>306</v>
      </c>
      <c r="F479" s="2"/>
      <c r="G479" s="3" t="s">
        <v>1254</v>
      </c>
      <c r="H479" s="2">
        <v>204406</v>
      </c>
      <c r="I479" s="2" t="s">
        <v>79</v>
      </c>
      <c r="J479" s="3" t="s">
        <v>1262</v>
      </c>
      <c r="K479" s="3" t="s">
        <v>1225</v>
      </c>
      <c r="L479" s="3" t="s">
        <v>1236</v>
      </c>
      <c r="M479" s="104" t="s">
        <v>890</v>
      </c>
      <c r="N479" s="105" t="s">
        <v>347</v>
      </c>
      <c r="O479" s="3" t="s">
        <v>890</v>
      </c>
      <c r="P479" s="8" t="s">
        <v>1265</v>
      </c>
      <c r="AK479" s="106"/>
      <c r="AL479" s="106"/>
      <c r="AM479" s="106"/>
      <c r="AN479" s="106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  <c r="BY479" s="106"/>
      <c r="BZ479" s="106"/>
      <c r="CA479" s="106"/>
      <c r="CB479" s="106"/>
      <c r="CC479" s="106"/>
      <c r="CD479" s="106"/>
      <c r="CE479" s="106"/>
      <c r="CF479" s="106"/>
      <c r="CG479" s="106"/>
      <c r="CH479" s="106"/>
      <c r="CI479" s="106"/>
      <c r="CJ479" s="106"/>
      <c r="CK479" s="106"/>
      <c r="CL479" s="106"/>
      <c r="CM479" s="106"/>
      <c r="CN479" s="106"/>
      <c r="CO479" s="106"/>
      <c r="CP479" s="106"/>
      <c r="CQ479" s="106"/>
      <c r="CR479" s="106"/>
      <c r="CS479" s="106"/>
      <c r="CT479" s="106"/>
      <c r="CU479" s="106"/>
      <c r="CV479" s="106"/>
      <c r="CW479" s="106"/>
      <c r="CX479" s="106"/>
      <c r="CY479" s="106"/>
      <c r="CZ479" s="106"/>
      <c r="DA479" s="106"/>
      <c r="DB479" s="106"/>
      <c r="DC479" s="106"/>
      <c r="DD479" s="106"/>
      <c r="DE479" s="106"/>
      <c r="DF479" s="106"/>
      <c r="DG479" s="106"/>
      <c r="DH479" s="106"/>
      <c r="DI479" s="106"/>
      <c r="DJ479" s="106"/>
      <c r="DK479" s="106"/>
      <c r="DL479" s="106"/>
      <c r="DM479" s="106"/>
      <c r="DN479" s="106"/>
      <c r="DO479" s="106"/>
      <c r="DP479" s="106"/>
      <c r="DQ479" s="106"/>
      <c r="DR479" s="106"/>
      <c r="DS479" s="106"/>
      <c r="DT479" s="106"/>
      <c r="DU479" s="106"/>
      <c r="DV479" s="106"/>
      <c r="DW479" s="106"/>
      <c r="DX479" s="106"/>
      <c r="DY479" s="106"/>
      <c r="DZ479" s="106"/>
    </row>
    <row r="480" spans="1:130" s="136" customFormat="1" ht="35.1" customHeight="1" x14ac:dyDescent="0.25">
      <c r="A480" s="152">
        <v>32</v>
      </c>
      <c r="B480" s="152"/>
      <c r="C480" s="152"/>
      <c r="D480" s="149" t="s">
        <v>289</v>
      </c>
      <c r="E480" s="151" t="s">
        <v>389</v>
      </c>
      <c r="F480" s="149"/>
      <c r="G480" s="151" t="s">
        <v>1254</v>
      </c>
      <c r="H480" s="149">
        <v>204406</v>
      </c>
      <c r="I480" s="149" t="s">
        <v>79</v>
      </c>
      <c r="J480" s="153" t="s">
        <v>194</v>
      </c>
      <c r="K480" s="150"/>
      <c r="L480" s="150"/>
      <c r="M480" s="153" t="s">
        <v>890</v>
      </c>
      <c r="N480" s="105" t="s">
        <v>347</v>
      </c>
      <c r="O480" s="3" t="s">
        <v>890</v>
      </c>
      <c r="P480" s="149" t="s">
        <v>1265</v>
      </c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  <c r="BY480" s="106"/>
      <c r="BZ480" s="106"/>
      <c r="CA480" s="106"/>
      <c r="CB480" s="106"/>
      <c r="CC480" s="106"/>
      <c r="CD480" s="106"/>
      <c r="CE480" s="106"/>
      <c r="CF480" s="106"/>
      <c r="CG480" s="106"/>
      <c r="CH480" s="106"/>
      <c r="CI480" s="106"/>
      <c r="CJ480" s="106"/>
      <c r="CK480" s="106"/>
      <c r="CL480" s="106"/>
      <c r="CM480" s="106"/>
      <c r="CN480" s="106"/>
      <c r="CO480" s="106"/>
      <c r="CP480" s="106"/>
      <c r="CQ480" s="106"/>
      <c r="CR480" s="106"/>
      <c r="CS480" s="106"/>
      <c r="CT480" s="106"/>
      <c r="CU480" s="106"/>
      <c r="CV480" s="106"/>
      <c r="CW480" s="106"/>
      <c r="CX480" s="106"/>
      <c r="CY480" s="106"/>
      <c r="CZ480" s="106"/>
      <c r="DA480" s="106"/>
      <c r="DB480" s="106"/>
      <c r="DC480" s="106"/>
      <c r="DD480" s="106"/>
      <c r="DE480" s="106"/>
      <c r="DF480" s="106"/>
      <c r="DG480" s="106"/>
      <c r="DH480" s="106"/>
      <c r="DI480" s="106"/>
      <c r="DJ480" s="106"/>
      <c r="DK480" s="106"/>
      <c r="DL480" s="106"/>
      <c r="DM480" s="106"/>
      <c r="DN480" s="106"/>
      <c r="DO480" s="106"/>
      <c r="DP480" s="106"/>
      <c r="DQ480" s="106"/>
      <c r="DR480" s="106"/>
      <c r="DS480" s="106"/>
      <c r="DT480" s="106"/>
      <c r="DU480" s="106"/>
      <c r="DV480" s="106"/>
      <c r="DW480" s="106"/>
      <c r="DX480" s="106"/>
      <c r="DY480" s="106"/>
      <c r="DZ480" s="106"/>
    </row>
    <row r="481" spans="1:130" s="168" customFormat="1" ht="35.1" customHeight="1" x14ac:dyDescent="0.25">
      <c r="A481" s="7">
        <v>34</v>
      </c>
      <c r="B481" s="7"/>
      <c r="C481" s="7"/>
      <c r="D481" s="2" t="s">
        <v>147</v>
      </c>
      <c r="E481" s="3" t="s">
        <v>662</v>
      </c>
      <c r="F481" s="2"/>
      <c r="G481" s="3" t="s">
        <v>1254</v>
      </c>
      <c r="H481" s="2">
        <v>204406</v>
      </c>
      <c r="I481" s="2" t="s">
        <v>79</v>
      </c>
      <c r="J481" s="104" t="s">
        <v>196</v>
      </c>
      <c r="K481" s="10"/>
      <c r="L481" s="10"/>
      <c r="M481" s="104" t="s">
        <v>890</v>
      </c>
      <c r="N481" s="105" t="s">
        <v>347</v>
      </c>
      <c r="O481" s="3" t="s">
        <v>890</v>
      </c>
      <c r="P481" s="8" t="s">
        <v>1265</v>
      </c>
      <c r="AK481" s="139"/>
      <c r="AL481" s="139"/>
      <c r="AM481" s="139"/>
      <c r="AN481" s="139"/>
      <c r="AO481" s="139"/>
      <c r="AP481" s="139"/>
      <c r="AQ481" s="139"/>
      <c r="AR481" s="139"/>
      <c r="AS481" s="139"/>
      <c r="AT481" s="139"/>
      <c r="AU481" s="139"/>
      <c r="AV481" s="139"/>
      <c r="AW481" s="139"/>
      <c r="AX481" s="139"/>
      <c r="AY481" s="139"/>
      <c r="AZ481" s="139"/>
      <c r="BA481" s="139"/>
      <c r="BB481" s="139"/>
      <c r="BC481" s="139"/>
      <c r="BD481" s="139"/>
      <c r="BE481" s="139"/>
      <c r="BF481" s="139"/>
      <c r="BG481" s="139"/>
      <c r="BH481" s="139"/>
      <c r="BI481" s="139"/>
      <c r="BJ481" s="139"/>
      <c r="BK481" s="139"/>
      <c r="BL481" s="139"/>
      <c r="BM481" s="139"/>
      <c r="BN481" s="139"/>
      <c r="BO481" s="139"/>
      <c r="BP481" s="139"/>
      <c r="BQ481" s="139"/>
      <c r="BR481" s="139"/>
      <c r="BS481" s="139"/>
      <c r="BT481" s="139"/>
      <c r="BU481" s="139"/>
      <c r="BV481" s="139"/>
      <c r="BW481" s="139"/>
      <c r="BX481" s="139"/>
      <c r="BY481" s="139"/>
      <c r="BZ481" s="139"/>
      <c r="CA481" s="139"/>
      <c r="CB481" s="139"/>
      <c r="CC481" s="139"/>
      <c r="CD481" s="139"/>
      <c r="CE481" s="139"/>
      <c r="CF481" s="139"/>
      <c r="CG481" s="139"/>
      <c r="CH481" s="139"/>
      <c r="CI481" s="139"/>
      <c r="CJ481" s="139"/>
      <c r="CK481" s="139"/>
      <c r="CL481" s="139"/>
      <c r="CM481" s="139"/>
      <c r="CN481" s="139"/>
      <c r="CO481" s="139"/>
      <c r="CP481" s="139"/>
      <c r="CQ481" s="139"/>
      <c r="CR481" s="139"/>
      <c r="CS481" s="139"/>
      <c r="CT481" s="139"/>
      <c r="CU481" s="139"/>
      <c r="CV481" s="139"/>
      <c r="CW481" s="139"/>
      <c r="CX481" s="139"/>
      <c r="CY481" s="139"/>
      <c r="CZ481" s="139"/>
      <c r="DA481" s="139"/>
      <c r="DB481" s="139"/>
      <c r="DC481" s="139"/>
      <c r="DD481" s="139"/>
      <c r="DE481" s="139"/>
      <c r="DF481" s="139"/>
      <c r="DG481" s="139"/>
      <c r="DH481" s="139"/>
      <c r="DI481" s="139"/>
      <c r="DJ481" s="139"/>
      <c r="DK481" s="139"/>
      <c r="DL481" s="139"/>
      <c r="DM481" s="139"/>
      <c r="DN481" s="139"/>
      <c r="DO481" s="139"/>
      <c r="DP481" s="139"/>
      <c r="DQ481" s="139"/>
      <c r="DR481" s="139"/>
      <c r="DS481" s="139"/>
      <c r="DT481" s="139"/>
      <c r="DU481" s="139"/>
      <c r="DV481" s="139"/>
      <c r="DW481" s="139"/>
      <c r="DX481" s="139"/>
      <c r="DY481" s="139"/>
      <c r="DZ481" s="139"/>
    </row>
    <row r="482" spans="1:130" s="136" customFormat="1" ht="35.1" customHeight="1" x14ac:dyDescent="0.25">
      <c r="A482" s="123">
        <v>35</v>
      </c>
      <c r="B482" s="123"/>
      <c r="C482" s="123"/>
      <c r="D482" s="125" t="s">
        <v>892</v>
      </c>
      <c r="E482" s="125" t="s">
        <v>480</v>
      </c>
      <c r="F482" s="126"/>
      <c r="G482" s="125" t="s">
        <v>1254</v>
      </c>
      <c r="H482" s="126">
        <v>204406</v>
      </c>
      <c r="I482" s="126" t="s">
        <v>79</v>
      </c>
      <c r="J482" s="131" t="s">
        <v>152</v>
      </c>
      <c r="K482" s="145"/>
      <c r="L482" s="145"/>
      <c r="M482" s="131" t="s">
        <v>890</v>
      </c>
      <c r="N482" s="105" t="s">
        <v>347</v>
      </c>
      <c r="O482" s="3" t="s">
        <v>890</v>
      </c>
      <c r="P482" s="126" t="s">
        <v>1266</v>
      </c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  <c r="BY482" s="106"/>
      <c r="BZ482" s="106"/>
      <c r="CA482" s="106"/>
      <c r="CB482" s="106"/>
      <c r="CC482" s="106"/>
      <c r="CD482" s="106"/>
      <c r="CE482" s="106"/>
      <c r="CF482" s="106"/>
      <c r="CG482" s="106"/>
      <c r="CH482" s="106"/>
      <c r="CI482" s="106"/>
      <c r="CJ482" s="106"/>
      <c r="CK482" s="106"/>
      <c r="CL482" s="106"/>
      <c r="CM482" s="106"/>
      <c r="CN482" s="106"/>
      <c r="CO482" s="106"/>
      <c r="CP482" s="106"/>
      <c r="CQ482" s="106"/>
      <c r="CR482" s="106"/>
      <c r="CS482" s="106"/>
      <c r="CT482" s="106"/>
      <c r="CU482" s="106"/>
      <c r="CV482" s="106"/>
      <c r="CW482" s="106"/>
      <c r="CX482" s="106"/>
      <c r="CY482" s="106"/>
      <c r="CZ482" s="106"/>
      <c r="DA482" s="106"/>
      <c r="DB482" s="106"/>
      <c r="DC482" s="106"/>
      <c r="DD482" s="106"/>
      <c r="DE482" s="106"/>
      <c r="DF482" s="106"/>
      <c r="DG482" s="106"/>
      <c r="DH482" s="106"/>
      <c r="DI482" s="106"/>
      <c r="DJ482" s="106"/>
      <c r="DK482" s="106"/>
      <c r="DL482" s="106"/>
      <c r="DM482" s="106"/>
      <c r="DN482" s="106"/>
      <c r="DO482" s="106"/>
      <c r="DP482" s="106"/>
      <c r="DQ482" s="106"/>
      <c r="DR482" s="106"/>
      <c r="DS482" s="106"/>
      <c r="DT482" s="106"/>
      <c r="DU482" s="106"/>
      <c r="DV482" s="106"/>
      <c r="DW482" s="106"/>
      <c r="DX482" s="106"/>
      <c r="DY482" s="106"/>
      <c r="DZ482" s="106"/>
    </row>
    <row r="483" spans="1:130" s="136" customFormat="1" ht="35.1" customHeight="1" x14ac:dyDescent="0.25">
      <c r="A483" s="7">
        <v>35</v>
      </c>
      <c r="B483" s="7"/>
      <c r="C483" s="7"/>
      <c r="D483" s="3" t="s">
        <v>892</v>
      </c>
      <c r="E483" s="3" t="s">
        <v>480</v>
      </c>
      <c r="F483" s="2"/>
      <c r="G483" s="3" t="s">
        <v>1254</v>
      </c>
      <c r="H483" s="2">
        <v>204406</v>
      </c>
      <c r="I483" s="2" t="s">
        <v>79</v>
      </c>
      <c r="J483" s="104" t="s">
        <v>152</v>
      </c>
      <c r="K483" s="10"/>
      <c r="L483" s="10"/>
      <c r="M483" s="104" t="s">
        <v>890</v>
      </c>
      <c r="N483" s="105" t="s">
        <v>30</v>
      </c>
      <c r="O483" s="3" t="s">
        <v>30</v>
      </c>
      <c r="P483" s="2"/>
    </row>
    <row r="484" spans="1:130" s="136" customFormat="1" ht="35.1" customHeight="1" x14ac:dyDescent="0.25">
      <c r="A484" s="7">
        <v>36</v>
      </c>
      <c r="B484" s="7"/>
      <c r="C484" s="7"/>
      <c r="D484" s="2" t="s">
        <v>783</v>
      </c>
      <c r="E484" s="3" t="s">
        <v>252</v>
      </c>
      <c r="F484" s="2"/>
      <c r="G484" s="3" t="s">
        <v>1254</v>
      </c>
      <c r="H484" s="2">
        <v>204406</v>
      </c>
      <c r="I484" s="2" t="s">
        <v>79</v>
      </c>
      <c r="J484" s="104" t="s">
        <v>153</v>
      </c>
      <c r="K484" s="10"/>
      <c r="L484" s="10"/>
      <c r="M484" s="104" t="s">
        <v>890</v>
      </c>
      <c r="N484" s="105" t="s">
        <v>1264</v>
      </c>
      <c r="O484" s="3" t="s">
        <v>1264</v>
      </c>
      <c r="P484" s="2" t="s">
        <v>1266</v>
      </c>
    </row>
    <row r="485" spans="1:130" s="136" customFormat="1" ht="35.1" customHeight="1" x14ac:dyDescent="0.25">
      <c r="A485" s="7">
        <v>36</v>
      </c>
      <c r="B485" s="7"/>
      <c r="C485" s="7"/>
      <c r="D485" s="2" t="s">
        <v>783</v>
      </c>
      <c r="E485" s="3" t="s">
        <v>252</v>
      </c>
      <c r="F485" s="2"/>
      <c r="G485" s="3" t="s">
        <v>1254</v>
      </c>
      <c r="H485" s="2">
        <v>204406</v>
      </c>
      <c r="I485" s="2" t="s">
        <v>79</v>
      </c>
      <c r="J485" s="104" t="s">
        <v>153</v>
      </c>
      <c r="K485" s="10"/>
      <c r="L485" s="10"/>
      <c r="M485" s="163" t="s">
        <v>890</v>
      </c>
      <c r="N485" s="105" t="s">
        <v>1329</v>
      </c>
      <c r="O485" s="3" t="s">
        <v>1329</v>
      </c>
      <c r="P485" s="8" t="s">
        <v>1266</v>
      </c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  <c r="BY485" s="106"/>
      <c r="BZ485" s="106"/>
      <c r="CA485" s="106"/>
      <c r="CB485" s="106"/>
      <c r="CC485" s="106"/>
      <c r="CD485" s="106"/>
      <c r="CE485" s="106"/>
      <c r="CF485" s="106"/>
      <c r="CG485" s="106"/>
      <c r="CH485" s="106"/>
      <c r="CI485" s="106"/>
      <c r="CJ485" s="106"/>
      <c r="CK485" s="106"/>
      <c r="CL485" s="106"/>
      <c r="CM485" s="106"/>
      <c r="CN485" s="106"/>
      <c r="CO485" s="106"/>
      <c r="CP485" s="106"/>
      <c r="CQ485" s="106"/>
      <c r="CR485" s="106"/>
      <c r="CS485" s="106"/>
      <c r="CT485" s="106"/>
      <c r="CU485" s="106"/>
      <c r="CV485" s="106"/>
      <c r="CW485" s="106"/>
      <c r="CX485" s="106"/>
      <c r="CY485" s="106"/>
      <c r="CZ485" s="106"/>
      <c r="DA485" s="106"/>
      <c r="DB485" s="106"/>
      <c r="DC485" s="106"/>
      <c r="DD485" s="106"/>
      <c r="DE485" s="106"/>
      <c r="DF485" s="106"/>
      <c r="DG485" s="106"/>
      <c r="DH485" s="106"/>
      <c r="DI485" s="106"/>
      <c r="DJ485" s="106"/>
      <c r="DK485" s="106"/>
      <c r="DL485" s="106"/>
      <c r="DM485" s="106"/>
      <c r="DN485" s="106"/>
      <c r="DO485" s="106"/>
      <c r="DP485" s="106"/>
      <c r="DQ485" s="106"/>
      <c r="DR485" s="106"/>
      <c r="DS485" s="106"/>
      <c r="DT485" s="106"/>
      <c r="DU485" s="106"/>
      <c r="DV485" s="106"/>
      <c r="DW485" s="106"/>
      <c r="DX485" s="106"/>
      <c r="DY485" s="106"/>
      <c r="DZ485" s="106"/>
    </row>
    <row r="486" spans="1:130" s="136" customFormat="1" ht="35.1" customHeight="1" x14ac:dyDescent="0.25">
      <c r="A486" s="7">
        <v>41</v>
      </c>
      <c r="B486" s="7"/>
      <c r="C486" s="7"/>
      <c r="D486" s="2" t="s">
        <v>454</v>
      </c>
      <c r="E486" s="3" t="s">
        <v>859</v>
      </c>
      <c r="F486" s="2"/>
      <c r="G486" s="3" t="s">
        <v>1254</v>
      </c>
      <c r="H486" s="2">
        <v>204406</v>
      </c>
      <c r="I486" s="2" t="s">
        <v>79</v>
      </c>
      <c r="J486" s="104" t="s">
        <v>521</v>
      </c>
      <c r="K486" s="10"/>
      <c r="L486" s="10"/>
      <c r="M486" s="10" t="s">
        <v>890</v>
      </c>
      <c r="N486" s="105" t="s">
        <v>347</v>
      </c>
      <c r="O486" s="3" t="s">
        <v>890</v>
      </c>
      <c r="P486" s="2" t="s">
        <v>1266</v>
      </c>
    </row>
    <row r="487" spans="1:130" s="136" customFormat="1" ht="35.1" customHeight="1" x14ac:dyDescent="0.25">
      <c r="A487" s="7">
        <v>41</v>
      </c>
      <c r="B487" s="7"/>
      <c r="C487" s="7"/>
      <c r="D487" s="2" t="s">
        <v>781</v>
      </c>
      <c r="E487" s="3" t="s">
        <v>720</v>
      </c>
      <c r="F487" s="2"/>
      <c r="G487" s="3" t="s">
        <v>1254</v>
      </c>
      <c r="H487" s="2">
        <v>204406</v>
      </c>
      <c r="I487" s="2" t="s">
        <v>79</v>
      </c>
      <c r="J487" s="104" t="s">
        <v>41</v>
      </c>
      <c r="K487" s="10"/>
      <c r="L487" s="10"/>
      <c r="M487" s="104" t="s">
        <v>890</v>
      </c>
      <c r="N487" s="105" t="s">
        <v>30</v>
      </c>
      <c r="O487" s="3" t="s">
        <v>30</v>
      </c>
      <c r="P487" s="2"/>
    </row>
    <row r="488" spans="1:130" s="106" customFormat="1" ht="35.1" customHeight="1" x14ac:dyDescent="0.25">
      <c r="A488" s="7">
        <v>35</v>
      </c>
      <c r="B488" s="7"/>
      <c r="C488" s="7"/>
      <c r="D488" s="3" t="s">
        <v>892</v>
      </c>
      <c r="E488" s="3" t="s">
        <v>480</v>
      </c>
      <c r="F488" s="2"/>
      <c r="G488" s="3" t="s">
        <v>1254</v>
      </c>
      <c r="H488" s="2">
        <v>204406</v>
      </c>
      <c r="I488" s="2" t="s">
        <v>79</v>
      </c>
      <c r="J488" s="134" t="s">
        <v>152</v>
      </c>
      <c r="K488" s="10"/>
      <c r="L488" s="10"/>
      <c r="M488" s="104" t="s">
        <v>890</v>
      </c>
      <c r="N488" s="105" t="s">
        <v>30</v>
      </c>
      <c r="O488" s="3" t="s">
        <v>30</v>
      </c>
      <c r="P488" s="8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  <c r="AA488" s="136"/>
      <c r="AB488" s="136"/>
      <c r="AC488" s="136"/>
      <c r="AD488" s="136"/>
      <c r="AE488" s="136"/>
      <c r="AF488" s="136"/>
      <c r="AG488" s="136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6"/>
      <c r="AV488" s="136"/>
      <c r="AW488" s="136"/>
      <c r="AX488" s="136"/>
      <c r="AY488" s="136"/>
      <c r="AZ488" s="136"/>
      <c r="BA488" s="136"/>
      <c r="BB488" s="136"/>
      <c r="BC488" s="136"/>
      <c r="BD488" s="136"/>
      <c r="BE488" s="136"/>
    </row>
    <row r="489" spans="1:130" s="106" customFormat="1" ht="35.1" customHeight="1" x14ac:dyDescent="0.25">
      <c r="A489" s="7">
        <v>43</v>
      </c>
      <c r="B489" s="7"/>
      <c r="C489" s="7"/>
      <c r="D489" s="3" t="s">
        <v>1213</v>
      </c>
      <c r="E489" s="3" t="s">
        <v>230</v>
      </c>
      <c r="F489" s="2"/>
      <c r="G489" s="3" t="s">
        <v>1254</v>
      </c>
      <c r="H489" s="2">
        <v>204407</v>
      </c>
      <c r="I489" s="2" t="s">
        <v>79</v>
      </c>
      <c r="J489" s="3" t="s">
        <v>1210</v>
      </c>
      <c r="K489" s="3"/>
      <c r="L489" s="3"/>
      <c r="M489" s="104" t="s">
        <v>890</v>
      </c>
      <c r="N489" s="105" t="s">
        <v>347</v>
      </c>
      <c r="O489" s="3" t="s">
        <v>890</v>
      </c>
      <c r="P489" s="2" t="s">
        <v>1266</v>
      </c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  <c r="AV489" s="136"/>
      <c r="AW489" s="136"/>
      <c r="AX489" s="136"/>
      <c r="AY489" s="136"/>
      <c r="AZ489" s="136"/>
      <c r="BA489" s="136"/>
      <c r="BB489" s="136"/>
      <c r="BC489" s="136"/>
      <c r="BD489" s="136"/>
      <c r="BE489" s="136"/>
    </row>
    <row r="490" spans="1:130" s="106" customFormat="1" ht="35.1" customHeight="1" x14ac:dyDescent="0.25">
      <c r="A490" s="7">
        <v>43</v>
      </c>
      <c r="B490" s="7"/>
      <c r="C490" s="7"/>
      <c r="D490" s="3" t="s">
        <v>1213</v>
      </c>
      <c r="E490" s="3" t="s">
        <v>729</v>
      </c>
      <c r="F490" s="2"/>
      <c r="G490" s="3" t="s">
        <v>1254</v>
      </c>
      <c r="H490" s="2">
        <v>204407</v>
      </c>
      <c r="I490" s="2" t="s">
        <v>79</v>
      </c>
      <c r="J490" s="3" t="s">
        <v>1210</v>
      </c>
      <c r="K490" s="3"/>
      <c r="L490" s="3"/>
      <c r="M490" s="104" t="s">
        <v>890</v>
      </c>
      <c r="N490" s="105" t="s">
        <v>347</v>
      </c>
      <c r="O490" s="3" t="s">
        <v>890</v>
      </c>
      <c r="P490" s="2" t="s">
        <v>1266</v>
      </c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6"/>
      <c r="AV490" s="136"/>
      <c r="AW490" s="136"/>
      <c r="AX490" s="136"/>
      <c r="AY490" s="136"/>
      <c r="AZ490" s="136"/>
      <c r="BA490" s="136"/>
      <c r="BB490" s="136"/>
      <c r="BC490" s="136"/>
      <c r="BD490" s="136"/>
      <c r="BE490" s="136"/>
    </row>
    <row r="491" spans="1:130" s="106" customFormat="1" ht="35.1" customHeight="1" x14ac:dyDescent="0.25">
      <c r="A491" s="7">
        <v>11</v>
      </c>
      <c r="B491" s="7">
        <v>11.3</v>
      </c>
      <c r="C491" s="7" t="s">
        <v>831</v>
      </c>
      <c r="D491" s="2" t="s">
        <v>423</v>
      </c>
      <c r="E491" s="3" t="s">
        <v>104</v>
      </c>
      <c r="F491" s="2"/>
      <c r="G491" s="3" t="s">
        <v>1254</v>
      </c>
      <c r="H491" s="2">
        <v>204407</v>
      </c>
      <c r="I491" s="2" t="s">
        <v>79</v>
      </c>
      <c r="J491" s="3" t="s">
        <v>1262</v>
      </c>
      <c r="K491" s="3" t="s">
        <v>1224</v>
      </c>
      <c r="L491" s="3" t="s">
        <v>1241</v>
      </c>
      <c r="M491" s="104" t="s">
        <v>890</v>
      </c>
      <c r="N491" s="105" t="s">
        <v>1264</v>
      </c>
      <c r="O491" s="3" t="s">
        <v>1264</v>
      </c>
      <c r="P491" s="2" t="s">
        <v>1265</v>
      </c>
    </row>
    <row r="492" spans="1:130" s="106" customFormat="1" ht="35.1" customHeight="1" x14ac:dyDescent="0.25">
      <c r="A492" s="7">
        <v>33</v>
      </c>
      <c r="B492" s="7"/>
      <c r="C492" s="7"/>
      <c r="D492" s="2" t="s">
        <v>148</v>
      </c>
      <c r="E492" s="3" t="s">
        <v>128</v>
      </c>
      <c r="F492" s="2"/>
      <c r="G492" s="3" t="s">
        <v>1254</v>
      </c>
      <c r="H492" s="2">
        <v>204407</v>
      </c>
      <c r="I492" s="2" t="s">
        <v>79</v>
      </c>
      <c r="J492" s="3" t="s">
        <v>195</v>
      </c>
      <c r="K492" s="3"/>
      <c r="L492" s="3"/>
      <c r="M492" s="104" t="s">
        <v>890</v>
      </c>
      <c r="N492" s="105" t="s">
        <v>347</v>
      </c>
      <c r="O492" s="3" t="s">
        <v>890</v>
      </c>
      <c r="P492" s="2" t="s">
        <v>1266</v>
      </c>
    </row>
    <row r="493" spans="1:130" s="106" customFormat="1" ht="35.1" customHeight="1" x14ac:dyDescent="0.25">
      <c r="A493" s="7">
        <v>26</v>
      </c>
      <c r="B493" s="7"/>
      <c r="C493" s="7"/>
      <c r="D493" s="124" t="s">
        <v>329</v>
      </c>
      <c r="E493" s="3" t="s">
        <v>10</v>
      </c>
      <c r="F493" s="2"/>
      <c r="G493" s="3" t="s">
        <v>1254</v>
      </c>
      <c r="H493" s="2">
        <v>204407</v>
      </c>
      <c r="I493" s="2" t="s">
        <v>79</v>
      </c>
      <c r="J493" s="3" t="s">
        <v>39</v>
      </c>
      <c r="K493" s="3"/>
      <c r="L493" s="3"/>
      <c r="M493" s="104" t="s">
        <v>890</v>
      </c>
      <c r="N493" s="105" t="s">
        <v>347</v>
      </c>
      <c r="O493" s="3" t="s">
        <v>890</v>
      </c>
      <c r="P493" s="2" t="s">
        <v>1266</v>
      </c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6"/>
      <c r="AV493" s="136"/>
      <c r="AW493" s="136"/>
      <c r="AX493" s="136"/>
      <c r="AY493" s="136"/>
      <c r="AZ493" s="136"/>
      <c r="BA493" s="136"/>
      <c r="BB493" s="136"/>
      <c r="BC493" s="136"/>
      <c r="BD493" s="136"/>
      <c r="BE493" s="136"/>
    </row>
    <row r="494" spans="1:130" s="106" customFormat="1" ht="35.1" customHeight="1" x14ac:dyDescent="0.25">
      <c r="A494" s="7">
        <v>40</v>
      </c>
      <c r="B494" s="7"/>
      <c r="C494" s="7"/>
      <c r="D494" s="2" t="s">
        <v>149</v>
      </c>
      <c r="E494" s="3" t="s">
        <v>416</v>
      </c>
      <c r="F494" s="2"/>
      <c r="G494" s="3" t="s">
        <v>1254</v>
      </c>
      <c r="H494" s="2">
        <v>204407</v>
      </c>
      <c r="I494" s="2" t="s">
        <v>79</v>
      </c>
      <c r="J494" s="3" t="s">
        <v>157</v>
      </c>
      <c r="K494" s="3"/>
      <c r="L494" s="3"/>
      <c r="M494" s="104" t="s">
        <v>890</v>
      </c>
      <c r="N494" s="105" t="s">
        <v>1264</v>
      </c>
      <c r="O494" s="3" t="s">
        <v>1264</v>
      </c>
      <c r="P494" s="2" t="s">
        <v>1266</v>
      </c>
      <c r="Q494" s="138"/>
      <c r="R494" s="138"/>
      <c r="S494" s="138"/>
      <c r="T494" s="138"/>
      <c r="U494" s="138"/>
      <c r="V494" s="138"/>
      <c r="W494" s="138"/>
      <c r="X494" s="138"/>
      <c r="Y494" s="138"/>
      <c r="Z494" s="138"/>
      <c r="AA494" s="138"/>
      <c r="AB494" s="138"/>
      <c r="AC494" s="138"/>
      <c r="AD494" s="138"/>
      <c r="AE494" s="138"/>
      <c r="AF494" s="138"/>
      <c r="AG494" s="138"/>
      <c r="AH494" s="138"/>
      <c r="AI494" s="138"/>
      <c r="AJ494" s="138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  <c r="AV494" s="141"/>
      <c r="AW494" s="141"/>
      <c r="AX494" s="141"/>
      <c r="AY494" s="141"/>
      <c r="AZ494" s="141"/>
      <c r="BA494" s="141"/>
      <c r="BB494" s="141"/>
      <c r="BC494" s="141"/>
      <c r="BD494" s="141"/>
      <c r="BE494" s="141"/>
      <c r="BF494" s="138"/>
      <c r="BG494" s="138"/>
      <c r="BH494" s="138"/>
      <c r="BI494" s="138"/>
      <c r="BJ494" s="138"/>
      <c r="BK494" s="138"/>
      <c r="BL494" s="138"/>
      <c r="BM494" s="138"/>
      <c r="BN494" s="138"/>
      <c r="BO494" s="138"/>
      <c r="BP494" s="138"/>
      <c r="BQ494" s="138"/>
      <c r="BR494" s="138"/>
      <c r="BS494" s="138"/>
      <c r="BT494" s="138"/>
      <c r="BU494" s="138"/>
      <c r="BV494" s="138"/>
      <c r="BW494" s="138"/>
      <c r="BX494" s="138"/>
      <c r="BY494" s="138"/>
      <c r="BZ494" s="138"/>
      <c r="CA494" s="138"/>
      <c r="CB494" s="138"/>
      <c r="CC494" s="138"/>
      <c r="CD494" s="138"/>
      <c r="CE494" s="138"/>
      <c r="CF494" s="138"/>
      <c r="CG494" s="138"/>
      <c r="CH494" s="138"/>
      <c r="CI494" s="138"/>
      <c r="CJ494" s="138"/>
      <c r="CK494" s="138"/>
      <c r="CL494" s="138"/>
      <c r="CM494" s="138"/>
      <c r="CN494" s="138"/>
      <c r="CO494" s="138"/>
      <c r="CP494" s="138"/>
      <c r="CQ494" s="138"/>
      <c r="CR494" s="138"/>
      <c r="CS494" s="138"/>
      <c r="CT494" s="138"/>
      <c r="CU494" s="138"/>
      <c r="CV494" s="138"/>
      <c r="CW494" s="138"/>
      <c r="CX494" s="138"/>
      <c r="CY494" s="138"/>
      <c r="CZ494" s="138"/>
      <c r="DA494" s="138"/>
      <c r="DB494" s="138"/>
      <c r="DC494" s="138"/>
      <c r="DD494" s="138"/>
      <c r="DE494" s="138"/>
      <c r="DF494" s="138"/>
      <c r="DG494" s="138"/>
      <c r="DH494" s="138"/>
      <c r="DI494" s="138"/>
      <c r="DJ494" s="138"/>
      <c r="DK494" s="138"/>
      <c r="DL494" s="138"/>
      <c r="DM494" s="138"/>
      <c r="DN494" s="138"/>
      <c r="DO494" s="138"/>
      <c r="DP494" s="138"/>
      <c r="DQ494" s="138"/>
      <c r="DR494" s="138"/>
      <c r="DS494" s="138"/>
      <c r="DT494" s="138"/>
      <c r="DU494" s="138"/>
      <c r="DV494" s="138"/>
      <c r="DW494" s="138"/>
      <c r="DX494" s="138"/>
      <c r="DY494" s="138"/>
      <c r="DZ494" s="138"/>
    </row>
    <row r="495" spans="1:130" s="106" customFormat="1" ht="35.1" customHeight="1" x14ac:dyDescent="0.25">
      <c r="A495" s="7">
        <v>9</v>
      </c>
      <c r="B495" s="7">
        <v>9.3000000000000007</v>
      </c>
      <c r="C495" s="7"/>
      <c r="D495" s="124" t="s">
        <v>306</v>
      </c>
      <c r="E495" s="3" t="s">
        <v>306</v>
      </c>
      <c r="F495" s="2"/>
      <c r="G495" s="3" t="s">
        <v>1254</v>
      </c>
      <c r="H495" s="2">
        <v>204407</v>
      </c>
      <c r="I495" s="2" t="s">
        <v>79</v>
      </c>
      <c r="J495" s="3" t="s">
        <v>1221</v>
      </c>
      <c r="K495" s="3" t="s">
        <v>1222</v>
      </c>
      <c r="L495" s="3" t="s">
        <v>1327</v>
      </c>
      <c r="M495" s="104" t="s">
        <v>890</v>
      </c>
      <c r="N495" s="105" t="s">
        <v>30</v>
      </c>
      <c r="O495" s="3" t="s">
        <v>30</v>
      </c>
      <c r="P495" s="8"/>
    </row>
    <row r="496" spans="1:130" s="106" customFormat="1" ht="35.1" customHeight="1" x14ac:dyDescent="0.25">
      <c r="A496" s="7">
        <v>9</v>
      </c>
      <c r="B496" s="7">
        <v>9.1999999999999993</v>
      </c>
      <c r="C496" s="7"/>
      <c r="D496" s="124" t="s">
        <v>306</v>
      </c>
      <c r="E496" s="3" t="s">
        <v>306</v>
      </c>
      <c r="F496" s="2"/>
      <c r="G496" s="3" t="s">
        <v>1254</v>
      </c>
      <c r="H496" s="2">
        <v>204407</v>
      </c>
      <c r="I496" s="2" t="s">
        <v>79</v>
      </c>
      <c r="J496" s="3" t="s">
        <v>1221</v>
      </c>
      <c r="K496" s="3" t="s">
        <v>1231</v>
      </c>
      <c r="L496" s="3"/>
      <c r="M496" s="104" t="s">
        <v>890</v>
      </c>
      <c r="N496" s="105" t="s">
        <v>347</v>
      </c>
      <c r="O496" s="3" t="s">
        <v>890</v>
      </c>
      <c r="P496" s="2" t="s">
        <v>1266</v>
      </c>
    </row>
    <row r="497" spans="1:130" s="106" customFormat="1" ht="35.1" customHeight="1" x14ac:dyDescent="0.25">
      <c r="A497" s="7">
        <v>26</v>
      </c>
      <c r="B497" s="7"/>
      <c r="C497" s="7"/>
      <c r="D497" s="124" t="s">
        <v>329</v>
      </c>
      <c r="E497" s="3" t="s">
        <v>10</v>
      </c>
      <c r="F497" s="2"/>
      <c r="G497" s="3" t="s">
        <v>1254</v>
      </c>
      <c r="H497" s="2">
        <v>204407</v>
      </c>
      <c r="I497" s="2" t="s">
        <v>79</v>
      </c>
      <c r="J497" s="107" t="s">
        <v>39</v>
      </c>
      <c r="K497" s="3"/>
      <c r="L497" s="3"/>
      <c r="M497" s="104" t="s">
        <v>890</v>
      </c>
      <c r="N497" s="105" t="s">
        <v>347</v>
      </c>
      <c r="O497" s="3" t="s">
        <v>890</v>
      </c>
      <c r="P497" s="8" t="s">
        <v>1266</v>
      </c>
    </row>
    <row r="498" spans="1:130" s="106" customFormat="1" ht="35.1" customHeight="1" x14ac:dyDescent="0.25">
      <c r="A498" s="7">
        <v>32</v>
      </c>
      <c r="B498" s="7"/>
      <c r="C498" s="7"/>
      <c r="D498" s="2" t="s">
        <v>289</v>
      </c>
      <c r="E498" s="3" t="s">
        <v>101</v>
      </c>
      <c r="F498" s="2"/>
      <c r="G498" s="3" t="s">
        <v>1254</v>
      </c>
      <c r="H498" s="2">
        <v>204407</v>
      </c>
      <c r="I498" s="2" t="s">
        <v>79</v>
      </c>
      <c r="J498" s="3" t="s">
        <v>194</v>
      </c>
      <c r="K498" s="3"/>
      <c r="L498" s="3"/>
      <c r="M498" s="104" t="s">
        <v>890</v>
      </c>
      <c r="N498" s="105" t="s">
        <v>347</v>
      </c>
      <c r="O498" s="3" t="s">
        <v>890</v>
      </c>
      <c r="P498" s="2" t="s">
        <v>1266</v>
      </c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6"/>
      <c r="AV498" s="136"/>
      <c r="AW498" s="136"/>
      <c r="AX498" s="136"/>
      <c r="AY498" s="136"/>
      <c r="AZ498" s="136"/>
      <c r="BA498" s="136"/>
      <c r="BB498" s="136"/>
      <c r="BC498" s="136"/>
      <c r="BD498" s="136"/>
      <c r="BE498" s="136"/>
    </row>
    <row r="499" spans="1:130" s="106" customFormat="1" ht="35.1" customHeight="1" x14ac:dyDescent="0.25">
      <c r="A499" s="7">
        <v>8</v>
      </c>
      <c r="B499" s="7">
        <v>8.1999999999999993</v>
      </c>
      <c r="C499" s="7"/>
      <c r="D499" s="135" t="s">
        <v>147</v>
      </c>
      <c r="E499" s="107" t="s">
        <v>308</v>
      </c>
      <c r="F499" s="142"/>
      <c r="G499" s="3" t="s">
        <v>1254</v>
      </c>
      <c r="H499" s="2">
        <v>204407</v>
      </c>
      <c r="I499" s="2" t="s">
        <v>79</v>
      </c>
      <c r="J499" s="3" t="s">
        <v>868</v>
      </c>
      <c r="K499" s="3" t="s">
        <v>1212</v>
      </c>
      <c r="L499" s="3"/>
      <c r="M499" s="104" t="s">
        <v>890</v>
      </c>
      <c r="N499" s="105" t="s">
        <v>1264</v>
      </c>
      <c r="O499" s="3" t="s">
        <v>1264</v>
      </c>
      <c r="P499" s="2" t="s">
        <v>1266</v>
      </c>
    </row>
    <row r="500" spans="1:130" s="106" customFormat="1" ht="35.1" customHeight="1" x14ac:dyDescent="0.25">
      <c r="A500" s="7">
        <v>32</v>
      </c>
      <c r="B500" s="7"/>
      <c r="C500" s="7"/>
      <c r="D500" s="2" t="s">
        <v>471</v>
      </c>
      <c r="E500" s="3" t="s">
        <v>776</v>
      </c>
      <c r="F500" s="2"/>
      <c r="G500" s="3" t="s">
        <v>1254</v>
      </c>
      <c r="H500" s="2">
        <v>204407</v>
      </c>
      <c r="I500" s="2" t="s">
        <v>79</v>
      </c>
      <c r="J500" s="3" t="s">
        <v>50</v>
      </c>
      <c r="K500" s="3"/>
      <c r="L500" s="3"/>
      <c r="M500" s="104" t="s">
        <v>890</v>
      </c>
      <c r="N500" s="105" t="s">
        <v>347</v>
      </c>
      <c r="O500" s="3" t="s">
        <v>890</v>
      </c>
      <c r="P500" s="2" t="s">
        <v>1266</v>
      </c>
    </row>
    <row r="501" spans="1:130" s="106" customFormat="1" ht="35.1" customHeight="1" x14ac:dyDescent="0.25">
      <c r="A501" s="7">
        <v>24</v>
      </c>
      <c r="B501" s="7"/>
      <c r="C501" s="7"/>
      <c r="D501" s="2" t="s">
        <v>776</v>
      </c>
      <c r="E501" s="3" t="s">
        <v>468</v>
      </c>
      <c r="F501" s="2"/>
      <c r="G501" s="3" t="s">
        <v>1254</v>
      </c>
      <c r="H501" s="2">
        <v>204407</v>
      </c>
      <c r="I501" s="2" t="s">
        <v>79</v>
      </c>
      <c r="J501" s="3" t="s">
        <v>50</v>
      </c>
      <c r="K501" s="3"/>
      <c r="L501" s="3"/>
      <c r="M501" s="104" t="s">
        <v>890</v>
      </c>
      <c r="N501" s="105" t="s">
        <v>347</v>
      </c>
      <c r="O501" s="3" t="s">
        <v>890</v>
      </c>
      <c r="P501" s="2" t="s">
        <v>1266</v>
      </c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6"/>
      <c r="AV501" s="136"/>
      <c r="AW501" s="136"/>
      <c r="AX501" s="136"/>
      <c r="AY501" s="136"/>
      <c r="AZ501" s="136"/>
      <c r="BA501" s="136"/>
      <c r="BB501" s="136"/>
      <c r="BC501" s="136"/>
      <c r="BD501" s="136"/>
      <c r="BE501" s="136"/>
    </row>
    <row r="502" spans="1:130" s="106" customFormat="1" ht="35.1" customHeight="1" x14ac:dyDescent="0.25">
      <c r="A502" s="7">
        <v>12</v>
      </c>
      <c r="B502" s="7">
        <v>12.3</v>
      </c>
      <c r="C502" s="7"/>
      <c r="D502" s="124" t="s">
        <v>306</v>
      </c>
      <c r="E502" s="3" t="s">
        <v>306</v>
      </c>
      <c r="F502" s="2"/>
      <c r="G502" s="3" t="s">
        <v>1254</v>
      </c>
      <c r="H502" s="2">
        <v>204407</v>
      </c>
      <c r="I502" s="2" t="s">
        <v>79</v>
      </c>
      <c r="J502" s="3" t="s">
        <v>600</v>
      </c>
      <c r="K502" s="3"/>
      <c r="L502" s="3" t="s">
        <v>1751</v>
      </c>
      <c r="M502" s="104" t="s">
        <v>890</v>
      </c>
      <c r="N502" s="105" t="s">
        <v>1209</v>
      </c>
      <c r="O502" s="3" t="s">
        <v>890</v>
      </c>
      <c r="P502" s="8" t="s">
        <v>1265</v>
      </c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6"/>
      <c r="AV502" s="136"/>
      <c r="AW502" s="136"/>
      <c r="AX502" s="136"/>
      <c r="AY502" s="136"/>
      <c r="AZ502" s="136"/>
      <c r="BA502" s="136"/>
      <c r="BB502" s="136"/>
      <c r="BC502" s="136"/>
      <c r="BD502" s="136"/>
      <c r="BE502" s="136"/>
    </row>
    <row r="503" spans="1:130" s="106" customFormat="1" ht="35.1" customHeight="1" x14ac:dyDescent="0.25">
      <c r="A503" s="7">
        <v>31</v>
      </c>
      <c r="B503" s="7"/>
      <c r="C503" s="7"/>
      <c r="D503" s="2" t="s">
        <v>777</v>
      </c>
      <c r="E503" s="107" t="s">
        <v>99</v>
      </c>
      <c r="F503" s="142"/>
      <c r="G503" s="3" t="s">
        <v>1254</v>
      </c>
      <c r="H503" s="2">
        <v>204407</v>
      </c>
      <c r="I503" s="2" t="s">
        <v>79</v>
      </c>
      <c r="J503" s="3" t="s">
        <v>38</v>
      </c>
      <c r="K503" s="3"/>
      <c r="L503" s="3"/>
      <c r="M503" s="104" t="s">
        <v>890</v>
      </c>
      <c r="N503" s="105" t="s">
        <v>347</v>
      </c>
      <c r="O503" s="3" t="s">
        <v>890</v>
      </c>
      <c r="P503" s="2" t="s">
        <v>1266</v>
      </c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6"/>
      <c r="AV503" s="136"/>
      <c r="AW503" s="136"/>
      <c r="AX503" s="136"/>
      <c r="AY503" s="136"/>
      <c r="AZ503" s="136"/>
      <c r="BA503" s="136"/>
      <c r="BB503" s="136"/>
      <c r="BC503" s="136"/>
      <c r="BD503" s="136"/>
      <c r="BE503" s="136"/>
    </row>
    <row r="504" spans="1:130" s="106" customFormat="1" ht="35.1" customHeight="1" x14ac:dyDescent="0.25">
      <c r="A504" s="7">
        <v>18</v>
      </c>
      <c r="B504" s="7"/>
      <c r="C504" s="7"/>
      <c r="D504" s="2" t="s">
        <v>289</v>
      </c>
      <c r="E504" s="3" t="s">
        <v>101</v>
      </c>
      <c r="F504" s="2"/>
      <c r="G504" s="3" t="s">
        <v>1254</v>
      </c>
      <c r="H504" s="2">
        <v>204407</v>
      </c>
      <c r="I504" s="2" t="s">
        <v>79</v>
      </c>
      <c r="J504" s="3" t="s">
        <v>194</v>
      </c>
      <c r="K504" s="3"/>
      <c r="L504" s="3"/>
      <c r="M504" s="104" t="s">
        <v>890</v>
      </c>
      <c r="N504" s="105" t="s">
        <v>30</v>
      </c>
      <c r="O504" s="3" t="s">
        <v>30</v>
      </c>
      <c r="P504" s="2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6"/>
      <c r="AV504" s="136"/>
      <c r="AW504" s="136"/>
      <c r="AX504" s="136"/>
      <c r="AY504" s="136"/>
      <c r="AZ504" s="136"/>
      <c r="BA504" s="136"/>
      <c r="BB504" s="136"/>
      <c r="BC504" s="136"/>
      <c r="BD504" s="136"/>
      <c r="BE504" s="136"/>
    </row>
    <row r="505" spans="1:130" s="106" customFormat="1" ht="35.1" customHeight="1" x14ac:dyDescent="0.25">
      <c r="A505" s="7">
        <v>33</v>
      </c>
      <c r="B505" s="7"/>
      <c r="C505" s="7"/>
      <c r="D505" s="7" t="s">
        <v>148</v>
      </c>
      <c r="E505" s="10" t="s">
        <v>128</v>
      </c>
      <c r="F505" s="7"/>
      <c r="G505" s="3" t="s">
        <v>1254</v>
      </c>
      <c r="H505" s="2">
        <v>204407</v>
      </c>
      <c r="I505" s="2" t="s">
        <v>79</v>
      </c>
      <c r="J505" s="3" t="s">
        <v>195</v>
      </c>
      <c r="K505" s="3"/>
      <c r="L505" s="3"/>
      <c r="M505" s="104" t="s">
        <v>890</v>
      </c>
      <c r="N505" s="105" t="s">
        <v>347</v>
      </c>
      <c r="O505" s="3" t="s">
        <v>890</v>
      </c>
      <c r="P505" s="2" t="s">
        <v>1266</v>
      </c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6"/>
      <c r="AV505" s="136"/>
      <c r="AW505" s="136"/>
      <c r="AX505" s="136"/>
      <c r="AY505" s="136"/>
      <c r="AZ505" s="136"/>
      <c r="BA505" s="136"/>
      <c r="BB505" s="136"/>
      <c r="BC505" s="136"/>
      <c r="BD505" s="136"/>
      <c r="BE505" s="136"/>
    </row>
    <row r="506" spans="1:130" s="106" customFormat="1" ht="35.1" customHeight="1" x14ac:dyDescent="0.25">
      <c r="A506" s="7">
        <v>45</v>
      </c>
      <c r="B506" s="7"/>
      <c r="C506" s="7"/>
      <c r="D506" s="2" t="s">
        <v>457</v>
      </c>
      <c r="E506" s="3" t="s">
        <v>314</v>
      </c>
      <c r="F506" s="2"/>
      <c r="G506" s="3" t="s">
        <v>1254</v>
      </c>
      <c r="H506" s="2">
        <v>204407</v>
      </c>
      <c r="I506" s="2" t="s">
        <v>79</v>
      </c>
      <c r="J506" s="3" t="s">
        <v>522</v>
      </c>
      <c r="K506" s="3"/>
      <c r="L506" s="3"/>
      <c r="M506" s="104" t="s">
        <v>890</v>
      </c>
      <c r="N506" s="105" t="s">
        <v>30</v>
      </c>
      <c r="O506" s="3" t="s">
        <v>30</v>
      </c>
      <c r="P506" s="2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6"/>
      <c r="AV506" s="136"/>
      <c r="AW506" s="136"/>
      <c r="AX506" s="136"/>
      <c r="AY506" s="136"/>
      <c r="AZ506" s="136"/>
      <c r="BA506" s="136"/>
      <c r="BB506" s="136"/>
      <c r="BC506" s="136"/>
      <c r="BD506" s="136"/>
      <c r="BE506" s="136"/>
    </row>
    <row r="507" spans="1:130" s="103" customFormat="1" ht="35.1" customHeight="1" x14ac:dyDescent="0.25">
      <c r="A507" s="103">
        <v>26</v>
      </c>
      <c r="D507" s="2" t="s">
        <v>777</v>
      </c>
      <c r="E507" s="3" t="s">
        <v>743</v>
      </c>
      <c r="G507" s="3" t="s">
        <v>1254</v>
      </c>
      <c r="H507" s="2">
        <v>204407</v>
      </c>
      <c r="I507" s="103" t="s">
        <v>79</v>
      </c>
      <c r="J507" s="3" t="s">
        <v>38</v>
      </c>
      <c r="M507" s="104" t="s">
        <v>890</v>
      </c>
      <c r="N507" s="105" t="s">
        <v>347</v>
      </c>
      <c r="O507" s="3" t="s">
        <v>890</v>
      </c>
      <c r="P507" s="2" t="s">
        <v>1266</v>
      </c>
    </row>
    <row r="508" spans="1:130" s="164" customFormat="1" ht="35.1" customHeight="1" x14ac:dyDescent="0.25">
      <c r="A508" s="7">
        <v>18</v>
      </c>
      <c r="B508" s="7"/>
      <c r="C508" s="7"/>
      <c r="D508" s="2" t="s">
        <v>781</v>
      </c>
      <c r="E508" s="3" t="s">
        <v>720</v>
      </c>
      <c r="F508" s="2"/>
      <c r="G508" s="3" t="s">
        <v>1254</v>
      </c>
      <c r="H508" s="2">
        <v>204407</v>
      </c>
      <c r="I508" s="2" t="s">
        <v>79</v>
      </c>
      <c r="J508" s="3" t="s">
        <v>41</v>
      </c>
      <c r="K508" s="3"/>
      <c r="L508" s="3"/>
      <c r="M508" s="104" t="s">
        <v>890</v>
      </c>
      <c r="N508" s="105" t="s">
        <v>347</v>
      </c>
      <c r="O508" s="3" t="s">
        <v>890</v>
      </c>
      <c r="P508" s="2" t="s">
        <v>1266</v>
      </c>
      <c r="Q508" s="138"/>
      <c r="R508" s="138"/>
      <c r="S508" s="138"/>
      <c r="T508" s="138"/>
      <c r="U508" s="138"/>
      <c r="V508" s="138"/>
      <c r="W508" s="138"/>
      <c r="X508" s="138"/>
      <c r="Y508" s="138"/>
      <c r="Z508" s="138"/>
      <c r="AA508" s="138"/>
      <c r="AB508" s="138"/>
      <c r="AC508" s="138"/>
      <c r="AD508" s="138"/>
      <c r="AE508" s="138"/>
      <c r="AF508" s="138"/>
      <c r="AG508" s="138"/>
      <c r="AH508" s="138"/>
      <c r="AI508" s="138"/>
      <c r="AJ508" s="138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  <c r="AV508" s="141"/>
      <c r="AW508" s="141"/>
      <c r="AX508" s="141"/>
      <c r="AY508" s="141"/>
      <c r="AZ508" s="141"/>
      <c r="BA508" s="141"/>
      <c r="BB508" s="141"/>
      <c r="BC508" s="141"/>
      <c r="BD508" s="141"/>
      <c r="BE508" s="141"/>
      <c r="BF508" s="144"/>
      <c r="BG508" s="144"/>
      <c r="BH508" s="144"/>
      <c r="BI508" s="144"/>
      <c r="BJ508" s="144"/>
      <c r="BK508" s="144"/>
      <c r="BL508" s="144"/>
      <c r="BM508" s="144"/>
      <c r="BN508" s="144"/>
      <c r="BO508" s="144"/>
      <c r="BP508" s="144"/>
      <c r="BQ508" s="144"/>
      <c r="BR508" s="144"/>
      <c r="BS508" s="144"/>
      <c r="BT508" s="144"/>
      <c r="BU508" s="144"/>
      <c r="BV508" s="144"/>
      <c r="BW508" s="144"/>
      <c r="BX508" s="144"/>
      <c r="BY508" s="144"/>
      <c r="BZ508" s="144"/>
      <c r="CA508" s="144"/>
      <c r="CB508" s="144"/>
      <c r="CC508" s="144"/>
      <c r="CD508" s="144"/>
      <c r="CE508" s="144"/>
      <c r="CF508" s="144"/>
      <c r="CG508" s="144"/>
      <c r="CH508" s="144"/>
      <c r="CI508" s="144"/>
      <c r="CJ508" s="144"/>
      <c r="CK508" s="144"/>
      <c r="CL508" s="144"/>
      <c r="CM508" s="144"/>
      <c r="CN508" s="144"/>
      <c r="CO508" s="144"/>
      <c r="CP508" s="144"/>
      <c r="CQ508" s="144"/>
      <c r="CR508" s="144"/>
      <c r="CS508" s="144"/>
      <c r="CT508" s="144"/>
      <c r="CU508" s="144"/>
      <c r="CV508" s="144"/>
      <c r="CW508" s="144"/>
      <c r="CX508" s="144"/>
      <c r="CY508" s="144"/>
      <c r="CZ508" s="144"/>
      <c r="DA508" s="144"/>
      <c r="DB508" s="144"/>
      <c r="DC508" s="144"/>
      <c r="DD508" s="144"/>
      <c r="DE508" s="144"/>
      <c r="DF508" s="144"/>
      <c r="DG508" s="144"/>
      <c r="DH508" s="144"/>
      <c r="DI508" s="144"/>
      <c r="DJ508" s="144"/>
      <c r="DK508" s="144"/>
      <c r="DL508" s="144"/>
      <c r="DM508" s="144"/>
      <c r="DN508" s="144"/>
      <c r="DO508" s="144"/>
      <c r="DP508" s="144"/>
      <c r="DQ508" s="144"/>
      <c r="DR508" s="144"/>
      <c r="DS508" s="144"/>
      <c r="DT508" s="144"/>
      <c r="DU508" s="144"/>
      <c r="DV508" s="144"/>
      <c r="DW508" s="144"/>
      <c r="DX508" s="144"/>
      <c r="DY508" s="144"/>
      <c r="DZ508" s="144"/>
    </row>
    <row r="509" spans="1:130" s="106" customFormat="1" ht="35.1" customHeight="1" x14ac:dyDescent="0.25">
      <c r="A509" s="7">
        <v>11</v>
      </c>
      <c r="B509" s="7">
        <v>11.2</v>
      </c>
      <c r="C509" s="7" t="s">
        <v>827</v>
      </c>
      <c r="D509" s="135" t="s">
        <v>781</v>
      </c>
      <c r="E509" s="3" t="s">
        <v>130</v>
      </c>
      <c r="F509" s="142"/>
      <c r="G509" s="3" t="s">
        <v>1254</v>
      </c>
      <c r="H509" s="2">
        <v>204407</v>
      </c>
      <c r="I509" s="2" t="s">
        <v>79</v>
      </c>
      <c r="J509" s="3" t="s">
        <v>1262</v>
      </c>
      <c r="K509" s="3" t="s">
        <v>1225</v>
      </c>
      <c r="L509" s="3" t="s">
        <v>1255</v>
      </c>
      <c r="M509" s="104" t="s">
        <v>890</v>
      </c>
      <c r="N509" s="105" t="s">
        <v>30</v>
      </c>
      <c r="O509" s="3" t="s">
        <v>30</v>
      </c>
      <c r="P509" s="8"/>
      <c r="Q509" s="164"/>
      <c r="R509" s="164"/>
      <c r="S509" s="164"/>
      <c r="T509" s="164"/>
      <c r="U509" s="164"/>
      <c r="V509" s="164"/>
      <c r="W509" s="164"/>
      <c r="X509" s="164"/>
      <c r="Y509" s="164"/>
      <c r="Z509" s="164"/>
      <c r="AA509" s="164"/>
      <c r="AB509" s="164"/>
      <c r="AC509" s="164"/>
      <c r="AD509" s="164"/>
      <c r="AE509" s="164"/>
      <c r="AF509" s="164"/>
      <c r="AG509" s="164"/>
      <c r="AH509" s="164"/>
      <c r="AI509" s="164"/>
      <c r="AJ509" s="164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6"/>
      <c r="AV509" s="136"/>
      <c r="AW509" s="136"/>
      <c r="AX509" s="136"/>
      <c r="AY509" s="136"/>
      <c r="AZ509" s="136"/>
      <c r="BA509" s="136"/>
      <c r="BB509" s="136"/>
      <c r="BC509" s="136"/>
      <c r="BD509" s="136"/>
      <c r="BE509" s="136"/>
    </row>
    <row r="510" spans="1:130" s="106" customFormat="1" ht="35.1" customHeight="1" x14ac:dyDescent="0.25">
      <c r="A510" s="7">
        <v>12</v>
      </c>
      <c r="B510" s="7">
        <v>12.8</v>
      </c>
      <c r="C510" s="7"/>
      <c r="D510" s="124" t="s">
        <v>306</v>
      </c>
      <c r="E510" s="3" t="s">
        <v>306</v>
      </c>
      <c r="F510" s="2"/>
      <c r="G510" s="3" t="s">
        <v>1254</v>
      </c>
      <c r="H510" s="2">
        <v>204407</v>
      </c>
      <c r="I510" s="2" t="s">
        <v>79</v>
      </c>
      <c r="J510" s="3" t="s">
        <v>600</v>
      </c>
      <c r="K510" s="3"/>
      <c r="L510" s="3" t="s">
        <v>1164</v>
      </c>
      <c r="M510" s="104" t="s">
        <v>890</v>
      </c>
      <c r="N510" s="105" t="s">
        <v>1264</v>
      </c>
      <c r="O510" s="3" t="s">
        <v>1264</v>
      </c>
      <c r="P510" s="8" t="s">
        <v>1265</v>
      </c>
      <c r="AK510" s="136"/>
      <c r="AL510" s="136"/>
      <c r="AM510" s="136"/>
      <c r="AN510" s="136"/>
      <c r="AO510" s="136"/>
      <c r="AP510" s="136"/>
      <c r="AQ510" s="136"/>
      <c r="AR510" s="136"/>
      <c r="AS510" s="136"/>
      <c r="AT510" s="136"/>
      <c r="AU510" s="136"/>
      <c r="AV510" s="136"/>
      <c r="AW510" s="136"/>
      <c r="AX510" s="136"/>
      <c r="AY510" s="136"/>
      <c r="AZ510" s="136"/>
      <c r="BA510" s="136"/>
      <c r="BB510" s="136"/>
      <c r="BC510" s="136"/>
      <c r="BD510" s="136"/>
      <c r="BE510" s="136"/>
    </row>
    <row r="511" spans="1:130" s="106" customFormat="1" ht="35.1" customHeight="1" x14ac:dyDescent="0.25">
      <c r="A511" s="7">
        <v>12</v>
      </c>
      <c r="B511" s="7">
        <v>12.2</v>
      </c>
      <c r="C511" s="7"/>
      <c r="D511" s="124" t="s">
        <v>306</v>
      </c>
      <c r="E511" s="3" t="s">
        <v>306</v>
      </c>
      <c r="F511" s="2"/>
      <c r="G511" s="3" t="s">
        <v>1254</v>
      </c>
      <c r="H511" s="2">
        <v>204407</v>
      </c>
      <c r="I511" s="2" t="s">
        <v>79</v>
      </c>
      <c r="J511" s="3" t="s">
        <v>600</v>
      </c>
      <c r="K511" s="3"/>
      <c r="L511" s="3" t="s">
        <v>7439</v>
      </c>
      <c r="M511" s="104" t="s">
        <v>890</v>
      </c>
      <c r="N511" s="105" t="s">
        <v>1264</v>
      </c>
      <c r="O511" s="3" t="s">
        <v>1264</v>
      </c>
      <c r="P511" s="8" t="s">
        <v>1265</v>
      </c>
    </row>
    <row r="512" spans="1:130" s="106" customFormat="1" ht="35.1" customHeight="1" x14ac:dyDescent="0.25">
      <c r="A512" s="7">
        <v>11</v>
      </c>
      <c r="B512" s="7">
        <v>11.2</v>
      </c>
      <c r="C512" s="7" t="s">
        <v>827</v>
      </c>
      <c r="D512" s="3" t="s">
        <v>1213</v>
      </c>
      <c r="E512" s="3" t="s">
        <v>455</v>
      </c>
      <c r="F512" s="7"/>
      <c r="G512" s="3" t="s">
        <v>1254</v>
      </c>
      <c r="H512" s="2">
        <v>204407</v>
      </c>
      <c r="I512" s="2" t="s">
        <v>79</v>
      </c>
      <c r="J512" s="3" t="s">
        <v>1262</v>
      </c>
      <c r="K512" s="3" t="s">
        <v>1225</v>
      </c>
      <c r="L512" s="3" t="s">
        <v>1255</v>
      </c>
      <c r="M512" s="104" t="s">
        <v>890</v>
      </c>
      <c r="N512" s="105" t="s">
        <v>347</v>
      </c>
      <c r="O512" s="3" t="s">
        <v>890</v>
      </c>
      <c r="P512" s="8" t="s">
        <v>1265</v>
      </c>
      <c r="AK512" s="136"/>
      <c r="AL512" s="136"/>
      <c r="AM512" s="136"/>
      <c r="AN512" s="136"/>
      <c r="AO512" s="136"/>
      <c r="AP512" s="136"/>
      <c r="AQ512" s="136"/>
      <c r="AR512" s="136"/>
      <c r="AS512" s="136"/>
      <c r="AT512" s="136"/>
      <c r="AU512" s="136"/>
      <c r="AV512" s="136"/>
      <c r="AW512" s="136"/>
      <c r="AX512" s="136"/>
      <c r="AY512" s="136"/>
      <c r="AZ512" s="136"/>
      <c r="BA512" s="136"/>
      <c r="BB512" s="136"/>
      <c r="BC512" s="136"/>
      <c r="BD512" s="136"/>
      <c r="BE512" s="136"/>
    </row>
    <row r="513" spans="1:57" s="106" customFormat="1" ht="35.1" customHeight="1" x14ac:dyDescent="0.25">
      <c r="A513" s="7">
        <v>15</v>
      </c>
      <c r="B513" s="7"/>
      <c r="C513" s="7"/>
      <c r="D513" s="2" t="s">
        <v>687</v>
      </c>
      <c r="E513" s="3" t="s">
        <v>602</v>
      </c>
      <c r="F513" s="2"/>
      <c r="G513" s="3" t="s">
        <v>1254</v>
      </c>
      <c r="H513" s="2">
        <v>204407</v>
      </c>
      <c r="I513" s="2" t="s">
        <v>79</v>
      </c>
      <c r="J513" s="3" t="s">
        <v>43</v>
      </c>
      <c r="K513" s="3"/>
      <c r="L513" s="3"/>
      <c r="M513" s="104" t="s">
        <v>890</v>
      </c>
      <c r="N513" s="105" t="s">
        <v>30</v>
      </c>
      <c r="O513" s="3" t="s">
        <v>30</v>
      </c>
      <c r="P513" s="2"/>
    </row>
    <row r="514" spans="1:57" s="106" customFormat="1" ht="35.1" customHeight="1" x14ac:dyDescent="0.25">
      <c r="A514" s="7">
        <v>8</v>
      </c>
      <c r="B514" s="7">
        <v>8.1</v>
      </c>
      <c r="C514" s="7"/>
      <c r="D514" s="124" t="s">
        <v>306</v>
      </c>
      <c r="E514" s="3" t="s">
        <v>83</v>
      </c>
      <c r="F514" s="2"/>
      <c r="G514" s="3" t="s">
        <v>1254</v>
      </c>
      <c r="H514" s="2">
        <v>204407</v>
      </c>
      <c r="I514" s="2" t="s">
        <v>79</v>
      </c>
      <c r="J514" s="3" t="s">
        <v>868</v>
      </c>
      <c r="K514" s="3"/>
      <c r="L514" s="3" t="s">
        <v>823</v>
      </c>
      <c r="M514" s="104" t="s">
        <v>890</v>
      </c>
      <c r="N514" s="105" t="s">
        <v>347</v>
      </c>
      <c r="O514" s="3" t="s">
        <v>890</v>
      </c>
      <c r="P514" s="2" t="s">
        <v>1265</v>
      </c>
      <c r="AK514" s="136"/>
      <c r="AL514" s="136"/>
      <c r="AM514" s="136"/>
      <c r="AN514" s="136"/>
      <c r="AO514" s="136"/>
      <c r="AP514" s="136"/>
      <c r="AQ514" s="136"/>
      <c r="AR514" s="136"/>
      <c r="AS514" s="136"/>
      <c r="AT514" s="136"/>
      <c r="AU514" s="136"/>
      <c r="AV514" s="136"/>
      <c r="AW514" s="136"/>
      <c r="AX514" s="136"/>
      <c r="AY514" s="136"/>
      <c r="AZ514" s="136"/>
      <c r="BA514" s="136"/>
      <c r="BB514" s="136"/>
      <c r="BC514" s="136"/>
      <c r="BD514" s="136"/>
      <c r="BE514" s="136"/>
    </row>
    <row r="515" spans="1:57" s="106" customFormat="1" ht="35.1" customHeight="1" x14ac:dyDescent="0.25">
      <c r="A515" s="7">
        <v>8</v>
      </c>
      <c r="B515" s="7">
        <v>8.1</v>
      </c>
      <c r="C515" s="7"/>
      <c r="D515" s="2" t="s">
        <v>780</v>
      </c>
      <c r="E515" s="3" t="s">
        <v>7873</v>
      </c>
      <c r="F515" s="2"/>
      <c r="G515" s="3" t="s">
        <v>1254</v>
      </c>
      <c r="H515" s="2">
        <v>204407</v>
      </c>
      <c r="I515" s="2" t="s">
        <v>79</v>
      </c>
      <c r="J515" s="3" t="s">
        <v>868</v>
      </c>
      <c r="K515" s="3"/>
      <c r="L515" s="3" t="s">
        <v>823</v>
      </c>
      <c r="M515" s="104" t="s">
        <v>890</v>
      </c>
      <c r="N515" s="105" t="s">
        <v>30</v>
      </c>
      <c r="O515" s="3" t="s">
        <v>30</v>
      </c>
      <c r="P515" s="2"/>
    </row>
    <row r="516" spans="1:57" s="106" customFormat="1" ht="35.1" customHeight="1" x14ac:dyDescent="0.25">
      <c r="A516" s="7">
        <v>8</v>
      </c>
      <c r="B516" s="7">
        <v>8.1999999999999993</v>
      </c>
      <c r="C516" s="7"/>
      <c r="D516" s="124" t="s">
        <v>306</v>
      </c>
      <c r="E516" s="3" t="s">
        <v>306</v>
      </c>
      <c r="F516" s="2"/>
      <c r="G516" s="3" t="s">
        <v>1254</v>
      </c>
      <c r="H516" s="2">
        <v>204407</v>
      </c>
      <c r="I516" s="2" t="s">
        <v>79</v>
      </c>
      <c r="J516" s="3" t="s">
        <v>868</v>
      </c>
      <c r="K516" s="3"/>
      <c r="L516" s="3" t="s">
        <v>823</v>
      </c>
      <c r="M516" s="104" t="s">
        <v>890</v>
      </c>
      <c r="N516" s="105" t="s">
        <v>347</v>
      </c>
      <c r="O516" s="3" t="s">
        <v>890</v>
      </c>
      <c r="P516" s="2" t="s">
        <v>1266</v>
      </c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136"/>
      <c r="AX516" s="136"/>
      <c r="AY516" s="136"/>
      <c r="AZ516" s="136"/>
      <c r="BA516" s="136"/>
      <c r="BB516" s="136"/>
      <c r="BC516" s="136"/>
      <c r="BD516" s="136"/>
      <c r="BE516" s="136"/>
    </row>
    <row r="517" spans="1:57" s="106" customFormat="1" ht="35.1" customHeight="1" x14ac:dyDescent="0.25">
      <c r="A517" s="7">
        <v>18</v>
      </c>
      <c r="B517" s="7"/>
      <c r="C517" s="7"/>
      <c r="D517" s="2" t="s">
        <v>781</v>
      </c>
      <c r="E517" s="3" t="s">
        <v>709</v>
      </c>
      <c r="F517" s="2"/>
      <c r="G517" s="3" t="s">
        <v>1254</v>
      </c>
      <c r="H517" s="2">
        <v>204407</v>
      </c>
      <c r="I517" s="2" t="s">
        <v>79</v>
      </c>
      <c r="J517" s="3" t="s">
        <v>41</v>
      </c>
      <c r="K517" s="3"/>
      <c r="L517" s="3"/>
      <c r="M517" s="104" t="s">
        <v>890</v>
      </c>
      <c r="N517" s="105" t="s">
        <v>347</v>
      </c>
      <c r="O517" s="3" t="s">
        <v>890</v>
      </c>
      <c r="P517" s="2" t="s">
        <v>1266</v>
      </c>
    </row>
    <row r="518" spans="1:57" s="106" customFormat="1" ht="35.1" customHeight="1" x14ac:dyDescent="0.25">
      <c r="A518" s="7">
        <v>34</v>
      </c>
      <c r="B518" s="7"/>
      <c r="C518" s="7"/>
      <c r="D518" s="2" t="s">
        <v>147</v>
      </c>
      <c r="E518" s="3" t="s">
        <v>662</v>
      </c>
      <c r="F518" s="2"/>
      <c r="G518" s="3" t="s">
        <v>1254</v>
      </c>
      <c r="H518" s="2">
        <v>204407</v>
      </c>
      <c r="I518" s="2" t="s">
        <v>79</v>
      </c>
      <c r="J518" s="10" t="s">
        <v>196</v>
      </c>
      <c r="K518" s="3"/>
      <c r="L518" s="3"/>
      <c r="M518" s="104" t="s">
        <v>890</v>
      </c>
      <c r="N518" s="105" t="s">
        <v>347</v>
      </c>
      <c r="O518" s="3" t="s">
        <v>890</v>
      </c>
      <c r="P518" s="2" t="s">
        <v>1266</v>
      </c>
      <c r="AK518" s="136"/>
      <c r="AL518" s="136"/>
      <c r="AM518" s="136"/>
      <c r="AN518" s="136"/>
      <c r="AO518" s="136"/>
      <c r="AP518" s="136"/>
      <c r="AQ518" s="136"/>
      <c r="AR518" s="136"/>
      <c r="AS518" s="136"/>
      <c r="AT518" s="136"/>
      <c r="AU518" s="136"/>
      <c r="AV518" s="136"/>
      <c r="AW518" s="136"/>
      <c r="AX518" s="136"/>
      <c r="AY518" s="136"/>
      <c r="AZ518" s="136"/>
      <c r="BA518" s="136"/>
      <c r="BB518" s="136"/>
      <c r="BC518" s="136"/>
      <c r="BD518" s="136"/>
      <c r="BE518" s="136"/>
    </row>
    <row r="519" spans="1:57" s="106" customFormat="1" ht="35.1" customHeight="1" x14ac:dyDescent="0.25">
      <c r="A519" s="7">
        <v>33</v>
      </c>
      <c r="B519" s="7"/>
      <c r="C519" s="7"/>
      <c r="D519" s="135" t="s">
        <v>148</v>
      </c>
      <c r="E519" s="3" t="s">
        <v>128</v>
      </c>
      <c r="F519" s="2"/>
      <c r="G519" s="3" t="s">
        <v>1254</v>
      </c>
      <c r="H519" s="2">
        <v>204407</v>
      </c>
      <c r="I519" s="2" t="s">
        <v>79</v>
      </c>
      <c r="J519" s="3" t="s">
        <v>195</v>
      </c>
      <c r="K519" s="3"/>
      <c r="L519" s="3"/>
      <c r="M519" s="104" t="s">
        <v>890</v>
      </c>
      <c r="N519" s="105" t="s">
        <v>347</v>
      </c>
      <c r="O519" s="3" t="s">
        <v>890</v>
      </c>
      <c r="P519" s="2" t="s">
        <v>1266</v>
      </c>
      <c r="AK519" s="136"/>
      <c r="AL519" s="136"/>
      <c r="AM519" s="136"/>
      <c r="AN519" s="136"/>
      <c r="AO519" s="136"/>
      <c r="AP519" s="136"/>
      <c r="AQ519" s="136"/>
      <c r="AR519" s="136"/>
      <c r="AS519" s="136"/>
      <c r="AT519" s="136"/>
      <c r="AU519" s="136"/>
      <c r="AV519" s="136"/>
      <c r="AW519" s="136"/>
      <c r="AX519" s="136"/>
      <c r="AY519" s="136"/>
      <c r="AZ519" s="136"/>
      <c r="BA519" s="136"/>
      <c r="BB519" s="136"/>
      <c r="BC519" s="136"/>
      <c r="BD519" s="136"/>
      <c r="BE519" s="136"/>
    </row>
    <row r="520" spans="1:57" s="106" customFormat="1" ht="35.1" customHeight="1" x14ac:dyDescent="0.25">
      <c r="A520" s="7">
        <v>8</v>
      </c>
      <c r="B520" s="7">
        <v>8.1999999999999993</v>
      </c>
      <c r="C520" s="7"/>
      <c r="D520" s="2" t="s">
        <v>289</v>
      </c>
      <c r="E520" s="3" t="s">
        <v>7871</v>
      </c>
      <c r="F520" s="2"/>
      <c r="G520" s="3" t="s">
        <v>1254</v>
      </c>
      <c r="H520" s="2">
        <v>204407</v>
      </c>
      <c r="I520" s="2" t="s">
        <v>79</v>
      </c>
      <c r="J520" s="3" t="s">
        <v>868</v>
      </c>
      <c r="K520" s="3" t="s">
        <v>1212</v>
      </c>
      <c r="L520" s="3"/>
      <c r="M520" s="104" t="s">
        <v>890</v>
      </c>
      <c r="N520" s="105" t="s">
        <v>1264</v>
      </c>
      <c r="O520" s="3" t="s">
        <v>1264</v>
      </c>
      <c r="P520" s="8" t="s">
        <v>1266</v>
      </c>
    </row>
    <row r="521" spans="1:57" s="106" customFormat="1" ht="35.1" customHeight="1" x14ac:dyDescent="0.25">
      <c r="A521" s="7">
        <v>43</v>
      </c>
      <c r="B521" s="7"/>
      <c r="C521" s="7"/>
      <c r="D521" s="3" t="s">
        <v>1213</v>
      </c>
      <c r="E521" s="3" t="s">
        <v>455</v>
      </c>
      <c r="F521" s="2"/>
      <c r="G521" s="3" t="s">
        <v>1254</v>
      </c>
      <c r="H521" s="2">
        <v>204407</v>
      </c>
      <c r="I521" s="2" t="s">
        <v>79</v>
      </c>
      <c r="J521" s="3" t="s">
        <v>1210</v>
      </c>
      <c r="K521" s="3"/>
      <c r="L521" s="3"/>
      <c r="M521" s="104" t="s">
        <v>890</v>
      </c>
      <c r="N521" s="105" t="s">
        <v>1264</v>
      </c>
      <c r="O521" s="3" t="s">
        <v>1264</v>
      </c>
      <c r="P521" s="2" t="s">
        <v>1266</v>
      </c>
    </row>
    <row r="522" spans="1:57" s="106" customFormat="1" ht="35.1" customHeight="1" x14ac:dyDescent="0.25">
      <c r="A522" s="7">
        <v>40</v>
      </c>
      <c r="B522" s="7"/>
      <c r="C522" s="7"/>
      <c r="D522" s="2" t="s">
        <v>149</v>
      </c>
      <c r="E522" s="3" t="s">
        <v>270</v>
      </c>
      <c r="F522" s="2"/>
      <c r="G522" s="3" t="s">
        <v>1254</v>
      </c>
      <c r="H522" s="2">
        <v>204407</v>
      </c>
      <c r="I522" s="2" t="s">
        <v>79</v>
      </c>
      <c r="J522" s="3" t="s">
        <v>157</v>
      </c>
      <c r="K522" s="3"/>
      <c r="L522" s="3"/>
      <c r="M522" s="104" t="s">
        <v>890</v>
      </c>
      <c r="N522" s="105" t="s">
        <v>347</v>
      </c>
      <c r="O522" s="3" t="s">
        <v>890</v>
      </c>
      <c r="P522" s="8" t="s">
        <v>1266</v>
      </c>
      <c r="AK522" s="136"/>
      <c r="AL522" s="136"/>
      <c r="AM522" s="136"/>
      <c r="AN522" s="136"/>
      <c r="AO522" s="136"/>
      <c r="AP522" s="136"/>
      <c r="AQ522" s="136"/>
      <c r="AR522" s="136"/>
      <c r="AS522" s="136"/>
      <c r="AT522" s="136"/>
      <c r="AU522" s="136"/>
      <c r="AV522" s="136"/>
      <c r="AW522" s="136"/>
      <c r="AX522" s="136"/>
      <c r="AY522" s="136"/>
      <c r="AZ522" s="136"/>
      <c r="BA522" s="136"/>
      <c r="BB522" s="136"/>
      <c r="BC522" s="136"/>
      <c r="BD522" s="136"/>
      <c r="BE522" s="136"/>
    </row>
    <row r="523" spans="1:57" s="106" customFormat="1" ht="35.1" customHeight="1" x14ac:dyDescent="0.25">
      <c r="A523" s="7">
        <v>8</v>
      </c>
      <c r="B523" s="7">
        <v>8.1</v>
      </c>
      <c r="C523" s="7"/>
      <c r="D523" s="2" t="s">
        <v>147</v>
      </c>
      <c r="E523" s="3" t="s">
        <v>308</v>
      </c>
      <c r="F523" s="2"/>
      <c r="G523" s="3" t="s">
        <v>1254</v>
      </c>
      <c r="H523" s="2">
        <v>204407</v>
      </c>
      <c r="I523" s="2" t="s">
        <v>79</v>
      </c>
      <c r="J523" s="3" t="s">
        <v>868</v>
      </c>
      <c r="K523" s="3"/>
      <c r="L523" s="3" t="s">
        <v>823</v>
      </c>
      <c r="M523" s="104" t="s">
        <v>890</v>
      </c>
      <c r="N523" s="105" t="s">
        <v>1264</v>
      </c>
      <c r="O523" s="3" t="s">
        <v>1264</v>
      </c>
      <c r="P523" s="2" t="s">
        <v>1266</v>
      </c>
      <c r="AK523" s="136"/>
      <c r="AL523" s="136"/>
      <c r="AM523" s="136"/>
      <c r="AN523" s="136"/>
      <c r="AO523" s="136"/>
      <c r="AP523" s="136"/>
      <c r="AQ523" s="136"/>
      <c r="AR523" s="136"/>
      <c r="AS523" s="136"/>
      <c r="AT523" s="136"/>
      <c r="AU523" s="136"/>
      <c r="AV523" s="136"/>
      <c r="AW523" s="136"/>
      <c r="AX523" s="136"/>
      <c r="AY523" s="136"/>
      <c r="AZ523" s="136"/>
      <c r="BA523" s="136"/>
      <c r="BB523" s="136"/>
      <c r="BC523" s="136"/>
      <c r="BD523" s="136"/>
      <c r="BE523" s="136"/>
    </row>
    <row r="524" spans="1:57" s="106" customFormat="1" ht="35.1" customHeight="1" x14ac:dyDescent="0.25">
      <c r="A524" s="7">
        <v>12</v>
      </c>
      <c r="B524" s="159">
        <v>12.1</v>
      </c>
      <c r="C524" s="7"/>
      <c r="D524" s="124" t="s">
        <v>306</v>
      </c>
      <c r="E524" s="3" t="s">
        <v>306</v>
      </c>
      <c r="F524" s="2"/>
      <c r="G524" s="3" t="s">
        <v>1254</v>
      </c>
      <c r="H524" s="2">
        <v>204407</v>
      </c>
      <c r="I524" s="2" t="s">
        <v>79</v>
      </c>
      <c r="J524" s="3" t="s">
        <v>600</v>
      </c>
      <c r="K524" s="3"/>
      <c r="L524" s="3" t="s">
        <v>1751</v>
      </c>
      <c r="M524" s="104" t="s">
        <v>890</v>
      </c>
      <c r="N524" s="105" t="s">
        <v>30</v>
      </c>
      <c r="O524" s="3" t="s">
        <v>30</v>
      </c>
      <c r="P524" s="2"/>
      <c r="AK524" s="136"/>
      <c r="AL524" s="136"/>
      <c r="AM524" s="136"/>
      <c r="AN524" s="136"/>
      <c r="AO524" s="136"/>
      <c r="AP524" s="136"/>
      <c r="AQ524" s="136"/>
      <c r="AR524" s="136"/>
      <c r="AS524" s="136"/>
      <c r="AT524" s="136"/>
      <c r="AU524" s="136"/>
      <c r="AV524" s="136"/>
      <c r="AW524" s="136"/>
      <c r="AX524" s="136"/>
      <c r="AY524" s="136"/>
      <c r="AZ524" s="136"/>
      <c r="BA524" s="136"/>
      <c r="BB524" s="136"/>
      <c r="BC524" s="136"/>
      <c r="BD524" s="136"/>
      <c r="BE524" s="136"/>
    </row>
    <row r="525" spans="1:57" s="106" customFormat="1" ht="35.1" customHeight="1" x14ac:dyDescent="0.25">
      <c r="A525" s="7">
        <v>12</v>
      </c>
      <c r="B525" s="7">
        <v>12.7</v>
      </c>
      <c r="C525" s="7"/>
      <c r="D525" s="124" t="s">
        <v>306</v>
      </c>
      <c r="E525" s="3" t="s">
        <v>306</v>
      </c>
      <c r="F525" s="2"/>
      <c r="G525" s="3" t="s">
        <v>1254</v>
      </c>
      <c r="H525" s="2">
        <v>204407</v>
      </c>
      <c r="I525" s="2" t="s">
        <v>79</v>
      </c>
      <c r="J525" s="3" t="s">
        <v>600</v>
      </c>
      <c r="K525" s="3"/>
      <c r="L525" s="3" t="s">
        <v>1237</v>
      </c>
      <c r="M525" s="104" t="s">
        <v>890</v>
      </c>
      <c r="N525" s="105" t="s">
        <v>30</v>
      </c>
      <c r="O525" s="3" t="s">
        <v>30</v>
      </c>
      <c r="P525" s="8"/>
    </row>
    <row r="526" spans="1:57" s="106" customFormat="1" ht="35.1" customHeight="1" x14ac:dyDescent="0.25">
      <c r="A526" s="7">
        <v>9</v>
      </c>
      <c r="B526" s="7">
        <v>9.3000000000000007</v>
      </c>
      <c r="C526" s="7"/>
      <c r="D526" s="124" t="s">
        <v>306</v>
      </c>
      <c r="E526" s="3" t="s">
        <v>306</v>
      </c>
      <c r="F526" s="2"/>
      <c r="G526" s="3" t="s">
        <v>1254</v>
      </c>
      <c r="H526" s="2">
        <v>204407</v>
      </c>
      <c r="I526" s="2" t="s">
        <v>79</v>
      </c>
      <c r="J526" s="3" t="s">
        <v>1221</v>
      </c>
      <c r="K526" s="3" t="s">
        <v>1222</v>
      </c>
      <c r="L526" s="3" t="s">
        <v>1284</v>
      </c>
      <c r="M526" s="104" t="s">
        <v>890</v>
      </c>
      <c r="N526" s="105" t="s">
        <v>1264</v>
      </c>
      <c r="O526" s="3" t="s">
        <v>1264</v>
      </c>
      <c r="P526" s="2" t="s">
        <v>1266</v>
      </c>
      <c r="AK526" s="136"/>
      <c r="AL526" s="136"/>
      <c r="AM526" s="136"/>
      <c r="AN526" s="136"/>
      <c r="AO526" s="136"/>
      <c r="AP526" s="136"/>
      <c r="AQ526" s="136"/>
      <c r="AR526" s="136"/>
      <c r="AS526" s="136"/>
      <c r="AT526" s="136"/>
      <c r="AU526" s="136"/>
      <c r="AV526" s="136"/>
      <c r="AW526" s="136"/>
      <c r="AX526" s="136"/>
      <c r="AY526" s="136"/>
      <c r="AZ526" s="136"/>
      <c r="BA526" s="136"/>
      <c r="BB526" s="136"/>
      <c r="BC526" s="136"/>
      <c r="BD526" s="136"/>
      <c r="BE526" s="136"/>
    </row>
    <row r="527" spans="1:57" s="106" customFormat="1" ht="35.1" customHeight="1" x14ac:dyDescent="0.25">
      <c r="A527" s="7">
        <v>12</v>
      </c>
      <c r="B527" s="7">
        <v>12.4</v>
      </c>
      <c r="C527" s="7"/>
      <c r="D527" s="124" t="s">
        <v>306</v>
      </c>
      <c r="E527" s="3" t="s">
        <v>306</v>
      </c>
      <c r="F527" s="2"/>
      <c r="G527" s="3" t="s">
        <v>1254</v>
      </c>
      <c r="H527" s="2">
        <v>204407</v>
      </c>
      <c r="I527" s="2" t="s">
        <v>79</v>
      </c>
      <c r="J527" s="104" t="s">
        <v>600</v>
      </c>
      <c r="K527" s="3"/>
      <c r="L527" s="3" t="s">
        <v>1235</v>
      </c>
      <c r="M527" s="104" t="s">
        <v>890</v>
      </c>
      <c r="N527" s="105" t="s">
        <v>30</v>
      </c>
      <c r="O527" s="3" t="s">
        <v>30</v>
      </c>
      <c r="P527" s="8"/>
    </row>
    <row r="528" spans="1:57" s="106" customFormat="1" ht="35.1" customHeight="1" x14ac:dyDescent="0.25">
      <c r="A528" s="7">
        <v>8</v>
      </c>
      <c r="B528" s="7">
        <v>8.1</v>
      </c>
      <c r="C528" s="7"/>
      <c r="D528" s="124" t="s">
        <v>306</v>
      </c>
      <c r="E528" s="3" t="s">
        <v>306</v>
      </c>
      <c r="F528" s="2"/>
      <c r="G528" s="3" t="s">
        <v>1254</v>
      </c>
      <c r="H528" s="2">
        <v>204407</v>
      </c>
      <c r="I528" s="2" t="s">
        <v>79</v>
      </c>
      <c r="J528" s="3" t="s">
        <v>868</v>
      </c>
      <c r="K528" s="3"/>
      <c r="L528" s="3" t="s">
        <v>823</v>
      </c>
      <c r="M528" s="104" t="s">
        <v>890</v>
      </c>
      <c r="N528" s="105" t="s">
        <v>30</v>
      </c>
      <c r="O528" s="3" t="s">
        <v>30</v>
      </c>
      <c r="P528" s="2"/>
    </row>
    <row r="529" spans="1:57" s="106" customFormat="1" ht="35.1" customHeight="1" x14ac:dyDescent="0.25">
      <c r="A529" s="7">
        <v>18</v>
      </c>
      <c r="B529" s="7"/>
      <c r="C529" s="7"/>
      <c r="D529" s="2" t="s">
        <v>781</v>
      </c>
      <c r="E529" s="3" t="s">
        <v>130</v>
      </c>
      <c r="F529" s="2"/>
      <c r="G529" s="3" t="s">
        <v>1254</v>
      </c>
      <c r="H529" s="2">
        <v>204407</v>
      </c>
      <c r="I529" s="2" t="s">
        <v>79</v>
      </c>
      <c r="J529" s="3" t="s">
        <v>41</v>
      </c>
      <c r="K529" s="3"/>
      <c r="L529" s="3"/>
      <c r="M529" s="104" t="s">
        <v>890</v>
      </c>
      <c r="N529" s="105" t="s">
        <v>30</v>
      </c>
      <c r="O529" s="3" t="s">
        <v>30</v>
      </c>
      <c r="P529" s="2"/>
      <c r="AK529" s="136"/>
      <c r="AL529" s="136"/>
      <c r="AM529" s="136"/>
      <c r="AN529" s="136"/>
      <c r="AO529" s="136"/>
      <c r="AP529" s="136"/>
      <c r="AQ529" s="136"/>
      <c r="AR529" s="136"/>
      <c r="AS529" s="136"/>
      <c r="AT529" s="136"/>
      <c r="AU529" s="136"/>
      <c r="AV529" s="136"/>
      <c r="AW529" s="136"/>
      <c r="AX529" s="136"/>
      <c r="AY529" s="136"/>
      <c r="AZ529" s="136"/>
      <c r="BA529" s="136"/>
      <c r="BB529" s="136"/>
      <c r="BC529" s="136"/>
      <c r="BD529" s="136"/>
      <c r="BE529" s="136"/>
    </row>
    <row r="530" spans="1:57" s="106" customFormat="1" ht="35.1" customHeight="1" x14ac:dyDescent="0.25">
      <c r="A530" s="7">
        <v>24</v>
      </c>
      <c r="B530" s="7"/>
      <c r="C530" s="7"/>
      <c r="D530" s="135" t="s">
        <v>150</v>
      </c>
      <c r="E530" s="3" t="s">
        <v>1090</v>
      </c>
      <c r="F530" s="2"/>
      <c r="G530" s="3" t="s">
        <v>1254</v>
      </c>
      <c r="H530" s="2">
        <v>204407</v>
      </c>
      <c r="I530" s="2" t="s">
        <v>79</v>
      </c>
      <c r="J530" s="3" t="s">
        <v>40</v>
      </c>
      <c r="K530" s="3"/>
      <c r="L530" s="3"/>
      <c r="M530" s="104" t="s">
        <v>890</v>
      </c>
      <c r="N530" s="105" t="s">
        <v>30</v>
      </c>
      <c r="O530" s="3" t="s">
        <v>30</v>
      </c>
      <c r="P530" s="2"/>
      <c r="AK530" s="136"/>
      <c r="AL530" s="136"/>
      <c r="AM530" s="136"/>
      <c r="AN530" s="136"/>
      <c r="AO530" s="136"/>
      <c r="AP530" s="136"/>
      <c r="AQ530" s="136"/>
      <c r="AR530" s="136"/>
      <c r="AS530" s="136"/>
      <c r="AT530" s="136"/>
      <c r="AU530" s="136"/>
      <c r="AV530" s="136"/>
      <c r="AW530" s="136"/>
      <c r="AX530" s="136"/>
      <c r="AY530" s="136"/>
      <c r="AZ530" s="136"/>
      <c r="BA530" s="136"/>
      <c r="BB530" s="136"/>
      <c r="BC530" s="136"/>
      <c r="BD530" s="136"/>
      <c r="BE530" s="136"/>
    </row>
    <row r="531" spans="1:57" s="106" customFormat="1" ht="35.1" customHeight="1" x14ac:dyDescent="0.25">
      <c r="A531" s="7">
        <v>33</v>
      </c>
      <c r="B531" s="7"/>
      <c r="C531" s="7"/>
      <c r="D531" s="2" t="s">
        <v>148</v>
      </c>
      <c r="E531" s="3" t="s">
        <v>205</v>
      </c>
      <c r="F531" s="2"/>
      <c r="G531" s="3" t="s">
        <v>1254</v>
      </c>
      <c r="H531" s="2">
        <v>204407</v>
      </c>
      <c r="I531" s="2" t="s">
        <v>79</v>
      </c>
      <c r="J531" s="3" t="s">
        <v>195</v>
      </c>
      <c r="K531" s="3"/>
      <c r="L531" s="3"/>
      <c r="M531" s="104" t="s">
        <v>890</v>
      </c>
      <c r="N531" s="105" t="s">
        <v>347</v>
      </c>
      <c r="O531" s="3" t="s">
        <v>890</v>
      </c>
      <c r="P531" s="2" t="s">
        <v>1266</v>
      </c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6"/>
      <c r="AU531" s="136"/>
      <c r="AV531" s="136"/>
      <c r="AW531" s="136"/>
      <c r="AX531" s="136"/>
      <c r="AY531" s="136"/>
      <c r="AZ531" s="136"/>
      <c r="BA531" s="136"/>
      <c r="BB531" s="136"/>
      <c r="BC531" s="136"/>
      <c r="BD531" s="136"/>
      <c r="BE531" s="136"/>
    </row>
    <row r="532" spans="1:57" s="106" customFormat="1" ht="35.1" customHeight="1" x14ac:dyDescent="0.25">
      <c r="A532" s="7">
        <v>8</v>
      </c>
      <c r="B532" s="7">
        <v>8.1</v>
      </c>
      <c r="C532" s="7"/>
      <c r="D532" s="124" t="s">
        <v>306</v>
      </c>
      <c r="E532" s="3" t="s">
        <v>306</v>
      </c>
      <c r="F532" s="2"/>
      <c r="G532" s="3" t="s">
        <v>1254</v>
      </c>
      <c r="H532" s="2">
        <v>204407</v>
      </c>
      <c r="I532" s="2" t="s">
        <v>79</v>
      </c>
      <c r="J532" s="3" t="s">
        <v>868</v>
      </c>
      <c r="K532" s="3"/>
      <c r="L532" s="3" t="s">
        <v>823</v>
      </c>
      <c r="M532" s="104" t="s">
        <v>890</v>
      </c>
      <c r="N532" s="105" t="s">
        <v>1264</v>
      </c>
      <c r="O532" s="3" t="s">
        <v>1264</v>
      </c>
      <c r="P532" s="2" t="s">
        <v>1266</v>
      </c>
    </row>
    <row r="533" spans="1:57" s="106" customFormat="1" ht="35.1" customHeight="1" x14ac:dyDescent="0.25">
      <c r="A533" s="7">
        <v>32</v>
      </c>
      <c r="B533" s="7"/>
      <c r="C533" s="7"/>
      <c r="D533" s="2" t="s">
        <v>289</v>
      </c>
      <c r="E533" s="3" t="s">
        <v>101</v>
      </c>
      <c r="F533" s="2"/>
      <c r="G533" s="3" t="s">
        <v>1254</v>
      </c>
      <c r="H533" s="2">
        <v>204407</v>
      </c>
      <c r="I533" s="2" t="s">
        <v>79</v>
      </c>
      <c r="J533" s="3" t="s">
        <v>194</v>
      </c>
      <c r="K533" s="3"/>
      <c r="L533" s="3"/>
      <c r="M533" s="104" t="s">
        <v>890</v>
      </c>
      <c r="N533" s="105" t="s">
        <v>347</v>
      </c>
      <c r="O533" s="3" t="s">
        <v>890</v>
      </c>
      <c r="P533" s="8" t="s">
        <v>1265</v>
      </c>
    </row>
    <row r="534" spans="1:57" s="106" customFormat="1" ht="35.1" customHeight="1" x14ac:dyDescent="0.25">
      <c r="A534" s="7">
        <v>8</v>
      </c>
      <c r="B534" s="7">
        <v>8.1999999999999993</v>
      </c>
      <c r="C534" s="7"/>
      <c r="D534" s="3" t="s">
        <v>1213</v>
      </c>
      <c r="E534" s="3" t="s">
        <v>1244</v>
      </c>
      <c r="F534" s="7"/>
      <c r="G534" s="3" t="s">
        <v>1254</v>
      </c>
      <c r="H534" s="2">
        <v>204407</v>
      </c>
      <c r="I534" s="2" t="s">
        <v>79</v>
      </c>
      <c r="J534" s="3" t="s">
        <v>868</v>
      </c>
      <c r="K534" s="3" t="s">
        <v>1212</v>
      </c>
      <c r="L534" s="3"/>
      <c r="M534" s="104" t="s">
        <v>890</v>
      </c>
      <c r="N534" s="105" t="s">
        <v>30</v>
      </c>
      <c r="O534" s="3" t="s">
        <v>30</v>
      </c>
      <c r="P534" s="2"/>
    </row>
    <row r="535" spans="1:57" s="106" customFormat="1" ht="35.1" customHeight="1" x14ac:dyDescent="0.25">
      <c r="A535" s="7">
        <v>31</v>
      </c>
      <c r="B535" s="7"/>
      <c r="C535" s="7"/>
      <c r="D535" s="2" t="s">
        <v>777</v>
      </c>
      <c r="E535" s="3" t="s">
        <v>99</v>
      </c>
      <c r="F535" s="2"/>
      <c r="G535" s="3" t="s">
        <v>1254</v>
      </c>
      <c r="H535" s="2">
        <v>204407</v>
      </c>
      <c r="I535" s="2" t="s">
        <v>79</v>
      </c>
      <c r="J535" s="3" t="s">
        <v>38</v>
      </c>
      <c r="K535" s="3"/>
      <c r="L535" s="3"/>
      <c r="M535" s="104" t="s">
        <v>890</v>
      </c>
      <c r="N535" s="105" t="s">
        <v>347</v>
      </c>
      <c r="O535" s="3" t="s">
        <v>890</v>
      </c>
      <c r="P535" s="2" t="s">
        <v>1266</v>
      </c>
    </row>
    <row r="536" spans="1:57" s="106" customFormat="1" ht="35.1" customHeight="1" x14ac:dyDescent="0.25">
      <c r="A536" s="7">
        <v>11</v>
      </c>
      <c r="B536" s="7">
        <v>11.2</v>
      </c>
      <c r="C536" s="7" t="s">
        <v>827</v>
      </c>
      <c r="D536" s="2" t="s">
        <v>776</v>
      </c>
      <c r="E536" s="3" t="s">
        <v>468</v>
      </c>
      <c r="F536" s="2"/>
      <c r="G536" s="3" t="s">
        <v>1254</v>
      </c>
      <c r="H536" s="2">
        <v>204407</v>
      </c>
      <c r="I536" s="2" t="s">
        <v>79</v>
      </c>
      <c r="J536" s="3" t="s">
        <v>50</v>
      </c>
      <c r="K536" s="3"/>
      <c r="L536" s="125"/>
      <c r="M536" s="104" t="s">
        <v>890</v>
      </c>
      <c r="N536" s="105" t="s">
        <v>347</v>
      </c>
      <c r="O536" s="3" t="s">
        <v>890</v>
      </c>
      <c r="P536" s="2" t="s">
        <v>1266</v>
      </c>
    </row>
    <row r="537" spans="1:57" s="106" customFormat="1" ht="35.1" customHeight="1" x14ac:dyDescent="0.25">
      <c r="A537" s="7">
        <v>8</v>
      </c>
      <c r="B537" s="7">
        <v>8.1</v>
      </c>
      <c r="C537" s="7"/>
      <c r="D537" s="3" t="s">
        <v>1213</v>
      </c>
      <c r="E537" s="3" t="s">
        <v>1244</v>
      </c>
      <c r="F537" s="2"/>
      <c r="G537" s="3" t="s">
        <v>1254</v>
      </c>
      <c r="H537" s="2">
        <v>204407</v>
      </c>
      <c r="I537" s="2" t="s">
        <v>79</v>
      </c>
      <c r="J537" s="3" t="s">
        <v>868</v>
      </c>
      <c r="K537" s="3"/>
      <c r="L537" s="3" t="s">
        <v>823</v>
      </c>
      <c r="M537" s="104" t="s">
        <v>890</v>
      </c>
      <c r="N537" s="105" t="s">
        <v>30</v>
      </c>
      <c r="O537" s="3" t="s">
        <v>30</v>
      </c>
      <c r="P537" s="8"/>
    </row>
    <row r="538" spans="1:57" s="106" customFormat="1" ht="35.1" customHeight="1" x14ac:dyDescent="0.25">
      <c r="A538" s="7">
        <v>11</v>
      </c>
      <c r="B538" s="7">
        <v>11.2</v>
      </c>
      <c r="C538" s="7" t="s">
        <v>826</v>
      </c>
      <c r="D538" s="124" t="s">
        <v>306</v>
      </c>
      <c r="E538" s="3" t="s">
        <v>83</v>
      </c>
      <c r="F538" s="2"/>
      <c r="G538" s="3" t="s">
        <v>1254</v>
      </c>
      <c r="H538" s="2">
        <v>204407</v>
      </c>
      <c r="I538" s="2" t="s">
        <v>79</v>
      </c>
      <c r="J538" s="3" t="s">
        <v>868</v>
      </c>
      <c r="K538" s="3" t="s">
        <v>1223</v>
      </c>
      <c r="L538" s="3"/>
      <c r="M538" s="104" t="s">
        <v>890</v>
      </c>
      <c r="N538" s="105" t="s">
        <v>30</v>
      </c>
      <c r="O538" s="3" t="s">
        <v>30</v>
      </c>
      <c r="P538" s="2"/>
    </row>
    <row r="539" spans="1:57" s="106" customFormat="1" ht="35.1" customHeight="1" x14ac:dyDescent="0.25">
      <c r="A539" s="7">
        <v>8</v>
      </c>
      <c r="B539" s="7">
        <v>8.1</v>
      </c>
      <c r="C539" s="7"/>
      <c r="D539" s="2" t="s">
        <v>457</v>
      </c>
      <c r="E539" s="3" t="s">
        <v>314</v>
      </c>
      <c r="F539" s="2"/>
      <c r="G539" s="3" t="s">
        <v>1254</v>
      </c>
      <c r="H539" s="2">
        <v>204407</v>
      </c>
      <c r="I539" s="2" t="s">
        <v>79</v>
      </c>
      <c r="J539" s="3" t="s">
        <v>868</v>
      </c>
      <c r="K539" s="3" t="s">
        <v>1212</v>
      </c>
      <c r="L539" s="3"/>
      <c r="M539" s="104" t="s">
        <v>890</v>
      </c>
      <c r="N539" s="105" t="s">
        <v>30</v>
      </c>
      <c r="O539" s="3" t="s">
        <v>30</v>
      </c>
      <c r="P539" s="2"/>
    </row>
    <row r="540" spans="1:57" s="106" customFormat="1" ht="35.1" customHeight="1" x14ac:dyDescent="0.25">
      <c r="A540" s="7">
        <v>12</v>
      </c>
      <c r="B540" s="7">
        <v>12.2</v>
      </c>
      <c r="C540" s="7"/>
      <c r="D540" s="124" t="s">
        <v>306</v>
      </c>
      <c r="E540" s="3" t="s">
        <v>306</v>
      </c>
      <c r="F540" s="2"/>
      <c r="G540" s="3" t="s">
        <v>1254</v>
      </c>
      <c r="H540" s="2">
        <v>204407</v>
      </c>
      <c r="I540" s="2" t="s">
        <v>79</v>
      </c>
      <c r="J540" s="3" t="s">
        <v>600</v>
      </c>
      <c r="K540" s="3"/>
      <c r="L540" s="3" t="s">
        <v>7435</v>
      </c>
      <c r="M540" s="104" t="s">
        <v>890</v>
      </c>
      <c r="N540" s="105" t="s">
        <v>347</v>
      </c>
      <c r="O540" s="3" t="s">
        <v>890</v>
      </c>
      <c r="P540" s="8" t="s">
        <v>1265</v>
      </c>
    </row>
    <row r="541" spans="1:57" s="106" customFormat="1" ht="35.1" customHeight="1" x14ac:dyDescent="0.25">
      <c r="A541" s="7">
        <v>9</v>
      </c>
      <c r="B541" s="7">
        <v>9.1</v>
      </c>
      <c r="C541" s="7"/>
      <c r="D541" s="124" t="s">
        <v>306</v>
      </c>
      <c r="E541" s="3" t="s">
        <v>306</v>
      </c>
      <c r="F541" s="2"/>
      <c r="G541" s="3" t="s">
        <v>1254</v>
      </c>
      <c r="H541" s="2">
        <v>204407</v>
      </c>
      <c r="I541" s="2" t="s">
        <v>79</v>
      </c>
      <c r="J541" s="3" t="s">
        <v>1221</v>
      </c>
      <c r="K541" s="3" t="s">
        <v>1234</v>
      </c>
      <c r="L541" s="3"/>
      <c r="M541" s="104" t="s">
        <v>890</v>
      </c>
      <c r="N541" s="105" t="s">
        <v>30</v>
      </c>
      <c r="O541" s="3" t="s">
        <v>30</v>
      </c>
      <c r="P541" s="8"/>
    </row>
    <row r="542" spans="1:57" s="106" customFormat="1" ht="35.1" customHeight="1" x14ac:dyDescent="0.25">
      <c r="A542" s="7">
        <v>2</v>
      </c>
      <c r="B542" s="7"/>
      <c r="C542" s="7"/>
      <c r="D542" s="124" t="s">
        <v>306</v>
      </c>
      <c r="E542" s="3" t="s">
        <v>306</v>
      </c>
      <c r="F542" s="2"/>
      <c r="G542" s="3" t="s">
        <v>1254</v>
      </c>
      <c r="H542" s="2">
        <v>204407</v>
      </c>
      <c r="I542" s="2" t="s">
        <v>79</v>
      </c>
      <c r="J542" s="3" t="s">
        <v>334</v>
      </c>
      <c r="K542" s="3"/>
      <c r="L542" s="3"/>
      <c r="M542" s="104" t="s">
        <v>890</v>
      </c>
      <c r="N542" s="105" t="s">
        <v>30</v>
      </c>
      <c r="O542" s="3" t="s">
        <v>30</v>
      </c>
      <c r="P542" s="2"/>
    </row>
    <row r="543" spans="1:57" s="106" customFormat="1" ht="35.1" customHeight="1" x14ac:dyDescent="0.25">
      <c r="A543" s="7">
        <v>8</v>
      </c>
      <c r="B543" s="7">
        <v>8.1999999999999993</v>
      </c>
      <c r="C543" s="7"/>
      <c r="D543" s="124" t="s">
        <v>306</v>
      </c>
      <c r="E543" s="2" t="s">
        <v>306</v>
      </c>
      <c r="F543" s="2"/>
      <c r="G543" s="3" t="s">
        <v>1254</v>
      </c>
      <c r="H543" s="2">
        <v>204407</v>
      </c>
      <c r="I543" s="2" t="s">
        <v>79</v>
      </c>
      <c r="J543" s="3" t="s">
        <v>868</v>
      </c>
      <c r="K543" s="3" t="s">
        <v>1223</v>
      </c>
      <c r="L543" s="3"/>
      <c r="M543" s="104" t="s">
        <v>890</v>
      </c>
      <c r="N543" s="105" t="s">
        <v>30</v>
      </c>
      <c r="O543" s="3" t="s">
        <v>30</v>
      </c>
      <c r="P543" s="2"/>
    </row>
    <row r="544" spans="1:57" s="136" customFormat="1" ht="35.1" customHeight="1" x14ac:dyDescent="0.25">
      <c r="A544" s="7">
        <v>2</v>
      </c>
      <c r="B544" s="7"/>
      <c r="C544" s="7"/>
      <c r="D544" s="124" t="s">
        <v>306</v>
      </c>
      <c r="E544" s="3" t="s">
        <v>306</v>
      </c>
      <c r="F544" s="2"/>
      <c r="G544" s="3" t="s">
        <v>1254</v>
      </c>
      <c r="H544" s="2">
        <v>204407</v>
      </c>
      <c r="I544" s="2" t="s">
        <v>79</v>
      </c>
      <c r="J544" s="3" t="s">
        <v>334</v>
      </c>
      <c r="K544" s="3"/>
      <c r="L544" s="3"/>
      <c r="M544" s="104" t="s">
        <v>890</v>
      </c>
      <c r="N544" s="105" t="s">
        <v>30</v>
      </c>
      <c r="O544" s="3" t="s">
        <v>30</v>
      </c>
      <c r="P544" s="2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  <c r="AA544" s="106"/>
      <c r="AB544" s="106"/>
      <c r="AC544" s="106"/>
      <c r="AD544" s="106"/>
      <c r="AE544" s="106"/>
      <c r="AF544" s="106"/>
      <c r="AG544" s="106"/>
      <c r="AH544" s="106"/>
      <c r="AI544" s="106"/>
      <c r="AJ544" s="106"/>
      <c r="AK544" s="106"/>
      <c r="AL544" s="106"/>
      <c r="AM544" s="106"/>
      <c r="AN544" s="106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</row>
    <row r="545" spans="1:57" s="136" customFormat="1" ht="35.1" customHeight="1" x14ac:dyDescent="0.25">
      <c r="A545" s="7">
        <v>8</v>
      </c>
      <c r="B545" s="7">
        <v>8.1999999999999993</v>
      </c>
      <c r="C545" s="7"/>
      <c r="D545" s="124" t="s">
        <v>306</v>
      </c>
      <c r="E545" s="3" t="s">
        <v>306</v>
      </c>
      <c r="F545" s="2"/>
      <c r="G545" s="3" t="s">
        <v>1254</v>
      </c>
      <c r="H545" s="2">
        <v>204407</v>
      </c>
      <c r="I545" s="2" t="s">
        <v>79</v>
      </c>
      <c r="J545" s="3" t="s">
        <v>600</v>
      </c>
      <c r="K545" s="3"/>
      <c r="L545" s="3" t="s">
        <v>7435</v>
      </c>
      <c r="M545" s="104" t="s">
        <v>890</v>
      </c>
      <c r="N545" s="105" t="s">
        <v>30</v>
      </c>
      <c r="O545" s="3" t="s">
        <v>30</v>
      </c>
      <c r="P545" s="8"/>
      <c r="AK545" s="106"/>
      <c r="AL545" s="106"/>
      <c r="AM545" s="106"/>
      <c r="AN545" s="106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</row>
    <row r="546" spans="1:57" s="136" customFormat="1" ht="35.1" customHeight="1" x14ac:dyDescent="0.25">
      <c r="A546" s="7">
        <v>8</v>
      </c>
      <c r="B546" s="7">
        <v>8.1999999999999993</v>
      </c>
      <c r="C546" s="7"/>
      <c r="D546" s="2" t="s">
        <v>616</v>
      </c>
      <c r="E546" s="3" t="s">
        <v>616</v>
      </c>
      <c r="F546" s="2"/>
      <c r="G546" s="3" t="s">
        <v>1254</v>
      </c>
      <c r="H546" s="2">
        <v>204407</v>
      </c>
      <c r="I546" s="2" t="s">
        <v>79</v>
      </c>
      <c r="J546" s="3" t="s">
        <v>868</v>
      </c>
      <c r="K546" s="3" t="s">
        <v>1212</v>
      </c>
      <c r="L546" s="3"/>
      <c r="M546" s="104" t="s">
        <v>890</v>
      </c>
      <c r="N546" s="105" t="s">
        <v>30</v>
      </c>
      <c r="O546" s="3" t="s">
        <v>30</v>
      </c>
      <c r="P546" s="2"/>
      <c r="AK546" s="106"/>
      <c r="AL546" s="106"/>
      <c r="AM546" s="106"/>
      <c r="AN546" s="106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</row>
    <row r="547" spans="1:57" s="136" customFormat="1" ht="35.1" customHeight="1" x14ac:dyDescent="0.25">
      <c r="A547" s="7">
        <v>8</v>
      </c>
      <c r="B547" s="7">
        <v>8.1999999999999993</v>
      </c>
      <c r="C547" s="7"/>
      <c r="D547" s="124" t="s">
        <v>306</v>
      </c>
      <c r="E547" s="3" t="s">
        <v>83</v>
      </c>
      <c r="F547" s="2"/>
      <c r="G547" s="3" t="s">
        <v>1254</v>
      </c>
      <c r="H547" s="2">
        <v>204407</v>
      </c>
      <c r="I547" s="2" t="s">
        <v>79</v>
      </c>
      <c r="J547" s="3" t="s">
        <v>868</v>
      </c>
      <c r="K547" s="3" t="s">
        <v>1212</v>
      </c>
      <c r="L547" s="3"/>
      <c r="M547" s="104" t="s">
        <v>890</v>
      </c>
      <c r="N547" s="105" t="s">
        <v>347</v>
      </c>
      <c r="O547" s="3" t="s">
        <v>890</v>
      </c>
      <c r="P547" s="2" t="s">
        <v>1266</v>
      </c>
      <c r="AK547" s="106"/>
      <c r="AL547" s="106"/>
      <c r="AM547" s="106"/>
      <c r="AN547" s="106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</row>
    <row r="548" spans="1:57" s="136" customFormat="1" ht="35.1" customHeight="1" x14ac:dyDescent="0.25">
      <c r="A548" s="7">
        <v>42</v>
      </c>
      <c r="B548" s="7"/>
      <c r="C548" s="7"/>
      <c r="D548" s="2" t="s">
        <v>778</v>
      </c>
      <c r="E548" s="3" t="s">
        <v>1520</v>
      </c>
      <c r="F548" s="2"/>
      <c r="G548" s="3" t="s">
        <v>1254</v>
      </c>
      <c r="H548" s="2">
        <v>204407</v>
      </c>
      <c r="I548" s="2" t="s">
        <v>79</v>
      </c>
      <c r="J548" s="3" t="s">
        <v>197</v>
      </c>
      <c r="K548" s="3"/>
      <c r="L548" s="3"/>
      <c r="M548" s="104" t="s">
        <v>890</v>
      </c>
      <c r="N548" s="105" t="s">
        <v>347</v>
      </c>
      <c r="O548" s="3" t="s">
        <v>890</v>
      </c>
      <c r="P548" s="2" t="s">
        <v>1266</v>
      </c>
    </row>
    <row r="549" spans="1:57" s="136" customFormat="1" ht="35.1" customHeight="1" x14ac:dyDescent="0.25">
      <c r="A549" s="7">
        <v>11</v>
      </c>
      <c r="B549" s="7">
        <v>11.2</v>
      </c>
      <c r="C549" s="7" t="s">
        <v>826</v>
      </c>
      <c r="D549" s="2" t="s">
        <v>423</v>
      </c>
      <c r="E549" s="3" t="s">
        <v>104</v>
      </c>
      <c r="F549" s="2"/>
      <c r="G549" s="3" t="s">
        <v>1254</v>
      </c>
      <c r="H549" s="2">
        <v>204407</v>
      </c>
      <c r="I549" s="2" t="s">
        <v>79</v>
      </c>
      <c r="J549" s="3" t="s">
        <v>46</v>
      </c>
      <c r="K549" s="3"/>
      <c r="L549" s="3"/>
      <c r="M549" s="104" t="s">
        <v>890</v>
      </c>
      <c r="N549" s="105" t="s">
        <v>1209</v>
      </c>
      <c r="O549" s="3" t="s">
        <v>890</v>
      </c>
      <c r="P549" s="2" t="s">
        <v>1265</v>
      </c>
      <c r="AK549" s="106"/>
      <c r="AL549" s="106"/>
      <c r="AM549" s="106"/>
      <c r="AN549" s="106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</row>
    <row r="550" spans="1:57" s="136" customFormat="1" ht="35.1" customHeight="1" x14ac:dyDescent="0.25">
      <c r="A550" s="7">
        <v>11</v>
      </c>
      <c r="B550" s="7">
        <v>11.2</v>
      </c>
      <c r="C550" s="7" t="s">
        <v>827</v>
      </c>
      <c r="D550" s="2" t="s">
        <v>147</v>
      </c>
      <c r="E550" s="3" t="s">
        <v>662</v>
      </c>
      <c r="F550" s="2"/>
      <c r="G550" s="3" t="s">
        <v>1254</v>
      </c>
      <c r="H550" s="2">
        <v>204407</v>
      </c>
      <c r="I550" s="2" t="s">
        <v>79</v>
      </c>
      <c r="J550" s="3" t="s">
        <v>1262</v>
      </c>
      <c r="K550" s="3" t="s">
        <v>1225</v>
      </c>
      <c r="L550" s="3" t="s">
        <v>1255</v>
      </c>
      <c r="M550" s="104" t="s">
        <v>890</v>
      </c>
      <c r="N550" s="105" t="s">
        <v>347</v>
      </c>
      <c r="O550" s="3" t="s">
        <v>890</v>
      </c>
      <c r="P550" s="8" t="s">
        <v>1265</v>
      </c>
      <c r="AK550" s="106"/>
      <c r="AL550" s="106"/>
      <c r="AM550" s="106"/>
      <c r="AN550" s="106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</row>
    <row r="551" spans="1:57" s="136" customFormat="1" ht="35.1" customHeight="1" x14ac:dyDescent="0.25">
      <c r="A551" s="7">
        <v>11</v>
      </c>
      <c r="B551" s="7">
        <v>11.3</v>
      </c>
      <c r="C551" s="7" t="s">
        <v>829</v>
      </c>
      <c r="D551" s="124" t="s">
        <v>329</v>
      </c>
      <c r="E551" s="3" t="s">
        <v>10</v>
      </c>
      <c r="F551" s="2"/>
      <c r="G551" s="3" t="s">
        <v>1254</v>
      </c>
      <c r="H551" s="2">
        <v>204407</v>
      </c>
      <c r="I551" s="2" t="s">
        <v>79</v>
      </c>
      <c r="J551" s="3" t="s">
        <v>1262</v>
      </c>
      <c r="K551" s="3" t="s">
        <v>1224</v>
      </c>
      <c r="L551" s="3" t="s">
        <v>1238</v>
      </c>
      <c r="M551" s="104" t="s">
        <v>890</v>
      </c>
      <c r="N551" s="105" t="s">
        <v>30</v>
      </c>
      <c r="O551" s="3" t="s">
        <v>30</v>
      </c>
      <c r="P551" s="7"/>
      <c r="AK551" s="106"/>
      <c r="AL551" s="106"/>
      <c r="AM551" s="106"/>
      <c r="AN551" s="106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</row>
    <row r="552" spans="1:57" s="136" customFormat="1" ht="35.1" customHeight="1" x14ac:dyDescent="0.25">
      <c r="A552" s="7">
        <v>11</v>
      </c>
      <c r="B552" s="7">
        <v>11.3</v>
      </c>
      <c r="C552" s="7" t="s">
        <v>830</v>
      </c>
      <c r="D552" s="2" t="s">
        <v>149</v>
      </c>
      <c r="E552" s="3" t="s">
        <v>270</v>
      </c>
      <c r="F552" s="2"/>
      <c r="G552" s="3" t="s">
        <v>1254</v>
      </c>
      <c r="H552" s="2">
        <v>204407</v>
      </c>
      <c r="I552" s="2" t="s">
        <v>79</v>
      </c>
      <c r="J552" s="3" t="s">
        <v>1262</v>
      </c>
      <c r="K552" s="3" t="s">
        <v>1224</v>
      </c>
      <c r="L552" s="3" t="s">
        <v>1239</v>
      </c>
      <c r="M552" s="104" t="s">
        <v>890</v>
      </c>
      <c r="N552" s="105" t="s">
        <v>30</v>
      </c>
      <c r="O552" s="3" t="s">
        <v>30</v>
      </c>
      <c r="P552" s="8"/>
      <c r="AK552" s="106"/>
      <c r="AL552" s="106"/>
      <c r="AM552" s="106"/>
      <c r="AN552" s="106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</row>
    <row r="553" spans="1:57" s="136" customFormat="1" ht="35.1" customHeight="1" x14ac:dyDescent="0.25">
      <c r="A553" s="7">
        <v>19</v>
      </c>
      <c r="B553" s="7"/>
      <c r="C553" s="7"/>
      <c r="D553" s="2" t="s">
        <v>150</v>
      </c>
      <c r="E553" s="3" t="s">
        <v>163</v>
      </c>
      <c r="F553" s="2"/>
      <c r="G553" s="3" t="s">
        <v>1254</v>
      </c>
      <c r="H553" s="2">
        <v>204407</v>
      </c>
      <c r="I553" s="2" t="s">
        <v>79</v>
      </c>
      <c r="J553" s="104" t="s">
        <v>40</v>
      </c>
      <c r="K553" s="3"/>
      <c r="L553" s="3" t="s">
        <v>1280</v>
      </c>
      <c r="M553" s="104" t="s">
        <v>890</v>
      </c>
      <c r="N553" s="105" t="s">
        <v>347</v>
      </c>
      <c r="O553" s="3" t="s">
        <v>890</v>
      </c>
      <c r="P553" s="8" t="s">
        <v>1265</v>
      </c>
    </row>
    <row r="554" spans="1:57" s="136" customFormat="1" ht="35.1" customHeight="1" x14ac:dyDescent="0.25">
      <c r="A554" s="7">
        <v>10</v>
      </c>
      <c r="B554" s="7">
        <v>10.1</v>
      </c>
      <c r="C554" s="7"/>
      <c r="D554" s="124" t="s">
        <v>306</v>
      </c>
      <c r="E554" s="3" t="s">
        <v>306</v>
      </c>
      <c r="F554" s="2"/>
      <c r="G554" s="3" t="s">
        <v>1254</v>
      </c>
      <c r="H554" s="2">
        <v>204407</v>
      </c>
      <c r="I554" s="2" t="s">
        <v>79</v>
      </c>
      <c r="J554" s="104" t="s">
        <v>269</v>
      </c>
      <c r="K554" s="3" t="s">
        <v>1232</v>
      </c>
      <c r="L554" s="3"/>
      <c r="M554" s="104" t="s">
        <v>890</v>
      </c>
      <c r="N554" s="105" t="s">
        <v>347</v>
      </c>
      <c r="O554" s="3" t="s">
        <v>890</v>
      </c>
      <c r="P554" s="2" t="s">
        <v>1265</v>
      </c>
      <c r="AK554" s="106"/>
      <c r="AL554" s="106"/>
      <c r="AM554" s="106"/>
      <c r="AN554" s="106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</row>
    <row r="555" spans="1:57" s="136" customFormat="1" ht="35.1" customHeight="1" x14ac:dyDescent="0.25">
      <c r="A555" s="7">
        <v>10</v>
      </c>
      <c r="B555" s="7">
        <v>10.199999999999999</v>
      </c>
      <c r="C555" s="7"/>
      <c r="D555" s="124" t="s">
        <v>306</v>
      </c>
      <c r="E555" s="3" t="s">
        <v>306</v>
      </c>
      <c r="F555" s="2"/>
      <c r="G555" s="3" t="s">
        <v>1254</v>
      </c>
      <c r="H555" s="2">
        <v>204407</v>
      </c>
      <c r="I555" s="2" t="s">
        <v>79</v>
      </c>
      <c r="J555" s="3" t="s">
        <v>600</v>
      </c>
      <c r="K555" s="3"/>
      <c r="L555" s="3" t="s">
        <v>1235</v>
      </c>
      <c r="M555" s="104" t="s">
        <v>890</v>
      </c>
      <c r="N555" s="105" t="s">
        <v>1264</v>
      </c>
      <c r="O555" s="3" t="s">
        <v>1264</v>
      </c>
      <c r="P555" s="8" t="s">
        <v>1266</v>
      </c>
      <c r="AK555" s="106"/>
      <c r="AL555" s="106"/>
      <c r="AM555" s="106"/>
      <c r="AN555" s="106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</row>
    <row r="556" spans="1:57" s="136" customFormat="1" ht="35.1" customHeight="1" x14ac:dyDescent="0.25">
      <c r="A556" s="7">
        <v>44</v>
      </c>
      <c r="B556" s="7"/>
      <c r="C556" s="7"/>
      <c r="D556" s="2" t="s">
        <v>578</v>
      </c>
      <c r="E556" s="3" t="s">
        <v>579</v>
      </c>
      <c r="F556" s="2"/>
      <c r="G556" s="3" t="s">
        <v>1254</v>
      </c>
      <c r="H556" s="2">
        <v>204407</v>
      </c>
      <c r="I556" s="2" t="s">
        <v>79</v>
      </c>
      <c r="J556" s="104" t="s">
        <v>580</v>
      </c>
      <c r="K556" s="3"/>
      <c r="L556" s="3"/>
      <c r="M556" s="104" t="s">
        <v>890</v>
      </c>
      <c r="N556" s="105" t="s">
        <v>1264</v>
      </c>
      <c r="O556" s="3" t="s">
        <v>1264</v>
      </c>
      <c r="P556" s="2" t="s">
        <v>1266</v>
      </c>
      <c r="AK556" s="106"/>
      <c r="AL556" s="106"/>
      <c r="AM556" s="106"/>
      <c r="AN556" s="106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</row>
    <row r="557" spans="1:57" s="136" customFormat="1" ht="35.1" customHeight="1" x14ac:dyDescent="0.25">
      <c r="A557" s="7">
        <v>3</v>
      </c>
      <c r="B557" s="7"/>
      <c r="C557" s="7"/>
      <c r="D557" s="124" t="s">
        <v>306</v>
      </c>
      <c r="E557" s="3" t="s">
        <v>306</v>
      </c>
      <c r="F557" s="2"/>
      <c r="G557" s="3" t="s">
        <v>1254</v>
      </c>
      <c r="H557" s="2">
        <v>204407</v>
      </c>
      <c r="I557" s="2" t="s">
        <v>79</v>
      </c>
      <c r="J557" s="3" t="s">
        <v>595</v>
      </c>
      <c r="K557" s="3"/>
      <c r="L557" s="3"/>
      <c r="M557" s="104" t="s">
        <v>890</v>
      </c>
      <c r="N557" s="105" t="s">
        <v>30</v>
      </c>
      <c r="O557" s="3" t="s">
        <v>30</v>
      </c>
      <c r="P557" s="8"/>
      <c r="AK557" s="106"/>
      <c r="AL557" s="106"/>
      <c r="AM557" s="106"/>
      <c r="AN557" s="106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</row>
    <row r="558" spans="1:57" s="136" customFormat="1" ht="35.1" customHeight="1" x14ac:dyDescent="0.25">
      <c r="A558" s="7">
        <v>18</v>
      </c>
      <c r="B558" s="7"/>
      <c r="C558" s="7"/>
      <c r="D558" s="2" t="s">
        <v>781</v>
      </c>
      <c r="E558" s="3" t="s">
        <v>707</v>
      </c>
      <c r="F558" s="2"/>
      <c r="G558" s="3" t="s">
        <v>1254</v>
      </c>
      <c r="H558" s="2">
        <v>204407</v>
      </c>
      <c r="I558" s="2" t="s">
        <v>79</v>
      </c>
      <c r="J558" s="104" t="s">
        <v>41</v>
      </c>
      <c r="K558" s="3"/>
      <c r="L558" s="3"/>
      <c r="M558" s="104" t="s">
        <v>890</v>
      </c>
      <c r="N558" s="105" t="s">
        <v>347</v>
      </c>
      <c r="O558" s="3" t="s">
        <v>890</v>
      </c>
      <c r="P558" s="2" t="s">
        <v>1266</v>
      </c>
      <c r="AK558" s="106"/>
      <c r="AL558" s="106"/>
      <c r="AM558" s="106"/>
      <c r="AN558" s="106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</row>
    <row r="559" spans="1:57" s="136" customFormat="1" ht="35.1" customHeight="1" x14ac:dyDescent="0.25">
      <c r="A559" s="7">
        <v>18</v>
      </c>
      <c r="B559" s="7"/>
      <c r="C559" s="7"/>
      <c r="D559" s="2" t="s">
        <v>781</v>
      </c>
      <c r="E559" s="3" t="s">
        <v>130</v>
      </c>
      <c r="F559" s="2"/>
      <c r="G559" s="3" t="s">
        <v>1254</v>
      </c>
      <c r="H559" s="2">
        <v>204407</v>
      </c>
      <c r="I559" s="2" t="s">
        <v>79</v>
      </c>
      <c r="J559" s="104" t="s">
        <v>41</v>
      </c>
      <c r="K559" s="3"/>
      <c r="L559" s="3"/>
      <c r="M559" s="104" t="s">
        <v>890</v>
      </c>
      <c r="N559" s="105" t="s">
        <v>347</v>
      </c>
      <c r="O559" s="3" t="s">
        <v>890</v>
      </c>
      <c r="P559" s="2" t="s">
        <v>1265</v>
      </c>
      <c r="AK559" s="106"/>
      <c r="AL559" s="106"/>
      <c r="AM559" s="106"/>
      <c r="AN559" s="106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</row>
    <row r="560" spans="1:57" s="136" customFormat="1" ht="35.1" customHeight="1" x14ac:dyDescent="0.25">
      <c r="A560" s="7">
        <v>19</v>
      </c>
      <c r="B560" s="7"/>
      <c r="C560" s="7"/>
      <c r="D560" s="2" t="s">
        <v>423</v>
      </c>
      <c r="E560" s="3" t="s">
        <v>104</v>
      </c>
      <c r="F560" s="2"/>
      <c r="G560" s="3" t="s">
        <v>1254</v>
      </c>
      <c r="H560" s="2">
        <v>204407</v>
      </c>
      <c r="I560" s="2" t="s">
        <v>79</v>
      </c>
      <c r="J560" s="104" t="s">
        <v>46</v>
      </c>
      <c r="K560" s="3"/>
      <c r="L560" s="3"/>
      <c r="M560" s="104" t="s">
        <v>890</v>
      </c>
      <c r="N560" s="105" t="s">
        <v>347</v>
      </c>
      <c r="O560" s="3" t="s">
        <v>890</v>
      </c>
      <c r="P560" s="2" t="s">
        <v>1266</v>
      </c>
      <c r="AK560" s="106"/>
      <c r="AL560" s="106"/>
      <c r="AM560" s="106"/>
      <c r="AN560" s="106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</row>
    <row r="561" spans="1:57" s="136" customFormat="1" ht="35.1" customHeight="1" x14ac:dyDescent="0.25">
      <c r="A561" s="7">
        <v>20</v>
      </c>
      <c r="B561" s="7"/>
      <c r="C561" s="7"/>
      <c r="D561" s="2" t="s">
        <v>423</v>
      </c>
      <c r="E561" s="3" t="s">
        <v>104</v>
      </c>
      <c r="F561" s="2"/>
      <c r="G561" s="3" t="s">
        <v>1254</v>
      </c>
      <c r="H561" s="2">
        <v>204407</v>
      </c>
      <c r="I561" s="2" t="s">
        <v>79</v>
      </c>
      <c r="J561" s="104" t="s">
        <v>46</v>
      </c>
      <c r="K561" s="3"/>
      <c r="L561" s="3"/>
      <c r="M561" s="104" t="s">
        <v>890</v>
      </c>
      <c r="N561" s="105" t="s">
        <v>30</v>
      </c>
      <c r="O561" s="3" t="s">
        <v>30</v>
      </c>
      <c r="P561" s="2"/>
      <c r="AK561" s="106"/>
      <c r="AL561" s="106"/>
      <c r="AM561" s="106"/>
      <c r="AN561" s="106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</row>
    <row r="562" spans="1:57" s="136" customFormat="1" ht="35.1" customHeight="1" x14ac:dyDescent="0.25">
      <c r="A562" s="7">
        <v>21</v>
      </c>
      <c r="B562" s="7"/>
      <c r="C562" s="7"/>
      <c r="D562" s="2" t="s">
        <v>613</v>
      </c>
      <c r="E562" s="3" t="s">
        <v>490</v>
      </c>
      <c r="F562" s="2"/>
      <c r="G562" s="3" t="s">
        <v>1254</v>
      </c>
      <c r="H562" s="2">
        <v>204407</v>
      </c>
      <c r="I562" s="2" t="s">
        <v>79</v>
      </c>
      <c r="J562" s="104" t="s">
        <v>47</v>
      </c>
      <c r="K562" s="3"/>
      <c r="L562" s="3"/>
      <c r="M562" s="104" t="s">
        <v>890</v>
      </c>
      <c r="N562" s="105" t="s">
        <v>1264</v>
      </c>
      <c r="O562" s="3" t="s">
        <v>1264</v>
      </c>
      <c r="P562" s="8" t="s">
        <v>1265</v>
      </c>
      <c r="AK562" s="106"/>
      <c r="AL562" s="106"/>
      <c r="AM562" s="106"/>
      <c r="AN562" s="106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</row>
    <row r="563" spans="1:57" s="136" customFormat="1" ht="35.1" customHeight="1" x14ac:dyDescent="0.25">
      <c r="A563" s="7">
        <v>22</v>
      </c>
      <c r="B563" s="7"/>
      <c r="C563" s="7"/>
      <c r="D563" s="135" t="s">
        <v>148</v>
      </c>
      <c r="E563" s="3" t="s">
        <v>128</v>
      </c>
      <c r="F563" s="2"/>
      <c r="G563" s="3" t="s">
        <v>1254</v>
      </c>
      <c r="H563" s="2">
        <v>204407</v>
      </c>
      <c r="I563" s="2" t="s">
        <v>79</v>
      </c>
      <c r="J563" s="3" t="s">
        <v>195</v>
      </c>
      <c r="K563" s="3"/>
      <c r="L563" s="3"/>
      <c r="M563" s="104" t="s">
        <v>890</v>
      </c>
      <c r="N563" s="105" t="s">
        <v>1264</v>
      </c>
      <c r="O563" s="3" t="s">
        <v>1264</v>
      </c>
      <c r="P563" s="2" t="s">
        <v>1266</v>
      </c>
      <c r="AK563" s="106"/>
      <c r="AL563" s="106"/>
      <c r="AM563" s="106"/>
      <c r="AN563" s="106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</row>
    <row r="564" spans="1:57" s="136" customFormat="1" ht="35.1" customHeight="1" x14ac:dyDescent="0.25">
      <c r="A564" s="7">
        <v>22</v>
      </c>
      <c r="B564" s="7"/>
      <c r="C564" s="7"/>
      <c r="D564" s="2" t="s">
        <v>458</v>
      </c>
      <c r="E564" s="3" t="s">
        <v>788</v>
      </c>
      <c r="F564" s="2"/>
      <c r="G564" s="3" t="s">
        <v>1254</v>
      </c>
      <c r="H564" s="2">
        <v>204407</v>
      </c>
      <c r="I564" s="2" t="s">
        <v>79</v>
      </c>
      <c r="J564" s="104" t="s">
        <v>48</v>
      </c>
      <c r="K564" s="3"/>
      <c r="L564" s="3"/>
      <c r="M564" s="104" t="s">
        <v>890</v>
      </c>
      <c r="N564" s="105" t="s">
        <v>347</v>
      </c>
      <c r="O564" s="3" t="s">
        <v>890</v>
      </c>
      <c r="P564" s="2" t="s">
        <v>1266</v>
      </c>
      <c r="AK564" s="106"/>
      <c r="AL564" s="106"/>
      <c r="AM564" s="106"/>
      <c r="AN564" s="106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</row>
    <row r="565" spans="1:57" s="136" customFormat="1" ht="35.1" customHeight="1" x14ac:dyDescent="0.25">
      <c r="A565" s="7">
        <v>22</v>
      </c>
      <c r="B565" s="7"/>
      <c r="C565" s="7"/>
      <c r="D565" s="124" t="s">
        <v>329</v>
      </c>
      <c r="E565" s="3" t="s">
        <v>10</v>
      </c>
      <c r="F565" s="2"/>
      <c r="G565" s="3" t="s">
        <v>1254</v>
      </c>
      <c r="H565" s="2">
        <v>204407</v>
      </c>
      <c r="I565" s="2" t="s">
        <v>79</v>
      </c>
      <c r="J565" s="104" t="s">
        <v>39</v>
      </c>
      <c r="K565" s="3"/>
      <c r="L565" s="3"/>
      <c r="M565" s="104" t="s">
        <v>890</v>
      </c>
      <c r="N565" s="105" t="s">
        <v>1264</v>
      </c>
      <c r="O565" s="3" t="s">
        <v>1264</v>
      </c>
      <c r="P565" s="2" t="s">
        <v>1266</v>
      </c>
      <c r="AK565" s="106"/>
      <c r="AL565" s="106"/>
      <c r="AM565" s="106"/>
      <c r="AN565" s="106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</row>
    <row r="566" spans="1:57" s="136" customFormat="1" ht="35.1" customHeight="1" x14ac:dyDescent="0.25">
      <c r="A566" s="7">
        <v>23</v>
      </c>
      <c r="B566" s="7"/>
      <c r="C566" s="7"/>
      <c r="D566" s="2" t="s">
        <v>614</v>
      </c>
      <c r="E566" s="3" t="s">
        <v>637</v>
      </c>
      <c r="F566" s="2"/>
      <c r="G566" s="3" t="s">
        <v>1254</v>
      </c>
      <c r="H566" s="2">
        <v>204407</v>
      </c>
      <c r="I566" s="2" t="s">
        <v>79</v>
      </c>
      <c r="J566" s="104" t="s">
        <v>49</v>
      </c>
      <c r="K566" s="3"/>
      <c r="L566" s="3"/>
      <c r="M566" s="104" t="s">
        <v>890</v>
      </c>
      <c r="N566" s="105" t="s">
        <v>347</v>
      </c>
      <c r="O566" s="3" t="s">
        <v>890</v>
      </c>
      <c r="P566" s="8" t="s">
        <v>1265</v>
      </c>
      <c r="AK566" s="106"/>
      <c r="AL566" s="106"/>
      <c r="AM566" s="106"/>
      <c r="AN566" s="106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</row>
    <row r="567" spans="1:57" s="136" customFormat="1" ht="35.1" customHeight="1" x14ac:dyDescent="0.25">
      <c r="A567" s="7">
        <v>24</v>
      </c>
      <c r="B567" s="7"/>
      <c r="C567" s="7"/>
      <c r="D567" s="2" t="s">
        <v>776</v>
      </c>
      <c r="E567" s="3" t="s">
        <v>468</v>
      </c>
      <c r="F567" s="2"/>
      <c r="G567" s="3" t="s">
        <v>1254</v>
      </c>
      <c r="H567" s="2">
        <v>204407</v>
      </c>
      <c r="I567" s="2" t="s">
        <v>79</v>
      </c>
      <c r="J567" s="104" t="s">
        <v>50</v>
      </c>
      <c r="K567" s="3"/>
      <c r="L567" s="3"/>
      <c r="M567" s="104" t="s">
        <v>890</v>
      </c>
      <c r="N567" s="105" t="s">
        <v>347</v>
      </c>
      <c r="O567" s="3" t="s">
        <v>890</v>
      </c>
      <c r="P567" s="2" t="s">
        <v>1266</v>
      </c>
      <c r="AK567" s="106"/>
      <c r="AL567" s="106"/>
      <c r="AM567" s="106"/>
      <c r="AN567" s="106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</row>
    <row r="568" spans="1:57" s="136" customFormat="1" ht="35.1" customHeight="1" x14ac:dyDescent="0.25">
      <c r="A568" s="7">
        <v>25</v>
      </c>
      <c r="B568" s="7"/>
      <c r="C568" s="7"/>
      <c r="D568" s="2" t="s">
        <v>454</v>
      </c>
      <c r="E568" s="3" t="s">
        <v>869</v>
      </c>
      <c r="F568" s="2"/>
      <c r="G568" s="3" t="s">
        <v>1254</v>
      </c>
      <c r="H568" s="2">
        <v>204407</v>
      </c>
      <c r="I568" s="2" t="s">
        <v>79</v>
      </c>
      <c r="J568" s="104" t="s">
        <v>521</v>
      </c>
      <c r="K568" s="3"/>
      <c r="L568" s="3"/>
      <c r="M568" s="104" t="s">
        <v>890</v>
      </c>
      <c r="N568" s="105" t="s">
        <v>30</v>
      </c>
      <c r="O568" s="3" t="s">
        <v>30</v>
      </c>
      <c r="P568" s="2"/>
      <c r="AK568" s="106"/>
      <c r="AL568" s="106"/>
      <c r="AM568" s="106"/>
      <c r="AN568" s="106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</row>
    <row r="569" spans="1:57" s="136" customFormat="1" ht="35.1" customHeight="1" x14ac:dyDescent="0.25">
      <c r="A569" s="7">
        <v>8</v>
      </c>
      <c r="B569" s="7">
        <v>8.1999999999999993</v>
      </c>
      <c r="C569" s="7"/>
      <c r="D569" s="2" t="s">
        <v>289</v>
      </c>
      <c r="E569" s="3" t="s">
        <v>7871</v>
      </c>
      <c r="F569" s="2"/>
      <c r="G569" s="3" t="s">
        <v>1254</v>
      </c>
      <c r="H569" s="2">
        <v>204407</v>
      </c>
      <c r="I569" s="2" t="s">
        <v>79</v>
      </c>
      <c r="J569" s="3" t="s">
        <v>868</v>
      </c>
      <c r="K569" s="3" t="s">
        <v>1212</v>
      </c>
      <c r="L569" s="3"/>
      <c r="M569" s="104" t="s">
        <v>890</v>
      </c>
      <c r="N569" s="105" t="s">
        <v>347</v>
      </c>
      <c r="O569" s="3" t="s">
        <v>890</v>
      </c>
      <c r="P569" s="2" t="s">
        <v>1266</v>
      </c>
      <c r="AK569" s="106"/>
      <c r="AL569" s="106"/>
      <c r="AM569" s="106"/>
      <c r="AN569" s="106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</row>
    <row r="570" spans="1:57" s="136" customFormat="1" ht="35.1" customHeight="1" x14ac:dyDescent="0.25">
      <c r="A570" s="7">
        <v>29</v>
      </c>
      <c r="B570" s="7"/>
      <c r="C570" s="7"/>
      <c r="D570" s="2" t="s">
        <v>892</v>
      </c>
      <c r="E570" s="3" t="s">
        <v>480</v>
      </c>
      <c r="F570" s="2"/>
      <c r="G570" s="3" t="s">
        <v>1254</v>
      </c>
      <c r="H570" s="2">
        <v>204407</v>
      </c>
      <c r="I570" s="2" t="s">
        <v>79</v>
      </c>
      <c r="J570" s="3" t="s">
        <v>152</v>
      </c>
      <c r="K570" s="10"/>
      <c r="L570" s="10"/>
      <c r="M570" s="104" t="s">
        <v>890</v>
      </c>
      <c r="N570" s="105" t="s">
        <v>30</v>
      </c>
      <c r="O570" s="3" t="s">
        <v>30</v>
      </c>
      <c r="P570" s="2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  <c r="AU570" s="161"/>
      <c r="AV570" s="161"/>
      <c r="AW570" s="161"/>
      <c r="AX570" s="161"/>
      <c r="AY570" s="161"/>
      <c r="AZ570" s="161"/>
      <c r="BA570" s="161"/>
      <c r="BB570" s="161"/>
      <c r="BC570" s="161"/>
      <c r="BD570" s="161"/>
      <c r="BE570" s="161"/>
    </row>
    <row r="571" spans="1:57" s="136" customFormat="1" ht="35.1" customHeight="1" x14ac:dyDescent="0.25">
      <c r="A571" s="7">
        <v>31</v>
      </c>
      <c r="B571" s="7"/>
      <c r="C571" s="7"/>
      <c r="D571" s="2" t="s">
        <v>777</v>
      </c>
      <c r="E571" s="3" t="s">
        <v>99</v>
      </c>
      <c r="F571" s="2"/>
      <c r="G571" s="3" t="s">
        <v>1254</v>
      </c>
      <c r="H571" s="2">
        <v>204407</v>
      </c>
      <c r="I571" s="2" t="s">
        <v>79</v>
      </c>
      <c r="J571" s="104" t="s">
        <v>38</v>
      </c>
      <c r="K571" s="10"/>
      <c r="L571" s="10"/>
      <c r="M571" s="104" t="s">
        <v>890</v>
      </c>
      <c r="N571" s="105" t="s">
        <v>347</v>
      </c>
      <c r="O571" s="3" t="s">
        <v>890</v>
      </c>
      <c r="P571" s="8" t="s">
        <v>1266</v>
      </c>
      <c r="AK571" s="106"/>
      <c r="AL571" s="106"/>
      <c r="AM571" s="106"/>
      <c r="AN571" s="106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</row>
    <row r="572" spans="1:57" s="136" customFormat="1" ht="35.1" customHeight="1" x14ac:dyDescent="0.25">
      <c r="A572" s="7">
        <v>19</v>
      </c>
      <c r="B572" s="7"/>
      <c r="C572" s="7"/>
      <c r="D572" s="2" t="s">
        <v>150</v>
      </c>
      <c r="E572" s="3" t="s">
        <v>121</v>
      </c>
      <c r="F572" s="2"/>
      <c r="G572" s="3" t="s">
        <v>1254</v>
      </c>
      <c r="H572" s="2">
        <v>204407</v>
      </c>
      <c r="I572" s="2" t="s">
        <v>79</v>
      </c>
      <c r="J572" s="104" t="s">
        <v>40</v>
      </c>
      <c r="K572" s="10"/>
      <c r="L572" s="3" t="s">
        <v>1278</v>
      </c>
      <c r="M572" s="104" t="s">
        <v>890</v>
      </c>
      <c r="N572" s="105" t="s">
        <v>347</v>
      </c>
      <c r="O572" s="3" t="s">
        <v>890</v>
      </c>
      <c r="P572" s="7" t="s">
        <v>1266</v>
      </c>
    </row>
    <row r="573" spans="1:57" s="136" customFormat="1" ht="35.1" customHeight="1" x14ac:dyDescent="0.25">
      <c r="A573" s="7">
        <v>32</v>
      </c>
      <c r="B573" s="7"/>
      <c r="C573" s="7"/>
      <c r="D573" s="2" t="s">
        <v>289</v>
      </c>
      <c r="E573" s="3" t="s">
        <v>101</v>
      </c>
      <c r="F573" s="2"/>
      <c r="G573" s="3" t="s">
        <v>1254</v>
      </c>
      <c r="H573" s="2">
        <v>204407</v>
      </c>
      <c r="I573" s="2" t="s">
        <v>79</v>
      </c>
      <c r="J573" s="104" t="s">
        <v>194</v>
      </c>
      <c r="K573" s="10"/>
      <c r="L573" s="10"/>
      <c r="M573" s="104" t="s">
        <v>890</v>
      </c>
      <c r="N573" s="105" t="s">
        <v>30</v>
      </c>
      <c r="O573" s="3" t="s">
        <v>30</v>
      </c>
      <c r="P573" s="8"/>
    </row>
    <row r="574" spans="1:57" s="136" customFormat="1" ht="35.1" customHeight="1" x14ac:dyDescent="0.25">
      <c r="A574" s="7">
        <v>33</v>
      </c>
      <c r="B574" s="7"/>
      <c r="C574" s="7"/>
      <c r="D574" s="2" t="s">
        <v>148</v>
      </c>
      <c r="E574" s="3" t="s">
        <v>128</v>
      </c>
      <c r="F574" s="2"/>
      <c r="G574" s="3" t="s">
        <v>1254</v>
      </c>
      <c r="H574" s="2">
        <v>204407</v>
      </c>
      <c r="I574" s="2" t="s">
        <v>79</v>
      </c>
      <c r="J574" s="104" t="s">
        <v>195</v>
      </c>
      <c r="K574" s="10"/>
      <c r="L574" s="10"/>
      <c r="M574" s="104" t="s">
        <v>890</v>
      </c>
      <c r="N574" s="105" t="s">
        <v>347</v>
      </c>
      <c r="O574" s="3" t="s">
        <v>890</v>
      </c>
      <c r="P574" s="8" t="s">
        <v>1265</v>
      </c>
      <c r="AK574" s="106"/>
      <c r="AL574" s="106"/>
      <c r="AM574" s="106"/>
      <c r="AN574" s="106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</row>
    <row r="575" spans="1:57" s="136" customFormat="1" ht="35.1" customHeight="1" x14ac:dyDescent="0.25">
      <c r="A575" s="7">
        <v>33</v>
      </c>
      <c r="B575" s="7"/>
      <c r="C575" s="7"/>
      <c r="D575" s="2" t="s">
        <v>148</v>
      </c>
      <c r="E575" s="3" t="s">
        <v>128</v>
      </c>
      <c r="F575" s="2"/>
      <c r="G575" s="3" t="s">
        <v>1254</v>
      </c>
      <c r="H575" s="2">
        <v>204407</v>
      </c>
      <c r="I575" s="2" t="s">
        <v>79</v>
      </c>
      <c r="J575" s="104" t="s">
        <v>195</v>
      </c>
      <c r="K575" s="10"/>
      <c r="L575" s="10"/>
      <c r="M575" s="104" t="s">
        <v>890</v>
      </c>
      <c r="N575" s="105" t="s">
        <v>1264</v>
      </c>
      <c r="O575" s="3" t="s">
        <v>1264</v>
      </c>
      <c r="P575" s="2" t="s">
        <v>1266</v>
      </c>
    </row>
    <row r="576" spans="1:57" s="136" customFormat="1" ht="35.1" customHeight="1" x14ac:dyDescent="0.25">
      <c r="A576" s="7">
        <v>36</v>
      </c>
      <c r="B576" s="7"/>
      <c r="C576" s="7"/>
      <c r="D576" s="2" t="s">
        <v>783</v>
      </c>
      <c r="E576" s="3" t="s">
        <v>252</v>
      </c>
      <c r="F576" s="2"/>
      <c r="G576" s="3" t="s">
        <v>1254</v>
      </c>
      <c r="H576" s="2">
        <v>204407</v>
      </c>
      <c r="I576" s="2" t="s">
        <v>79</v>
      </c>
      <c r="J576" s="104" t="s">
        <v>153</v>
      </c>
      <c r="K576" s="10"/>
      <c r="L576" s="10"/>
      <c r="M576" s="104" t="s">
        <v>890</v>
      </c>
      <c r="N576" s="105" t="s">
        <v>1264</v>
      </c>
      <c r="O576" s="3" t="s">
        <v>1264</v>
      </c>
      <c r="P576" s="2" t="s">
        <v>1265</v>
      </c>
    </row>
    <row r="577" spans="1:57" s="136" customFormat="1" ht="35.1" customHeight="1" x14ac:dyDescent="0.25">
      <c r="A577" s="7">
        <v>37</v>
      </c>
      <c r="B577" s="7"/>
      <c r="C577" s="7"/>
      <c r="D577" s="2" t="s">
        <v>784</v>
      </c>
      <c r="E577" s="3" t="s">
        <v>249</v>
      </c>
      <c r="F577" s="2"/>
      <c r="G577" s="3" t="s">
        <v>1254</v>
      </c>
      <c r="H577" s="2">
        <v>204407</v>
      </c>
      <c r="I577" s="2" t="s">
        <v>79</v>
      </c>
      <c r="J577" s="104" t="s">
        <v>154</v>
      </c>
      <c r="K577" s="10"/>
      <c r="L577" s="10"/>
      <c r="M577" s="104" t="s">
        <v>890</v>
      </c>
      <c r="N577" s="105" t="s">
        <v>1264</v>
      </c>
      <c r="O577" s="3" t="s">
        <v>1264</v>
      </c>
      <c r="P577" s="8" t="s">
        <v>1266</v>
      </c>
      <c r="AK577" s="106"/>
      <c r="AL577" s="106"/>
      <c r="AM577" s="106"/>
      <c r="AN577" s="106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</row>
    <row r="578" spans="1:57" s="136" customFormat="1" ht="35.1" customHeight="1" x14ac:dyDescent="0.25">
      <c r="A578" s="7">
        <v>43</v>
      </c>
      <c r="B578" s="7"/>
      <c r="C578" s="7"/>
      <c r="D578" s="3" t="s">
        <v>1213</v>
      </c>
      <c r="E578" s="3" t="s">
        <v>729</v>
      </c>
      <c r="F578" s="2"/>
      <c r="G578" s="3" t="s">
        <v>1254</v>
      </c>
      <c r="H578" s="2">
        <v>204407</v>
      </c>
      <c r="I578" s="2" t="s">
        <v>79</v>
      </c>
      <c r="J578" s="3" t="s">
        <v>1210</v>
      </c>
      <c r="K578" s="10"/>
      <c r="L578" s="10"/>
      <c r="M578" s="104" t="s">
        <v>890</v>
      </c>
      <c r="N578" s="105" t="s">
        <v>347</v>
      </c>
      <c r="O578" s="3" t="s">
        <v>890</v>
      </c>
      <c r="P578" s="8" t="s">
        <v>1265</v>
      </c>
      <c r="AK578" s="106"/>
      <c r="AL578" s="106"/>
      <c r="AM578" s="106"/>
      <c r="AN578" s="106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</row>
    <row r="579" spans="1:57" s="136" customFormat="1" ht="35.1" customHeight="1" x14ac:dyDescent="0.25">
      <c r="A579" s="7">
        <v>43</v>
      </c>
      <c r="B579" s="7"/>
      <c r="C579" s="7"/>
      <c r="D579" s="3" t="s">
        <v>1213</v>
      </c>
      <c r="E579" s="3" t="s">
        <v>230</v>
      </c>
      <c r="F579" s="2"/>
      <c r="G579" s="3" t="s">
        <v>1254</v>
      </c>
      <c r="H579" s="2">
        <v>204407</v>
      </c>
      <c r="I579" s="2" t="s">
        <v>79</v>
      </c>
      <c r="J579" s="3" t="s">
        <v>1210</v>
      </c>
      <c r="K579" s="10"/>
      <c r="L579" s="10"/>
      <c r="M579" s="104" t="s">
        <v>890</v>
      </c>
      <c r="N579" s="105" t="s">
        <v>347</v>
      </c>
      <c r="O579" s="3" t="s">
        <v>890</v>
      </c>
      <c r="P579" s="2" t="s">
        <v>1265</v>
      </c>
      <c r="AK579" s="106"/>
      <c r="AL579" s="106"/>
      <c r="AM579" s="106"/>
      <c r="AN579" s="106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</row>
    <row r="580" spans="1:57" s="136" customFormat="1" ht="35.1" customHeight="1" x14ac:dyDescent="0.25">
      <c r="A580" s="7">
        <v>43</v>
      </c>
      <c r="B580" s="7"/>
      <c r="C580" s="7"/>
      <c r="D580" s="3" t="s">
        <v>1213</v>
      </c>
      <c r="E580" s="3" t="s">
        <v>230</v>
      </c>
      <c r="F580" s="2"/>
      <c r="G580" s="3" t="s">
        <v>1254</v>
      </c>
      <c r="H580" s="2">
        <v>204407</v>
      </c>
      <c r="I580" s="2" t="s">
        <v>79</v>
      </c>
      <c r="J580" s="3" t="s">
        <v>1210</v>
      </c>
      <c r="K580" s="10"/>
      <c r="L580" s="10"/>
      <c r="M580" s="104" t="s">
        <v>890</v>
      </c>
      <c r="N580" s="105" t="s">
        <v>1264</v>
      </c>
      <c r="O580" s="3" t="s">
        <v>1264</v>
      </c>
      <c r="P580" s="2" t="s">
        <v>1265</v>
      </c>
      <c r="AK580" s="106"/>
      <c r="AL580" s="106"/>
      <c r="AM580" s="106"/>
      <c r="AN580" s="106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</row>
    <row r="581" spans="1:57" s="136" customFormat="1" ht="35.1" customHeight="1" x14ac:dyDescent="0.25">
      <c r="A581" s="7">
        <v>7</v>
      </c>
      <c r="B581" s="7">
        <v>7.2</v>
      </c>
      <c r="C581" s="7"/>
      <c r="D581" s="124" t="s">
        <v>306</v>
      </c>
      <c r="E581" s="3" t="s">
        <v>306</v>
      </c>
      <c r="F581" s="2"/>
      <c r="G581" s="3" t="s">
        <v>1254</v>
      </c>
      <c r="H581" s="2">
        <v>204407</v>
      </c>
      <c r="I581" s="2" t="s">
        <v>79</v>
      </c>
      <c r="J581" s="3" t="s">
        <v>1256</v>
      </c>
      <c r="K581" s="3" t="s">
        <v>1227</v>
      </c>
      <c r="L581" s="10"/>
      <c r="M581" s="104" t="s">
        <v>890</v>
      </c>
      <c r="N581" s="105" t="s">
        <v>30</v>
      </c>
      <c r="O581" s="3" t="s">
        <v>30</v>
      </c>
      <c r="P581" s="7"/>
    </row>
    <row r="582" spans="1:57" s="106" customFormat="1" ht="35.1" customHeight="1" x14ac:dyDescent="0.25">
      <c r="A582" s="7">
        <v>43</v>
      </c>
      <c r="B582" s="7"/>
      <c r="C582" s="7"/>
      <c r="D582" s="3" t="s">
        <v>1213</v>
      </c>
      <c r="E582" s="3" t="s">
        <v>455</v>
      </c>
      <c r="F582" s="2"/>
      <c r="G582" s="3" t="s">
        <v>1254</v>
      </c>
      <c r="H582" s="2">
        <v>204407</v>
      </c>
      <c r="I582" s="2" t="s">
        <v>79</v>
      </c>
      <c r="J582" s="3" t="s">
        <v>1210</v>
      </c>
      <c r="K582" s="10"/>
      <c r="L582" s="10"/>
      <c r="M582" s="104" t="s">
        <v>890</v>
      </c>
      <c r="N582" s="105" t="s">
        <v>347</v>
      </c>
      <c r="O582" s="3" t="s">
        <v>890</v>
      </c>
      <c r="P582" s="2" t="s">
        <v>1266</v>
      </c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  <c r="AA582" s="136"/>
      <c r="AB582" s="136"/>
      <c r="AC582" s="136"/>
      <c r="AD582" s="136"/>
      <c r="AE582" s="136"/>
      <c r="AF582" s="136"/>
      <c r="AG582" s="136"/>
      <c r="AH582" s="136"/>
      <c r="AI582" s="136"/>
      <c r="AJ582" s="136"/>
      <c r="AK582" s="136"/>
      <c r="AL582" s="136"/>
      <c r="AM582" s="136"/>
      <c r="AN582" s="136"/>
      <c r="AO582" s="136"/>
      <c r="AP582" s="136"/>
      <c r="AQ582" s="136"/>
      <c r="AR582" s="136"/>
      <c r="AS582" s="136"/>
      <c r="AT582" s="136"/>
      <c r="AU582" s="136"/>
      <c r="AV582" s="136"/>
      <c r="AW582" s="136"/>
      <c r="AX582" s="136"/>
      <c r="AY582" s="136"/>
      <c r="AZ582" s="136"/>
      <c r="BA582" s="136"/>
      <c r="BB582" s="136"/>
      <c r="BC582" s="136"/>
      <c r="BD582" s="136"/>
      <c r="BE582" s="136"/>
    </row>
    <row r="583" spans="1:57" s="106" customFormat="1" ht="35.1" customHeight="1" x14ac:dyDescent="0.25">
      <c r="A583" s="7">
        <v>29</v>
      </c>
      <c r="B583" s="7"/>
      <c r="C583" s="7"/>
      <c r="D583" s="2" t="s">
        <v>782</v>
      </c>
      <c r="E583" s="3" t="s">
        <v>363</v>
      </c>
      <c r="F583" s="2"/>
      <c r="G583" s="3" t="s">
        <v>1254</v>
      </c>
      <c r="H583" s="2">
        <v>204408</v>
      </c>
      <c r="I583" s="2" t="s">
        <v>79</v>
      </c>
      <c r="J583" s="3" t="s">
        <v>1631</v>
      </c>
      <c r="K583" s="3"/>
      <c r="L583" s="3"/>
      <c r="M583" s="104" t="s">
        <v>890</v>
      </c>
      <c r="N583" s="105" t="s">
        <v>347</v>
      </c>
      <c r="O583" s="3" t="s">
        <v>890</v>
      </c>
      <c r="P583" s="2" t="s">
        <v>1266</v>
      </c>
    </row>
    <row r="584" spans="1:57" s="106" customFormat="1" ht="35.1" customHeight="1" x14ac:dyDescent="0.25">
      <c r="A584" s="7">
        <v>41</v>
      </c>
      <c r="B584" s="7"/>
      <c r="C584" s="7"/>
      <c r="D584" s="2" t="s">
        <v>454</v>
      </c>
      <c r="E584" s="3" t="s">
        <v>859</v>
      </c>
      <c r="F584" s="2"/>
      <c r="G584" s="3" t="s">
        <v>1254</v>
      </c>
      <c r="H584" s="2">
        <v>204408</v>
      </c>
      <c r="I584" s="2" t="s">
        <v>79</v>
      </c>
      <c r="J584" s="3" t="s">
        <v>521</v>
      </c>
      <c r="K584" s="3"/>
      <c r="L584" s="3"/>
      <c r="M584" s="104" t="s">
        <v>890</v>
      </c>
      <c r="N584" s="105" t="s">
        <v>1264</v>
      </c>
      <c r="O584" s="3" t="s">
        <v>1264</v>
      </c>
      <c r="P584" s="2" t="s">
        <v>1266</v>
      </c>
      <c r="AK584" s="136"/>
      <c r="AL584" s="136"/>
      <c r="AM584" s="136"/>
      <c r="AN584" s="136"/>
      <c r="AO584" s="136"/>
      <c r="AP584" s="136"/>
      <c r="AQ584" s="136"/>
      <c r="AR584" s="136"/>
      <c r="AS584" s="136"/>
      <c r="AT584" s="136"/>
      <c r="AU584" s="136"/>
      <c r="AV584" s="136"/>
      <c r="AW584" s="136"/>
      <c r="AX584" s="136"/>
      <c r="AY584" s="136"/>
      <c r="AZ584" s="136"/>
      <c r="BA584" s="136"/>
      <c r="BB584" s="136"/>
      <c r="BC584" s="136"/>
      <c r="BD584" s="136"/>
      <c r="BE584" s="136"/>
    </row>
    <row r="585" spans="1:57" s="106" customFormat="1" ht="35.1" customHeight="1" x14ac:dyDescent="0.25">
      <c r="A585" s="7">
        <v>25</v>
      </c>
      <c r="B585" s="7"/>
      <c r="C585" s="7"/>
      <c r="D585" s="2" t="s">
        <v>688</v>
      </c>
      <c r="E585" s="3" t="s">
        <v>217</v>
      </c>
      <c r="F585" s="2"/>
      <c r="G585" s="3" t="s">
        <v>1254</v>
      </c>
      <c r="H585" s="2">
        <v>204408</v>
      </c>
      <c r="I585" s="2" t="s">
        <v>79</v>
      </c>
      <c r="J585" s="3" t="s">
        <v>52</v>
      </c>
      <c r="K585" s="3"/>
      <c r="L585" s="3"/>
      <c r="M585" s="104" t="s">
        <v>890</v>
      </c>
      <c r="N585" s="105" t="s">
        <v>1264</v>
      </c>
      <c r="O585" s="3" t="s">
        <v>1264</v>
      </c>
      <c r="P585" s="2" t="s">
        <v>1265</v>
      </c>
    </row>
    <row r="586" spans="1:57" s="106" customFormat="1" ht="35.1" customHeight="1" x14ac:dyDescent="0.25">
      <c r="A586" s="7">
        <v>19</v>
      </c>
      <c r="B586" s="7"/>
      <c r="C586" s="7"/>
      <c r="D586" s="2" t="s">
        <v>150</v>
      </c>
      <c r="E586" s="3" t="s">
        <v>461</v>
      </c>
      <c r="F586" s="2"/>
      <c r="G586" s="3" t="s">
        <v>1254</v>
      </c>
      <c r="H586" s="2">
        <v>204408</v>
      </c>
      <c r="I586" s="2" t="s">
        <v>79</v>
      </c>
      <c r="J586" s="3" t="s">
        <v>40</v>
      </c>
      <c r="K586" s="3"/>
      <c r="L586" s="3" t="s">
        <v>1278</v>
      </c>
      <c r="M586" s="104" t="s">
        <v>890</v>
      </c>
      <c r="N586" s="105" t="s">
        <v>347</v>
      </c>
      <c r="O586" s="3" t="s">
        <v>890</v>
      </c>
      <c r="P586" s="2" t="s">
        <v>1266</v>
      </c>
      <c r="AK586" s="136"/>
      <c r="AL586" s="136"/>
      <c r="AM586" s="136"/>
      <c r="AN586" s="136"/>
      <c r="AO586" s="136"/>
      <c r="AP586" s="136"/>
      <c r="AQ586" s="136"/>
      <c r="AR586" s="136"/>
      <c r="AS586" s="136"/>
      <c r="AT586" s="136"/>
      <c r="AU586" s="136"/>
      <c r="AV586" s="136"/>
      <c r="AW586" s="136"/>
      <c r="AX586" s="136"/>
      <c r="AY586" s="136"/>
      <c r="AZ586" s="136"/>
      <c r="BA586" s="136"/>
      <c r="BB586" s="136"/>
      <c r="BC586" s="136"/>
      <c r="BD586" s="136"/>
      <c r="BE586" s="136"/>
    </row>
    <row r="587" spans="1:57" s="106" customFormat="1" ht="35.1" customHeight="1" x14ac:dyDescent="0.25">
      <c r="A587" s="7">
        <v>21</v>
      </c>
      <c r="B587" s="7"/>
      <c r="C587" s="7"/>
      <c r="D587" s="2" t="s">
        <v>613</v>
      </c>
      <c r="E587" s="3" t="s">
        <v>490</v>
      </c>
      <c r="F587" s="2"/>
      <c r="G587" s="3" t="s">
        <v>1254</v>
      </c>
      <c r="H587" s="2">
        <v>204408</v>
      </c>
      <c r="I587" s="2" t="s">
        <v>79</v>
      </c>
      <c r="J587" s="3" t="s">
        <v>47</v>
      </c>
      <c r="K587" s="3"/>
      <c r="L587" s="3"/>
      <c r="M587" s="104" t="s">
        <v>890</v>
      </c>
      <c r="N587" s="105" t="s">
        <v>347</v>
      </c>
      <c r="O587" s="3" t="s">
        <v>890</v>
      </c>
      <c r="P587" s="2" t="s">
        <v>1266</v>
      </c>
      <c r="AK587" s="136"/>
      <c r="AL587" s="136"/>
      <c r="AM587" s="136"/>
      <c r="AN587" s="136"/>
      <c r="AO587" s="136"/>
      <c r="AP587" s="136"/>
      <c r="AQ587" s="136"/>
      <c r="AR587" s="136"/>
      <c r="AS587" s="136"/>
      <c r="AT587" s="136"/>
      <c r="AU587" s="136"/>
      <c r="AV587" s="136"/>
      <c r="AW587" s="136"/>
      <c r="AX587" s="136"/>
      <c r="AY587" s="136"/>
      <c r="AZ587" s="136"/>
      <c r="BA587" s="136"/>
      <c r="BB587" s="136"/>
      <c r="BC587" s="136"/>
      <c r="BD587" s="136"/>
      <c r="BE587" s="136"/>
    </row>
    <row r="588" spans="1:57" s="106" customFormat="1" ht="35.1" customHeight="1" x14ac:dyDescent="0.25">
      <c r="A588" s="7">
        <v>29</v>
      </c>
      <c r="B588" s="7"/>
      <c r="C588" s="7"/>
      <c r="D588" s="2" t="s">
        <v>782</v>
      </c>
      <c r="E588" s="3" t="s">
        <v>364</v>
      </c>
      <c r="F588" s="2"/>
      <c r="G588" s="3" t="s">
        <v>1254</v>
      </c>
      <c r="H588" s="2">
        <v>204408</v>
      </c>
      <c r="I588" s="2" t="s">
        <v>79</v>
      </c>
      <c r="J588" s="3" t="s">
        <v>1631</v>
      </c>
      <c r="K588" s="3"/>
      <c r="L588" s="3"/>
      <c r="M588" s="104" t="s">
        <v>890</v>
      </c>
      <c r="N588" s="105" t="s">
        <v>347</v>
      </c>
      <c r="O588" s="3" t="s">
        <v>890</v>
      </c>
      <c r="P588" s="2" t="s">
        <v>1266</v>
      </c>
    </row>
    <row r="589" spans="1:57" s="106" customFormat="1" ht="35.1" customHeight="1" x14ac:dyDescent="0.25">
      <c r="A589" s="7">
        <v>29</v>
      </c>
      <c r="B589" s="7"/>
      <c r="C589" s="7"/>
      <c r="D589" s="2" t="s">
        <v>782</v>
      </c>
      <c r="E589" s="3" t="s">
        <v>363</v>
      </c>
      <c r="F589" s="2"/>
      <c r="G589" s="3" t="s">
        <v>1254</v>
      </c>
      <c r="H589" s="2">
        <v>204408</v>
      </c>
      <c r="I589" s="2" t="s">
        <v>79</v>
      </c>
      <c r="J589" s="3" t="s">
        <v>1631</v>
      </c>
      <c r="K589" s="3"/>
      <c r="L589" s="3"/>
      <c r="M589" s="104" t="s">
        <v>890</v>
      </c>
      <c r="N589" s="105" t="s">
        <v>30</v>
      </c>
      <c r="O589" s="3" t="s">
        <v>30</v>
      </c>
      <c r="P589" s="2"/>
    </row>
    <row r="590" spans="1:57" s="106" customFormat="1" ht="35.1" customHeight="1" x14ac:dyDescent="0.25">
      <c r="A590" s="7">
        <v>17</v>
      </c>
      <c r="B590" s="7"/>
      <c r="C590" s="7"/>
      <c r="D590" s="2" t="s">
        <v>780</v>
      </c>
      <c r="E590" s="3" t="s">
        <v>624</v>
      </c>
      <c r="F590" s="2"/>
      <c r="G590" s="3" t="s">
        <v>1254</v>
      </c>
      <c r="H590" s="2">
        <v>204408</v>
      </c>
      <c r="I590" s="2" t="s">
        <v>79</v>
      </c>
      <c r="J590" s="3" t="s">
        <v>45</v>
      </c>
      <c r="K590" s="3"/>
      <c r="L590" s="3"/>
      <c r="M590" s="104" t="s">
        <v>890</v>
      </c>
      <c r="N590" s="105" t="s">
        <v>347</v>
      </c>
      <c r="O590" s="3" t="s">
        <v>890</v>
      </c>
      <c r="P590" s="2" t="s">
        <v>1266</v>
      </c>
      <c r="AK590" s="136"/>
      <c r="AL590" s="136"/>
      <c r="AM590" s="136"/>
      <c r="AN590" s="136"/>
      <c r="AO590" s="136"/>
      <c r="AP590" s="136"/>
      <c r="AQ590" s="136"/>
      <c r="AR590" s="136"/>
      <c r="AS590" s="136"/>
      <c r="AT590" s="136"/>
      <c r="AU590" s="136"/>
      <c r="AV590" s="136"/>
      <c r="AW590" s="136"/>
      <c r="AX590" s="136"/>
      <c r="AY590" s="136"/>
      <c r="AZ590" s="136"/>
      <c r="BA590" s="136"/>
      <c r="BB590" s="136"/>
      <c r="BC590" s="136"/>
      <c r="BD590" s="136"/>
      <c r="BE590" s="136"/>
    </row>
    <row r="591" spans="1:57" s="106" customFormat="1" ht="35.1" customHeight="1" x14ac:dyDescent="0.25">
      <c r="A591" s="7">
        <v>41</v>
      </c>
      <c r="B591" s="7"/>
      <c r="C591" s="7"/>
      <c r="D591" s="2" t="s">
        <v>454</v>
      </c>
      <c r="E591" s="3" t="s">
        <v>273</v>
      </c>
      <c r="F591" s="2"/>
      <c r="G591" s="3" t="s">
        <v>1254</v>
      </c>
      <c r="H591" s="2">
        <v>204408</v>
      </c>
      <c r="I591" s="2" t="s">
        <v>79</v>
      </c>
      <c r="J591" s="3" t="s">
        <v>521</v>
      </c>
      <c r="K591" s="3"/>
      <c r="L591" s="3"/>
      <c r="M591" s="104" t="s">
        <v>890</v>
      </c>
      <c r="N591" s="105" t="s">
        <v>347</v>
      </c>
      <c r="O591" s="3" t="s">
        <v>890</v>
      </c>
      <c r="P591" s="2" t="s">
        <v>1265</v>
      </c>
      <c r="AK591" s="136"/>
      <c r="AL591" s="136"/>
      <c r="AM591" s="136"/>
      <c r="AN591" s="136"/>
      <c r="AO591" s="136"/>
      <c r="AP591" s="136"/>
      <c r="AQ591" s="136"/>
      <c r="AR591" s="136"/>
      <c r="AS591" s="136"/>
      <c r="AT591" s="136"/>
      <c r="AU591" s="136"/>
      <c r="AV591" s="136"/>
      <c r="AW591" s="136"/>
      <c r="AX591" s="136"/>
      <c r="AY591" s="136"/>
      <c r="AZ591" s="136"/>
      <c r="BA591" s="136"/>
      <c r="BB591" s="136"/>
      <c r="BC591" s="136"/>
      <c r="BD591" s="136"/>
      <c r="BE591" s="136"/>
    </row>
    <row r="592" spans="1:57" s="106" customFormat="1" ht="35.1" customHeight="1" x14ac:dyDescent="0.25">
      <c r="A592" s="7">
        <v>41</v>
      </c>
      <c r="B592" s="7"/>
      <c r="C592" s="7"/>
      <c r="D592" s="2" t="s">
        <v>454</v>
      </c>
      <c r="E592" s="3" t="s">
        <v>273</v>
      </c>
      <c r="F592" s="2"/>
      <c r="G592" s="3" t="s">
        <v>1254</v>
      </c>
      <c r="H592" s="2">
        <v>204408</v>
      </c>
      <c r="I592" s="2" t="s">
        <v>79</v>
      </c>
      <c r="J592" s="3" t="s">
        <v>521</v>
      </c>
      <c r="K592" s="3"/>
      <c r="L592" s="3"/>
      <c r="M592" s="104" t="s">
        <v>890</v>
      </c>
      <c r="N592" s="105" t="s">
        <v>30</v>
      </c>
      <c r="O592" s="3" t="s">
        <v>30</v>
      </c>
      <c r="P592" s="2"/>
    </row>
    <row r="593" spans="1:57" s="106" customFormat="1" ht="35.1" customHeight="1" x14ac:dyDescent="0.25">
      <c r="A593" s="7">
        <v>25</v>
      </c>
      <c r="B593" s="7"/>
      <c r="C593" s="7"/>
      <c r="D593" s="2" t="s">
        <v>784</v>
      </c>
      <c r="E593" s="3" t="s">
        <v>249</v>
      </c>
      <c r="F593" s="2"/>
      <c r="G593" s="3" t="s">
        <v>1254</v>
      </c>
      <c r="H593" s="2">
        <v>204408</v>
      </c>
      <c r="I593" s="2" t="s">
        <v>79</v>
      </c>
      <c r="J593" s="3" t="s">
        <v>154</v>
      </c>
      <c r="K593" s="3"/>
      <c r="L593" s="3"/>
      <c r="M593" s="104" t="s">
        <v>890</v>
      </c>
      <c r="N593" s="105" t="s">
        <v>347</v>
      </c>
      <c r="O593" s="3" t="s">
        <v>890</v>
      </c>
      <c r="P593" s="2" t="s">
        <v>1266</v>
      </c>
      <c r="AK593" s="136"/>
      <c r="AL593" s="136"/>
      <c r="AM593" s="136"/>
      <c r="AN593" s="136"/>
      <c r="AO593" s="136"/>
      <c r="AP593" s="136"/>
      <c r="AQ593" s="136"/>
      <c r="AR593" s="136"/>
      <c r="AS593" s="136"/>
      <c r="AT593" s="136"/>
      <c r="AU593" s="136"/>
      <c r="AV593" s="136"/>
      <c r="AW593" s="136"/>
      <c r="AX593" s="136"/>
      <c r="AY593" s="136"/>
      <c r="AZ593" s="136"/>
      <c r="BA593" s="136"/>
      <c r="BB593" s="136"/>
      <c r="BC593" s="136"/>
      <c r="BD593" s="136"/>
      <c r="BE593" s="136"/>
    </row>
    <row r="594" spans="1:57" s="106" customFormat="1" ht="35.1" customHeight="1" x14ac:dyDescent="0.25">
      <c r="A594" s="7">
        <v>21</v>
      </c>
      <c r="B594" s="7"/>
      <c r="C594" s="7"/>
      <c r="D594" s="2" t="s">
        <v>613</v>
      </c>
      <c r="E594" s="3" t="s">
        <v>633</v>
      </c>
      <c r="F594" s="2"/>
      <c r="G594" s="3" t="s">
        <v>1254</v>
      </c>
      <c r="H594" s="2">
        <v>204408</v>
      </c>
      <c r="I594" s="2" t="s">
        <v>79</v>
      </c>
      <c r="J594" s="3" t="s">
        <v>47</v>
      </c>
      <c r="K594" s="3"/>
      <c r="L594" s="3"/>
      <c r="M594" s="104" t="s">
        <v>890</v>
      </c>
      <c r="N594" s="105" t="s">
        <v>347</v>
      </c>
      <c r="O594" s="3" t="s">
        <v>890</v>
      </c>
      <c r="P594" s="2" t="s">
        <v>1266</v>
      </c>
    </row>
    <row r="595" spans="1:57" s="106" customFormat="1" ht="35.1" customHeight="1" x14ac:dyDescent="0.25">
      <c r="A595" s="7">
        <v>42</v>
      </c>
      <c r="B595" s="7"/>
      <c r="C595" s="7"/>
      <c r="D595" s="2" t="s">
        <v>778</v>
      </c>
      <c r="E595" s="3" t="s">
        <v>411</v>
      </c>
      <c r="F595" s="2"/>
      <c r="G595" s="3" t="s">
        <v>1254</v>
      </c>
      <c r="H595" s="2">
        <v>204408</v>
      </c>
      <c r="I595" s="2" t="s">
        <v>79</v>
      </c>
      <c r="J595" s="3" t="s">
        <v>197</v>
      </c>
      <c r="K595" s="3"/>
      <c r="L595" s="3"/>
      <c r="M595" s="104" t="s">
        <v>890</v>
      </c>
      <c r="N595" s="105" t="s">
        <v>347</v>
      </c>
      <c r="O595" s="3" t="s">
        <v>890</v>
      </c>
      <c r="P595" s="2" t="s">
        <v>1266</v>
      </c>
      <c r="AK595" s="136"/>
      <c r="AL595" s="136"/>
      <c r="AM595" s="136"/>
      <c r="AN595" s="136"/>
      <c r="AO595" s="136"/>
      <c r="AP595" s="136"/>
      <c r="AQ595" s="136"/>
      <c r="AR595" s="136"/>
      <c r="AS595" s="136"/>
      <c r="AT595" s="136"/>
      <c r="AU595" s="136"/>
      <c r="AV595" s="136"/>
      <c r="AW595" s="136"/>
      <c r="AX595" s="136"/>
      <c r="AY595" s="136"/>
      <c r="AZ595" s="136"/>
      <c r="BA595" s="136"/>
      <c r="BB595" s="136"/>
      <c r="BC595" s="136"/>
      <c r="BD595" s="136"/>
      <c r="BE595" s="136"/>
    </row>
    <row r="596" spans="1:57" s="106" customFormat="1" ht="35.1" customHeight="1" x14ac:dyDescent="0.25">
      <c r="A596" s="7">
        <v>8</v>
      </c>
      <c r="B596" s="7">
        <v>8.1999999999999993</v>
      </c>
      <c r="C596" s="7"/>
      <c r="D596" s="3" t="s">
        <v>1213</v>
      </c>
      <c r="E596" s="3" t="s">
        <v>1244</v>
      </c>
      <c r="F596" s="2"/>
      <c r="G596" s="3" t="s">
        <v>1254</v>
      </c>
      <c r="H596" s="2">
        <v>204408</v>
      </c>
      <c r="I596" s="2" t="s">
        <v>79</v>
      </c>
      <c r="J596" s="3" t="s">
        <v>868</v>
      </c>
      <c r="K596" s="3" t="s">
        <v>1212</v>
      </c>
      <c r="L596" s="3"/>
      <c r="M596" s="104" t="s">
        <v>890</v>
      </c>
      <c r="N596" s="105" t="s">
        <v>347</v>
      </c>
      <c r="O596" s="3" t="s">
        <v>890</v>
      </c>
      <c r="P596" s="2" t="s">
        <v>1266</v>
      </c>
      <c r="AK596" s="136"/>
      <c r="AL596" s="136"/>
      <c r="AM596" s="136"/>
      <c r="AN596" s="136"/>
      <c r="AO596" s="136"/>
      <c r="AP596" s="136"/>
      <c r="AQ596" s="136"/>
      <c r="AR596" s="136"/>
      <c r="AS596" s="136"/>
      <c r="AT596" s="136"/>
      <c r="AU596" s="136"/>
      <c r="AV596" s="136"/>
      <c r="AW596" s="136"/>
      <c r="AX596" s="136"/>
      <c r="AY596" s="136"/>
      <c r="AZ596" s="136"/>
      <c r="BA596" s="136"/>
      <c r="BB596" s="136"/>
      <c r="BC596" s="136"/>
      <c r="BD596" s="136"/>
      <c r="BE596" s="136"/>
    </row>
    <row r="597" spans="1:57" s="106" customFormat="1" ht="35.1" customHeight="1" x14ac:dyDescent="0.25">
      <c r="A597" s="7">
        <v>11</v>
      </c>
      <c r="B597" s="7">
        <v>11.2</v>
      </c>
      <c r="C597" s="7" t="s">
        <v>826</v>
      </c>
      <c r="D597" s="124" t="s">
        <v>306</v>
      </c>
      <c r="E597" s="3" t="s">
        <v>306</v>
      </c>
      <c r="F597" s="2"/>
      <c r="G597" s="3" t="s">
        <v>1254</v>
      </c>
      <c r="H597" s="2">
        <v>204408</v>
      </c>
      <c r="I597" s="2" t="s">
        <v>79</v>
      </c>
      <c r="J597" s="3" t="s">
        <v>1262</v>
      </c>
      <c r="K597" s="3" t="s">
        <v>1225</v>
      </c>
      <c r="L597" s="3" t="s">
        <v>1236</v>
      </c>
      <c r="M597" s="104" t="s">
        <v>890</v>
      </c>
      <c r="N597" s="105" t="s">
        <v>347</v>
      </c>
      <c r="O597" s="3" t="s">
        <v>890</v>
      </c>
      <c r="P597" s="8" t="s">
        <v>1265</v>
      </c>
    </row>
    <row r="598" spans="1:57" s="106" customFormat="1" ht="35.1" customHeight="1" x14ac:dyDescent="0.25">
      <c r="A598" s="7">
        <v>11</v>
      </c>
      <c r="B598" s="7">
        <v>11.3</v>
      </c>
      <c r="C598" s="7" t="s">
        <v>831</v>
      </c>
      <c r="D598" s="7" t="s">
        <v>149</v>
      </c>
      <c r="E598" s="3" t="s">
        <v>270</v>
      </c>
      <c r="F598" s="2"/>
      <c r="G598" s="3" t="s">
        <v>1254</v>
      </c>
      <c r="H598" s="2">
        <v>204408</v>
      </c>
      <c r="I598" s="2" t="s">
        <v>79</v>
      </c>
      <c r="J598" s="3" t="s">
        <v>1262</v>
      </c>
      <c r="K598" s="3" t="s">
        <v>1224</v>
      </c>
      <c r="L598" s="3" t="s">
        <v>1241</v>
      </c>
      <c r="M598" s="104" t="s">
        <v>890</v>
      </c>
      <c r="N598" s="105" t="s">
        <v>347</v>
      </c>
      <c r="O598" s="3" t="s">
        <v>890</v>
      </c>
      <c r="P598" s="8" t="s">
        <v>1266</v>
      </c>
      <c r="AK598" s="136"/>
      <c r="AL598" s="136"/>
      <c r="AM598" s="136"/>
      <c r="AN598" s="136"/>
      <c r="AO598" s="136"/>
      <c r="AP598" s="136"/>
      <c r="AQ598" s="136"/>
      <c r="AR598" s="136"/>
      <c r="AS598" s="136"/>
      <c r="AT598" s="136"/>
      <c r="AU598" s="136"/>
      <c r="AV598" s="136"/>
      <c r="AW598" s="136"/>
      <c r="AX598" s="136"/>
      <c r="AY598" s="136"/>
      <c r="AZ598" s="136"/>
      <c r="BA598" s="136"/>
      <c r="BB598" s="136"/>
      <c r="BC598" s="136"/>
      <c r="BD598" s="136"/>
      <c r="BE598" s="136"/>
    </row>
    <row r="599" spans="1:57" s="106" customFormat="1" ht="35.1" customHeight="1" x14ac:dyDescent="0.25">
      <c r="A599" s="7">
        <v>4</v>
      </c>
      <c r="B599" s="7"/>
      <c r="C599" s="7"/>
      <c r="D599" s="124" t="s">
        <v>306</v>
      </c>
      <c r="E599" s="3" t="s">
        <v>306</v>
      </c>
      <c r="F599" s="3"/>
      <c r="G599" s="3" t="s">
        <v>1254</v>
      </c>
      <c r="H599" s="2">
        <v>204408</v>
      </c>
      <c r="I599" s="2" t="s">
        <v>79</v>
      </c>
      <c r="J599" s="104" t="s">
        <v>862</v>
      </c>
      <c r="K599" s="3"/>
      <c r="L599" s="3"/>
      <c r="M599" s="104" t="s">
        <v>890</v>
      </c>
      <c r="N599" s="105" t="s">
        <v>30</v>
      </c>
      <c r="O599" s="3" t="s">
        <v>30</v>
      </c>
      <c r="P599" s="2"/>
    </row>
    <row r="600" spans="1:57" s="106" customFormat="1" ht="35.1" customHeight="1" x14ac:dyDescent="0.25">
      <c r="A600" s="7">
        <v>15</v>
      </c>
      <c r="B600" s="7"/>
      <c r="C600" s="7"/>
      <c r="D600" s="2" t="s">
        <v>687</v>
      </c>
      <c r="E600" s="3" t="s">
        <v>602</v>
      </c>
      <c r="F600" s="2"/>
      <c r="G600" s="3" t="s">
        <v>1254</v>
      </c>
      <c r="H600" s="2">
        <v>204408</v>
      </c>
      <c r="I600" s="2" t="s">
        <v>79</v>
      </c>
      <c r="J600" s="104" t="s">
        <v>43</v>
      </c>
      <c r="K600" s="3"/>
      <c r="L600" s="3"/>
      <c r="M600" s="104" t="s">
        <v>890</v>
      </c>
      <c r="N600" s="105" t="s">
        <v>30</v>
      </c>
      <c r="O600" s="3" t="s">
        <v>30</v>
      </c>
      <c r="P600" s="8"/>
    </row>
    <row r="601" spans="1:57" s="106" customFormat="1" ht="35.1" customHeight="1" x14ac:dyDescent="0.25">
      <c r="A601" s="7">
        <v>16</v>
      </c>
      <c r="B601" s="7"/>
      <c r="C601" s="7"/>
      <c r="D601" s="2" t="s">
        <v>616</v>
      </c>
      <c r="E601" s="3" t="s">
        <v>616</v>
      </c>
      <c r="F601" s="2"/>
      <c r="G601" s="3" t="s">
        <v>1254</v>
      </c>
      <c r="H601" s="2">
        <v>204408</v>
      </c>
      <c r="I601" s="2" t="s">
        <v>79</v>
      </c>
      <c r="J601" s="104" t="s">
        <v>44</v>
      </c>
      <c r="K601" s="3"/>
      <c r="L601" s="3"/>
      <c r="M601" s="104" t="s">
        <v>890</v>
      </c>
      <c r="N601" s="105" t="s">
        <v>347</v>
      </c>
      <c r="O601" s="3" t="s">
        <v>890</v>
      </c>
      <c r="P601" s="8" t="s">
        <v>1265</v>
      </c>
      <c r="AK601" s="136"/>
      <c r="AL601" s="136"/>
      <c r="AM601" s="136"/>
      <c r="AN601" s="136"/>
      <c r="AO601" s="136"/>
      <c r="AP601" s="136"/>
      <c r="AQ601" s="136"/>
      <c r="AR601" s="136"/>
      <c r="AS601" s="136"/>
      <c r="AT601" s="136"/>
      <c r="AU601" s="136"/>
      <c r="AV601" s="136"/>
      <c r="AW601" s="136"/>
      <c r="AX601" s="136"/>
      <c r="AY601" s="136"/>
      <c r="AZ601" s="136"/>
      <c r="BA601" s="136"/>
      <c r="BB601" s="136"/>
      <c r="BC601" s="136"/>
      <c r="BD601" s="136"/>
      <c r="BE601" s="136"/>
    </row>
    <row r="602" spans="1:57" s="106" customFormat="1" ht="35.1" customHeight="1" x14ac:dyDescent="0.25">
      <c r="A602" s="7">
        <v>17</v>
      </c>
      <c r="B602" s="7"/>
      <c r="C602" s="7"/>
      <c r="D602" s="2" t="s">
        <v>780</v>
      </c>
      <c r="E602" s="3" t="s">
        <v>507</v>
      </c>
      <c r="F602" s="3"/>
      <c r="G602" s="3" t="s">
        <v>1254</v>
      </c>
      <c r="H602" s="2">
        <v>204408</v>
      </c>
      <c r="I602" s="2" t="s">
        <v>79</v>
      </c>
      <c r="J602" s="104" t="s">
        <v>45</v>
      </c>
      <c r="K602" s="3"/>
      <c r="L602" s="3"/>
      <c r="M602" s="104" t="s">
        <v>890</v>
      </c>
      <c r="N602" s="105" t="s">
        <v>347</v>
      </c>
      <c r="O602" s="3" t="s">
        <v>890</v>
      </c>
      <c r="P602" s="2" t="s">
        <v>1266</v>
      </c>
    </row>
    <row r="603" spans="1:57" s="106" customFormat="1" ht="35.1" customHeight="1" x14ac:dyDescent="0.25">
      <c r="A603" s="7">
        <v>17</v>
      </c>
      <c r="B603" s="7"/>
      <c r="C603" s="7"/>
      <c r="D603" s="2" t="s">
        <v>780</v>
      </c>
      <c r="E603" s="3" t="s">
        <v>624</v>
      </c>
      <c r="F603" s="2"/>
      <c r="G603" s="3" t="s">
        <v>1254</v>
      </c>
      <c r="H603" s="2">
        <v>204408</v>
      </c>
      <c r="I603" s="2" t="s">
        <v>79</v>
      </c>
      <c r="J603" s="104" t="s">
        <v>45</v>
      </c>
      <c r="K603" s="3"/>
      <c r="L603" s="3"/>
      <c r="M603" s="104" t="s">
        <v>890</v>
      </c>
      <c r="N603" s="105" t="s">
        <v>1209</v>
      </c>
      <c r="O603" s="3" t="s">
        <v>890</v>
      </c>
      <c r="P603" s="8" t="s">
        <v>1266</v>
      </c>
    </row>
    <row r="604" spans="1:57" s="106" customFormat="1" ht="35.1" customHeight="1" x14ac:dyDescent="0.25">
      <c r="A604" s="7">
        <v>18</v>
      </c>
      <c r="B604" s="7"/>
      <c r="C604" s="7"/>
      <c r="D604" s="2" t="s">
        <v>781</v>
      </c>
      <c r="E604" s="3" t="s">
        <v>130</v>
      </c>
      <c r="F604" s="2"/>
      <c r="G604" s="3" t="s">
        <v>1254</v>
      </c>
      <c r="H604" s="2">
        <v>204408</v>
      </c>
      <c r="I604" s="2" t="s">
        <v>79</v>
      </c>
      <c r="J604" s="104" t="s">
        <v>41</v>
      </c>
      <c r="K604" s="3"/>
      <c r="L604" s="3"/>
      <c r="M604" s="104" t="s">
        <v>890</v>
      </c>
      <c r="N604" s="105" t="s">
        <v>347</v>
      </c>
      <c r="O604" s="3" t="s">
        <v>890</v>
      </c>
      <c r="P604" s="2" t="s">
        <v>1266</v>
      </c>
    </row>
    <row r="605" spans="1:57" s="106" customFormat="1" ht="35.1" customHeight="1" x14ac:dyDescent="0.25">
      <c r="A605" s="7">
        <v>19</v>
      </c>
      <c r="B605" s="7"/>
      <c r="C605" s="7"/>
      <c r="D605" s="2" t="s">
        <v>150</v>
      </c>
      <c r="E605" s="3" t="s">
        <v>121</v>
      </c>
      <c r="F605" s="2"/>
      <c r="G605" s="3" t="s">
        <v>1254</v>
      </c>
      <c r="H605" s="2">
        <v>204408</v>
      </c>
      <c r="I605" s="2" t="s">
        <v>79</v>
      </c>
      <c r="J605" s="104" t="s">
        <v>40</v>
      </c>
      <c r="K605" s="3"/>
      <c r="L605" s="3" t="s">
        <v>1280</v>
      </c>
      <c r="M605" s="104" t="s">
        <v>890</v>
      </c>
      <c r="N605" s="105" t="s">
        <v>347</v>
      </c>
      <c r="O605" s="3" t="s">
        <v>890</v>
      </c>
      <c r="P605" s="8" t="s">
        <v>1266</v>
      </c>
      <c r="AK605" s="136"/>
      <c r="AL605" s="136"/>
      <c r="AM605" s="136"/>
      <c r="AN605" s="136"/>
      <c r="AO605" s="136"/>
      <c r="AP605" s="136"/>
      <c r="AQ605" s="136"/>
      <c r="AR605" s="136"/>
      <c r="AS605" s="136"/>
      <c r="AT605" s="136"/>
      <c r="AU605" s="136"/>
      <c r="AV605" s="136"/>
      <c r="AW605" s="136"/>
      <c r="AX605" s="136"/>
      <c r="AY605" s="136"/>
      <c r="AZ605" s="136"/>
      <c r="BA605" s="136"/>
      <c r="BB605" s="136"/>
      <c r="BC605" s="136"/>
      <c r="BD605" s="136"/>
      <c r="BE605" s="136"/>
    </row>
    <row r="606" spans="1:57" s="106" customFormat="1" ht="35.1" customHeight="1" x14ac:dyDescent="0.25">
      <c r="A606" s="7">
        <v>19</v>
      </c>
      <c r="B606" s="7"/>
      <c r="C606" s="7"/>
      <c r="D606" s="2" t="s">
        <v>150</v>
      </c>
      <c r="E606" s="3" t="s">
        <v>806</v>
      </c>
      <c r="F606" s="2"/>
      <c r="G606" s="3" t="s">
        <v>1254</v>
      </c>
      <c r="H606" s="2">
        <v>204408</v>
      </c>
      <c r="I606" s="2" t="s">
        <v>79</v>
      </c>
      <c r="J606" s="104" t="s">
        <v>40</v>
      </c>
      <c r="K606" s="3"/>
      <c r="L606" s="3" t="s">
        <v>1280</v>
      </c>
      <c r="M606" s="104" t="s">
        <v>890</v>
      </c>
      <c r="N606" s="105" t="s">
        <v>347</v>
      </c>
      <c r="O606" s="3" t="s">
        <v>890</v>
      </c>
      <c r="P606" s="2" t="s">
        <v>1266</v>
      </c>
      <c r="AK606" s="136"/>
      <c r="AL606" s="136"/>
      <c r="AM606" s="136"/>
      <c r="AN606" s="136"/>
      <c r="AO606" s="136"/>
      <c r="AP606" s="136"/>
      <c r="AQ606" s="136"/>
      <c r="AR606" s="136"/>
      <c r="AS606" s="136"/>
      <c r="AT606" s="136"/>
      <c r="AU606" s="136"/>
      <c r="AV606" s="136"/>
      <c r="AW606" s="136"/>
      <c r="AX606" s="136"/>
      <c r="AY606" s="136"/>
      <c r="AZ606" s="136"/>
      <c r="BA606" s="136"/>
      <c r="BB606" s="136"/>
      <c r="BC606" s="136"/>
      <c r="BD606" s="136"/>
      <c r="BE606" s="136"/>
    </row>
    <row r="607" spans="1:57" s="106" customFormat="1" ht="35.1" customHeight="1" x14ac:dyDescent="0.25">
      <c r="A607" s="7">
        <v>19</v>
      </c>
      <c r="B607" s="7"/>
      <c r="C607" s="7"/>
      <c r="D607" s="2" t="s">
        <v>150</v>
      </c>
      <c r="E607" s="3" t="s">
        <v>570</v>
      </c>
      <c r="F607" s="2"/>
      <c r="G607" s="3" t="s">
        <v>1254</v>
      </c>
      <c r="H607" s="2">
        <v>204408</v>
      </c>
      <c r="I607" s="2" t="s">
        <v>79</v>
      </c>
      <c r="J607" s="104" t="s">
        <v>40</v>
      </c>
      <c r="K607" s="3"/>
      <c r="L607" s="3"/>
      <c r="M607" s="104" t="s">
        <v>890</v>
      </c>
      <c r="N607" s="105" t="s">
        <v>347</v>
      </c>
      <c r="O607" s="3" t="s">
        <v>890</v>
      </c>
      <c r="P607" s="8" t="s">
        <v>1265</v>
      </c>
      <c r="AK607" s="136"/>
      <c r="AL607" s="136"/>
      <c r="AM607" s="136"/>
      <c r="AN607" s="136"/>
      <c r="AO607" s="136"/>
      <c r="AP607" s="136"/>
      <c r="AQ607" s="136"/>
      <c r="AR607" s="136"/>
      <c r="AS607" s="136"/>
      <c r="AT607" s="136"/>
      <c r="AU607" s="136"/>
      <c r="AV607" s="136"/>
      <c r="AW607" s="136"/>
      <c r="AX607" s="136"/>
      <c r="AY607" s="136"/>
      <c r="AZ607" s="136"/>
      <c r="BA607" s="136"/>
      <c r="BB607" s="136"/>
      <c r="BC607" s="136"/>
      <c r="BD607" s="136"/>
      <c r="BE607" s="136"/>
    </row>
    <row r="608" spans="1:57" s="106" customFormat="1" ht="35.1" customHeight="1" x14ac:dyDescent="0.25">
      <c r="A608" s="7">
        <v>24</v>
      </c>
      <c r="B608" s="7"/>
      <c r="C608" s="7"/>
      <c r="D608" s="2" t="s">
        <v>148</v>
      </c>
      <c r="E608" s="3" t="s">
        <v>128</v>
      </c>
      <c r="F608" s="2"/>
      <c r="G608" s="3" t="s">
        <v>1254</v>
      </c>
      <c r="H608" s="2">
        <v>204408</v>
      </c>
      <c r="I608" s="2" t="s">
        <v>79</v>
      </c>
      <c r="J608" s="104" t="s">
        <v>195</v>
      </c>
      <c r="K608" s="3"/>
      <c r="L608" s="3"/>
      <c r="M608" s="104" t="s">
        <v>890</v>
      </c>
      <c r="N608" s="105" t="s">
        <v>30</v>
      </c>
      <c r="O608" s="3" t="s">
        <v>30</v>
      </c>
      <c r="P608" s="8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36"/>
      <c r="AU608" s="136"/>
      <c r="AV608" s="136"/>
      <c r="AW608" s="136"/>
      <c r="AX608" s="136"/>
      <c r="AY608" s="136"/>
      <c r="AZ608" s="136"/>
      <c r="BA608" s="136"/>
      <c r="BB608" s="136"/>
      <c r="BC608" s="136"/>
      <c r="BD608" s="136"/>
      <c r="BE608" s="136"/>
    </row>
    <row r="609" spans="1:57" s="106" customFormat="1" ht="35.1" customHeight="1" x14ac:dyDescent="0.25">
      <c r="A609" s="7">
        <v>25</v>
      </c>
      <c r="B609" s="7"/>
      <c r="C609" s="7"/>
      <c r="D609" s="2" t="s">
        <v>688</v>
      </c>
      <c r="E609" s="3" t="s">
        <v>643</v>
      </c>
      <c r="F609" s="2"/>
      <c r="G609" s="3" t="s">
        <v>1254</v>
      </c>
      <c r="H609" s="2">
        <v>204408</v>
      </c>
      <c r="I609" s="2" t="s">
        <v>79</v>
      </c>
      <c r="J609" s="104" t="s">
        <v>52</v>
      </c>
      <c r="K609" s="3"/>
      <c r="L609" s="3"/>
      <c r="M609" s="104" t="s">
        <v>890</v>
      </c>
      <c r="N609" s="105" t="s">
        <v>1264</v>
      </c>
      <c r="O609" s="3" t="s">
        <v>1264</v>
      </c>
      <c r="P609" s="2" t="s">
        <v>1265</v>
      </c>
      <c r="AK609" s="136"/>
      <c r="AL609" s="136"/>
      <c r="AM609" s="136"/>
      <c r="AN609" s="136"/>
      <c r="AO609" s="136"/>
      <c r="AP609" s="136"/>
      <c r="AQ609" s="136"/>
      <c r="AR609" s="136"/>
      <c r="AS609" s="136"/>
      <c r="AT609" s="136"/>
      <c r="AU609" s="136"/>
      <c r="AV609" s="136"/>
      <c r="AW609" s="136"/>
      <c r="AX609" s="136"/>
      <c r="AY609" s="136"/>
      <c r="AZ609" s="136"/>
      <c r="BA609" s="136"/>
      <c r="BB609" s="136"/>
      <c r="BC609" s="136"/>
      <c r="BD609" s="136"/>
      <c r="BE609" s="136"/>
    </row>
    <row r="610" spans="1:57" s="106" customFormat="1" ht="35.1" customHeight="1" x14ac:dyDescent="0.25">
      <c r="A610" s="7">
        <v>29</v>
      </c>
      <c r="B610" s="7"/>
      <c r="C610" s="7"/>
      <c r="D610" s="2" t="s">
        <v>782</v>
      </c>
      <c r="E610" s="3" t="s">
        <v>210</v>
      </c>
      <c r="F610" s="2"/>
      <c r="G610" s="3" t="s">
        <v>1254</v>
      </c>
      <c r="H610" s="2">
        <v>204408</v>
      </c>
      <c r="I610" s="2" t="s">
        <v>79</v>
      </c>
      <c r="J610" s="3" t="s">
        <v>1631</v>
      </c>
      <c r="K610" s="3"/>
      <c r="L610" s="3"/>
      <c r="M610" s="104" t="s">
        <v>890</v>
      </c>
      <c r="N610" s="105" t="s">
        <v>347</v>
      </c>
      <c r="O610" s="3" t="s">
        <v>890</v>
      </c>
      <c r="P610" s="2" t="s">
        <v>1266</v>
      </c>
      <c r="AK610" s="136"/>
      <c r="AL610" s="136"/>
      <c r="AM610" s="136"/>
      <c r="AN610" s="136"/>
      <c r="AO610" s="136"/>
      <c r="AP610" s="136"/>
      <c r="AQ610" s="136"/>
      <c r="AR610" s="136"/>
      <c r="AS610" s="136"/>
      <c r="AT610" s="136"/>
      <c r="AU610" s="136"/>
      <c r="AV610" s="136"/>
      <c r="AW610" s="136"/>
      <c r="AX610" s="136"/>
      <c r="AY610" s="136"/>
      <c r="AZ610" s="136"/>
      <c r="BA610" s="136"/>
      <c r="BB610" s="136"/>
      <c r="BC610" s="136"/>
      <c r="BD610" s="136"/>
      <c r="BE610" s="136"/>
    </row>
    <row r="611" spans="1:57" s="106" customFormat="1" ht="35.1" customHeight="1" x14ac:dyDescent="0.25">
      <c r="A611" s="7">
        <v>33</v>
      </c>
      <c r="B611" s="7"/>
      <c r="C611" s="7"/>
      <c r="D611" s="2" t="s">
        <v>458</v>
      </c>
      <c r="E611" s="3" t="s">
        <v>788</v>
      </c>
      <c r="F611" s="2"/>
      <c r="G611" s="3" t="s">
        <v>1254</v>
      </c>
      <c r="H611" s="2">
        <v>204408</v>
      </c>
      <c r="I611" s="2" t="s">
        <v>79</v>
      </c>
      <c r="J611" s="104" t="s">
        <v>48</v>
      </c>
      <c r="K611" s="3"/>
      <c r="L611" s="3"/>
      <c r="M611" s="104" t="s">
        <v>890</v>
      </c>
      <c r="N611" s="105" t="s">
        <v>30</v>
      </c>
      <c r="O611" s="3" t="s">
        <v>30</v>
      </c>
      <c r="P611" s="8"/>
      <c r="AK611" s="136"/>
      <c r="AL611" s="136"/>
      <c r="AM611" s="136"/>
      <c r="AN611" s="136"/>
      <c r="AO611" s="136"/>
      <c r="AP611" s="136"/>
      <c r="AQ611" s="136"/>
      <c r="AR611" s="136"/>
      <c r="AS611" s="136"/>
      <c r="AT611" s="136"/>
      <c r="AU611" s="136"/>
      <c r="AV611" s="136"/>
      <c r="AW611" s="136"/>
      <c r="AX611" s="136"/>
      <c r="AY611" s="136"/>
      <c r="AZ611" s="136"/>
      <c r="BA611" s="136"/>
      <c r="BB611" s="136"/>
      <c r="BC611" s="136"/>
      <c r="BD611" s="136"/>
      <c r="BE611" s="136"/>
    </row>
    <row r="612" spans="1:57" s="106" customFormat="1" ht="35.1" customHeight="1" x14ac:dyDescent="0.25">
      <c r="A612" s="7">
        <v>35</v>
      </c>
      <c r="B612" s="7"/>
      <c r="C612" s="7"/>
      <c r="D612" s="3" t="s">
        <v>892</v>
      </c>
      <c r="E612" s="160" t="s">
        <v>480</v>
      </c>
      <c r="F612" s="162"/>
      <c r="G612" s="3" t="s">
        <v>1254</v>
      </c>
      <c r="H612" s="2">
        <v>204408</v>
      </c>
      <c r="I612" s="2" t="s">
        <v>79</v>
      </c>
      <c r="J612" s="104" t="s">
        <v>152</v>
      </c>
      <c r="K612" s="3"/>
      <c r="L612" s="3"/>
      <c r="M612" s="104" t="s">
        <v>890</v>
      </c>
      <c r="N612" s="105" t="s">
        <v>1209</v>
      </c>
      <c r="O612" s="3" t="s">
        <v>890</v>
      </c>
      <c r="P612" s="8" t="s">
        <v>1265</v>
      </c>
    </row>
    <row r="613" spans="1:57" s="106" customFormat="1" ht="35.1" customHeight="1" x14ac:dyDescent="0.25">
      <c r="A613" s="7">
        <v>38</v>
      </c>
      <c r="B613" s="7"/>
      <c r="C613" s="7"/>
      <c r="D613" s="2" t="s">
        <v>456</v>
      </c>
      <c r="E613" s="3" t="s">
        <v>232</v>
      </c>
      <c r="F613" s="2"/>
      <c r="G613" s="3" t="s">
        <v>1254</v>
      </c>
      <c r="H613" s="2">
        <v>204408</v>
      </c>
      <c r="I613" s="2" t="s">
        <v>79</v>
      </c>
      <c r="J613" s="104" t="s">
        <v>155</v>
      </c>
      <c r="K613" s="3"/>
      <c r="L613" s="3"/>
      <c r="M613" s="104" t="s">
        <v>890</v>
      </c>
      <c r="N613" s="105" t="s">
        <v>1209</v>
      </c>
      <c r="O613" s="3" t="s">
        <v>890</v>
      </c>
      <c r="P613" s="7" t="s">
        <v>1266</v>
      </c>
      <c r="AK613" s="136"/>
      <c r="AL613" s="136"/>
      <c r="AM613" s="136"/>
      <c r="AN613" s="136"/>
      <c r="AO613" s="136"/>
      <c r="AP613" s="136"/>
      <c r="AQ613" s="136"/>
      <c r="AR613" s="136"/>
      <c r="AS613" s="136"/>
      <c r="AT613" s="136"/>
      <c r="AU613" s="136"/>
      <c r="AV613" s="136"/>
      <c r="AW613" s="136"/>
      <c r="AX613" s="136"/>
      <c r="AY613" s="136"/>
      <c r="AZ613" s="136"/>
      <c r="BA613" s="136"/>
      <c r="BB613" s="136"/>
      <c r="BC613" s="136"/>
      <c r="BD613" s="136"/>
      <c r="BE613" s="136"/>
    </row>
    <row r="614" spans="1:57" s="106" customFormat="1" ht="35.1" customHeight="1" x14ac:dyDescent="0.25">
      <c r="A614" s="7">
        <v>40</v>
      </c>
      <c r="B614" s="7"/>
      <c r="C614" s="7"/>
      <c r="D614" s="2" t="s">
        <v>149</v>
      </c>
      <c r="E614" s="3" t="s">
        <v>270</v>
      </c>
      <c r="F614" s="2"/>
      <c r="G614" s="3" t="s">
        <v>1254</v>
      </c>
      <c r="H614" s="2">
        <v>204408</v>
      </c>
      <c r="I614" s="2" t="s">
        <v>79</v>
      </c>
      <c r="J614" s="104" t="s">
        <v>157</v>
      </c>
      <c r="K614" s="3"/>
      <c r="L614" s="3"/>
      <c r="M614" s="104" t="s">
        <v>890</v>
      </c>
      <c r="N614" s="105" t="s">
        <v>30</v>
      </c>
      <c r="O614" s="3" t="s">
        <v>30</v>
      </c>
      <c r="P614" s="2"/>
      <c r="AK614" s="136"/>
      <c r="AL614" s="136"/>
      <c r="AM614" s="136"/>
      <c r="AN614" s="136"/>
      <c r="AO614" s="136"/>
      <c r="AP614" s="136"/>
      <c r="AQ614" s="136"/>
      <c r="AR614" s="136"/>
      <c r="AS614" s="136"/>
      <c r="AT614" s="136"/>
      <c r="AU614" s="136"/>
      <c r="AV614" s="136"/>
      <c r="AW614" s="136"/>
      <c r="AX614" s="136"/>
      <c r="AY614" s="136"/>
      <c r="AZ614" s="136"/>
      <c r="BA614" s="136"/>
      <c r="BB614" s="136"/>
      <c r="BC614" s="136"/>
      <c r="BD614" s="136"/>
      <c r="BE614" s="136"/>
    </row>
    <row r="615" spans="1:57" s="106" customFormat="1" ht="35.1" customHeight="1" x14ac:dyDescent="0.25">
      <c r="A615" s="7">
        <v>41</v>
      </c>
      <c r="B615" s="7"/>
      <c r="C615" s="7"/>
      <c r="D615" s="2" t="s">
        <v>454</v>
      </c>
      <c r="E615" s="3" t="s">
        <v>858</v>
      </c>
      <c r="F615" s="2"/>
      <c r="G615" s="3" t="s">
        <v>1254</v>
      </c>
      <c r="H615" s="2">
        <v>204408</v>
      </c>
      <c r="I615" s="2" t="s">
        <v>79</v>
      </c>
      <c r="J615" s="104" t="s">
        <v>521</v>
      </c>
      <c r="K615" s="3"/>
      <c r="L615" s="3"/>
      <c r="M615" s="104" t="s">
        <v>890</v>
      </c>
      <c r="N615" s="105" t="s">
        <v>347</v>
      </c>
      <c r="O615" s="3" t="s">
        <v>890</v>
      </c>
      <c r="P615" s="2" t="s">
        <v>1266</v>
      </c>
    </row>
    <row r="616" spans="1:57" s="106" customFormat="1" ht="35.1" customHeight="1" x14ac:dyDescent="0.25">
      <c r="A616" s="7">
        <v>41</v>
      </c>
      <c r="B616" s="7"/>
      <c r="C616" s="7"/>
      <c r="D616" s="2" t="s">
        <v>454</v>
      </c>
      <c r="E616" s="3" t="s">
        <v>273</v>
      </c>
      <c r="F616" s="2"/>
      <c r="G616" s="3" t="s">
        <v>1254</v>
      </c>
      <c r="H616" s="2">
        <v>204408</v>
      </c>
      <c r="I616" s="2" t="s">
        <v>79</v>
      </c>
      <c r="J616" s="104" t="s">
        <v>521</v>
      </c>
      <c r="K616" s="3"/>
      <c r="L616" s="3"/>
      <c r="M616" s="104" t="s">
        <v>890</v>
      </c>
      <c r="N616" s="105" t="s">
        <v>347</v>
      </c>
      <c r="O616" s="3" t="s">
        <v>890</v>
      </c>
      <c r="P616" s="2" t="s">
        <v>1265</v>
      </c>
    </row>
    <row r="617" spans="1:57" s="106" customFormat="1" ht="35.1" customHeight="1" x14ac:dyDescent="0.25">
      <c r="A617" s="7">
        <v>42</v>
      </c>
      <c r="B617" s="7"/>
      <c r="C617" s="7"/>
      <c r="D617" s="2" t="s">
        <v>778</v>
      </c>
      <c r="E617" s="3" t="s">
        <v>655</v>
      </c>
      <c r="F617" s="2"/>
      <c r="G617" s="3" t="s">
        <v>1254</v>
      </c>
      <c r="H617" s="2">
        <v>204408</v>
      </c>
      <c r="I617" s="2" t="s">
        <v>79</v>
      </c>
      <c r="J617" s="104" t="s">
        <v>197</v>
      </c>
      <c r="K617" s="3"/>
      <c r="L617" s="3"/>
      <c r="M617" s="104" t="s">
        <v>890</v>
      </c>
      <c r="N617" s="105" t="s">
        <v>30</v>
      </c>
      <c r="O617" s="3" t="s">
        <v>30</v>
      </c>
      <c r="P617" s="2" t="s">
        <v>1265</v>
      </c>
      <c r="AK617" s="136"/>
      <c r="AL617" s="136"/>
      <c r="AM617" s="136"/>
      <c r="AN617" s="136"/>
      <c r="AO617" s="136"/>
      <c r="AP617" s="136"/>
      <c r="AQ617" s="136"/>
      <c r="AR617" s="136"/>
      <c r="AS617" s="136"/>
      <c r="AT617" s="136"/>
      <c r="AU617" s="136"/>
      <c r="AV617" s="136"/>
      <c r="AW617" s="136"/>
      <c r="AX617" s="136"/>
      <c r="AY617" s="136"/>
      <c r="AZ617" s="136"/>
      <c r="BA617" s="136"/>
      <c r="BB617" s="136"/>
      <c r="BC617" s="136"/>
      <c r="BD617" s="136"/>
      <c r="BE617" s="136"/>
    </row>
    <row r="618" spans="1:57" s="106" customFormat="1" ht="35.1" customHeight="1" x14ac:dyDescent="0.25">
      <c r="A618" s="7">
        <v>43</v>
      </c>
      <c r="B618" s="7"/>
      <c r="C618" s="7"/>
      <c r="D618" s="3" t="s">
        <v>149</v>
      </c>
      <c r="E618" s="3" t="s">
        <v>270</v>
      </c>
      <c r="F618" s="2"/>
      <c r="G618" s="3" t="s">
        <v>1254</v>
      </c>
      <c r="H618" s="2">
        <v>204408</v>
      </c>
      <c r="I618" s="2" t="s">
        <v>79</v>
      </c>
      <c r="J618" s="3" t="s">
        <v>157</v>
      </c>
      <c r="K618" s="3"/>
      <c r="L618" s="3"/>
      <c r="M618" s="104" t="s">
        <v>890</v>
      </c>
      <c r="N618" s="105" t="s">
        <v>1264</v>
      </c>
      <c r="O618" s="3" t="s">
        <v>1264</v>
      </c>
      <c r="P618" s="2" t="s">
        <v>1266</v>
      </c>
    </row>
    <row r="619" spans="1:57" s="106" customFormat="1" ht="35.1" customHeight="1" x14ac:dyDescent="0.25">
      <c r="A619" s="7">
        <v>19</v>
      </c>
      <c r="B619" s="7"/>
      <c r="C619" s="7"/>
      <c r="D619" s="2" t="s">
        <v>150</v>
      </c>
      <c r="E619" s="3" t="s">
        <v>806</v>
      </c>
      <c r="F619" s="2"/>
      <c r="G619" s="3" t="s">
        <v>1254</v>
      </c>
      <c r="H619" s="2">
        <v>204408</v>
      </c>
      <c r="I619" s="2" t="s">
        <v>79</v>
      </c>
      <c r="J619" s="134" t="s">
        <v>40</v>
      </c>
      <c r="K619" s="3"/>
      <c r="L619" s="3"/>
      <c r="M619" s="104" t="s">
        <v>890</v>
      </c>
      <c r="N619" s="105" t="s">
        <v>347</v>
      </c>
      <c r="O619" s="3" t="s">
        <v>890</v>
      </c>
      <c r="P619" s="2" t="s">
        <v>1265</v>
      </c>
    </row>
    <row r="620" spans="1:57" s="106" customFormat="1" ht="35.1" customHeight="1" x14ac:dyDescent="0.25">
      <c r="A620" s="7">
        <v>15</v>
      </c>
      <c r="B620" s="7"/>
      <c r="C620" s="7"/>
      <c r="D620" s="2" t="s">
        <v>687</v>
      </c>
      <c r="E620" s="3" t="s">
        <v>602</v>
      </c>
      <c r="F620" s="2"/>
      <c r="G620" s="3" t="s">
        <v>1254</v>
      </c>
      <c r="H620" s="2">
        <v>204409</v>
      </c>
      <c r="I620" s="2" t="s">
        <v>79</v>
      </c>
      <c r="J620" s="3" t="s">
        <v>43</v>
      </c>
      <c r="K620" s="3"/>
      <c r="L620" s="3"/>
      <c r="M620" s="104" t="s">
        <v>890</v>
      </c>
      <c r="N620" s="105" t="s">
        <v>347</v>
      </c>
      <c r="O620" s="3" t="s">
        <v>890</v>
      </c>
      <c r="P620" s="2" t="s">
        <v>1266</v>
      </c>
      <c r="AK620" s="136"/>
      <c r="AL620" s="136"/>
      <c r="AM620" s="136"/>
      <c r="AN620" s="136"/>
      <c r="AO620" s="136"/>
      <c r="AP620" s="136"/>
      <c r="AQ620" s="136"/>
      <c r="AR620" s="136"/>
      <c r="AS620" s="136"/>
      <c r="AT620" s="136"/>
      <c r="AU620" s="136"/>
      <c r="AV620" s="136"/>
      <c r="AW620" s="136"/>
      <c r="AX620" s="136"/>
      <c r="AY620" s="136"/>
      <c r="AZ620" s="136"/>
      <c r="BA620" s="136"/>
      <c r="BB620" s="136"/>
      <c r="BC620" s="136"/>
      <c r="BD620" s="136"/>
      <c r="BE620" s="136"/>
    </row>
    <row r="621" spans="1:57" s="106" customFormat="1" ht="35.1" customHeight="1" x14ac:dyDescent="0.25">
      <c r="A621" s="7">
        <v>26</v>
      </c>
      <c r="B621" s="7"/>
      <c r="C621" s="7"/>
      <c r="D621" s="124" t="s">
        <v>329</v>
      </c>
      <c r="E621" s="3" t="s">
        <v>10</v>
      </c>
      <c r="F621" s="7"/>
      <c r="G621" s="3" t="s">
        <v>1254</v>
      </c>
      <c r="H621" s="2">
        <v>204409</v>
      </c>
      <c r="I621" s="2" t="s">
        <v>79</v>
      </c>
      <c r="J621" s="3" t="s">
        <v>39</v>
      </c>
      <c r="K621" s="3"/>
      <c r="L621" s="3"/>
      <c r="M621" s="104" t="s">
        <v>890</v>
      </c>
      <c r="N621" s="105" t="s">
        <v>30</v>
      </c>
      <c r="O621" s="3" t="s">
        <v>30</v>
      </c>
      <c r="P621" s="2"/>
      <c r="AK621" s="136"/>
      <c r="AL621" s="136"/>
      <c r="AM621" s="136"/>
      <c r="AN621" s="136"/>
      <c r="AO621" s="136"/>
      <c r="AP621" s="136"/>
      <c r="AQ621" s="136"/>
      <c r="AR621" s="136"/>
      <c r="AS621" s="136"/>
      <c r="AT621" s="136"/>
      <c r="AU621" s="136"/>
      <c r="AV621" s="136"/>
      <c r="AW621" s="136"/>
      <c r="AX621" s="136"/>
      <c r="AY621" s="136"/>
      <c r="AZ621" s="136"/>
      <c r="BA621" s="136"/>
      <c r="BB621" s="136"/>
      <c r="BC621" s="136"/>
      <c r="BD621" s="136"/>
      <c r="BE621" s="136"/>
    </row>
    <row r="622" spans="1:57" s="106" customFormat="1" ht="35.1" customHeight="1" x14ac:dyDescent="0.25">
      <c r="A622" s="7">
        <v>26</v>
      </c>
      <c r="B622" s="7"/>
      <c r="C622" s="7"/>
      <c r="D622" s="124" t="s">
        <v>306</v>
      </c>
      <c r="E622" s="3" t="s">
        <v>306</v>
      </c>
      <c r="F622" s="2"/>
      <c r="G622" s="3" t="s">
        <v>1254</v>
      </c>
      <c r="H622" s="2">
        <v>204409</v>
      </c>
      <c r="I622" s="2" t="s">
        <v>79</v>
      </c>
      <c r="J622" s="3" t="s">
        <v>1221</v>
      </c>
      <c r="K622" s="3" t="s">
        <v>1231</v>
      </c>
      <c r="L622" s="3"/>
      <c r="M622" s="104" t="s">
        <v>890</v>
      </c>
      <c r="N622" s="105" t="s">
        <v>347</v>
      </c>
      <c r="O622" s="3" t="s">
        <v>890</v>
      </c>
      <c r="P622" s="8" t="s">
        <v>1265</v>
      </c>
      <c r="AK622" s="136"/>
      <c r="AL622" s="136"/>
      <c r="AM622" s="136"/>
      <c r="AN622" s="136"/>
      <c r="AO622" s="136"/>
      <c r="AP622" s="136"/>
      <c r="AQ622" s="136"/>
      <c r="AR622" s="136"/>
      <c r="AS622" s="136"/>
      <c r="AT622" s="136"/>
      <c r="AU622" s="136"/>
      <c r="AV622" s="136"/>
      <c r="AW622" s="136"/>
      <c r="AX622" s="136"/>
      <c r="AY622" s="136"/>
      <c r="AZ622" s="136"/>
      <c r="BA622" s="136"/>
      <c r="BB622" s="136"/>
      <c r="BC622" s="136"/>
      <c r="BD622" s="136"/>
      <c r="BE622" s="136"/>
    </row>
    <row r="623" spans="1:57" s="106" customFormat="1" ht="35.1" customHeight="1" x14ac:dyDescent="0.25">
      <c r="A623" s="7">
        <v>11</v>
      </c>
      <c r="B623" s="7">
        <v>11.3</v>
      </c>
      <c r="C623" s="7" t="s">
        <v>830</v>
      </c>
      <c r="D623" s="2" t="s">
        <v>778</v>
      </c>
      <c r="E623" s="3" t="s">
        <v>655</v>
      </c>
      <c r="F623" s="2"/>
      <c r="G623" s="3" t="s">
        <v>1254</v>
      </c>
      <c r="H623" s="2">
        <v>204409</v>
      </c>
      <c r="I623" s="2" t="s">
        <v>79</v>
      </c>
      <c r="J623" s="3" t="s">
        <v>1262</v>
      </c>
      <c r="K623" s="3" t="s">
        <v>1224</v>
      </c>
      <c r="L623" s="3" t="s">
        <v>1239</v>
      </c>
      <c r="M623" s="104" t="s">
        <v>890</v>
      </c>
      <c r="N623" s="105" t="s">
        <v>347</v>
      </c>
      <c r="O623" s="3" t="s">
        <v>890</v>
      </c>
      <c r="P623" s="2" t="s">
        <v>1266</v>
      </c>
      <c r="AK623" s="164"/>
      <c r="AL623" s="164"/>
      <c r="AM623" s="164"/>
      <c r="AN623" s="164"/>
      <c r="AO623" s="164"/>
      <c r="AP623" s="164"/>
      <c r="AQ623" s="164"/>
      <c r="AR623" s="164"/>
      <c r="AS623" s="164"/>
      <c r="AT623" s="164"/>
      <c r="AU623" s="164"/>
      <c r="AV623" s="164"/>
      <c r="AW623" s="164"/>
      <c r="AX623" s="164"/>
      <c r="AY623" s="164"/>
      <c r="AZ623" s="164"/>
      <c r="BA623" s="164"/>
      <c r="BB623" s="164"/>
      <c r="BC623" s="164"/>
      <c r="BD623" s="164"/>
      <c r="BE623" s="164"/>
    </row>
    <row r="624" spans="1:57" s="106" customFormat="1" ht="35.1" customHeight="1" x14ac:dyDescent="0.25">
      <c r="A624" s="7">
        <v>25</v>
      </c>
      <c r="B624" s="7"/>
      <c r="C624" s="7"/>
      <c r="D624" s="2" t="s">
        <v>688</v>
      </c>
      <c r="E624" s="3" t="s">
        <v>652</v>
      </c>
      <c r="F624" s="2"/>
      <c r="G624" s="3" t="s">
        <v>1254</v>
      </c>
      <c r="H624" s="2">
        <v>204409</v>
      </c>
      <c r="I624" s="2" t="s">
        <v>79</v>
      </c>
      <c r="J624" s="3" t="s">
        <v>52</v>
      </c>
      <c r="K624" s="3"/>
      <c r="L624" s="3"/>
      <c r="M624" s="104" t="s">
        <v>890</v>
      </c>
      <c r="N624" s="105" t="s">
        <v>1264</v>
      </c>
      <c r="O624" s="3" t="s">
        <v>1264</v>
      </c>
      <c r="P624" s="2" t="s">
        <v>1266</v>
      </c>
      <c r="AK624" s="136"/>
      <c r="AL624" s="136"/>
      <c r="AM624" s="136"/>
      <c r="AN624" s="136"/>
      <c r="AO624" s="136"/>
      <c r="AP624" s="136"/>
      <c r="AQ624" s="136"/>
      <c r="AR624" s="136"/>
      <c r="AS624" s="136"/>
      <c r="AT624" s="136"/>
      <c r="AU624" s="136"/>
      <c r="AV624" s="136"/>
      <c r="AW624" s="136"/>
      <c r="AX624" s="136"/>
      <c r="AY624" s="136"/>
      <c r="AZ624" s="136"/>
      <c r="BA624" s="136"/>
      <c r="BB624" s="136"/>
      <c r="BC624" s="136"/>
      <c r="BD624" s="136"/>
      <c r="BE624" s="136"/>
    </row>
    <row r="625" spans="1:57" s="106" customFormat="1" ht="35.1" customHeight="1" x14ac:dyDescent="0.25">
      <c r="A625" s="7">
        <v>32</v>
      </c>
      <c r="B625" s="7"/>
      <c r="C625" s="7"/>
      <c r="D625" s="2" t="s">
        <v>289</v>
      </c>
      <c r="E625" s="3" t="s">
        <v>74</v>
      </c>
      <c r="F625" s="166"/>
      <c r="G625" s="3" t="s">
        <v>1254</v>
      </c>
      <c r="H625" s="2">
        <v>204409</v>
      </c>
      <c r="I625" s="2" t="s">
        <v>79</v>
      </c>
      <c r="J625" s="3" t="s">
        <v>194</v>
      </c>
      <c r="K625" s="3"/>
      <c r="L625" s="3"/>
      <c r="M625" s="104" t="s">
        <v>890</v>
      </c>
      <c r="N625" s="105" t="s">
        <v>347</v>
      </c>
      <c r="O625" s="3" t="s">
        <v>890</v>
      </c>
      <c r="P625" s="8" t="s">
        <v>1266</v>
      </c>
      <c r="AK625" s="136"/>
      <c r="AL625" s="136"/>
      <c r="AM625" s="136"/>
      <c r="AN625" s="136"/>
      <c r="AO625" s="136"/>
      <c r="AP625" s="136"/>
      <c r="AQ625" s="136"/>
      <c r="AR625" s="136"/>
      <c r="AS625" s="136"/>
      <c r="AT625" s="136"/>
      <c r="AU625" s="136"/>
      <c r="AV625" s="136"/>
      <c r="AW625" s="136"/>
      <c r="AX625" s="136"/>
      <c r="AY625" s="136"/>
      <c r="AZ625" s="136"/>
      <c r="BA625" s="136"/>
      <c r="BB625" s="136"/>
      <c r="BC625" s="136"/>
      <c r="BD625" s="136"/>
      <c r="BE625" s="136"/>
    </row>
    <row r="626" spans="1:57" s="106" customFormat="1" ht="35.1" customHeight="1" x14ac:dyDescent="0.25">
      <c r="A626" s="7">
        <v>26</v>
      </c>
      <c r="B626" s="7"/>
      <c r="C626" s="7"/>
      <c r="D626" s="2" t="s">
        <v>329</v>
      </c>
      <c r="E626" s="3" t="s">
        <v>7728</v>
      </c>
      <c r="F626" s="143"/>
      <c r="G626" s="3" t="s">
        <v>1254</v>
      </c>
      <c r="H626" s="2">
        <v>204409</v>
      </c>
      <c r="I626" s="2" t="s">
        <v>79</v>
      </c>
      <c r="J626" s="3" t="s">
        <v>39</v>
      </c>
      <c r="K626" s="3"/>
      <c r="L626" s="3"/>
      <c r="M626" s="104" t="s">
        <v>890</v>
      </c>
      <c r="N626" s="105" t="s">
        <v>30</v>
      </c>
      <c r="O626" s="3" t="s">
        <v>30</v>
      </c>
      <c r="P626" s="2"/>
      <c r="AK626" s="136"/>
      <c r="AL626" s="136"/>
      <c r="AM626" s="136"/>
      <c r="AN626" s="136"/>
      <c r="AO626" s="136"/>
      <c r="AP626" s="136"/>
      <c r="AQ626" s="136"/>
      <c r="AR626" s="136"/>
      <c r="AS626" s="136"/>
      <c r="AT626" s="136"/>
      <c r="AU626" s="136"/>
      <c r="AV626" s="136"/>
      <c r="AW626" s="136"/>
      <c r="AX626" s="136"/>
      <c r="AY626" s="136"/>
      <c r="AZ626" s="136"/>
      <c r="BA626" s="136"/>
      <c r="BB626" s="136"/>
      <c r="BC626" s="136"/>
      <c r="BD626" s="136"/>
      <c r="BE626" s="136"/>
    </row>
    <row r="627" spans="1:57" s="106" customFormat="1" ht="35.1" customHeight="1" x14ac:dyDescent="0.25">
      <c r="A627" s="7">
        <v>32</v>
      </c>
      <c r="B627" s="7"/>
      <c r="C627" s="7"/>
      <c r="D627" s="2" t="s">
        <v>289</v>
      </c>
      <c r="E627" s="3" t="s">
        <v>101</v>
      </c>
      <c r="F627" s="2"/>
      <c r="G627" s="3" t="s">
        <v>1254</v>
      </c>
      <c r="H627" s="2">
        <v>204409</v>
      </c>
      <c r="I627" s="2" t="s">
        <v>79</v>
      </c>
      <c r="J627" s="3" t="s">
        <v>194</v>
      </c>
      <c r="K627" s="3"/>
      <c r="L627" s="3"/>
      <c r="M627" s="104" t="s">
        <v>890</v>
      </c>
      <c r="N627" s="105" t="s">
        <v>30</v>
      </c>
      <c r="O627" s="3" t="s">
        <v>30</v>
      </c>
      <c r="P627" s="2"/>
      <c r="AK627" s="136"/>
      <c r="AL627" s="136"/>
      <c r="AM627" s="136"/>
      <c r="AN627" s="136"/>
      <c r="AO627" s="136"/>
      <c r="AP627" s="136"/>
      <c r="AQ627" s="136"/>
      <c r="AR627" s="136"/>
      <c r="AS627" s="136"/>
      <c r="AT627" s="136"/>
      <c r="AU627" s="136"/>
      <c r="AV627" s="136"/>
      <c r="AW627" s="136"/>
      <c r="AX627" s="136"/>
      <c r="AY627" s="136"/>
      <c r="AZ627" s="136"/>
      <c r="BA627" s="136"/>
      <c r="BB627" s="136"/>
      <c r="BC627" s="136"/>
      <c r="BD627" s="136"/>
      <c r="BE627" s="136"/>
    </row>
    <row r="628" spans="1:57" s="106" customFormat="1" ht="35.1" customHeight="1" x14ac:dyDescent="0.25">
      <c r="A628" s="7">
        <v>23</v>
      </c>
      <c r="B628" s="7"/>
      <c r="C628" s="7"/>
      <c r="D628" s="2" t="s">
        <v>614</v>
      </c>
      <c r="E628" s="3" t="s">
        <v>467</v>
      </c>
      <c r="F628" s="2"/>
      <c r="G628" s="3" t="s">
        <v>1254</v>
      </c>
      <c r="H628" s="2">
        <v>204409</v>
      </c>
      <c r="I628" s="2" t="s">
        <v>79</v>
      </c>
      <c r="J628" s="3" t="s">
        <v>49</v>
      </c>
      <c r="K628" s="3"/>
      <c r="L628" s="3"/>
      <c r="M628" s="104" t="s">
        <v>890</v>
      </c>
      <c r="N628" s="105" t="s">
        <v>347</v>
      </c>
      <c r="O628" s="3" t="s">
        <v>890</v>
      </c>
      <c r="P628" s="8" t="s">
        <v>1265</v>
      </c>
      <c r="AK628" s="136"/>
      <c r="AL628" s="136"/>
      <c r="AM628" s="136"/>
      <c r="AN628" s="136"/>
      <c r="AO628" s="136"/>
      <c r="AP628" s="136"/>
      <c r="AQ628" s="136"/>
      <c r="AR628" s="136"/>
      <c r="AS628" s="136"/>
      <c r="AT628" s="136"/>
      <c r="AU628" s="136"/>
      <c r="AV628" s="136"/>
      <c r="AW628" s="136"/>
      <c r="AX628" s="136"/>
      <c r="AY628" s="136"/>
      <c r="AZ628" s="136"/>
      <c r="BA628" s="136"/>
      <c r="BB628" s="136"/>
      <c r="BC628" s="136"/>
      <c r="BD628" s="136"/>
      <c r="BE628" s="136"/>
    </row>
    <row r="629" spans="1:57" s="106" customFormat="1" ht="35.1" customHeight="1" x14ac:dyDescent="0.25">
      <c r="A629" s="7">
        <v>11</v>
      </c>
      <c r="B629" s="7">
        <v>11.2</v>
      </c>
      <c r="C629" s="7" t="s">
        <v>827</v>
      </c>
      <c r="D629" s="2" t="s">
        <v>423</v>
      </c>
      <c r="E629" s="3" t="s">
        <v>104</v>
      </c>
      <c r="F629" s="2"/>
      <c r="G629" s="3" t="s">
        <v>1254</v>
      </c>
      <c r="H629" s="2">
        <v>204409</v>
      </c>
      <c r="I629" s="2" t="s">
        <v>79</v>
      </c>
      <c r="J629" s="3" t="s">
        <v>1262</v>
      </c>
      <c r="K629" s="3" t="s">
        <v>1225</v>
      </c>
      <c r="L629" s="3" t="s">
        <v>1255</v>
      </c>
      <c r="M629" s="104" t="s">
        <v>890</v>
      </c>
      <c r="N629" s="105" t="s">
        <v>347</v>
      </c>
      <c r="O629" s="3" t="s">
        <v>890</v>
      </c>
      <c r="P629" s="2" t="s">
        <v>1266</v>
      </c>
    </row>
    <row r="630" spans="1:57" s="106" customFormat="1" ht="35.1" customHeight="1" x14ac:dyDescent="0.25">
      <c r="A630" s="7">
        <v>15</v>
      </c>
      <c r="B630" s="7"/>
      <c r="C630" s="7"/>
      <c r="D630" s="2" t="s">
        <v>687</v>
      </c>
      <c r="E630" s="3" t="s">
        <v>111</v>
      </c>
      <c r="F630" s="2"/>
      <c r="G630" s="3" t="s">
        <v>1254</v>
      </c>
      <c r="H630" s="2">
        <v>204409</v>
      </c>
      <c r="I630" s="2" t="s">
        <v>79</v>
      </c>
      <c r="J630" s="3" t="s">
        <v>43</v>
      </c>
      <c r="K630" s="3"/>
      <c r="L630" s="3"/>
      <c r="M630" s="104" t="s">
        <v>890</v>
      </c>
      <c r="N630" s="105" t="s">
        <v>347</v>
      </c>
      <c r="O630" s="3" t="s">
        <v>890</v>
      </c>
      <c r="P630" s="2" t="s">
        <v>1266</v>
      </c>
    </row>
    <row r="631" spans="1:57" s="106" customFormat="1" ht="35.1" customHeight="1" x14ac:dyDescent="0.25">
      <c r="A631" s="7">
        <v>40</v>
      </c>
      <c r="B631" s="7"/>
      <c r="C631" s="7"/>
      <c r="D631" s="2" t="s">
        <v>149</v>
      </c>
      <c r="E631" s="3" t="s">
        <v>534</v>
      </c>
      <c r="F631" s="2"/>
      <c r="G631" s="3" t="s">
        <v>1254</v>
      </c>
      <c r="H631" s="2">
        <v>204409</v>
      </c>
      <c r="I631" s="2" t="s">
        <v>79</v>
      </c>
      <c r="J631" s="3" t="s">
        <v>157</v>
      </c>
      <c r="K631" s="3"/>
      <c r="L631" s="3"/>
      <c r="M631" s="104" t="s">
        <v>890</v>
      </c>
      <c r="N631" s="105" t="s">
        <v>1264</v>
      </c>
      <c r="O631" s="3" t="s">
        <v>1264</v>
      </c>
      <c r="P631" s="143" t="s">
        <v>1266</v>
      </c>
    </row>
    <row r="632" spans="1:57" s="106" customFormat="1" ht="35.1" customHeight="1" x14ac:dyDescent="0.25">
      <c r="A632" s="7">
        <v>11</v>
      </c>
      <c r="B632" s="7">
        <v>11.2</v>
      </c>
      <c r="C632" s="7" t="s">
        <v>827</v>
      </c>
      <c r="D632" s="2" t="s">
        <v>688</v>
      </c>
      <c r="E632" s="3" t="s">
        <v>717</v>
      </c>
      <c r="F632" s="2"/>
      <c r="G632" s="3" t="s">
        <v>1254</v>
      </c>
      <c r="H632" s="2">
        <v>204409</v>
      </c>
      <c r="I632" s="2" t="s">
        <v>79</v>
      </c>
      <c r="J632" s="3" t="s">
        <v>1262</v>
      </c>
      <c r="K632" s="3" t="s">
        <v>1225</v>
      </c>
      <c r="L632" s="3" t="s">
        <v>1255</v>
      </c>
      <c r="M632" s="104" t="s">
        <v>890</v>
      </c>
      <c r="N632" s="105" t="s">
        <v>30</v>
      </c>
      <c r="O632" s="3" t="s">
        <v>30</v>
      </c>
      <c r="P632" s="8"/>
      <c r="AK632" s="136"/>
      <c r="AL632" s="136"/>
      <c r="AM632" s="136"/>
      <c r="AN632" s="136"/>
      <c r="AO632" s="136"/>
      <c r="AP632" s="136"/>
      <c r="AQ632" s="136"/>
      <c r="AR632" s="136"/>
      <c r="AS632" s="136"/>
      <c r="AT632" s="136"/>
      <c r="AU632" s="136"/>
      <c r="AV632" s="136"/>
      <c r="AW632" s="136"/>
      <c r="AX632" s="136"/>
      <c r="AY632" s="136"/>
      <c r="AZ632" s="136"/>
      <c r="BA632" s="136"/>
      <c r="BB632" s="136"/>
      <c r="BC632" s="136"/>
      <c r="BD632" s="136"/>
      <c r="BE632" s="136"/>
    </row>
    <row r="633" spans="1:57" s="106" customFormat="1" ht="35.1" customHeight="1" x14ac:dyDescent="0.25">
      <c r="A633" s="7">
        <v>11</v>
      </c>
      <c r="B633" s="7">
        <v>11.3</v>
      </c>
      <c r="C633" s="7" t="s">
        <v>831</v>
      </c>
      <c r="D633" s="2" t="s">
        <v>778</v>
      </c>
      <c r="E633" s="3" t="s">
        <v>655</v>
      </c>
      <c r="F633" s="2"/>
      <c r="G633" s="3" t="s">
        <v>1254</v>
      </c>
      <c r="H633" s="2">
        <v>204409</v>
      </c>
      <c r="I633" s="2" t="s">
        <v>79</v>
      </c>
      <c r="J633" s="3" t="s">
        <v>1262</v>
      </c>
      <c r="K633" s="3" t="s">
        <v>1224</v>
      </c>
      <c r="L633" s="3" t="s">
        <v>1241</v>
      </c>
      <c r="M633" s="104" t="s">
        <v>890</v>
      </c>
      <c r="N633" s="105" t="s">
        <v>347</v>
      </c>
      <c r="O633" s="3" t="s">
        <v>890</v>
      </c>
      <c r="P633" s="8" t="s">
        <v>1265</v>
      </c>
    </row>
    <row r="634" spans="1:57" s="106" customFormat="1" ht="35.1" customHeight="1" x14ac:dyDescent="0.25">
      <c r="A634" s="7">
        <v>11</v>
      </c>
      <c r="B634" s="7">
        <v>11.2</v>
      </c>
      <c r="C634" s="7" t="s">
        <v>826</v>
      </c>
      <c r="D634" s="124" t="s">
        <v>306</v>
      </c>
      <c r="E634" s="3" t="s">
        <v>306</v>
      </c>
      <c r="F634" s="2"/>
      <c r="G634" s="3" t="s">
        <v>1254</v>
      </c>
      <c r="H634" s="2">
        <v>204409</v>
      </c>
      <c r="I634" s="2" t="s">
        <v>79</v>
      </c>
      <c r="J634" s="3" t="s">
        <v>1262</v>
      </c>
      <c r="K634" s="3" t="s">
        <v>1225</v>
      </c>
      <c r="L634" s="3" t="s">
        <v>1236</v>
      </c>
      <c r="M634" s="104" t="s">
        <v>890</v>
      </c>
      <c r="N634" s="105" t="s">
        <v>30</v>
      </c>
      <c r="O634" s="3" t="s">
        <v>30</v>
      </c>
      <c r="P634" s="8"/>
    </row>
    <row r="635" spans="1:57" s="106" customFormat="1" ht="35.1" customHeight="1" x14ac:dyDescent="0.25">
      <c r="A635" s="7">
        <v>11</v>
      </c>
      <c r="B635" s="7">
        <v>11.3</v>
      </c>
      <c r="C635" s="7" t="s">
        <v>830</v>
      </c>
      <c r="D635" s="124" t="s">
        <v>329</v>
      </c>
      <c r="E635" s="3" t="s">
        <v>10</v>
      </c>
      <c r="F635" s="2"/>
      <c r="G635" s="3" t="s">
        <v>1254</v>
      </c>
      <c r="H635" s="2">
        <v>204409</v>
      </c>
      <c r="I635" s="2" t="s">
        <v>79</v>
      </c>
      <c r="J635" s="3" t="s">
        <v>1262</v>
      </c>
      <c r="K635" s="3" t="s">
        <v>1224</v>
      </c>
      <c r="L635" s="3" t="s">
        <v>1239</v>
      </c>
      <c r="M635" s="104" t="s">
        <v>890</v>
      </c>
      <c r="N635" s="105" t="s">
        <v>347</v>
      </c>
      <c r="O635" s="3" t="s">
        <v>890</v>
      </c>
      <c r="P635" s="2" t="s">
        <v>1266</v>
      </c>
    </row>
    <row r="636" spans="1:57" s="106" customFormat="1" ht="35.1" customHeight="1" x14ac:dyDescent="0.25">
      <c r="A636" s="7">
        <v>25</v>
      </c>
      <c r="B636" s="7"/>
      <c r="C636" s="7"/>
      <c r="D636" s="2" t="s">
        <v>688</v>
      </c>
      <c r="E636" s="3" t="s">
        <v>643</v>
      </c>
      <c r="F636" s="2"/>
      <c r="G636" s="3" t="s">
        <v>1254</v>
      </c>
      <c r="H636" s="2">
        <v>204409</v>
      </c>
      <c r="I636" s="2" t="s">
        <v>79</v>
      </c>
      <c r="J636" s="104" t="s">
        <v>52</v>
      </c>
      <c r="K636" s="104"/>
      <c r="L636" s="104"/>
      <c r="M636" s="104" t="s">
        <v>890</v>
      </c>
      <c r="N636" s="105" t="s">
        <v>347</v>
      </c>
      <c r="O636" s="3" t="s">
        <v>890</v>
      </c>
      <c r="P636" s="2" t="s">
        <v>1266</v>
      </c>
    </row>
    <row r="637" spans="1:57" s="106" customFormat="1" ht="35.1" customHeight="1" x14ac:dyDescent="0.25">
      <c r="A637" s="7">
        <v>11</v>
      </c>
      <c r="B637" s="7">
        <v>11.3</v>
      </c>
      <c r="C637" s="7" t="s">
        <v>831</v>
      </c>
      <c r="D637" s="2" t="s">
        <v>687</v>
      </c>
      <c r="E637" s="3" t="s">
        <v>602</v>
      </c>
      <c r="F637" s="2"/>
      <c r="G637" s="3" t="s">
        <v>1254</v>
      </c>
      <c r="H637" s="2">
        <v>204409</v>
      </c>
      <c r="I637" s="2" t="s">
        <v>79</v>
      </c>
      <c r="J637" s="3" t="s">
        <v>1262</v>
      </c>
      <c r="K637" s="3" t="s">
        <v>1224</v>
      </c>
      <c r="L637" s="3" t="s">
        <v>1241</v>
      </c>
      <c r="M637" s="104" t="s">
        <v>890</v>
      </c>
      <c r="N637" s="105" t="s">
        <v>347</v>
      </c>
      <c r="O637" s="3" t="s">
        <v>890</v>
      </c>
      <c r="P637" s="8" t="s">
        <v>1265</v>
      </c>
    </row>
    <row r="638" spans="1:57" s="106" customFormat="1" ht="35.1" customHeight="1" x14ac:dyDescent="0.25">
      <c r="A638" s="7">
        <v>11</v>
      </c>
      <c r="B638" s="7">
        <v>11.3</v>
      </c>
      <c r="C638" s="7"/>
      <c r="D638" s="2" t="s">
        <v>148</v>
      </c>
      <c r="E638" s="3" t="s">
        <v>128</v>
      </c>
      <c r="F638" s="2"/>
      <c r="G638" s="3" t="s">
        <v>1254</v>
      </c>
      <c r="H638" s="2">
        <v>204409</v>
      </c>
      <c r="I638" s="2" t="s">
        <v>79</v>
      </c>
      <c r="J638" s="3" t="s">
        <v>1262</v>
      </c>
      <c r="K638" s="3" t="s">
        <v>1224</v>
      </c>
      <c r="L638" s="3" t="s">
        <v>1239</v>
      </c>
      <c r="M638" s="104" t="s">
        <v>890</v>
      </c>
      <c r="N638" s="105" t="s">
        <v>347</v>
      </c>
      <c r="O638" s="3" t="s">
        <v>890</v>
      </c>
      <c r="P638" s="2" t="s">
        <v>1266</v>
      </c>
    </row>
    <row r="639" spans="1:57" s="106" customFormat="1" ht="35.1" customHeight="1" x14ac:dyDescent="0.25">
      <c r="A639" s="7">
        <v>26</v>
      </c>
      <c r="B639" s="7"/>
      <c r="C639" s="7"/>
      <c r="D639" s="124" t="s">
        <v>329</v>
      </c>
      <c r="E639" s="3" t="s">
        <v>10</v>
      </c>
      <c r="F639" s="2"/>
      <c r="G639" s="3" t="s">
        <v>1254</v>
      </c>
      <c r="H639" s="2">
        <v>204409</v>
      </c>
      <c r="I639" s="2" t="s">
        <v>79</v>
      </c>
      <c r="J639" s="104" t="s">
        <v>39</v>
      </c>
      <c r="K639" s="3"/>
      <c r="L639" s="3"/>
      <c r="M639" s="104" t="s">
        <v>890</v>
      </c>
      <c r="N639" s="105" t="s">
        <v>347</v>
      </c>
      <c r="O639" s="3" t="s">
        <v>890</v>
      </c>
      <c r="P639" s="2" t="s">
        <v>1266</v>
      </c>
    </row>
    <row r="640" spans="1:57" s="106" customFormat="1" ht="35.1" customHeight="1" x14ac:dyDescent="0.25">
      <c r="A640" s="7">
        <v>20</v>
      </c>
      <c r="B640" s="7"/>
      <c r="C640" s="7"/>
      <c r="D640" s="162" t="s">
        <v>423</v>
      </c>
      <c r="E640" s="134" t="s">
        <v>488</v>
      </c>
      <c r="F640" s="135"/>
      <c r="G640" s="3" t="s">
        <v>1254</v>
      </c>
      <c r="H640" s="2">
        <v>204409</v>
      </c>
      <c r="I640" s="2" t="s">
        <v>79</v>
      </c>
      <c r="J640" s="104" t="s">
        <v>46</v>
      </c>
      <c r="K640" s="3"/>
      <c r="L640" s="3"/>
      <c r="M640" s="104" t="s">
        <v>890</v>
      </c>
      <c r="N640" s="105" t="s">
        <v>347</v>
      </c>
      <c r="O640" s="3" t="s">
        <v>890</v>
      </c>
      <c r="P640" s="8" t="s">
        <v>1266</v>
      </c>
    </row>
    <row r="641" spans="1:57" s="106" customFormat="1" ht="35.1" customHeight="1" x14ac:dyDescent="0.25">
      <c r="A641" s="7">
        <v>20</v>
      </c>
      <c r="B641" s="7"/>
      <c r="C641" s="7"/>
      <c r="D641" s="2" t="s">
        <v>423</v>
      </c>
      <c r="E641" s="3" t="s">
        <v>104</v>
      </c>
      <c r="F641" s="2"/>
      <c r="G641" s="3" t="s">
        <v>1254</v>
      </c>
      <c r="H641" s="2">
        <v>204409</v>
      </c>
      <c r="I641" s="2" t="s">
        <v>79</v>
      </c>
      <c r="J641" s="104" t="s">
        <v>46</v>
      </c>
      <c r="K641" s="3"/>
      <c r="L641" s="3"/>
      <c r="M641" s="104" t="s">
        <v>890</v>
      </c>
      <c r="N641" s="105" t="s">
        <v>347</v>
      </c>
      <c r="O641" s="3" t="s">
        <v>890</v>
      </c>
      <c r="P641" s="8" t="s">
        <v>1265</v>
      </c>
    </row>
    <row r="642" spans="1:57" s="106" customFormat="1" ht="35.1" customHeight="1" x14ac:dyDescent="0.25">
      <c r="A642" s="7">
        <v>23</v>
      </c>
      <c r="B642" s="7"/>
      <c r="C642" s="7"/>
      <c r="D642" s="3" t="s">
        <v>614</v>
      </c>
      <c r="E642" s="3" t="s">
        <v>637</v>
      </c>
      <c r="F642" s="2"/>
      <c r="G642" s="3" t="s">
        <v>1254</v>
      </c>
      <c r="H642" s="2">
        <v>204409</v>
      </c>
      <c r="I642" s="2" t="s">
        <v>79</v>
      </c>
      <c r="J642" s="104" t="s">
        <v>49</v>
      </c>
      <c r="K642" s="3"/>
      <c r="L642" s="3"/>
      <c r="M642" s="104" t="s">
        <v>890</v>
      </c>
      <c r="N642" s="105" t="s">
        <v>347</v>
      </c>
      <c r="O642" s="3" t="s">
        <v>890</v>
      </c>
      <c r="P642" s="8" t="s">
        <v>1266</v>
      </c>
      <c r="AK642" s="136"/>
      <c r="AL642" s="136"/>
      <c r="AM642" s="136"/>
      <c r="AN642" s="136"/>
      <c r="AO642" s="136"/>
      <c r="AP642" s="136"/>
      <c r="AQ642" s="136"/>
      <c r="AR642" s="136"/>
      <c r="AS642" s="136"/>
      <c r="AT642" s="136"/>
      <c r="AU642" s="136"/>
      <c r="AV642" s="136"/>
      <c r="AW642" s="136"/>
      <c r="AX642" s="136"/>
      <c r="AY642" s="136"/>
      <c r="AZ642" s="136"/>
      <c r="BA642" s="136"/>
      <c r="BB642" s="136"/>
      <c r="BC642" s="136"/>
      <c r="BD642" s="136"/>
      <c r="BE642" s="136"/>
    </row>
    <row r="643" spans="1:57" s="106" customFormat="1" ht="35.1" customHeight="1" x14ac:dyDescent="0.25">
      <c r="A643" s="7">
        <v>26</v>
      </c>
      <c r="B643" s="7"/>
      <c r="C643" s="7"/>
      <c r="D643" s="124" t="s">
        <v>329</v>
      </c>
      <c r="E643" s="3" t="s">
        <v>10</v>
      </c>
      <c r="F643" s="2"/>
      <c r="G643" s="3" t="s">
        <v>1254</v>
      </c>
      <c r="H643" s="2">
        <v>204409</v>
      </c>
      <c r="I643" s="2" t="s">
        <v>79</v>
      </c>
      <c r="J643" s="104" t="s">
        <v>39</v>
      </c>
      <c r="K643" s="3"/>
      <c r="L643" s="3"/>
      <c r="M643" s="104" t="s">
        <v>890</v>
      </c>
      <c r="N643" s="105" t="s">
        <v>1209</v>
      </c>
      <c r="O643" s="3" t="s">
        <v>890</v>
      </c>
      <c r="P643" s="2" t="s">
        <v>1266</v>
      </c>
    </row>
    <row r="644" spans="1:57" s="106" customFormat="1" ht="35.1" customHeight="1" x14ac:dyDescent="0.25">
      <c r="A644" s="7">
        <v>2</v>
      </c>
      <c r="B644" s="7"/>
      <c r="C644" s="7"/>
      <c r="D644" s="2" t="s">
        <v>456</v>
      </c>
      <c r="E644" s="3" t="s">
        <v>232</v>
      </c>
      <c r="F644" s="2"/>
      <c r="G644" s="3" t="s">
        <v>1254</v>
      </c>
      <c r="H644" s="2">
        <v>204410</v>
      </c>
      <c r="I644" s="2" t="s">
        <v>79</v>
      </c>
      <c r="J644" s="3" t="s">
        <v>334</v>
      </c>
      <c r="K644" s="3"/>
      <c r="L644" s="3"/>
      <c r="M644" s="104" t="s">
        <v>890</v>
      </c>
      <c r="N644" s="105" t="s">
        <v>30</v>
      </c>
      <c r="O644" s="3" t="s">
        <v>30</v>
      </c>
      <c r="P644" s="8"/>
    </row>
    <row r="645" spans="1:57" s="106" customFormat="1" ht="35.1" customHeight="1" x14ac:dyDescent="0.25">
      <c r="A645" s="7">
        <v>8</v>
      </c>
      <c r="B645" s="7">
        <v>8.1999999999999993</v>
      </c>
      <c r="C645" s="7"/>
      <c r="D645" s="2" t="s">
        <v>780</v>
      </c>
      <c r="E645" s="3" t="s">
        <v>7873</v>
      </c>
      <c r="F645" s="2"/>
      <c r="G645" s="3" t="s">
        <v>1254</v>
      </c>
      <c r="H645" s="2">
        <v>204410</v>
      </c>
      <c r="I645" s="2" t="s">
        <v>79</v>
      </c>
      <c r="J645" s="3" t="s">
        <v>868</v>
      </c>
      <c r="K645" s="3"/>
      <c r="L645" s="3" t="s">
        <v>823</v>
      </c>
      <c r="M645" s="104" t="s">
        <v>890</v>
      </c>
      <c r="N645" s="105" t="s">
        <v>347</v>
      </c>
      <c r="O645" s="3" t="s">
        <v>890</v>
      </c>
      <c r="P645" s="2" t="s">
        <v>1266</v>
      </c>
      <c r="AK645" s="136"/>
      <c r="AL645" s="136"/>
      <c r="AM645" s="136"/>
      <c r="AN645" s="136"/>
      <c r="AO645" s="136"/>
      <c r="AP645" s="136"/>
      <c r="AQ645" s="136"/>
      <c r="AR645" s="136"/>
      <c r="AS645" s="136"/>
      <c r="AT645" s="136"/>
      <c r="AU645" s="136"/>
      <c r="AV645" s="136"/>
      <c r="AW645" s="136"/>
      <c r="AX645" s="136"/>
      <c r="AY645" s="136"/>
      <c r="AZ645" s="136"/>
      <c r="BA645" s="136"/>
      <c r="BB645" s="136"/>
      <c r="BC645" s="136"/>
      <c r="BD645" s="136"/>
      <c r="BE645" s="136"/>
    </row>
    <row r="646" spans="1:57" s="106" customFormat="1" ht="35.1" customHeight="1" x14ac:dyDescent="0.25">
      <c r="A646" s="7">
        <v>35</v>
      </c>
      <c r="B646" s="7"/>
      <c r="C646" s="7"/>
      <c r="D646" s="3" t="s">
        <v>892</v>
      </c>
      <c r="E646" s="3" t="s">
        <v>182</v>
      </c>
      <c r="F646" s="2"/>
      <c r="G646" s="3" t="s">
        <v>1254</v>
      </c>
      <c r="H646" s="2">
        <v>204410</v>
      </c>
      <c r="I646" s="2" t="s">
        <v>79</v>
      </c>
      <c r="J646" s="3" t="s">
        <v>152</v>
      </c>
      <c r="K646" s="3"/>
      <c r="L646" s="3"/>
      <c r="M646" s="104" t="s">
        <v>890</v>
      </c>
      <c r="N646" s="105" t="s">
        <v>347</v>
      </c>
      <c r="O646" s="3" t="s">
        <v>890</v>
      </c>
      <c r="P646" s="2" t="s">
        <v>1266</v>
      </c>
    </row>
    <row r="647" spans="1:57" s="106" customFormat="1" ht="35.1" customHeight="1" x14ac:dyDescent="0.25">
      <c r="A647" s="7">
        <v>35</v>
      </c>
      <c r="B647" s="7"/>
      <c r="C647" s="7"/>
      <c r="D647" s="3" t="s">
        <v>892</v>
      </c>
      <c r="E647" s="3" t="s">
        <v>480</v>
      </c>
      <c r="F647" s="2"/>
      <c r="G647" s="3" t="s">
        <v>1254</v>
      </c>
      <c r="H647" s="2">
        <v>204410</v>
      </c>
      <c r="I647" s="2" t="s">
        <v>79</v>
      </c>
      <c r="J647" s="3" t="s">
        <v>152</v>
      </c>
      <c r="K647" s="3"/>
      <c r="L647" s="3"/>
      <c r="M647" s="104" t="s">
        <v>890</v>
      </c>
      <c r="N647" s="105" t="s">
        <v>347</v>
      </c>
      <c r="O647" s="3" t="s">
        <v>890</v>
      </c>
      <c r="P647" s="2" t="s">
        <v>1266</v>
      </c>
    </row>
    <row r="648" spans="1:57" s="106" customFormat="1" ht="35.1" customHeight="1" x14ac:dyDescent="0.25">
      <c r="A648" s="7">
        <v>41</v>
      </c>
      <c r="B648" s="7"/>
      <c r="C648" s="7"/>
      <c r="D648" s="2" t="s">
        <v>454</v>
      </c>
      <c r="E648" s="3" t="s">
        <v>277</v>
      </c>
      <c r="F648" s="2"/>
      <c r="G648" s="3" t="s">
        <v>1254</v>
      </c>
      <c r="H648" s="2">
        <v>204410</v>
      </c>
      <c r="I648" s="2" t="s">
        <v>79</v>
      </c>
      <c r="J648" s="3" t="s">
        <v>521</v>
      </c>
      <c r="K648" s="3"/>
      <c r="L648" s="3"/>
      <c r="M648" s="104" t="s">
        <v>890</v>
      </c>
      <c r="N648" s="105" t="s">
        <v>347</v>
      </c>
      <c r="O648" s="3" t="s">
        <v>890</v>
      </c>
      <c r="P648" s="2" t="s">
        <v>1266</v>
      </c>
    </row>
    <row r="649" spans="1:57" s="106" customFormat="1" ht="35.1" customHeight="1" x14ac:dyDescent="0.25">
      <c r="A649" s="7">
        <v>8</v>
      </c>
      <c r="B649" s="7">
        <v>8.1999999999999993</v>
      </c>
      <c r="C649" s="7"/>
      <c r="D649" s="2" t="s">
        <v>289</v>
      </c>
      <c r="E649" s="3" t="s">
        <v>7871</v>
      </c>
      <c r="F649" s="2"/>
      <c r="G649" s="3" t="s">
        <v>1254</v>
      </c>
      <c r="H649" s="2">
        <v>204410</v>
      </c>
      <c r="I649" s="2" t="s">
        <v>79</v>
      </c>
      <c r="J649" s="3" t="s">
        <v>868</v>
      </c>
      <c r="K649" s="3"/>
      <c r="L649" s="3" t="s">
        <v>823</v>
      </c>
      <c r="M649" s="104" t="s">
        <v>890</v>
      </c>
      <c r="N649" s="105" t="s">
        <v>1264</v>
      </c>
      <c r="O649" s="3" t="s">
        <v>1264</v>
      </c>
      <c r="P649" s="2" t="s">
        <v>1266</v>
      </c>
    </row>
    <row r="650" spans="1:57" s="106" customFormat="1" ht="35.1" customHeight="1" x14ac:dyDescent="0.25">
      <c r="A650" s="7">
        <v>16</v>
      </c>
      <c r="B650" s="7"/>
      <c r="C650" s="7"/>
      <c r="D650" s="2" t="s">
        <v>616</v>
      </c>
      <c r="E650" s="3" t="s">
        <v>616</v>
      </c>
      <c r="F650" s="2"/>
      <c r="G650" s="3" t="s">
        <v>1254</v>
      </c>
      <c r="H650" s="2">
        <v>204410</v>
      </c>
      <c r="I650" s="2" t="s">
        <v>79</v>
      </c>
      <c r="J650" s="3" t="s">
        <v>44</v>
      </c>
      <c r="K650" s="3"/>
      <c r="L650" s="3"/>
      <c r="M650" s="104" t="s">
        <v>890</v>
      </c>
      <c r="N650" s="105" t="s">
        <v>347</v>
      </c>
      <c r="O650" s="3" t="s">
        <v>890</v>
      </c>
      <c r="P650" s="2" t="s">
        <v>1266</v>
      </c>
      <c r="AK650" s="136"/>
      <c r="AL650" s="136"/>
      <c r="AM650" s="136"/>
      <c r="AN650" s="136"/>
      <c r="AO650" s="136"/>
      <c r="AP650" s="136"/>
      <c r="AQ650" s="136"/>
      <c r="AR650" s="136"/>
      <c r="AS650" s="136"/>
      <c r="AT650" s="136"/>
      <c r="AU650" s="136"/>
      <c r="AV650" s="136"/>
      <c r="AW650" s="136"/>
      <c r="AX650" s="136"/>
      <c r="AY650" s="136"/>
      <c r="AZ650" s="136"/>
      <c r="BA650" s="136"/>
      <c r="BB650" s="136"/>
      <c r="BC650" s="136"/>
      <c r="BD650" s="136"/>
      <c r="BE650" s="136"/>
    </row>
    <row r="651" spans="1:57" s="106" customFormat="1" ht="35.1" customHeight="1" x14ac:dyDescent="0.25">
      <c r="A651" s="7">
        <v>11</v>
      </c>
      <c r="B651" s="7">
        <v>11.3</v>
      </c>
      <c r="C651" s="7" t="s">
        <v>829</v>
      </c>
      <c r="D651" s="124" t="s">
        <v>329</v>
      </c>
      <c r="E651" s="3" t="s">
        <v>10</v>
      </c>
      <c r="F651" s="2"/>
      <c r="G651" s="3" t="s">
        <v>1254</v>
      </c>
      <c r="H651" s="2">
        <v>204410</v>
      </c>
      <c r="I651" s="2" t="s">
        <v>79</v>
      </c>
      <c r="J651" s="3" t="s">
        <v>1262</v>
      </c>
      <c r="K651" s="3" t="s">
        <v>1224</v>
      </c>
      <c r="L651" s="3" t="s">
        <v>1238</v>
      </c>
      <c r="M651" s="104" t="s">
        <v>890</v>
      </c>
      <c r="N651" s="105" t="s">
        <v>30</v>
      </c>
      <c r="O651" s="3" t="s">
        <v>30</v>
      </c>
      <c r="P651" s="8"/>
      <c r="AK651" s="136"/>
      <c r="AL651" s="136"/>
      <c r="AM651" s="136"/>
      <c r="AN651" s="136"/>
      <c r="AO651" s="136"/>
      <c r="AP651" s="136"/>
      <c r="AQ651" s="136"/>
      <c r="AR651" s="136"/>
      <c r="AS651" s="136"/>
      <c r="AT651" s="136"/>
      <c r="AU651" s="136"/>
      <c r="AV651" s="136"/>
      <c r="AW651" s="136"/>
      <c r="AX651" s="136"/>
      <c r="AY651" s="136"/>
      <c r="AZ651" s="136"/>
      <c r="BA651" s="136"/>
      <c r="BB651" s="136"/>
      <c r="BC651" s="136"/>
      <c r="BD651" s="136"/>
      <c r="BE651" s="136"/>
    </row>
    <row r="652" spans="1:57" s="106" customFormat="1" ht="35.1" customHeight="1" x14ac:dyDescent="0.25">
      <c r="A652" s="7">
        <v>10</v>
      </c>
      <c r="B652" s="7">
        <v>10.3</v>
      </c>
      <c r="C652" s="7"/>
      <c r="D652" s="124" t="s">
        <v>306</v>
      </c>
      <c r="E652" s="3" t="s">
        <v>306</v>
      </c>
      <c r="F652" s="2"/>
      <c r="G652" s="3" t="s">
        <v>1254</v>
      </c>
      <c r="H652" s="2">
        <v>204410</v>
      </c>
      <c r="I652" s="2" t="s">
        <v>79</v>
      </c>
      <c r="J652" s="3" t="s">
        <v>600</v>
      </c>
      <c r="K652" s="3"/>
      <c r="L652" s="3" t="s">
        <v>1164</v>
      </c>
      <c r="M652" s="104" t="s">
        <v>890</v>
      </c>
      <c r="N652" s="105" t="s">
        <v>1209</v>
      </c>
      <c r="O652" s="3" t="s">
        <v>890</v>
      </c>
      <c r="P652" s="2" t="s">
        <v>1266</v>
      </c>
      <c r="AK652" s="136"/>
      <c r="AL652" s="136"/>
      <c r="AM652" s="136"/>
      <c r="AN652" s="136"/>
      <c r="AO652" s="136"/>
      <c r="AP652" s="136"/>
      <c r="AQ652" s="136"/>
      <c r="AR652" s="136"/>
      <c r="AS652" s="136"/>
      <c r="AT652" s="136"/>
      <c r="AU652" s="136"/>
      <c r="AV652" s="136"/>
      <c r="AW652" s="136"/>
      <c r="AX652" s="136"/>
      <c r="AY652" s="136"/>
      <c r="AZ652" s="136"/>
      <c r="BA652" s="136"/>
      <c r="BB652" s="136"/>
      <c r="BC652" s="136"/>
      <c r="BD652" s="136"/>
      <c r="BE652" s="136"/>
    </row>
    <row r="653" spans="1:57" s="106" customFormat="1" ht="35.1" customHeight="1" x14ac:dyDescent="0.25">
      <c r="A653" s="7">
        <v>11</v>
      </c>
      <c r="B653" s="7">
        <v>11.2</v>
      </c>
      <c r="C653" s="7" t="s">
        <v>827</v>
      </c>
      <c r="D653" s="2" t="s">
        <v>781</v>
      </c>
      <c r="E653" s="3" t="s">
        <v>130</v>
      </c>
      <c r="F653" s="2"/>
      <c r="G653" s="3" t="s">
        <v>1254</v>
      </c>
      <c r="H653" s="2">
        <v>204410</v>
      </c>
      <c r="I653" s="2" t="s">
        <v>79</v>
      </c>
      <c r="J653" s="3" t="s">
        <v>1262</v>
      </c>
      <c r="K653" s="3" t="s">
        <v>1225</v>
      </c>
      <c r="L653" s="3" t="s">
        <v>1255</v>
      </c>
      <c r="M653" s="104" t="s">
        <v>890</v>
      </c>
      <c r="N653" s="105" t="s">
        <v>1264</v>
      </c>
      <c r="O653" s="3" t="s">
        <v>1264</v>
      </c>
      <c r="P653" s="2" t="s">
        <v>1266</v>
      </c>
    </row>
    <row r="654" spans="1:57" s="106" customFormat="1" ht="35.1" customHeight="1" x14ac:dyDescent="0.25">
      <c r="A654" s="7">
        <v>8</v>
      </c>
      <c r="B654" s="7">
        <v>8.1999999999999993</v>
      </c>
      <c r="C654" s="7"/>
      <c r="D654" s="2" t="s">
        <v>147</v>
      </c>
      <c r="E654" s="3" t="s">
        <v>7875</v>
      </c>
      <c r="F654" s="2"/>
      <c r="G654" s="3" t="s">
        <v>1254</v>
      </c>
      <c r="H654" s="2">
        <v>204410</v>
      </c>
      <c r="I654" s="2" t="s">
        <v>79</v>
      </c>
      <c r="J654" s="3" t="s">
        <v>868</v>
      </c>
      <c r="K654" s="3" t="s">
        <v>1212</v>
      </c>
      <c r="L654" s="3"/>
      <c r="M654" s="104" t="s">
        <v>890</v>
      </c>
      <c r="N654" s="105" t="s">
        <v>1264</v>
      </c>
      <c r="O654" s="3" t="s">
        <v>1264</v>
      </c>
      <c r="P654" s="2" t="s">
        <v>1266</v>
      </c>
    </row>
    <row r="655" spans="1:57" s="106" customFormat="1" ht="35.1" customHeight="1" x14ac:dyDescent="0.25">
      <c r="A655" s="7">
        <v>2</v>
      </c>
      <c r="B655" s="7"/>
      <c r="C655" s="7"/>
      <c r="D655" s="124" t="s">
        <v>306</v>
      </c>
      <c r="E655" s="3" t="s">
        <v>306</v>
      </c>
      <c r="F655" s="2"/>
      <c r="G655" s="3" t="s">
        <v>1254</v>
      </c>
      <c r="H655" s="2">
        <v>204410</v>
      </c>
      <c r="I655" s="2" t="s">
        <v>79</v>
      </c>
      <c r="J655" s="3" t="s">
        <v>334</v>
      </c>
      <c r="K655" s="3"/>
      <c r="L655" s="3"/>
      <c r="M655" s="104" t="s">
        <v>890</v>
      </c>
      <c r="N655" s="105" t="s">
        <v>347</v>
      </c>
      <c r="O655" s="3" t="s">
        <v>890</v>
      </c>
      <c r="P655" s="2" t="s">
        <v>1265</v>
      </c>
      <c r="AK655" s="136"/>
      <c r="AL655" s="136"/>
      <c r="AM655" s="136"/>
      <c r="AN655" s="136"/>
      <c r="AO655" s="136"/>
      <c r="AP655" s="136"/>
      <c r="AQ655" s="136"/>
      <c r="AR655" s="136"/>
      <c r="AS655" s="136"/>
      <c r="AT655" s="136"/>
      <c r="AU655" s="136"/>
      <c r="AV655" s="136"/>
      <c r="AW655" s="136"/>
      <c r="AX655" s="136"/>
      <c r="AY655" s="136"/>
      <c r="AZ655" s="136"/>
      <c r="BA655" s="136"/>
      <c r="BB655" s="136"/>
      <c r="BC655" s="136"/>
      <c r="BD655" s="136"/>
      <c r="BE655" s="136"/>
    </row>
    <row r="656" spans="1:57" s="106" customFormat="1" ht="35.1" customHeight="1" x14ac:dyDescent="0.25">
      <c r="A656" s="7">
        <v>11</v>
      </c>
      <c r="B656" s="7">
        <v>11.2</v>
      </c>
      <c r="C656" s="7" t="s">
        <v>826</v>
      </c>
      <c r="D656" s="2" t="s">
        <v>150</v>
      </c>
      <c r="E656" s="3" t="s">
        <v>803</v>
      </c>
      <c r="F656" s="2"/>
      <c r="G656" s="3" t="s">
        <v>1254</v>
      </c>
      <c r="H656" s="2">
        <v>204410</v>
      </c>
      <c r="I656" s="2" t="s">
        <v>79</v>
      </c>
      <c r="J656" s="3" t="s">
        <v>1262</v>
      </c>
      <c r="K656" s="3" t="s">
        <v>1225</v>
      </c>
      <c r="L656" s="3" t="s">
        <v>1255</v>
      </c>
      <c r="M656" s="104" t="s">
        <v>890</v>
      </c>
      <c r="N656" s="105" t="s">
        <v>1264</v>
      </c>
      <c r="O656" s="3" t="s">
        <v>1264</v>
      </c>
      <c r="P656" s="8" t="s">
        <v>1265</v>
      </c>
      <c r="AK656" s="136"/>
      <c r="AL656" s="136"/>
      <c r="AM656" s="136"/>
      <c r="AN656" s="136"/>
      <c r="AO656" s="136"/>
      <c r="AP656" s="136"/>
      <c r="AQ656" s="136"/>
      <c r="AR656" s="136"/>
      <c r="AS656" s="136"/>
      <c r="AT656" s="136"/>
      <c r="AU656" s="136"/>
      <c r="AV656" s="136"/>
      <c r="AW656" s="136"/>
      <c r="AX656" s="136"/>
      <c r="AY656" s="136"/>
      <c r="AZ656" s="136"/>
      <c r="BA656" s="136"/>
      <c r="BB656" s="136"/>
      <c r="BC656" s="136"/>
      <c r="BD656" s="136"/>
      <c r="BE656" s="136"/>
    </row>
    <row r="657" spans="1:57" s="106" customFormat="1" ht="35.1" customHeight="1" x14ac:dyDescent="0.25">
      <c r="A657" s="7">
        <v>6</v>
      </c>
      <c r="B657" s="7"/>
      <c r="C657" s="7"/>
      <c r="D657" s="124" t="s">
        <v>306</v>
      </c>
      <c r="E657" s="3" t="s">
        <v>306</v>
      </c>
      <c r="F657" s="2"/>
      <c r="G657" s="3" t="s">
        <v>1254</v>
      </c>
      <c r="H657" s="2">
        <v>204410</v>
      </c>
      <c r="I657" s="2" t="s">
        <v>79</v>
      </c>
      <c r="J657" s="3" t="s">
        <v>1257</v>
      </c>
      <c r="K657" s="3"/>
      <c r="L657" s="3"/>
      <c r="M657" s="104" t="s">
        <v>890</v>
      </c>
      <c r="N657" s="105" t="s">
        <v>30</v>
      </c>
      <c r="O657" s="3" t="s">
        <v>30</v>
      </c>
      <c r="P657" s="2"/>
      <c r="AK657" s="136"/>
      <c r="AL657" s="136"/>
      <c r="AM657" s="136"/>
      <c r="AN657" s="136"/>
      <c r="AO657" s="136"/>
      <c r="AP657" s="136"/>
      <c r="AQ657" s="136"/>
      <c r="AR657" s="136"/>
      <c r="AS657" s="136"/>
      <c r="AT657" s="136"/>
      <c r="AU657" s="136"/>
      <c r="AV657" s="136"/>
      <c r="AW657" s="136"/>
      <c r="AX657" s="136"/>
      <c r="AY657" s="136"/>
      <c r="AZ657" s="136"/>
      <c r="BA657" s="136"/>
      <c r="BB657" s="136"/>
      <c r="BC657" s="136"/>
      <c r="BD657" s="136"/>
      <c r="BE657" s="136"/>
    </row>
    <row r="658" spans="1:57" s="106" customFormat="1" ht="35.1" customHeight="1" x14ac:dyDescent="0.25">
      <c r="A658" s="7">
        <v>41</v>
      </c>
      <c r="B658" s="7"/>
      <c r="C658" s="7"/>
      <c r="D658" s="2" t="s">
        <v>454</v>
      </c>
      <c r="E658" s="3" t="s">
        <v>273</v>
      </c>
      <c r="F658" s="2"/>
      <c r="G658" s="3" t="s">
        <v>1254</v>
      </c>
      <c r="H658" s="2">
        <v>204410</v>
      </c>
      <c r="I658" s="2" t="s">
        <v>79</v>
      </c>
      <c r="J658" s="3" t="s">
        <v>521</v>
      </c>
      <c r="K658" s="3"/>
      <c r="L658" s="3"/>
      <c r="M658" s="104" t="s">
        <v>890</v>
      </c>
      <c r="N658" s="105" t="s">
        <v>347</v>
      </c>
      <c r="O658" s="3" t="s">
        <v>890</v>
      </c>
      <c r="P658" s="2" t="s">
        <v>1266</v>
      </c>
      <c r="AK658" s="136"/>
      <c r="AL658" s="136"/>
      <c r="AM658" s="136"/>
      <c r="AN658" s="136"/>
      <c r="AO658" s="136"/>
      <c r="AP658" s="136"/>
      <c r="AQ658" s="136"/>
      <c r="AR658" s="136"/>
      <c r="AS658" s="136"/>
      <c r="AT658" s="136"/>
      <c r="AU658" s="136"/>
      <c r="AV658" s="136"/>
      <c r="AW658" s="136"/>
      <c r="AX658" s="136"/>
      <c r="AY658" s="136"/>
      <c r="AZ658" s="136"/>
      <c r="BA658" s="136"/>
      <c r="BB658" s="136"/>
      <c r="BC658" s="136"/>
      <c r="BD658" s="136"/>
      <c r="BE658" s="136"/>
    </row>
    <row r="659" spans="1:57" s="106" customFormat="1" ht="35.1" customHeight="1" x14ac:dyDescent="0.25">
      <c r="A659" s="7">
        <v>12</v>
      </c>
      <c r="B659" s="7">
        <v>12.4</v>
      </c>
      <c r="C659" s="7"/>
      <c r="D659" s="124" t="s">
        <v>306</v>
      </c>
      <c r="E659" s="3" t="s">
        <v>306</v>
      </c>
      <c r="F659" s="2"/>
      <c r="G659" s="3" t="s">
        <v>1254</v>
      </c>
      <c r="H659" s="2">
        <v>204410</v>
      </c>
      <c r="I659" s="2" t="s">
        <v>79</v>
      </c>
      <c r="J659" s="3" t="s">
        <v>600</v>
      </c>
      <c r="K659" s="3"/>
      <c r="L659" s="3" t="s">
        <v>1235</v>
      </c>
      <c r="M659" s="104" t="s">
        <v>890</v>
      </c>
      <c r="N659" s="105" t="s">
        <v>1264</v>
      </c>
      <c r="O659" s="3" t="s">
        <v>1264</v>
      </c>
      <c r="P659" s="2" t="s">
        <v>1266</v>
      </c>
    </row>
    <row r="660" spans="1:57" s="106" customFormat="1" ht="35.1" customHeight="1" x14ac:dyDescent="0.25">
      <c r="A660" s="7">
        <v>40</v>
      </c>
      <c r="B660" s="7"/>
      <c r="C660" s="7"/>
      <c r="D660" s="2" t="s">
        <v>149</v>
      </c>
      <c r="E660" s="3" t="s">
        <v>538</v>
      </c>
      <c r="F660" s="2"/>
      <c r="G660" s="3" t="s">
        <v>1254</v>
      </c>
      <c r="H660" s="2">
        <v>204410</v>
      </c>
      <c r="I660" s="2" t="s">
        <v>79</v>
      </c>
      <c r="J660" s="3" t="s">
        <v>157</v>
      </c>
      <c r="K660" s="3"/>
      <c r="L660" s="3"/>
      <c r="M660" s="104" t="s">
        <v>890</v>
      </c>
      <c r="N660" s="105" t="s">
        <v>347</v>
      </c>
      <c r="O660" s="3" t="s">
        <v>890</v>
      </c>
      <c r="P660" s="8" t="s">
        <v>1265</v>
      </c>
      <c r="AK660" s="136"/>
      <c r="AL660" s="136"/>
      <c r="AM660" s="136"/>
      <c r="AN660" s="136"/>
      <c r="AO660" s="136"/>
      <c r="AP660" s="136"/>
      <c r="AQ660" s="136"/>
      <c r="AR660" s="136"/>
      <c r="AS660" s="136"/>
      <c r="AT660" s="136"/>
      <c r="AU660" s="136"/>
      <c r="AV660" s="136"/>
      <c r="AW660" s="136"/>
      <c r="AX660" s="136"/>
      <c r="AY660" s="136"/>
      <c r="AZ660" s="136"/>
      <c r="BA660" s="136"/>
      <c r="BB660" s="136"/>
      <c r="BC660" s="136"/>
      <c r="BD660" s="136"/>
      <c r="BE660" s="136"/>
    </row>
    <row r="661" spans="1:57" s="106" customFormat="1" ht="35.1" customHeight="1" x14ac:dyDescent="0.25">
      <c r="A661" s="7">
        <v>8</v>
      </c>
      <c r="B661" s="7">
        <v>8.1999999999999993</v>
      </c>
      <c r="C661" s="7"/>
      <c r="D661" s="2" t="s">
        <v>780</v>
      </c>
      <c r="E661" s="3" t="s">
        <v>624</v>
      </c>
      <c r="F661" s="2"/>
      <c r="G661" s="3" t="s">
        <v>1254</v>
      </c>
      <c r="H661" s="2">
        <v>204410</v>
      </c>
      <c r="I661" s="2" t="s">
        <v>79</v>
      </c>
      <c r="J661" s="3" t="s">
        <v>868</v>
      </c>
      <c r="K661" s="3" t="s">
        <v>1212</v>
      </c>
      <c r="L661" s="3"/>
      <c r="M661" s="104" t="s">
        <v>890</v>
      </c>
      <c r="N661" s="105" t="s">
        <v>30</v>
      </c>
      <c r="O661" s="3" t="s">
        <v>30</v>
      </c>
      <c r="P661" s="2"/>
      <c r="AK661" s="136"/>
      <c r="AL661" s="136"/>
      <c r="AM661" s="136"/>
      <c r="AN661" s="136"/>
      <c r="AO661" s="136"/>
      <c r="AP661" s="136"/>
      <c r="AQ661" s="136"/>
      <c r="AR661" s="136"/>
      <c r="AS661" s="136"/>
      <c r="AT661" s="136"/>
      <c r="AU661" s="136"/>
      <c r="AV661" s="136"/>
      <c r="AW661" s="136"/>
      <c r="AX661" s="136"/>
      <c r="AY661" s="136"/>
      <c r="AZ661" s="136"/>
      <c r="BA661" s="136"/>
      <c r="BB661" s="136"/>
      <c r="BC661" s="136"/>
      <c r="BD661" s="136"/>
      <c r="BE661" s="136"/>
    </row>
    <row r="662" spans="1:57" s="106" customFormat="1" ht="35.1" customHeight="1" x14ac:dyDescent="0.25">
      <c r="A662" s="7">
        <v>11</v>
      </c>
      <c r="B662" s="7">
        <v>11.3</v>
      </c>
      <c r="C662" s="7"/>
      <c r="D662" s="124" t="s">
        <v>306</v>
      </c>
      <c r="E662" s="3" t="s">
        <v>306</v>
      </c>
      <c r="F662" s="2"/>
      <c r="G662" s="3" t="s">
        <v>1254</v>
      </c>
      <c r="H662" s="2">
        <v>204410</v>
      </c>
      <c r="I662" s="2" t="s">
        <v>79</v>
      </c>
      <c r="J662" s="3" t="s">
        <v>1262</v>
      </c>
      <c r="K662" s="3" t="s">
        <v>1225</v>
      </c>
      <c r="L662" s="3" t="s">
        <v>1236</v>
      </c>
      <c r="M662" s="104" t="s">
        <v>890</v>
      </c>
      <c r="N662" s="105" t="s">
        <v>1209</v>
      </c>
      <c r="O662" s="3" t="s">
        <v>890</v>
      </c>
      <c r="P662" s="8" t="s">
        <v>1265</v>
      </c>
      <c r="AK662" s="136"/>
      <c r="AL662" s="136"/>
      <c r="AM662" s="136"/>
      <c r="AN662" s="136"/>
      <c r="AO662" s="136"/>
      <c r="AP662" s="136"/>
      <c r="AQ662" s="136"/>
      <c r="AR662" s="136"/>
      <c r="AS662" s="136"/>
      <c r="AT662" s="136"/>
      <c r="AU662" s="136"/>
      <c r="AV662" s="136"/>
      <c r="AW662" s="136"/>
      <c r="AX662" s="136"/>
      <c r="AY662" s="136"/>
      <c r="AZ662" s="136"/>
      <c r="BA662" s="136"/>
      <c r="BB662" s="136"/>
      <c r="BC662" s="136"/>
      <c r="BD662" s="136"/>
      <c r="BE662" s="136"/>
    </row>
    <row r="663" spans="1:57" s="106" customFormat="1" ht="35.1" customHeight="1" x14ac:dyDescent="0.25">
      <c r="A663" s="7">
        <v>9</v>
      </c>
      <c r="B663" s="7">
        <v>9.1</v>
      </c>
      <c r="C663" s="7"/>
      <c r="D663" s="124" t="s">
        <v>306</v>
      </c>
      <c r="E663" s="3" t="s">
        <v>306</v>
      </c>
      <c r="F663" s="2"/>
      <c r="G663" s="3" t="s">
        <v>1254</v>
      </c>
      <c r="H663" s="2">
        <v>204410</v>
      </c>
      <c r="I663" s="2" t="s">
        <v>79</v>
      </c>
      <c r="J663" s="3" t="s">
        <v>1221</v>
      </c>
      <c r="K663" s="3" t="s">
        <v>1234</v>
      </c>
      <c r="L663" s="3"/>
      <c r="M663" s="104" t="s">
        <v>890</v>
      </c>
      <c r="N663" s="105" t="s">
        <v>347</v>
      </c>
      <c r="O663" s="3" t="s">
        <v>890</v>
      </c>
      <c r="P663" s="8" t="s">
        <v>1265</v>
      </c>
      <c r="AK663" s="136"/>
      <c r="AL663" s="136"/>
      <c r="AM663" s="136"/>
      <c r="AN663" s="136"/>
      <c r="AO663" s="136"/>
      <c r="AP663" s="136"/>
      <c r="AQ663" s="136"/>
      <c r="AR663" s="136"/>
      <c r="AS663" s="136"/>
      <c r="AT663" s="136"/>
      <c r="AU663" s="136"/>
      <c r="AV663" s="136"/>
      <c r="AW663" s="136"/>
      <c r="AX663" s="136"/>
      <c r="AY663" s="136"/>
      <c r="AZ663" s="136"/>
      <c r="BA663" s="136"/>
      <c r="BB663" s="136"/>
      <c r="BC663" s="136"/>
      <c r="BD663" s="136"/>
      <c r="BE663" s="136"/>
    </row>
    <row r="664" spans="1:57" s="106" customFormat="1" ht="35.1" customHeight="1" x14ac:dyDescent="0.25">
      <c r="A664" s="7">
        <v>12</v>
      </c>
      <c r="B664" s="7">
        <v>12.6</v>
      </c>
      <c r="C664" s="7"/>
      <c r="D664" s="124" t="s">
        <v>306</v>
      </c>
      <c r="E664" s="3" t="s">
        <v>306</v>
      </c>
      <c r="F664" s="2"/>
      <c r="G664" s="3" t="s">
        <v>1254</v>
      </c>
      <c r="H664" s="2">
        <v>204410</v>
      </c>
      <c r="I664" s="2" t="s">
        <v>79</v>
      </c>
      <c r="J664" s="3" t="s">
        <v>600</v>
      </c>
      <c r="K664" s="3"/>
      <c r="L664" s="3" t="s">
        <v>344</v>
      </c>
      <c r="M664" s="104" t="s">
        <v>890</v>
      </c>
      <c r="N664" s="105" t="s">
        <v>1209</v>
      </c>
      <c r="O664" s="3" t="s">
        <v>890</v>
      </c>
      <c r="P664" s="2" t="s">
        <v>1266</v>
      </c>
    </row>
    <row r="665" spans="1:57" s="106" customFormat="1" ht="35.1" customHeight="1" x14ac:dyDescent="0.25">
      <c r="A665" s="7">
        <v>26</v>
      </c>
      <c r="B665" s="7"/>
      <c r="C665" s="7"/>
      <c r="D665" s="2" t="s">
        <v>329</v>
      </c>
      <c r="E665" s="3" t="s">
        <v>426</v>
      </c>
      <c r="F665" s="2"/>
      <c r="G665" s="3" t="s">
        <v>1254</v>
      </c>
      <c r="H665" s="2">
        <v>204410</v>
      </c>
      <c r="I665" s="2" t="s">
        <v>79</v>
      </c>
      <c r="J665" s="3" t="s">
        <v>39</v>
      </c>
      <c r="K665" s="3"/>
      <c r="L665" s="3"/>
      <c r="M665" s="104" t="s">
        <v>890</v>
      </c>
      <c r="N665" s="105" t="s">
        <v>347</v>
      </c>
      <c r="O665" s="3" t="s">
        <v>890</v>
      </c>
      <c r="P665" s="2" t="s">
        <v>1265</v>
      </c>
      <c r="AK665" s="136"/>
      <c r="AL665" s="136"/>
      <c r="AM665" s="136"/>
      <c r="AN665" s="136"/>
      <c r="AO665" s="136"/>
      <c r="AP665" s="136"/>
      <c r="AQ665" s="136"/>
      <c r="AR665" s="136"/>
      <c r="AS665" s="136"/>
      <c r="AT665" s="136"/>
      <c r="AU665" s="136"/>
      <c r="AV665" s="136"/>
      <c r="AW665" s="136"/>
      <c r="AX665" s="136"/>
      <c r="AY665" s="136"/>
      <c r="AZ665" s="136"/>
      <c r="BA665" s="136"/>
      <c r="BB665" s="136"/>
      <c r="BC665" s="136"/>
      <c r="BD665" s="136"/>
      <c r="BE665" s="136"/>
    </row>
    <row r="666" spans="1:57" s="106" customFormat="1" ht="35.1" customHeight="1" x14ac:dyDescent="0.25">
      <c r="A666" s="7">
        <v>11</v>
      </c>
      <c r="B666" s="7">
        <v>11.2</v>
      </c>
      <c r="C666" s="7" t="s">
        <v>827</v>
      </c>
      <c r="D666" s="2" t="s">
        <v>150</v>
      </c>
      <c r="E666" s="3" t="s">
        <v>570</v>
      </c>
      <c r="F666" s="2"/>
      <c r="G666" s="3" t="s">
        <v>1254</v>
      </c>
      <c r="H666" s="2">
        <v>204410</v>
      </c>
      <c r="I666" s="2" t="s">
        <v>79</v>
      </c>
      <c r="J666" s="3" t="s">
        <v>40</v>
      </c>
      <c r="K666" s="3"/>
      <c r="L666" s="3" t="s">
        <v>1278</v>
      </c>
      <c r="M666" s="104" t="s">
        <v>890</v>
      </c>
      <c r="N666" s="105" t="s">
        <v>1264</v>
      </c>
      <c r="O666" s="3" t="s">
        <v>1264</v>
      </c>
      <c r="P666" s="2" t="s">
        <v>1266</v>
      </c>
    </row>
    <row r="667" spans="1:57" s="106" customFormat="1" ht="35.1" customHeight="1" x14ac:dyDescent="0.25">
      <c r="A667" s="7">
        <v>41</v>
      </c>
      <c r="B667" s="7"/>
      <c r="C667" s="7"/>
      <c r="D667" s="2" t="s">
        <v>458</v>
      </c>
      <c r="E667" s="3" t="s">
        <v>1743</v>
      </c>
      <c r="F667" s="2"/>
      <c r="G667" s="3" t="s">
        <v>1254</v>
      </c>
      <c r="H667" s="2">
        <v>204410</v>
      </c>
      <c r="I667" s="2" t="s">
        <v>79</v>
      </c>
      <c r="J667" s="3" t="s">
        <v>48</v>
      </c>
      <c r="K667" s="3"/>
      <c r="L667" s="3"/>
      <c r="M667" s="104" t="s">
        <v>890</v>
      </c>
      <c r="N667" s="105" t="s">
        <v>347</v>
      </c>
      <c r="O667" s="3" t="s">
        <v>890</v>
      </c>
      <c r="P667" s="2" t="s">
        <v>1265</v>
      </c>
      <c r="AK667" s="136"/>
      <c r="AL667" s="136"/>
      <c r="AM667" s="136"/>
      <c r="AN667" s="136"/>
      <c r="AO667" s="136"/>
      <c r="AP667" s="136"/>
      <c r="AQ667" s="136"/>
      <c r="AR667" s="136"/>
      <c r="AS667" s="136"/>
      <c r="AT667" s="136"/>
      <c r="AU667" s="136"/>
      <c r="AV667" s="136"/>
      <c r="AW667" s="136"/>
      <c r="AX667" s="136"/>
      <c r="AY667" s="136"/>
      <c r="AZ667" s="136"/>
      <c r="BA667" s="136"/>
      <c r="BB667" s="136"/>
      <c r="BC667" s="136"/>
      <c r="BD667" s="136"/>
      <c r="BE667" s="136"/>
    </row>
    <row r="668" spans="1:57" s="106" customFormat="1" ht="35.1" customHeight="1" x14ac:dyDescent="0.25">
      <c r="A668" s="7">
        <v>19</v>
      </c>
      <c r="B668" s="7"/>
      <c r="C668" s="7"/>
      <c r="D668" s="2" t="s">
        <v>150</v>
      </c>
      <c r="E668" s="3" t="s">
        <v>640</v>
      </c>
      <c r="F668" s="2"/>
      <c r="G668" s="3" t="s">
        <v>1254</v>
      </c>
      <c r="H668" s="2">
        <v>204410</v>
      </c>
      <c r="I668" s="2" t="s">
        <v>79</v>
      </c>
      <c r="J668" s="3" t="s">
        <v>40</v>
      </c>
      <c r="K668" s="3"/>
      <c r="L668" s="3" t="s">
        <v>1278</v>
      </c>
      <c r="M668" s="104" t="s">
        <v>890</v>
      </c>
      <c r="N668" s="105" t="s">
        <v>347</v>
      </c>
      <c r="O668" s="3" t="s">
        <v>890</v>
      </c>
      <c r="P668" s="2" t="s">
        <v>1266</v>
      </c>
      <c r="AK668" s="136"/>
      <c r="AL668" s="136"/>
      <c r="AM668" s="136"/>
      <c r="AN668" s="136"/>
      <c r="AO668" s="136"/>
      <c r="AP668" s="136"/>
      <c r="AQ668" s="136"/>
      <c r="AR668" s="136"/>
      <c r="AS668" s="136"/>
      <c r="AT668" s="136"/>
      <c r="AU668" s="136"/>
      <c r="AV668" s="136"/>
      <c r="AW668" s="136"/>
      <c r="AX668" s="136"/>
      <c r="AY668" s="136"/>
      <c r="AZ668" s="136"/>
      <c r="BA668" s="136"/>
      <c r="BB668" s="136"/>
      <c r="BC668" s="136"/>
      <c r="BD668" s="136"/>
      <c r="BE668" s="136"/>
    </row>
    <row r="669" spans="1:57" s="106" customFormat="1" ht="35.1" customHeight="1" x14ac:dyDescent="0.25">
      <c r="A669" s="7">
        <v>26</v>
      </c>
      <c r="B669" s="7"/>
      <c r="C669" s="7"/>
      <c r="D669" s="124" t="s">
        <v>329</v>
      </c>
      <c r="E669" s="107" t="s">
        <v>10</v>
      </c>
      <c r="F669" s="142"/>
      <c r="G669" s="3" t="s">
        <v>1254</v>
      </c>
      <c r="H669" s="2">
        <v>204410</v>
      </c>
      <c r="I669" s="2" t="s">
        <v>79</v>
      </c>
      <c r="J669" s="3" t="s">
        <v>39</v>
      </c>
      <c r="K669" s="3"/>
      <c r="L669" s="3"/>
      <c r="M669" s="104" t="s">
        <v>890</v>
      </c>
      <c r="N669" s="105" t="s">
        <v>30</v>
      </c>
      <c r="O669" s="3" t="s">
        <v>30</v>
      </c>
      <c r="P669" s="8"/>
      <c r="AK669" s="136"/>
      <c r="AL669" s="136"/>
      <c r="AM669" s="136"/>
      <c r="AN669" s="136"/>
      <c r="AO669" s="136"/>
      <c r="AP669" s="136"/>
      <c r="AQ669" s="136"/>
      <c r="AR669" s="136"/>
      <c r="AS669" s="136"/>
      <c r="AT669" s="136"/>
      <c r="AU669" s="136"/>
      <c r="AV669" s="136"/>
      <c r="AW669" s="136"/>
      <c r="AX669" s="136"/>
      <c r="AY669" s="136"/>
      <c r="AZ669" s="136"/>
      <c r="BA669" s="136"/>
      <c r="BB669" s="136"/>
      <c r="BC669" s="136"/>
      <c r="BD669" s="136"/>
      <c r="BE669" s="136"/>
    </row>
    <row r="670" spans="1:57" s="106" customFormat="1" ht="35.1" customHeight="1" x14ac:dyDescent="0.25">
      <c r="A670" s="7">
        <v>8</v>
      </c>
      <c r="B670" s="7">
        <v>8.1</v>
      </c>
      <c r="C670" s="7"/>
      <c r="D670" s="3" t="s">
        <v>1213</v>
      </c>
      <c r="E670" s="3" t="s">
        <v>7868</v>
      </c>
      <c r="F670" s="2"/>
      <c r="G670" s="3" t="s">
        <v>1254</v>
      </c>
      <c r="H670" s="2">
        <v>204410</v>
      </c>
      <c r="I670" s="2" t="s">
        <v>79</v>
      </c>
      <c r="J670" s="3" t="s">
        <v>868</v>
      </c>
      <c r="K670" s="3"/>
      <c r="L670" s="3" t="s">
        <v>823</v>
      </c>
      <c r="M670" s="104" t="s">
        <v>890</v>
      </c>
      <c r="N670" s="105" t="s">
        <v>30</v>
      </c>
      <c r="O670" s="3" t="s">
        <v>30</v>
      </c>
      <c r="P670" s="2"/>
    </row>
    <row r="671" spans="1:57" s="106" customFormat="1" ht="35.1" customHeight="1" x14ac:dyDescent="0.25">
      <c r="A671" s="7">
        <v>29</v>
      </c>
      <c r="B671" s="7"/>
      <c r="C671" s="7"/>
      <c r="D671" s="2" t="s">
        <v>782</v>
      </c>
      <c r="E671" s="3" t="s">
        <v>364</v>
      </c>
      <c r="F671" s="2"/>
      <c r="G671" s="3" t="s">
        <v>1254</v>
      </c>
      <c r="H671" s="2">
        <v>204410</v>
      </c>
      <c r="I671" s="2" t="s">
        <v>79</v>
      </c>
      <c r="J671" s="3" t="s">
        <v>1631</v>
      </c>
      <c r="K671" s="3"/>
      <c r="L671" s="3"/>
      <c r="M671" s="104" t="s">
        <v>890</v>
      </c>
      <c r="N671" s="105" t="s">
        <v>347</v>
      </c>
      <c r="O671" s="3" t="s">
        <v>890</v>
      </c>
      <c r="P671" s="2" t="s">
        <v>1266</v>
      </c>
      <c r="AK671" s="136"/>
      <c r="AL671" s="136"/>
      <c r="AM671" s="136"/>
      <c r="AN671" s="136"/>
      <c r="AO671" s="136"/>
      <c r="AP671" s="136"/>
      <c r="AQ671" s="136"/>
      <c r="AR671" s="136"/>
      <c r="AS671" s="136"/>
      <c r="AT671" s="136"/>
      <c r="AU671" s="136"/>
      <c r="AV671" s="136"/>
      <c r="AW671" s="136"/>
      <c r="AX671" s="136"/>
      <c r="AY671" s="136"/>
      <c r="AZ671" s="136"/>
      <c r="BA671" s="136"/>
      <c r="BB671" s="136"/>
      <c r="BC671" s="136"/>
      <c r="BD671" s="136"/>
      <c r="BE671" s="136"/>
    </row>
    <row r="672" spans="1:57" s="106" customFormat="1" ht="35.1" customHeight="1" x14ac:dyDescent="0.25">
      <c r="A672" s="7">
        <v>26</v>
      </c>
      <c r="B672" s="7"/>
      <c r="C672" s="7"/>
      <c r="D672" s="124" t="s">
        <v>306</v>
      </c>
      <c r="E672" s="3" t="s">
        <v>306</v>
      </c>
      <c r="F672" s="2"/>
      <c r="G672" s="3" t="s">
        <v>1254</v>
      </c>
      <c r="H672" s="2">
        <v>204410</v>
      </c>
      <c r="I672" s="2" t="s">
        <v>79</v>
      </c>
      <c r="J672" s="104" t="s">
        <v>269</v>
      </c>
      <c r="K672" s="3" t="s">
        <v>1233</v>
      </c>
      <c r="L672" s="3"/>
      <c r="M672" s="104" t="s">
        <v>890</v>
      </c>
      <c r="N672" s="105" t="s">
        <v>30</v>
      </c>
      <c r="O672" s="3" t="s">
        <v>30</v>
      </c>
      <c r="P672" s="2"/>
      <c r="AK672" s="136"/>
      <c r="AL672" s="136"/>
      <c r="AM672" s="136"/>
      <c r="AN672" s="136"/>
      <c r="AO672" s="136"/>
      <c r="AP672" s="136"/>
      <c r="AQ672" s="136"/>
      <c r="AR672" s="136"/>
      <c r="AS672" s="136"/>
      <c r="AT672" s="136"/>
      <c r="AU672" s="136"/>
      <c r="AV672" s="136"/>
      <c r="AW672" s="136"/>
      <c r="AX672" s="136"/>
      <c r="AY672" s="136"/>
      <c r="AZ672" s="136"/>
      <c r="BA672" s="136"/>
      <c r="BB672" s="136"/>
      <c r="BC672" s="136"/>
      <c r="BD672" s="136"/>
      <c r="BE672" s="136"/>
    </row>
    <row r="673" spans="1:57" s="106" customFormat="1" ht="35.1" customHeight="1" x14ac:dyDescent="0.25">
      <c r="A673" s="7">
        <v>41</v>
      </c>
      <c r="B673" s="7"/>
      <c r="C673" s="7"/>
      <c r="D673" s="2" t="s">
        <v>454</v>
      </c>
      <c r="E673" s="3" t="s">
        <v>869</v>
      </c>
      <c r="F673" s="2"/>
      <c r="G673" s="3" t="s">
        <v>1254</v>
      </c>
      <c r="H673" s="2">
        <v>204410</v>
      </c>
      <c r="I673" s="2" t="s">
        <v>79</v>
      </c>
      <c r="J673" s="3" t="s">
        <v>521</v>
      </c>
      <c r="K673" s="3"/>
      <c r="L673" s="3"/>
      <c r="M673" s="104" t="s">
        <v>890</v>
      </c>
      <c r="N673" s="105" t="s">
        <v>347</v>
      </c>
      <c r="O673" s="3" t="s">
        <v>890</v>
      </c>
      <c r="P673" s="2" t="s">
        <v>1266</v>
      </c>
      <c r="AK673" s="136"/>
      <c r="AL673" s="136"/>
      <c r="AM673" s="136"/>
      <c r="AN673" s="136"/>
      <c r="AO673" s="136"/>
      <c r="AP673" s="136"/>
      <c r="AQ673" s="136"/>
      <c r="AR673" s="136"/>
      <c r="AS673" s="136"/>
      <c r="AT673" s="136"/>
      <c r="AU673" s="136"/>
      <c r="AV673" s="136"/>
      <c r="AW673" s="136"/>
      <c r="AX673" s="136"/>
      <c r="AY673" s="136"/>
      <c r="AZ673" s="136"/>
      <c r="BA673" s="136"/>
      <c r="BB673" s="136"/>
      <c r="BC673" s="136"/>
      <c r="BD673" s="136"/>
      <c r="BE673" s="136"/>
    </row>
    <row r="674" spans="1:57" s="106" customFormat="1" ht="35.1" customHeight="1" x14ac:dyDescent="0.25">
      <c r="A674" s="7">
        <v>8</v>
      </c>
      <c r="B674" s="7">
        <v>8.1999999999999993</v>
      </c>
      <c r="C674" s="7"/>
      <c r="D674" s="124" t="s">
        <v>306</v>
      </c>
      <c r="E674" s="3" t="s">
        <v>306</v>
      </c>
      <c r="F674" s="2"/>
      <c r="G674" s="3" t="s">
        <v>1254</v>
      </c>
      <c r="H674" s="2">
        <v>204410</v>
      </c>
      <c r="I674" s="2" t="s">
        <v>79</v>
      </c>
      <c r="J674" s="3" t="s">
        <v>868</v>
      </c>
      <c r="K674" s="3" t="s">
        <v>1212</v>
      </c>
      <c r="L674" s="3"/>
      <c r="M674" s="104" t="s">
        <v>890</v>
      </c>
      <c r="N674" s="105" t="s">
        <v>347</v>
      </c>
      <c r="O674" s="3" t="s">
        <v>890</v>
      </c>
      <c r="P674" s="8" t="s">
        <v>1265</v>
      </c>
      <c r="AK674" s="136"/>
      <c r="AL674" s="136"/>
      <c r="AM674" s="136"/>
      <c r="AN674" s="136"/>
      <c r="AO674" s="136"/>
      <c r="AP674" s="136"/>
      <c r="AQ674" s="136"/>
      <c r="AR674" s="136"/>
      <c r="AS674" s="136"/>
      <c r="AT674" s="136"/>
      <c r="AU674" s="136"/>
      <c r="AV674" s="136"/>
      <c r="AW674" s="136"/>
      <c r="AX674" s="136"/>
      <c r="AY674" s="136"/>
      <c r="AZ674" s="136"/>
      <c r="BA674" s="136"/>
      <c r="BB674" s="136"/>
      <c r="BC674" s="136"/>
      <c r="BD674" s="136"/>
      <c r="BE674" s="136"/>
    </row>
    <row r="675" spans="1:57" s="106" customFormat="1" ht="35.1" customHeight="1" x14ac:dyDescent="0.25">
      <c r="A675" s="7">
        <v>19</v>
      </c>
      <c r="B675" s="7"/>
      <c r="C675" s="7"/>
      <c r="D675" s="2" t="s">
        <v>150</v>
      </c>
      <c r="E675" s="3" t="s">
        <v>163</v>
      </c>
      <c r="F675" s="2"/>
      <c r="G675" s="3" t="s">
        <v>1254</v>
      </c>
      <c r="H675" s="2">
        <v>204410</v>
      </c>
      <c r="I675" s="2" t="s">
        <v>79</v>
      </c>
      <c r="J675" s="3" t="s">
        <v>40</v>
      </c>
      <c r="K675" s="3"/>
      <c r="L675" s="3" t="s">
        <v>1278</v>
      </c>
      <c r="M675" s="104" t="s">
        <v>890</v>
      </c>
      <c r="N675" s="105" t="s">
        <v>347</v>
      </c>
      <c r="O675" s="3" t="s">
        <v>890</v>
      </c>
      <c r="P675" s="2" t="s">
        <v>1266</v>
      </c>
      <c r="AK675" s="136"/>
      <c r="AL675" s="136"/>
      <c r="AM675" s="136"/>
      <c r="AN675" s="136"/>
      <c r="AO675" s="136"/>
      <c r="AP675" s="136"/>
      <c r="AQ675" s="136"/>
      <c r="AR675" s="136"/>
      <c r="AS675" s="136"/>
      <c r="AT675" s="136"/>
      <c r="AU675" s="136"/>
      <c r="AV675" s="136"/>
      <c r="AW675" s="136"/>
      <c r="AX675" s="136"/>
      <c r="AY675" s="136"/>
      <c r="AZ675" s="136"/>
      <c r="BA675" s="136"/>
      <c r="BB675" s="136"/>
      <c r="BC675" s="136"/>
      <c r="BD675" s="136"/>
      <c r="BE675" s="136"/>
    </row>
    <row r="676" spans="1:57" s="106" customFormat="1" ht="35.1" customHeight="1" x14ac:dyDescent="0.25">
      <c r="A676" s="7">
        <v>11</v>
      </c>
      <c r="B676" s="7">
        <v>11.2</v>
      </c>
      <c r="C676" s="7" t="s">
        <v>827</v>
      </c>
      <c r="D676" s="2" t="s">
        <v>149</v>
      </c>
      <c r="E676" s="3" t="s">
        <v>270</v>
      </c>
      <c r="F676" s="2"/>
      <c r="G676" s="3" t="s">
        <v>1254</v>
      </c>
      <c r="H676" s="2">
        <v>204410</v>
      </c>
      <c r="I676" s="2" t="s">
        <v>79</v>
      </c>
      <c r="J676" s="3" t="s">
        <v>1262</v>
      </c>
      <c r="K676" s="3" t="s">
        <v>1225</v>
      </c>
      <c r="L676" s="3" t="s">
        <v>1255</v>
      </c>
      <c r="M676" s="104" t="s">
        <v>890</v>
      </c>
      <c r="N676" s="105" t="s">
        <v>347</v>
      </c>
      <c r="O676" s="3" t="s">
        <v>890</v>
      </c>
      <c r="P676" s="8" t="s">
        <v>1265</v>
      </c>
      <c r="AK676" s="136"/>
      <c r="AL676" s="136"/>
      <c r="AM676" s="136"/>
      <c r="AN676" s="136"/>
      <c r="AO676" s="136"/>
      <c r="AP676" s="136"/>
      <c r="AQ676" s="136"/>
      <c r="AR676" s="136"/>
      <c r="AS676" s="136"/>
      <c r="AT676" s="136"/>
      <c r="AU676" s="136"/>
      <c r="AV676" s="136"/>
      <c r="AW676" s="136"/>
      <c r="AX676" s="136"/>
      <c r="AY676" s="136"/>
      <c r="AZ676" s="136"/>
      <c r="BA676" s="136"/>
      <c r="BB676" s="136"/>
      <c r="BC676" s="136"/>
      <c r="BD676" s="136"/>
      <c r="BE676" s="136"/>
    </row>
    <row r="677" spans="1:57" s="106" customFormat="1" ht="35.1" customHeight="1" x14ac:dyDescent="0.25">
      <c r="A677" s="7">
        <v>7</v>
      </c>
      <c r="B677" s="137">
        <v>7</v>
      </c>
      <c r="C677" s="137"/>
      <c r="D677" s="2" t="s">
        <v>777</v>
      </c>
      <c r="E677" s="3" t="s">
        <v>99</v>
      </c>
      <c r="F677" s="2"/>
      <c r="G677" s="3" t="s">
        <v>1254</v>
      </c>
      <c r="H677" s="2">
        <v>204410</v>
      </c>
      <c r="I677" s="2" t="s">
        <v>79</v>
      </c>
      <c r="J677" s="3" t="s">
        <v>38</v>
      </c>
      <c r="K677" s="3"/>
      <c r="L677" s="3"/>
      <c r="M677" s="104" t="s">
        <v>890</v>
      </c>
      <c r="N677" s="105" t="s">
        <v>1264</v>
      </c>
      <c r="O677" s="3" t="s">
        <v>1264</v>
      </c>
      <c r="P677" s="2" t="s">
        <v>1266</v>
      </c>
    </row>
    <row r="678" spans="1:57" s="106" customFormat="1" ht="35.1" customHeight="1" x14ac:dyDescent="0.25">
      <c r="A678" s="7">
        <v>42</v>
      </c>
      <c r="B678" s="7"/>
      <c r="C678" s="7"/>
      <c r="D678" s="2" t="s">
        <v>778</v>
      </c>
      <c r="E678" s="3" t="s">
        <v>655</v>
      </c>
      <c r="F678" s="2"/>
      <c r="G678" s="3" t="s">
        <v>1254</v>
      </c>
      <c r="H678" s="2">
        <v>204410</v>
      </c>
      <c r="I678" s="2" t="s">
        <v>79</v>
      </c>
      <c r="J678" s="3" t="s">
        <v>197</v>
      </c>
      <c r="K678" s="3"/>
      <c r="L678" s="3"/>
      <c r="M678" s="104" t="s">
        <v>890</v>
      </c>
      <c r="N678" s="105" t="s">
        <v>347</v>
      </c>
      <c r="O678" s="3" t="s">
        <v>890</v>
      </c>
      <c r="P678" s="2" t="s">
        <v>1265</v>
      </c>
    </row>
    <row r="679" spans="1:57" s="106" customFormat="1" ht="35.1" customHeight="1" x14ac:dyDescent="0.25">
      <c r="A679" s="7">
        <v>16</v>
      </c>
      <c r="B679" s="7"/>
      <c r="C679" s="7"/>
      <c r="D679" s="2" t="s">
        <v>616</v>
      </c>
      <c r="E679" s="3" t="s">
        <v>616</v>
      </c>
      <c r="F679" s="2"/>
      <c r="G679" s="3" t="s">
        <v>1254</v>
      </c>
      <c r="H679" s="2">
        <v>204410</v>
      </c>
      <c r="I679" s="2" t="s">
        <v>79</v>
      </c>
      <c r="J679" s="3" t="s">
        <v>44</v>
      </c>
      <c r="K679" s="3"/>
      <c r="L679" s="3"/>
      <c r="M679" s="104" t="s">
        <v>890</v>
      </c>
      <c r="N679" s="105" t="s">
        <v>1264</v>
      </c>
      <c r="O679" s="3" t="s">
        <v>1264</v>
      </c>
      <c r="P679" s="2" t="s">
        <v>1266</v>
      </c>
    </row>
    <row r="680" spans="1:57" s="106" customFormat="1" ht="35.1" customHeight="1" x14ac:dyDescent="0.25">
      <c r="A680" s="7">
        <v>12</v>
      </c>
      <c r="B680" s="7">
        <v>12.7</v>
      </c>
      <c r="C680" s="7"/>
      <c r="D680" s="124" t="s">
        <v>306</v>
      </c>
      <c r="E680" s="3" t="s">
        <v>306</v>
      </c>
      <c r="F680" s="2"/>
      <c r="G680" s="3" t="s">
        <v>1254</v>
      </c>
      <c r="H680" s="2">
        <v>204410</v>
      </c>
      <c r="I680" s="2" t="s">
        <v>79</v>
      </c>
      <c r="J680" s="3" t="s">
        <v>600</v>
      </c>
      <c r="K680" s="3"/>
      <c r="L680" s="3" t="s">
        <v>1237</v>
      </c>
      <c r="M680" s="104" t="s">
        <v>890</v>
      </c>
      <c r="N680" s="105" t="s">
        <v>1209</v>
      </c>
      <c r="O680" s="3" t="s">
        <v>890</v>
      </c>
      <c r="P680" s="8" t="s">
        <v>1265</v>
      </c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36"/>
      <c r="AU680" s="136"/>
      <c r="AV680" s="136"/>
      <c r="AW680" s="136"/>
      <c r="AX680" s="136"/>
      <c r="AY680" s="136"/>
      <c r="AZ680" s="136"/>
      <c r="BA680" s="136"/>
      <c r="BB680" s="136"/>
      <c r="BC680" s="136"/>
      <c r="BD680" s="136"/>
      <c r="BE680" s="136"/>
    </row>
    <row r="681" spans="1:57" s="106" customFormat="1" ht="35.1" customHeight="1" x14ac:dyDescent="0.25">
      <c r="A681" s="7">
        <v>7</v>
      </c>
      <c r="B681" s="7">
        <v>7.1</v>
      </c>
      <c r="C681" s="7"/>
      <c r="D681" s="124" t="s">
        <v>306</v>
      </c>
      <c r="E681" s="3" t="s">
        <v>306</v>
      </c>
      <c r="F681" s="2"/>
      <c r="G681" s="3" t="s">
        <v>1254</v>
      </c>
      <c r="H681" s="2">
        <v>204410</v>
      </c>
      <c r="I681" s="2" t="s">
        <v>79</v>
      </c>
      <c r="J681" s="3" t="s">
        <v>1256</v>
      </c>
      <c r="K681" s="10" t="s">
        <v>1229</v>
      </c>
      <c r="L681" s="3"/>
      <c r="M681" s="104" t="s">
        <v>890</v>
      </c>
      <c r="N681" s="105" t="s">
        <v>347</v>
      </c>
      <c r="O681" s="3" t="s">
        <v>890</v>
      </c>
      <c r="P681" s="2" t="s">
        <v>1265</v>
      </c>
      <c r="AK681" s="136"/>
      <c r="AL681" s="136"/>
      <c r="AM681" s="136"/>
      <c r="AN681" s="136"/>
      <c r="AO681" s="136"/>
      <c r="AP681" s="136"/>
      <c r="AQ681" s="136"/>
      <c r="AR681" s="136"/>
      <c r="AS681" s="136"/>
      <c r="AT681" s="136"/>
      <c r="AU681" s="136"/>
      <c r="AV681" s="136"/>
      <c r="AW681" s="136"/>
      <c r="AX681" s="136"/>
      <c r="AY681" s="136"/>
      <c r="AZ681" s="136"/>
      <c r="BA681" s="136"/>
      <c r="BB681" s="136"/>
      <c r="BC681" s="136"/>
      <c r="BD681" s="136"/>
      <c r="BE681" s="136"/>
    </row>
    <row r="682" spans="1:57" s="106" customFormat="1" ht="35.1" customHeight="1" x14ac:dyDescent="0.25">
      <c r="A682" s="7">
        <v>5</v>
      </c>
      <c r="B682" s="7"/>
      <c r="C682" s="7"/>
      <c r="D682" s="124" t="s">
        <v>306</v>
      </c>
      <c r="E682" s="3" t="s">
        <v>306</v>
      </c>
      <c r="F682" s="2"/>
      <c r="G682" s="3" t="s">
        <v>1254</v>
      </c>
      <c r="H682" s="2">
        <v>204410</v>
      </c>
      <c r="I682" s="2" t="s">
        <v>79</v>
      </c>
      <c r="J682" s="3" t="s">
        <v>178</v>
      </c>
      <c r="K682" s="3"/>
      <c r="L682" s="3"/>
      <c r="M682" s="104" t="s">
        <v>890</v>
      </c>
      <c r="N682" s="105" t="s">
        <v>30</v>
      </c>
      <c r="O682" s="3" t="s">
        <v>30</v>
      </c>
      <c r="P682" s="2"/>
      <c r="AK682" s="136"/>
      <c r="AL682" s="136"/>
      <c r="AM682" s="136"/>
      <c r="AN682" s="136"/>
      <c r="AO682" s="136"/>
      <c r="AP682" s="136"/>
      <c r="AQ682" s="136"/>
      <c r="AR682" s="136"/>
      <c r="AS682" s="136"/>
      <c r="AT682" s="136"/>
      <c r="AU682" s="136"/>
      <c r="AV682" s="136"/>
      <c r="AW682" s="136"/>
      <c r="AX682" s="136"/>
      <c r="AY682" s="136"/>
      <c r="AZ682" s="136"/>
      <c r="BA682" s="136"/>
      <c r="BB682" s="136"/>
      <c r="BC682" s="136"/>
      <c r="BD682" s="136"/>
      <c r="BE682" s="136"/>
    </row>
    <row r="683" spans="1:57" s="106" customFormat="1" ht="35.1" customHeight="1" x14ac:dyDescent="0.25">
      <c r="A683" s="7">
        <v>10</v>
      </c>
      <c r="B683" s="7">
        <v>10.1</v>
      </c>
      <c r="C683" s="7"/>
      <c r="D683" s="124" t="s">
        <v>306</v>
      </c>
      <c r="E683" s="3" t="s">
        <v>306</v>
      </c>
      <c r="F683" s="2"/>
      <c r="G683" s="3" t="s">
        <v>1254</v>
      </c>
      <c r="H683" s="2">
        <v>204410</v>
      </c>
      <c r="I683" s="2" t="s">
        <v>79</v>
      </c>
      <c r="J683" s="104" t="s">
        <v>269</v>
      </c>
      <c r="K683" s="3" t="s">
        <v>1232</v>
      </c>
      <c r="L683" s="3"/>
      <c r="M683" s="104" t="s">
        <v>890</v>
      </c>
      <c r="N683" s="105" t="s">
        <v>347</v>
      </c>
      <c r="O683" s="3" t="s">
        <v>890</v>
      </c>
      <c r="P683" s="2" t="s">
        <v>1265</v>
      </c>
      <c r="AK683" s="136"/>
      <c r="AL683" s="136"/>
      <c r="AM683" s="136"/>
      <c r="AN683" s="136"/>
      <c r="AO683" s="136"/>
      <c r="AP683" s="136"/>
      <c r="AQ683" s="136"/>
      <c r="AR683" s="136"/>
      <c r="AS683" s="136"/>
      <c r="AT683" s="136"/>
      <c r="AU683" s="136"/>
      <c r="AV683" s="136"/>
      <c r="AW683" s="136"/>
      <c r="AX683" s="136"/>
      <c r="AY683" s="136"/>
      <c r="AZ683" s="136"/>
      <c r="BA683" s="136"/>
      <c r="BB683" s="136"/>
      <c r="BC683" s="136"/>
      <c r="BD683" s="136"/>
      <c r="BE683" s="136"/>
    </row>
    <row r="684" spans="1:57" s="106" customFormat="1" ht="35.1" customHeight="1" x14ac:dyDescent="0.25">
      <c r="A684" s="7">
        <v>42</v>
      </c>
      <c r="B684" s="7"/>
      <c r="C684" s="7"/>
      <c r="D684" s="135" t="s">
        <v>778</v>
      </c>
      <c r="E684" s="134" t="s">
        <v>34</v>
      </c>
      <c r="F684" s="135"/>
      <c r="G684" s="3" t="s">
        <v>1254</v>
      </c>
      <c r="H684" s="2">
        <v>204410</v>
      </c>
      <c r="I684" s="2" t="s">
        <v>79</v>
      </c>
      <c r="J684" s="3" t="s">
        <v>197</v>
      </c>
      <c r="K684" s="3"/>
      <c r="L684" s="3"/>
      <c r="M684" s="104" t="s">
        <v>890</v>
      </c>
      <c r="N684" s="105" t="s">
        <v>347</v>
      </c>
      <c r="O684" s="3" t="s">
        <v>890</v>
      </c>
      <c r="P684" s="2" t="s">
        <v>1266</v>
      </c>
    </row>
    <row r="685" spans="1:57" s="106" customFormat="1" ht="35.1" customHeight="1" x14ac:dyDescent="0.25">
      <c r="A685" s="7">
        <v>9</v>
      </c>
      <c r="B685" s="7">
        <v>9.1</v>
      </c>
      <c r="C685" s="7"/>
      <c r="D685" s="124" t="s">
        <v>306</v>
      </c>
      <c r="E685" s="3" t="s">
        <v>306</v>
      </c>
      <c r="F685" s="2"/>
      <c r="G685" s="3" t="s">
        <v>1254</v>
      </c>
      <c r="H685" s="2">
        <v>204410</v>
      </c>
      <c r="I685" s="2" t="s">
        <v>79</v>
      </c>
      <c r="J685" s="3" t="s">
        <v>1221</v>
      </c>
      <c r="K685" s="3" t="s">
        <v>1234</v>
      </c>
      <c r="L685" s="3"/>
      <c r="M685" s="104" t="s">
        <v>890</v>
      </c>
      <c r="N685" s="105" t="s">
        <v>347</v>
      </c>
      <c r="O685" s="3" t="s">
        <v>890</v>
      </c>
      <c r="P685" s="2" t="s">
        <v>1266</v>
      </c>
      <c r="AK685" s="136"/>
      <c r="AL685" s="136"/>
      <c r="AM685" s="136"/>
      <c r="AN685" s="136"/>
      <c r="AO685" s="136"/>
      <c r="AP685" s="136"/>
      <c r="AQ685" s="136"/>
      <c r="AR685" s="136"/>
      <c r="AS685" s="136"/>
      <c r="AT685" s="136"/>
      <c r="AU685" s="136"/>
      <c r="AV685" s="136"/>
      <c r="AW685" s="136"/>
      <c r="AX685" s="136"/>
      <c r="AY685" s="136"/>
      <c r="AZ685" s="136"/>
      <c r="BA685" s="136"/>
      <c r="BB685" s="136"/>
      <c r="BC685" s="136"/>
      <c r="BD685" s="136"/>
      <c r="BE685" s="136"/>
    </row>
    <row r="686" spans="1:57" s="103" customFormat="1" ht="35.1" customHeight="1" x14ac:dyDescent="0.25">
      <c r="A686" s="103">
        <v>9</v>
      </c>
      <c r="B686" s="103">
        <v>9.1</v>
      </c>
      <c r="D686" s="124" t="s">
        <v>306</v>
      </c>
      <c r="E686" s="103" t="s">
        <v>306</v>
      </c>
      <c r="G686" s="103" t="s">
        <v>1254</v>
      </c>
      <c r="H686" s="103">
        <v>204410</v>
      </c>
      <c r="I686" s="103" t="s">
        <v>79</v>
      </c>
      <c r="J686" s="3" t="s">
        <v>1221</v>
      </c>
      <c r="K686" s="170" t="s">
        <v>1234</v>
      </c>
      <c r="M686" s="103" t="s">
        <v>890</v>
      </c>
      <c r="N686" s="103" t="s">
        <v>347</v>
      </c>
      <c r="O686" s="3" t="s">
        <v>890</v>
      </c>
      <c r="P686" s="103" t="s">
        <v>1266</v>
      </c>
    </row>
    <row r="687" spans="1:57" s="106" customFormat="1" ht="35.1" customHeight="1" x14ac:dyDescent="0.25">
      <c r="A687" s="7">
        <v>9</v>
      </c>
      <c r="B687" s="7">
        <v>9.1999999999999993</v>
      </c>
      <c r="C687" s="7"/>
      <c r="D687" s="124" t="s">
        <v>306</v>
      </c>
      <c r="E687" s="3" t="s">
        <v>306</v>
      </c>
      <c r="F687" s="2"/>
      <c r="G687" s="3" t="s">
        <v>1254</v>
      </c>
      <c r="H687" s="2">
        <v>204410</v>
      </c>
      <c r="I687" s="2" t="s">
        <v>79</v>
      </c>
      <c r="J687" s="3" t="s">
        <v>1221</v>
      </c>
      <c r="K687" s="3" t="s">
        <v>1231</v>
      </c>
      <c r="L687" s="3"/>
      <c r="M687" s="104" t="s">
        <v>890</v>
      </c>
      <c r="N687" s="105" t="s">
        <v>1264</v>
      </c>
      <c r="O687" s="3" t="s">
        <v>1264</v>
      </c>
      <c r="P687" s="8" t="s">
        <v>1265</v>
      </c>
    </row>
    <row r="688" spans="1:57" s="106" customFormat="1" ht="35.1" customHeight="1" x14ac:dyDescent="0.25">
      <c r="A688" s="7">
        <v>9</v>
      </c>
      <c r="B688" s="7">
        <v>9.3000000000000007</v>
      </c>
      <c r="C688" s="7"/>
      <c r="D688" s="124" t="s">
        <v>306</v>
      </c>
      <c r="E688" s="3" t="s">
        <v>306</v>
      </c>
      <c r="F688" s="2"/>
      <c r="G688" s="3" t="s">
        <v>1254</v>
      </c>
      <c r="H688" s="2">
        <v>204410</v>
      </c>
      <c r="I688" s="2" t="s">
        <v>79</v>
      </c>
      <c r="J688" s="3" t="s">
        <v>1221</v>
      </c>
      <c r="K688" s="3" t="s">
        <v>1231</v>
      </c>
      <c r="L688" s="3"/>
      <c r="M688" s="104" t="s">
        <v>890</v>
      </c>
      <c r="N688" s="105" t="s">
        <v>347</v>
      </c>
      <c r="O688" s="3" t="s">
        <v>890</v>
      </c>
      <c r="P688" s="8" t="s">
        <v>1265</v>
      </c>
      <c r="AK688" s="136"/>
      <c r="AL688" s="136"/>
      <c r="AM688" s="136"/>
      <c r="AN688" s="136"/>
      <c r="AO688" s="136"/>
      <c r="AP688" s="136"/>
      <c r="AQ688" s="136"/>
      <c r="AR688" s="136"/>
      <c r="AS688" s="136"/>
      <c r="AT688" s="136"/>
      <c r="AU688" s="136"/>
      <c r="AV688" s="136"/>
      <c r="AW688" s="136"/>
      <c r="AX688" s="136"/>
      <c r="AY688" s="136"/>
      <c r="AZ688" s="136"/>
      <c r="BA688" s="136"/>
      <c r="BB688" s="136"/>
      <c r="BC688" s="136"/>
      <c r="BD688" s="136"/>
      <c r="BE688" s="136"/>
    </row>
    <row r="689" spans="1:57" s="106" customFormat="1" ht="35.1" customHeight="1" x14ac:dyDescent="0.25">
      <c r="A689" s="7">
        <v>7</v>
      </c>
      <c r="B689" s="7">
        <v>7.2</v>
      </c>
      <c r="C689" s="7"/>
      <c r="D689" s="124" t="s">
        <v>306</v>
      </c>
      <c r="E689" s="3" t="s">
        <v>306</v>
      </c>
      <c r="F689" s="2"/>
      <c r="G689" s="3" t="s">
        <v>1254</v>
      </c>
      <c r="H689" s="2">
        <v>204410</v>
      </c>
      <c r="I689" s="2" t="s">
        <v>79</v>
      </c>
      <c r="J689" s="3" t="s">
        <v>862</v>
      </c>
      <c r="K689" s="3"/>
      <c r="L689" s="10"/>
      <c r="M689" s="104" t="s">
        <v>890</v>
      </c>
      <c r="N689" s="105" t="s">
        <v>30</v>
      </c>
      <c r="O689" s="3" t="s">
        <v>30</v>
      </c>
      <c r="P689" s="2"/>
    </row>
    <row r="690" spans="1:57" s="106" customFormat="1" ht="35.1" customHeight="1" x14ac:dyDescent="0.25">
      <c r="A690" s="7">
        <v>7</v>
      </c>
      <c r="B690" s="7">
        <v>7.2</v>
      </c>
      <c r="C690" s="7"/>
      <c r="D690" s="2" t="s">
        <v>458</v>
      </c>
      <c r="E690" s="3" t="s">
        <v>788</v>
      </c>
      <c r="F690" s="2"/>
      <c r="G690" s="3" t="s">
        <v>1254</v>
      </c>
      <c r="H690" s="2">
        <v>204410</v>
      </c>
      <c r="I690" s="2" t="s">
        <v>79</v>
      </c>
      <c r="J690" s="3" t="s">
        <v>48</v>
      </c>
      <c r="K690" s="3"/>
      <c r="L690" s="3"/>
      <c r="M690" s="104" t="s">
        <v>890</v>
      </c>
      <c r="N690" s="105" t="s">
        <v>1264</v>
      </c>
      <c r="O690" s="3" t="s">
        <v>1264</v>
      </c>
      <c r="P690" s="2" t="s">
        <v>1265</v>
      </c>
    </row>
    <row r="691" spans="1:57" s="106" customFormat="1" ht="35.1" customHeight="1" x14ac:dyDescent="0.25">
      <c r="A691" s="7">
        <v>11</v>
      </c>
      <c r="B691" s="7">
        <v>11.2</v>
      </c>
      <c r="C691" s="7" t="s">
        <v>826</v>
      </c>
      <c r="D691" s="124" t="s">
        <v>306</v>
      </c>
      <c r="E691" s="3" t="s">
        <v>306</v>
      </c>
      <c r="F691" s="107"/>
      <c r="G691" s="3" t="s">
        <v>1254</v>
      </c>
      <c r="H691" s="2">
        <v>204410</v>
      </c>
      <c r="I691" s="2" t="s">
        <v>79</v>
      </c>
      <c r="J691" s="104" t="s">
        <v>269</v>
      </c>
      <c r="K691" s="3" t="s">
        <v>1232</v>
      </c>
      <c r="L691" s="3"/>
      <c r="M691" s="104" t="s">
        <v>890</v>
      </c>
      <c r="N691" s="105" t="s">
        <v>347</v>
      </c>
      <c r="O691" s="3" t="s">
        <v>890</v>
      </c>
      <c r="P691" s="8" t="s">
        <v>1266</v>
      </c>
      <c r="AK691" s="136"/>
      <c r="AL691" s="136"/>
      <c r="AM691" s="136"/>
      <c r="AN691" s="136"/>
      <c r="AO691" s="136"/>
      <c r="AP691" s="136"/>
      <c r="AQ691" s="136"/>
      <c r="AR691" s="136"/>
      <c r="AS691" s="136"/>
      <c r="AT691" s="136"/>
      <c r="AU691" s="136"/>
      <c r="AV691" s="136"/>
      <c r="AW691" s="136"/>
      <c r="AX691" s="136"/>
      <c r="AY691" s="136"/>
      <c r="AZ691" s="136"/>
      <c r="BA691" s="136"/>
      <c r="BB691" s="136"/>
      <c r="BC691" s="136"/>
      <c r="BD691" s="136"/>
      <c r="BE691" s="136"/>
    </row>
    <row r="692" spans="1:57" s="106" customFormat="1" ht="35.1" customHeight="1" x14ac:dyDescent="0.25">
      <c r="A692" s="7">
        <v>11</v>
      </c>
      <c r="B692" s="7">
        <v>11.2</v>
      </c>
      <c r="C692" s="7" t="s">
        <v>826</v>
      </c>
      <c r="D692" s="124" t="s">
        <v>306</v>
      </c>
      <c r="E692" s="3" t="s">
        <v>306</v>
      </c>
      <c r="F692" s="104"/>
      <c r="G692" s="3" t="s">
        <v>1254</v>
      </c>
      <c r="H692" s="2">
        <v>204410</v>
      </c>
      <c r="I692" s="2" t="s">
        <v>79</v>
      </c>
      <c r="J692" s="3" t="s">
        <v>1262</v>
      </c>
      <c r="K692" s="3" t="s">
        <v>1225</v>
      </c>
      <c r="L692" s="3" t="s">
        <v>1236</v>
      </c>
      <c r="M692" s="104" t="s">
        <v>890</v>
      </c>
      <c r="N692" s="105" t="s">
        <v>347</v>
      </c>
      <c r="O692" s="3" t="s">
        <v>890</v>
      </c>
      <c r="P692" s="8" t="s">
        <v>1265</v>
      </c>
    </row>
    <row r="693" spans="1:57" s="106" customFormat="1" ht="35.1" customHeight="1" x14ac:dyDescent="0.25">
      <c r="A693" s="7">
        <v>11</v>
      </c>
      <c r="B693" s="7">
        <v>11.3</v>
      </c>
      <c r="C693" s="7" t="s">
        <v>828</v>
      </c>
      <c r="D693" s="124" t="s">
        <v>306</v>
      </c>
      <c r="E693" s="3" t="s">
        <v>306</v>
      </c>
      <c r="F693" s="2"/>
      <c r="G693" s="3" t="s">
        <v>1254</v>
      </c>
      <c r="H693" s="2">
        <v>204410</v>
      </c>
      <c r="I693" s="2" t="s">
        <v>79</v>
      </c>
      <c r="J693" s="3" t="s">
        <v>1262</v>
      </c>
      <c r="K693" s="3" t="s">
        <v>1225</v>
      </c>
      <c r="L693" s="3" t="s">
        <v>1236</v>
      </c>
      <c r="M693" s="104" t="s">
        <v>890</v>
      </c>
      <c r="N693" s="2" t="s">
        <v>1264</v>
      </c>
      <c r="O693" s="3" t="s">
        <v>1264</v>
      </c>
      <c r="P693" s="2" t="s">
        <v>1266</v>
      </c>
      <c r="AK693" s="136"/>
      <c r="AL693" s="136"/>
      <c r="AM693" s="136"/>
      <c r="AN693" s="136"/>
      <c r="AO693" s="136"/>
      <c r="AP693" s="136"/>
      <c r="AQ693" s="136"/>
      <c r="AR693" s="136"/>
      <c r="AS693" s="136"/>
      <c r="AT693" s="136"/>
      <c r="AU693" s="136"/>
      <c r="AV693" s="136"/>
      <c r="AW693" s="136"/>
      <c r="AX693" s="136"/>
      <c r="AY693" s="136"/>
      <c r="AZ693" s="136"/>
      <c r="BA693" s="136"/>
      <c r="BB693" s="136"/>
      <c r="BC693" s="136"/>
      <c r="BD693" s="136"/>
      <c r="BE693" s="136"/>
    </row>
    <row r="694" spans="1:57" s="106" customFormat="1" ht="35.1" customHeight="1" x14ac:dyDescent="0.25">
      <c r="A694" s="7">
        <v>11</v>
      </c>
      <c r="B694" s="7">
        <v>11.3</v>
      </c>
      <c r="C694" s="7" t="s">
        <v>831</v>
      </c>
      <c r="D694" s="124" t="s">
        <v>306</v>
      </c>
      <c r="E694" s="3" t="s">
        <v>306</v>
      </c>
      <c r="F694" s="104"/>
      <c r="G694" s="3" t="s">
        <v>1254</v>
      </c>
      <c r="H694" s="2">
        <v>204410</v>
      </c>
      <c r="I694" s="2" t="s">
        <v>79</v>
      </c>
      <c r="J694" s="3" t="s">
        <v>1262</v>
      </c>
      <c r="K694" s="3" t="s">
        <v>1224</v>
      </c>
      <c r="L694" s="3" t="s">
        <v>1241</v>
      </c>
      <c r="M694" s="104" t="s">
        <v>890</v>
      </c>
      <c r="N694" s="105" t="s">
        <v>347</v>
      </c>
      <c r="O694" s="3" t="s">
        <v>890</v>
      </c>
      <c r="P694" s="2" t="s">
        <v>1265</v>
      </c>
      <c r="AK694" s="136"/>
      <c r="AL694" s="136"/>
      <c r="AM694" s="136"/>
      <c r="AN694" s="136"/>
      <c r="AO694" s="136"/>
      <c r="AP694" s="136"/>
      <c r="AQ694" s="136"/>
      <c r="AR694" s="136"/>
      <c r="AS694" s="136"/>
      <c r="AT694" s="136"/>
      <c r="AU694" s="136"/>
      <c r="AV694" s="136"/>
      <c r="AW694" s="136"/>
      <c r="AX694" s="136"/>
      <c r="AY694" s="136"/>
      <c r="AZ694" s="136"/>
      <c r="BA694" s="136"/>
      <c r="BB694" s="136"/>
      <c r="BC694" s="136"/>
      <c r="BD694" s="136"/>
      <c r="BE694" s="136"/>
    </row>
    <row r="695" spans="1:57" s="106" customFormat="1" ht="35.1" customHeight="1" x14ac:dyDescent="0.25">
      <c r="A695" s="7">
        <v>11</v>
      </c>
      <c r="B695" s="7">
        <v>11.3</v>
      </c>
      <c r="C695" s="7" t="s">
        <v>829</v>
      </c>
      <c r="D695" s="124" t="s">
        <v>329</v>
      </c>
      <c r="E695" s="104" t="s">
        <v>10</v>
      </c>
      <c r="F695" s="104"/>
      <c r="G695" s="3" t="s">
        <v>1254</v>
      </c>
      <c r="H695" s="2">
        <v>204410</v>
      </c>
      <c r="I695" s="2" t="s">
        <v>79</v>
      </c>
      <c r="J695" s="3" t="s">
        <v>1262</v>
      </c>
      <c r="K695" s="3" t="s">
        <v>1224</v>
      </c>
      <c r="L695" s="3" t="s">
        <v>1238</v>
      </c>
      <c r="M695" s="104" t="s">
        <v>890</v>
      </c>
      <c r="N695" s="105" t="s">
        <v>30</v>
      </c>
      <c r="O695" s="3" t="s">
        <v>30</v>
      </c>
      <c r="P695" s="2"/>
    </row>
    <row r="696" spans="1:57" s="106" customFormat="1" ht="35.1" customHeight="1" x14ac:dyDescent="0.25">
      <c r="A696" s="7">
        <v>11</v>
      </c>
      <c r="B696" s="7">
        <v>11.3</v>
      </c>
      <c r="C696" s="7" t="s">
        <v>831</v>
      </c>
      <c r="D696" s="3" t="s">
        <v>1213</v>
      </c>
      <c r="E696" s="104" t="s">
        <v>230</v>
      </c>
      <c r="F696" s="104"/>
      <c r="G696" s="3" t="s">
        <v>1254</v>
      </c>
      <c r="H696" s="2">
        <v>204410</v>
      </c>
      <c r="I696" s="2" t="s">
        <v>79</v>
      </c>
      <c r="J696" s="3" t="s">
        <v>1262</v>
      </c>
      <c r="K696" s="3" t="s">
        <v>1224</v>
      </c>
      <c r="L696" s="3" t="s">
        <v>1241</v>
      </c>
      <c r="M696" s="104" t="s">
        <v>890</v>
      </c>
      <c r="N696" s="105" t="s">
        <v>1264</v>
      </c>
      <c r="O696" s="3" t="s">
        <v>1264</v>
      </c>
      <c r="P696" s="8" t="s">
        <v>1265</v>
      </c>
    </row>
    <row r="697" spans="1:57" s="106" customFormat="1" ht="35.1" customHeight="1" x14ac:dyDescent="0.25">
      <c r="A697" s="7">
        <v>11</v>
      </c>
      <c r="B697" s="7">
        <v>11.3</v>
      </c>
      <c r="C697" s="7"/>
      <c r="D697" s="104" t="s">
        <v>782</v>
      </c>
      <c r="E697" s="3" t="s">
        <v>7874</v>
      </c>
      <c r="F697" s="2"/>
      <c r="G697" s="3" t="s">
        <v>1254</v>
      </c>
      <c r="H697" s="2">
        <v>204410</v>
      </c>
      <c r="I697" s="2" t="s">
        <v>79</v>
      </c>
      <c r="J697" s="3" t="s">
        <v>868</v>
      </c>
      <c r="K697" s="3"/>
      <c r="L697" s="3" t="s">
        <v>823</v>
      </c>
      <c r="M697" s="104" t="s">
        <v>890</v>
      </c>
      <c r="N697" s="105" t="s">
        <v>347</v>
      </c>
      <c r="O697" s="3" t="s">
        <v>890</v>
      </c>
      <c r="P697" s="2" t="s">
        <v>1266</v>
      </c>
    </row>
    <row r="698" spans="1:57" s="106" customFormat="1" ht="35.1" customHeight="1" x14ac:dyDescent="0.25">
      <c r="A698" s="7">
        <v>10</v>
      </c>
      <c r="B698" s="7">
        <v>10.1</v>
      </c>
      <c r="C698" s="7"/>
      <c r="D698" s="124" t="s">
        <v>306</v>
      </c>
      <c r="E698" s="3" t="s">
        <v>306</v>
      </c>
      <c r="F698" s="2"/>
      <c r="G698" s="3" t="s">
        <v>1254</v>
      </c>
      <c r="H698" s="2">
        <v>204410</v>
      </c>
      <c r="I698" s="2" t="s">
        <v>79</v>
      </c>
      <c r="J698" s="104" t="s">
        <v>600</v>
      </c>
      <c r="K698" s="3"/>
      <c r="L698" s="3" t="s">
        <v>344</v>
      </c>
      <c r="M698" s="104" t="s">
        <v>890</v>
      </c>
      <c r="N698" s="105" t="s">
        <v>1209</v>
      </c>
      <c r="O698" s="3" t="s">
        <v>890</v>
      </c>
      <c r="P698" s="8" t="s">
        <v>1265</v>
      </c>
      <c r="AK698" s="136"/>
      <c r="AL698" s="136"/>
      <c r="AM698" s="136"/>
      <c r="AN698" s="136"/>
      <c r="AO698" s="136"/>
      <c r="AP698" s="136"/>
      <c r="AQ698" s="136"/>
      <c r="AR698" s="136"/>
      <c r="AS698" s="136"/>
      <c r="AT698" s="136"/>
      <c r="AU698" s="136"/>
      <c r="AV698" s="136"/>
      <c r="AW698" s="136"/>
      <c r="AX698" s="136"/>
      <c r="AY698" s="136"/>
      <c r="AZ698" s="136"/>
      <c r="BA698" s="136"/>
      <c r="BB698" s="136"/>
      <c r="BC698" s="136"/>
      <c r="BD698" s="136"/>
      <c r="BE698" s="136"/>
    </row>
    <row r="699" spans="1:57" s="106" customFormat="1" ht="35.1" customHeight="1" x14ac:dyDescent="0.25">
      <c r="A699" s="7">
        <v>10</v>
      </c>
      <c r="B699" s="7">
        <v>10.1</v>
      </c>
      <c r="C699" s="7"/>
      <c r="D699" s="124" t="s">
        <v>306</v>
      </c>
      <c r="E699" s="3" t="s">
        <v>306</v>
      </c>
      <c r="F699" s="2"/>
      <c r="G699" s="3" t="s">
        <v>1254</v>
      </c>
      <c r="H699" s="2">
        <v>204410</v>
      </c>
      <c r="I699" s="2" t="s">
        <v>79</v>
      </c>
      <c r="J699" s="104" t="s">
        <v>269</v>
      </c>
      <c r="K699" s="3" t="s">
        <v>1232</v>
      </c>
      <c r="L699" s="3"/>
      <c r="M699" s="104" t="s">
        <v>890</v>
      </c>
      <c r="N699" s="105" t="s">
        <v>347</v>
      </c>
      <c r="O699" s="3" t="s">
        <v>890</v>
      </c>
      <c r="P699" s="8" t="s">
        <v>1266</v>
      </c>
      <c r="AK699" s="136"/>
      <c r="AL699" s="136"/>
      <c r="AM699" s="136"/>
      <c r="AN699" s="136"/>
      <c r="AO699" s="136"/>
      <c r="AP699" s="136"/>
      <c r="AQ699" s="136"/>
      <c r="AR699" s="136"/>
      <c r="AS699" s="136"/>
      <c r="AT699" s="136"/>
      <c r="AU699" s="136"/>
      <c r="AV699" s="136"/>
      <c r="AW699" s="136"/>
      <c r="AX699" s="136"/>
      <c r="AY699" s="136"/>
      <c r="AZ699" s="136"/>
      <c r="BA699" s="136"/>
      <c r="BB699" s="136"/>
      <c r="BC699" s="136"/>
      <c r="BD699" s="136"/>
      <c r="BE699" s="136"/>
    </row>
    <row r="700" spans="1:57" s="106" customFormat="1" ht="35.1" customHeight="1" x14ac:dyDescent="0.25">
      <c r="A700" s="7">
        <v>26</v>
      </c>
      <c r="B700" s="7"/>
      <c r="C700" s="7"/>
      <c r="D700" s="124" t="s">
        <v>329</v>
      </c>
      <c r="E700" s="3" t="s">
        <v>10</v>
      </c>
      <c r="F700" s="2"/>
      <c r="G700" s="3" t="s">
        <v>1254</v>
      </c>
      <c r="H700" s="2">
        <v>204410</v>
      </c>
      <c r="I700" s="2" t="s">
        <v>79</v>
      </c>
      <c r="J700" s="104" t="s">
        <v>39</v>
      </c>
      <c r="K700" s="3"/>
      <c r="L700" s="3"/>
      <c r="M700" s="104" t="s">
        <v>890</v>
      </c>
      <c r="N700" s="105" t="s">
        <v>1209</v>
      </c>
      <c r="O700" s="3" t="s">
        <v>890</v>
      </c>
      <c r="P700" s="8" t="s">
        <v>1265</v>
      </c>
      <c r="AK700" s="136"/>
      <c r="AL700" s="136"/>
      <c r="AM700" s="136"/>
      <c r="AN700" s="136"/>
      <c r="AO700" s="136"/>
      <c r="AP700" s="136"/>
      <c r="AQ700" s="136"/>
      <c r="AR700" s="136"/>
      <c r="AS700" s="136"/>
      <c r="AT700" s="136"/>
      <c r="AU700" s="136"/>
      <c r="AV700" s="136"/>
      <c r="AW700" s="136"/>
      <c r="AX700" s="136"/>
      <c r="AY700" s="136"/>
      <c r="AZ700" s="136"/>
      <c r="BA700" s="136"/>
      <c r="BB700" s="136"/>
      <c r="BC700" s="136"/>
      <c r="BD700" s="136"/>
      <c r="BE700" s="136"/>
    </row>
    <row r="701" spans="1:57" s="106" customFormat="1" ht="35.1" customHeight="1" x14ac:dyDescent="0.25">
      <c r="A701" s="7">
        <v>12</v>
      </c>
      <c r="B701" s="7">
        <v>12.8</v>
      </c>
      <c r="C701" s="7"/>
      <c r="D701" s="124" t="s">
        <v>306</v>
      </c>
      <c r="E701" s="3" t="s">
        <v>306</v>
      </c>
      <c r="F701" s="2"/>
      <c r="G701" s="3" t="s">
        <v>1254</v>
      </c>
      <c r="H701" s="2">
        <v>204410</v>
      </c>
      <c r="I701" s="2" t="s">
        <v>79</v>
      </c>
      <c r="J701" s="104" t="s">
        <v>600</v>
      </c>
      <c r="K701" s="3"/>
      <c r="L701" s="3" t="s">
        <v>1164</v>
      </c>
      <c r="M701" s="104" t="s">
        <v>890</v>
      </c>
      <c r="N701" s="105" t="s">
        <v>30</v>
      </c>
      <c r="O701" s="3" t="s">
        <v>30</v>
      </c>
      <c r="P701" s="2"/>
    </row>
    <row r="702" spans="1:57" s="106" customFormat="1" ht="35.1" customHeight="1" x14ac:dyDescent="0.25">
      <c r="A702" s="7">
        <v>19</v>
      </c>
      <c r="B702" s="7"/>
      <c r="C702" s="7"/>
      <c r="D702" s="2" t="s">
        <v>150</v>
      </c>
      <c r="E702" s="3" t="s">
        <v>65</v>
      </c>
      <c r="F702" s="2"/>
      <c r="G702" s="3" t="s">
        <v>1254</v>
      </c>
      <c r="H702" s="2">
        <v>204410</v>
      </c>
      <c r="I702" s="2" t="s">
        <v>79</v>
      </c>
      <c r="J702" s="104" t="s">
        <v>40</v>
      </c>
      <c r="K702" s="3"/>
      <c r="L702" s="3" t="s">
        <v>1280</v>
      </c>
      <c r="M702" s="104" t="s">
        <v>890</v>
      </c>
      <c r="N702" s="105" t="s">
        <v>347</v>
      </c>
      <c r="O702" s="3" t="s">
        <v>890</v>
      </c>
      <c r="P702" s="8" t="s">
        <v>1265</v>
      </c>
    </row>
    <row r="703" spans="1:57" s="106" customFormat="1" ht="35.1" customHeight="1" x14ac:dyDescent="0.25">
      <c r="A703" s="7">
        <v>19</v>
      </c>
      <c r="B703" s="7"/>
      <c r="C703" s="7"/>
      <c r="D703" s="2" t="s">
        <v>150</v>
      </c>
      <c r="E703" s="3" t="s">
        <v>803</v>
      </c>
      <c r="F703" s="2"/>
      <c r="G703" s="3" t="s">
        <v>1254</v>
      </c>
      <c r="H703" s="2">
        <v>204410</v>
      </c>
      <c r="I703" s="2" t="s">
        <v>79</v>
      </c>
      <c r="J703" s="104" t="s">
        <v>40</v>
      </c>
      <c r="K703" s="3"/>
      <c r="L703" s="3" t="s">
        <v>1280</v>
      </c>
      <c r="M703" s="104" t="s">
        <v>890</v>
      </c>
      <c r="N703" s="105" t="s">
        <v>347</v>
      </c>
      <c r="O703" s="3" t="s">
        <v>890</v>
      </c>
      <c r="P703" s="2" t="s">
        <v>1265</v>
      </c>
    </row>
    <row r="704" spans="1:57" s="106" customFormat="1" ht="35.1" customHeight="1" x14ac:dyDescent="0.25">
      <c r="A704" s="7">
        <v>21</v>
      </c>
      <c r="B704" s="7"/>
      <c r="C704" s="7"/>
      <c r="D704" s="2" t="s">
        <v>613</v>
      </c>
      <c r="E704" s="3" t="s">
        <v>490</v>
      </c>
      <c r="F704" s="2"/>
      <c r="G704" s="3" t="s">
        <v>1254</v>
      </c>
      <c r="H704" s="2">
        <v>204410</v>
      </c>
      <c r="I704" s="2" t="s">
        <v>79</v>
      </c>
      <c r="J704" s="104" t="s">
        <v>47</v>
      </c>
      <c r="K704" s="3"/>
      <c r="L704" s="3"/>
      <c r="M704" s="104" t="s">
        <v>890</v>
      </c>
      <c r="N704" s="105" t="s">
        <v>1264</v>
      </c>
      <c r="O704" s="3" t="s">
        <v>1264</v>
      </c>
      <c r="P704" s="2" t="s">
        <v>1266</v>
      </c>
      <c r="AK704" s="136"/>
      <c r="AL704" s="136"/>
      <c r="AM704" s="136"/>
      <c r="AN704" s="136"/>
      <c r="AO704" s="136"/>
      <c r="AP704" s="136"/>
      <c r="AQ704" s="136"/>
      <c r="AR704" s="136"/>
      <c r="AS704" s="136"/>
      <c r="AT704" s="136"/>
      <c r="AU704" s="136"/>
      <c r="AV704" s="136"/>
      <c r="AW704" s="136"/>
      <c r="AX704" s="136"/>
      <c r="AY704" s="136"/>
      <c r="AZ704" s="136"/>
      <c r="BA704" s="136"/>
      <c r="BB704" s="136"/>
      <c r="BC704" s="136"/>
      <c r="BD704" s="136"/>
      <c r="BE704" s="136"/>
    </row>
    <row r="705" spans="1:130" s="106" customFormat="1" ht="35.1" customHeight="1" x14ac:dyDescent="0.25">
      <c r="A705" s="7">
        <v>21</v>
      </c>
      <c r="B705" s="7"/>
      <c r="C705" s="7"/>
      <c r="D705" s="2" t="s">
        <v>613</v>
      </c>
      <c r="E705" s="3" t="s">
        <v>490</v>
      </c>
      <c r="F705" s="2"/>
      <c r="G705" s="3" t="s">
        <v>1254</v>
      </c>
      <c r="H705" s="2">
        <v>204410</v>
      </c>
      <c r="I705" s="2" t="s">
        <v>79</v>
      </c>
      <c r="J705" s="104" t="s">
        <v>47</v>
      </c>
      <c r="K705" s="3"/>
      <c r="L705" s="3"/>
      <c r="M705" s="104" t="s">
        <v>890</v>
      </c>
      <c r="N705" s="105" t="s">
        <v>347</v>
      </c>
      <c r="O705" s="3" t="s">
        <v>890</v>
      </c>
      <c r="P705" s="2" t="s">
        <v>1266</v>
      </c>
      <c r="AK705" s="136"/>
      <c r="AL705" s="136"/>
      <c r="AM705" s="136"/>
      <c r="AN705" s="136"/>
      <c r="AO705" s="136"/>
      <c r="AP705" s="136"/>
      <c r="AQ705" s="136"/>
      <c r="AR705" s="136"/>
      <c r="AS705" s="136"/>
      <c r="AT705" s="136"/>
      <c r="AU705" s="136"/>
      <c r="AV705" s="136"/>
      <c r="AW705" s="136"/>
      <c r="AX705" s="136"/>
      <c r="AY705" s="136"/>
      <c r="AZ705" s="136"/>
      <c r="BA705" s="136"/>
      <c r="BB705" s="136"/>
      <c r="BC705" s="136"/>
      <c r="BD705" s="136"/>
      <c r="BE705" s="136"/>
    </row>
    <row r="706" spans="1:130" s="106" customFormat="1" ht="35.1" customHeight="1" x14ac:dyDescent="0.25">
      <c r="A706" s="7">
        <v>21</v>
      </c>
      <c r="B706" s="7"/>
      <c r="C706" s="7"/>
      <c r="D706" s="2" t="s">
        <v>613</v>
      </c>
      <c r="E706" s="3" t="s">
        <v>490</v>
      </c>
      <c r="F706" s="2"/>
      <c r="G706" s="3" t="s">
        <v>1254</v>
      </c>
      <c r="H706" s="2">
        <v>204410</v>
      </c>
      <c r="I706" s="2" t="s">
        <v>79</v>
      </c>
      <c r="J706" s="104" t="s">
        <v>47</v>
      </c>
      <c r="K706" s="3"/>
      <c r="L706" s="3"/>
      <c r="M706" s="104" t="s">
        <v>890</v>
      </c>
      <c r="N706" s="105" t="s">
        <v>347</v>
      </c>
      <c r="O706" s="3" t="s">
        <v>890</v>
      </c>
      <c r="P706" s="8" t="s">
        <v>1266</v>
      </c>
      <c r="AK706" s="136"/>
      <c r="AL706" s="136"/>
      <c r="AM706" s="136"/>
      <c r="AN706" s="136"/>
      <c r="AO706" s="136"/>
      <c r="AP706" s="136"/>
      <c r="AQ706" s="136"/>
      <c r="AR706" s="136"/>
      <c r="AS706" s="136"/>
      <c r="AT706" s="136"/>
      <c r="AU706" s="136"/>
      <c r="AV706" s="136"/>
      <c r="AW706" s="136"/>
      <c r="AX706" s="136"/>
      <c r="AY706" s="136"/>
      <c r="AZ706" s="136"/>
      <c r="BA706" s="136"/>
      <c r="BB706" s="136"/>
      <c r="BC706" s="136"/>
      <c r="BD706" s="136"/>
      <c r="BE706" s="136"/>
    </row>
    <row r="707" spans="1:130" s="106" customFormat="1" ht="35.1" customHeight="1" x14ac:dyDescent="0.25">
      <c r="A707" s="7">
        <v>21</v>
      </c>
      <c r="B707" s="143"/>
      <c r="C707" s="143"/>
      <c r="D707" s="2" t="s">
        <v>613</v>
      </c>
      <c r="E707" s="3" t="s">
        <v>33</v>
      </c>
      <c r="F707" s="2"/>
      <c r="G707" s="3" t="s">
        <v>1254</v>
      </c>
      <c r="H707" s="2">
        <v>204410</v>
      </c>
      <c r="I707" s="2" t="s">
        <v>79</v>
      </c>
      <c r="J707" s="104" t="s">
        <v>47</v>
      </c>
      <c r="K707" s="3"/>
      <c r="L707" s="3"/>
      <c r="M707" s="104" t="s">
        <v>890</v>
      </c>
      <c r="N707" s="105" t="s">
        <v>347</v>
      </c>
      <c r="O707" s="3" t="s">
        <v>890</v>
      </c>
      <c r="P707" s="2" t="s">
        <v>1266</v>
      </c>
    </row>
    <row r="708" spans="1:130" s="106" customFormat="1" ht="35.1" customHeight="1" x14ac:dyDescent="0.25">
      <c r="A708" s="7">
        <v>22</v>
      </c>
      <c r="B708" s="7"/>
      <c r="C708" s="143"/>
      <c r="D708" s="2" t="s">
        <v>458</v>
      </c>
      <c r="E708" s="3" t="s">
        <v>788</v>
      </c>
      <c r="F708" s="2"/>
      <c r="G708" s="3" t="s">
        <v>1254</v>
      </c>
      <c r="H708" s="2">
        <v>204410</v>
      </c>
      <c r="I708" s="2" t="s">
        <v>79</v>
      </c>
      <c r="J708" s="104" t="s">
        <v>48</v>
      </c>
      <c r="K708" s="3"/>
      <c r="L708" s="3"/>
      <c r="M708" s="104" t="s">
        <v>890</v>
      </c>
      <c r="N708" s="105" t="s">
        <v>347</v>
      </c>
      <c r="O708" s="3" t="s">
        <v>890</v>
      </c>
      <c r="P708" s="8" t="s">
        <v>1265</v>
      </c>
      <c r="Q708" s="138"/>
      <c r="R708" s="138"/>
      <c r="S708" s="138"/>
      <c r="T708" s="138"/>
      <c r="U708" s="138"/>
      <c r="V708" s="138"/>
      <c r="W708" s="138"/>
      <c r="X708" s="138"/>
      <c r="Y708" s="138"/>
      <c r="Z708" s="138"/>
      <c r="AA708" s="138"/>
      <c r="AB708" s="138"/>
      <c r="AC708" s="138"/>
      <c r="AD708" s="138"/>
      <c r="AE708" s="138"/>
      <c r="AF708" s="138"/>
      <c r="AG708" s="138"/>
      <c r="AH708" s="138"/>
      <c r="AI708" s="138"/>
      <c r="AJ708" s="138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  <c r="AV708" s="141"/>
      <c r="AW708" s="141"/>
      <c r="AX708" s="141"/>
      <c r="AY708" s="141"/>
      <c r="AZ708" s="141"/>
      <c r="BA708" s="141"/>
      <c r="BB708" s="141"/>
      <c r="BC708" s="141"/>
      <c r="BD708" s="141"/>
      <c r="BE708" s="141"/>
      <c r="BF708" s="138"/>
      <c r="BG708" s="138"/>
      <c r="BH708" s="138"/>
      <c r="BI708" s="138"/>
      <c r="BJ708" s="138"/>
      <c r="BK708" s="138"/>
      <c r="BL708" s="138"/>
      <c r="BM708" s="138"/>
      <c r="BN708" s="138"/>
      <c r="BO708" s="138"/>
      <c r="BP708" s="138"/>
      <c r="BQ708" s="138"/>
      <c r="BR708" s="138"/>
      <c r="BS708" s="138"/>
      <c r="BT708" s="138"/>
      <c r="BU708" s="138"/>
      <c r="BV708" s="138"/>
      <c r="BW708" s="138"/>
      <c r="BX708" s="138"/>
      <c r="BY708" s="138"/>
      <c r="BZ708" s="138"/>
      <c r="CA708" s="138"/>
      <c r="CB708" s="138"/>
      <c r="CC708" s="138"/>
      <c r="CD708" s="138"/>
      <c r="CE708" s="138"/>
      <c r="CF708" s="138"/>
      <c r="CG708" s="138"/>
      <c r="CH708" s="138"/>
      <c r="CI708" s="138"/>
      <c r="CJ708" s="138"/>
      <c r="CK708" s="138"/>
      <c r="CL708" s="138"/>
      <c r="CM708" s="138"/>
      <c r="CN708" s="138"/>
      <c r="CO708" s="138"/>
      <c r="CP708" s="138"/>
      <c r="CQ708" s="138"/>
      <c r="CR708" s="138"/>
      <c r="CS708" s="138"/>
      <c r="CT708" s="138"/>
      <c r="CU708" s="138"/>
      <c r="CV708" s="138"/>
      <c r="CW708" s="138"/>
      <c r="CX708" s="138"/>
      <c r="CY708" s="138"/>
      <c r="CZ708" s="138"/>
      <c r="DA708" s="138"/>
      <c r="DB708" s="138"/>
      <c r="DC708" s="138"/>
      <c r="DD708" s="138"/>
      <c r="DE708" s="138"/>
      <c r="DF708" s="138"/>
      <c r="DG708" s="138"/>
      <c r="DH708" s="138"/>
      <c r="DI708" s="138"/>
      <c r="DJ708" s="138"/>
      <c r="DK708" s="138"/>
      <c r="DL708" s="138"/>
      <c r="DM708" s="138"/>
      <c r="DN708" s="138"/>
      <c r="DO708" s="138"/>
      <c r="DP708" s="138"/>
      <c r="DQ708" s="138"/>
      <c r="DR708" s="138"/>
      <c r="DS708" s="138"/>
      <c r="DT708" s="138"/>
      <c r="DU708" s="138"/>
      <c r="DV708" s="138"/>
      <c r="DW708" s="138"/>
      <c r="DX708" s="138"/>
      <c r="DY708" s="138"/>
      <c r="DZ708" s="138"/>
    </row>
    <row r="709" spans="1:130" s="106" customFormat="1" ht="35.1" customHeight="1" x14ac:dyDescent="0.25">
      <c r="A709" s="7">
        <v>22</v>
      </c>
      <c r="B709" s="7"/>
      <c r="C709" s="7"/>
      <c r="D709" s="2" t="s">
        <v>458</v>
      </c>
      <c r="E709" s="3" t="s">
        <v>1108</v>
      </c>
      <c r="F709" s="2"/>
      <c r="G709" s="3" t="s">
        <v>1254</v>
      </c>
      <c r="H709" s="2">
        <v>204410</v>
      </c>
      <c r="I709" s="2" t="s">
        <v>79</v>
      </c>
      <c r="J709" s="104" t="s">
        <v>48</v>
      </c>
      <c r="K709" s="3"/>
      <c r="L709" s="3"/>
      <c r="M709" s="104" t="s">
        <v>890</v>
      </c>
      <c r="N709" s="105" t="s">
        <v>347</v>
      </c>
      <c r="O709" s="3" t="s">
        <v>890</v>
      </c>
      <c r="P709" s="2" t="s">
        <v>1266</v>
      </c>
      <c r="AK709" s="136"/>
      <c r="AL709" s="136"/>
      <c r="AM709" s="136"/>
      <c r="AN709" s="136"/>
      <c r="AO709" s="136"/>
      <c r="AP709" s="136"/>
      <c r="AQ709" s="136"/>
      <c r="AR709" s="136"/>
      <c r="AS709" s="136"/>
      <c r="AT709" s="136"/>
      <c r="AU709" s="136"/>
      <c r="AV709" s="136"/>
      <c r="AW709" s="136"/>
      <c r="AX709" s="136"/>
      <c r="AY709" s="136"/>
      <c r="AZ709" s="136"/>
      <c r="BA709" s="136"/>
      <c r="BB709" s="136"/>
      <c r="BC709" s="136"/>
      <c r="BD709" s="136"/>
      <c r="BE709" s="136"/>
    </row>
    <row r="710" spans="1:130" s="106" customFormat="1" ht="35.1" customHeight="1" x14ac:dyDescent="0.25">
      <c r="A710" s="7">
        <v>29</v>
      </c>
      <c r="B710" s="7"/>
      <c r="C710" s="7"/>
      <c r="D710" s="2" t="s">
        <v>782</v>
      </c>
      <c r="E710" s="3" t="s">
        <v>363</v>
      </c>
      <c r="F710" s="2"/>
      <c r="G710" s="3" t="s">
        <v>1254</v>
      </c>
      <c r="H710" s="2">
        <v>204410</v>
      </c>
      <c r="I710" s="2" t="s">
        <v>79</v>
      </c>
      <c r="J710" s="3" t="s">
        <v>1631</v>
      </c>
      <c r="K710" s="3"/>
      <c r="L710" s="3"/>
      <c r="M710" s="104" t="s">
        <v>890</v>
      </c>
      <c r="N710" s="105" t="s">
        <v>347</v>
      </c>
      <c r="O710" s="3" t="s">
        <v>890</v>
      </c>
      <c r="P710" s="2" t="s">
        <v>1266</v>
      </c>
      <c r="AK710" s="136"/>
      <c r="AL710" s="136"/>
      <c r="AM710" s="136"/>
      <c r="AN710" s="136"/>
      <c r="AO710" s="136"/>
      <c r="AP710" s="136"/>
      <c r="AQ710" s="136"/>
      <c r="AR710" s="136"/>
      <c r="AS710" s="136"/>
      <c r="AT710" s="136"/>
      <c r="AU710" s="136"/>
      <c r="AV710" s="136"/>
      <c r="AW710" s="136"/>
      <c r="AX710" s="136"/>
      <c r="AY710" s="136"/>
      <c r="AZ710" s="136"/>
      <c r="BA710" s="136"/>
      <c r="BB710" s="136"/>
      <c r="BC710" s="136"/>
      <c r="BD710" s="136"/>
      <c r="BE710" s="136"/>
    </row>
    <row r="711" spans="1:130" s="106" customFormat="1" ht="35.1" customHeight="1" x14ac:dyDescent="0.25">
      <c r="A711" s="7">
        <v>30</v>
      </c>
      <c r="B711" s="7"/>
      <c r="C711" s="7"/>
      <c r="D711" s="2" t="s">
        <v>459</v>
      </c>
      <c r="E711" s="3" t="s">
        <v>577</v>
      </c>
      <c r="F711" s="2"/>
      <c r="G711" s="3" t="s">
        <v>1254</v>
      </c>
      <c r="H711" s="2">
        <v>204410</v>
      </c>
      <c r="I711" s="2" t="s">
        <v>79</v>
      </c>
      <c r="J711" s="104" t="s">
        <v>53</v>
      </c>
      <c r="K711" s="3"/>
      <c r="L711" s="3"/>
      <c r="M711" s="104" t="s">
        <v>890</v>
      </c>
      <c r="N711" s="105" t="s">
        <v>30</v>
      </c>
      <c r="O711" s="3" t="s">
        <v>30</v>
      </c>
      <c r="P711" s="8"/>
      <c r="AK711" s="136"/>
      <c r="AL711" s="136"/>
      <c r="AM711" s="136"/>
      <c r="AN711" s="136"/>
      <c r="AO711" s="136"/>
      <c r="AP711" s="136"/>
      <c r="AQ711" s="136"/>
      <c r="AR711" s="136"/>
      <c r="AS711" s="136"/>
      <c r="AT711" s="136"/>
      <c r="AU711" s="136"/>
      <c r="AV711" s="136"/>
      <c r="AW711" s="136"/>
      <c r="AX711" s="136"/>
      <c r="AY711" s="136"/>
      <c r="AZ711" s="136"/>
      <c r="BA711" s="136"/>
      <c r="BB711" s="136"/>
      <c r="BC711" s="136"/>
      <c r="BD711" s="136"/>
      <c r="BE711" s="136"/>
    </row>
    <row r="712" spans="1:130" s="106" customFormat="1" ht="35.1" customHeight="1" x14ac:dyDescent="0.25">
      <c r="A712" s="7">
        <v>30</v>
      </c>
      <c r="B712" s="7"/>
      <c r="C712" s="7"/>
      <c r="D712" s="2" t="s">
        <v>459</v>
      </c>
      <c r="E712" s="3" t="s">
        <v>577</v>
      </c>
      <c r="F712" s="2"/>
      <c r="G712" s="3" t="s">
        <v>1254</v>
      </c>
      <c r="H712" s="2">
        <v>204410</v>
      </c>
      <c r="I712" s="2" t="s">
        <v>79</v>
      </c>
      <c r="J712" s="104" t="s">
        <v>53</v>
      </c>
      <c r="K712" s="3"/>
      <c r="L712" s="3"/>
      <c r="M712" s="104" t="s">
        <v>890</v>
      </c>
      <c r="N712" s="105" t="s">
        <v>347</v>
      </c>
      <c r="O712" s="3" t="s">
        <v>890</v>
      </c>
      <c r="P712" s="8" t="s">
        <v>1265</v>
      </c>
    </row>
    <row r="713" spans="1:130" s="106" customFormat="1" ht="35.1" customHeight="1" x14ac:dyDescent="0.25">
      <c r="A713" s="7">
        <v>35</v>
      </c>
      <c r="B713" s="7"/>
      <c r="C713" s="7"/>
      <c r="D713" s="3" t="s">
        <v>892</v>
      </c>
      <c r="E713" s="3" t="s">
        <v>480</v>
      </c>
      <c r="F713" s="2"/>
      <c r="G713" s="3" t="s">
        <v>1254</v>
      </c>
      <c r="H713" s="2">
        <v>204410</v>
      </c>
      <c r="I713" s="2" t="s">
        <v>79</v>
      </c>
      <c r="J713" s="104" t="s">
        <v>152</v>
      </c>
      <c r="K713" s="3"/>
      <c r="L713" s="3"/>
      <c r="M713" s="104" t="s">
        <v>890</v>
      </c>
      <c r="N713" s="105" t="s">
        <v>347</v>
      </c>
      <c r="O713" s="3" t="s">
        <v>890</v>
      </c>
      <c r="P713" s="2" t="s">
        <v>1266</v>
      </c>
      <c r="AK713" s="136"/>
      <c r="AL713" s="136"/>
      <c r="AM713" s="136"/>
      <c r="AN713" s="136"/>
      <c r="AO713" s="136"/>
      <c r="AP713" s="136"/>
      <c r="AQ713" s="136"/>
      <c r="AR713" s="136"/>
      <c r="AS713" s="136"/>
      <c r="AT713" s="136"/>
      <c r="AU713" s="136"/>
      <c r="AV713" s="136"/>
      <c r="AW713" s="136"/>
      <c r="AX713" s="136"/>
      <c r="AY713" s="136"/>
      <c r="AZ713" s="136"/>
      <c r="BA713" s="136"/>
      <c r="BB713" s="136"/>
      <c r="BC713" s="136"/>
      <c r="BD713" s="136"/>
      <c r="BE713" s="136"/>
    </row>
    <row r="714" spans="1:130" s="106" customFormat="1" ht="35.1" customHeight="1" x14ac:dyDescent="0.25">
      <c r="A714" s="7">
        <v>33</v>
      </c>
      <c r="B714" s="7"/>
      <c r="C714" s="7"/>
      <c r="D714" s="2" t="s">
        <v>148</v>
      </c>
      <c r="E714" s="3" t="s">
        <v>205</v>
      </c>
      <c r="F714" s="2"/>
      <c r="G714" s="3" t="s">
        <v>1254</v>
      </c>
      <c r="H714" s="2">
        <v>204410</v>
      </c>
      <c r="I714" s="2" t="s">
        <v>79</v>
      </c>
      <c r="J714" s="104" t="s">
        <v>195</v>
      </c>
      <c r="K714" s="3"/>
      <c r="L714" s="3"/>
      <c r="M714" s="104" t="s">
        <v>890</v>
      </c>
      <c r="N714" s="105" t="s">
        <v>347</v>
      </c>
      <c r="O714" s="3" t="s">
        <v>890</v>
      </c>
      <c r="P714" s="8" t="s">
        <v>1266</v>
      </c>
      <c r="AK714" s="136"/>
      <c r="AL714" s="136"/>
      <c r="AM714" s="136"/>
      <c r="AN714" s="136"/>
      <c r="AO714" s="136"/>
      <c r="AP714" s="136"/>
      <c r="AQ714" s="136"/>
      <c r="AR714" s="136"/>
      <c r="AS714" s="136"/>
      <c r="AT714" s="136"/>
      <c r="AU714" s="136"/>
      <c r="AV714" s="136"/>
      <c r="AW714" s="136"/>
      <c r="AX714" s="136"/>
      <c r="AY714" s="136"/>
      <c r="AZ714" s="136"/>
      <c r="BA714" s="136"/>
      <c r="BB714" s="136"/>
      <c r="BC714" s="136"/>
      <c r="BD714" s="136"/>
      <c r="BE714" s="136"/>
    </row>
    <row r="715" spans="1:130" s="106" customFormat="1" ht="35.1" customHeight="1" x14ac:dyDescent="0.25">
      <c r="A715" s="7">
        <v>36</v>
      </c>
      <c r="B715" s="7"/>
      <c r="C715" s="7"/>
      <c r="D715" s="2" t="s">
        <v>783</v>
      </c>
      <c r="E715" s="3" t="s">
        <v>7434</v>
      </c>
      <c r="F715" s="2"/>
      <c r="G715" s="3" t="s">
        <v>1254</v>
      </c>
      <c r="H715" s="2">
        <v>204410</v>
      </c>
      <c r="I715" s="2" t="s">
        <v>79</v>
      </c>
      <c r="J715" s="104" t="s">
        <v>153</v>
      </c>
      <c r="K715" s="3"/>
      <c r="L715" s="3"/>
      <c r="M715" s="104" t="s">
        <v>890</v>
      </c>
      <c r="N715" s="105" t="s">
        <v>30</v>
      </c>
      <c r="O715" s="3" t="s">
        <v>30</v>
      </c>
      <c r="P715" s="2"/>
    </row>
    <row r="716" spans="1:130" s="106" customFormat="1" ht="35.1" customHeight="1" x14ac:dyDescent="0.25">
      <c r="A716" s="7">
        <v>36</v>
      </c>
      <c r="B716" s="7"/>
      <c r="C716" s="7"/>
      <c r="D716" s="2" t="s">
        <v>783</v>
      </c>
      <c r="E716" s="3" t="s">
        <v>252</v>
      </c>
      <c r="F716" s="2"/>
      <c r="G716" s="3" t="s">
        <v>1254</v>
      </c>
      <c r="H716" s="2">
        <v>204410</v>
      </c>
      <c r="I716" s="2" t="s">
        <v>79</v>
      </c>
      <c r="J716" s="104" t="s">
        <v>153</v>
      </c>
      <c r="K716" s="3"/>
      <c r="L716" s="3"/>
      <c r="M716" s="104" t="s">
        <v>890</v>
      </c>
      <c r="N716" s="105" t="s">
        <v>347</v>
      </c>
      <c r="O716" s="3" t="s">
        <v>890</v>
      </c>
      <c r="P716" s="2" t="s">
        <v>1266</v>
      </c>
      <c r="AK716" s="136"/>
      <c r="AL716" s="136"/>
      <c r="AM716" s="136"/>
      <c r="AN716" s="136"/>
      <c r="AO716" s="136"/>
      <c r="AP716" s="136"/>
      <c r="AQ716" s="136"/>
      <c r="AR716" s="136"/>
      <c r="AS716" s="136"/>
      <c r="AT716" s="136"/>
      <c r="AU716" s="136"/>
      <c r="AV716" s="136"/>
      <c r="AW716" s="136"/>
      <c r="AX716" s="136"/>
      <c r="AY716" s="136"/>
      <c r="AZ716" s="136"/>
      <c r="BA716" s="136"/>
      <c r="BB716" s="136"/>
      <c r="BC716" s="136"/>
      <c r="BD716" s="136"/>
      <c r="BE716" s="136"/>
    </row>
    <row r="717" spans="1:130" s="106" customFormat="1" ht="35.1" customHeight="1" x14ac:dyDescent="0.25">
      <c r="A717" s="7">
        <v>39</v>
      </c>
      <c r="B717" s="7"/>
      <c r="C717" s="7"/>
      <c r="D717" s="3" t="s">
        <v>1243</v>
      </c>
      <c r="E717" s="3" t="s">
        <v>246</v>
      </c>
      <c r="F717" s="3"/>
      <c r="G717" s="3" t="s">
        <v>1254</v>
      </c>
      <c r="H717" s="2">
        <v>204410</v>
      </c>
      <c r="I717" s="2" t="s">
        <v>79</v>
      </c>
      <c r="J717" s="104" t="s">
        <v>156</v>
      </c>
      <c r="K717" s="3"/>
      <c r="L717" s="3"/>
      <c r="M717" s="104" t="s">
        <v>890</v>
      </c>
      <c r="N717" s="105" t="s">
        <v>1264</v>
      </c>
      <c r="O717" s="3" t="s">
        <v>1264</v>
      </c>
      <c r="P717" s="2" t="s">
        <v>1266</v>
      </c>
      <c r="AK717" s="136"/>
      <c r="AL717" s="136"/>
      <c r="AM717" s="136"/>
      <c r="AN717" s="136"/>
      <c r="AO717" s="136"/>
      <c r="AP717" s="136"/>
      <c r="AQ717" s="136"/>
      <c r="AR717" s="136"/>
      <c r="AS717" s="136"/>
      <c r="AT717" s="136"/>
      <c r="AU717" s="136"/>
      <c r="AV717" s="136"/>
      <c r="AW717" s="136"/>
      <c r="AX717" s="136"/>
      <c r="AY717" s="136"/>
      <c r="AZ717" s="136"/>
      <c r="BA717" s="136"/>
      <c r="BB717" s="136"/>
      <c r="BC717" s="136"/>
      <c r="BD717" s="136"/>
      <c r="BE717" s="136"/>
    </row>
    <row r="718" spans="1:130" s="106" customFormat="1" ht="35.1" customHeight="1" x14ac:dyDescent="0.25">
      <c r="A718" s="7">
        <v>39</v>
      </c>
      <c r="B718" s="7"/>
      <c r="C718" s="7"/>
      <c r="D718" s="3" t="s">
        <v>1243</v>
      </c>
      <c r="E718" s="3" t="s">
        <v>246</v>
      </c>
      <c r="F718" s="3"/>
      <c r="G718" s="3" t="s">
        <v>1254</v>
      </c>
      <c r="H718" s="2">
        <v>204410</v>
      </c>
      <c r="I718" s="2" t="s">
        <v>79</v>
      </c>
      <c r="J718" s="104" t="s">
        <v>156</v>
      </c>
      <c r="K718" s="3"/>
      <c r="L718" s="3"/>
      <c r="M718" s="104" t="s">
        <v>890</v>
      </c>
      <c r="N718" s="105" t="s">
        <v>30</v>
      </c>
      <c r="O718" s="3" t="s">
        <v>30</v>
      </c>
      <c r="P718" s="2"/>
    </row>
    <row r="719" spans="1:130" s="106" customFormat="1" ht="35.1" customHeight="1" x14ac:dyDescent="0.25">
      <c r="A719" s="7">
        <v>40</v>
      </c>
      <c r="B719" s="7"/>
      <c r="C719" s="7"/>
      <c r="D719" s="2" t="s">
        <v>149</v>
      </c>
      <c r="E719" s="3" t="s">
        <v>529</v>
      </c>
      <c r="F719" s="2"/>
      <c r="G719" s="3" t="s">
        <v>1254</v>
      </c>
      <c r="H719" s="2">
        <v>204410</v>
      </c>
      <c r="I719" s="2" t="s">
        <v>79</v>
      </c>
      <c r="J719" s="104" t="s">
        <v>157</v>
      </c>
      <c r="K719" s="3"/>
      <c r="L719" s="3"/>
      <c r="M719" s="104" t="s">
        <v>890</v>
      </c>
      <c r="N719" s="105" t="s">
        <v>347</v>
      </c>
      <c r="O719" s="3" t="s">
        <v>890</v>
      </c>
      <c r="P719" s="2" t="s">
        <v>1265</v>
      </c>
    </row>
    <row r="720" spans="1:130" s="106" customFormat="1" ht="35.1" customHeight="1" x14ac:dyDescent="0.25">
      <c r="A720" s="7">
        <v>40</v>
      </c>
      <c r="B720" s="7"/>
      <c r="C720" s="7"/>
      <c r="D720" s="2" t="s">
        <v>149</v>
      </c>
      <c r="E720" s="3" t="s">
        <v>416</v>
      </c>
      <c r="F720" s="2"/>
      <c r="G720" s="3" t="s">
        <v>1254</v>
      </c>
      <c r="H720" s="2">
        <v>204410</v>
      </c>
      <c r="I720" s="2" t="s">
        <v>79</v>
      </c>
      <c r="J720" s="104" t="s">
        <v>157</v>
      </c>
      <c r="K720" s="3"/>
      <c r="L720" s="3"/>
      <c r="M720" s="104" t="s">
        <v>890</v>
      </c>
      <c r="N720" s="105" t="s">
        <v>347</v>
      </c>
      <c r="O720" s="3" t="s">
        <v>890</v>
      </c>
      <c r="P720" s="2" t="s">
        <v>1266</v>
      </c>
    </row>
    <row r="721" spans="1:57" s="106" customFormat="1" ht="35.1" customHeight="1" x14ac:dyDescent="0.25">
      <c r="A721" s="7">
        <v>41</v>
      </c>
      <c r="B721" s="7"/>
      <c r="C721" s="7"/>
      <c r="D721" s="2" t="s">
        <v>454</v>
      </c>
      <c r="E721" s="3" t="s">
        <v>273</v>
      </c>
      <c r="F721" s="2"/>
      <c r="G721" s="3" t="s">
        <v>1254</v>
      </c>
      <c r="H721" s="2">
        <v>204410</v>
      </c>
      <c r="I721" s="2" t="s">
        <v>79</v>
      </c>
      <c r="J721" s="104" t="s">
        <v>521</v>
      </c>
      <c r="K721" s="3"/>
      <c r="L721" s="3"/>
      <c r="M721" s="104" t="s">
        <v>890</v>
      </c>
      <c r="N721" s="105" t="s">
        <v>347</v>
      </c>
      <c r="O721" s="3" t="s">
        <v>890</v>
      </c>
      <c r="P721" s="2" t="s">
        <v>1266</v>
      </c>
      <c r="AK721" s="136"/>
      <c r="AL721" s="136"/>
      <c r="AM721" s="136"/>
      <c r="AN721" s="136"/>
      <c r="AO721" s="136"/>
      <c r="AP721" s="136"/>
      <c r="AQ721" s="136"/>
      <c r="AR721" s="136"/>
      <c r="AS721" s="136"/>
      <c r="AT721" s="136"/>
      <c r="AU721" s="136"/>
      <c r="AV721" s="136"/>
      <c r="AW721" s="136"/>
      <c r="AX721" s="136"/>
      <c r="AY721" s="136"/>
      <c r="AZ721" s="136"/>
      <c r="BA721" s="136"/>
      <c r="BB721" s="136"/>
      <c r="BC721" s="136"/>
      <c r="BD721" s="136"/>
      <c r="BE721" s="136"/>
    </row>
    <row r="722" spans="1:57" s="106" customFormat="1" ht="35.1" customHeight="1" x14ac:dyDescent="0.25">
      <c r="A722" s="7">
        <v>42</v>
      </c>
      <c r="B722" s="7"/>
      <c r="C722" s="7"/>
      <c r="D722" s="2" t="s">
        <v>778</v>
      </c>
      <c r="E722" s="3" t="s">
        <v>864</v>
      </c>
      <c r="F722" s="2"/>
      <c r="G722" s="3" t="s">
        <v>1254</v>
      </c>
      <c r="H722" s="2">
        <v>204410</v>
      </c>
      <c r="I722" s="2" t="s">
        <v>79</v>
      </c>
      <c r="J722" s="104" t="s">
        <v>197</v>
      </c>
      <c r="K722" s="3"/>
      <c r="L722" s="3"/>
      <c r="M722" s="104" t="s">
        <v>890</v>
      </c>
      <c r="N722" s="105" t="s">
        <v>347</v>
      </c>
      <c r="O722" s="3" t="s">
        <v>890</v>
      </c>
      <c r="P722" s="2" t="s">
        <v>1266</v>
      </c>
      <c r="AK722" s="136"/>
      <c r="AL722" s="136"/>
      <c r="AM722" s="136"/>
      <c r="AN722" s="136"/>
      <c r="AO722" s="136"/>
      <c r="AP722" s="136"/>
      <c r="AQ722" s="136"/>
      <c r="AR722" s="136"/>
      <c r="AS722" s="136"/>
      <c r="AT722" s="136"/>
      <c r="AU722" s="136"/>
      <c r="AV722" s="136"/>
      <c r="AW722" s="136"/>
      <c r="AX722" s="136"/>
      <c r="AY722" s="136"/>
      <c r="AZ722" s="136"/>
      <c r="BA722" s="136"/>
      <c r="BB722" s="136"/>
      <c r="BC722" s="136"/>
      <c r="BD722" s="136"/>
      <c r="BE722" s="136"/>
    </row>
    <row r="723" spans="1:57" s="106" customFormat="1" ht="35.1" customHeight="1" x14ac:dyDescent="0.25">
      <c r="A723" s="7">
        <v>42</v>
      </c>
      <c r="B723" s="7"/>
      <c r="C723" s="7"/>
      <c r="D723" s="2" t="s">
        <v>778</v>
      </c>
      <c r="E723" s="3" t="s">
        <v>655</v>
      </c>
      <c r="F723" s="2"/>
      <c r="G723" s="3" t="s">
        <v>1254</v>
      </c>
      <c r="H723" s="2">
        <v>204410</v>
      </c>
      <c r="I723" s="2" t="s">
        <v>79</v>
      </c>
      <c r="J723" s="104" t="s">
        <v>197</v>
      </c>
      <c r="K723" s="3"/>
      <c r="L723" s="3"/>
      <c r="M723" s="104" t="s">
        <v>890</v>
      </c>
      <c r="N723" s="105" t="s">
        <v>347</v>
      </c>
      <c r="O723" s="3" t="s">
        <v>890</v>
      </c>
      <c r="P723" s="8" t="s">
        <v>1266</v>
      </c>
      <c r="AK723" s="136"/>
      <c r="AL723" s="136"/>
      <c r="AM723" s="136"/>
      <c r="AN723" s="136"/>
      <c r="AO723" s="136"/>
      <c r="AP723" s="136"/>
      <c r="AQ723" s="136"/>
      <c r="AR723" s="136"/>
      <c r="AS723" s="136"/>
      <c r="AT723" s="136"/>
      <c r="AU723" s="136"/>
      <c r="AV723" s="136"/>
      <c r="AW723" s="136"/>
      <c r="AX723" s="136"/>
      <c r="AY723" s="136"/>
      <c r="AZ723" s="136"/>
      <c r="BA723" s="136"/>
      <c r="BB723" s="136"/>
      <c r="BC723" s="136"/>
      <c r="BD723" s="136"/>
      <c r="BE723" s="136"/>
    </row>
    <row r="724" spans="1:57" s="106" customFormat="1" ht="35.1" customHeight="1" x14ac:dyDescent="0.25">
      <c r="A724" s="7">
        <v>43</v>
      </c>
      <c r="B724" s="7"/>
      <c r="C724" s="7"/>
      <c r="D724" s="3" t="s">
        <v>1213</v>
      </c>
      <c r="E724" s="3" t="s">
        <v>729</v>
      </c>
      <c r="F724" s="2"/>
      <c r="G724" s="3" t="s">
        <v>1254</v>
      </c>
      <c r="H724" s="2">
        <v>204410</v>
      </c>
      <c r="I724" s="2" t="s">
        <v>79</v>
      </c>
      <c r="J724" s="3" t="s">
        <v>1210</v>
      </c>
      <c r="K724" s="3"/>
      <c r="L724" s="3"/>
      <c r="M724" s="104" t="s">
        <v>890</v>
      </c>
      <c r="N724" s="105" t="s">
        <v>347</v>
      </c>
      <c r="O724" s="3" t="s">
        <v>890</v>
      </c>
      <c r="P724" s="2" t="s">
        <v>1266</v>
      </c>
    </row>
    <row r="725" spans="1:57" s="106" customFormat="1" ht="35.1" customHeight="1" x14ac:dyDescent="0.25">
      <c r="A725" s="7">
        <v>36</v>
      </c>
      <c r="B725" s="7"/>
      <c r="C725" s="7"/>
      <c r="D725" s="2" t="s">
        <v>783</v>
      </c>
      <c r="E725" s="3" t="s">
        <v>252</v>
      </c>
      <c r="F725" s="166"/>
      <c r="G725" s="3" t="s">
        <v>1254</v>
      </c>
      <c r="H725" s="2">
        <v>204410</v>
      </c>
      <c r="I725" s="2" t="s">
        <v>79</v>
      </c>
      <c r="J725" s="104" t="s">
        <v>153</v>
      </c>
      <c r="K725" s="3"/>
      <c r="L725" s="3"/>
      <c r="M725" s="104" t="s">
        <v>890</v>
      </c>
      <c r="N725" s="105" t="s">
        <v>347</v>
      </c>
      <c r="O725" s="3" t="s">
        <v>890</v>
      </c>
      <c r="P725" s="8" t="s">
        <v>1266</v>
      </c>
      <c r="AK725" s="136"/>
      <c r="AL725" s="136"/>
      <c r="AM725" s="136"/>
      <c r="AN725" s="136"/>
      <c r="AO725" s="136"/>
      <c r="AP725" s="136"/>
      <c r="AQ725" s="136"/>
      <c r="AR725" s="136"/>
      <c r="AS725" s="136"/>
      <c r="AT725" s="136"/>
      <c r="AU725" s="136"/>
      <c r="AV725" s="136"/>
      <c r="AW725" s="136"/>
      <c r="AX725" s="136"/>
      <c r="AY725" s="136"/>
      <c r="AZ725" s="136"/>
      <c r="BA725" s="136"/>
      <c r="BB725" s="136"/>
      <c r="BC725" s="136"/>
      <c r="BD725" s="136"/>
      <c r="BE725" s="136"/>
    </row>
    <row r="726" spans="1:57" s="106" customFormat="1" ht="35.1" customHeight="1" x14ac:dyDescent="0.25">
      <c r="A726" s="7">
        <v>43</v>
      </c>
      <c r="B726" s="7"/>
      <c r="C726" s="7"/>
      <c r="D726" s="3" t="s">
        <v>778</v>
      </c>
      <c r="E726" s="3" t="s">
        <v>655</v>
      </c>
      <c r="F726" s="143"/>
      <c r="G726" s="3" t="s">
        <v>1254</v>
      </c>
      <c r="H726" s="2">
        <v>204410</v>
      </c>
      <c r="I726" s="2" t="s">
        <v>79</v>
      </c>
      <c r="J726" s="3" t="s">
        <v>1262</v>
      </c>
      <c r="K726" s="3" t="s">
        <v>1224</v>
      </c>
      <c r="L726" s="3" t="s">
        <v>1239</v>
      </c>
      <c r="M726" s="104" t="s">
        <v>890</v>
      </c>
      <c r="N726" s="105" t="s">
        <v>30</v>
      </c>
      <c r="O726" s="3" t="s">
        <v>30</v>
      </c>
      <c r="P726" s="8"/>
      <c r="AK726" s="136"/>
      <c r="AL726" s="136"/>
      <c r="AM726" s="136"/>
      <c r="AN726" s="136"/>
      <c r="AO726" s="136"/>
      <c r="AP726" s="136"/>
      <c r="AQ726" s="136"/>
      <c r="AR726" s="136"/>
      <c r="AS726" s="136"/>
      <c r="AT726" s="136"/>
      <c r="AU726" s="136"/>
      <c r="AV726" s="136"/>
      <c r="AW726" s="136"/>
      <c r="AX726" s="136"/>
      <c r="AY726" s="136"/>
      <c r="AZ726" s="136"/>
      <c r="BA726" s="136"/>
      <c r="BB726" s="136"/>
      <c r="BC726" s="136"/>
      <c r="BD726" s="136"/>
      <c r="BE726" s="136"/>
    </row>
    <row r="727" spans="1:57" s="106" customFormat="1" ht="35.1" customHeight="1" x14ac:dyDescent="0.25">
      <c r="A727" s="7">
        <v>43</v>
      </c>
      <c r="B727" s="7"/>
      <c r="C727" s="7"/>
      <c r="D727" s="3" t="s">
        <v>1213</v>
      </c>
      <c r="E727" s="3" t="s">
        <v>230</v>
      </c>
      <c r="F727" s="2"/>
      <c r="G727" s="3" t="s">
        <v>1254</v>
      </c>
      <c r="H727" s="2">
        <v>204410</v>
      </c>
      <c r="I727" s="2" t="s">
        <v>79</v>
      </c>
      <c r="J727" s="3" t="s">
        <v>1210</v>
      </c>
      <c r="K727" s="3"/>
      <c r="L727" s="3"/>
      <c r="M727" s="104" t="s">
        <v>890</v>
      </c>
      <c r="N727" s="105" t="s">
        <v>347</v>
      </c>
      <c r="O727" s="3" t="s">
        <v>890</v>
      </c>
      <c r="P727" s="8" t="s">
        <v>1265</v>
      </c>
      <c r="AK727" s="136"/>
      <c r="AL727" s="136"/>
      <c r="AM727" s="136"/>
      <c r="AN727" s="136"/>
      <c r="AO727" s="136"/>
      <c r="AP727" s="136"/>
      <c r="AQ727" s="136"/>
      <c r="AR727" s="136"/>
      <c r="AS727" s="136"/>
      <c r="AT727" s="136"/>
      <c r="AU727" s="136"/>
      <c r="AV727" s="136"/>
      <c r="AW727" s="136"/>
      <c r="AX727" s="136"/>
      <c r="AY727" s="136"/>
      <c r="AZ727" s="136"/>
      <c r="BA727" s="136"/>
      <c r="BB727" s="136"/>
      <c r="BC727" s="136"/>
      <c r="BD727" s="136"/>
      <c r="BE727" s="136"/>
    </row>
    <row r="728" spans="1:57" s="106" customFormat="1" ht="35.1" customHeight="1" x14ac:dyDescent="0.25">
      <c r="A728" s="7">
        <v>44</v>
      </c>
      <c r="B728" s="7"/>
      <c r="C728" s="7"/>
      <c r="D728" s="2" t="s">
        <v>578</v>
      </c>
      <c r="E728" s="3" t="s">
        <v>579</v>
      </c>
      <c r="F728" s="2"/>
      <c r="G728" s="3" t="s">
        <v>1254</v>
      </c>
      <c r="H728" s="2">
        <v>204410</v>
      </c>
      <c r="I728" s="2" t="s">
        <v>79</v>
      </c>
      <c r="J728" s="104" t="s">
        <v>580</v>
      </c>
      <c r="K728" s="3"/>
      <c r="L728" s="3"/>
      <c r="M728" s="104" t="s">
        <v>890</v>
      </c>
      <c r="N728" s="105" t="s">
        <v>30</v>
      </c>
      <c r="O728" s="3" t="s">
        <v>30</v>
      </c>
      <c r="P728" s="2"/>
      <c r="AK728" s="136"/>
      <c r="AL728" s="136"/>
      <c r="AM728" s="136"/>
      <c r="AN728" s="136"/>
      <c r="AO728" s="136"/>
      <c r="AP728" s="136"/>
      <c r="AQ728" s="136"/>
      <c r="AR728" s="136"/>
      <c r="AS728" s="136"/>
      <c r="AT728" s="136"/>
      <c r="AU728" s="136"/>
      <c r="AV728" s="136"/>
      <c r="AW728" s="136"/>
      <c r="AX728" s="136"/>
      <c r="AY728" s="136"/>
      <c r="AZ728" s="136"/>
      <c r="BA728" s="136"/>
      <c r="BB728" s="136"/>
      <c r="BC728" s="136"/>
      <c r="BD728" s="136"/>
      <c r="BE728" s="136"/>
    </row>
    <row r="729" spans="1:57" s="106" customFormat="1" ht="35.1" customHeight="1" x14ac:dyDescent="0.25">
      <c r="A729" s="7">
        <v>10</v>
      </c>
      <c r="B729" s="7">
        <v>10.199999999999999</v>
      </c>
      <c r="C729" s="7"/>
      <c r="D729" s="124" t="s">
        <v>306</v>
      </c>
      <c r="E729" s="3" t="s">
        <v>306</v>
      </c>
      <c r="F729" s="2"/>
      <c r="G729" s="3" t="s">
        <v>1254</v>
      </c>
      <c r="H729" s="2">
        <v>204410</v>
      </c>
      <c r="I729" s="2" t="s">
        <v>79</v>
      </c>
      <c r="J729" s="104" t="s">
        <v>269</v>
      </c>
      <c r="K729" s="3" t="s">
        <v>1228</v>
      </c>
      <c r="L729" s="3"/>
      <c r="M729" s="104" t="s">
        <v>890</v>
      </c>
      <c r="N729" s="105" t="s">
        <v>30</v>
      </c>
      <c r="O729" s="3" t="s">
        <v>30</v>
      </c>
      <c r="P729" s="2"/>
      <c r="AK729" s="136"/>
      <c r="AL729" s="136"/>
      <c r="AM729" s="136"/>
      <c r="AN729" s="136"/>
      <c r="AO729" s="136"/>
      <c r="AP729" s="136"/>
      <c r="AQ729" s="136"/>
      <c r="AR729" s="136"/>
      <c r="AS729" s="136"/>
      <c r="AT729" s="136"/>
      <c r="AU729" s="136"/>
      <c r="AV729" s="136"/>
      <c r="AW729" s="136"/>
      <c r="AX729" s="136"/>
      <c r="AY729" s="136"/>
      <c r="AZ729" s="136"/>
      <c r="BA729" s="136"/>
      <c r="BB729" s="136"/>
      <c r="BC729" s="136"/>
      <c r="BD729" s="136"/>
      <c r="BE729" s="136"/>
    </row>
    <row r="730" spans="1:57" s="106" customFormat="1" ht="35.1" customHeight="1" x14ac:dyDescent="0.25">
      <c r="A730" s="7">
        <v>45</v>
      </c>
      <c r="B730" s="7"/>
      <c r="C730" s="7"/>
      <c r="D730" s="2" t="s">
        <v>783</v>
      </c>
      <c r="E730" s="3" t="s">
        <v>684</v>
      </c>
      <c r="F730" s="2"/>
      <c r="G730" s="3" t="s">
        <v>1254</v>
      </c>
      <c r="H730" s="2">
        <v>204410</v>
      </c>
      <c r="I730" s="2" t="s">
        <v>79</v>
      </c>
      <c r="J730" s="104" t="s">
        <v>868</v>
      </c>
      <c r="K730" s="3" t="s">
        <v>1212</v>
      </c>
      <c r="L730" s="3"/>
      <c r="M730" s="104" t="s">
        <v>890</v>
      </c>
      <c r="N730" s="105" t="s">
        <v>30</v>
      </c>
      <c r="O730" s="3" t="s">
        <v>30</v>
      </c>
      <c r="P730" s="2"/>
      <c r="AK730" s="136"/>
      <c r="AL730" s="136"/>
      <c r="AM730" s="136"/>
      <c r="AN730" s="136"/>
      <c r="AO730" s="136"/>
      <c r="AP730" s="136"/>
      <c r="AQ730" s="136"/>
      <c r="AR730" s="136"/>
      <c r="AS730" s="136"/>
      <c r="AT730" s="136"/>
      <c r="AU730" s="136"/>
      <c r="AV730" s="136"/>
      <c r="AW730" s="136"/>
      <c r="AX730" s="136"/>
      <c r="AY730" s="136"/>
      <c r="AZ730" s="136"/>
      <c r="BA730" s="136"/>
      <c r="BB730" s="136"/>
      <c r="BC730" s="136"/>
      <c r="BD730" s="136"/>
      <c r="BE730" s="136"/>
    </row>
    <row r="731" spans="1:57" s="106" customFormat="1" ht="35.1" customHeight="1" x14ac:dyDescent="0.25">
      <c r="A731" s="7">
        <v>26</v>
      </c>
      <c r="B731" s="7"/>
      <c r="C731" s="7"/>
      <c r="D731" s="124" t="s">
        <v>329</v>
      </c>
      <c r="E731" s="3" t="s">
        <v>10</v>
      </c>
      <c r="F731" s="2"/>
      <c r="G731" s="3" t="s">
        <v>1254</v>
      </c>
      <c r="H731" s="2">
        <v>204410</v>
      </c>
      <c r="I731" s="2" t="s">
        <v>79</v>
      </c>
      <c r="J731" s="104" t="s">
        <v>39</v>
      </c>
      <c r="K731" s="3"/>
      <c r="L731" s="3"/>
      <c r="M731" s="104" t="s">
        <v>890</v>
      </c>
      <c r="N731" s="105" t="s">
        <v>347</v>
      </c>
      <c r="O731" s="3" t="s">
        <v>890</v>
      </c>
      <c r="P731" s="2" t="s">
        <v>1265</v>
      </c>
      <c r="AK731" s="136"/>
      <c r="AL731" s="136"/>
      <c r="AM731" s="136"/>
      <c r="AN731" s="136"/>
      <c r="AO731" s="136"/>
      <c r="AP731" s="136"/>
      <c r="AQ731" s="136"/>
      <c r="AR731" s="136"/>
      <c r="AS731" s="136"/>
      <c r="AT731" s="136"/>
      <c r="AU731" s="136"/>
      <c r="AV731" s="136"/>
      <c r="AW731" s="136"/>
      <c r="AX731" s="136"/>
      <c r="AY731" s="136"/>
      <c r="AZ731" s="136"/>
      <c r="BA731" s="136"/>
      <c r="BB731" s="136"/>
      <c r="BC731" s="136"/>
      <c r="BD731" s="136"/>
      <c r="BE731" s="136"/>
    </row>
    <row r="732" spans="1:57" s="106" customFormat="1" ht="35.1" customHeight="1" x14ac:dyDescent="0.25">
      <c r="A732" s="7">
        <v>11</v>
      </c>
      <c r="B732" s="7">
        <v>11.2</v>
      </c>
      <c r="C732" s="7" t="s">
        <v>827</v>
      </c>
      <c r="D732" s="2" t="s">
        <v>777</v>
      </c>
      <c r="E732" s="3" t="s">
        <v>99</v>
      </c>
      <c r="F732" s="2"/>
      <c r="G732" s="3" t="s">
        <v>1254</v>
      </c>
      <c r="H732" s="2">
        <v>204411</v>
      </c>
      <c r="I732" s="2" t="s">
        <v>79</v>
      </c>
      <c r="J732" s="3" t="s">
        <v>1262</v>
      </c>
      <c r="K732" s="3" t="s">
        <v>1225</v>
      </c>
      <c r="L732" s="3" t="s">
        <v>1255</v>
      </c>
      <c r="M732" s="104" t="s">
        <v>890</v>
      </c>
      <c r="N732" s="105" t="s">
        <v>347</v>
      </c>
      <c r="O732" s="3" t="s">
        <v>890</v>
      </c>
      <c r="P732" s="8" t="s">
        <v>1265</v>
      </c>
      <c r="AK732" s="136"/>
      <c r="AL732" s="136"/>
      <c r="AM732" s="136"/>
      <c r="AN732" s="136"/>
      <c r="AO732" s="136"/>
      <c r="AP732" s="136"/>
      <c r="AQ732" s="136"/>
      <c r="AR732" s="136"/>
      <c r="AS732" s="136"/>
      <c r="AT732" s="136"/>
      <c r="AU732" s="136"/>
      <c r="AV732" s="136"/>
      <c r="AW732" s="136"/>
      <c r="AX732" s="136"/>
      <c r="AY732" s="136"/>
      <c r="AZ732" s="136"/>
      <c r="BA732" s="136"/>
      <c r="BB732" s="136"/>
      <c r="BC732" s="136"/>
      <c r="BD732" s="136"/>
      <c r="BE732" s="136"/>
    </row>
    <row r="733" spans="1:57" s="106" customFormat="1" ht="35.1" customHeight="1" x14ac:dyDescent="0.25">
      <c r="A733" s="7">
        <v>19</v>
      </c>
      <c r="B733" s="7"/>
      <c r="C733" s="7"/>
      <c r="D733" s="2" t="s">
        <v>150</v>
      </c>
      <c r="E733" s="3" t="s">
        <v>640</v>
      </c>
      <c r="F733" s="2"/>
      <c r="G733" s="3" t="s">
        <v>1254</v>
      </c>
      <c r="H733" s="2">
        <v>204411</v>
      </c>
      <c r="I733" s="2" t="s">
        <v>79</v>
      </c>
      <c r="J733" s="3" t="s">
        <v>40</v>
      </c>
      <c r="K733" s="3"/>
      <c r="L733" s="3" t="s">
        <v>1280</v>
      </c>
      <c r="M733" s="104" t="s">
        <v>890</v>
      </c>
      <c r="N733" s="105" t="s">
        <v>1264</v>
      </c>
      <c r="O733" s="3" t="s">
        <v>1264</v>
      </c>
      <c r="P733" s="2" t="s">
        <v>1266</v>
      </c>
    </row>
    <row r="734" spans="1:57" s="106" customFormat="1" ht="35.1" customHeight="1" x14ac:dyDescent="0.25">
      <c r="A734" s="7">
        <v>15</v>
      </c>
      <c r="B734" s="7"/>
      <c r="C734" s="7"/>
      <c r="D734" s="2" t="s">
        <v>782</v>
      </c>
      <c r="E734" s="3" t="s">
        <v>210</v>
      </c>
      <c r="F734" s="2"/>
      <c r="G734" s="3" t="s">
        <v>1254</v>
      </c>
      <c r="H734" s="2">
        <v>204411</v>
      </c>
      <c r="I734" s="2" t="s">
        <v>79</v>
      </c>
      <c r="J734" s="3" t="s">
        <v>1631</v>
      </c>
      <c r="K734" s="3"/>
      <c r="L734" s="3"/>
      <c r="M734" s="104" t="s">
        <v>890</v>
      </c>
      <c r="N734" s="105" t="s">
        <v>1264</v>
      </c>
      <c r="O734" s="3" t="s">
        <v>1264</v>
      </c>
      <c r="P734" s="2" t="s">
        <v>1266</v>
      </c>
    </row>
    <row r="735" spans="1:57" s="106" customFormat="1" ht="35.1" customHeight="1" x14ac:dyDescent="0.25">
      <c r="A735" s="7">
        <v>19</v>
      </c>
      <c r="B735" s="7"/>
      <c r="C735" s="7"/>
      <c r="D735" s="2" t="s">
        <v>150</v>
      </c>
      <c r="E735" s="3" t="s">
        <v>462</v>
      </c>
      <c r="F735" s="2"/>
      <c r="G735" s="3" t="s">
        <v>1254</v>
      </c>
      <c r="H735" s="2">
        <v>204411</v>
      </c>
      <c r="I735" s="2" t="s">
        <v>79</v>
      </c>
      <c r="J735" s="3" t="s">
        <v>40</v>
      </c>
      <c r="K735" s="3"/>
      <c r="L735" s="3" t="s">
        <v>1278</v>
      </c>
      <c r="M735" s="104" t="s">
        <v>890</v>
      </c>
      <c r="N735" s="105" t="s">
        <v>347</v>
      </c>
      <c r="O735" s="3" t="s">
        <v>890</v>
      </c>
      <c r="P735" s="2" t="s">
        <v>1266</v>
      </c>
      <c r="AK735" s="136"/>
      <c r="AL735" s="136"/>
      <c r="AM735" s="136"/>
      <c r="AN735" s="136"/>
      <c r="AO735" s="136"/>
      <c r="AP735" s="136"/>
      <c r="AQ735" s="136"/>
      <c r="AR735" s="136"/>
      <c r="AS735" s="136"/>
      <c r="AT735" s="136"/>
      <c r="AU735" s="136"/>
      <c r="AV735" s="136"/>
      <c r="AW735" s="136"/>
      <c r="AX735" s="136"/>
      <c r="AY735" s="136"/>
      <c r="AZ735" s="136"/>
      <c r="BA735" s="136"/>
      <c r="BB735" s="136"/>
      <c r="BC735" s="136"/>
      <c r="BD735" s="136"/>
      <c r="BE735" s="136"/>
    </row>
    <row r="736" spans="1:57" s="106" customFormat="1" ht="35.1" customHeight="1" x14ac:dyDescent="0.25">
      <c r="A736" s="7">
        <v>11</v>
      </c>
      <c r="B736" s="7">
        <v>11.3</v>
      </c>
      <c r="C736" s="7" t="s">
        <v>831</v>
      </c>
      <c r="D736" s="124" t="s">
        <v>329</v>
      </c>
      <c r="E736" s="3" t="s">
        <v>10</v>
      </c>
      <c r="F736" s="7"/>
      <c r="G736" s="3" t="s">
        <v>1254</v>
      </c>
      <c r="H736" s="2">
        <v>204411</v>
      </c>
      <c r="I736" s="2" t="s">
        <v>79</v>
      </c>
      <c r="J736" s="3" t="s">
        <v>1262</v>
      </c>
      <c r="K736" s="3" t="s">
        <v>1224</v>
      </c>
      <c r="L736" s="3" t="s">
        <v>1240</v>
      </c>
      <c r="M736" s="104" t="s">
        <v>890</v>
      </c>
      <c r="N736" s="105" t="s">
        <v>347</v>
      </c>
      <c r="O736" s="3" t="s">
        <v>890</v>
      </c>
      <c r="P736" s="2" t="s">
        <v>1265</v>
      </c>
    </row>
    <row r="737" spans="1:130" s="106" customFormat="1" ht="35.1" customHeight="1" x14ac:dyDescent="0.25">
      <c r="A737" s="7">
        <v>11</v>
      </c>
      <c r="B737" s="7">
        <v>11.2</v>
      </c>
      <c r="C737" s="7" t="s">
        <v>826</v>
      </c>
      <c r="D737" s="124" t="s">
        <v>306</v>
      </c>
      <c r="E737" s="3" t="s">
        <v>306</v>
      </c>
      <c r="F737" s="2"/>
      <c r="G737" s="3" t="s">
        <v>1254</v>
      </c>
      <c r="H737" s="2">
        <v>204411</v>
      </c>
      <c r="I737" s="2" t="s">
        <v>79</v>
      </c>
      <c r="J737" s="3" t="s">
        <v>1262</v>
      </c>
      <c r="K737" s="3" t="s">
        <v>1225</v>
      </c>
      <c r="L737" s="3" t="s">
        <v>1236</v>
      </c>
      <c r="M737" s="104" t="s">
        <v>890</v>
      </c>
      <c r="N737" s="105" t="s">
        <v>1264</v>
      </c>
      <c r="O737" s="3" t="s">
        <v>1264</v>
      </c>
      <c r="P737" s="8" t="s">
        <v>1265</v>
      </c>
    </row>
    <row r="738" spans="1:130" s="106" customFormat="1" ht="35.1" customHeight="1" x14ac:dyDescent="0.25">
      <c r="A738" s="7">
        <v>31</v>
      </c>
      <c r="B738" s="7"/>
      <c r="C738" s="7"/>
      <c r="D738" s="2" t="s">
        <v>777</v>
      </c>
      <c r="E738" s="3" t="s">
        <v>99</v>
      </c>
      <c r="F738" s="2"/>
      <c r="G738" s="3" t="s">
        <v>1254</v>
      </c>
      <c r="H738" s="2">
        <v>204411</v>
      </c>
      <c r="I738" s="2" t="s">
        <v>79</v>
      </c>
      <c r="J738" s="3" t="s">
        <v>38</v>
      </c>
      <c r="K738" s="3"/>
      <c r="L738" s="3"/>
      <c r="M738" s="104" t="s">
        <v>890</v>
      </c>
      <c r="N738" s="105" t="s">
        <v>347</v>
      </c>
      <c r="O738" s="3" t="s">
        <v>890</v>
      </c>
      <c r="P738" s="8" t="s">
        <v>1265</v>
      </c>
    </row>
    <row r="739" spans="1:130" s="106" customFormat="1" ht="35.1" customHeight="1" x14ac:dyDescent="0.25">
      <c r="A739" s="7">
        <v>26</v>
      </c>
      <c r="B739" s="7"/>
      <c r="C739" s="7"/>
      <c r="D739" s="2" t="s">
        <v>329</v>
      </c>
      <c r="E739" s="3" t="s">
        <v>427</v>
      </c>
      <c r="F739" s="2"/>
      <c r="G739" s="3" t="s">
        <v>1254</v>
      </c>
      <c r="H739" s="2">
        <v>204411</v>
      </c>
      <c r="I739" s="2" t="s">
        <v>79</v>
      </c>
      <c r="J739" s="3" t="s">
        <v>39</v>
      </c>
      <c r="K739" s="3"/>
      <c r="L739" s="3"/>
      <c r="M739" s="104" t="s">
        <v>890</v>
      </c>
      <c r="N739" s="105" t="s">
        <v>347</v>
      </c>
      <c r="O739" s="3" t="s">
        <v>890</v>
      </c>
      <c r="P739" s="8" t="s">
        <v>1265</v>
      </c>
    </row>
    <row r="740" spans="1:130" s="106" customFormat="1" ht="35.1" customHeight="1" x14ac:dyDescent="0.25">
      <c r="A740" s="7">
        <v>8</v>
      </c>
      <c r="B740" s="7">
        <v>8.1999999999999993</v>
      </c>
      <c r="C740" s="7"/>
      <c r="D740" s="3" t="s">
        <v>780</v>
      </c>
      <c r="E740" s="3" t="s">
        <v>7873</v>
      </c>
      <c r="F740" s="2"/>
      <c r="G740" s="3" t="s">
        <v>1254</v>
      </c>
      <c r="H740" s="2">
        <v>204411</v>
      </c>
      <c r="I740" s="2" t="s">
        <v>79</v>
      </c>
      <c r="J740" s="3" t="s">
        <v>868</v>
      </c>
      <c r="K740" s="3" t="s">
        <v>1212</v>
      </c>
      <c r="L740" s="3"/>
      <c r="M740" s="104" t="s">
        <v>890</v>
      </c>
      <c r="N740" s="105" t="s">
        <v>1264</v>
      </c>
      <c r="O740" s="3" t="s">
        <v>1264</v>
      </c>
      <c r="P740" s="2" t="s">
        <v>1266</v>
      </c>
      <c r="AK740" s="136"/>
      <c r="AL740" s="136"/>
      <c r="AM740" s="136"/>
      <c r="AN740" s="136"/>
      <c r="AO740" s="136"/>
      <c r="AP740" s="136"/>
      <c r="AQ740" s="136"/>
      <c r="AR740" s="136"/>
      <c r="AS740" s="136"/>
      <c r="AT740" s="136"/>
      <c r="AU740" s="136"/>
      <c r="AV740" s="136"/>
      <c r="AW740" s="136"/>
      <c r="AX740" s="136"/>
      <c r="AY740" s="136"/>
      <c r="AZ740" s="136"/>
      <c r="BA740" s="136"/>
      <c r="BB740" s="136"/>
      <c r="BC740" s="136"/>
      <c r="BD740" s="136"/>
      <c r="BE740" s="136"/>
    </row>
    <row r="741" spans="1:130" s="106" customFormat="1" ht="35.1" customHeight="1" x14ac:dyDescent="0.25">
      <c r="A741" s="7">
        <v>8</v>
      </c>
      <c r="B741" s="7">
        <v>8.1999999999999993</v>
      </c>
      <c r="C741" s="7"/>
      <c r="D741" s="2" t="s">
        <v>780</v>
      </c>
      <c r="E741" s="3" t="s">
        <v>7873</v>
      </c>
      <c r="F741" s="2"/>
      <c r="G741" s="3" t="s">
        <v>1254</v>
      </c>
      <c r="H741" s="2">
        <v>204411</v>
      </c>
      <c r="I741" s="2" t="s">
        <v>79</v>
      </c>
      <c r="J741" s="3" t="s">
        <v>868</v>
      </c>
      <c r="K741" s="3" t="s">
        <v>1212</v>
      </c>
      <c r="L741" s="3"/>
      <c r="M741" s="104" t="s">
        <v>890</v>
      </c>
      <c r="N741" s="105" t="s">
        <v>30</v>
      </c>
      <c r="O741" s="3" t="s">
        <v>30</v>
      </c>
      <c r="P741" s="143"/>
    </row>
    <row r="742" spans="1:130" s="106" customFormat="1" ht="35.1" customHeight="1" x14ac:dyDescent="0.25">
      <c r="A742" s="7">
        <v>41</v>
      </c>
      <c r="B742" s="7"/>
      <c r="C742" s="7"/>
      <c r="D742" s="2" t="s">
        <v>454</v>
      </c>
      <c r="E742" s="3" t="s">
        <v>858</v>
      </c>
      <c r="F742" s="2"/>
      <c r="G742" s="3" t="s">
        <v>1254</v>
      </c>
      <c r="H742" s="2">
        <v>204411</v>
      </c>
      <c r="I742" s="2" t="s">
        <v>79</v>
      </c>
      <c r="J742" s="3" t="s">
        <v>521</v>
      </c>
      <c r="K742" s="3"/>
      <c r="L742" s="3"/>
      <c r="M742" s="104" t="s">
        <v>890</v>
      </c>
      <c r="N742" s="105" t="s">
        <v>347</v>
      </c>
      <c r="O742" s="3" t="s">
        <v>890</v>
      </c>
      <c r="P742" s="2" t="s">
        <v>1265</v>
      </c>
    </row>
    <row r="743" spans="1:130" s="106" customFormat="1" ht="35.1" customHeight="1" x14ac:dyDescent="0.25">
      <c r="A743" s="7">
        <v>37</v>
      </c>
      <c r="B743" s="7"/>
      <c r="C743" s="7"/>
      <c r="D743" s="135" t="s">
        <v>784</v>
      </c>
      <c r="E743" s="3" t="s">
        <v>249</v>
      </c>
      <c r="F743" s="2"/>
      <c r="G743" s="3" t="s">
        <v>1254</v>
      </c>
      <c r="H743" s="2">
        <v>204411</v>
      </c>
      <c r="I743" s="2" t="s">
        <v>79</v>
      </c>
      <c r="J743" s="3" t="s">
        <v>154</v>
      </c>
      <c r="K743" s="3"/>
      <c r="L743" s="3"/>
      <c r="M743" s="104" t="s">
        <v>890</v>
      </c>
      <c r="N743" s="105" t="s">
        <v>347</v>
      </c>
      <c r="O743" s="3" t="s">
        <v>890</v>
      </c>
      <c r="P743" s="8" t="s">
        <v>1265</v>
      </c>
    </row>
    <row r="744" spans="1:130" s="106" customFormat="1" ht="35.1" customHeight="1" x14ac:dyDescent="0.25">
      <c r="A744" s="7">
        <v>26</v>
      </c>
      <c r="B744" s="7"/>
      <c r="C744" s="7"/>
      <c r="D744" s="124" t="s">
        <v>306</v>
      </c>
      <c r="E744" s="3" t="s">
        <v>306</v>
      </c>
      <c r="F744" s="2"/>
      <c r="G744" s="3" t="s">
        <v>1254</v>
      </c>
      <c r="H744" s="2">
        <v>204411</v>
      </c>
      <c r="I744" s="2" t="s">
        <v>79</v>
      </c>
      <c r="J744" s="3" t="s">
        <v>1221</v>
      </c>
      <c r="K744" s="3" t="s">
        <v>1222</v>
      </c>
      <c r="L744" s="3"/>
      <c r="M744" s="104" t="s">
        <v>890</v>
      </c>
      <c r="N744" s="105" t="s">
        <v>347</v>
      </c>
      <c r="O744" s="3" t="s">
        <v>890</v>
      </c>
      <c r="P744" s="2" t="s">
        <v>1266</v>
      </c>
      <c r="Q744" s="138"/>
      <c r="R744" s="138"/>
      <c r="S744" s="138"/>
      <c r="T744" s="138"/>
      <c r="U744" s="138"/>
      <c r="V744" s="138"/>
      <c r="W744" s="138"/>
      <c r="X744" s="138"/>
      <c r="Y744" s="138"/>
      <c r="Z744" s="138"/>
      <c r="AA744" s="138"/>
      <c r="AB744" s="138"/>
      <c r="AC744" s="138"/>
      <c r="AD744" s="138"/>
      <c r="AE744" s="138"/>
      <c r="AF744" s="138"/>
      <c r="AG744" s="138"/>
      <c r="AH744" s="138"/>
      <c r="AI744" s="138"/>
      <c r="AJ744" s="138"/>
      <c r="AK744" s="138"/>
      <c r="AL744" s="138"/>
      <c r="AM744" s="138"/>
      <c r="AN744" s="138"/>
      <c r="AO744" s="138"/>
      <c r="AP744" s="138"/>
      <c r="AQ744" s="138"/>
      <c r="AR744" s="138"/>
      <c r="AS744" s="138"/>
      <c r="AT744" s="138"/>
      <c r="AU744" s="138"/>
      <c r="AV744" s="138"/>
      <c r="AW744" s="138"/>
      <c r="AX744" s="138"/>
      <c r="AY744" s="138"/>
      <c r="AZ744" s="138"/>
      <c r="BA744" s="138"/>
      <c r="BB744" s="138"/>
      <c r="BC744" s="138"/>
      <c r="BD744" s="138"/>
      <c r="BE744" s="138"/>
      <c r="BF744" s="138"/>
      <c r="BG744" s="138"/>
      <c r="BH744" s="138"/>
      <c r="BI744" s="138"/>
      <c r="BJ744" s="138"/>
      <c r="BK744" s="138"/>
      <c r="BL744" s="138"/>
      <c r="BM744" s="138"/>
      <c r="BN744" s="138"/>
      <c r="BO744" s="138"/>
      <c r="BP744" s="138"/>
      <c r="BQ744" s="138"/>
      <c r="BR744" s="138"/>
      <c r="BS744" s="138"/>
      <c r="BT744" s="138"/>
      <c r="BU744" s="138"/>
      <c r="BV744" s="138"/>
      <c r="BW744" s="138"/>
      <c r="BX744" s="138"/>
      <c r="BY744" s="138"/>
      <c r="BZ744" s="138"/>
      <c r="CA744" s="138"/>
      <c r="CB744" s="138"/>
      <c r="CC744" s="138"/>
      <c r="CD744" s="138"/>
      <c r="CE744" s="138"/>
      <c r="CF744" s="138"/>
      <c r="CG744" s="138"/>
      <c r="CH744" s="138"/>
      <c r="CI744" s="138"/>
      <c r="CJ744" s="138"/>
      <c r="CK744" s="138"/>
      <c r="CL744" s="138"/>
      <c r="CM744" s="138"/>
      <c r="CN744" s="138"/>
      <c r="CO744" s="138"/>
      <c r="CP744" s="138"/>
      <c r="CQ744" s="138"/>
      <c r="CR744" s="138"/>
      <c r="CS744" s="138"/>
      <c r="CT744" s="138"/>
      <c r="CU744" s="138"/>
      <c r="CV744" s="138"/>
      <c r="CW744" s="138"/>
      <c r="CX744" s="138"/>
      <c r="CY744" s="138"/>
      <c r="CZ744" s="138"/>
      <c r="DA744" s="138"/>
      <c r="DB744" s="138"/>
      <c r="DC744" s="138"/>
      <c r="DD744" s="138"/>
      <c r="DE744" s="138"/>
      <c r="DF744" s="138"/>
      <c r="DG744" s="138"/>
      <c r="DH744" s="138"/>
      <c r="DI744" s="138"/>
      <c r="DJ744" s="138"/>
      <c r="DK744" s="138"/>
      <c r="DL744" s="138"/>
      <c r="DM744" s="138"/>
      <c r="DN744" s="138"/>
      <c r="DO744" s="138"/>
      <c r="DP744" s="138"/>
      <c r="DQ744" s="138"/>
      <c r="DR744" s="138"/>
      <c r="DS744" s="138"/>
      <c r="DT744" s="138"/>
      <c r="DU744" s="138"/>
      <c r="DV744" s="138"/>
      <c r="DW744" s="138"/>
      <c r="DX744" s="138"/>
      <c r="DY744" s="138"/>
      <c r="DZ744" s="138"/>
    </row>
    <row r="745" spans="1:130" s="106" customFormat="1" ht="35.1" customHeight="1" x14ac:dyDescent="0.25">
      <c r="A745" s="7">
        <v>40</v>
      </c>
      <c r="B745" s="7"/>
      <c r="C745" s="7"/>
      <c r="D745" s="2" t="s">
        <v>454</v>
      </c>
      <c r="E745" s="3" t="s">
        <v>857</v>
      </c>
      <c r="F745" s="2"/>
      <c r="G745" s="3" t="s">
        <v>1254</v>
      </c>
      <c r="H745" s="2">
        <v>204411</v>
      </c>
      <c r="I745" s="2" t="s">
        <v>79</v>
      </c>
      <c r="J745" s="3" t="s">
        <v>521</v>
      </c>
      <c r="K745" s="3"/>
      <c r="L745" s="3"/>
      <c r="M745" s="104" t="s">
        <v>890</v>
      </c>
      <c r="N745" s="105" t="s">
        <v>347</v>
      </c>
      <c r="O745" s="3" t="s">
        <v>890</v>
      </c>
      <c r="P745" s="2" t="s">
        <v>1266</v>
      </c>
      <c r="AK745" s="136"/>
      <c r="AL745" s="136"/>
      <c r="AM745" s="136"/>
      <c r="AN745" s="136"/>
      <c r="AO745" s="136"/>
      <c r="AP745" s="136"/>
      <c r="AQ745" s="136"/>
      <c r="AR745" s="136"/>
      <c r="AS745" s="136"/>
      <c r="AT745" s="136"/>
      <c r="AU745" s="136"/>
      <c r="AV745" s="136"/>
      <c r="AW745" s="136"/>
      <c r="AX745" s="136"/>
      <c r="AY745" s="136"/>
      <c r="AZ745" s="136"/>
      <c r="BA745" s="136"/>
      <c r="BB745" s="136"/>
      <c r="BC745" s="136"/>
      <c r="BD745" s="136"/>
      <c r="BE745" s="136"/>
    </row>
    <row r="746" spans="1:130" s="106" customFormat="1" ht="35.1" customHeight="1" x14ac:dyDescent="0.25">
      <c r="A746" s="7">
        <v>40</v>
      </c>
      <c r="B746" s="7"/>
      <c r="C746" s="7"/>
      <c r="D746" s="2" t="s">
        <v>149</v>
      </c>
      <c r="E746" s="3" t="s">
        <v>529</v>
      </c>
      <c r="F746" s="2"/>
      <c r="G746" s="3" t="s">
        <v>1254</v>
      </c>
      <c r="H746" s="2">
        <v>204411</v>
      </c>
      <c r="I746" s="2" t="s">
        <v>79</v>
      </c>
      <c r="J746" s="3" t="s">
        <v>157</v>
      </c>
      <c r="K746" s="3"/>
      <c r="L746" s="3"/>
      <c r="M746" s="104" t="s">
        <v>890</v>
      </c>
      <c r="N746" s="105" t="s">
        <v>347</v>
      </c>
      <c r="O746" s="3" t="s">
        <v>890</v>
      </c>
      <c r="P746" s="2" t="s">
        <v>1266</v>
      </c>
      <c r="AK746" s="136"/>
      <c r="AL746" s="136"/>
      <c r="AM746" s="136"/>
      <c r="AN746" s="136"/>
      <c r="AO746" s="136"/>
      <c r="AP746" s="136"/>
      <c r="AQ746" s="136"/>
      <c r="AR746" s="136"/>
      <c r="AS746" s="136"/>
      <c r="AT746" s="136"/>
      <c r="AU746" s="136"/>
      <c r="AV746" s="136"/>
      <c r="AW746" s="136"/>
      <c r="AX746" s="136"/>
      <c r="AY746" s="136"/>
      <c r="AZ746" s="136"/>
      <c r="BA746" s="136"/>
      <c r="BB746" s="136"/>
      <c r="BC746" s="136"/>
      <c r="BD746" s="136"/>
      <c r="BE746" s="136"/>
    </row>
    <row r="747" spans="1:130" s="106" customFormat="1" ht="35.1" customHeight="1" x14ac:dyDescent="0.25">
      <c r="A747" s="7">
        <v>19</v>
      </c>
      <c r="B747" s="7"/>
      <c r="C747" s="7"/>
      <c r="D747" s="2" t="s">
        <v>150</v>
      </c>
      <c r="E747" s="3" t="s">
        <v>805</v>
      </c>
      <c r="F747" s="2"/>
      <c r="G747" s="3" t="s">
        <v>1254</v>
      </c>
      <c r="H747" s="2">
        <v>204411</v>
      </c>
      <c r="I747" s="2" t="s">
        <v>79</v>
      </c>
      <c r="J747" s="3" t="s">
        <v>40</v>
      </c>
      <c r="K747" s="3"/>
      <c r="L747" s="3" t="s">
        <v>1278</v>
      </c>
      <c r="M747" s="104" t="s">
        <v>890</v>
      </c>
      <c r="N747" s="105" t="s">
        <v>347</v>
      </c>
      <c r="O747" s="3" t="s">
        <v>890</v>
      </c>
      <c r="P747" s="2" t="s">
        <v>1266</v>
      </c>
    </row>
    <row r="748" spans="1:130" s="106" customFormat="1" ht="35.1" customHeight="1" x14ac:dyDescent="0.25">
      <c r="A748" s="7">
        <v>43</v>
      </c>
      <c r="B748" s="7"/>
      <c r="C748" s="7"/>
      <c r="D748" s="3" t="s">
        <v>1213</v>
      </c>
      <c r="E748" s="3" t="s">
        <v>230</v>
      </c>
      <c r="F748" s="2"/>
      <c r="G748" s="3" t="s">
        <v>1254</v>
      </c>
      <c r="H748" s="2">
        <v>204411</v>
      </c>
      <c r="I748" s="2" t="s">
        <v>79</v>
      </c>
      <c r="J748" s="3" t="s">
        <v>1210</v>
      </c>
      <c r="K748" s="3"/>
      <c r="L748" s="3"/>
      <c r="M748" s="104" t="s">
        <v>890</v>
      </c>
      <c r="N748" s="105" t="s">
        <v>347</v>
      </c>
      <c r="O748" s="3" t="s">
        <v>890</v>
      </c>
      <c r="P748" s="8" t="s">
        <v>1265</v>
      </c>
    </row>
    <row r="749" spans="1:130" s="106" customFormat="1" ht="35.1" customHeight="1" x14ac:dyDescent="0.25">
      <c r="A749" s="7">
        <v>3</v>
      </c>
      <c r="B749" s="7"/>
      <c r="C749" s="7"/>
      <c r="D749" s="124" t="s">
        <v>306</v>
      </c>
      <c r="E749" s="3" t="s">
        <v>306</v>
      </c>
      <c r="F749" s="2"/>
      <c r="G749" s="3" t="s">
        <v>1254</v>
      </c>
      <c r="H749" s="2">
        <v>204411</v>
      </c>
      <c r="I749" s="2" t="s">
        <v>79</v>
      </c>
      <c r="J749" s="3" t="s">
        <v>595</v>
      </c>
      <c r="K749" s="3"/>
      <c r="L749" s="3"/>
      <c r="M749" s="104" t="s">
        <v>890</v>
      </c>
      <c r="N749" s="105" t="s">
        <v>30</v>
      </c>
      <c r="O749" s="3" t="s">
        <v>30</v>
      </c>
      <c r="P749" s="8"/>
    </row>
    <row r="750" spans="1:130" s="106" customFormat="1" ht="35.1" customHeight="1" x14ac:dyDescent="0.25">
      <c r="A750" s="7">
        <v>18</v>
      </c>
      <c r="B750" s="7"/>
      <c r="C750" s="7"/>
      <c r="D750" s="2" t="s">
        <v>781</v>
      </c>
      <c r="E750" s="3" t="s">
        <v>709</v>
      </c>
      <c r="F750" s="2"/>
      <c r="G750" s="3" t="s">
        <v>1254</v>
      </c>
      <c r="H750" s="2">
        <v>204411</v>
      </c>
      <c r="I750" s="2" t="s">
        <v>79</v>
      </c>
      <c r="J750" s="104" t="s">
        <v>41</v>
      </c>
      <c r="K750" s="3"/>
      <c r="L750" s="3"/>
      <c r="M750" s="104" t="s">
        <v>890</v>
      </c>
      <c r="N750" s="105" t="s">
        <v>30</v>
      </c>
      <c r="O750" s="3" t="s">
        <v>30</v>
      </c>
      <c r="P750" s="2"/>
      <c r="AK750" s="136"/>
      <c r="AL750" s="136"/>
      <c r="AM750" s="136"/>
      <c r="AN750" s="136"/>
      <c r="AO750" s="136"/>
      <c r="AP750" s="136"/>
      <c r="AQ750" s="136"/>
      <c r="AR750" s="136"/>
      <c r="AS750" s="136"/>
      <c r="AT750" s="136"/>
      <c r="AU750" s="136"/>
      <c r="AV750" s="136"/>
      <c r="AW750" s="136"/>
      <c r="AX750" s="136"/>
      <c r="AY750" s="136"/>
      <c r="AZ750" s="136"/>
      <c r="BA750" s="136"/>
      <c r="BB750" s="136"/>
      <c r="BC750" s="136"/>
      <c r="BD750" s="136"/>
      <c r="BE750" s="136"/>
    </row>
    <row r="751" spans="1:130" s="106" customFormat="1" ht="35.1" customHeight="1" x14ac:dyDescent="0.25">
      <c r="A751" s="7">
        <v>11</v>
      </c>
      <c r="B751" s="7">
        <v>11.3</v>
      </c>
      <c r="C751" s="7" t="s">
        <v>831</v>
      </c>
      <c r="D751" s="2" t="s">
        <v>149</v>
      </c>
      <c r="E751" s="3" t="s">
        <v>270</v>
      </c>
      <c r="F751" s="2"/>
      <c r="G751" s="3" t="s">
        <v>1254</v>
      </c>
      <c r="H751" s="2">
        <v>204411</v>
      </c>
      <c r="I751" s="2" t="s">
        <v>79</v>
      </c>
      <c r="J751" s="3" t="s">
        <v>1262</v>
      </c>
      <c r="K751" s="3" t="s">
        <v>1224</v>
      </c>
      <c r="L751" s="3" t="s">
        <v>1239</v>
      </c>
      <c r="M751" s="104" t="s">
        <v>890</v>
      </c>
      <c r="N751" s="105" t="s">
        <v>347</v>
      </c>
      <c r="O751" s="3" t="s">
        <v>890</v>
      </c>
      <c r="P751" s="2" t="s">
        <v>1265</v>
      </c>
    </row>
    <row r="752" spans="1:130" s="172" customFormat="1" ht="35.1" customHeight="1" x14ac:dyDescent="0.25">
      <c r="A752" s="7">
        <v>25</v>
      </c>
      <c r="B752" s="7"/>
      <c r="C752" s="7"/>
      <c r="D752" s="2" t="s">
        <v>688</v>
      </c>
      <c r="E752" s="3" t="s">
        <v>217</v>
      </c>
      <c r="F752" s="2"/>
      <c r="G752" s="3" t="s">
        <v>1254</v>
      </c>
      <c r="H752" s="2">
        <v>204411</v>
      </c>
      <c r="I752" s="2" t="s">
        <v>79</v>
      </c>
      <c r="J752" s="3" t="s">
        <v>52</v>
      </c>
      <c r="K752" s="3"/>
      <c r="L752" s="3"/>
      <c r="M752" s="104" t="s">
        <v>890</v>
      </c>
      <c r="N752" s="105" t="s">
        <v>347</v>
      </c>
      <c r="O752" s="3" t="s">
        <v>890</v>
      </c>
      <c r="P752" s="2" t="s">
        <v>1266</v>
      </c>
    </row>
    <row r="753" spans="1:57" s="106" customFormat="1" ht="35.1" customHeight="1" x14ac:dyDescent="0.25">
      <c r="A753" s="7">
        <v>37</v>
      </c>
      <c r="B753" s="7"/>
      <c r="C753" s="7"/>
      <c r="D753" s="126" t="s">
        <v>784</v>
      </c>
      <c r="E753" s="125" t="s">
        <v>249</v>
      </c>
      <c r="F753" s="126"/>
      <c r="G753" s="125" t="s">
        <v>1254</v>
      </c>
      <c r="H753" s="126">
        <v>204411</v>
      </c>
      <c r="I753" s="126" t="s">
        <v>79</v>
      </c>
      <c r="J753" s="125" t="s">
        <v>154</v>
      </c>
      <c r="K753" s="125"/>
      <c r="L753" s="125"/>
      <c r="M753" s="131" t="s">
        <v>890</v>
      </c>
      <c r="N753" s="129" t="s">
        <v>347</v>
      </c>
      <c r="O753" s="125" t="s">
        <v>890</v>
      </c>
      <c r="P753" s="126" t="s">
        <v>1266</v>
      </c>
    </row>
    <row r="754" spans="1:57" s="106" customFormat="1" ht="35.1" customHeight="1" x14ac:dyDescent="0.25">
      <c r="A754" s="7">
        <v>25</v>
      </c>
      <c r="B754" s="7"/>
      <c r="C754" s="7"/>
      <c r="D754" s="2" t="s">
        <v>688</v>
      </c>
      <c r="E754" s="3" t="s">
        <v>717</v>
      </c>
      <c r="F754" s="2"/>
      <c r="G754" s="3" t="s">
        <v>1254</v>
      </c>
      <c r="H754" s="2">
        <v>204411</v>
      </c>
      <c r="I754" s="2" t="s">
        <v>79</v>
      </c>
      <c r="J754" s="3" t="s">
        <v>52</v>
      </c>
      <c r="K754" s="3"/>
      <c r="L754" s="3"/>
      <c r="M754" s="104" t="s">
        <v>890</v>
      </c>
      <c r="N754" s="105" t="s">
        <v>347</v>
      </c>
      <c r="O754" s="3" t="s">
        <v>890</v>
      </c>
      <c r="P754" s="2" t="s">
        <v>1266</v>
      </c>
      <c r="AK754" s="136"/>
      <c r="AL754" s="136"/>
      <c r="AM754" s="136"/>
      <c r="AN754" s="136"/>
      <c r="AO754" s="136"/>
      <c r="AP754" s="136"/>
      <c r="AQ754" s="136"/>
      <c r="AR754" s="136"/>
      <c r="AS754" s="136"/>
      <c r="AT754" s="136"/>
      <c r="AU754" s="136"/>
      <c r="AV754" s="136"/>
      <c r="AW754" s="136"/>
      <c r="AX754" s="136"/>
      <c r="AY754" s="136"/>
      <c r="AZ754" s="136"/>
      <c r="BA754" s="136"/>
      <c r="BB754" s="136"/>
      <c r="BC754" s="136"/>
      <c r="BD754" s="136"/>
      <c r="BE754" s="136"/>
    </row>
    <row r="755" spans="1:57" s="106" customFormat="1" ht="35.1" customHeight="1" x14ac:dyDescent="0.25">
      <c r="A755" s="7">
        <v>33</v>
      </c>
      <c r="B755" s="7"/>
      <c r="C755" s="7"/>
      <c r="D755" s="2" t="s">
        <v>148</v>
      </c>
      <c r="E755" s="3" t="s">
        <v>474</v>
      </c>
      <c r="F755" s="2"/>
      <c r="G755" s="3" t="s">
        <v>1254</v>
      </c>
      <c r="H755" s="2">
        <v>204411</v>
      </c>
      <c r="I755" s="2" t="s">
        <v>79</v>
      </c>
      <c r="J755" s="3" t="s">
        <v>195</v>
      </c>
      <c r="K755" s="3"/>
      <c r="L755" s="3"/>
      <c r="M755" s="104" t="s">
        <v>890</v>
      </c>
      <c r="N755" s="105" t="s">
        <v>30</v>
      </c>
      <c r="O755" s="3" t="s">
        <v>30</v>
      </c>
      <c r="P755" s="2"/>
    </row>
    <row r="756" spans="1:57" s="106" customFormat="1" ht="35.1" customHeight="1" x14ac:dyDescent="0.25">
      <c r="A756" s="7">
        <v>8</v>
      </c>
      <c r="B756" s="7">
        <v>8.1999999999999993</v>
      </c>
      <c r="C756" s="7"/>
      <c r="D756" s="2" t="s">
        <v>782</v>
      </c>
      <c r="E756" s="3" t="s">
        <v>7874</v>
      </c>
      <c r="F756" s="2"/>
      <c r="G756" s="3" t="s">
        <v>1254</v>
      </c>
      <c r="H756" s="2">
        <v>204411</v>
      </c>
      <c r="I756" s="2" t="s">
        <v>79</v>
      </c>
      <c r="J756" s="3" t="s">
        <v>868</v>
      </c>
      <c r="K756" s="3" t="s">
        <v>1212</v>
      </c>
      <c r="L756" s="3"/>
      <c r="M756" s="104" t="s">
        <v>890</v>
      </c>
      <c r="N756" s="7" t="s">
        <v>30</v>
      </c>
      <c r="O756" s="143" t="s">
        <v>30</v>
      </c>
      <c r="P756" s="143"/>
    </row>
    <row r="757" spans="1:57" s="106" customFormat="1" ht="35.1" customHeight="1" x14ac:dyDescent="0.25">
      <c r="A757" s="7">
        <v>18</v>
      </c>
      <c r="B757" s="7"/>
      <c r="C757" s="7"/>
      <c r="D757" s="2" t="s">
        <v>781</v>
      </c>
      <c r="E757" s="3" t="s">
        <v>130</v>
      </c>
      <c r="F757" s="2"/>
      <c r="G757" s="3" t="s">
        <v>1254</v>
      </c>
      <c r="H757" s="2">
        <v>204411</v>
      </c>
      <c r="I757" s="2" t="s">
        <v>79</v>
      </c>
      <c r="J757" s="3" t="s">
        <v>41</v>
      </c>
      <c r="K757" s="3"/>
      <c r="L757" s="3"/>
      <c r="M757" s="104" t="s">
        <v>890</v>
      </c>
      <c r="N757" s="105" t="s">
        <v>347</v>
      </c>
      <c r="O757" s="3" t="s">
        <v>890</v>
      </c>
      <c r="P757" s="2" t="s">
        <v>1266</v>
      </c>
      <c r="AK757" s="136"/>
      <c r="AL757" s="136"/>
      <c r="AM757" s="136"/>
      <c r="AN757" s="136"/>
      <c r="AO757" s="136"/>
      <c r="AP757" s="136"/>
      <c r="AQ757" s="136"/>
      <c r="AR757" s="136"/>
      <c r="AS757" s="136"/>
      <c r="AT757" s="136"/>
      <c r="AU757" s="136"/>
      <c r="AV757" s="136"/>
      <c r="AW757" s="136"/>
      <c r="AX757" s="136"/>
      <c r="AY757" s="136"/>
      <c r="AZ757" s="136"/>
      <c r="BA757" s="136"/>
      <c r="BB757" s="136"/>
      <c r="BC757" s="136"/>
      <c r="BD757" s="136"/>
      <c r="BE757" s="136"/>
    </row>
    <row r="758" spans="1:57" s="106" customFormat="1" ht="35.1" customHeight="1" x14ac:dyDescent="0.25">
      <c r="A758" s="7">
        <v>11</v>
      </c>
      <c r="B758" s="7">
        <v>11.2</v>
      </c>
      <c r="C758" s="7" t="s">
        <v>826</v>
      </c>
      <c r="D758" s="124" t="s">
        <v>329</v>
      </c>
      <c r="E758" s="3" t="s">
        <v>10</v>
      </c>
      <c r="F758" s="2"/>
      <c r="G758" s="3" t="s">
        <v>1254</v>
      </c>
      <c r="H758" s="2">
        <v>204411</v>
      </c>
      <c r="I758" s="2" t="s">
        <v>79</v>
      </c>
      <c r="J758" s="3" t="s">
        <v>1262</v>
      </c>
      <c r="K758" s="3" t="s">
        <v>1225</v>
      </c>
      <c r="L758" s="3" t="s">
        <v>822</v>
      </c>
      <c r="M758" s="104" t="s">
        <v>890</v>
      </c>
      <c r="N758" s="105" t="s">
        <v>347</v>
      </c>
      <c r="O758" s="3" t="s">
        <v>890</v>
      </c>
      <c r="P758" s="8" t="s">
        <v>1265</v>
      </c>
    </row>
    <row r="759" spans="1:57" s="106" customFormat="1" ht="35.1" customHeight="1" x14ac:dyDescent="0.25">
      <c r="A759" s="7">
        <v>26</v>
      </c>
      <c r="B759" s="7"/>
      <c r="C759" s="7"/>
      <c r="D759" s="2" t="s">
        <v>329</v>
      </c>
      <c r="E759" s="3" t="s">
        <v>351</v>
      </c>
      <c r="F759" s="2"/>
      <c r="G759" s="3" t="s">
        <v>1254</v>
      </c>
      <c r="H759" s="2">
        <v>204411</v>
      </c>
      <c r="I759" s="2" t="s">
        <v>79</v>
      </c>
      <c r="J759" s="3" t="s">
        <v>39</v>
      </c>
      <c r="K759" s="3"/>
      <c r="L759" s="3"/>
      <c r="M759" s="104" t="s">
        <v>890</v>
      </c>
      <c r="N759" s="105" t="s">
        <v>30</v>
      </c>
      <c r="O759" s="3" t="s">
        <v>30</v>
      </c>
      <c r="P759" s="2"/>
      <c r="AK759" s="136"/>
      <c r="AL759" s="136"/>
      <c r="AM759" s="136"/>
      <c r="AN759" s="136"/>
      <c r="AO759" s="136"/>
      <c r="AP759" s="136"/>
      <c r="AQ759" s="136"/>
      <c r="AR759" s="136"/>
      <c r="AS759" s="136"/>
      <c r="AT759" s="136"/>
      <c r="AU759" s="136"/>
      <c r="AV759" s="136"/>
      <c r="AW759" s="136"/>
      <c r="AX759" s="136"/>
      <c r="AY759" s="136"/>
      <c r="AZ759" s="136"/>
      <c r="BA759" s="136"/>
      <c r="BB759" s="136"/>
      <c r="BC759" s="136"/>
      <c r="BD759" s="136"/>
      <c r="BE759" s="136"/>
    </row>
    <row r="760" spans="1:57" s="106" customFormat="1" ht="35.1" customHeight="1" x14ac:dyDescent="0.25">
      <c r="A760" s="7">
        <v>38</v>
      </c>
      <c r="B760" s="7"/>
      <c r="C760" s="7"/>
      <c r="D760" s="2" t="s">
        <v>456</v>
      </c>
      <c r="E760" s="3" t="s">
        <v>232</v>
      </c>
      <c r="F760" s="2"/>
      <c r="G760" s="3" t="s">
        <v>1254</v>
      </c>
      <c r="H760" s="2">
        <v>204411</v>
      </c>
      <c r="I760" s="2" t="s">
        <v>79</v>
      </c>
      <c r="J760" s="3" t="s">
        <v>155</v>
      </c>
      <c r="K760" s="3"/>
      <c r="L760" s="3"/>
      <c r="M760" s="104" t="s">
        <v>890</v>
      </c>
      <c r="N760" s="105" t="s">
        <v>347</v>
      </c>
      <c r="O760" s="3" t="s">
        <v>890</v>
      </c>
      <c r="P760" s="8" t="s">
        <v>1265</v>
      </c>
      <c r="AK760" s="136"/>
      <c r="AL760" s="136"/>
      <c r="AM760" s="136"/>
      <c r="AN760" s="136"/>
      <c r="AO760" s="136"/>
      <c r="AP760" s="136"/>
      <c r="AQ760" s="136"/>
      <c r="AR760" s="136"/>
      <c r="AS760" s="136"/>
      <c r="AT760" s="136"/>
      <c r="AU760" s="136"/>
      <c r="AV760" s="136"/>
      <c r="AW760" s="136"/>
      <c r="AX760" s="136"/>
      <c r="AY760" s="136"/>
      <c r="AZ760" s="136"/>
      <c r="BA760" s="136"/>
      <c r="BB760" s="136"/>
      <c r="BC760" s="136"/>
      <c r="BD760" s="136"/>
      <c r="BE760" s="136"/>
    </row>
    <row r="761" spans="1:57" s="106" customFormat="1" ht="35.1" customHeight="1" x14ac:dyDescent="0.25">
      <c r="A761" s="7">
        <v>11</v>
      </c>
      <c r="B761" s="7">
        <v>11.2</v>
      </c>
      <c r="C761" s="7" t="s">
        <v>827</v>
      </c>
      <c r="D761" s="2" t="s">
        <v>776</v>
      </c>
      <c r="E761" s="3" t="s">
        <v>471</v>
      </c>
      <c r="F761" s="2"/>
      <c r="G761" s="3" t="s">
        <v>1254</v>
      </c>
      <c r="H761" s="2">
        <v>204411</v>
      </c>
      <c r="I761" s="2" t="s">
        <v>79</v>
      </c>
      <c r="J761" s="3" t="s">
        <v>1262</v>
      </c>
      <c r="K761" s="3" t="s">
        <v>1225</v>
      </c>
      <c r="L761" s="3" t="s">
        <v>1255</v>
      </c>
      <c r="M761" s="104" t="s">
        <v>890</v>
      </c>
      <c r="N761" s="105" t="s">
        <v>347</v>
      </c>
      <c r="O761" s="3" t="s">
        <v>890</v>
      </c>
      <c r="P761" s="8" t="s">
        <v>1265</v>
      </c>
      <c r="AK761" s="136"/>
      <c r="AL761" s="136"/>
      <c r="AM761" s="136"/>
      <c r="AN761" s="136"/>
      <c r="AO761" s="136"/>
      <c r="AP761" s="136"/>
      <c r="AQ761" s="136"/>
      <c r="AR761" s="136"/>
      <c r="AS761" s="136"/>
      <c r="AT761" s="136"/>
      <c r="AU761" s="136"/>
      <c r="AV761" s="136"/>
      <c r="AW761" s="136"/>
      <c r="AX761" s="136"/>
      <c r="AY761" s="136"/>
      <c r="AZ761" s="136"/>
      <c r="BA761" s="136"/>
      <c r="BB761" s="136"/>
      <c r="BC761" s="136"/>
      <c r="BD761" s="136"/>
      <c r="BE761" s="136"/>
    </row>
    <row r="762" spans="1:57" s="106" customFormat="1" ht="35.1" customHeight="1" x14ac:dyDescent="0.25">
      <c r="A762" s="7">
        <v>3</v>
      </c>
      <c r="B762" s="7"/>
      <c r="C762" s="7"/>
      <c r="D762" s="124" t="s">
        <v>306</v>
      </c>
      <c r="E762" s="3" t="s">
        <v>306</v>
      </c>
      <c r="F762" s="2"/>
      <c r="G762" s="3" t="s">
        <v>1254</v>
      </c>
      <c r="H762" s="2">
        <v>204411</v>
      </c>
      <c r="I762" s="2" t="s">
        <v>79</v>
      </c>
      <c r="J762" s="3" t="s">
        <v>595</v>
      </c>
      <c r="K762" s="3"/>
      <c r="L762" s="3"/>
      <c r="M762" s="104" t="s">
        <v>890</v>
      </c>
      <c r="N762" s="105" t="s">
        <v>30</v>
      </c>
      <c r="O762" s="3" t="s">
        <v>30</v>
      </c>
      <c r="P762" s="2"/>
      <c r="AK762" s="136"/>
      <c r="AL762" s="136"/>
      <c r="AM762" s="136"/>
      <c r="AN762" s="136"/>
      <c r="AO762" s="136"/>
      <c r="AP762" s="136"/>
      <c r="AQ762" s="136"/>
      <c r="AR762" s="136"/>
      <c r="AS762" s="136"/>
      <c r="AT762" s="136"/>
      <c r="AU762" s="136"/>
      <c r="AV762" s="136"/>
      <c r="AW762" s="136"/>
      <c r="AX762" s="136"/>
      <c r="AY762" s="136"/>
      <c r="AZ762" s="136"/>
      <c r="BA762" s="136"/>
      <c r="BB762" s="136"/>
      <c r="BC762" s="136"/>
      <c r="BD762" s="136"/>
      <c r="BE762" s="136"/>
    </row>
    <row r="763" spans="1:57" s="106" customFormat="1" ht="35.1" customHeight="1" x14ac:dyDescent="0.25">
      <c r="A763" s="7">
        <v>15</v>
      </c>
      <c r="B763" s="7"/>
      <c r="C763" s="7"/>
      <c r="D763" s="2" t="s">
        <v>687</v>
      </c>
      <c r="E763" s="3" t="s">
        <v>602</v>
      </c>
      <c r="F763" s="2"/>
      <c r="G763" s="3" t="s">
        <v>1254</v>
      </c>
      <c r="H763" s="2">
        <v>204411</v>
      </c>
      <c r="I763" s="2" t="s">
        <v>79</v>
      </c>
      <c r="J763" s="3" t="s">
        <v>43</v>
      </c>
      <c r="K763" s="3"/>
      <c r="L763" s="3"/>
      <c r="M763" s="104" t="s">
        <v>890</v>
      </c>
      <c r="N763" s="105" t="s">
        <v>347</v>
      </c>
      <c r="O763" s="3" t="s">
        <v>890</v>
      </c>
      <c r="P763" s="2" t="s">
        <v>1266</v>
      </c>
      <c r="AK763" s="136"/>
      <c r="AL763" s="136"/>
      <c r="AM763" s="136"/>
      <c r="AN763" s="136"/>
      <c r="AO763" s="136"/>
      <c r="AP763" s="136"/>
      <c r="AQ763" s="136"/>
      <c r="AR763" s="136"/>
      <c r="AS763" s="136"/>
      <c r="AT763" s="136"/>
      <c r="AU763" s="136"/>
      <c r="AV763" s="136"/>
      <c r="AW763" s="136"/>
      <c r="AX763" s="136"/>
      <c r="AY763" s="136"/>
      <c r="AZ763" s="136"/>
      <c r="BA763" s="136"/>
      <c r="BB763" s="136"/>
      <c r="BC763" s="136"/>
      <c r="BD763" s="136"/>
      <c r="BE763" s="136"/>
    </row>
    <row r="764" spans="1:57" s="106" customFormat="1" ht="35.1" customHeight="1" x14ac:dyDescent="0.25">
      <c r="A764" s="7">
        <v>7</v>
      </c>
      <c r="B764" s="7">
        <v>7.1</v>
      </c>
      <c r="C764" s="7"/>
      <c r="D764" s="124" t="s">
        <v>306</v>
      </c>
      <c r="E764" s="3" t="s">
        <v>306</v>
      </c>
      <c r="F764" s="2"/>
      <c r="G764" s="3" t="s">
        <v>1254</v>
      </c>
      <c r="H764" s="2">
        <v>204411</v>
      </c>
      <c r="I764" s="2" t="s">
        <v>79</v>
      </c>
      <c r="J764" s="3" t="s">
        <v>1221</v>
      </c>
      <c r="K764" s="10" t="s">
        <v>1222</v>
      </c>
      <c r="L764" s="3"/>
      <c r="M764" s="104" t="s">
        <v>890</v>
      </c>
      <c r="N764" s="105" t="s">
        <v>347</v>
      </c>
      <c r="O764" s="3" t="s">
        <v>890</v>
      </c>
      <c r="P764" s="8" t="s">
        <v>1266</v>
      </c>
      <c r="AK764" s="136"/>
      <c r="AL764" s="136"/>
      <c r="AM764" s="136"/>
      <c r="AN764" s="136"/>
      <c r="AO764" s="136"/>
      <c r="AP764" s="136"/>
      <c r="AQ764" s="136"/>
      <c r="AR764" s="136"/>
      <c r="AS764" s="136"/>
      <c r="AT764" s="136"/>
      <c r="AU764" s="136"/>
      <c r="AV764" s="136"/>
      <c r="AW764" s="136"/>
      <c r="AX764" s="136"/>
      <c r="AY764" s="136"/>
      <c r="AZ764" s="136"/>
      <c r="BA764" s="136"/>
      <c r="BB764" s="136"/>
      <c r="BC764" s="136"/>
      <c r="BD764" s="136"/>
      <c r="BE764" s="136"/>
    </row>
    <row r="765" spans="1:57" s="106" customFormat="1" ht="35.1" customHeight="1" x14ac:dyDescent="0.25">
      <c r="A765" s="7">
        <v>25</v>
      </c>
      <c r="B765" s="7"/>
      <c r="C765" s="7"/>
      <c r="D765" s="2" t="s">
        <v>688</v>
      </c>
      <c r="E765" s="3" t="s">
        <v>643</v>
      </c>
      <c r="F765" s="2"/>
      <c r="G765" s="3" t="s">
        <v>1254</v>
      </c>
      <c r="H765" s="2">
        <v>204411</v>
      </c>
      <c r="I765" s="2" t="s">
        <v>79</v>
      </c>
      <c r="J765" s="3" t="s">
        <v>52</v>
      </c>
      <c r="K765" s="3"/>
      <c r="L765" s="3"/>
      <c r="M765" s="104" t="s">
        <v>890</v>
      </c>
      <c r="N765" s="105" t="s">
        <v>347</v>
      </c>
      <c r="O765" s="3" t="s">
        <v>890</v>
      </c>
      <c r="P765" s="2" t="s">
        <v>1265</v>
      </c>
      <c r="AK765" s="136"/>
      <c r="AL765" s="136"/>
      <c r="AM765" s="136"/>
      <c r="AN765" s="136"/>
      <c r="AO765" s="136"/>
      <c r="AP765" s="136"/>
      <c r="AQ765" s="136"/>
      <c r="AR765" s="136"/>
      <c r="AS765" s="136"/>
      <c r="AT765" s="136"/>
      <c r="AU765" s="136"/>
      <c r="AV765" s="136"/>
      <c r="AW765" s="136"/>
      <c r="AX765" s="136"/>
      <c r="AY765" s="136"/>
      <c r="AZ765" s="136"/>
      <c r="BA765" s="136"/>
      <c r="BB765" s="136"/>
      <c r="BC765" s="136"/>
      <c r="BD765" s="136"/>
      <c r="BE765" s="136"/>
    </row>
    <row r="766" spans="1:57" s="106" customFormat="1" ht="35.1" customHeight="1" x14ac:dyDescent="0.25">
      <c r="A766" s="7">
        <v>9</v>
      </c>
      <c r="B766" s="7">
        <v>9.1999999999999993</v>
      </c>
      <c r="C766" s="7"/>
      <c r="D766" s="124" t="s">
        <v>329</v>
      </c>
      <c r="E766" s="3" t="s">
        <v>8026</v>
      </c>
      <c r="F766" s="2"/>
      <c r="G766" s="3" t="s">
        <v>1254</v>
      </c>
      <c r="H766" s="2">
        <v>204411</v>
      </c>
      <c r="I766" s="2" t="s">
        <v>79</v>
      </c>
      <c r="J766" s="3" t="s">
        <v>39</v>
      </c>
      <c r="K766" s="3"/>
      <c r="L766" s="3"/>
      <c r="M766" s="104" t="s">
        <v>890</v>
      </c>
      <c r="N766" s="105" t="s">
        <v>30</v>
      </c>
      <c r="O766" s="3" t="s">
        <v>30</v>
      </c>
      <c r="P766" s="8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36"/>
      <c r="AU766" s="136"/>
      <c r="AV766" s="136"/>
      <c r="AW766" s="136"/>
      <c r="AX766" s="136"/>
      <c r="AY766" s="136"/>
      <c r="AZ766" s="136"/>
      <c r="BA766" s="136"/>
      <c r="BB766" s="136"/>
      <c r="BC766" s="136"/>
      <c r="BD766" s="136"/>
      <c r="BE766" s="136"/>
    </row>
    <row r="767" spans="1:57" s="106" customFormat="1" ht="35.1" customHeight="1" x14ac:dyDescent="0.25">
      <c r="A767" s="7">
        <v>17</v>
      </c>
      <c r="B767" s="7"/>
      <c r="C767" s="7"/>
      <c r="D767" s="2" t="s">
        <v>780</v>
      </c>
      <c r="E767" s="3" t="s">
        <v>624</v>
      </c>
      <c r="F767" s="2"/>
      <c r="G767" s="3" t="s">
        <v>1254</v>
      </c>
      <c r="H767" s="2">
        <v>204411</v>
      </c>
      <c r="I767" s="2" t="s">
        <v>79</v>
      </c>
      <c r="J767" s="3" t="s">
        <v>45</v>
      </c>
      <c r="K767" s="3"/>
      <c r="L767" s="3"/>
      <c r="M767" s="104" t="s">
        <v>890</v>
      </c>
      <c r="N767" s="105" t="s">
        <v>1264</v>
      </c>
      <c r="O767" s="3" t="s">
        <v>1264</v>
      </c>
      <c r="P767" s="8" t="s">
        <v>1266</v>
      </c>
    </row>
    <row r="768" spans="1:57" s="106" customFormat="1" ht="35.1" customHeight="1" x14ac:dyDescent="0.25">
      <c r="A768" s="7">
        <v>11</v>
      </c>
      <c r="B768" s="7">
        <v>11.2</v>
      </c>
      <c r="C768" s="7" t="s">
        <v>827</v>
      </c>
      <c r="D768" s="2" t="s">
        <v>423</v>
      </c>
      <c r="E768" s="3" t="s">
        <v>488</v>
      </c>
      <c r="F768" s="2"/>
      <c r="G768" s="3" t="s">
        <v>1254</v>
      </c>
      <c r="H768" s="2">
        <v>204411</v>
      </c>
      <c r="I768" s="2" t="s">
        <v>79</v>
      </c>
      <c r="J768" s="3" t="s">
        <v>1262</v>
      </c>
      <c r="K768" s="3" t="s">
        <v>1225</v>
      </c>
      <c r="L768" s="3" t="s">
        <v>1255</v>
      </c>
      <c r="M768" s="104" t="s">
        <v>890</v>
      </c>
      <c r="N768" s="105" t="s">
        <v>1264</v>
      </c>
      <c r="O768" s="3" t="s">
        <v>1264</v>
      </c>
      <c r="P768" s="2" t="s">
        <v>1265</v>
      </c>
      <c r="AK768" s="136"/>
      <c r="AL768" s="136"/>
      <c r="AM768" s="136"/>
      <c r="AN768" s="136"/>
      <c r="AO768" s="136"/>
      <c r="AP768" s="136"/>
      <c r="AQ768" s="136"/>
      <c r="AR768" s="136"/>
      <c r="AS768" s="136"/>
      <c r="AT768" s="136"/>
      <c r="AU768" s="136"/>
      <c r="AV768" s="136"/>
      <c r="AW768" s="136"/>
      <c r="AX768" s="136"/>
      <c r="AY768" s="136"/>
      <c r="AZ768" s="136"/>
      <c r="BA768" s="136"/>
      <c r="BB768" s="136"/>
      <c r="BC768" s="136"/>
      <c r="BD768" s="136"/>
      <c r="BE768" s="136"/>
    </row>
    <row r="769" spans="1:57" s="106" customFormat="1" ht="35.1" customHeight="1" x14ac:dyDescent="0.25">
      <c r="A769" s="7">
        <v>11</v>
      </c>
      <c r="B769" s="7">
        <v>11.2</v>
      </c>
      <c r="C769" s="7" t="s">
        <v>825</v>
      </c>
      <c r="D769" s="124" t="s">
        <v>306</v>
      </c>
      <c r="E769" s="3" t="s">
        <v>306</v>
      </c>
      <c r="F769" s="2"/>
      <c r="G769" s="3" t="s">
        <v>1254</v>
      </c>
      <c r="H769" s="2">
        <v>204411</v>
      </c>
      <c r="I769" s="2" t="s">
        <v>79</v>
      </c>
      <c r="J769" s="3" t="s">
        <v>1262</v>
      </c>
      <c r="K769" s="3" t="s">
        <v>1225</v>
      </c>
      <c r="L769" s="3" t="s">
        <v>1236</v>
      </c>
      <c r="M769" s="104" t="s">
        <v>890</v>
      </c>
      <c r="N769" s="105" t="s">
        <v>30</v>
      </c>
      <c r="O769" s="3" t="s">
        <v>30</v>
      </c>
      <c r="P769" s="2"/>
    </row>
    <row r="770" spans="1:57" s="106" customFormat="1" ht="35.1" customHeight="1" x14ac:dyDescent="0.25">
      <c r="A770" s="7">
        <v>15</v>
      </c>
      <c r="B770" s="7"/>
      <c r="C770" s="7"/>
      <c r="D770" s="2" t="s">
        <v>687</v>
      </c>
      <c r="E770" s="3" t="s">
        <v>602</v>
      </c>
      <c r="F770" s="2"/>
      <c r="G770" s="3" t="s">
        <v>1254</v>
      </c>
      <c r="H770" s="2">
        <v>204411</v>
      </c>
      <c r="I770" s="2" t="s">
        <v>79</v>
      </c>
      <c r="J770" s="3" t="s">
        <v>43</v>
      </c>
      <c r="K770" s="3"/>
      <c r="L770" s="3"/>
      <c r="M770" s="104" t="s">
        <v>890</v>
      </c>
      <c r="N770" s="105" t="s">
        <v>347</v>
      </c>
      <c r="O770" s="3" t="s">
        <v>890</v>
      </c>
      <c r="P770" s="8" t="s">
        <v>1265</v>
      </c>
      <c r="AK770" s="136"/>
      <c r="AL770" s="136"/>
      <c r="AM770" s="136"/>
      <c r="AN770" s="136"/>
      <c r="AO770" s="136"/>
      <c r="AP770" s="136"/>
      <c r="AQ770" s="136"/>
      <c r="AR770" s="136"/>
      <c r="AS770" s="136"/>
      <c r="AT770" s="136"/>
      <c r="AU770" s="136"/>
      <c r="AV770" s="136"/>
      <c r="AW770" s="136"/>
      <c r="AX770" s="136"/>
      <c r="AY770" s="136"/>
      <c r="AZ770" s="136"/>
      <c r="BA770" s="136"/>
      <c r="BB770" s="136"/>
      <c r="BC770" s="136"/>
      <c r="BD770" s="136"/>
      <c r="BE770" s="136"/>
    </row>
    <row r="771" spans="1:57" s="106" customFormat="1" ht="35.1" customHeight="1" x14ac:dyDescent="0.25">
      <c r="A771" s="7">
        <v>25</v>
      </c>
      <c r="B771" s="7"/>
      <c r="C771" s="7"/>
      <c r="D771" s="2" t="s">
        <v>688</v>
      </c>
      <c r="E771" s="3" t="s">
        <v>610</v>
      </c>
      <c r="F771" s="2"/>
      <c r="G771" s="3" t="s">
        <v>1254</v>
      </c>
      <c r="H771" s="2">
        <v>204411</v>
      </c>
      <c r="I771" s="2" t="s">
        <v>79</v>
      </c>
      <c r="J771" s="3" t="s">
        <v>52</v>
      </c>
      <c r="K771" s="3"/>
      <c r="L771" s="3"/>
      <c r="M771" s="104" t="s">
        <v>890</v>
      </c>
      <c r="N771" s="105" t="s">
        <v>347</v>
      </c>
      <c r="O771" s="3" t="s">
        <v>890</v>
      </c>
      <c r="P771" s="2" t="s">
        <v>1265</v>
      </c>
      <c r="AK771" s="136"/>
      <c r="AL771" s="136"/>
      <c r="AM771" s="136"/>
      <c r="AN771" s="136"/>
      <c r="AO771" s="136"/>
      <c r="AP771" s="136"/>
      <c r="AQ771" s="136"/>
      <c r="AR771" s="136"/>
      <c r="AS771" s="136"/>
      <c r="AT771" s="136"/>
      <c r="AU771" s="136"/>
      <c r="AV771" s="136"/>
      <c r="AW771" s="136"/>
      <c r="AX771" s="136"/>
      <c r="AY771" s="136"/>
      <c r="AZ771" s="136"/>
      <c r="BA771" s="136"/>
      <c r="BB771" s="136"/>
      <c r="BC771" s="136"/>
      <c r="BD771" s="136"/>
      <c r="BE771" s="136"/>
    </row>
    <row r="772" spans="1:57" s="106" customFormat="1" ht="35.1" customHeight="1" x14ac:dyDescent="0.25">
      <c r="A772" s="7">
        <v>41</v>
      </c>
      <c r="B772" s="7"/>
      <c r="C772" s="7"/>
      <c r="D772" s="2" t="s">
        <v>454</v>
      </c>
      <c r="E772" s="3" t="s">
        <v>273</v>
      </c>
      <c r="F772" s="2"/>
      <c r="G772" s="3" t="s">
        <v>1254</v>
      </c>
      <c r="H772" s="2">
        <v>204411</v>
      </c>
      <c r="I772" s="2" t="s">
        <v>79</v>
      </c>
      <c r="J772" s="3" t="s">
        <v>521</v>
      </c>
      <c r="K772" s="3"/>
      <c r="L772" s="3"/>
      <c r="M772" s="104" t="s">
        <v>890</v>
      </c>
      <c r="N772" s="105" t="s">
        <v>347</v>
      </c>
      <c r="O772" s="3" t="s">
        <v>890</v>
      </c>
      <c r="P772" s="2" t="s">
        <v>1266</v>
      </c>
    </row>
    <row r="773" spans="1:57" s="106" customFormat="1" ht="35.1" customHeight="1" x14ac:dyDescent="0.25">
      <c r="A773" s="7">
        <v>35</v>
      </c>
      <c r="B773" s="7"/>
      <c r="C773" s="7"/>
      <c r="D773" s="3" t="s">
        <v>892</v>
      </c>
      <c r="E773" s="3" t="s">
        <v>480</v>
      </c>
      <c r="F773" s="2"/>
      <c r="G773" s="3" t="s">
        <v>1254</v>
      </c>
      <c r="H773" s="2">
        <v>204411</v>
      </c>
      <c r="I773" s="2" t="s">
        <v>79</v>
      </c>
      <c r="J773" s="3" t="s">
        <v>152</v>
      </c>
      <c r="K773" s="3"/>
      <c r="L773" s="3"/>
      <c r="M773" s="104" t="s">
        <v>890</v>
      </c>
      <c r="N773" s="105" t="s">
        <v>30</v>
      </c>
      <c r="O773" s="3" t="s">
        <v>30</v>
      </c>
      <c r="P773" s="2"/>
      <c r="AK773" s="136"/>
      <c r="AL773" s="136"/>
      <c r="AM773" s="136"/>
      <c r="AN773" s="136"/>
      <c r="AO773" s="136"/>
      <c r="AP773" s="136"/>
      <c r="AQ773" s="136"/>
      <c r="AR773" s="136"/>
      <c r="AS773" s="136"/>
      <c r="AT773" s="136"/>
      <c r="AU773" s="136"/>
      <c r="AV773" s="136"/>
      <c r="AW773" s="136"/>
      <c r="AX773" s="136"/>
      <c r="AY773" s="136"/>
      <c r="AZ773" s="136"/>
      <c r="BA773" s="136"/>
      <c r="BB773" s="136"/>
      <c r="BC773" s="136"/>
      <c r="BD773" s="136"/>
      <c r="BE773" s="136"/>
    </row>
    <row r="774" spans="1:57" s="106" customFormat="1" ht="35.1" customHeight="1" x14ac:dyDescent="0.25">
      <c r="A774" s="7">
        <v>26</v>
      </c>
      <c r="B774" s="7"/>
      <c r="C774" s="7"/>
      <c r="D774" s="124" t="s">
        <v>329</v>
      </c>
      <c r="E774" s="3" t="s">
        <v>10</v>
      </c>
      <c r="F774" s="2"/>
      <c r="G774" s="3" t="s">
        <v>1254</v>
      </c>
      <c r="H774" s="2">
        <v>204411</v>
      </c>
      <c r="I774" s="2" t="s">
        <v>79</v>
      </c>
      <c r="J774" s="3" t="s">
        <v>39</v>
      </c>
      <c r="K774" s="3"/>
      <c r="L774" s="3"/>
      <c r="M774" s="104" t="s">
        <v>890</v>
      </c>
      <c r="N774" s="105" t="s">
        <v>347</v>
      </c>
      <c r="O774" s="3" t="s">
        <v>890</v>
      </c>
      <c r="P774" s="8" t="s">
        <v>1266</v>
      </c>
      <c r="AK774" s="136"/>
      <c r="AL774" s="136"/>
      <c r="AM774" s="136"/>
      <c r="AN774" s="136"/>
      <c r="AO774" s="136"/>
      <c r="AP774" s="136"/>
      <c r="AQ774" s="136"/>
      <c r="AR774" s="136"/>
      <c r="AS774" s="136"/>
      <c r="AT774" s="136"/>
      <c r="AU774" s="136"/>
      <c r="AV774" s="136"/>
      <c r="AW774" s="136"/>
      <c r="AX774" s="136"/>
      <c r="AY774" s="136"/>
      <c r="AZ774" s="136"/>
      <c r="BA774" s="136"/>
      <c r="BB774" s="136"/>
      <c r="BC774" s="136"/>
      <c r="BD774" s="136"/>
      <c r="BE774" s="136"/>
    </row>
    <row r="775" spans="1:57" s="136" customFormat="1" ht="35.1" customHeight="1" x14ac:dyDescent="0.25">
      <c r="A775" s="7">
        <v>11</v>
      </c>
      <c r="B775" s="7">
        <v>11.3</v>
      </c>
      <c r="C775" s="7" t="s">
        <v>831</v>
      </c>
      <c r="D775" s="162" t="s">
        <v>688</v>
      </c>
      <c r="E775" s="3" t="s">
        <v>643</v>
      </c>
      <c r="F775" s="2"/>
      <c r="G775" s="3" t="s">
        <v>1254</v>
      </c>
      <c r="H775" s="2">
        <v>204411</v>
      </c>
      <c r="I775" s="2" t="s">
        <v>79</v>
      </c>
      <c r="J775" s="3" t="s">
        <v>1262</v>
      </c>
      <c r="K775" s="3" t="s">
        <v>1224</v>
      </c>
      <c r="L775" s="3" t="s">
        <v>1241</v>
      </c>
      <c r="M775" s="104" t="s">
        <v>890</v>
      </c>
      <c r="N775" s="105" t="s">
        <v>347</v>
      </c>
      <c r="O775" s="3" t="s">
        <v>890</v>
      </c>
      <c r="P775" s="2" t="s">
        <v>1266</v>
      </c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  <c r="AA775" s="106"/>
      <c r="AB775" s="106"/>
      <c r="AC775" s="106"/>
      <c r="AD775" s="106"/>
      <c r="AE775" s="106"/>
      <c r="AF775" s="106"/>
      <c r="AG775" s="106"/>
      <c r="AH775" s="106"/>
      <c r="AI775" s="106"/>
      <c r="AJ775" s="106"/>
      <c r="AK775" s="106"/>
      <c r="AL775" s="106"/>
      <c r="AM775" s="106"/>
      <c r="AN775" s="106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</row>
    <row r="776" spans="1:57" s="106" customFormat="1" ht="35.1" customHeight="1" x14ac:dyDescent="0.25">
      <c r="A776" s="7">
        <v>8</v>
      </c>
      <c r="B776" s="7">
        <v>8.1999999999999993</v>
      </c>
      <c r="C776" s="7"/>
      <c r="D776" s="135" t="s">
        <v>603</v>
      </c>
      <c r="E776" s="134" t="s">
        <v>7872</v>
      </c>
      <c r="F776" s="135"/>
      <c r="G776" s="3" t="s">
        <v>1254</v>
      </c>
      <c r="H776" s="2">
        <v>204411</v>
      </c>
      <c r="I776" s="2" t="s">
        <v>79</v>
      </c>
      <c r="J776" s="3" t="s">
        <v>868</v>
      </c>
      <c r="K776" s="3" t="s">
        <v>1212</v>
      </c>
      <c r="L776" s="3"/>
      <c r="M776" s="104" t="s">
        <v>890</v>
      </c>
      <c r="N776" s="105" t="s">
        <v>1264</v>
      </c>
      <c r="O776" s="3" t="s">
        <v>1264</v>
      </c>
      <c r="P776" s="2" t="s">
        <v>1266</v>
      </c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  <c r="AA776" s="136"/>
      <c r="AB776" s="136"/>
      <c r="AC776" s="136"/>
      <c r="AD776" s="136"/>
      <c r="AE776" s="136"/>
      <c r="AF776" s="136"/>
      <c r="AG776" s="136"/>
      <c r="AH776" s="136"/>
      <c r="AI776" s="136"/>
      <c r="AJ776" s="136"/>
    </row>
    <row r="777" spans="1:57" s="106" customFormat="1" ht="35.1" customHeight="1" x14ac:dyDescent="0.25">
      <c r="A777" s="7">
        <v>20</v>
      </c>
      <c r="B777" s="7"/>
      <c r="C777" s="7"/>
      <c r="D777" s="162" t="s">
        <v>454</v>
      </c>
      <c r="E777" s="3" t="s">
        <v>273</v>
      </c>
      <c r="F777" s="135"/>
      <c r="G777" s="3" t="s">
        <v>1254</v>
      </c>
      <c r="H777" s="2">
        <v>204411</v>
      </c>
      <c r="I777" s="2" t="s">
        <v>79</v>
      </c>
      <c r="J777" s="104" t="s">
        <v>521</v>
      </c>
      <c r="K777" s="104"/>
      <c r="L777" s="3"/>
      <c r="M777" s="104" t="s">
        <v>890</v>
      </c>
      <c r="N777" s="105" t="s">
        <v>347</v>
      </c>
      <c r="O777" s="3" t="s">
        <v>890</v>
      </c>
      <c r="P777" s="8" t="s">
        <v>1265</v>
      </c>
    </row>
    <row r="778" spans="1:57" s="106" customFormat="1" ht="35.1" customHeight="1" x14ac:dyDescent="0.25">
      <c r="A778" s="7">
        <v>11</v>
      </c>
      <c r="B778" s="7">
        <v>11.2</v>
      </c>
      <c r="C778" s="7" t="s">
        <v>827</v>
      </c>
      <c r="D778" s="162" t="s">
        <v>458</v>
      </c>
      <c r="E778" s="134" t="s">
        <v>788</v>
      </c>
      <c r="F778" s="135"/>
      <c r="G778" s="3" t="s">
        <v>1254</v>
      </c>
      <c r="H778" s="2">
        <v>204411</v>
      </c>
      <c r="I778" s="2" t="s">
        <v>79</v>
      </c>
      <c r="J778" s="3" t="s">
        <v>1262</v>
      </c>
      <c r="K778" s="3" t="s">
        <v>1225</v>
      </c>
      <c r="L778" s="3" t="s">
        <v>1255</v>
      </c>
      <c r="M778" s="104" t="s">
        <v>890</v>
      </c>
      <c r="N778" s="105" t="s">
        <v>347</v>
      </c>
      <c r="O778" s="3" t="s">
        <v>890</v>
      </c>
      <c r="P778" s="7" t="s">
        <v>1265</v>
      </c>
      <c r="AK778" s="136"/>
      <c r="AL778" s="136"/>
      <c r="AM778" s="136"/>
      <c r="AN778" s="136"/>
      <c r="AO778" s="136"/>
      <c r="AP778" s="136"/>
      <c r="AQ778" s="136"/>
      <c r="AR778" s="136"/>
      <c r="AS778" s="136"/>
      <c r="AT778" s="136"/>
      <c r="AU778" s="136"/>
      <c r="AV778" s="136"/>
      <c r="AW778" s="136"/>
      <c r="AX778" s="136"/>
      <c r="AY778" s="136"/>
      <c r="AZ778" s="136"/>
      <c r="BA778" s="136"/>
      <c r="BB778" s="136"/>
      <c r="BC778" s="136"/>
      <c r="BD778" s="136"/>
      <c r="BE778" s="136"/>
    </row>
    <row r="779" spans="1:57" s="106" customFormat="1" ht="35.1" customHeight="1" x14ac:dyDescent="0.25">
      <c r="A779" s="7">
        <v>27</v>
      </c>
      <c r="B779" s="7"/>
      <c r="C779" s="7"/>
      <c r="D779" s="162" t="s">
        <v>151</v>
      </c>
      <c r="E779" s="134" t="s">
        <v>213</v>
      </c>
      <c r="F779" s="135"/>
      <c r="G779" s="3" t="s">
        <v>1254</v>
      </c>
      <c r="H779" s="2">
        <v>204411</v>
      </c>
      <c r="I779" s="2" t="s">
        <v>79</v>
      </c>
      <c r="J779" s="3" t="s">
        <v>51</v>
      </c>
      <c r="K779" s="3"/>
      <c r="L779" s="3"/>
      <c r="M779" s="104" t="s">
        <v>890</v>
      </c>
      <c r="N779" s="105" t="s">
        <v>347</v>
      </c>
      <c r="O779" s="3" t="s">
        <v>890</v>
      </c>
      <c r="P779" s="2" t="s">
        <v>1266</v>
      </c>
      <c r="AK779" s="136"/>
      <c r="AL779" s="136"/>
      <c r="AM779" s="136"/>
      <c r="AN779" s="136"/>
      <c r="AO779" s="136"/>
      <c r="AP779" s="136"/>
      <c r="AQ779" s="136"/>
      <c r="AR779" s="136"/>
      <c r="AS779" s="136"/>
      <c r="AT779" s="136"/>
      <c r="AU779" s="136"/>
      <c r="AV779" s="136"/>
      <c r="AW779" s="136"/>
      <c r="AX779" s="136"/>
      <c r="AY779" s="136"/>
      <c r="AZ779" s="136"/>
      <c r="BA779" s="136"/>
      <c r="BB779" s="136"/>
      <c r="BC779" s="136"/>
      <c r="BD779" s="136"/>
      <c r="BE779" s="136"/>
    </row>
    <row r="780" spans="1:57" s="106" customFormat="1" ht="35.1" customHeight="1" x14ac:dyDescent="0.25">
      <c r="A780" s="7">
        <v>40</v>
      </c>
      <c r="B780" s="7"/>
      <c r="C780" s="7"/>
      <c r="D780" s="162" t="s">
        <v>149</v>
      </c>
      <c r="E780" s="3" t="s">
        <v>270</v>
      </c>
      <c r="F780" s="2"/>
      <c r="G780" s="3" t="s">
        <v>1254</v>
      </c>
      <c r="H780" s="2">
        <v>204411</v>
      </c>
      <c r="I780" s="2" t="s">
        <v>79</v>
      </c>
      <c r="J780" s="3" t="s">
        <v>157</v>
      </c>
      <c r="K780" s="3"/>
      <c r="L780" s="3"/>
      <c r="M780" s="104" t="s">
        <v>890</v>
      </c>
      <c r="N780" s="105" t="s">
        <v>347</v>
      </c>
      <c r="O780" s="3" t="s">
        <v>890</v>
      </c>
      <c r="P780" s="2" t="s">
        <v>1266</v>
      </c>
    </row>
    <row r="781" spans="1:57" s="106" customFormat="1" ht="35.1" customHeight="1" x14ac:dyDescent="0.25">
      <c r="A781" s="7">
        <v>8</v>
      </c>
      <c r="B781" s="137">
        <v>8.1999999999999993</v>
      </c>
      <c r="C781" s="137"/>
      <c r="D781" s="162" t="s">
        <v>781</v>
      </c>
      <c r="E781" s="3" t="s">
        <v>7865</v>
      </c>
      <c r="F781" s="2"/>
      <c r="G781" s="3" t="s">
        <v>1254</v>
      </c>
      <c r="H781" s="2">
        <v>204411</v>
      </c>
      <c r="I781" s="2" t="s">
        <v>79</v>
      </c>
      <c r="J781" s="3" t="s">
        <v>868</v>
      </c>
      <c r="K781" s="3" t="s">
        <v>1212</v>
      </c>
      <c r="L781" s="3"/>
      <c r="M781" s="104" t="s">
        <v>890</v>
      </c>
      <c r="N781" s="105" t="s">
        <v>1209</v>
      </c>
      <c r="O781" s="3" t="s">
        <v>890</v>
      </c>
      <c r="P781" s="8" t="s">
        <v>1265</v>
      </c>
    </row>
    <row r="782" spans="1:57" s="106" customFormat="1" ht="35.1" customHeight="1" x14ac:dyDescent="0.25">
      <c r="A782" s="7">
        <v>9</v>
      </c>
      <c r="B782" s="7">
        <v>9.1</v>
      </c>
      <c r="C782" s="7"/>
      <c r="D782" s="124" t="s">
        <v>306</v>
      </c>
      <c r="E782" s="3" t="s">
        <v>306</v>
      </c>
      <c r="F782" s="2"/>
      <c r="G782" s="3" t="s">
        <v>1254</v>
      </c>
      <c r="H782" s="2">
        <v>204411</v>
      </c>
      <c r="I782" s="2" t="s">
        <v>79</v>
      </c>
      <c r="J782" s="3" t="s">
        <v>1221</v>
      </c>
      <c r="K782" s="3" t="s">
        <v>1234</v>
      </c>
      <c r="L782" s="3"/>
      <c r="M782" s="104" t="s">
        <v>890</v>
      </c>
      <c r="N782" s="105" t="s">
        <v>30</v>
      </c>
      <c r="O782" s="3" t="s">
        <v>30</v>
      </c>
      <c r="P782" s="2"/>
      <c r="AK782" s="136"/>
      <c r="AL782" s="136"/>
      <c r="AM782" s="136"/>
      <c r="AN782" s="136"/>
      <c r="AO782" s="136"/>
      <c r="AP782" s="136"/>
      <c r="AQ782" s="136"/>
      <c r="AR782" s="136"/>
      <c r="AS782" s="136"/>
      <c r="AT782" s="136"/>
      <c r="AU782" s="136"/>
      <c r="AV782" s="136"/>
      <c r="AW782" s="136"/>
      <c r="AX782" s="136"/>
      <c r="AY782" s="136"/>
      <c r="AZ782" s="136"/>
      <c r="BA782" s="136"/>
      <c r="BB782" s="136"/>
      <c r="BC782" s="136"/>
      <c r="BD782" s="136"/>
      <c r="BE782" s="136"/>
    </row>
    <row r="783" spans="1:57" s="106" customFormat="1" ht="35.1" customHeight="1" x14ac:dyDescent="0.25">
      <c r="A783" s="7">
        <v>9</v>
      </c>
      <c r="B783" s="7">
        <v>9.3000000000000007</v>
      </c>
      <c r="C783" s="7"/>
      <c r="D783" s="124" t="s">
        <v>306</v>
      </c>
      <c r="E783" s="3" t="s">
        <v>306</v>
      </c>
      <c r="F783" s="2"/>
      <c r="G783" s="3" t="s">
        <v>1254</v>
      </c>
      <c r="H783" s="2">
        <v>204411</v>
      </c>
      <c r="I783" s="2" t="s">
        <v>79</v>
      </c>
      <c r="J783" s="3" t="s">
        <v>1221</v>
      </c>
      <c r="K783" s="3" t="s">
        <v>1222</v>
      </c>
      <c r="L783" s="3"/>
      <c r="M783" s="104" t="s">
        <v>890</v>
      </c>
      <c r="N783" s="105" t="s">
        <v>347</v>
      </c>
      <c r="O783" s="3" t="s">
        <v>890</v>
      </c>
      <c r="P783" s="7" t="s">
        <v>1266</v>
      </c>
      <c r="AK783" s="136"/>
      <c r="AL783" s="136"/>
      <c r="AM783" s="136"/>
      <c r="AN783" s="136"/>
      <c r="AO783" s="136"/>
      <c r="AP783" s="136"/>
      <c r="AQ783" s="136"/>
      <c r="AR783" s="136"/>
      <c r="AS783" s="136"/>
      <c r="AT783" s="136"/>
      <c r="AU783" s="136"/>
      <c r="AV783" s="136"/>
      <c r="AW783" s="136"/>
      <c r="AX783" s="136"/>
      <c r="AY783" s="136"/>
      <c r="AZ783" s="136"/>
      <c r="BA783" s="136"/>
      <c r="BB783" s="136"/>
      <c r="BC783" s="136"/>
      <c r="BD783" s="136"/>
      <c r="BE783" s="136"/>
    </row>
    <row r="784" spans="1:57" s="106" customFormat="1" ht="35.1" customHeight="1" x14ac:dyDescent="0.25">
      <c r="A784" s="7">
        <v>9</v>
      </c>
      <c r="B784" s="7">
        <v>9.3000000000000007</v>
      </c>
      <c r="C784" s="7"/>
      <c r="D784" s="124" t="s">
        <v>306</v>
      </c>
      <c r="E784" s="3" t="s">
        <v>306</v>
      </c>
      <c r="F784" s="2"/>
      <c r="G784" s="3" t="s">
        <v>1254</v>
      </c>
      <c r="H784" s="2">
        <v>204411</v>
      </c>
      <c r="I784" s="2" t="s">
        <v>79</v>
      </c>
      <c r="J784" s="3" t="s">
        <v>1221</v>
      </c>
      <c r="K784" s="3" t="s">
        <v>1222</v>
      </c>
      <c r="L784" s="3" t="s">
        <v>1284</v>
      </c>
      <c r="M784" s="104" t="s">
        <v>890</v>
      </c>
      <c r="N784" s="105" t="s">
        <v>347</v>
      </c>
      <c r="O784" s="3" t="s">
        <v>890</v>
      </c>
      <c r="P784" s="2" t="s">
        <v>1265</v>
      </c>
    </row>
    <row r="785" spans="1:57" s="106" customFormat="1" ht="35.1" customHeight="1" x14ac:dyDescent="0.25">
      <c r="A785" s="7">
        <v>41</v>
      </c>
      <c r="B785" s="7"/>
      <c r="C785" s="7"/>
      <c r="D785" s="162" t="s">
        <v>149</v>
      </c>
      <c r="E785" s="3" t="s">
        <v>270</v>
      </c>
      <c r="F785" s="2"/>
      <c r="G785" s="3" t="s">
        <v>1254</v>
      </c>
      <c r="H785" s="2">
        <v>204411</v>
      </c>
      <c r="I785" s="2" t="s">
        <v>79</v>
      </c>
      <c r="J785" s="104" t="s">
        <v>157</v>
      </c>
      <c r="K785" s="3"/>
      <c r="L785" s="3"/>
      <c r="M785" s="104" t="s">
        <v>890</v>
      </c>
      <c r="N785" s="105" t="s">
        <v>30</v>
      </c>
      <c r="O785" s="3" t="s">
        <v>30</v>
      </c>
      <c r="P785" s="8"/>
      <c r="AK785" s="136"/>
      <c r="AL785" s="136"/>
      <c r="AM785" s="136"/>
      <c r="AN785" s="136"/>
      <c r="AO785" s="136"/>
      <c r="AP785" s="136"/>
      <c r="AQ785" s="136"/>
      <c r="AR785" s="136"/>
      <c r="AS785" s="136"/>
      <c r="AT785" s="136"/>
      <c r="AU785" s="136"/>
      <c r="AV785" s="136"/>
      <c r="AW785" s="136"/>
      <c r="AX785" s="136"/>
      <c r="AY785" s="136"/>
      <c r="AZ785" s="136"/>
      <c r="BA785" s="136"/>
      <c r="BB785" s="136"/>
      <c r="BC785" s="136"/>
      <c r="BD785" s="136"/>
      <c r="BE785" s="136"/>
    </row>
    <row r="786" spans="1:57" s="106" customFormat="1" ht="35.1" customHeight="1" x14ac:dyDescent="0.25">
      <c r="A786" s="7">
        <v>41</v>
      </c>
      <c r="B786" s="7"/>
      <c r="C786" s="7"/>
      <c r="D786" s="162" t="s">
        <v>423</v>
      </c>
      <c r="E786" s="3" t="s">
        <v>104</v>
      </c>
      <c r="F786" s="2"/>
      <c r="G786" s="3" t="s">
        <v>1254</v>
      </c>
      <c r="H786" s="2">
        <v>204411</v>
      </c>
      <c r="I786" s="2" t="s">
        <v>79</v>
      </c>
      <c r="J786" s="3" t="s">
        <v>46</v>
      </c>
      <c r="K786" s="3"/>
      <c r="L786" s="3"/>
      <c r="M786" s="104" t="s">
        <v>890</v>
      </c>
      <c r="N786" s="105" t="s">
        <v>347</v>
      </c>
      <c r="O786" s="3" t="s">
        <v>890</v>
      </c>
      <c r="P786" s="2" t="s">
        <v>1265</v>
      </c>
      <c r="AK786" s="136"/>
      <c r="AL786" s="136"/>
      <c r="AM786" s="136"/>
      <c r="AN786" s="136"/>
      <c r="AO786" s="136"/>
      <c r="AP786" s="136"/>
      <c r="AQ786" s="136"/>
      <c r="AR786" s="136"/>
      <c r="AS786" s="136"/>
      <c r="AT786" s="136"/>
      <c r="AU786" s="136"/>
      <c r="AV786" s="136"/>
      <c r="AW786" s="136"/>
      <c r="AX786" s="136"/>
      <c r="AY786" s="136"/>
      <c r="AZ786" s="136"/>
      <c r="BA786" s="136"/>
      <c r="BB786" s="136"/>
      <c r="BC786" s="136"/>
      <c r="BD786" s="136"/>
      <c r="BE786" s="136"/>
    </row>
    <row r="787" spans="1:57" s="106" customFormat="1" ht="35.1" customHeight="1" x14ac:dyDescent="0.25">
      <c r="A787" s="7">
        <v>10</v>
      </c>
      <c r="B787" s="7">
        <v>10.3</v>
      </c>
      <c r="C787" s="7"/>
      <c r="D787" s="2" t="s">
        <v>776</v>
      </c>
      <c r="E787" s="3" t="s">
        <v>31</v>
      </c>
      <c r="F787" s="2"/>
      <c r="G787" s="3" t="s">
        <v>1254</v>
      </c>
      <c r="H787" s="2">
        <v>204411</v>
      </c>
      <c r="I787" s="2" t="s">
        <v>79</v>
      </c>
      <c r="J787" s="104" t="s">
        <v>50</v>
      </c>
      <c r="K787" s="3"/>
      <c r="L787" s="3"/>
      <c r="M787" s="104" t="s">
        <v>890</v>
      </c>
      <c r="N787" s="105" t="s">
        <v>1264</v>
      </c>
      <c r="O787" s="3" t="s">
        <v>1264</v>
      </c>
      <c r="P787" s="2" t="s">
        <v>1266</v>
      </c>
      <c r="AK787" s="136"/>
      <c r="AL787" s="136"/>
      <c r="AM787" s="136"/>
      <c r="AN787" s="136"/>
      <c r="AO787" s="136"/>
      <c r="AP787" s="136"/>
      <c r="AQ787" s="136"/>
      <c r="AR787" s="136"/>
      <c r="AS787" s="136"/>
      <c r="AT787" s="136"/>
      <c r="AU787" s="136"/>
      <c r="AV787" s="136"/>
      <c r="AW787" s="136"/>
      <c r="AX787" s="136"/>
      <c r="AY787" s="136"/>
      <c r="AZ787" s="136"/>
      <c r="BA787" s="136"/>
      <c r="BB787" s="136"/>
      <c r="BC787" s="136"/>
      <c r="BD787" s="136"/>
      <c r="BE787" s="136"/>
    </row>
    <row r="788" spans="1:57" s="106" customFormat="1" ht="35.1" customHeight="1" x14ac:dyDescent="0.25">
      <c r="A788" s="7">
        <v>10</v>
      </c>
      <c r="B788" s="7">
        <v>10.3</v>
      </c>
      <c r="C788" s="7"/>
      <c r="D788" s="124" t="s">
        <v>306</v>
      </c>
      <c r="E788" s="3" t="s">
        <v>306</v>
      </c>
      <c r="F788" s="2"/>
      <c r="G788" s="3" t="s">
        <v>1254</v>
      </c>
      <c r="H788" s="2">
        <v>204411</v>
      </c>
      <c r="I788" s="2" t="s">
        <v>79</v>
      </c>
      <c r="J788" s="104" t="s">
        <v>269</v>
      </c>
      <c r="K788" s="3" t="s">
        <v>1230</v>
      </c>
      <c r="L788" s="3"/>
      <c r="M788" s="104" t="s">
        <v>890</v>
      </c>
      <c r="N788" s="105" t="s">
        <v>347</v>
      </c>
      <c r="O788" s="3" t="s">
        <v>890</v>
      </c>
      <c r="P788" s="2" t="s">
        <v>1266</v>
      </c>
      <c r="AK788" s="136"/>
      <c r="AL788" s="136"/>
      <c r="AM788" s="136"/>
      <c r="AN788" s="136"/>
      <c r="AO788" s="136"/>
      <c r="AP788" s="136"/>
      <c r="AQ788" s="136"/>
      <c r="AR788" s="136"/>
      <c r="AS788" s="136"/>
      <c r="AT788" s="136"/>
      <c r="AU788" s="136"/>
      <c r="AV788" s="136"/>
      <c r="AW788" s="136"/>
      <c r="AX788" s="136"/>
      <c r="AY788" s="136"/>
      <c r="AZ788" s="136"/>
      <c r="BA788" s="136"/>
      <c r="BB788" s="136"/>
      <c r="BC788" s="136"/>
      <c r="BD788" s="136"/>
      <c r="BE788" s="136"/>
    </row>
    <row r="789" spans="1:57" s="106" customFormat="1" ht="35.1" customHeight="1" x14ac:dyDescent="0.25">
      <c r="A789" s="7">
        <v>10</v>
      </c>
      <c r="B789" s="7">
        <v>10.4</v>
      </c>
      <c r="C789" s="7"/>
      <c r="D789" s="124" t="s">
        <v>306</v>
      </c>
      <c r="E789" s="3" t="s">
        <v>306</v>
      </c>
      <c r="F789" s="2"/>
      <c r="G789" s="3" t="s">
        <v>1254</v>
      </c>
      <c r="H789" s="2">
        <v>204411</v>
      </c>
      <c r="I789" s="2" t="s">
        <v>79</v>
      </c>
      <c r="J789" s="104" t="s">
        <v>269</v>
      </c>
      <c r="K789" s="3" t="s">
        <v>1230</v>
      </c>
      <c r="L789" s="3"/>
      <c r="M789" s="104" t="s">
        <v>890</v>
      </c>
      <c r="N789" s="105" t="s">
        <v>347</v>
      </c>
      <c r="O789" s="3" t="s">
        <v>890</v>
      </c>
      <c r="P789" s="8" t="s">
        <v>1265</v>
      </c>
    </row>
    <row r="790" spans="1:57" s="106" customFormat="1" ht="35.1" customHeight="1" x14ac:dyDescent="0.25">
      <c r="A790" s="7">
        <v>3</v>
      </c>
      <c r="B790" s="7"/>
      <c r="C790" s="7"/>
      <c r="D790" s="124" t="s">
        <v>306</v>
      </c>
      <c r="E790" s="3" t="s">
        <v>306</v>
      </c>
      <c r="F790" s="2"/>
      <c r="G790" s="3" t="s">
        <v>1254</v>
      </c>
      <c r="H790" s="2">
        <v>204411</v>
      </c>
      <c r="I790" s="2" t="s">
        <v>79</v>
      </c>
      <c r="J790" s="104" t="s">
        <v>595</v>
      </c>
      <c r="K790" s="3"/>
      <c r="L790" s="3"/>
      <c r="M790" s="104" t="s">
        <v>890</v>
      </c>
      <c r="N790" s="105" t="s">
        <v>30</v>
      </c>
      <c r="O790" s="3" t="s">
        <v>30</v>
      </c>
      <c r="P790" s="2"/>
    </row>
    <row r="791" spans="1:57" s="106" customFormat="1" ht="35.1" customHeight="1" x14ac:dyDescent="0.25">
      <c r="A791" s="7">
        <v>1</v>
      </c>
      <c r="B791" s="7"/>
      <c r="C791" s="7"/>
      <c r="D791" s="124" t="s">
        <v>306</v>
      </c>
      <c r="E791" s="3" t="s">
        <v>306</v>
      </c>
      <c r="F791" s="2"/>
      <c r="G791" s="3" t="s">
        <v>1254</v>
      </c>
      <c r="H791" s="2">
        <v>204411</v>
      </c>
      <c r="I791" s="2" t="s">
        <v>79</v>
      </c>
      <c r="J791" s="104" t="s">
        <v>631</v>
      </c>
      <c r="K791" s="3"/>
      <c r="L791" s="3"/>
      <c r="M791" s="104" t="s">
        <v>889</v>
      </c>
      <c r="N791" s="105" t="s">
        <v>347</v>
      </c>
      <c r="O791" s="3" t="s">
        <v>1263</v>
      </c>
      <c r="P791" s="2" t="s">
        <v>1265</v>
      </c>
      <c r="AK791" s="136"/>
      <c r="AL791" s="136"/>
      <c r="AM791" s="136"/>
      <c r="AN791" s="136"/>
      <c r="AO791" s="136"/>
      <c r="AP791" s="136"/>
      <c r="AQ791" s="136"/>
      <c r="AR791" s="136"/>
      <c r="AS791" s="136"/>
      <c r="AT791" s="136"/>
      <c r="AU791" s="136"/>
      <c r="AV791" s="136"/>
      <c r="AW791" s="136"/>
      <c r="AX791" s="136"/>
      <c r="AY791" s="136"/>
      <c r="AZ791" s="136"/>
      <c r="BA791" s="136"/>
      <c r="BB791" s="136"/>
      <c r="BC791" s="136"/>
      <c r="BD791" s="136"/>
      <c r="BE791" s="136"/>
    </row>
    <row r="792" spans="1:57" s="106" customFormat="1" ht="35.1" customHeight="1" x14ac:dyDescent="0.25">
      <c r="A792" s="7">
        <v>7</v>
      </c>
      <c r="B792" s="7">
        <v>7.2</v>
      </c>
      <c r="C792" s="7"/>
      <c r="D792" s="124" t="s">
        <v>306</v>
      </c>
      <c r="E792" s="3" t="s">
        <v>306</v>
      </c>
      <c r="F792" s="2"/>
      <c r="G792" s="3" t="s">
        <v>1254</v>
      </c>
      <c r="H792" s="2">
        <v>204411</v>
      </c>
      <c r="I792" s="2" t="s">
        <v>79</v>
      </c>
      <c r="J792" s="3" t="s">
        <v>862</v>
      </c>
      <c r="K792" s="3"/>
      <c r="L792" s="10"/>
      <c r="M792" s="104" t="s">
        <v>890</v>
      </c>
      <c r="N792" s="105" t="s">
        <v>1209</v>
      </c>
      <c r="O792" s="3" t="s">
        <v>890</v>
      </c>
      <c r="P792" s="2" t="s">
        <v>1265</v>
      </c>
    </row>
    <row r="793" spans="1:57" s="106" customFormat="1" ht="35.1" customHeight="1" x14ac:dyDescent="0.25">
      <c r="A793" s="7">
        <v>7</v>
      </c>
      <c r="B793" s="7">
        <v>7.3</v>
      </c>
      <c r="C793" s="7"/>
      <c r="D793" s="124" t="s">
        <v>306</v>
      </c>
      <c r="E793" s="3" t="s">
        <v>306</v>
      </c>
      <c r="F793" s="2"/>
      <c r="G793" s="3" t="s">
        <v>1254</v>
      </c>
      <c r="H793" s="2">
        <v>204411</v>
      </c>
      <c r="I793" s="2" t="s">
        <v>79</v>
      </c>
      <c r="J793" s="3" t="s">
        <v>1256</v>
      </c>
      <c r="K793" s="3" t="s">
        <v>1226</v>
      </c>
      <c r="L793" s="3"/>
      <c r="M793" s="104" t="s">
        <v>890</v>
      </c>
      <c r="N793" s="105" t="s">
        <v>347</v>
      </c>
      <c r="O793" s="3" t="s">
        <v>890</v>
      </c>
      <c r="P793" s="2" t="s">
        <v>1266</v>
      </c>
      <c r="AK793" s="136"/>
      <c r="AL793" s="136"/>
      <c r="AM793" s="136"/>
      <c r="AN793" s="136"/>
      <c r="AO793" s="136"/>
      <c r="AP793" s="136"/>
      <c r="AQ793" s="136"/>
      <c r="AR793" s="136"/>
      <c r="AS793" s="136"/>
      <c r="AT793" s="136"/>
      <c r="AU793" s="136"/>
      <c r="AV793" s="136"/>
      <c r="AW793" s="136"/>
      <c r="AX793" s="136"/>
      <c r="AY793" s="136"/>
      <c r="AZ793" s="136"/>
      <c r="BA793" s="136"/>
      <c r="BB793" s="136"/>
      <c r="BC793" s="136"/>
      <c r="BD793" s="136"/>
      <c r="BE793" s="136"/>
    </row>
    <row r="794" spans="1:57" s="106" customFormat="1" ht="35.1" customHeight="1" x14ac:dyDescent="0.25">
      <c r="A794" s="7">
        <v>14</v>
      </c>
      <c r="B794" s="7"/>
      <c r="C794" s="7"/>
      <c r="D794" s="162" t="s">
        <v>603</v>
      </c>
      <c r="E794" s="3" t="s">
        <v>774</v>
      </c>
      <c r="F794" s="2"/>
      <c r="G794" s="3" t="s">
        <v>1254</v>
      </c>
      <c r="H794" s="2">
        <v>204411</v>
      </c>
      <c r="I794" s="2" t="s">
        <v>79</v>
      </c>
      <c r="J794" s="104" t="s">
        <v>42</v>
      </c>
      <c r="K794" s="3"/>
      <c r="L794" s="3"/>
      <c r="M794" s="104" t="s">
        <v>890</v>
      </c>
      <c r="N794" s="105" t="s">
        <v>30</v>
      </c>
      <c r="O794" s="3" t="s">
        <v>30</v>
      </c>
      <c r="P794" s="2"/>
    </row>
    <row r="795" spans="1:57" s="106" customFormat="1" ht="35.1" customHeight="1" x14ac:dyDescent="0.25">
      <c r="A795" s="7">
        <v>14</v>
      </c>
      <c r="B795" s="7"/>
      <c r="C795" s="7"/>
      <c r="D795" s="162" t="s">
        <v>603</v>
      </c>
      <c r="E795" s="3" t="s">
        <v>774</v>
      </c>
      <c r="F795" s="2"/>
      <c r="G795" s="3" t="s">
        <v>1254</v>
      </c>
      <c r="H795" s="2">
        <v>204411</v>
      </c>
      <c r="I795" s="2" t="s">
        <v>79</v>
      </c>
      <c r="J795" s="104" t="s">
        <v>42</v>
      </c>
      <c r="K795" s="3"/>
      <c r="L795" s="3"/>
      <c r="M795" s="104" t="s">
        <v>890</v>
      </c>
      <c r="N795" s="105" t="s">
        <v>347</v>
      </c>
      <c r="O795" s="3" t="s">
        <v>890</v>
      </c>
      <c r="P795" s="2" t="s">
        <v>1266</v>
      </c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  <c r="AV795" s="136"/>
      <c r="AW795" s="136"/>
      <c r="AX795" s="136"/>
      <c r="AY795" s="136"/>
      <c r="AZ795" s="136"/>
      <c r="BA795" s="136"/>
      <c r="BB795" s="136"/>
      <c r="BC795" s="136"/>
      <c r="BD795" s="136"/>
      <c r="BE795" s="136"/>
    </row>
    <row r="796" spans="1:57" s="106" customFormat="1" ht="35.1" customHeight="1" x14ac:dyDescent="0.25">
      <c r="A796" s="7">
        <v>17</v>
      </c>
      <c r="B796" s="7"/>
      <c r="C796" s="7"/>
      <c r="D796" s="162" t="s">
        <v>780</v>
      </c>
      <c r="E796" s="3" t="s">
        <v>624</v>
      </c>
      <c r="F796" s="2"/>
      <c r="G796" s="3" t="s">
        <v>1254</v>
      </c>
      <c r="H796" s="2">
        <v>204411</v>
      </c>
      <c r="I796" s="2" t="s">
        <v>79</v>
      </c>
      <c r="J796" s="104" t="s">
        <v>45</v>
      </c>
      <c r="K796" s="3"/>
      <c r="L796" s="3"/>
      <c r="M796" s="104" t="s">
        <v>890</v>
      </c>
      <c r="N796" s="105" t="s">
        <v>347</v>
      </c>
      <c r="O796" s="3" t="s">
        <v>890</v>
      </c>
      <c r="P796" s="2" t="s">
        <v>1266</v>
      </c>
      <c r="AK796" s="136"/>
      <c r="AL796" s="136"/>
      <c r="AM796" s="136"/>
      <c r="AN796" s="136"/>
      <c r="AO796" s="136"/>
      <c r="AP796" s="136"/>
      <c r="AQ796" s="136"/>
      <c r="AR796" s="136"/>
      <c r="AS796" s="136"/>
      <c r="AT796" s="136"/>
      <c r="AU796" s="136"/>
      <c r="AV796" s="136"/>
      <c r="AW796" s="136"/>
      <c r="AX796" s="136"/>
      <c r="AY796" s="136"/>
      <c r="AZ796" s="136"/>
      <c r="BA796" s="136"/>
      <c r="BB796" s="136"/>
      <c r="BC796" s="136"/>
      <c r="BD796" s="136"/>
      <c r="BE796" s="136"/>
    </row>
    <row r="797" spans="1:57" s="106" customFormat="1" ht="35.1" customHeight="1" x14ac:dyDescent="0.25">
      <c r="A797" s="7">
        <v>18</v>
      </c>
      <c r="B797" s="7"/>
      <c r="C797" s="7"/>
      <c r="D797" s="162" t="s">
        <v>781</v>
      </c>
      <c r="E797" s="3" t="s">
        <v>130</v>
      </c>
      <c r="F797" s="2"/>
      <c r="G797" s="3" t="s">
        <v>1254</v>
      </c>
      <c r="H797" s="2">
        <v>204411</v>
      </c>
      <c r="I797" s="2" t="s">
        <v>79</v>
      </c>
      <c r="J797" s="104" t="s">
        <v>41</v>
      </c>
      <c r="K797" s="3"/>
      <c r="L797" s="3"/>
      <c r="M797" s="104" t="s">
        <v>890</v>
      </c>
      <c r="N797" s="105" t="s">
        <v>347</v>
      </c>
      <c r="O797" s="3" t="s">
        <v>890</v>
      </c>
      <c r="P797" s="2" t="s">
        <v>1266</v>
      </c>
      <c r="AK797" s="136"/>
      <c r="AL797" s="136"/>
      <c r="AM797" s="136"/>
      <c r="AN797" s="136"/>
      <c r="AO797" s="136"/>
      <c r="AP797" s="136"/>
      <c r="AQ797" s="136"/>
      <c r="AR797" s="136"/>
      <c r="AS797" s="136"/>
      <c r="AT797" s="136"/>
      <c r="AU797" s="136"/>
      <c r="AV797" s="136"/>
      <c r="AW797" s="136"/>
      <c r="AX797" s="136"/>
      <c r="AY797" s="136"/>
      <c r="AZ797" s="136"/>
      <c r="BA797" s="136"/>
      <c r="BB797" s="136"/>
      <c r="BC797" s="136"/>
      <c r="BD797" s="136"/>
      <c r="BE797" s="136"/>
    </row>
    <row r="798" spans="1:57" s="106" customFormat="1" ht="35.1" customHeight="1" x14ac:dyDescent="0.25">
      <c r="A798" s="7">
        <v>18</v>
      </c>
      <c r="B798" s="7"/>
      <c r="C798" s="7"/>
      <c r="D798" s="162" t="s">
        <v>781</v>
      </c>
      <c r="E798" s="3" t="s">
        <v>130</v>
      </c>
      <c r="F798" s="2"/>
      <c r="G798" s="3" t="s">
        <v>1254</v>
      </c>
      <c r="H798" s="2">
        <v>204411</v>
      </c>
      <c r="I798" s="2" t="s">
        <v>79</v>
      </c>
      <c r="J798" s="104" t="s">
        <v>41</v>
      </c>
      <c r="K798" s="3"/>
      <c r="L798" s="3"/>
      <c r="M798" s="104" t="s">
        <v>890</v>
      </c>
      <c r="N798" s="105" t="s">
        <v>347</v>
      </c>
      <c r="O798" s="3" t="s">
        <v>890</v>
      </c>
      <c r="P798" s="2" t="s">
        <v>1266</v>
      </c>
    </row>
    <row r="799" spans="1:57" s="106" customFormat="1" ht="35.1" customHeight="1" x14ac:dyDescent="0.25">
      <c r="A799" s="7">
        <v>24</v>
      </c>
      <c r="B799" s="7"/>
      <c r="C799" s="7"/>
      <c r="D799" s="162" t="s">
        <v>776</v>
      </c>
      <c r="E799" s="3" t="s">
        <v>473</v>
      </c>
      <c r="F799" s="2"/>
      <c r="G799" s="3" t="s">
        <v>1254</v>
      </c>
      <c r="H799" s="2">
        <v>204411</v>
      </c>
      <c r="I799" s="2" t="s">
        <v>79</v>
      </c>
      <c r="J799" s="104" t="s">
        <v>50</v>
      </c>
      <c r="K799" s="3"/>
      <c r="L799" s="3"/>
      <c r="M799" s="104" t="s">
        <v>890</v>
      </c>
      <c r="N799" s="105" t="s">
        <v>30</v>
      </c>
      <c r="O799" s="3" t="s">
        <v>30</v>
      </c>
      <c r="P799" s="2"/>
      <c r="AK799" s="136"/>
      <c r="AL799" s="136"/>
      <c r="AM799" s="136"/>
      <c r="AN799" s="136"/>
      <c r="AO799" s="136"/>
      <c r="AP799" s="136"/>
      <c r="AQ799" s="136"/>
      <c r="AR799" s="136"/>
      <c r="AS799" s="136"/>
      <c r="AT799" s="136"/>
      <c r="AU799" s="136"/>
      <c r="AV799" s="136"/>
      <c r="AW799" s="136"/>
      <c r="AX799" s="136"/>
      <c r="AY799" s="136"/>
      <c r="AZ799" s="136"/>
      <c r="BA799" s="136"/>
      <c r="BB799" s="136"/>
      <c r="BC799" s="136"/>
      <c r="BD799" s="136"/>
      <c r="BE799" s="136"/>
    </row>
    <row r="800" spans="1:57" s="106" customFormat="1" ht="35.1" customHeight="1" x14ac:dyDescent="0.25">
      <c r="A800" s="7">
        <v>24</v>
      </c>
      <c r="B800" s="7"/>
      <c r="C800" s="7"/>
      <c r="D800" s="162" t="s">
        <v>776</v>
      </c>
      <c r="E800" s="3" t="s">
        <v>468</v>
      </c>
      <c r="F800" s="2"/>
      <c r="G800" s="3" t="s">
        <v>1254</v>
      </c>
      <c r="H800" s="2">
        <v>204411</v>
      </c>
      <c r="I800" s="2" t="s">
        <v>79</v>
      </c>
      <c r="J800" s="104" t="s">
        <v>50</v>
      </c>
      <c r="K800" s="3"/>
      <c r="L800" s="3"/>
      <c r="M800" s="104" t="s">
        <v>890</v>
      </c>
      <c r="N800" s="105" t="s">
        <v>347</v>
      </c>
      <c r="O800" s="3" t="s">
        <v>890</v>
      </c>
      <c r="P800" s="2" t="s">
        <v>1266</v>
      </c>
    </row>
    <row r="801" spans="1:57" s="106" customFormat="1" ht="35.1" customHeight="1" x14ac:dyDescent="0.25">
      <c r="A801" s="7">
        <v>27</v>
      </c>
      <c r="B801" s="7"/>
      <c r="C801" s="7"/>
      <c r="D801" s="162" t="s">
        <v>151</v>
      </c>
      <c r="E801" s="3" t="s">
        <v>213</v>
      </c>
      <c r="F801" s="2"/>
      <c r="G801" s="3" t="s">
        <v>1254</v>
      </c>
      <c r="H801" s="2">
        <v>204411</v>
      </c>
      <c r="I801" s="2" t="s">
        <v>79</v>
      </c>
      <c r="J801" s="104" t="s">
        <v>51</v>
      </c>
      <c r="K801" s="3"/>
      <c r="L801" s="3"/>
      <c r="M801" s="104" t="s">
        <v>890</v>
      </c>
      <c r="N801" s="105" t="s">
        <v>1264</v>
      </c>
      <c r="O801" s="3" t="s">
        <v>1264</v>
      </c>
      <c r="P801" s="8" t="s">
        <v>1265</v>
      </c>
    </row>
    <row r="802" spans="1:57" s="106" customFormat="1" ht="35.1" customHeight="1" x14ac:dyDescent="0.25">
      <c r="A802" s="7">
        <v>28</v>
      </c>
      <c r="B802" s="7"/>
      <c r="C802" s="7"/>
      <c r="D802" s="162" t="s">
        <v>98</v>
      </c>
      <c r="E802" s="3" t="s">
        <v>809</v>
      </c>
      <c r="F802" s="2"/>
      <c r="G802" s="3" t="s">
        <v>1254</v>
      </c>
      <c r="H802" s="2">
        <v>204411</v>
      </c>
      <c r="I802" s="2" t="s">
        <v>79</v>
      </c>
      <c r="J802" s="104" t="s">
        <v>576</v>
      </c>
      <c r="K802" s="3"/>
      <c r="L802" s="3"/>
      <c r="M802" s="104" t="s">
        <v>890</v>
      </c>
      <c r="N802" s="105" t="s">
        <v>30</v>
      </c>
      <c r="O802" s="3" t="s">
        <v>30</v>
      </c>
      <c r="P802" s="2"/>
    </row>
    <row r="803" spans="1:57" s="106" customFormat="1" ht="35.1" customHeight="1" x14ac:dyDescent="0.25">
      <c r="A803" s="7">
        <v>28</v>
      </c>
      <c r="B803" s="7"/>
      <c r="C803" s="7"/>
      <c r="D803" s="162" t="s">
        <v>98</v>
      </c>
      <c r="E803" s="3" t="s">
        <v>809</v>
      </c>
      <c r="F803" s="2"/>
      <c r="G803" s="3" t="s">
        <v>1254</v>
      </c>
      <c r="H803" s="2">
        <v>204411</v>
      </c>
      <c r="I803" s="2" t="s">
        <v>79</v>
      </c>
      <c r="J803" s="104" t="s">
        <v>576</v>
      </c>
      <c r="K803" s="3"/>
      <c r="L803" s="3"/>
      <c r="M803" s="104" t="s">
        <v>890</v>
      </c>
      <c r="N803" s="105" t="s">
        <v>347</v>
      </c>
      <c r="O803" s="3" t="s">
        <v>890</v>
      </c>
      <c r="P803" s="2" t="s">
        <v>1265</v>
      </c>
      <c r="AK803" s="136"/>
      <c r="AL803" s="136"/>
      <c r="AM803" s="136"/>
      <c r="AN803" s="136"/>
      <c r="AO803" s="136"/>
      <c r="AP803" s="136"/>
      <c r="AQ803" s="136"/>
      <c r="AR803" s="136"/>
      <c r="AS803" s="136"/>
      <c r="AT803" s="136"/>
      <c r="AU803" s="136"/>
      <c r="AV803" s="136"/>
      <c r="AW803" s="136"/>
      <c r="AX803" s="136"/>
      <c r="AY803" s="136"/>
      <c r="AZ803" s="136"/>
      <c r="BA803" s="136"/>
      <c r="BB803" s="136"/>
      <c r="BC803" s="136"/>
      <c r="BD803" s="136"/>
      <c r="BE803" s="136"/>
    </row>
    <row r="804" spans="1:57" s="106" customFormat="1" ht="35.1" customHeight="1" x14ac:dyDescent="0.25">
      <c r="A804" s="7">
        <v>31</v>
      </c>
      <c r="B804" s="7"/>
      <c r="C804" s="7"/>
      <c r="D804" s="162" t="s">
        <v>777</v>
      </c>
      <c r="E804" s="3" t="s">
        <v>291</v>
      </c>
      <c r="F804" s="2"/>
      <c r="G804" s="3" t="s">
        <v>1254</v>
      </c>
      <c r="H804" s="2">
        <v>204411</v>
      </c>
      <c r="I804" s="2" t="s">
        <v>79</v>
      </c>
      <c r="J804" s="104" t="s">
        <v>38</v>
      </c>
      <c r="K804" s="3"/>
      <c r="L804" s="3"/>
      <c r="M804" s="104" t="s">
        <v>890</v>
      </c>
      <c r="N804" s="105" t="s">
        <v>347</v>
      </c>
      <c r="O804" s="3" t="s">
        <v>890</v>
      </c>
      <c r="P804" s="8" t="s">
        <v>1266</v>
      </c>
    </row>
    <row r="805" spans="1:57" s="106" customFormat="1" ht="35.1" customHeight="1" x14ac:dyDescent="0.25">
      <c r="A805" s="7">
        <v>33</v>
      </c>
      <c r="B805" s="7"/>
      <c r="C805" s="7"/>
      <c r="D805" s="162" t="s">
        <v>148</v>
      </c>
      <c r="E805" s="3" t="s">
        <v>205</v>
      </c>
      <c r="F805" s="2"/>
      <c r="G805" s="3" t="s">
        <v>1254</v>
      </c>
      <c r="H805" s="2">
        <v>204411</v>
      </c>
      <c r="I805" s="2" t="s">
        <v>79</v>
      </c>
      <c r="J805" s="104" t="s">
        <v>195</v>
      </c>
      <c r="K805" s="3"/>
      <c r="L805" s="3"/>
      <c r="M805" s="104" t="s">
        <v>890</v>
      </c>
      <c r="N805" s="105" t="s">
        <v>347</v>
      </c>
      <c r="O805" s="3" t="s">
        <v>890</v>
      </c>
      <c r="P805" s="2" t="s">
        <v>1265</v>
      </c>
    </row>
    <row r="806" spans="1:57" s="106" customFormat="1" ht="35.1" customHeight="1" x14ac:dyDescent="0.25">
      <c r="A806" s="7">
        <v>34</v>
      </c>
      <c r="B806" s="7"/>
      <c r="C806" s="7"/>
      <c r="D806" s="2" t="s">
        <v>147</v>
      </c>
      <c r="E806" s="3" t="s">
        <v>662</v>
      </c>
      <c r="F806" s="3"/>
      <c r="G806" s="3" t="s">
        <v>1254</v>
      </c>
      <c r="H806" s="2">
        <v>204411</v>
      </c>
      <c r="I806" s="2" t="s">
        <v>79</v>
      </c>
      <c r="J806" s="104" t="s">
        <v>196</v>
      </c>
      <c r="K806" s="3"/>
      <c r="L806" s="3"/>
      <c r="M806" s="104" t="s">
        <v>890</v>
      </c>
      <c r="N806" s="105" t="s">
        <v>347</v>
      </c>
      <c r="O806" s="3" t="s">
        <v>890</v>
      </c>
      <c r="P806" s="2" t="s">
        <v>1266</v>
      </c>
    </row>
    <row r="807" spans="1:57" s="106" customFormat="1" ht="35.1" customHeight="1" x14ac:dyDescent="0.25">
      <c r="A807" s="7">
        <v>34</v>
      </c>
      <c r="B807" s="7"/>
      <c r="C807" s="7"/>
      <c r="D807" s="2" t="s">
        <v>147</v>
      </c>
      <c r="E807" s="3" t="s">
        <v>662</v>
      </c>
      <c r="F807" s="2"/>
      <c r="G807" s="3" t="s">
        <v>1254</v>
      </c>
      <c r="H807" s="2">
        <v>204411</v>
      </c>
      <c r="I807" s="2" t="s">
        <v>79</v>
      </c>
      <c r="J807" s="104" t="s">
        <v>196</v>
      </c>
      <c r="K807" s="3"/>
      <c r="L807" s="3"/>
      <c r="M807" s="104" t="s">
        <v>890</v>
      </c>
      <c r="N807" s="105" t="s">
        <v>347</v>
      </c>
      <c r="O807" s="3" t="s">
        <v>890</v>
      </c>
      <c r="P807" s="2" t="s">
        <v>1266</v>
      </c>
    </row>
    <row r="808" spans="1:57" s="106" customFormat="1" ht="35.1" customHeight="1" x14ac:dyDescent="0.25">
      <c r="A808" s="7">
        <v>10</v>
      </c>
      <c r="B808" s="7">
        <v>10.4</v>
      </c>
      <c r="C808" s="7"/>
      <c r="D808" s="124" t="s">
        <v>306</v>
      </c>
      <c r="E808" s="3" t="s">
        <v>306</v>
      </c>
      <c r="F808" s="160"/>
      <c r="G808" s="3" t="s">
        <v>1254</v>
      </c>
      <c r="H808" s="2">
        <v>204411</v>
      </c>
      <c r="I808" s="2" t="s">
        <v>79</v>
      </c>
      <c r="J808" s="104" t="s">
        <v>269</v>
      </c>
      <c r="K808" s="3" t="s">
        <v>1230</v>
      </c>
      <c r="L808" s="104"/>
      <c r="M808" s="104" t="s">
        <v>890</v>
      </c>
      <c r="N808" s="105" t="s">
        <v>347</v>
      </c>
      <c r="O808" s="3" t="s">
        <v>890</v>
      </c>
      <c r="P808" s="2" t="s">
        <v>1265</v>
      </c>
      <c r="AK808" s="136"/>
      <c r="AL808" s="136"/>
      <c r="AM808" s="136"/>
      <c r="AN808" s="136"/>
      <c r="AO808" s="136"/>
      <c r="AP808" s="136"/>
      <c r="AQ808" s="136"/>
      <c r="AR808" s="136"/>
      <c r="AS808" s="136"/>
      <c r="AT808" s="136"/>
      <c r="AU808" s="136"/>
      <c r="AV808" s="136"/>
      <c r="AW808" s="136"/>
      <c r="AX808" s="136"/>
      <c r="AY808" s="136"/>
      <c r="AZ808" s="136"/>
      <c r="BA808" s="136"/>
      <c r="BB808" s="136"/>
      <c r="BC808" s="136"/>
      <c r="BD808" s="136"/>
      <c r="BE808" s="136"/>
    </row>
    <row r="809" spans="1:57" s="106" customFormat="1" ht="35.1" customHeight="1" x14ac:dyDescent="0.25">
      <c r="A809" s="7">
        <v>38</v>
      </c>
      <c r="B809" s="7"/>
      <c r="C809" s="7"/>
      <c r="D809" s="162" t="s">
        <v>456</v>
      </c>
      <c r="E809" s="3" t="s">
        <v>232</v>
      </c>
      <c r="F809" s="2"/>
      <c r="G809" s="3" t="s">
        <v>1254</v>
      </c>
      <c r="H809" s="2">
        <v>204411</v>
      </c>
      <c r="I809" s="2" t="s">
        <v>79</v>
      </c>
      <c r="J809" s="104" t="s">
        <v>155</v>
      </c>
      <c r="K809" s="3"/>
      <c r="L809" s="3"/>
      <c r="M809" s="104" t="s">
        <v>890</v>
      </c>
      <c r="N809" s="105" t="s">
        <v>347</v>
      </c>
      <c r="O809" s="3" t="s">
        <v>890</v>
      </c>
      <c r="P809" s="8" t="s">
        <v>1266</v>
      </c>
    </row>
    <row r="810" spans="1:57" s="106" customFormat="1" ht="35.1" customHeight="1" x14ac:dyDescent="0.25">
      <c r="A810" s="7">
        <v>15</v>
      </c>
      <c r="B810" s="7"/>
      <c r="C810" s="7"/>
      <c r="D810" s="162" t="s">
        <v>456</v>
      </c>
      <c r="E810" s="3" t="s">
        <v>232</v>
      </c>
      <c r="F810" s="2"/>
      <c r="G810" s="3" t="s">
        <v>1254</v>
      </c>
      <c r="H810" s="2">
        <v>204411</v>
      </c>
      <c r="I810" s="2" t="s">
        <v>79</v>
      </c>
      <c r="J810" s="104" t="s">
        <v>155</v>
      </c>
      <c r="K810" s="3"/>
      <c r="L810" s="3"/>
      <c r="M810" s="104" t="s">
        <v>890</v>
      </c>
      <c r="N810" s="105" t="s">
        <v>30</v>
      </c>
      <c r="O810" s="3" t="s">
        <v>30</v>
      </c>
      <c r="P810" s="2"/>
    </row>
    <row r="811" spans="1:57" s="106" customFormat="1" ht="35.1" customHeight="1" x14ac:dyDescent="0.25">
      <c r="A811" s="7">
        <v>43</v>
      </c>
      <c r="B811" s="7"/>
      <c r="C811" s="7"/>
      <c r="D811" s="3" t="s">
        <v>1213</v>
      </c>
      <c r="E811" s="3" t="s">
        <v>230</v>
      </c>
      <c r="F811" s="2"/>
      <c r="G811" s="3" t="s">
        <v>1254</v>
      </c>
      <c r="H811" s="2">
        <v>204411</v>
      </c>
      <c r="I811" s="2" t="s">
        <v>79</v>
      </c>
      <c r="J811" s="3" t="s">
        <v>1210</v>
      </c>
      <c r="K811" s="3"/>
      <c r="L811" s="3"/>
      <c r="M811" s="104" t="s">
        <v>890</v>
      </c>
      <c r="N811" s="105" t="s">
        <v>347</v>
      </c>
      <c r="O811" s="3" t="s">
        <v>890</v>
      </c>
      <c r="P811" s="2" t="s">
        <v>1266</v>
      </c>
      <c r="AK811" s="136"/>
      <c r="AL811" s="136"/>
      <c r="AM811" s="136"/>
      <c r="AN811" s="136"/>
      <c r="AO811" s="136"/>
      <c r="AP811" s="136"/>
      <c r="AQ811" s="136"/>
      <c r="AR811" s="136"/>
      <c r="AS811" s="136"/>
      <c r="AT811" s="136"/>
      <c r="AU811" s="136"/>
      <c r="AV811" s="136"/>
      <c r="AW811" s="136"/>
      <c r="AX811" s="136"/>
      <c r="AY811" s="136"/>
      <c r="AZ811" s="136"/>
      <c r="BA811" s="136"/>
      <c r="BB811" s="136"/>
      <c r="BC811" s="136"/>
      <c r="BD811" s="136"/>
      <c r="BE811" s="136"/>
    </row>
    <row r="812" spans="1:57" s="106" customFormat="1" ht="35.1" customHeight="1" x14ac:dyDescent="0.25">
      <c r="A812" s="7">
        <v>19</v>
      </c>
      <c r="B812" s="7"/>
      <c r="C812" s="7"/>
      <c r="D812" s="162" t="s">
        <v>150</v>
      </c>
      <c r="E812" s="3" t="s">
        <v>803</v>
      </c>
      <c r="F812" s="2"/>
      <c r="G812" s="3" t="s">
        <v>1254</v>
      </c>
      <c r="H812" s="2">
        <v>204411</v>
      </c>
      <c r="I812" s="2" t="s">
        <v>79</v>
      </c>
      <c r="J812" s="134" t="s">
        <v>40</v>
      </c>
      <c r="K812" s="3"/>
      <c r="L812" s="3" t="s">
        <v>1278</v>
      </c>
      <c r="M812" s="104" t="s">
        <v>890</v>
      </c>
      <c r="N812" s="105" t="s">
        <v>347</v>
      </c>
      <c r="O812" s="3" t="s">
        <v>890</v>
      </c>
      <c r="P812" s="2" t="s">
        <v>1266</v>
      </c>
    </row>
    <row r="813" spans="1:57" s="106" customFormat="1" ht="35.1" customHeight="1" x14ac:dyDescent="0.25">
      <c r="A813" s="7">
        <v>19</v>
      </c>
      <c r="B813" s="7"/>
      <c r="C813" s="7"/>
      <c r="D813" s="124" t="s">
        <v>329</v>
      </c>
      <c r="E813" s="3" t="s">
        <v>10</v>
      </c>
      <c r="F813" s="2"/>
      <c r="G813" s="3" t="s">
        <v>1259</v>
      </c>
      <c r="H813" s="2">
        <v>312410</v>
      </c>
      <c r="I813" s="2" t="s">
        <v>1261</v>
      </c>
      <c r="J813" s="3" t="s">
        <v>39</v>
      </c>
      <c r="K813" s="3"/>
      <c r="L813" s="3"/>
      <c r="M813" s="104" t="s">
        <v>890</v>
      </c>
      <c r="N813" s="105" t="s">
        <v>30</v>
      </c>
      <c r="O813" s="3" t="s">
        <v>30</v>
      </c>
      <c r="P813" s="8"/>
      <c r="AK813" s="136"/>
      <c r="AL813" s="136"/>
      <c r="AM813" s="136"/>
      <c r="AN813" s="136"/>
      <c r="AO813" s="136"/>
      <c r="AP813" s="136"/>
      <c r="AQ813" s="136"/>
      <c r="AR813" s="136"/>
      <c r="AS813" s="136"/>
      <c r="AT813" s="136"/>
      <c r="AU813" s="136"/>
      <c r="AV813" s="136"/>
      <c r="AW813" s="136"/>
      <c r="AX813" s="136"/>
      <c r="AY813" s="136"/>
      <c r="AZ813" s="136"/>
      <c r="BA813" s="136"/>
      <c r="BB813" s="136"/>
      <c r="BC813" s="136"/>
      <c r="BD813" s="136"/>
      <c r="BE813" s="136"/>
    </row>
    <row r="814" spans="1:57" s="106" customFormat="1" ht="35.1" customHeight="1" x14ac:dyDescent="0.25">
      <c r="A814" s="7">
        <v>19</v>
      </c>
      <c r="B814" s="7"/>
      <c r="C814" s="7"/>
      <c r="D814" s="2" t="s">
        <v>150</v>
      </c>
      <c r="E814" s="3" t="s">
        <v>163</v>
      </c>
      <c r="F814" s="2"/>
      <c r="G814" s="3" t="s">
        <v>1259</v>
      </c>
      <c r="H814" s="2">
        <v>312410</v>
      </c>
      <c r="I814" s="2" t="s">
        <v>1261</v>
      </c>
      <c r="J814" s="3" t="s">
        <v>40</v>
      </c>
      <c r="K814" s="3"/>
      <c r="L814" s="3"/>
      <c r="M814" s="104" t="s">
        <v>890</v>
      </c>
      <c r="N814" s="105" t="s">
        <v>347</v>
      </c>
      <c r="O814" s="3" t="s">
        <v>890</v>
      </c>
      <c r="P814" s="2" t="s">
        <v>1265</v>
      </c>
      <c r="AK814" s="136"/>
      <c r="AL814" s="136"/>
      <c r="AM814" s="136"/>
      <c r="AN814" s="136"/>
      <c r="AO814" s="136"/>
      <c r="AP814" s="136"/>
      <c r="AQ814" s="136"/>
      <c r="AR814" s="136"/>
      <c r="AS814" s="136"/>
      <c r="AT814" s="136"/>
      <c r="AU814" s="136"/>
      <c r="AV814" s="136"/>
      <c r="AW814" s="136"/>
      <c r="AX814" s="136"/>
      <c r="AY814" s="136"/>
      <c r="AZ814" s="136"/>
      <c r="BA814" s="136"/>
      <c r="BB814" s="136"/>
      <c r="BC814" s="136"/>
      <c r="BD814" s="136"/>
      <c r="BE814" s="136"/>
    </row>
    <row r="815" spans="1:57" s="106" customFormat="1" ht="35.1" customHeight="1" x14ac:dyDescent="0.25">
      <c r="A815" s="7">
        <v>40</v>
      </c>
      <c r="B815" s="7"/>
      <c r="C815" s="7"/>
      <c r="D815" s="2" t="s">
        <v>149</v>
      </c>
      <c r="E815" s="3" t="s">
        <v>270</v>
      </c>
      <c r="F815" s="2"/>
      <c r="G815" s="3" t="s">
        <v>1259</v>
      </c>
      <c r="H815" s="2">
        <v>312410</v>
      </c>
      <c r="I815" s="2" t="s">
        <v>1261</v>
      </c>
      <c r="J815" s="3" t="s">
        <v>157</v>
      </c>
      <c r="K815" s="3"/>
      <c r="L815" s="3"/>
      <c r="M815" s="104" t="s">
        <v>890</v>
      </c>
      <c r="N815" s="105" t="s">
        <v>30</v>
      </c>
      <c r="O815" s="3" t="s">
        <v>30</v>
      </c>
      <c r="P815" s="2"/>
    </row>
    <row r="816" spans="1:57" s="106" customFormat="1" ht="35.1" customHeight="1" x14ac:dyDescent="0.25">
      <c r="A816" s="7">
        <v>18</v>
      </c>
      <c r="B816" s="7"/>
      <c r="C816" s="7"/>
      <c r="D816" s="2" t="s">
        <v>329</v>
      </c>
      <c r="E816" s="3" t="s">
        <v>351</v>
      </c>
      <c r="F816" s="2"/>
      <c r="G816" s="3" t="s">
        <v>1259</v>
      </c>
      <c r="H816" s="2">
        <v>312410</v>
      </c>
      <c r="I816" s="2" t="s">
        <v>1261</v>
      </c>
      <c r="J816" s="3" t="s">
        <v>39</v>
      </c>
      <c r="K816" s="3"/>
      <c r="L816" s="3"/>
      <c r="M816" s="104" t="s">
        <v>890</v>
      </c>
      <c r="N816" s="105" t="s">
        <v>30</v>
      </c>
      <c r="O816" s="3" t="s">
        <v>30</v>
      </c>
      <c r="P816" s="8"/>
    </row>
    <row r="817" spans="1:57" s="106" customFormat="1" ht="35.1" customHeight="1" x14ac:dyDescent="0.25">
      <c r="A817" s="7">
        <v>24</v>
      </c>
      <c r="B817" s="7"/>
      <c r="C817" s="7"/>
      <c r="D817" s="2" t="s">
        <v>776</v>
      </c>
      <c r="E817" s="3" t="s">
        <v>468</v>
      </c>
      <c r="F817" s="2"/>
      <c r="G817" s="3" t="s">
        <v>1259</v>
      </c>
      <c r="H817" s="2">
        <v>312410</v>
      </c>
      <c r="I817" s="2" t="s">
        <v>1261</v>
      </c>
      <c r="J817" s="3" t="s">
        <v>50</v>
      </c>
      <c r="K817" s="3"/>
      <c r="L817" s="3"/>
      <c r="M817" s="104" t="s">
        <v>890</v>
      </c>
      <c r="N817" s="105" t="s">
        <v>1209</v>
      </c>
      <c r="O817" s="3" t="s">
        <v>890</v>
      </c>
      <c r="P817" s="2" t="s">
        <v>1266</v>
      </c>
    </row>
    <row r="818" spans="1:57" s="106" customFormat="1" ht="35.1" customHeight="1" x14ac:dyDescent="0.25">
      <c r="A818" s="7">
        <v>7</v>
      </c>
      <c r="B818" s="7">
        <v>7.1</v>
      </c>
      <c r="C818" s="7"/>
      <c r="D818" s="124" t="s">
        <v>306</v>
      </c>
      <c r="E818" s="3" t="s">
        <v>306</v>
      </c>
      <c r="F818" s="7"/>
      <c r="G818" s="3" t="s">
        <v>1259</v>
      </c>
      <c r="H818" s="2">
        <v>312410</v>
      </c>
      <c r="I818" s="2" t="s">
        <v>1261</v>
      </c>
      <c r="J818" s="3" t="s">
        <v>600</v>
      </c>
      <c r="K818" s="10"/>
      <c r="L818" s="3" t="s">
        <v>7436</v>
      </c>
      <c r="M818" s="104" t="s">
        <v>890</v>
      </c>
      <c r="N818" s="105" t="s">
        <v>30</v>
      </c>
      <c r="O818" s="3" t="s">
        <v>30</v>
      </c>
      <c r="P818" s="8"/>
    </row>
    <row r="819" spans="1:57" s="106" customFormat="1" ht="35.1" customHeight="1" x14ac:dyDescent="0.25">
      <c r="A819" s="7">
        <v>12</v>
      </c>
      <c r="B819" s="159">
        <v>12.1</v>
      </c>
      <c r="C819" s="159"/>
      <c r="D819" s="124" t="s">
        <v>306</v>
      </c>
      <c r="E819" s="3" t="s">
        <v>306</v>
      </c>
      <c r="F819" s="2"/>
      <c r="G819" s="3" t="s">
        <v>1259</v>
      </c>
      <c r="H819" s="2">
        <v>312410</v>
      </c>
      <c r="I819" s="2" t="s">
        <v>1261</v>
      </c>
      <c r="J819" s="3" t="s">
        <v>600</v>
      </c>
      <c r="K819" s="3"/>
      <c r="L819" s="3" t="s">
        <v>1751</v>
      </c>
      <c r="M819" s="104" t="s">
        <v>890</v>
      </c>
      <c r="N819" s="105" t="s">
        <v>347</v>
      </c>
      <c r="O819" s="3" t="s">
        <v>890</v>
      </c>
      <c r="P819" s="2" t="s">
        <v>1265</v>
      </c>
    </row>
    <row r="820" spans="1:57" s="106" customFormat="1" ht="35.1" customHeight="1" x14ac:dyDescent="0.25">
      <c r="A820" s="7">
        <v>12</v>
      </c>
      <c r="B820" s="7">
        <v>12.7</v>
      </c>
      <c r="C820" s="7"/>
      <c r="D820" s="124" t="s">
        <v>306</v>
      </c>
      <c r="E820" s="3" t="s">
        <v>306</v>
      </c>
      <c r="F820" s="2"/>
      <c r="G820" s="3" t="s">
        <v>1259</v>
      </c>
      <c r="H820" s="2">
        <v>312410</v>
      </c>
      <c r="I820" s="2" t="s">
        <v>1261</v>
      </c>
      <c r="J820" s="3" t="s">
        <v>600</v>
      </c>
      <c r="K820" s="3"/>
      <c r="L820" s="3" t="s">
        <v>7436</v>
      </c>
      <c r="M820" s="104" t="s">
        <v>890</v>
      </c>
      <c r="N820" s="105" t="s">
        <v>1264</v>
      </c>
      <c r="O820" s="3" t="s">
        <v>1264</v>
      </c>
      <c r="P820" s="2" t="s">
        <v>1266</v>
      </c>
    </row>
    <row r="821" spans="1:57" s="106" customFormat="1" ht="35.1" customHeight="1" x14ac:dyDescent="0.25">
      <c r="A821" s="7">
        <v>26</v>
      </c>
      <c r="B821" s="7"/>
      <c r="C821" s="7"/>
      <c r="D821" s="124" t="s">
        <v>329</v>
      </c>
      <c r="E821" s="3" t="s">
        <v>10</v>
      </c>
      <c r="F821" s="2"/>
      <c r="G821" s="3" t="s">
        <v>1259</v>
      </c>
      <c r="H821" s="2">
        <v>312410</v>
      </c>
      <c r="I821" s="2" t="s">
        <v>1261</v>
      </c>
      <c r="J821" s="3" t="s">
        <v>39</v>
      </c>
      <c r="K821" s="3"/>
      <c r="L821" s="3"/>
      <c r="M821" s="104" t="s">
        <v>890</v>
      </c>
      <c r="N821" s="105" t="s">
        <v>347</v>
      </c>
      <c r="O821" s="3" t="s">
        <v>890</v>
      </c>
      <c r="P821" s="8" t="s">
        <v>1265</v>
      </c>
    </row>
    <row r="822" spans="1:57" s="106" customFormat="1" ht="35.1" customHeight="1" x14ac:dyDescent="0.25">
      <c r="A822" s="7">
        <v>7</v>
      </c>
      <c r="B822" s="7">
        <v>7.1</v>
      </c>
      <c r="C822" s="7"/>
      <c r="D822" s="124" t="s">
        <v>306</v>
      </c>
      <c r="E822" s="3" t="s">
        <v>306</v>
      </c>
      <c r="F822" s="2"/>
      <c r="G822" s="3" t="s">
        <v>1259</v>
      </c>
      <c r="H822" s="2">
        <v>312410</v>
      </c>
      <c r="I822" s="2" t="s">
        <v>1261</v>
      </c>
      <c r="J822" s="3" t="s">
        <v>1256</v>
      </c>
      <c r="K822" s="10"/>
      <c r="L822" s="10"/>
      <c r="M822" s="104" t="s">
        <v>890</v>
      </c>
      <c r="N822" s="105" t="s">
        <v>30</v>
      </c>
      <c r="O822" s="3" t="s">
        <v>30</v>
      </c>
      <c r="P822" s="2"/>
      <c r="AK822" s="136"/>
      <c r="AL822" s="136"/>
      <c r="AM822" s="136"/>
      <c r="AN822" s="136"/>
      <c r="AO822" s="136"/>
      <c r="AP822" s="136"/>
      <c r="AQ822" s="136"/>
      <c r="AR822" s="136"/>
      <c r="AS822" s="136"/>
      <c r="AT822" s="136"/>
      <c r="AU822" s="136"/>
      <c r="AV822" s="136"/>
      <c r="AW822" s="136"/>
      <c r="AX822" s="136"/>
      <c r="AY822" s="136"/>
      <c r="AZ822" s="136"/>
      <c r="BA822" s="136"/>
      <c r="BB822" s="136"/>
      <c r="BC822" s="136"/>
      <c r="BD822" s="136"/>
      <c r="BE822" s="136"/>
    </row>
    <row r="823" spans="1:57" s="106" customFormat="1" ht="35.1" customHeight="1" x14ac:dyDescent="0.25">
      <c r="A823" s="7">
        <v>12</v>
      </c>
      <c r="B823" s="7">
        <v>12.5</v>
      </c>
      <c r="C823" s="7"/>
      <c r="D823" s="124" t="s">
        <v>306</v>
      </c>
      <c r="E823" s="3" t="s">
        <v>306</v>
      </c>
      <c r="F823" s="2"/>
      <c r="G823" s="3" t="s">
        <v>1259</v>
      </c>
      <c r="H823" s="2">
        <v>312413</v>
      </c>
      <c r="I823" s="2" t="s">
        <v>1261</v>
      </c>
      <c r="J823" s="3" t="s">
        <v>600</v>
      </c>
      <c r="K823" s="3"/>
      <c r="L823" s="3" t="s">
        <v>1752</v>
      </c>
      <c r="M823" s="104" t="s">
        <v>890</v>
      </c>
      <c r="N823" s="105" t="s">
        <v>30</v>
      </c>
      <c r="O823" s="3" t="s">
        <v>30</v>
      </c>
      <c r="P823" s="2"/>
    </row>
    <row r="824" spans="1:57" s="106" customFormat="1" ht="35.1" customHeight="1" x14ac:dyDescent="0.25">
      <c r="A824" s="7">
        <v>12</v>
      </c>
      <c r="B824" s="7">
        <v>12.1</v>
      </c>
      <c r="C824" s="7"/>
      <c r="D824" s="124" t="s">
        <v>306</v>
      </c>
      <c r="E824" s="3" t="s">
        <v>306</v>
      </c>
      <c r="F824" s="2"/>
      <c r="G824" s="3" t="s">
        <v>1259</v>
      </c>
      <c r="H824" s="2">
        <v>312413</v>
      </c>
      <c r="I824" s="2" t="s">
        <v>1261</v>
      </c>
      <c r="J824" s="3" t="s">
        <v>600</v>
      </c>
      <c r="K824" s="3"/>
      <c r="L824" s="3" t="s">
        <v>7435</v>
      </c>
      <c r="M824" s="104" t="s">
        <v>890</v>
      </c>
      <c r="N824" s="105" t="s">
        <v>30</v>
      </c>
      <c r="O824" s="3" t="s">
        <v>30</v>
      </c>
      <c r="P824" s="8"/>
    </row>
    <row r="825" spans="1:57" s="106" customFormat="1" ht="35.1" customHeight="1" x14ac:dyDescent="0.25">
      <c r="A825" s="7">
        <v>12</v>
      </c>
      <c r="B825" s="7">
        <v>12.8</v>
      </c>
      <c r="C825" s="7"/>
      <c r="D825" s="124" t="s">
        <v>306</v>
      </c>
      <c r="E825" s="3" t="s">
        <v>306</v>
      </c>
      <c r="F825" s="2"/>
      <c r="G825" s="3" t="s">
        <v>1259</v>
      </c>
      <c r="H825" s="2">
        <v>312413</v>
      </c>
      <c r="I825" s="2" t="s">
        <v>1261</v>
      </c>
      <c r="J825" s="3" t="s">
        <v>600</v>
      </c>
      <c r="K825" s="3"/>
      <c r="L825" s="3" t="s">
        <v>1164</v>
      </c>
      <c r="M825" s="104" t="s">
        <v>890</v>
      </c>
      <c r="N825" s="105" t="s">
        <v>30</v>
      </c>
      <c r="O825" s="3" t="s">
        <v>30</v>
      </c>
      <c r="P825" s="143"/>
    </row>
    <row r="826" spans="1:57" s="106" customFormat="1" ht="35.1" customHeight="1" x14ac:dyDescent="0.25">
      <c r="A826" s="7">
        <v>12</v>
      </c>
      <c r="B826" s="7"/>
      <c r="C826" s="7"/>
      <c r="D826" s="124" t="s">
        <v>306</v>
      </c>
      <c r="E826" s="3" t="s">
        <v>306</v>
      </c>
      <c r="F826" s="2"/>
      <c r="G826" s="3" t="s">
        <v>1259</v>
      </c>
      <c r="H826" s="2">
        <v>312413</v>
      </c>
      <c r="I826" s="2" t="s">
        <v>1261</v>
      </c>
      <c r="J826" s="3" t="s">
        <v>600</v>
      </c>
      <c r="K826" s="3"/>
      <c r="L826" s="3" t="s">
        <v>1237</v>
      </c>
      <c r="M826" s="104" t="s">
        <v>890</v>
      </c>
      <c r="N826" s="105" t="s">
        <v>347</v>
      </c>
      <c r="O826" s="3" t="s">
        <v>890</v>
      </c>
      <c r="P826" s="8" t="s">
        <v>1265</v>
      </c>
      <c r="AK826" s="136"/>
      <c r="AL826" s="136"/>
      <c r="AM826" s="136"/>
      <c r="AN826" s="136"/>
      <c r="AO826" s="136"/>
      <c r="AP826" s="136"/>
      <c r="AQ826" s="136"/>
      <c r="AR826" s="136"/>
      <c r="AS826" s="136"/>
      <c r="AT826" s="136"/>
      <c r="AU826" s="136"/>
      <c r="AV826" s="136"/>
      <c r="AW826" s="136"/>
      <c r="AX826" s="136"/>
      <c r="AY826" s="136"/>
      <c r="AZ826" s="136"/>
      <c r="BA826" s="136"/>
      <c r="BB826" s="136"/>
      <c r="BC826" s="136"/>
      <c r="BD826" s="136"/>
      <c r="BE826" s="136"/>
    </row>
    <row r="827" spans="1:57" s="106" customFormat="1" ht="35.1" customHeight="1" x14ac:dyDescent="0.25">
      <c r="A827" s="7">
        <v>10</v>
      </c>
      <c r="B827" s="7">
        <v>10.199999999999999</v>
      </c>
      <c r="C827" s="7"/>
      <c r="D827" s="124" t="s">
        <v>306</v>
      </c>
      <c r="E827" s="3" t="s">
        <v>306</v>
      </c>
      <c r="F827" s="2"/>
      <c r="G827" s="3" t="s">
        <v>1259</v>
      </c>
      <c r="H827" s="2">
        <v>312415</v>
      </c>
      <c r="I827" s="2" t="s">
        <v>1261</v>
      </c>
      <c r="J827" s="104" t="s">
        <v>269</v>
      </c>
      <c r="K827" s="3" t="s">
        <v>1228</v>
      </c>
      <c r="L827" s="3"/>
      <c r="M827" s="104" t="s">
        <v>890</v>
      </c>
      <c r="N827" s="105" t="s">
        <v>347</v>
      </c>
      <c r="O827" s="3" t="s">
        <v>890</v>
      </c>
      <c r="P827" s="2" t="s">
        <v>1266</v>
      </c>
    </row>
    <row r="828" spans="1:57" s="106" customFormat="1" ht="35.1" customHeight="1" x14ac:dyDescent="0.25">
      <c r="A828" s="7">
        <v>26</v>
      </c>
      <c r="B828" s="7"/>
      <c r="C828" s="7"/>
      <c r="D828" s="2" t="s">
        <v>329</v>
      </c>
      <c r="E828" s="3" t="s">
        <v>426</v>
      </c>
      <c r="F828" s="2"/>
      <c r="G828" s="3" t="s">
        <v>1259</v>
      </c>
      <c r="H828" s="2">
        <v>312415</v>
      </c>
      <c r="I828" s="2" t="s">
        <v>1261</v>
      </c>
      <c r="J828" s="3" t="s">
        <v>39</v>
      </c>
      <c r="K828" s="3"/>
      <c r="L828" s="3"/>
      <c r="M828" s="104" t="s">
        <v>890</v>
      </c>
      <c r="N828" s="105" t="s">
        <v>347</v>
      </c>
      <c r="O828" s="3" t="s">
        <v>890</v>
      </c>
      <c r="P828" s="2" t="s">
        <v>1266</v>
      </c>
    </row>
    <row r="829" spans="1:57" s="106" customFormat="1" ht="35.1" customHeight="1" x14ac:dyDescent="0.25">
      <c r="A829" s="7">
        <v>12</v>
      </c>
      <c r="B829" s="7">
        <v>12.1</v>
      </c>
      <c r="C829" s="7"/>
      <c r="D829" s="124" t="s">
        <v>306</v>
      </c>
      <c r="E829" s="3" t="s">
        <v>306</v>
      </c>
      <c r="F829" s="2"/>
      <c r="G829" s="3" t="s">
        <v>1259</v>
      </c>
      <c r="H829" s="2">
        <v>312415</v>
      </c>
      <c r="I829" s="2" t="s">
        <v>1261</v>
      </c>
      <c r="J829" s="3" t="s">
        <v>600</v>
      </c>
      <c r="K829" s="3"/>
      <c r="L829" s="3" t="s">
        <v>7435</v>
      </c>
      <c r="M829" s="104" t="s">
        <v>890</v>
      </c>
      <c r="N829" s="105" t="s">
        <v>1209</v>
      </c>
      <c r="O829" s="3" t="s">
        <v>890</v>
      </c>
      <c r="P829" s="8" t="s">
        <v>1265</v>
      </c>
    </row>
    <row r="830" spans="1:57" s="106" customFormat="1" ht="35.1" customHeight="1" x14ac:dyDescent="0.25">
      <c r="A830" s="7">
        <v>9</v>
      </c>
      <c r="B830" s="7">
        <v>9.3000000000000007</v>
      </c>
      <c r="C830" s="7"/>
      <c r="D830" s="124" t="s">
        <v>306</v>
      </c>
      <c r="E830" s="3" t="s">
        <v>306</v>
      </c>
      <c r="F830" s="2"/>
      <c r="G830" s="3" t="s">
        <v>1259</v>
      </c>
      <c r="H830" s="2">
        <v>312415</v>
      </c>
      <c r="I830" s="2" t="s">
        <v>1261</v>
      </c>
      <c r="J830" s="3" t="s">
        <v>1262</v>
      </c>
      <c r="K830" s="3" t="s">
        <v>1225</v>
      </c>
      <c r="L830" s="3" t="s">
        <v>1236</v>
      </c>
      <c r="M830" s="104" t="s">
        <v>890</v>
      </c>
      <c r="N830" s="105" t="s">
        <v>347</v>
      </c>
      <c r="O830" s="3" t="s">
        <v>890</v>
      </c>
      <c r="P830" s="2" t="s">
        <v>1266</v>
      </c>
      <c r="AK830" s="136"/>
      <c r="AL830" s="136"/>
      <c r="AM830" s="136"/>
      <c r="AN830" s="136"/>
      <c r="AO830" s="136"/>
      <c r="AP830" s="136"/>
      <c r="AQ830" s="136"/>
      <c r="AR830" s="136"/>
      <c r="AS830" s="136"/>
      <c r="AT830" s="136"/>
      <c r="AU830" s="136"/>
      <c r="AV830" s="136"/>
      <c r="AW830" s="136"/>
      <c r="AX830" s="136"/>
      <c r="AY830" s="136"/>
      <c r="AZ830" s="136"/>
      <c r="BA830" s="136"/>
      <c r="BB830" s="136"/>
      <c r="BC830" s="136"/>
      <c r="BD830" s="136"/>
      <c r="BE830" s="136"/>
    </row>
    <row r="831" spans="1:57" s="106" customFormat="1" ht="35.1" customHeight="1" x14ac:dyDescent="0.25">
      <c r="A831" s="7">
        <v>11</v>
      </c>
      <c r="B831" s="7">
        <v>11.2</v>
      </c>
      <c r="C831" s="7"/>
      <c r="D831" s="124" t="s">
        <v>329</v>
      </c>
      <c r="E831" s="3" t="s">
        <v>10</v>
      </c>
      <c r="F831" s="2"/>
      <c r="G831" s="3" t="s">
        <v>1259</v>
      </c>
      <c r="H831" s="2">
        <v>312415</v>
      </c>
      <c r="I831" s="2" t="s">
        <v>1261</v>
      </c>
      <c r="J831" s="3" t="s">
        <v>1262</v>
      </c>
      <c r="K831" s="3" t="s">
        <v>1225</v>
      </c>
      <c r="L831" s="3" t="s">
        <v>822</v>
      </c>
      <c r="M831" s="104" t="s">
        <v>890</v>
      </c>
      <c r="N831" s="105" t="s">
        <v>30</v>
      </c>
      <c r="O831" s="3" t="s">
        <v>30</v>
      </c>
      <c r="P831" s="2"/>
    </row>
    <row r="832" spans="1:57" s="106" customFormat="1" ht="35.1" customHeight="1" x14ac:dyDescent="0.25">
      <c r="A832" s="7">
        <v>7</v>
      </c>
      <c r="B832" s="7">
        <v>7.3</v>
      </c>
      <c r="C832" s="7"/>
      <c r="D832" s="124" t="s">
        <v>306</v>
      </c>
      <c r="E832" s="3" t="s">
        <v>306</v>
      </c>
      <c r="F832" s="2"/>
      <c r="G832" s="3" t="s">
        <v>1259</v>
      </c>
      <c r="H832" s="2">
        <v>312415</v>
      </c>
      <c r="I832" s="2" t="s">
        <v>1261</v>
      </c>
      <c r="J832" s="3" t="s">
        <v>1256</v>
      </c>
      <c r="K832" s="3" t="s">
        <v>1226</v>
      </c>
      <c r="L832" s="3"/>
      <c r="M832" s="104" t="s">
        <v>890</v>
      </c>
      <c r="N832" s="105" t="s">
        <v>347</v>
      </c>
      <c r="O832" s="3" t="s">
        <v>890</v>
      </c>
      <c r="P832" s="8" t="s">
        <v>1265</v>
      </c>
    </row>
    <row r="833" spans="1:130" s="106" customFormat="1" ht="35.1" customHeight="1" x14ac:dyDescent="0.25">
      <c r="A833" s="7">
        <v>12</v>
      </c>
      <c r="B833" s="7"/>
      <c r="C833" s="7"/>
      <c r="D833" s="124" t="s">
        <v>306</v>
      </c>
      <c r="E833" s="3" t="s">
        <v>306</v>
      </c>
      <c r="F833" s="2"/>
      <c r="G833" s="3" t="s">
        <v>1259</v>
      </c>
      <c r="H833" s="2">
        <v>312416</v>
      </c>
      <c r="I833" s="2" t="s">
        <v>1261</v>
      </c>
      <c r="J833" s="3" t="s">
        <v>600</v>
      </c>
      <c r="K833" s="3"/>
      <c r="L833" s="3"/>
      <c r="M833" s="104" t="s">
        <v>890</v>
      </c>
      <c r="N833" s="105" t="s">
        <v>30</v>
      </c>
      <c r="O833" s="3" t="s">
        <v>30</v>
      </c>
      <c r="P833" s="8"/>
    </row>
    <row r="834" spans="1:130" s="106" customFormat="1" ht="35.1" customHeight="1" x14ac:dyDescent="0.25">
      <c r="A834" s="7">
        <v>3</v>
      </c>
      <c r="B834" s="7"/>
      <c r="C834" s="7"/>
      <c r="D834" s="124" t="s">
        <v>306</v>
      </c>
      <c r="E834" s="3" t="s">
        <v>306</v>
      </c>
      <c r="F834" s="2"/>
      <c r="G834" s="3" t="s">
        <v>1259</v>
      </c>
      <c r="H834" s="2">
        <v>312416</v>
      </c>
      <c r="I834" s="2" t="s">
        <v>1261</v>
      </c>
      <c r="J834" s="3" t="s">
        <v>595</v>
      </c>
      <c r="K834" s="3"/>
      <c r="L834" s="3"/>
      <c r="M834" s="104" t="s">
        <v>890</v>
      </c>
      <c r="N834" s="105" t="s">
        <v>30</v>
      </c>
      <c r="O834" s="3" t="s">
        <v>30</v>
      </c>
      <c r="P834" s="2"/>
      <c r="AK834" s="136"/>
      <c r="AL834" s="136"/>
      <c r="AM834" s="136"/>
      <c r="AN834" s="136"/>
      <c r="AO834" s="136"/>
      <c r="AP834" s="136"/>
      <c r="AQ834" s="136"/>
      <c r="AR834" s="136"/>
      <c r="AS834" s="136"/>
      <c r="AT834" s="136"/>
      <c r="AU834" s="136"/>
      <c r="AV834" s="136"/>
      <c r="AW834" s="136"/>
      <c r="AX834" s="136"/>
      <c r="AY834" s="136"/>
      <c r="AZ834" s="136"/>
      <c r="BA834" s="136"/>
      <c r="BB834" s="136"/>
      <c r="BC834" s="136"/>
      <c r="BD834" s="136"/>
      <c r="BE834" s="136"/>
    </row>
    <row r="835" spans="1:130" s="106" customFormat="1" ht="35.1" customHeight="1" x14ac:dyDescent="0.25">
      <c r="A835" s="7">
        <v>26</v>
      </c>
      <c r="B835" s="7"/>
      <c r="C835" s="7"/>
      <c r="D835" s="124" t="s">
        <v>329</v>
      </c>
      <c r="E835" s="3" t="s">
        <v>10</v>
      </c>
      <c r="F835" s="2"/>
      <c r="G835" s="3" t="s">
        <v>1259</v>
      </c>
      <c r="H835" s="2">
        <v>312416</v>
      </c>
      <c r="I835" s="2" t="s">
        <v>1261</v>
      </c>
      <c r="J835" s="3" t="s">
        <v>39</v>
      </c>
      <c r="K835" s="3"/>
      <c r="L835" s="3"/>
      <c r="M835" s="104" t="s">
        <v>890</v>
      </c>
      <c r="N835" s="105" t="s">
        <v>347</v>
      </c>
      <c r="O835" s="3" t="s">
        <v>890</v>
      </c>
      <c r="P835" s="2" t="s">
        <v>1266</v>
      </c>
      <c r="AK835" s="136"/>
      <c r="AL835" s="136"/>
      <c r="AM835" s="136"/>
      <c r="AN835" s="136"/>
      <c r="AO835" s="136"/>
      <c r="AP835" s="136"/>
      <c r="AQ835" s="136"/>
      <c r="AR835" s="136"/>
      <c r="AS835" s="136"/>
      <c r="AT835" s="136"/>
      <c r="AU835" s="136"/>
      <c r="AV835" s="136"/>
      <c r="AW835" s="136"/>
      <c r="AX835" s="136"/>
      <c r="AY835" s="136"/>
      <c r="AZ835" s="136"/>
      <c r="BA835" s="136"/>
      <c r="BB835" s="136"/>
      <c r="BC835" s="136"/>
      <c r="BD835" s="136"/>
      <c r="BE835" s="136"/>
    </row>
    <row r="836" spans="1:130" s="106" customFormat="1" ht="35.1" customHeight="1" x14ac:dyDescent="0.25">
      <c r="A836" s="7">
        <v>12</v>
      </c>
      <c r="B836" s="7">
        <v>12.2</v>
      </c>
      <c r="C836" s="7"/>
      <c r="D836" s="124" t="s">
        <v>306</v>
      </c>
      <c r="E836" s="3" t="s">
        <v>306</v>
      </c>
      <c r="F836" s="2"/>
      <c r="G836" s="3" t="s">
        <v>1259</v>
      </c>
      <c r="H836" s="2">
        <v>312416</v>
      </c>
      <c r="I836" s="2" t="s">
        <v>1261</v>
      </c>
      <c r="J836" s="3" t="s">
        <v>600</v>
      </c>
      <c r="K836" s="3"/>
      <c r="L836" s="3" t="s">
        <v>7435</v>
      </c>
      <c r="M836" s="104" t="s">
        <v>890</v>
      </c>
      <c r="N836" s="105" t="s">
        <v>347</v>
      </c>
      <c r="O836" s="3" t="s">
        <v>890</v>
      </c>
      <c r="P836" s="2" t="s">
        <v>1266</v>
      </c>
      <c r="AK836" s="136"/>
      <c r="AL836" s="136"/>
      <c r="AM836" s="136"/>
      <c r="AN836" s="136"/>
      <c r="AO836" s="136"/>
      <c r="AP836" s="136"/>
      <c r="AQ836" s="136"/>
      <c r="AR836" s="136"/>
      <c r="AS836" s="136"/>
      <c r="AT836" s="136"/>
      <c r="AU836" s="136"/>
      <c r="AV836" s="136"/>
      <c r="AW836" s="136"/>
      <c r="AX836" s="136"/>
      <c r="AY836" s="136"/>
      <c r="AZ836" s="136"/>
      <c r="BA836" s="136"/>
      <c r="BB836" s="136"/>
      <c r="BC836" s="136"/>
      <c r="BD836" s="136"/>
      <c r="BE836" s="136"/>
    </row>
    <row r="837" spans="1:130" s="106" customFormat="1" ht="35.1" customHeight="1" x14ac:dyDescent="0.25">
      <c r="A837" s="7">
        <v>7</v>
      </c>
      <c r="B837" s="7">
        <v>7.1</v>
      </c>
      <c r="C837" s="7"/>
      <c r="D837" s="124" t="s">
        <v>306</v>
      </c>
      <c r="E837" s="3" t="s">
        <v>306</v>
      </c>
      <c r="F837" s="2"/>
      <c r="G837" s="3" t="s">
        <v>1259</v>
      </c>
      <c r="H837" s="2">
        <v>312416</v>
      </c>
      <c r="I837" s="2" t="s">
        <v>1261</v>
      </c>
      <c r="J837" s="3" t="s">
        <v>1221</v>
      </c>
      <c r="K837" s="10" t="s">
        <v>1234</v>
      </c>
      <c r="L837" s="10"/>
      <c r="M837" s="104" t="s">
        <v>890</v>
      </c>
      <c r="N837" s="105" t="s">
        <v>30</v>
      </c>
      <c r="O837" s="3" t="s">
        <v>30</v>
      </c>
      <c r="P837" s="8"/>
      <c r="AK837" s="136"/>
      <c r="AL837" s="136"/>
      <c r="AM837" s="136"/>
      <c r="AN837" s="136"/>
      <c r="AO837" s="136"/>
      <c r="AP837" s="136"/>
      <c r="AQ837" s="136"/>
      <c r="AR837" s="136"/>
      <c r="AS837" s="136"/>
      <c r="AT837" s="136"/>
      <c r="AU837" s="136"/>
      <c r="AV837" s="136"/>
      <c r="AW837" s="136"/>
      <c r="AX837" s="136"/>
      <c r="AY837" s="136"/>
      <c r="AZ837" s="136"/>
      <c r="BA837" s="136"/>
      <c r="BB837" s="136"/>
      <c r="BC837" s="136"/>
      <c r="BD837" s="136"/>
      <c r="BE837" s="136"/>
    </row>
    <row r="838" spans="1:130" s="106" customFormat="1" ht="35.1" customHeight="1" x14ac:dyDescent="0.25">
      <c r="A838" s="7">
        <v>15</v>
      </c>
      <c r="B838" s="7"/>
      <c r="C838" s="7"/>
      <c r="D838" s="2" t="s">
        <v>687</v>
      </c>
      <c r="E838" s="3" t="s">
        <v>602</v>
      </c>
      <c r="F838" s="2"/>
      <c r="G838" s="3" t="s">
        <v>1259</v>
      </c>
      <c r="H838" s="2">
        <v>312416</v>
      </c>
      <c r="I838" s="2" t="s">
        <v>1261</v>
      </c>
      <c r="J838" s="3" t="s">
        <v>43</v>
      </c>
      <c r="K838" s="3"/>
      <c r="L838" s="3"/>
      <c r="M838" s="104" t="s">
        <v>890</v>
      </c>
      <c r="N838" s="105" t="s">
        <v>347</v>
      </c>
      <c r="O838" s="234" t="s">
        <v>890</v>
      </c>
      <c r="P838" s="235" t="s">
        <v>1266</v>
      </c>
      <c r="AK838" s="136"/>
      <c r="AL838" s="136"/>
      <c r="AM838" s="136"/>
      <c r="AN838" s="136"/>
      <c r="AO838" s="136"/>
      <c r="AP838" s="136"/>
      <c r="AQ838" s="136"/>
      <c r="AR838" s="136"/>
      <c r="AS838" s="136"/>
      <c r="AT838" s="136"/>
      <c r="AU838" s="136"/>
      <c r="AV838" s="136"/>
      <c r="AW838" s="136"/>
      <c r="AX838" s="136"/>
      <c r="AY838" s="136"/>
      <c r="AZ838" s="136"/>
      <c r="BA838" s="136"/>
      <c r="BB838" s="136"/>
      <c r="BC838" s="136"/>
      <c r="BD838" s="136"/>
      <c r="BE838" s="136"/>
    </row>
    <row r="839" spans="1:130" s="106" customFormat="1" ht="35.1" customHeight="1" x14ac:dyDescent="0.25">
      <c r="A839" s="7">
        <v>10</v>
      </c>
      <c r="B839" s="7">
        <v>10.3</v>
      </c>
      <c r="C839" s="7"/>
      <c r="D839" s="124" t="s">
        <v>306</v>
      </c>
      <c r="E839" s="3" t="s">
        <v>306</v>
      </c>
      <c r="F839" s="2"/>
      <c r="G839" s="3" t="s">
        <v>1259</v>
      </c>
      <c r="H839" s="2">
        <v>312416</v>
      </c>
      <c r="I839" s="2" t="s">
        <v>1261</v>
      </c>
      <c r="J839" s="104" t="s">
        <v>269</v>
      </c>
      <c r="K839" s="3" t="s">
        <v>1233</v>
      </c>
      <c r="L839" s="3"/>
      <c r="M839" s="104" t="s">
        <v>890</v>
      </c>
      <c r="N839" s="105" t="s">
        <v>347</v>
      </c>
      <c r="O839" s="3" t="s">
        <v>890</v>
      </c>
      <c r="P839" s="2" t="s">
        <v>1266</v>
      </c>
      <c r="AK839" s="136"/>
      <c r="AL839" s="136"/>
      <c r="AM839" s="136"/>
      <c r="AN839" s="136"/>
      <c r="AO839" s="136"/>
      <c r="AP839" s="136"/>
      <c r="AQ839" s="136"/>
      <c r="AR839" s="136"/>
      <c r="AS839" s="136"/>
      <c r="AT839" s="136"/>
      <c r="AU839" s="136"/>
      <c r="AV839" s="136"/>
      <c r="AW839" s="136"/>
      <c r="AX839" s="136"/>
      <c r="AY839" s="136"/>
      <c r="AZ839" s="136"/>
      <c r="BA839" s="136"/>
      <c r="BB839" s="136"/>
      <c r="BC839" s="136"/>
      <c r="BD839" s="136"/>
      <c r="BE839" s="136"/>
    </row>
    <row r="840" spans="1:130" s="106" customFormat="1" ht="35.1" customHeight="1" x14ac:dyDescent="0.25">
      <c r="A840" s="7">
        <v>8</v>
      </c>
      <c r="B840" s="7">
        <v>8.1999999999999993</v>
      </c>
      <c r="C840" s="7"/>
      <c r="D840" s="124" t="s">
        <v>306</v>
      </c>
      <c r="E840" s="3" t="s">
        <v>306</v>
      </c>
      <c r="F840" s="2"/>
      <c r="G840" s="3" t="s">
        <v>1260</v>
      </c>
      <c r="H840" s="2">
        <v>313216</v>
      </c>
      <c r="I840" s="2" t="s">
        <v>1261</v>
      </c>
      <c r="J840" s="3" t="s">
        <v>868</v>
      </c>
      <c r="K840" s="3" t="s">
        <v>1212</v>
      </c>
      <c r="L840" s="3"/>
      <c r="M840" s="104" t="s">
        <v>890</v>
      </c>
      <c r="N840" s="105" t="s">
        <v>347</v>
      </c>
      <c r="O840" s="3" t="s">
        <v>890</v>
      </c>
      <c r="P840" s="8" t="s">
        <v>1265</v>
      </c>
      <c r="Q840" s="138"/>
      <c r="R840" s="138"/>
      <c r="S840" s="138"/>
      <c r="T840" s="138"/>
      <c r="U840" s="138"/>
      <c r="V840" s="138"/>
      <c r="W840" s="138"/>
      <c r="X840" s="138"/>
      <c r="Y840" s="138"/>
      <c r="Z840" s="138"/>
      <c r="AA840" s="138"/>
      <c r="AB840" s="138"/>
      <c r="AC840" s="138"/>
      <c r="AD840" s="138"/>
      <c r="AE840" s="138"/>
      <c r="AF840" s="138"/>
      <c r="AG840" s="138"/>
      <c r="AH840" s="138"/>
      <c r="AI840" s="138"/>
      <c r="AJ840" s="138"/>
      <c r="AK840" s="141"/>
      <c r="AL840" s="141"/>
      <c r="AM840" s="141"/>
      <c r="AN840" s="141"/>
      <c r="AO840" s="141"/>
      <c r="AP840" s="141"/>
      <c r="AQ840" s="141"/>
      <c r="AR840" s="141"/>
      <c r="AS840" s="141"/>
      <c r="AT840" s="141"/>
      <c r="AU840" s="141"/>
      <c r="AV840" s="141"/>
      <c r="AW840" s="141"/>
      <c r="AX840" s="141"/>
      <c r="AY840" s="141"/>
      <c r="AZ840" s="141"/>
      <c r="BA840" s="141"/>
      <c r="BB840" s="141"/>
      <c r="BC840" s="141"/>
      <c r="BD840" s="141"/>
      <c r="BE840" s="141"/>
      <c r="BF840" s="138"/>
      <c r="BG840" s="138"/>
      <c r="BH840" s="138"/>
      <c r="BI840" s="138"/>
      <c r="BJ840" s="138"/>
      <c r="BK840" s="138"/>
      <c r="BL840" s="138"/>
      <c r="BM840" s="138"/>
      <c r="BN840" s="138"/>
      <c r="BO840" s="138"/>
      <c r="BP840" s="138"/>
      <c r="BQ840" s="138"/>
      <c r="BR840" s="138"/>
      <c r="BS840" s="138"/>
      <c r="BT840" s="138"/>
      <c r="BU840" s="138"/>
      <c r="BV840" s="138"/>
      <c r="BW840" s="138"/>
      <c r="BX840" s="138"/>
      <c r="BY840" s="138"/>
      <c r="BZ840" s="138"/>
      <c r="CA840" s="138"/>
      <c r="CB840" s="138"/>
      <c r="CC840" s="138"/>
      <c r="CD840" s="138"/>
      <c r="CE840" s="138"/>
      <c r="CF840" s="138"/>
      <c r="CG840" s="138"/>
      <c r="CH840" s="138"/>
      <c r="CI840" s="138"/>
      <c r="CJ840" s="138"/>
      <c r="CK840" s="138"/>
      <c r="CL840" s="138"/>
      <c r="CM840" s="138"/>
      <c r="CN840" s="138"/>
      <c r="CO840" s="138"/>
      <c r="CP840" s="138"/>
      <c r="CQ840" s="138"/>
      <c r="CR840" s="138"/>
      <c r="CS840" s="138"/>
      <c r="CT840" s="138"/>
      <c r="CU840" s="138"/>
      <c r="CV840" s="138"/>
      <c r="CW840" s="138"/>
      <c r="CX840" s="138"/>
      <c r="CY840" s="138"/>
      <c r="CZ840" s="138"/>
      <c r="DA840" s="138"/>
      <c r="DB840" s="138"/>
      <c r="DC840" s="138"/>
      <c r="DD840" s="138"/>
      <c r="DE840" s="138"/>
      <c r="DF840" s="138"/>
      <c r="DG840" s="138"/>
      <c r="DH840" s="138"/>
      <c r="DI840" s="138"/>
      <c r="DJ840" s="138"/>
      <c r="DK840" s="138"/>
      <c r="DL840" s="138"/>
      <c r="DM840" s="138"/>
      <c r="DN840" s="138"/>
      <c r="DO840" s="138"/>
      <c r="DP840" s="138"/>
      <c r="DQ840" s="138"/>
      <c r="DR840" s="138"/>
      <c r="DS840" s="138"/>
      <c r="DT840" s="138"/>
      <c r="DU840" s="138"/>
      <c r="DV840" s="138"/>
      <c r="DW840" s="138"/>
      <c r="DX840" s="138"/>
      <c r="DY840" s="138"/>
      <c r="DZ840" s="138"/>
    </row>
    <row r="841" spans="1:130" s="106" customFormat="1" ht="35.1" customHeight="1" x14ac:dyDescent="0.25">
      <c r="A841" s="7">
        <v>33</v>
      </c>
      <c r="B841" s="7"/>
      <c r="C841" s="7"/>
      <c r="D841" s="149" t="s">
        <v>148</v>
      </c>
      <c r="E841" s="151" t="s">
        <v>128</v>
      </c>
      <c r="F841" s="149"/>
      <c r="G841" s="151" t="s">
        <v>1259</v>
      </c>
      <c r="H841" s="149">
        <v>312416</v>
      </c>
      <c r="I841" s="149" t="s">
        <v>1261</v>
      </c>
      <c r="J841" s="151" t="s">
        <v>195</v>
      </c>
      <c r="K841" s="151"/>
      <c r="L841" s="151"/>
      <c r="M841" s="153" t="s">
        <v>890</v>
      </c>
      <c r="N841" s="154" t="s">
        <v>347</v>
      </c>
      <c r="O841" s="151" t="s">
        <v>890</v>
      </c>
      <c r="P841" s="155" t="s">
        <v>1265</v>
      </c>
      <c r="AK841" s="136"/>
      <c r="AL841" s="136"/>
      <c r="AM841" s="136"/>
      <c r="AN841" s="136"/>
      <c r="AO841" s="136"/>
      <c r="AP841" s="136"/>
      <c r="AQ841" s="136"/>
      <c r="AR841" s="136"/>
      <c r="AS841" s="136"/>
      <c r="AT841" s="136"/>
      <c r="AU841" s="136"/>
      <c r="AV841" s="136"/>
      <c r="AW841" s="136"/>
      <c r="AX841" s="136"/>
      <c r="AY841" s="136"/>
      <c r="AZ841" s="136"/>
      <c r="BA841" s="136"/>
      <c r="BB841" s="136"/>
      <c r="BC841" s="136"/>
      <c r="BD841" s="136"/>
      <c r="BE841" s="136"/>
    </row>
    <row r="842" spans="1:130" s="139" customFormat="1" ht="35.1" customHeight="1" x14ac:dyDescent="0.25">
      <c r="A842" s="158">
        <v>12</v>
      </c>
      <c r="B842" s="7">
        <v>12.1</v>
      </c>
      <c r="C842" s="7"/>
      <c r="D842" s="124" t="s">
        <v>306</v>
      </c>
      <c r="E842" s="3" t="s">
        <v>306</v>
      </c>
      <c r="F842" s="2"/>
      <c r="G842" s="3" t="s">
        <v>1259</v>
      </c>
      <c r="H842" s="2">
        <v>312416</v>
      </c>
      <c r="I842" s="2" t="s">
        <v>1261</v>
      </c>
      <c r="J842" s="3" t="s">
        <v>600</v>
      </c>
      <c r="K842" s="3"/>
      <c r="L842" s="3" t="s">
        <v>7436</v>
      </c>
      <c r="M842" s="104" t="s">
        <v>890</v>
      </c>
      <c r="N842" s="105" t="s">
        <v>30</v>
      </c>
      <c r="O842" s="3" t="s">
        <v>30</v>
      </c>
      <c r="P842" s="8"/>
      <c r="AK842" s="168"/>
      <c r="AL842" s="168"/>
      <c r="AM842" s="168"/>
      <c r="AN842" s="168"/>
      <c r="AO842" s="168"/>
      <c r="AP842" s="168"/>
      <c r="AQ842" s="168"/>
      <c r="AR842" s="168"/>
      <c r="AS842" s="168"/>
      <c r="AT842" s="168"/>
      <c r="AU842" s="168"/>
      <c r="AV842" s="168"/>
      <c r="AW842" s="168"/>
      <c r="AX842" s="168"/>
      <c r="AY842" s="168"/>
      <c r="AZ842" s="168"/>
      <c r="BA842" s="168"/>
      <c r="BB842" s="168"/>
      <c r="BC842" s="168"/>
      <c r="BD842" s="168"/>
      <c r="BE842" s="168"/>
    </row>
    <row r="843" spans="1:130" s="106" customFormat="1" ht="35.1" customHeight="1" x14ac:dyDescent="0.25">
      <c r="A843" s="7">
        <v>9</v>
      </c>
      <c r="B843" s="7">
        <v>9.3000000000000007</v>
      </c>
      <c r="C843" s="7"/>
      <c r="D843" s="124" t="s">
        <v>306</v>
      </c>
      <c r="E843" s="125" t="s">
        <v>306</v>
      </c>
      <c r="F843" s="126"/>
      <c r="G843" s="125" t="s">
        <v>1259</v>
      </c>
      <c r="H843" s="126">
        <v>312416</v>
      </c>
      <c r="I843" s="126" t="s">
        <v>1261</v>
      </c>
      <c r="J843" s="3" t="s">
        <v>1221</v>
      </c>
      <c r="K843" s="3" t="s">
        <v>1222</v>
      </c>
      <c r="L843" s="125" t="s">
        <v>1327</v>
      </c>
      <c r="M843" s="131" t="s">
        <v>890</v>
      </c>
      <c r="N843" s="105" t="s">
        <v>347</v>
      </c>
      <c r="O843" s="3" t="s">
        <v>890</v>
      </c>
      <c r="P843" s="126" t="s">
        <v>1265</v>
      </c>
      <c r="AK843" s="136"/>
      <c r="AL843" s="136"/>
      <c r="AM843" s="136"/>
      <c r="AN843" s="136"/>
      <c r="AO843" s="136"/>
      <c r="AP843" s="136"/>
      <c r="AQ843" s="136"/>
      <c r="AR843" s="136"/>
      <c r="AS843" s="136"/>
      <c r="AT843" s="136"/>
      <c r="AU843" s="136"/>
      <c r="AV843" s="136"/>
      <c r="AW843" s="136"/>
      <c r="AX843" s="136"/>
      <c r="AY843" s="136"/>
      <c r="AZ843" s="136"/>
      <c r="BA843" s="136"/>
      <c r="BB843" s="136"/>
      <c r="BC843" s="136"/>
      <c r="BD843" s="136"/>
      <c r="BE843" s="136"/>
    </row>
    <row r="844" spans="1:130" s="106" customFormat="1" ht="35.1" customHeight="1" x14ac:dyDescent="0.25">
      <c r="A844" s="7">
        <v>7</v>
      </c>
      <c r="B844" s="7">
        <v>7.2</v>
      </c>
      <c r="C844" s="7"/>
      <c r="D844" s="124" t="s">
        <v>306</v>
      </c>
      <c r="E844" s="3" t="s">
        <v>306</v>
      </c>
      <c r="F844" s="2"/>
      <c r="G844" s="3" t="s">
        <v>1259</v>
      </c>
      <c r="H844" s="2">
        <v>312416</v>
      </c>
      <c r="I844" s="2" t="s">
        <v>1261</v>
      </c>
      <c r="J844" s="3" t="s">
        <v>1256</v>
      </c>
      <c r="K844" s="3" t="s">
        <v>1227</v>
      </c>
      <c r="L844" s="3"/>
      <c r="M844" s="104" t="s">
        <v>890</v>
      </c>
      <c r="N844" s="105" t="s">
        <v>347</v>
      </c>
      <c r="O844" s="3" t="s">
        <v>890</v>
      </c>
      <c r="P844" s="8" t="s">
        <v>1265</v>
      </c>
    </row>
    <row r="845" spans="1:130" s="106" customFormat="1" ht="35.1" customHeight="1" x14ac:dyDescent="0.25">
      <c r="A845" s="7">
        <v>8</v>
      </c>
      <c r="B845" s="7">
        <v>8.1999999999999993</v>
      </c>
      <c r="C845" s="7"/>
      <c r="D845" s="124" t="s">
        <v>306</v>
      </c>
      <c r="E845" s="3" t="s">
        <v>306</v>
      </c>
      <c r="F845" s="104"/>
      <c r="G845" s="3" t="s">
        <v>1259</v>
      </c>
      <c r="H845" s="2">
        <v>312416</v>
      </c>
      <c r="I845" s="2" t="s">
        <v>1261</v>
      </c>
      <c r="J845" s="3" t="s">
        <v>868</v>
      </c>
      <c r="K845" s="3" t="s">
        <v>1223</v>
      </c>
      <c r="L845" s="3"/>
      <c r="M845" s="104" t="s">
        <v>890</v>
      </c>
      <c r="N845" s="105" t="s">
        <v>347</v>
      </c>
      <c r="O845" s="3" t="s">
        <v>890</v>
      </c>
      <c r="P845" s="2" t="s">
        <v>1266</v>
      </c>
    </row>
    <row r="846" spans="1:130" s="106" customFormat="1" ht="35.1" customHeight="1" x14ac:dyDescent="0.25">
      <c r="A846" s="7">
        <v>1</v>
      </c>
      <c r="B846" s="7"/>
      <c r="C846" s="7"/>
      <c r="D846" s="124" t="s">
        <v>306</v>
      </c>
      <c r="E846" s="3" t="s">
        <v>306</v>
      </c>
      <c r="F846" s="2"/>
      <c r="G846" s="3" t="s">
        <v>1259</v>
      </c>
      <c r="H846" s="2">
        <v>312416</v>
      </c>
      <c r="I846" s="2" t="s">
        <v>1261</v>
      </c>
      <c r="J846" s="3" t="s">
        <v>631</v>
      </c>
      <c r="K846" s="3"/>
      <c r="L846" s="3"/>
      <c r="M846" s="104" t="s">
        <v>889</v>
      </c>
      <c r="N846" s="105" t="s">
        <v>30</v>
      </c>
      <c r="O846" s="3" t="s">
        <v>30</v>
      </c>
      <c r="P846" s="2"/>
      <c r="AK846" s="136"/>
      <c r="AL846" s="136"/>
      <c r="AM846" s="136"/>
      <c r="AN846" s="136"/>
      <c r="AO846" s="136"/>
      <c r="AP846" s="136"/>
      <c r="AQ846" s="136"/>
      <c r="AR846" s="136"/>
      <c r="AS846" s="136"/>
      <c r="AT846" s="136"/>
      <c r="AU846" s="136"/>
      <c r="AV846" s="136"/>
      <c r="AW846" s="136"/>
      <c r="AX846" s="136"/>
      <c r="AY846" s="136"/>
      <c r="AZ846" s="136"/>
      <c r="BA846" s="136"/>
      <c r="BB846" s="136"/>
      <c r="BC846" s="136"/>
      <c r="BD846" s="136"/>
      <c r="BE846" s="136"/>
    </row>
    <row r="847" spans="1:130" s="106" customFormat="1" ht="35.1" customHeight="1" x14ac:dyDescent="0.25">
      <c r="A847" s="7">
        <v>25</v>
      </c>
      <c r="B847" s="7"/>
      <c r="C847" s="7"/>
      <c r="D847" s="2" t="s">
        <v>780</v>
      </c>
      <c r="E847" s="3" t="s">
        <v>624</v>
      </c>
      <c r="F847" s="2"/>
      <c r="G847" s="3" t="s">
        <v>1260</v>
      </c>
      <c r="H847" s="2">
        <v>313207</v>
      </c>
      <c r="I847" s="2" t="s">
        <v>1261</v>
      </c>
      <c r="J847" s="3" t="s">
        <v>45</v>
      </c>
      <c r="K847" s="3"/>
      <c r="L847" s="3"/>
      <c r="M847" s="104" t="s">
        <v>890</v>
      </c>
      <c r="N847" s="105" t="s">
        <v>1264</v>
      </c>
      <c r="O847" s="3" t="s">
        <v>1264</v>
      </c>
      <c r="P847" s="2" t="s">
        <v>1266</v>
      </c>
      <c r="AK847" s="136"/>
      <c r="AL847" s="136"/>
      <c r="AM847" s="136"/>
      <c r="AN847" s="136"/>
      <c r="AO847" s="136"/>
      <c r="AP847" s="136"/>
      <c r="AQ847" s="136"/>
      <c r="AR847" s="136"/>
      <c r="AS847" s="136"/>
      <c r="AT847" s="136"/>
      <c r="AU847" s="136"/>
      <c r="AV847" s="136"/>
      <c r="AW847" s="136"/>
      <c r="AX847" s="136"/>
      <c r="AY847" s="136"/>
      <c r="AZ847" s="136"/>
      <c r="BA847" s="136"/>
      <c r="BB847" s="136"/>
      <c r="BC847" s="136"/>
      <c r="BD847" s="136"/>
      <c r="BE847" s="136"/>
      <c r="BF847" s="136"/>
      <c r="BG847" s="136"/>
      <c r="BH847" s="136"/>
      <c r="BI847" s="136"/>
      <c r="BJ847" s="136"/>
      <c r="BK847" s="136"/>
      <c r="BL847" s="136"/>
      <c r="BM847" s="136"/>
      <c r="BN847" s="136"/>
      <c r="BO847" s="136"/>
      <c r="BP847" s="136"/>
      <c r="BQ847" s="136"/>
      <c r="BR847" s="136"/>
      <c r="BS847" s="136"/>
      <c r="BT847" s="136"/>
      <c r="BU847" s="136"/>
      <c r="BV847" s="136"/>
      <c r="BW847" s="136"/>
      <c r="BX847" s="136"/>
      <c r="BY847" s="136"/>
      <c r="BZ847" s="136"/>
      <c r="CA847" s="136"/>
      <c r="CB847" s="136"/>
      <c r="CC847" s="136"/>
      <c r="CD847" s="136"/>
      <c r="CE847" s="136"/>
      <c r="CF847" s="136"/>
      <c r="CG847" s="136"/>
      <c r="CH847" s="136"/>
      <c r="CI847" s="136"/>
      <c r="CJ847" s="136"/>
      <c r="CK847" s="136"/>
      <c r="CL847" s="136"/>
      <c r="CM847" s="136"/>
      <c r="CN847" s="136"/>
      <c r="CO847" s="136"/>
      <c r="CP847" s="136"/>
      <c r="CQ847" s="136"/>
      <c r="CR847" s="136"/>
      <c r="CS847" s="136"/>
      <c r="CT847" s="136"/>
      <c r="CU847" s="136"/>
      <c r="CV847" s="136"/>
      <c r="CW847" s="136"/>
      <c r="CX847" s="136"/>
      <c r="CY847" s="136"/>
      <c r="CZ847" s="136"/>
      <c r="DA847" s="136"/>
      <c r="DB847" s="136"/>
      <c r="DC847" s="136"/>
      <c r="DD847" s="136"/>
      <c r="DE847" s="136"/>
      <c r="DF847" s="136"/>
      <c r="DG847" s="136"/>
      <c r="DH847" s="136"/>
      <c r="DI847" s="136"/>
      <c r="DJ847" s="136"/>
      <c r="DK847" s="136"/>
      <c r="DL847" s="136"/>
      <c r="DM847" s="136"/>
      <c r="DN847" s="136"/>
      <c r="DO847" s="136"/>
      <c r="DP847" s="136"/>
      <c r="DQ847" s="136"/>
      <c r="DR847" s="136"/>
      <c r="DS847" s="136"/>
      <c r="DT847" s="136"/>
      <c r="DU847" s="136"/>
      <c r="DV847" s="136"/>
      <c r="DW847" s="136"/>
      <c r="DX847" s="136"/>
      <c r="DY847" s="136"/>
      <c r="DZ847" s="136"/>
    </row>
    <row r="848" spans="1:130" s="106" customFormat="1" ht="35.1" customHeight="1" x14ac:dyDescent="0.25">
      <c r="A848" s="7">
        <v>8</v>
      </c>
      <c r="B848" s="7">
        <v>8.1999999999999993</v>
      </c>
      <c r="C848" s="7"/>
      <c r="D848" s="2" t="s">
        <v>780</v>
      </c>
      <c r="E848" s="3" t="s">
        <v>7873</v>
      </c>
      <c r="F848" s="2"/>
      <c r="G848" s="3" t="s">
        <v>1260</v>
      </c>
      <c r="H848" s="2">
        <v>313207</v>
      </c>
      <c r="I848" s="2" t="s">
        <v>1261</v>
      </c>
      <c r="J848" s="3" t="s">
        <v>868</v>
      </c>
      <c r="K848" s="3" t="s">
        <v>1212</v>
      </c>
      <c r="L848" s="3"/>
      <c r="M848" s="104" t="s">
        <v>890</v>
      </c>
      <c r="N848" s="105" t="s">
        <v>347</v>
      </c>
      <c r="O848" s="3" t="s">
        <v>890</v>
      </c>
      <c r="P848" s="2" t="s">
        <v>1266</v>
      </c>
    </row>
    <row r="849" spans="1:130" s="106" customFormat="1" ht="35.1" customHeight="1" x14ac:dyDescent="0.25">
      <c r="A849" s="7">
        <v>25</v>
      </c>
      <c r="B849" s="7"/>
      <c r="C849" s="7"/>
      <c r="D849" s="2" t="s">
        <v>688</v>
      </c>
      <c r="E849" s="3" t="s">
        <v>220</v>
      </c>
      <c r="F849" s="2"/>
      <c r="G849" s="3" t="s">
        <v>1260</v>
      </c>
      <c r="H849" s="2">
        <v>313207</v>
      </c>
      <c r="I849" s="2" t="s">
        <v>1261</v>
      </c>
      <c r="J849" s="3" t="s">
        <v>52</v>
      </c>
      <c r="K849" s="3"/>
      <c r="L849" s="3"/>
      <c r="M849" s="104" t="s">
        <v>890</v>
      </c>
      <c r="N849" s="105" t="s">
        <v>347</v>
      </c>
      <c r="O849" s="3" t="s">
        <v>890</v>
      </c>
      <c r="P849" s="2" t="s">
        <v>1265</v>
      </c>
      <c r="AK849" s="136"/>
      <c r="AL849" s="136"/>
      <c r="AM849" s="136"/>
      <c r="AN849" s="136"/>
      <c r="AO849" s="136"/>
      <c r="AP849" s="136"/>
      <c r="AQ849" s="136"/>
      <c r="AR849" s="136"/>
      <c r="AS849" s="136"/>
      <c r="AT849" s="136"/>
      <c r="AU849" s="136"/>
      <c r="AV849" s="136"/>
      <c r="AW849" s="136"/>
      <c r="AX849" s="136"/>
      <c r="AY849" s="136"/>
      <c r="AZ849" s="136"/>
      <c r="BA849" s="136"/>
      <c r="BB849" s="136"/>
      <c r="BC849" s="136"/>
      <c r="BD849" s="136"/>
      <c r="BE849" s="136"/>
    </row>
    <row r="850" spans="1:130" s="106" customFormat="1" ht="35.1" customHeight="1" x14ac:dyDescent="0.25">
      <c r="A850" s="7">
        <v>40</v>
      </c>
      <c r="B850" s="7"/>
      <c r="C850" s="7"/>
      <c r="D850" s="2" t="s">
        <v>149</v>
      </c>
      <c r="E850" s="3" t="s">
        <v>538</v>
      </c>
      <c r="F850" s="2"/>
      <c r="G850" s="3" t="s">
        <v>1260</v>
      </c>
      <c r="H850" s="2">
        <v>313207</v>
      </c>
      <c r="I850" s="2" t="s">
        <v>1261</v>
      </c>
      <c r="J850" s="3" t="s">
        <v>157</v>
      </c>
      <c r="K850" s="3"/>
      <c r="L850" s="3"/>
      <c r="M850" s="104" t="s">
        <v>890</v>
      </c>
      <c r="N850" s="105" t="s">
        <v>347</v>
      </c>
      <c r="O850" s="3" t="s">
        <v>890</v>
      </c>
      <c r="P850" s="2" t="s">
        <v>1266</v>
      </c>
      <c r="AK850" s="136"/>
      <c r="AL850" s="136"/>
      <c r="AM850" s="136"/>
      <c r="AN850" s="136"/>
      <c r="AO850" s="136"/>
      <c r="AP850" s="136"/>
      <c r="AQ850" s="136"/>
      <c r="AR850" s="136"/>
      <c r="AS850" s="136"/>
      <c r="AT850" s="136"/>
      <c r="AU850" s="136"/>
      <c r="AV850" s="136"/>
      <c r="AW850" s="136"/>
      <c r="AX850" s="136"/>
      <c r="AY850" s="136"/>
      <c r="AZ850" s="136"/>
      <c r="BA850" s="136"/>
      <c r="BB850" s="136"/>
      <c r="BC850" s="136"/>
      <c r="BD850" s="136"/>
      <c r="BE850" s="136"/>
    </row>
    <row r="851" spans="1:130" s="106" customFormat="1" ht="35.1" customHeight="1" x14ac:dyDescent="0.25">
      <c r="A851" s="7">
        <v>24</v>
      </c>
      <c r="B851" s="7"/>
      <c r="C851" s="7"/>
      <c r="D851" s="2" t="s">
        <v>776</v>
      </c>
      <c r="E851" s="3" t="s">
        <v>468</v>
      </c>
      <c r="F851" s="2"/>
      <c r="G851" s="3" t="s">
        <v>1260</v>
      </c>
      <c r="H851" s="2">
        <v>313207</v>
      </c>
      <c r="I851" s="2" t="s">
        <v>1261</v>
      </c>
      <c r="J851" s="3" t="s">
        <v>50</v>
      </c>
      <c r="K851" s="3"/>
      <c r="L851" s="3"/>
      <c r="M851" s="104" t="s">
        <v>890</v>
      </c>
      <c r="N851" s="105" t="s">
        <v>347</v>
      </c>
      <c r="O851" s="3" t="s">
        <v>890</v>
      </c>
      <c r="P851" s="2" t="s">
        <v>1266</v>
      </c>
      <c r="AK851" s="136"/>
      <c r="AL851" s="136"/>
      <c r="AM851" s="136"/>
      <c r="AN851" s="136"/>
      <c r="AO851" s="136"/>
      <c r="AP851" s="136"/>
      <c r="AQ851" s="136"/>
      <c r="AR851" s="136"/>
      <c r="AS851" s="136"/>
      <c r="AT851" s="136"/>
      <c r="AU851" s="136"/>
      <c r="AV851" s="136"/>
      <c r="AW851" s="136"/>
      <c r="AX851" s="136"/>
      <c r="AY851" s="136"/>
      <c r="AZ851" s="136"/>
      <c r="BA851" s="136"/>
      <c r="BB851" s="136"/>
      <c r="BC851" s="136"/>
      <c r="BD851" s="136"/>
      <c r="BE851" s="136"/>
      <c r="BF851" s="136"/>
      <c r="BG851" s="136"/>
      <c r="BH851" s="136"/>
      <c r="BI851" s="136"/>
      <c r="BJ851" s="136"/>
      <c r="BK851" s="136"/>
      <c r="BL851" s="136"/>
      <c r="BM851" s="136"/>
      <c r="BN851" s="136"/>
      <c r="BO851" s="136"/>
      <c r="BP851" s="136"/>
      <c r="BQ851" s="136"/>
      <c r="BR851" s="136"/>
      <c r="BS851" s="136"/>
      <c r="BT851" s="136"/>
      <c r="BU851" s="136"/>
      <c r="BV851" s="136"/>
      <c r="BW851" s="136"/>
      <c r="BX851" s="136"/>
      <c r="BY851" s="136"/>
      <c r="BZ851" s="136"/>
      <c r="CA851" s="136"/>
      <c r="CB851" s="136"/>
      <c r="CC851" s="136"/>
      <c r="CD851" s="136"/>
      <c r="CE851" s="136"/>
      <c r="CF851" s="136"/>
      <c r="CG851" s="136"/>
      <c r="CH851" s="136"/>
      <c r="CI851" s="136"/>
      <c r="CJ851" s="136"/>
      <c r="CK851" s="136"/>
      <c r="CL851" s="136"/>
      <c r="CM851" s="136"/>
      <c r="CN851" s="136"/>
      <c r="CO851" s="136"/>
      <c r="CP851" s="136"/>
      <c r="CQ851" s="136"/>
      <c r="CR851" s="136"/>
      <c r="CS851" s="136"/>
      <c r="CT851" s="136"/>
      <c r="CU851" s="136"/>
      <c r="CV851" s="136"/>
      <c r="CW851" s="136"/>
      <c r="CX851" s="136"/>
      <c r="CY851" s="136"/>
      <c r="CZ851" s="136"/>
      <c r="DA851" s="136"/>
      <c r="DB851" s="136"/>
      <c r="DC851" s="136"/>
      <c r="DD851" s="136"/>
      <c r="DE851" s="136"/>
      <c r="DF851" s="136"/>
      <c r="DG851" s="136"/>
      <c r="DH851" s="136"/>
      <c r="DI851" s="136"/>
      <c r="DJ851" s="136"/>
      <c r="DK851" s="136"/>
      <c r="DL851" s="136"/>
      <c r="DM851" s="136"/>
      <c r="DN851" s="136"/>
      <c r="DO851" s="136"/>
      <c r="DP851" s="136"/>
      <c r="DQ851" s="136"/>
      <c r="DR851" s="136"/>
      <c r="DS851" s="136"/>
      <c r="DT851" s="136"/>
      <c r="DU851" s="136"/>
      <c r="DV851" s="136"/>
      <c r="DW851" s="136"/>
      <c r="DX851" s="136"/>
      <c r="DY851" s="136"/>
      <c r="DZ851" s="136"/>
    </row>
    <row r="852" spans="1:130" s="106" customFormat="1" ht="35.1" customHeight="1" x14ac:dyDescent="0.25">
      <c r="A852" s="7">
        <v>11</v>
      </c>
      <c r="B852" s="7">
        <v>11.3</v>
      </c>
      <c r="C852" s="7" t="s">
        <v>830</v>
      </c>
      <c r="D852" s="2" t="s">
        <v>776</v>
      </c>
      <c r="E852" s="3" t="s">
        <v>468</v>
      </c>
      <c r="F852" s="2"/>
      <c r="G852" s="3" t="s">
        <v>1260</v>
      </c>
      <c r="H852" s="2">
        <v>313207</v>
      </c>
      <c r="I852" s="2" t="s">
        <v>1261</v>
      </c>
      <c r="J852" s="3" t="s">
        <v>1262</v>
      </c>
      <c r="K852" s="3" t="s">
        <v>1224</v>
      </c>
      <c r="L852" s="3" t="s">
        <v>1239</v>
      </c>
      <c r="M852" s="104" t="s">
        <v>890</v>
      </c>
      <c r="N852" s="105" t="s">
        <v>30</v>
      </c>
      <c r="O852" s="3" t="s">
        <v>30</v>
      </c>
      <c r="P852" s="2"/>
      <c r="AK852" s="136"/>
      <c r="AL852" s="136"/>
      <c r="AM852" s="136"/>
      <c r="AN852" s="136"/>
      <c r="AO852" s="136"/>
      <c r="AP852" s="136"/>
      <c r="AQ852" s="136"/>
      <c r="AR852" s="136"/>
      <c r="AS852" s="136"/>
      <c r="AT852" s="136"/>
      <c r="AU852" s="136"/>
      <c r="AV852" s="136"/>
      <c r="AW852" s="136"/>
      <c r="AX852" s="136"/>
      <c r="AY852" s="136"/>
      <c r="AZ852" s="136"/>
      <c r="BA852" s="136"/>
      <c r="BB852" s="136"/>
      <c r="BC852" s="136"/>
      <c r="BD852" s="136"/>
      <c r="BE852" s="136"/>
      <c r="BF852" s="136"/>
      <c r="BG852" s="136"/>
      <c r="BH852" s="136"/>
      <c r="BI852" s="136"/>
      <c r="BJ852" s="136"/>
      <c r="BK852" s="136"/>
      <c r="BL852" s="136"/>
      <c r="BM852" s="136"/>
      <c r="BN852" s="136"/>
      <c r="BO852" s="136"/>
      <c r="BP852" s="136"/>
      <c r="BQ852" s="136"/>
      <c r="BR852" s="136"/>
      <c r="BS852" s="136"/>
      <c r="BT852" s="136"/>
      <c r="BU852" s="136"/>
      <c r="BV852" s="136"/>
      <c r="BW852" s="136"/>
      <c r="BX852" s="136"/>
      <c r="BY852" s="136"/>
      <c r="BZ852" s="136"/>
      <c r="CA852" s="136"/>
      <c r="CB852" s="136"/>
      <c r="CC852" s="136"/>
      <c r="CD852" s="136"/>
      <c r="CE852" s="136"/>
      <c r="CF852" s="136"/>
      <c r="CG852" s="136"/>
      <c r="CH852" s="136"/>
      <c r="CI852" s="136"/>
      <c r="CJ852" s="136"/>
      <c r="CK852" s="136"/>
      <c r="CL852" s="136"/>
      <c r="CM852" s="136"/>
      <c r="CN852" s="136"/>
      <c r="CO852" s="136"/>
      <c r="CP852" s="136"/>
      <c r="CQ852" s="136"/>
      <c r="CR852" s="136"/>
      <c r="CS852" s="136"/>
      <c r="CT852" s="136"/>
      <c r="CU852" s="136"/>
      <c r="CV852" s="136"/>
      <c r="CW852" s="136"/>
      <c r="CX852" s="136"/>
      <c r="CY852" s="136"/>
      <c r="CZ852" s="136"/>
      <c r="DA852" s="136"/>
      <c r="DB852" s="136"/>
      <c r="DC852" s="136"/>
      <c r="DD852" s="136"/>
      <c r="DE852" s="136"/>
      <c r="DF852" s="136"/>
      <c r="DG852" s="136"/>
      <c r="DH852" s="136"/>
      <c r="DI852" s="136"/>
      <c r="DJ852" s="136"/>
      <c r="DK852" s="136"/>
      <c r="DL852" s="136"/>
      <c r="DM852" s="136"/>
      <c r="DN852" s="136"/>
      <c r="DO852" s="136"/>
      <c r="DP852" s="136"/>
      <c r="DQ852" s="136"/>
      <c r="DR852" s="136"/>
      <c r="DS852" s="136"/>
      <c r="DT852" s="136"/>
      <c r="DU852" s="136"/>
      <c r="DV852" s="136"/>
      <c r="DW852" s="136"/>
      <c r="DX852" s="136"/>
      <c r="DY852" s="136"/>
      <c r="DZ852" s="136"/>
    </row>
    <row r="853" spans="1:130" s="106" customFormat="1" ht="35.1" customHeight="1" x14ac:dyDescent="0.25">
      <c r="A853" s="7">
        <v>15</v>
      </c>
      <c r="B853" s="7"/>
      <c r="C853" s="7"/>
      <c r="D853" s="2" t="s">
        <v>687</v>
      </c>
      <c r="E853" s="3" t="s">
        <v>1291</v>
      </c>
      <c r="F853" s="2"/>
      <c r="G853" s="3" t="s">
        <v>1260</v>
      </c>
      <c r="H853" s="2">
        <v>313207</v>
      </c>
      <c r="I853" s="2" t="s">
        <v>1261</v>
      </c>
      <c r="J853" s="3" t="s">
        <v>43</v>
      </c>
      <c r="K853" s="3"/>
      <c r="L853" s="3"/>
      <c r="M853" s="104" t="s">
        <v>890</v>
      </c>
      <c r="N853" s="105" t="s">
        <v>30</v>
      </c>
      <c r="O853" s="3" t="s">
        <v>30</v>
      </c>
      <c r="P853" s="2"/>
      <c r="AK853" s="136"/>
      <c r="AL853" s="136"/>
      <c r="AM853" s="136"/>
      <c r="AN853" s="136"/>
      <c r="AO853" s="136"/>
      <c r="AP853" s="136"/>
      <c r="AQ853" s="136"/>
      <c r="AR853" s="136"/>
      <c r="AS853" s="136"/>
      <c r="AT853" s="136"/>
      <c r="AU853" s="136"/>
      <c r="AV853" s="136"/>
      <c r="AW853" s="136"/>
      <c r="AX853" s="136"/>
      <c r="AY853" s="136"/>
      <c r="AZ853" s="136"/>
      <c r="BA853" s="136"/>
      <c r="BB853" s="136"/>
      <c r="BC853" s="136"/>
      <c r="BD853" s="136"/>
      <c r="BE853" s="136"/>
      <c r="BF853" s="136"/>
      <c r="BG853" s="136"/>
      <c r="BH853" s="136"/>
      <c r="BI853" s="136"/>
      <c r="BJ853" s="136"/>
      <c r="BK853" s="136"/>
      <c r="BL853" s="136"/>
      <c r="BM853" s="136"/>
      <c r="BN853" s="136"/>
      <c r="BO853" s="136"/>
      <c r="BP853" s="136"/>
      <c r="BQ853" s="136"/>
      <c r="BR853" s="136"/>
      <c r="BS853" s="136"/>
      <c r="BT853" s="136"/>
      <c r="BU853" s="136"/>
      <c r="BV853" s="136"/>
      <c r="BW853" s="136"/>
      <c r="BX853" s="136"/>
      <c r="BY853" s="136"/>
      <c r="BZ853" s="136"/>
      <c r="CA853" s="136"/>
      <c r="CB853" s="136"/>
      <c r="CC853" s="136"/>
      <c r="CD853" s="136"/>
      <c r="CE853" s="136"/>
      <c r="CF853" s="136"/>
      <c r="CG853" s="136"/>
      <c r="CH853" s="136"/>
      <c r="CI853" s="136"/>
      <c r="CJ853" s="136"/>
      <c r="CK853" s="136"/>
      <c r="CL853" s="136"/>
      <c r="CM853" s="136"/>
      <c r="CN853" s="136"/>
      <c r="CO853" s="136"/>
      <c r="CP853" s="136"/>
      <c r="CQ853" s="136"/>
      <c r="CR853" s="136"/>
      <c r="CS853" s="136"/>
      <c r="CT853" s="136"/>
      <c r="CU853" s="136"/>
      <c r="CV853" s="136"/>
      <c r="CW853" s="136"/>
      <c r="CX853" s="136"/>
      <c r="CY853" s="136"/>
      <c r="CZ853" s="136"/>
      <c r="DA853" s="136"/>
      <c r="DB853" s="136"/>
      <c r="DC853" s="136"/>
      <c r="DD853" s="136"/>
      <c r="DE853" s="136"/>
      <c r="DF853" s="136"/>
      <c r="DG853" s="136"/>
      <c r="DH853" s="136"/>
      <c r="DI853" s="136"/>
      <c r="DJ853" s="136"/>
      <c r="DK853" s="136"/>
      <c r="DL853" s="136"/>
      <c r="DM853" s="136"/>
      <c r="DN853" s="136"/>
      <c r="DO853" s="136"/>
      <c r="DP853" s="136"/>
      <c r="DQ853" s="136"/>
      <c r="DR853" s="136"/>
      <c r="DS853" s="136"/>
      <c r="DT853" s="136"/>
      <c r="DU853" s="136"/>
      <c r="DV853" s="136"/>
      <c r="DW853" s="136"/>
      <c r="DX853" s="136"/>
      <c r="DY853" s="136"/>
      <c r="DZ853" s="136"/>
    </row>
    <row r="854" spans="1:130" s="106" customFormat="1" ht="35.1" customHeight="1" x14ac:dyDescent="0.25">
      <c r="A854" s="7">
        <v>8</v>
      </c>
      <c r="B854" s="7">
        <v>8.1999999999999993</v>
      </c>
      <c r="C854" s="7"/>
      <c r="D854" s="2" t="s">
        <v>780</v>
      </c>
      <c r="E854" s="134" t="s">
        <v>7873</v>
      </c>
      <c r="F854" s="2"/>
      <c r="G854" s="3" t="s">
        <v>1260</v>
      </c>
      <c r="H854" s="2">
        <v>313207</v>
      </c>
      <c r="I854" s="2" t="s">
        <v>1261</v>
      </c>
      <c r="J854" s="3" t="s">
        <v>868</v>
      </c>
      <c r="K854" s="3" t="s">
        <v>1212</v>
      </c>
      <c r="L854" s="3"/>
      <c r="M854" s="104" t="s">
        <v>890</v>
      </c>
      <c r="N854" s="105" t="s">
        <v>347</v>
      </c>
      <c r="O854" s="3" t="s">
        <v>890</v>
      </c>
      <c r="P854" s="2" t="s">
        <v>1266</v>
      </c>
      <c r="AK854" s="136"/>
      <c r="AL854" s="136"/>
      <c r="AM854" s="136"/>
      <c r="AN854" s="136"/>
      <c r="AO854" s="136"/>
      <c r="AP854" s="136"/>
      <c r="AQ854" s="136"/>
      <c r="AR854" s="136"/>
      <c r="AS854" s="136"/>
      <c r="AT854" s="136"/>
      <c r="AU854" s="136"/>
      <c r="AV854" s="136"/>
      <c r="AW854" s="136"/>
      <c r="AX854" s="136"/>
      <c r="AY854" s="136"/>
      <c r="AZ854" s="136"/>
      <c r="BA854" s="136"/>
      <c r="BB854" s="136"/>
      <c r="BC854" s="136"/>
      <c r="BD854" s="136"/>
      <c r="BE854" s="136"/>
    </row>
    <row r="855" spans="1:130" s="106" customFormat="1" ht="35.1" customHeight="1" x14ac:dyDescent="0.25">
      <c r="A855" s="7">
        <v>35</v>
      </c>
      <c r="B855" s="7"/>
      <c r="C855" s="7"/>
      <c r="D855" s="3" t="s">
        <v>892</v>
      </c>
      <c r="E855" s="3" t="s">
        <v>1207</v>
      </c>
      <c r="F855" s="7"/>
      <c r="G855" s="3" t="s">
        <v>1260</v>
      </c>
      <c r="H855" s="162">
        <v>313207</v>
      </c>
      <c r="I855" s="2" t="s">
        <v>1261</v>
      </c>
      <c r="J855" s="3" t="s">
        <v>152</v>
      </c>
      <c r="K855" s="160"/>
      <c r="L855" s="160"/>
      <c r="M855" s="104" t="s">
        <v>890</v>
      </c>
      <c r="N855" s="105" t="s">
        <v>30</v>
      </c>
      <c r="O855" s="3" t="s">
        <v>30</v>
      </c>
      <c r="P855" s="7"/>
      <c r="Q855" s="138"/>
      <c r="R855" s="138"/>
      <c r="S855" s="138"/>
      <c r="T855" s="138"/>
      <c r="U855" s="138"/>
      <c r="V855" s="138"/>
      <c r="W855" s="138"/>
      <c r="X855" s="138"/>
      <c r="Y855" s="138"/>
      <c r="Z855" s="138"/>
      <c r="AA855" s="138"/>
      <c r="AB855" s="138"/>
      <c r="AC855" s="138"/>
      <c r="AD855" s="138"/>
      <c r="AE855" s="138"/>
      <c r="AF855" s="138"/>
      <c r="AG855" s="138"/>
      <c r="AH855" s="138"/>
      <c r="AI855" s="138"/>
      <c r="AJ855" s="138"/>
      <c r="AK855" s="141"/>
      <c r="AL855" s="141"/>
      <c r="AM855" s="141"/>
      <c r="AN855" s="141"/>
      <c r="AO855" s="141"/>
      <c r="AP855" s="141"/>
      <c r="AQ855" s="141"/>
      <c r="AR855" s="141"/>
      <c r="AS855" s="141"/>
      <c r="AT855" s="141"/>
      <c r="AU855" s="141"/>
      <c r="AV855" s="141"/>
      <c r="AW855" s="141"/>
      <c r="AX855" s="141"/>
      <c r="AY855" s="141"/>
      <c r="AZ855" s="141"/>
      <c r="BA855" s="141"/>
      <c r="BB855" s="141"/>
      <c r="BC855" s="141"/>
      <c r="BD855" s="141"/>
      <c r="BE855" s="141"/>
      <c r="BF855" s="138"/>
      <c r="BG855" s="138"/>
      <c r="BH855" s="138"/>
      <c r="BI855" s="138"/>
      <c r="BJ855" s="138"/>
      <c r="BK855" s="138"/>
      <c r="BL855" s="138"/>
      <c r="BM855" s="138"/>
      <c r="BN855" s="138"/>
      <c r="BO855" s="138"/>
      <c r="BP855" s="138"/>
      <c r="BQ855" s="138"/>
      <c r="BR855" s="138"/>
      <c r="BS855" s="138"/>
      <c r="BT855" s="138"/>
      <c r="BU855" s="138"/>
      <c r="BV855" s="138"/>
      <c r="BW855" s="138"/>
      <c r="BX855" s="138"/>
      <c r="BY855" s="138"/>
      <c r="BZ855" s="138"/>
      <c r="CA855" s="138"/>
      <c r="CB855" s="138"/>
      <c r="CC855" s="138"/>
      <c r="CD855" s="138"/>
      <c r="CE855" s="138"/>
      <c r="CF855" s="138"/>
      <c r="CG855" s="138"/>
      <c r="CH855" s="138"/>
      <c r="CI855" s="138"/>
      <c r="CJ855" s="138"/>
      <c r="CK855" s="138"/>
      <c r="CL855" s="138"/>
      <c r="CM855" s="138"/>
      <c r="CN855" s="138"/>
      <c r="CO855" s="138"/>
      <c r="CP855" s="138"/>
      <c r="CQ855" s="138"/>
      <c r="CR855" s="138"/>
      <c r="CS855" s="138"/>
      <c r="CT855" s="138"/>
      <c r="CU855" s="138"/>
      <c r="CV855" s="138"/>
      <c r="CW855" s="138"/>
      <c r="CX855" s="138"/>
      <c r="CY855" s="138"/>
      <c r="CZ855" s="138"/>
      <c r="DA855" s="138"/>
      <c r="DB855" s="138"/>
      <c r="DC855" s="138"/>
      <c r="DD855" s="138"/>
      <c r="DE855" s="138"/>
      <c r="DF855" s="138"/>
      <c r="DG855" s="138"/>
      <c r="DH855" s="138"/>
      <c r="DI855" s="138"/>
      <c r="DJ855" s="138"/>
      <c r="DK855" s="138"/>
      <c r="DL855" s="138"/>
      <c r="DM855" s="138"/>
      <c r="DN855" s="138"/>
      <c r="DO855" s="138"/>
      <c r="DP855" s="138"/>
      <c r="DQ855" s="138"/>
      <c r="DR855" s="138"/>
      <c r="DS855" s="138"/>
      <c r="DT855" s="138"/>
      <c r="DU855" s="138"/>
      <c r="DV855" s="138"/>
      <c r="DW855" s="138"/>
      <c r="DX855" s="138"/>
      <c r="DY855" s="138"/>
      <c r="DZ855" s="138"/>
    </row>
    <row r="856" spans="1:130" s="106" customFormat="1" ht="35.1" customHeight="1" x14ac:dyDescent="0.25">
      <c r="A856" s="7">
        <v>26</v>
      </c>
      <c r="B856" s="7"/>
      <c r="C856" s="7"/>
      <c r="D856" s="2" t="s">
        <v>329</v>
      </c>
      <c r="E856" s="3" t="s">
        <v>544</v>
      </c>
      <c r="F856" s="2"/>
      <c r="G856" s="3" t="s">
        <v>1260</v>
      </c>
      <c r="H856" s="2">
        <v>313207</v>
      </c>
      <c r="I856" s="2" t="s">
        <v>1261</v>
      </c>
      <c r="J856" s="3" t="s">
        <v>39</v>
      </c>
      <c r="K856" s="3"/>
      <c r="L856" s="3"/>
      <c r="M856" s="104" t="s">
        <v>890</v>
      </c>
      <c r="N856" s="105" t="s">
        <v>30</v>
      </c>
      <c r="O856" s="3" t="s">
        <v>30</v>
      </c>
      <c r="P856" s="2"/>
      <c r="AK856" s="136"/>
      <c r="AL856" s="136"/>
      <c r="AM856" s="136"/>
      <c r="AN856" s="136"/>
      <c r="AO856" s="136"/>
      <c r="AP856" s="136"/>
      <c r="AQ856" s="136"/>
      <c r="AR856" s="136"/>
      <c r="AS856" s="136"/>
      <c r="AT856" s="136"/>
      <c r="AU856" s="136"/>
      <c r="AV856" s="136"/>
      <c r="AW856" s="136"/>
      <c r="AX856" s="136"/>
      <c r="AY856" s="136"/>
      <c r="AZ856" s="136"/>
      <c r="BA856" s="136"/>
      <c r="BB856" s="136"/>
      <c r="BC856" s="136"/>
      <c r="BD856" s="136"/>
      <c r="BE856" s="136"/>
    </row>
    <row r="857" spans="1:130" s="106" customFormat="1" ht="35.1" customHeight="1" x14ac:dyDescent="0.25">
      <c r="A857" s="7">
        <v>41</v>
      </c>
      <c r="B857" s="7"/>
      <c r="C857" s="7"/>
      <c r="D857" s="2" t="s">
        <v>454</v>
      </c>
      <c r="E857" s="3" t="s">
        <v>277</v>
      </c>
      <c r="F857" s="2"/>
      <c r="G857" s="3" t="s">
        <v>1260</v>
      </c>
      <c r="H857" s="2">
        <v>313207</v>
      </c>
      <c r="I857" s="2" t="s">
        <v>1261</v>
      </c>
      <c r="J857" s="3" t="s">
        <v>521</v>
      </c>
      <c r="K857" s="3"/>
      <c r="L857" s="3"/>
      <c r="M857" s="104" t="s">
        <v>890</v>
      </c>
      <c r="N857" s="105" t="s">
        <v>347</v>
      </c>
      <c r="O857" s="3" t="s">
        <v>890</v>
      </c>
      <c r="P857" s="2" t="s">
        <v>1266</v>
      </c>
      <c r="AK857" s="161"/>
      <c r="AL857" s="161"/>
      <c r="AM857" s="161"/>
      <c r="AN857" s="161"/>
      <c r="AO857" s="161"/>
      <c r="AP857" s="161"/>
      <c r="AQ857" s="161"/>
      <c r="AR857" s="161"/>
      <c r="AS857" s="161"/>
      <c r="AT857" s="161"/>
      <c r="AU857" s="161"/>
      <c r="AV857" s="161"/>
      <c r="AW857" s="161"/>
      <c r="AX857" s="161"/>
      <c r="AY857" s="161"/>
      <c r="AZ857" s="161"/>
      <c r="BA857" s="161"/>
      <c r="BB857" s="161"/>
      <c r="BC857" s="161"/>
      <c r="BD857" s="161"/>
      <c r="BE857" s="161"/>
    </row>
    <row r="858" spans="1:130" s="106" customFormat="1" ht="35.1" customHeight="1" x14ac:dyDescent="0.25">
      <c r="A858" s="7">
        <v>11</v>
      </c>
      <c r="B858" s="7">
        <v>11.2</v>
      </c>
      <c r="C858" s="7"/>
      <c r="D858" s="2" t="s">
        <v>780</v>
      </c>
      <c r="E858" s="3" t="s">
        <v>624</v>
      </c>
      <c r="F858" s="2"/>
      <c r="G858" s="3" t="s">
        <v>1260</v>
      </c>
      <c r="H858" s="2">
        <v>313207</v>
      </c>
      <c r="I858" s="2" t="s">
        <v>1261</v>
      </c>
      <c r="J858" s="3" t="s">
        <v>1262</v>
      </c>
      <c r="K858" s="3" t="s">
        <v>1225</v>
      </c>
      <c r="L858" s="3"/>
      <c r="M858" s="104" t="s">
        <v>890</v>
      </c>
      <c r="N858" s="105" t="s">
        <v>347</v>
      </c>
      <c r="O858" s="3" t="s">
        <v>890</v>
      </c>
      <c r="P858" s="8" t="s">
        <v>1265</v>
      </c>
    </row>
    <row r="859" spans="1:130" s="106" customFormat="1" ht="35.1" customHeight="1" x14ac:dyDescent="0.25">
      <c r="A859" s="7">
        <v>35</v>
      </c>
      <c r="B859" s="7"/>
      <c r="C859" s="7"/>
      <c r="D859" s="3" t="s">
        <v>892</v>
      </c>
      <c r="E859" s="3" t="s">
        <v>480</v>
      </c>
      <c r="F859" s="2"/>
      <c r="G859" s="3" t="s">
        <v>1260</v>
      </c>
      <c r="H859" s="2">
        <v>313207</v>
      </c>
      <c r="I859" s="2" t="s">
        <v>1261</v>
      </c>
      <c r="J859" s="3" t="s">
        <v>152</v>
      </c>
      <c r="K859" s="3"/>
      <c r="L859" s="3"/>
      <c r="M859" s="104" t="s">
        <v>890</v>
      </c>
      <c r="N859" s="105" t="s">
        <v>30</v>
      </c>
      <c r="O859" s="3" t="s">
        <v>30</v>
      </c>
      <c r="P859" s="8"/>
    </row>
    <row r="860" spans="1:130" s="106" customFormat="1" ht="35.1" customHeight="1" x14ac:dyDescent="0.25">
      <c r="A860" s="7">
        <v>11</v>
      </c>
      <c r="B860" s="7">
        <v>11.2</v>
      </c>
      <c r="C860" s="7"/>
      <c r="D860" s="124" t="s">
        <v>306</v>
      </c>
      <c r="E860" s="3" t="s">
        <v>306</v>
      </c>
      <c r="F860" s="2"/>
      <c r="G860" s="3" t="s">
        <v>1260</v>
      </c>
      <c r="H860" s="2">
        <v>313207</v>
      </c>
      <c r="I860" s="2" t="s">
        <v>1261</v>
      </c>
      <c r="J860" s="3" t="s">
        <v>1262</v>
      </c>
      <c r="K860" s="3" t="s">
        <v>1225</v>
      </c>
      <c r="L860" s="3" t="s">
        <v>1236</v>
      </c>
      <c r="M860" s="104" t="s">
        <v>890</v>
      </c>
      <c r="N860" s="105" t="s">
        <v>347</v>
      </c>
      <c r="O860" s="3" t="s">
        <v>890</v>
      </c>
      <c r="P860" s="2" t="s">
        <v>1266</v>
      </c>
      <c r="AK860" s="136"/>
      <c r="AL860" s="136"/>
      <c r="AM860" s="136"/>
      <c r="AN860" s="136"/>
      <c r="AO860" s="136"/>
      <c r="AP860" s="136"/>
      <c r="AQ860" s="136"/>
      <c r="AR860" s="136"/>
      <c r="AS860" s="136"/>
      <c r="AT860" s="136"/>
      <c r="AU860" s="136"/>
      <c r="AV860" s="136"/>
      <c r="AW860" s="136"/>
      <c r="AX860" s="136"/>
      <c r="AY860" s="136"/>
      <c r="AZ860" s="136"/>
      <c r="BA860" s="136"/>
      <c r="BB860" s="136"/>
      <c r="BC860" s="136"/>
      <c r="BD860" s="136"/>
      <c r="BE860" s="136"/>
      <c r="BF860" s="136"/>
      <c r="BG860" s="136"/>
      <c r="BH860" s="136"/>
      <c r="BI860" s="136"/>
      <c r="BJ860" s="136"/>
      <c r="BK860" s="136"/>
      <c r="BL860" s="136"/>
      <c r="BM860" s="136"/>
      <c r="BN860" s="136"/>
      <c r="BO860" s="136"/>
      <c r="BP860" s="136"/>
      <c r="BQ860" s="136"/>
      <c r="BR860" s="136"/>
      <c r="BS860" s="136"/>
      <c r="BT860" s="136"/>
      <c r="BU860" s="136"/>
      <c r="BV860" s="136"/>
      <c r="BW860" s="136"/>
      <c r="BX860" s="136"/>
      <c r="BY860" s="136"/>
      <c r="BZ860" s="136"/>
      <c r="CA860" s="136"/>
      <c r="CB860" s="136"/>
      <c r="CC860" s="136"/>
      <c r="CD860" s="136"/>
      <c r="CE860" s="136"/>
      <c r="CF860" s="136"/>
      <c r="CG860" s="136"/>
      <c r="CH860" s="136"/>
      <c r="CI860" s="136"/>
      <c r="CJ860" s="136"/>
      <c r="CK860" s="136"/>
      <c r="CL860" s="136"/>
      <c r="CM860" s="136"/>
      <c r="CN860" s="136"/>
      <c r="CO860" s="136"/>
      <c r="CP860" s="136"/>
      <c r="CQ860" s="136"/>
      <c r="CR860" s="136"/>
      <c r="CS860" s="136"/>
      <c r="CT860" s="136"/>
      <c r="CU860" s="136"/>
      <c r="CV860" s="136"/>
      <c r="CW860" s="136"/>
      <c r="CX860" s="136"/>
      <c r="CY860" s="136"/>
      <c r="CZ860" s="136"/>
      <c r="DA860" s="136"/>
      <c r="DB860" s="136"/>
      <c r="DC860" s="136"/>
      <c r="DD860" s="136"/>
      <c r="DE860" s="136"/>
      <c r="DF860" s="136"/>
      <c r="DG860" s="136"/>
      <c r="DH860" s="136"/>
      <c r="DI860" s="136"/>
      <c r="DJ860" s="136"/>
      <c r="DK860" s="136"/>
      <c r="DL860" s="136"/>
      <c r="DM860" s="136"/>
      <c r="DN860" s="136"/>
      <c r="DO860" s="136"/>
      <c r="DP860" s="136"/>
      <c r="DQ860" s="136"/>
      <c r="DR860" s="136"/>
      <c r="DS860" s="136"/>
      <c r="DT860" s="136"/>
      <c r="DU860" s="136"/>
      <c r="DV860" s="136"/>
      <c r="DW860" s="136"/>
      <c r="DX860" s="136"/>
      <c r="DY860" s="136"/>
      <c r="DZ860" s="136"/>
    </row>
    <row r="861" spans="1:130" s="106" customFormat="1" ht="35.1" customHeight="1" x14ac:dyDescent="0.25">
      <c r="A861" s="7">
        <v>35</v>
      </c>
      <c r="B861" s="7"/>
      <c r="C861" s="7"/>
      <c r="D861" s="3" t="s">
        <v>892</v>
      </c>
      <c r="E861" s="3" t="s">
        <v>480</v>
      </c>
      <c r="F861" s="2"/>
      <c r="G861" s="3" t="s">
        <v>1260</v>
      </c>
      <c r="H861" s="2">
        <v>313207</v>
      </c>
      <c r="I861" s="2" t="s">
        <v>1261</v>
      </c>
      <c r="J861" s="3" t="s">
        <v>152</v>
      </c>
      <c r="K861" s="3"/>
      <c r="L861" s="3"/>
      <c r="M861" s="104" t="s">
        <v>890</v>
      </c>
      <c r="N861" s="105" t="s">
        <v>347</v>
      </c>
      <c r="O861" s="3" t="s">
        <v>890</v>
      </c>
      <c r="P861" s="2" t="s">
        <v>1266</v>
      </c>
      <c r="AK861" s="136"/>
      <c r="AL861" s="136"/>
      <c r="AM861" s="136"/>
      <c r="AN861" s="136"/>
      <c r="AO861" s="136"/>
      <c r="AP861" s="136"/>
      <c r="AQ861" s="136"/>
      <c r="AR861" s="136"/>
      <c r="AS861" s="136"/>
      <c r="AT861" s="136"/>
      <c r="AU861" s="136"/>
      <c r="AV861" s="136"/>
      <c r="AW861" s="136"/>
      <c r="AX861" s="136"/>
      <c r="AY861" s="136"/>
      <c r="AZ861" s="136"/>
      <c r="BA861" s="136"/>
      <c r="BB861" s="136"/>
      <c r="BC861" s="136"/>
      <c r="BD861" s="136"/>
      <c r="BE861" s="136"/>
    </row>
    <row r="862" spans="1:130" s="106" customFormat="1" ht="35.1" customHeight="1" x14ac:dyDescent="0.25">
      <c r="A862" s="7">
        <v>8</v>
      </c>
      <c r="B862" s="7">
        <v>8.1999999999999993</v>
      </c>
      <c r="C862" s="7"/>
      <c r="D862" s="3" t="s">
        <v>1213</v>
      </c>
      <c r="E862" s="3" t="s">
        <v>1244</v>
      </c>
      <c r="F862" s="2"/>
      <c r="G862" s="3" t="s">
        <v>1260</v>
      </c>
      <c r="H862" s="2">
        <v>313207</v>
      </c>
      <c r="I862" s="2" t="s">
        <v>1261</v>
      </c>
      <c r="J862" s="3" t="s">
        <v>868</v>
      </c>
      <c r="K862" s="3" t="s">
        <v>1212</v>
      </c>
      <c r="L862" s="3"/>
      <c r="M862" s="104" t="s">
        <v>890</v>
      </c>
      <c r="N862" s="105" t="s">
        <v>347</v>
      </c>
      <c r="O862" s="3" t="s">
        <v>890</v>
      </c>
      <c r="P862" s="2" t="s">
        <v>1265</v>
      </c>
    </row>
    <row r="863" spans="1:130" s="106" customFormat="1" ht="35.1" customHeight="1" x14ac:dyDescent="0.25">
      <c r="A863" s="7">
        <v>27</v>
      </c>
      <c r="B863" s="7"/>
      <c r="C863" s="7"/>
      <c r="D863" s="2" t="s">
        <v>151</v>
      </c>
      <c r="E863" s="3" t="s">
        <v>213</v>
      </c>
      <c r="F863" s="2"/>
      <c r="G863" s="3" t="s">
        <v>1260</v>
      </c>
      <c r="H863" s="2">
        <v>313207</v>
      </c>
      <c r="I863" s="2" t="s">
        <v>1261</v>
      </c>
      <c r="J863" s="3" t="s">
        <v>51</v>
      </c>
      <c r="K863" s="3"/>
      <c r="L863" s="3"/>
      <c r="M863" s="104" t="s">
        <v>890</v>
      </c>
      <c r="N863" s="105" t="s">
        <v>347</v>
      </c>
      <c r="O863" s="3" t="s">
        <v>890</v>
      </c>
      <c r="P863" s="2" t="s">
        <v>1266</v>
      </c>
      <c r="AK863" s="136"/>
      <c r="AL863" s="136"/>
      <c r="AM863" s="136"/>
      <c r="AN863" s="136"/>
      <c r="AO863" s="136"/>
      <c r="AP863" s="136"/>
      <c r="AQ863" s="136"/>
      <c r="AR863" s="136"/>
      <c r="AS863" s="136"/>
      <c r="AT863" s="136"/>
      <c r="AU863" s="136"/>
      <c r="AV863" s="136"/>
      <c r="AW863" s="136"/>
      <c r="AX863" s="136"/>
      <c r="AY863" s="136"/>
      <c r="AZ863" s="136"/>
      <c r="BA863" s="136"/>
      <c r="BB863" s="136"/>
      <c r="BC863" s="136"/>
      <c r="BD863" s="136"/>
      <c r="BE863" s="136"/>
    </row>
    <row r="864" spans="1:130" s="106" customFormat="1" ht="35.1" customHeight="1" x14ac:dyDescent="0.25">
      <c r="A864" s="7">
        <v>32</v>
      </c>
      <c r="B864" s="7"/>
      <c r="C864" s="7"/>
      <c r="D864" s="2" t="s">
        <v>289</v>
      </c>
      <c r="E864" s="3" t="s">
        <v>292</v>
      </c>
      <c r="F864" s="2"/>
      <c r="G864" s="3" t="s">
        <v>1260</v>
      </c>
      <c r="H864" s="2">
        <v>313207</v>
      </c>
      <c r="I864" s="2" t="s">
        <v>1261</v>
      </c>
      <c r="J864" s="3" t="s">
        <v>194</v>
      </c>
      <c r="K864" s="3"/>
      <c r="L864" s="3"/>
      <c r="M864" s="104" t="s">
        <v>890</v>
      </c>
      <c r="N864" s="105" t="s">
        <v>347</v>
      </c>
      <c r="O864" s="3" t="s">
        <v>890</v>
      </c>
      <c r="P864" s="2" t="s">
        <v>1265</v>
      </c>
    </row>
    <row r="865" spans="1:130" s="106" customFormat="1" ht="35.1" customHeight="1" x14ac:dyDescent="0.25">
      <c r="A865" s="7">
        <v>11</v>
      </c>
      <c r="B865" s="7">
        <v>11.3</v>
      </c>
      <c r="C865" s="7"/>
      <c r="D865" s="124" t="s">
        <v>329</v>
      </c>
      <c r="E865" s="3" t="s">
        <v>10</v>
      </c>
      <c r="F865" s="2"/>
      <c r="G865" s="3" t="s">
        <v>1260</v>
      </c>
      <c r="H865" s="2">
        <v>313207</v>
      </c>
      <c r="I865" s="2" t="s">
        <v>1261</v>
      </c>
      <c r="J865" s="3" t="s">
        <v>1262</v>
      </c>
      <c r="K865" s="3" t="s">
        <v>1224</v>
      </c>
      <c r="L865" s="3" t="s">
        <v>1240</v>
      </c>
      <c r="M865" s="104" t="s">
        <v>890</v>
      </c>
      <c r="N865" s="105" t="s">
        <v>30</v>
      </c>
      <c r="O865" s="3" t="s">
        <v>30</v>
      </c>
      <c r="P865" s="8"/>
    </row>
    <row r="866" spans="1:130" s="106" customFormat="1" ht="35.1" customHeight="1" x14ac:dyDescent="0.25">
      <c r="A866" s="7">
        <v>8</v>
      </c>
      <c r="B866" s="7">
        <v>8.1999999999999993</v>
      </c>
      <c r="C866" s="7"/>
      <c r="D866" s="2" t="s">
        <v>687</v>
      </c>
      <c r="E866" s="107" t="s">
        <v>891</v>
      </c>
      <c r="F866" s="2"/>
      <c r="G866" s="3" t="s">
        <v>1260</v>
      </c>
      <c r="H866" s="2">
        <v>313207</v>
      </c>
      <c r="I866" s="2" t="s">
        <v>1261</v>
      </c>
      <c r="J866" s="3" t="s">
        <v>868</v>
      </c>
      <c r="K866" s="3" t="s">
        <v>1212</v>
      </c>
      <c r="L866" s="3"/>
      <c r="M866" s="104" t="s">
        <v>890</v>
      </c>
      <c r="N866" s="105" t="s">
        <v>30</v>
      </c>
      <c r="O866" s="3" t="s">
        <v>30</v>
      </c>
      <c r="P866" s="2"/>
      <c r="AK866" s="136"/>
      <c r="AL866" s="136"/>
      <c r="AM866" s="136"/>
      <c r="AN866" s="136"/>
      <c r="AO866" s="136"/>
      <c r="AP866" s="136"/>
      <c r="AQ866" s="136"/>
      <c r="AR866" s="136"/>
      <c r="AS866" s="136"/>
      <c r="AT866" s="136"/>
      <c r="AU866" s="136"/>
      <c r="AV866" s="136"/>
      <c r="AW866" s="136"/>
      <c r="AX866" s="136"/>
      <c r="AY866" s="136"/>
      <c r="AZ866" s="136"/>
      <c r="BA866" s="136"/>
      <c r="BB866" s="136"/>
      <c r="BC866" s="136"/>
      <c r="BD866" s="136"/>
      <c r="BE866" s="136"/>
    </row>
    <row r="867" spans="1:130" s="106" customFormat="1" ht="35.1" customHeight="1" x14ac:dyDescent="0.25">
      <c r="A867" s="7">
        <v>8</v>
      </c>
      <c r="B867" s="7">
        <v>8.1999999999999993</v>
      </c>
      <c r="C867" s="7"/>
      <c r="D867" s="2" t="s">
        <v>1213</v>
      </c>
      <c r="E867" s="3" t="s">
        <v>7868</v>
      </c>
      <c r="F867" s="2"/>
      <c r="G867" s="3" t="s">
        <v>1260</v>
      </c>
      <c r="H867" s="2">
        <v>313207</v>
      </c>
      <c r="I867" s="2" t="s">
        <v>1261</v>
      </c>
      <c r="J867" s="3" t="s">
        <v>868</v>
      </c>
      <c r="K867" s="3" t="s">
        <v>1212</v>
      </c>
      <c r="L867" s="3"/>
      <c r="M867" s="104" t="s">
        <v>890</v>
      </c>
      <c r="N867" s="105" t="s">
        <v>347</v>
      </c>
      <c r="O867" s="3" t="s">
        <v>890</v>
      </c>
      <c r="P867" s="2" t="s">
        <v>1265</v>
      </c>
    </row>
    <row r="868" spans="1:130" s="106" customFormat="1" ht="35.1" customHeight="1" x14ac:dyDescent="0.25">
      <c r="A868" s="7">
        <v>19</v>
      </c>
      <c r="B868" s="7"/>
      <c r="C868" s="7"/>
      <c r="D868" s="2" t="s">
        <v>150</v>
      </c>
      <c r="E868" s="3" t="s">
        <v>65</v>
      </c>
      <c r="F868" s="2"/>
      <c r="G868" s="3" t="s">
        <v>1260</v>
      </c>
      <c r="H868" s="2">
        <v>313207</v>
      </c>
      <c r="I868" s="2" t="s">
        <v>1261</v>
      </c>
      <c r="J868" s="3" t="s">
        <v>40</v>
      </c>
      <c r="K868" s="3"/>
      <c r="L868" s="3" t="s">
        <v>1278</v>
      </c>
      <c r="M868" s="104" t="s">
        <v>890</v>
      </c>
      <c r="N868" s="105" t="s">
        <v>30</v>
      </c>
      <c r="O868" s="3" t="s">
        <v>30</v>
      </c>
      <c r="P868" s="2"/>
      <c r="BF868" s="136"/>
      <c r="BG868" s="136"/>
      <c r="BH868" s="136"/>
      <c r="BI868" s="136"/>
      <c r="BJ868" s="136"/>
      <c r="BK868" s="136"/>
      <c r="BL868" s="136"/>
      <c r="BM868" s="136"/>
      <c r="BN868" s="136"/>
      <c r="BO868" s="136"/>
      <c r="BP868" s="136"/>
      <c r="BQ868" s="136"/>
      <c r="BR868" s="136"/>
      <c r="BS868" s="136"/>
      <c r="BT868" s="136"/>
      <c r="BU868" s="136"/>
      <c r="BV868" s="136"/>
      <c r="BW868" s="136"/>
      <c r="BX868" s="136"/>
      <c r="BY868" s="136"/>
      <c r="BZ868" s="136"/>
      <c r="CA868" s="136"/>
      <c r="CB868" s="136"/>
      <c r="CC868" s="136"/>
      <c r="CD868" s="136"/>
      <c r="CE868" s="136"/>
      <c r="CF868" s="136"/>
      <c r="CG868" s="136"/>
      <c r="CH868" s="136"/>
      <c r="CI868" s="136"/>
      <c r="CJ868" s="136"/>
      <c r="CK868" s="136"/>
      <c r="CL868" s="136"/>
      <c r="CM868" s="136"/>
      <c r="CN868" s="136"/>
      <c r="CO868" s="136"/>
      <c r="CP868" s="136"/>
      <c r="CQ868" s="136"/>
      <c r="CR868" s="136"/>
      <c r="CS868" s="136"/>
      <c r="CT868" s="136"/>
      <c r="CU868" s="136"/>
      <c r="CV868" s="136"/>
      <c r="CW868" s="136"/>
      <c r="CX868" s="136"/>
      <c r="CY868" s="136"/>
      <c r="CZ868" s="136"/>
      <c r="DA868" s="136"/>
      <c r="DB868" s="136"/>
      <c r="DC868" s="136"/>
      <c r="DD868" s="136"/>
      <c r="DE868" s="136"/>
      <c r="DF868" s="136"/>
      <c r="DG868" s="136"/>
      <c r="DH868" s="136"/>
      <c r="DI868" s="136"/>
      <c r="DJ868" s="136"/>
      <c r="DK868" s="136"/>
      <c r="DL868" s="136"/>
      <c r="DM868" s="136"/>
      <c r="DN868" s="136"/>
      <c r="DO868" s="136"/>
      <c r="DP868" s="136"/>
      <c r="DQ868" s="136"/>
      <c r="DR868" s="136"/>
      <c r="DS868" s="136"/>
      <c r="DT868" s="136"/>
      <c r="DU868" s="136"/>
      <c r="DV868" s="136"/>
      <c r="DW868" s="136"/>
      <c r="DX868" s="136"/>
      <c r="DY868" s="136"/>
      <c r="DZ868" s="136"/>
    </row>
    <row r="869" spans="1:130" s="106" customFormat="1" ht="35.1" customHeight="1" x14ac:dyDescent="0.25">
      <c r="A869" s="7">
        <v>35</v>
      </c>
      <c r="B869" s="7"/>
      <c r="C869" s="7"/>
      <c r="D869" s="3" t="s">
        <v>892</v>
      </c>
      <c r="E869" s="3" t="s">
        <v>182</v>
      </c>
      <c r="F869" s="2"/>
      <c r="G869" s="3" t="s">
        <v>1260</v>
      </c>
      <c r="H869" s="2">
        <v>313207</v>
      </c>
      <c r="I869" s="2" t="s">
        <v>1261</v>
      </c>
      <c r="J869" s="3" t="s">
        <v>152</v>
      </c>
      <c r="K869" s="3"/>
      <c r="L869" s="3"/>
      <c r="M869" s="104" t="s">
        <v>890</v>
      </c>
      <c r="N869" s="105" t="s">
        <v>1264</v>
      </c>
      <c r="O869" s="3" t="s">
        <v>1264</v>
      </c>
      <c r="P869" s="2" t="s">
        <v>1266</v>
      </c>
    </row>
    <row r="870" spans="1:130" s="106" customFormat="1" ht="35.1" customHeight="1" x14ac:dyDescent="0.25">
      <c r="A870" s="7">
        <v>8</v>
      </c>
      <c r="B870" s="7">
        <v>8.1999999999999993</v>
      </c>
      <c r="C870" s="7"/>
      <c r="D870" s="2" t="s">
        <v>687</v>
      </c>
      <c r="E870" s="107" t="s">
        <v>891</v>
      </c>
      <c r="F870" s="2"/>
      <c r="G870" s="3" t="s">
        <v>1260</v>
      </c>
      <c r="H870" s="2">
        <v>313207</v>
      </c>
      <c r="I870" s="2" t="s">
        <v>1261</v>
      </c>
      <c r="J870" s="3" t="s">
        <v>868</v>
      </c>
      <c r="K870" s="3" t="s">
        <v>1212</v>
      </c>
      <c r="L870" s="3"/>
      <c r="M870" s="104" t="s">
        <v>890</v>
      </c>
      <c r="N870" s="105" t="s">
        <v>1209</v>
      </c>
      <c r="O870" s="3" t="s">
        <v>890</v>
      </c>
      <c r="P870" s="2" t="s">
        <v>1266</v>
      </c>
      <c r="BF870" s="136"/>
      <c r="BG870" s="136"/>
      <c r="BH870" s="136"/>
      <c r="BI870" s="136"/>
      <c r="BJ870" s="136"/>
      <c r="BK870" s="136"/>
      <c r="BL870" s="136"/>
      <c r="BM870" s="136"/>
      <c r="BN870" s="136"/>
      <c r="BO870" s="136"/>
      <c r="BP870" s="136"/>
      <c r="BQ870" s="136"/>
      <c r="BR870" s="136"/>
      <c r="BS870" s="136"/>
      <c r="BT870" s="136"/>
      <c r="BU870" s="136"/>
      <c r="BV870" s="136"/>
      <c r="BW870" s="136"/>
      <c r="BX870" s="136"/>
      <c r="BY870" s="136"/>
      <c r="BZ870" s="136"/>
      <c r="CA870" s="136"/>
      <c r="CB870" s="136"/>
      <c r="CC870" s="136"/>
      <c r="CD870" s="136"/>
      <c r="CE870" s="136"/>
      <c r="CF870" s="136"/>
      <c r="CG870" s="136"/>
      <c r="CH870" s="136"/>
      <c r="CI870" s="136"/>
      <c r="CJ870" s="136"/>
      <c r="CK870" s="136"/>
      <c r="CL870" s="136"/>
      <c r="CM870" s="136"/>
      <c r="CN870" s="136"/>
      <c r="CO870" s="136"/>
      <c r="CP870" s="136"/>
      <c r="CQ870" s="136"/>
      <c r="CR870" s="136"/>
      <c r="CS870" s="136"/>
      <c r="CT870" s="136"/>
      <c r="CU870" s="136"/>
      <c r="CV870" s="136"/>
      <c r="CW870" s="136"/>
      <c r="CX870" s="136"/>
      <c r="CY870" s="136"/>
      <c r="CZ870" s="136"/>
      <c r="DA870" s="136"/>
      <c r="DB870" s="136"/>
      <c r="DC870" s="136"/>
      <c r="DD870" s="136"/>
      <c r="DE870" s="136"/>
      <c r="DF870" s="136"/>
      <c r="DG870" s="136"/>
      <c r="DH870" s="136"/>
      <c r="DI870" s="136"/>
      <c r="DJ870" s="136"/>
      <c r="DK870" s="136"/>
      <c r="DL870" s="136"/>
      <c r="DM870" s="136"/>
      <c r="DN870" s="136"/>
      <c r="DO870" s="136"/>
      <c r="DP870" s="136"/>
      <c r="DQ870" s="136"/>
      <c r="DR870" s="136"/>
      <c r="DS870" s="136"/>
      <c r="DT870" s="136"/>
      <c r="DU870" s="136"/>
      <c r="DV870" s="136"/>
      <c r="DW870" s="136"/>
      <c r="DX870" s="136"/>
      <c r="DY870" s="136"/>
      <c r="DZ870" s="136"/>
    </row>
    <row r="871" spans="1:130" s="106" customFormat="1" ht="35.1" customHeight="1" x14ac:dyDescent="0.25">
      <c r="A871" s="7">
        <v>11</v>
      </c>
      <c r="B871" s="7">
        <v>11.2</v>
      </c>
      <c r="C871" s="7" t="s">
        <v>826</v>
      </c>
      <c r="D871" s="2" t="s">
        <v>454</v>
      </c>
      <c r="E871" s="3" t="s">
        <v>273</v>
      </c>
      <c r="F871" s="2"/>
      <c r="G871" s="3" t="s">
        <v>1260</v>
      </c>
      <c r="H871" s="2">
        <v>313207</v>
      </c>
      <c r="I871" s="2" t="s">
        <v>1261</v>
      </c>
      <c r="J871" s="3" t="s">
        <v>1262</v>
      </c>
      <c r="K871" s="3" t="s">
        <v>1225</v>
      </c>
      <c r="L871" s="3"/>
      <c r="M871" s="104" t="s">
        <v>890</v>
      </c>
      <c r="N871" s="105" t="s">
        <v>347</v>
      </c>
      <c r="O871" s="3" t="s">
        <v>890</v>
      </c>
      <c r="P871" s="8" t="s">
        <v>1266</v>
      </c>
    </row>
    <row r="872" spans="1:130" s="106" customFormat="1" ht="35.1" customHeight="1" x14ac:dyDescent="0.25">
      <c r="A872" s="7">
        <v>25</v>
      </c>
      <c r="B872" s="7"/>
      <c r="C872" s="7"/>
      <c r="D872" s="2" t="s">
        <v>688</v>
      </c>
      <c r="E872" s="3" t="s">
        <v>643</v>
      </c>
      <c r="F872" s="2"/>
      <c r="G872" s="3" t="s">
        <v>1260</v>
      </c>
      <c r="H872" s="2">
        <v>313207</v>
      </c>
      <c r="I872" s="2" t="s">
        <v>1261</v>
      </c>
      <c r="J872" s="3" t="s">
        <v>52</v>
      </c>
      <c r="K872" s="3"/>
      <c r="L872" s="3"/>
      <c r="M872" s="104" t="s">
        <v>890</v>
      </c>
      <c r="N872" s="105" t="s">
        <v>347</v>
      </c>
      <c r="O872" s="3" t="s">
        <v>890</v>
      </c>
      <c r="P872" s="2" t="s">
        <v>1266</v>
      </c>
      <c r="BF872" s="136"/>
      <c r="BG872" s="136"/>
      <c r="BH872" s="136"/>
      <c r="BI872" s="136"/>
      <c r="BJ872" s="136"/>
      <c r="BK872" s="136"/>
      <c r="BL872" s="136"/>
      <c r="BM872" s="136"/>
      <c r="BN872" s="136"/>
      <c r="BO872" s="136"/>
      <c r="BP872" s="136"/>
      <c r="BQ872" s="136"/>
      <c r="BR872" s="136"/>
      <c r="BS872" s="136"/>
      <c r="BT872" s="136"/>
      <c r="BU872" s="136"/>
      <c r="BV872" s="136"/>
      <c r="BW872" s="136"/>
      <c r="BX872" s="136"/>
      <c r="BY872" s="136"/>
      <c r="BZ872" s="136"/>
      <c r="CA872" s="136"/>
      <c r="CB872" s="136"/>
      <c r="CC872" s="136"/>
      <c r="CD872" s="136"/>
      <c r="CE872" s="136"/>
      <c r="CF872" s="136"/>
      <c r="CG872" s="136"/>
      <c r="CH872" s="136"/>
      <c r="CI872" s="136"/>
      <c r="CJ872" s="136"/>
      <c r="CK872" s="136"/>
      <c r="CL872" s="136"/>
      <c r="CM872" s="136"/>
      <c r="CN872" s="136"/>
      <c r="CO872" s="136"/>
      <c r="CP872" s="136"/>
      <c r="CQ872" s="136"/>
      <c r="CR872" s="136"/>
      <c r="CS872" s="136"/>
      <c r="CT872" s="136"/>
      <c r="CU872" s="136"/>
      <c r="CV872" s="136"/>
      <c r="CW872" s="136"/>
      <c r="CX872" s="136"/>
      <c r="CY872" s="136"/>
      <c r="CZ872" s="136"/>
      <c r="DA872" s="136"/>
      <c r="DB872" s="136"/>
      <c r="DC872" s="136"/>
      <c r="DD872" s="136"/>
      <c r="DE872" s="136"/>
      <c r="DF872" s="136"/>
      <c r="DG872" s="136"/>
      <c r="DH872" s="136"/>
      <c r="DI872" s="136"/>
      <c r="DJ872" s="136"/>
      <c r="DK872" s="136"/>
      <c r="DL872" s="136"/>
      <c r="DM872" s="136"/>
      <c r="DN872" s="136"/>
      <c r="DO872" s="136"/>
      <c r="DP872" s="136"/>
      <c r="DQ872" s="136"/>
      <c r="DR872" s="136"/>
      <c r="DS872" s="136"/>
      <c r="DT872" s="136"/>
      <c r="DU872" s="136"/>
      <c r="DV872" s="136"/>
      <c r="DW872" s="136"/>
      <c r="DX872" s="136"/>
      <c r="DY872" s="136"/>
      <c r="DZ872" s="136"/>
    </row>
    <row r="873" spans="1:130" s="106" customFormat="1" ht="35.1" customHeight="1" x14ac:dyDescent="0.25">
      <c r="A873" s="7">
        <v>25</v>
      </c>
      <c r="B873" s="7"/>
      <c r="C873" s="7"/>
      <c r="D873" s="2" t="s">
        <v>688</v>
      </c>
      <c r="E873" s="3" t="s">
        <v>220</v>
      </c>
      <c r="F873" s="2"/>
      <c r="G873" s="3" t="s">
        <v>1260</v>
      </c>
      <c r="H873" s="2">
        <v>313207</v>
      </c>
      <c r="I873" s="2" t="s">
        <v>1261</v>
      </c>
      <c r="J873" s="3" t="s">
        <v>52</v>
      </c>
      <c r="K873" s="3"/>
      <c r="L873" s="3"/>
      <c r="M873" s="104" t="s">
        <v>890</v>
      </c>
      <c r="N873" s="105" t="s">
        <v>347</v>
      </c>
      <c r="O873" s="3" t="s">
        <v>890</v>
      </c>
      <c r="P873" s="2" t="s">
        <v>1266</v>
      </c>
      <c r="BF873" s="136"/>
      <c r="BG873" s="136"/>
      <c r="BH873" s="136"/>
      <c r="BI873" s="136"/>
      <c r="BJ873" s="136"/>
      <c r="BK873" s="136"/>
      <c r="BL873" s="136"/>
      <c r="BM873" s="136"/>
      <c r="BN873" s="136"/>
      <c r="BO873" s="136"/>
      <c r="BP873" s="136"/>
      <c r="BQ873" s="136"/>
      <c r="BR873" s="136"/>
      <c r="BS873" s="136"/>
      <c r="BT873" s="136"/>
      <c r="BU873" s="136"/>
      <c r="BV873" s="136"/>
      <c r="BW873" s="136"/>
      <c r="BX873" s="136"/>
      <c r="BY873" s="136"/>
      <c r="BZ873" s="136"/>
      <c r="CA873" s="136"/>
      <c r="CB873" s="136"/>
      <c r="CC873" s="136"/>
      <c r="CD873" s="136"/>
      <c r="CE873" s="136"/>
      <c r="CF873" s="136"/>
      <c r="CG873" s="136"/>
      <c r="CH873" s="136"/>
      <c r="CI873" s="136"/>
      <c r="CJ873" s="136"/>
      <c r="CK873" s="136"/>
      <c r="CL873" s="136"/>
      <c r="CM873" s="136"/>
      <c r="CN873" s="136"/>
      <c r="CO873" s="136"/>
      <c r="CP873" s="136"/>
      <c r="CQ873" s="136"/>
      <c r="CR873" s="136"/>
      <c r="CS873" s="136"/>
      <c r="CT873" s="136"/>
      <c r="CU873" s="136"/>
      <c r="CV873" s="136"/>
      <c r="CW873" s="136"/>
      <c r="CX873" s="136"/>
      <c r="CY873" s="136"/>
      <c r="CZ873" s="136"/>
      <c r="DA873" s="136"/>
      <c r="DB873" s="136"/>
      <c r="DC873" s="136"/>
      <c r="DD873" s="136"/>
      <c r="DE873" s="136"/>
      <c r="DF873" s="136"/>
      <c r="DG873" s="136"/>
      <c r="DH873" s="136"/>
      <c r="DI873" s="136"/>
      <c r="DJ873" s="136"/>
      <c r="DK873" s="136"/>
      <c r="DL873" s="136"/>
      <c r="DM873" s="136"/>
      <c r="DN873" s="136"/>
      <c r="DO873" s="136"/>
      <c r="DP873" s="136"/>
      <c r="DQ873" s="136"/>
      <c r="DR873" s="136"/>
      <c r="DS873" s="136"/>
      <c r="DT873" s="136"/>
      <c r="DU873" s="136"/>
      <c r="DV873" s="136"/>
      <c r="DW873" s="136"/>
      <c r="DX873" s="136"/>
      <c r="DY873" s="136"/>
      <c r="DZ873" s="136"/>
    </row>
    <row r="874" spans="1:130" s="106" customFormat="1" ht="35.1" customHeight="1" x14ac:dyDescent="0.25">
      <c r="A874" s="7">
        <v>8</v>
      </c>
      <c r="B874" s="7">
        <v>8.1999999999999993</v>
      </c>
      <c r="C874" s="7"/>
      <c r="D874" s="2" t="s">
        <v>687</v>
      </c>
      <c r="E874" s="107" t="s">
        <v>891</v>
      </c>
      <c r="F874" s="2"/>
      <c r="G874" s="3" t="s">
        <v>1260</v>
      </c>
      <c r="H874" s="2">
        <v>313207</v>
      </c>
      <c r="I874" s="2" t="s">
        <v>1261</v>
      </c>
      <c r="J874" s="3" t="s">
        <v>868</v>
      </c>
      <c r="K874" s="3" t="s">
        <v>1212</v>
      </c>
      <c r="L874" s="3"/>
      <c r="M874" s="104" t="s">
        <v>890</v>
      </c>
      <c r="N874" s="105" t="s">
        <v>347</v>
      </c>
      <c r="O874" s="3" t="s">
        <v>890</v>
      </c>
      <c r="P874" s="2" t="s">
        <v>1265</v>
      </c>
      <c r="AK874" s="136"/>
      <c r="AL874" s="136"/>
      <c r="AM874" s="136"/>
      <c r="AN874" s="136"/>
      <c r="AO874" s="136"/>
      <c r="AP874" s="136"/>
      <c r="AQ874" s="136"/>
      <c r="AR874" s="136"/>
      <c r="AS874" s="136"/>
      <c r="AT874" s="136"/>
      <c r="AU874" s="136"/>
      <c r="AV874" s="136"/>
      <c r="AW874" s="136"/>
      <c r="AX874" s="136"/>
      <c r="AY874" s="136"/>
      <c r="AZ874" s="136"/>
      <c r="BA874" s="136"/>
      <c r="BB874" s="136"/>
      <c r="BC874" s="136"/>
      <c r="BD874" s="136"/>
      <c r="BE874" s="136"/>
    </row>
    <row r="875" spans="1:130" s="106" customFormat="1" ht="35.1" customHeight="1" x14ac:dyDescent="0.25">
      <c r="A875" s="7">
        <v>23</v>
      </c>
      <c r="B875" s="7"/>
      <c r="C875" s="7"/>
      <c r="D875" s="2" t="s">
        <v>614</v>
      </c>
      <c r="E875" s="3" t="s">
        <v>637</v>
      </c>
      <c r="F875" s="2"/>
      <c r="G875" s="3" t="s">
        <v>1260</v>
      </c>
      <c r="H875" s="2">
        <v>313207</v>
      </c>
      <c r="I875" s="2" t="s">
        <v>1261</v>
      </c>
      <c r="J875" s="3" t="s">
        <v>49</v>
      </c>
      <c r="K875" s="3"/>
      <c r="L875" s="3"/>
      <c r="M875" s="104" t="s">
        <v>890</v>
      </c>
      <c r="N875" s="105" t="s">
        <v>30</v>
      </c>
      <c r="O875" s="3" t="s">
        <v>30</v>
      </c>
      <c r="P875" s="2"/>
      <c r="AK875" s="136"/>
      <c r="AL875" s="136"/>
      <c r="AM875" s="136"/>
      <c r="AN875" s="136"/>
      <c r="AO875" s="136"/>
      <c r="AP875" s="136"/>
      <c r="AQ875" s="136"/>
      <c r="AR875" s="136"/>
      <c r="AS875" s="136"/>
      <c r="AT875" s="136"/>
      <c r="AU875" s="136"/>
      <c r="AV875" s="136"/>
      <c r="AW875" s="136"/>
      <c r="AX875" s="136"/>
      <c r="AY875" s="136"/>
      <c r="AZ875" s="136"/>
      <c r="BA875" s="136"/>
      <c r="BB875" s="136"/>
      <c r="BC875" s="136"/>
      <c r="BD875" s="136"/>
      <c r="BE875" s="136"/>
    </row>
    <row r="876" spans="1:130" s="106" customFormat="1" ht="35.1" customHeight="1" x14ac:dyDescent="0.25">
      <c r="A876" s="7">
        <v>8</v>
      </c>
      <c r="B876" s="7">
        <v>8.1999999999999993</v>
      </c>
      <c r="C876" s="7"/>
      <c r="D876" s="3" t="s">
        <v>892</v>
      </c>
      <c r="E876" s="3" t="s">
        <v>7867</v>
      </c>
      <c r="F876" s="2"/>
      <c r="G876" s="3" t="s">
        <v>1260</v>
      </c>
      <c r="H876" s="2">
        <v>313207</v>
      </c>
      <c r="I876" s="2" t="s">
        <v>1261</v>
      </c>
      <c r="J876" s="3" t="s">
        <v>868</v>
      </c>
      <c r="K876" s="3" t="s">
        <v>1212</v>
      </c>
      <c r="L876" s="3"/>
      <c r="M876" s="104" t="s">
        <v>890</v>
      </c>
      <c r="N876" s="105" t="s">
        <v>1209</v>
      </c>
      <c r="O876" s="3" t="s">
        <v>890</v>
      </c>
      <c r="P876" s="2" t="s">
        <v>1266</v>
      </c>
    </row>
    <row r="877" spans="1:130" s="106" customFormat="1" ht="35.1" customHeight="1" x14ac:dyDescent="0.25">
      <c r="A877" s="7">
        <v>11</v>
      </c>
      <c r="B877" s="7">
        <v>11.3</v>
      </c>
      <c r="C877" s="7" t="s">
        <v>829</v>
      </c>
      <c r="D877" s="124" t="s">
        <v>329</v>
      </c>
      <c r="E877" s="3" t="s">
        <v>10</v>
      </c>
      <c r="F877" s="2"/>
      <c r="G877" s="3" t="s">
        <v>1260</v>
      </c>
      <c r="H877" s="2">
        <v>313207</v>
      </c>
      <c r="I877" s="2" t="s">
        <v>1261</v>
      </c>
      <c r="J877" s="3" t="s">
        <v>1262</v>
      </c>
      <c r="K877" s="3" t="s">
        <v>1224</v>
      </c>
      <c r="L877" s="3" t="s">
        <v>1238</v>
      </c>
      <c r="M877" s="104" t="s">
        <v>890</v>
      </c>
      <c r="N877" s="105" t="s">
        <v>347</v>
      </c>
      <c r="O877" s="3" t="s">
        <v>890</v>
      </c>
      <c r="P877" s="2" t="s">
        <v>1265</v>
      </c>
      <c r="AK877" s="136"/>
      <c r="AL877" s="136"/>
      <c r="AM877" s="136"/>
      <c r="AN877" s="136"/>
      <c r="AO877" s="136"/>
      <c r="AP877" s="136"/>
      <c r="AQ877" s="136"/>
      <c r="AR877" s="136"/>
      <c r="AS877" s="136"/>
      <c r="AT877" s="136"/>
      <c r="AU877" s="136"/>
      <c r="AV877" s="136"/>
      <c r="AW877" s="136"/>
      <c r="AX877" s="136"/>
      <c r="AY877" s="136"/>
      <c r="AZ877" s="136"/>
      <c r="BA877" s="136"/>
      <c r="BB877" s="136"/>
      <c r="BC877" s="136"/>
      <c r="BD877" s="136"/>
      <c r="BE877" s="136"/>
    </row>
    <row r="878" spans="1:130" s="106" customFormat="1" ht="35.1" customHeight="1" x14ac:dyDescent="0.25">
      <c r="A878" s="7">
        <v>22</v>
      </c>
      <c r="B878" s="7"/>
      <c r="C878" s="7"/>
      <c r="D878" s="2" t="s">
        <v>458</v>
      </c>
      <c r="E878" s="3" t="s">
        <v>788</v>
      </c>
      <c r="F878" s="2"/>
      <c r="G878" s="3" t="s">
        <v>1260</v>
      </c>
      <c r="H878" s="2">
        <v>313207</v>
      </c>
      <c r="I878" s="2" t="s">
        <v>1261</v>
      </c>
      <c r="J878" s="3" t="s">
        <v>48</v>
      </c>
      <c r="K878" s="3"/>
      <c r="L878" s="3"/>
      <c r="M878" s="104" t="s">
        <v>890</v>
      </c>
      <c r="N878" s="105" t="s">
        <v>347</v>
      </c>
      <c r="O878" s="3" t="s">
        <v>890</v>
      </c>
      <c r="P878" s="2" t="s">
        <v>1266</v>
      </c>
    </row>
    <row r="879" spans="1:130" s="106" customFormat="1" ht="35.1" customHeight="1" x14ac:dyDescent="0.25">
      <c r="A879" s="7">
        <v>11</v>
      </c>
      <c r="B879" s="7">
        <v>11.2</v>
      </c>
      <c r="C879" s="7" t="s">
        <v>826</v>
      </c>
      <c r="D879" s="124" t="s">
        <v>306</v>
      </c>
      <c r="E879" s="3" t="s">
        <v>306</v>
      </c>
      <c r="F879" s="2"/>
      <c r="G879" s="3" t="s">
        <v>1260</v>
      </c>
      <c r="H879" s="2">
        <v>313207</v>
      </c>
      <c r="I879" s="2" t="s">
        <v>1261</v>
      </c>
      <c r="J879" s="3" t="s">
        <v>1262</v>
      </c>
      <c r="K879" s="3" t="s">
        <v>1225</v>
      </c>
      <c r="L879" s="3" t="s">
        <v>1236</v>
      </c>
      <c r="M879" s="104" t="s">
        <v>890</v>
      </c>
      <c r="N879" s="105" t="s">
        <v>347</v>
      </c>
      <c r="O879" s="3" t="s">
        <v>890</v>
      </c>
      <c r="P879" s="143" t="s">
        <v>1265</v>
      </c>
      <c r="AK879" s="136"/>
      <c r="AL879" s="136"/>
      <c r="AM879" s="136"/>
      <c r="AN879" s="136"/>
      <c r="AO879" s="136"/>
      <c r="AP879" s="136"/>
      <c r="AQ879" s="136"/>
      <c r="AR879" s="136"/>
      <c r="AS879" s="136"/>
      <c r="AT879" s="136"/>
      <c r="AU879" s="136"/>
      <c r="AV879" s="136"/>
      <c r="AW879" s="136"/>
      <c r="AX879" s="136"/>
      <c r="AY879" s="136"/>
      <c r="AZ879" s="136"/>
      <c r="BA879" s="136"/>
      <c r="BB879" s="136"/>
      <c r="BC879" s="136"/>
      <c r="BD879" s="136"/>
      <c r="BE879" s="136"/>
    </row>
    <row r="880" spans="1:130" s="106" customFormat="1" ht="35.1" customHeight="1" x14ac:dyDescent="0.25">
      <c r="A880" s="7">
        <v>25</v>
      </c>
      <c r="B880" s="7"/>
      <c r="C880" s="7"/>
      <c r="D880" s="2" t="s">
        <v>688</v>
      </c>
      <c r="E880" s="3" t="s">
        <v>732</v>
      </c>
      <c r="F880" s="2"/>
      <c r="G880" s="3" t="s">
        <v>1260</v>
      </c>
      <c r="H880" s="2">
        <v>313207</v>
      </c>
      <c r="I880" s="2" t="s">
        <v>1261</v>
      </c>
      <c r="J880" s="3" t="s">
        <v>52</v>
      </c>
      <c r="K880" s="3"/>
      <c r="L880" s="3"/>
      <c r="M880" s="104" t="s">
        <v>890</v>
      </c>
      <c r="N880" s="105" t="s">
        <v>1264</v>
      </c>
      <c r="O880" s="3" t="s">
        <v>1264</v>
      </c>
      <c r="P880" s="2" t="s">
        <v>1266</v>
      </c>
    </row>
    <row r="881" spans="1:130" s="106" customFormat="1" ht="35.1" customHeight="1" x14ac:dyDescent="0.25">
      <c r="A881" s="7">
        <v>27</v>
      </c>
      <c r="B881" s="7"/>
      <c r="C881" s="7"/>
      <c r="D881" s="2" t="s">
        <v>151</v>
      </c>
      <c r="E881" s="3" t="s">
        <v>213</v>
      </c>
      <c r="F881" s="2"/>
      <c r="G881" s="3" t="s">
        <v>1260</v>
      </c>
      <c r="H881" s="2">
        <v>313207</v>
      </c>
      <c r="I881" s="2" t="s">
        <v>1261</v>
      </c>
      <c r="J881" s="3" t="s">
        <v>51</v>
      </c>
      <c r="K881" s="3"/>
      <c r="L881" s="3"/>
      <c r="M881" s="104" t="s">
        <v>890</v>
      </c>
      <c r="N881" s="105" t="s">
        <v>347</v>
      </c>
      <c r="O881" s="3" t="s">
        <v>890</v>
      </c>
      <c r="P881" s="2" t="s">
        <v>1266</v>
      </c>
      <c r="BF881" s="136"/>
      <c r="BG881" s="136"/>
      <c r="BH881" s="136"/>
      <c r="BI881" s="136"/>
      <c r="BJ881" s="136"/>
      <c r="BK881" s="136"/>
      <c r="BL881" s="136"/>
      <c r="BM881" s="136"/>
      <c r="BN881" s="136"/>
      <c r="BO881" s="136"/>
      <c r="BP881" s="136"/>
      <c r="BQ881" s="136"/>
      <c r="BR881" s="136"/>
      <c r="BS881" s="136"/>
      <c r="BT881" s="136"/>
      <c r="BU881" s="136"/>
      <c r="BV881" s="136"/>
      <c r="BW881" s="136"/>
      <c r="BX881" s="136"/>
      <c r="BY881" s="136"/>
      <c r="BZ881" s="136"/>
      <c r="CA881" s="136"/>
      <c r="CB881" s="136"/>
      <c r="CC881" s="136"/>
      <c r="CD881" s="136"/>
      <c r="CE881" s="136"/>
      <c r="CF881" s="136"/>
      <c r="CG881" s="136"/>
      <c r="CH881" s="136"/>
      <c r="CI881" s="136"/>
      <c r="CJ881" s="136"/>
      <c r="CK881" s="136"/>
      <c r="CL881" s="136"/>
      <c r="CM881" s="136"/>
      <c r="CN881" s="136"/>
      <c r="CO881" s="136"/>
      <c r="CP881" s="136"/>
      <c r="CQ881" s="136"/>
      <c r="CR881" s="136"/>
      <c r="CS881" s="136"/>
      <c r="CT881" s="136"/>
      <c r="CU881" s="136"/>
      <c r="CV881" s="136"/>
      <c r="CW881" s="136"/>
      <c r="CX881" s="136"/>
      <c r="CY881" s="136"/>
      <c r="CZ881" s="136"/>
      <c r="DA881" s="136"/>
      <c r="DB881" s="136"/>
      <c r="DC881" s="136"/>
      <c r="DD881" s="136"/>
      <c r="DE881" s="136"/>
      <c r="DF881" s="136"/>
      <c r="DG881" s="136"/>
      <c r="DH881" s="136"/>
      <c r="DI881" s="136"/>
      <c r="DJ881" s="136"/>
      <c r="DK881" s="136"/>
      <c r="DL881" s="136"/>
      <c r="DM881" s="136"/>
      <c r="DN881" s="136"/>
      <c r="DO881" s="136"/>
      <c r="DP881" s="136"/>
      <c r="DQ881" s="136"/>
      <c r="DR881" s="136"/>
      <c r="DS881" s="136"/>
      <c r="DT881" s="136"/>
      <c r="DU881" s="136"/>
      <c r="DV881" s="136"/>
      <c r="DW881" s="136"/>
      <c r="DX881" s="136"/>
      <c r="DY881" s="136"/>
      <c r="DZ881" s="136"/>
    </row>
    <row r="882" spans="1:130" s="106" customFormat="1" ht="35.1" customHeight="1" x14ac:dyDescent="0.25">
      <c r="A882" s="7">
        <v>26</v>
      </c>
      <c r="B882" s="7"/>
      <c r="C882" s="7"/>
      <c r="D882" s="2" t="s">
        <v>329</v>
      </c>
      <c r="E882" s="3" t="s">
        <v>513</v>
      </c>
      <c r="F882" s="2"/>
      <c r="G882" s="3" t="s">
        <v>1260</v>
      </c>
      <c r="H882" s="2">
        <v>313207</v>
      </c>
      <c r="I882" s="2" t="s">
        <v>1261</v>
      </c>
      <c r="J882" s="3" t="s">
        <v>39</v>
      </c>
      <c r="K882" s="3"/>
      <c r="L882" s="3"/>
      <c r="M882" s="104" t="s">
        <v>890</v>
      </c>
      <c r="N882" s="105" t="s">
        <v>30</v>
      </c>
      <c r="O882" s="3" t="s">
        <v>30</v>
      </c>
      <c r="P882" s="8"/>
    </row>
    <row r="883" spans="1:130" s="106" customFormat="1" ht="35.1" customHeight="1" x14ac:dyDescent="0.25">
      <c r="A883" s="7">
        <v>15</v>
      </c>
      <c r="B883" s="7"/>
      <c r="C883" s="7"/>
      <c r="D883" s="2" t="s">
        <v>687</v>
      </c>
      <c r="E883" s="3" t="s">
        <v>1676</v>
      </c>
      <c r="F883" s="2"/>
      <c r="G883" s="3" t="s">
        <v>1260</v>
      </c>
      <c r="H883" s="2">
        <v>313207</v>
      </c>
      <c r="I883" s="2" t="s">
        <v>1261</v>
      </c>
      <c r="J883" s="3" t="s">
        <v>43</v>
      </c>
      <c r="K883" s="3"/>
      <c r="L883" s="3"/>
      <c r="M883" s="104" t="s">
        <v>890</v>
      </c>
      <c r="N883" s="105" t="s">
        <v>347</v>
      </c>
      <c r="O883" s="3" t="s">
        <v>890</v>
      </c>
      <c r="P883" s="2" t="s">
        <v>1266</v>
      </c>
      <c r="AK883" s="136"/>
      <c r="AL883" s="136"/>
      <c r="AM883" s="136"/>
      <c r="AN883" s="136"/>
      <c r="AO883" s="136"/>
      <c r="AP883" s="136"/>
      <c r="AQ883" s="136"/>
      <c r="AR883" s="136"/>
      <c r="AS883" s="136"/>
      <c r="AT883" s="136"/>
      <c r="AU883" s="136"/>
      <c r="AV883" s="136"/>
      <c r="AW883" s="136"/>
      <c r="AX883" s="136"/>
      <c r="AY883" s="136"/>
      <c r="AZ883" s="136"/>
      <c r="BA883" s="136"/>
      <c r="BB883" s="136"/>
      <c r="BC883" s="136"/>
      <c r="BD883" s="136"/>
      <c r="BE883" s="136"/>
      <c r="BF883" s="136"/>
      <c r="BG883" s="136"/>
      <c r="BH883" s="136"/>
      <c r="BI883" s="136"/>
      <c r="BJ883" s="136"/>
      <c r="BK883" s="136"/>
      <c r="BL883" s="136"/>
      <c r="BM883" s="136"/>
      <c r="BN883" s="136"/>
      <c r="BO883" s="136"/>
      <c r="BP883" s="136"/>
      <c r="BQ883" s="136"/>
      <c r="BR883" s="136"/>
      <c r="BS883" s="136"/>
      <c r="BT883" s="136"/>
      <c r="BU883" s="136"/>
      <c r="BV883" s="136"/>
      <c r="BW883" s="136"/>
      <c r="BX883" s="136"/>
      <c r="BY883" s="136"/>
      <c r="BZ883" s="136"/>
      <c r="CA883" s="136"/>
      <c r="CB883" s="136"/>
      <c r="CC883" s="136"/>
      <c r="CD883" s="136"/>
      <c r="CE883" s="136"/>
      <c r="CF883" s="136"/>
      <c r="CG883" s="136"/>
      <c r="CH883" s="136"/>
      <c r="CI883" s="136"/>
      <c r="CJ883" s="136"/>
      <c r="CK883" s="136"/>
      <c r="CL883" s="136"/>
      <c r="CM883" s="136"/>
      <c r="CN883" s="136"/>
      <c r="CO883" s="136"/>
      <c r="CP883" s="136"/>
      <c r="CQ883" s="136"/>
      <c r="CR883" s="136"/>
      <c r="CS883" s="136"/>
      <c r="CT883" s="136"/>
      <c r="CU883" s="136"/>
      <c r="CV883" s="136"/>
      <c r="CW883" s="136"/>
      <c r="CX883" s="136"/>
      <c r="CY883" s="136"/>
      <c r="CZ883" s="136"/>
      <c r="DA883" s="136"/>
      <c r="DB883" s="136"/>
      <c r="DC883" s="136"/>
      <c r="DD883" s="136"/>
      <c r="DE883" s="136"/>
      <c r="DF883" s="136"/>
      <c r="DG883" s="136"/>
      <c r="DH883" s="136"/>
      <c r="DI883" s="136"/>
      <c r="DJ883" s="136"/>
      <c r="DK883" s="136"/>
      <c r="DL883" s="136"/>
      <c r="DM883" s="136"/>
      <c r="DN883" s="136"/>
      <c r="DO883" s="136"/>
      <c r="DP883" s="136"/>
      <c r="DQ883" s="136"/>
      <c r="DR883" s="136"/>
      <c r="DS883" s="136"/>
      <c r="DT883" s="136"/>
      <c r="DU883" s="136"/>
      <c r="DV883" s="136"/>
      <c r="DW883" s="136"/>
      <c r="DX883" s="136"/>
      <c r="DY883" s="136"/>
      <c r="DZ883" s="136"/>
    </row>
    <row r="884" spans="1:130" s="106" customFormat="1" ht="35.1" customHeight="1" x14ac:dyDescent="0.25">
      <c r="A884" s="7">
        <v>37</v>
      </c>
      <c r="B884" s="7"/>
      <c r="C884" s="7"/>
      <c r="D884" s="2" t="s">
        <v>784</v>
      </c>
      <c r="E884" s="3" t="s">
        <v>249</v>
      </c>
      <c r="F884" s="2"/>
      <c r="G884" s="3" t="s">
        <v>1260</v>
      </c>
      <c r="H884" s="2">
        <v>313207</v>
      </c>
      <c r="I884" s="2" t="s">
        <v>1261</v>
      </c>
      <c r="J884" s="3" t="s">
        <v>154</v>
      </c>
      <c r="K884" s="3"/>
      <c r="L884" s="3"/>
      <c r="M884" s="104" t="s">
        <v>890</v>
      </c>
      <c r="N884" s="105" t="s">
        <v>347</v>
      </c>
      <c r="O884" s="3" t="s">
        <v>890</v>
      </c>
      <c r="P884" s="2" t="s">
        <v>1266</v>
      </c>
      <c r="AK884" s="136"/>
      <c r="AL884" s="136"/>
      <c r="AM884" s="136"/>
      <c r="AN884" s="136"/>
      <c r="AO884" s="136"/>
      <c r="AP884" s="136"/>
      <c r="AQ884" s="136"/>
      <c r="AR884" s="136"/>
      <c r="AS884" s="136"/>
      <c r="AT884" s="136"/>
      <c r="AU884" s="136"/>
      <c r="AV884" s="136"/>
      <c r="AW884" s="136"/>
      <c r="AX884" s="136"/>
      <c r="AY884" s="136"/>
      <c r="AZ884" s="136"/>
      <c r="BA884" s="136"/>
      <c r="BB884" s="136"/>
      <c r="BC884" s="136"/>
      <c r="BD884" s="136"/>
      <c r="BE884" s="136"/>
    </row>
    <row r="885" spans="1:130" s="106" customFormat="1" ht="35.1" customHeight="1" x14ac:dyDescent="0.25">
      <c r="A885" s="7">
        <v>8</v>
      </c>
      <c r="B885" s="7">
        <v>8.1999999999999993</v>
      </c>
      <c r="C885" s="7"/>
      <c r="D885" s="124" t="s">
        <v>306</v>
      </c>
      <c r="E885" s="3" t="s">
        <v>83</v>
      </c>
      <c r="F885" s="2"/>
      <c r="G885" s="3" t="s">
        <v>1260</v>
      </c>
      <c r="H885" s="2">
        <v>313207</v>
      </c>
      <c r="I885" s="2" t="s">
        <v>1261</v>
      </c>
      <c r="J885" s="3" t="s">
        <v>868</v>
      </c>
      <c r="K885" s="3" t="s">
        <v>1212</v>
      </c>
      <c r="L885" s="3"/>
      <c r="M885" s="104" t="s">
        <v>890</v>
      </c>
      <c r="N885" s="105" t="s">
        <v>347</v>
      </c>
      <c r="O885" s="3" t="s">
        <v>890</v>
      </c>
      <c r="P885" s="2" t="s">
        <v>1266</v>
      </c>
    </row>
    <row r="886" spans="1:130" s="106" customFormat="1" ht="35.1" customHeight="1" x14ac:dyDescent="0.25">
      <c r="A886" s="7">
        <v>17</v>
      </c>
      <c r="B886" s="7"/>
      <c r="C886" s="7"/>
      <c r="D886" s="2" t="s">
        <v>688</v>
      </c>
      <c r="E886" s="3" t="s">
        <v>643</v>
      </c>
      <c r="F886" s="2"/>
      <c r="G886" s="3" t="s">
        <v>1260</v>
      </c>
      <c r="H886" s="2">
        <v>313207</v>
      </c>
      <c r="I886" s="2" t="s">
        <v>1261</v>
      </c>
      <c r="J886" s="3" t="s">
        <v>52</v>
      </c>
      <c r="K886" s="3"/>
      <c r="L886" s="3"/>
      <c r="M886" s="104" t="s">
        <v>890</v>
      </c>
      <c r="N886" s="105" t="s">
        <v>347</v>
      </c>
      <c r="O886" s="3" t="s">
        <v>890</v>
      </c>
      <c r="P886" s="2" t="s">
        <v>1266</v>
      </c>
      <c r="AK886" s="136"/>
      <c r="AL886" s="136"/>
      <c r="AM886" s="136"/>
      <c r="AN886" s="136"/>
      <c r="AO886" s="136"/>
      <c r="AP886" s="136"/>
      <c r="AQ886" s="136"/>
      <c r="AR886" s="136"/>
      <c r="AS886" s="136"/>
      <c r="AT886" s="136"/>
      <c r="AU886" s="136"/>
      <c r="AV886" s="136"/>
      <c r="AW886" s="136"/>
      <c r="AX886" s="136"/>
      <c r="AY886" s="136"/>
      <c r="AZ886" s="136"/>
      <c r="BA886" s="136"/>
      <c r="BB886" s="136"/>
      <c r="BC886" s="136"/>
      <c r="BD886" s="136"/>
      <c r="BE886" s="136"/>
      <c r="BF886" s="136"/>
      <c r="BG886" s="136"/>
      <c r="BH886" s="136"/>
      <c r="BI886" s="136"/>
      <c r="BJ886" s="136"/>
      <c r="BK886" s="136"/>
      <c r="BL886" s="136"/>
      <c r="BM886" s="136"/>
      <c r="BN886" s="136"/>
      <c r="BO886" s="136"/>
      <c r="BP886" s="136"/>
      <c r="BQ886" s="136"/>
      <c r="BR886" s="136"/>
      <c r="BS886" s="136"/>
      <c r="BT886" s="136"/>
      <c r="BU886" s="136"/>
      <c r="BV886" s="136"/>
      <c r="BW886" s="136"/>
      <c r="BX886" s="136"/>
      <c r="BY886" s="136"/>
      <c r="BZ886" s="136"/>
      <c r="CA886" s="136"/>
      <c r="CB886" s="136"/>
      <c r="CC886" s="136"/>
      <c r="CD886" s="136"/>
      <c r="CE886" s="136"/>
      <c r="CF886" s="136"/>
      <c r="CG886" s="136"/>
      <c r="CH886" s="136"/>
      <c r="CI886" s="136"/>
      <c r="CJ886" s="136"/>
      <c r="CK886" s="136"/>
      <c r="CL886" s="136"/>
      <c r="CM886" s="136"/>
      <c r="CN886" s="136"/>
      <c r="CO886" s="136"/>
      <c r="CP886" s="136"/>
      <c r="CQ886" s="136"/>
      <c r="CR886" s="136"/>
      <c r="CS886" s="136"/>
      <c r="CT886" s="136"/>
      <c r="CU886" s="136"/>
      <c r="CV886" s="136"/>
      <c r="CW886" s="136"/>
      <c r="CX886" s="136"/>
      <c r="CY886" s="136"/>
      <c r="CZ886" s="136"/>
      <c r="DA886" s="136"/>
      <c r="DB886" s="136"/>
      <c r="DC886" s="136"/>
      <c r="DD886" s="136"/>
      <c r="DE886" s="136"/>
      <c r="DF886" s="136"/>
      <c r="DG886" s="136"/>
      <c r="DH886" s="136"/>
      <c r="DI886" s="136"/>
      <c r="DJ886" s="136"/>
      <c r="DK886" s="136"/>
      <c r="DL886" s="136"/>
      <c r="DM886" s="136"/>
      <c r="DN886" s="136"/>
      <c r="DO886" s="136"/>
      <c r="DP886" s="136"/>
      <c r="DQ886" s="136"/>
      <c r="DR886" s="136"/>
      <c r="DS886" s="136"/>
      <c r="DT886" s="136"/>
      <c r="DU886" s="136"/>
      <c r="DV886" s="136"/>
      <c r="DW886" s="136"/>
      <c r="DX886" s="136"/>
      <c r="DY886" s="136"/>
      <c r="DZ886" s="136"/>
    </row>
    <row r="887" spans="1:130" s="106" customFormat="1" ht="35.1" customHeight="1" x14ac:dyDescent="0.25">
      <c r="A887" s="7">
        <v>26</v>
      </c>
      <c r="B887" s="7"/>
      <c r="C887" s="7"/>
      <c r="D887" s="2" t="s">
        <v>329</v>
      </c>
      <c r="E887" s="3" t="s">
        <v>517</v>
      </c>
      <c r="F887" s="2"/>
      <c r="G887" s="3" t="s">
        <v>1260</v>
      </c>
      <c r="H887" s="2">
        <v>313207</v>
      </c>
      <c r="I887" s="2" t="s">
        <v>1261</v>
      </c>
      <c r="J887" s="3" t="s">
        <v>39</v>
      </c>
      <c r="K887" s="3"/>
      <c r="L887" s="3"/>
      <c r="M887" s="104" t="s">
        <v>890</v>
      </c>
      <c r="N887" s="105" t="s">
        <v>30</v>
      </c>
      <c r="O887" s="3" t="s">
        <v>30</v>
      </c>
      <c r="P887" s="2"/>
    </row>
    <row r="888" spans="1:130" s="106" customFormat="1" ht="35.1" customHeight="1" x14ac:dyDescent="0.25">
      <c r="A888" s="7">
        <v>34</v>
      </c>
      <c r="B888" s="7"/>
      <c r="C888" s="7"/>
      <c r="D888" s="2" t="s">
        <v>614</v>
      </c>
      <c r="E888" s="3" t="s">
        <v>637</v>
      </c>
      <c r="F888" s="2"/>
      <c r="G888" s="3" t="s">
        <v>1260</v>
      </c>
      <c r="H888" s="2">
        <v>313207</v>
      </c>
      <c r="I888" s="2" t="s">
        <v>1261</v>
      </c>
      <c r="J888" s="3" t="s">
        <v>49</v>
      </c>
      <c r="K888" s="3"/>
      <c r="L888" s="3"/>
      <c r="M888" s="104" t="s">
        <v>890</v>
      </c>
      <c r="N888" s="105" t="s">
        <v>347</v>
      </c>
      <c r="O888" s="3" t="s">
        <v>890</v>
      </c>
      <c r="P888" s="2" t="s">
        <v>1266</v>
      </c>
    </row>
    <row r="889" spans="1:130" s="106" customFormat="1" ht="35.1" customHeight="1" x14ac:dyDescent="0.25">
      <c r="A889" s="7">
        <v>8</v>
      </c>
      <c r="B889" s="7">
        <v>8.1999999999999993</v>
      </c>
      <c r="C889" s="7"/>
      <c r="D889" s="135" t="s">
        <v>780</v>
      </c>
      <c r="E889" s="107" t="s">
        <v>7873</v>
      </c>
      <c r="F889" s="142"/>
      <c r="G889" s="3" t="s">
        <v>1260</v>
      </c>
      <c r="H889" s="2">
        <v>313207</v>
      </c>
      <c r="I889" s="2" t="s">
        <v>1261</v>
      </c>
      <c r="J889" s="3" t="s">
        <v>868</v>
      </c>
      <c r="K889" s="3" t="s">
        <v>1212</v>
      </c>
      <c r="L889" s="3"/>
      <c r="M889" s="104" t="s">
        <v>890</v>
      </c>
      <c r="N889" s="105" t="s">
        <v>30</v>
      </c>
      <c r="O889" s="3" t="s">
        <v>30</v>
      </c>
      <c r="P889" s="2"/>
      <c r="BF889" s="136"/>
      <c r="BG889" s="136"/>
      <c r="BH889" s="136"/>
      <c r="BI889" s="136"/>
      <c r="BJ889" s="136"/>
      <c r="BK889" s="136"/>
      <c r="BL889" s="136"/>
      <c r="BM889" s="136"/>
      <c r="BN889" s="136"/>
      <c r="BO889" s="136"/>
      <c r="BP889" s="136"/>
      <c r="BQ889" s="136"/>
      <c r="BR889" s="136"/>
      <c r="BS889" s="136"/>
      <c r="BT889" s="136"/>
      <c r="BU889" s="136"/>
      <c r="BV889" s="136"/>
      <c r="BW889" s="136"/>
      <c r="BX889" s="136"/>
      <c r="BY889" s="136"/>
      <c r="BZ889" s="136"/>
      <c r="CA889" s="136"/>
      <c r="CB889" s="136"/>
      <c r="CC889" s="136"/>
      <c r="CD889" s="136"/>
      <c r="CE889" s="136"/>
      <c r="CF889" s="136"/>
      <c r="CG889" s="136"/>
      <c r="CH889" s="136"/>
      <c r="CI889" s="136"/>
      <c r="CJ889" s="136"/>
      <c r="CK889" s="136"/>
      <c r="CL889" s="136"/>
      <c r="CM889" s="136"/>
      <c r="CN889" s="136"/>
      <c r="CO889" s="136"/>
      <c r="CP889" s="136"/>
      <c r="CQ889" s="136"/>
      <c r="CR889" s="136"/>
      <c r="CS889" s="136"/>
      <c r="CT889" s="136"/>
      <c r="CU889" s="136"/>
      <c r="CV889" s="136"/>
      <c r="CW889" s="136"/>
      <c r="CX889" s="136"/>
      <c r="CY889" s="136"/>
      <c r="CZ889" s="136"/>
      <c r="DA889" s="136"/>
      <c r="DB889" s="136"/>
      <c r="DC889" s="136"/>
      <c r="DD889" s="136"/>
      <c r="DE889" s="136"/>
      <c r="DF889" s="136"/>
      <c r="DG889" s="136"/>
      <c r="DH889" s="136"/>
      <c r="DI889" s="136"/>
      <c r="DJ889" s="136"/>
      <c r="DK889" s="136"/>
      <c r="DL889" s="136"/>
      <c r="DM889" s="136"/>
      <c r="DN889" s="136"/>
      <c r="DO889" s="136"/>
      <c r="DP889" s="136"/>
      <c r="DQ889" s="136"/>
      <c r="DR889" s="136"/>
      <c r="DS889" s="136"/>
      <c r="DT889" s="136"/>
      <c r="DU889" s="136"/>
      <c r="DV889" s="136"/>
      <c r="DW889" s="136"/>
      <c r="DX889" s="136"/>
      <c r="DY889" s="136"/>
      <c r="DZ889" s="136"/>
    </row>
    <row r="890" spans="1:130" s="106" customFormat="1" ht="35.1" customHeight="1" x14ac:dyDescent="0.25">
      <c r="A890" s="7">
        <v>20</v>
      </c>
      <c r="B890" s="7"/>
      <c r="C890" s="7"/>
      <c r="D890" s="2" t="s">
        <v>423</v>
      </c>
      <c r="E890" s="3" t="s">
        <v>1674</v>
      </c>
      <c r="F890" s="2"/>
      <c r="G890" s="3" t="s">
        <v>1260</v>
      </c>
      <c r="H890" s="2">
        <v>313207</v>
      </c>
      <c r="I890" s="2" t="s">
        <v>1261</v>
      </c>
      <c r="J890" s="3" t="s">
        <v>46</v>
      </c>
      <c r="K890" s="3"/>
      <c r="L890" s="3"/>
      <c r="M890" s="104" t="s">
        <v>890</v>
      </c>
      <c r="N890" s="105" t="s">
        <v>347</v>
      </c>
      <c r="O890" s="3" t="s">
        <v>890</v>
      </c>
      <c r="P890" s="2" t="s">
        <v>1266</v>
      </c>
      <c r="AK890" s="136"/>
      <c r="AL890" s="136"/>
      <c r="AM890" s="136"/>
      <c r="AN890" s="136"/>
      <c r="AO890" s="136"/>
      <c r="AP890" s="136"/>
      <c r="AQ890" s="136"/>
      <c r="AR890" s="136"/>
      <c r="AS890" s="136"/>
      <c r="AT890" s="136"/>
      <c r="AU890" s="136"/>
      <c r="AV890" s="136"/>
      <c r="AW890" s="136"/>
      <c r="AX890" s="136"/>
      <c r="AY890" s="136"/>
      <c r="AZ890" s="136"/>
      <c r="BA890" s="136"/>
      <c r="BB890" s="136"/>
      <c r="BC890" s="136"/>
      <c r="BD890" s="136"/>
      <c r="BE890" s="136"/>
    </row>
    <row r="891" spans="1:130" s="106" customFormat="1" ht="35.1" customHeight="1" x14ac:dyDescent="0.25">
      <c r="A891" s="7">
        <v>23</v>
      </c>
      <c r="B891" s="7"/>
      <c r="C891" s="7"/>
      <c r="D891" s="2" t="s">
        <v>149</v>
      </c>
      <c r="E891" s="3" t="s">
        <v>270</v>
      </c>
      <c r="F891" s="2"/>
      <c r="G891" s="3" t="s">
        <v>1260</v>
      </c>
      <c r="H891" s="2">
        <v>313207</v>
      </c>
      <c r="I891" s="2" t="s">
        <v>1261</v>
      </c>
      <c r="J891" s="3" t="s">
        <v>157</v>
      </c>
      <c r="K891" s="3"/>
      <c r="L891" s="3"/>
      <c r="M891" s="104" t="s">
        <v>890</v>
      </c>
      <c r="N891" s="105" t="s">
        <v>30</v>
      </c>
      <c r="O891" s="3" t="s">
        <v>30</v>
      </c>
      <c r="P891" s="2"/>
      <c r="AK891" s="136"/>
      <c r="AL891" s="136"/>
      <c r="AM891" s="136"/>
      <c r="AN891" s="136"/>
      <c r="AO891" s="136"/>
      <c r="AP891" s="136"/>
      <c r="AQ891" s="136"/>
      <c r="AR891" s="136"/>
      <c r="AS891" s="136"/>
      <c r="AT891" s="136"/>
      <c r="AU891" s="136"/>
      <c r="AV891" s="136"/>
      <c r="AW891" s="136"/>
      <c r="AX891" s="136"/>
      <c r="AY891" s="136"/>
      <c r="AZ891" s="136"/>
      <c r="BA891" s="136"/>
      <c r="BB891" s="136"/>
      <c r="BC891" s="136"/>
      <c r="BD891" s="136"/>
      <c r="BE891" s="136"/>
    </row>
    <row r="892" spans="1:130" s="106" customFormat="1" ht="35.1" customHeight="1" x14ac:dyDescent="0.25">
      <c r="A892" s="7">
        <v>19</v>
      </c>
      <c r="B892" s="7"/>
      <c r="C892" s="7"/>
      <c r="D892" s="2" t="s">
        <v>150</v>
      </c>
      <c r="E892" s="3" t="s">
        <v>803</v>
      </c>
      <c r="F892" s="2"/>
      <c r="G892" s="3" t="s">
        <v>1260</v>
      </c>
      <c r="H892" s="2">
        <v>313207</v>
      </c>
      <c r="I892" s="2" t="s">
        <v>1261</v>
      </c>
      <c r="J892" s="3" t="s">
        <v>40</v>
      </c>
      <c r="K892" s="3"/>
      <c r="L892" s="3"/>
      <c r="M892" s="104" t="s">
        <v>890</v>
      </c>
      <c r="N892" s="105" t="s">
        <v>30</v>
      </c>
      <c r="O892" s="3" t="s">
        <v>30</v>
      </c>
      <c r="P892" s="2"/>
    </row>
    <row r="893" spans="1:130" s="106" customFormat="1" ht="35.1" customHeight="1" x14ac:dyDescent="0.25">
      <c r="A893" s="7">
        <v>11</v>
      </c>
      <c r="B893" s="7">
        <v>11.2</v>
      </c>
      <c r="C893" s="7"/>
      <c r="D893" s="2" t="s">
        <v>454</v>
      </c>
      <c r="E893" s="3" t="s">
        <v>273</v>
      </c>
      <c r="F893" s="2"/>
      <c r="G893" s="3" t="s">
        <v>1260</v>
      </c>
      <c r="H893" s="2">
        <v>313207</v>
      </c>
      <c r="I893" s="2" t="s">
        <v>1261</v>
      </c>
      <c r="J893" s="3" t="s">
        <v>1262</v>
      </c>
      <c r="K893" s="3" t="s">
        <v>1225</v>
      </c>
      <c r="L893" s="3" t="s">
        <v>1255</v>
      </c>
      <c r="M893" s="104" t="s">
        <v>890</v>
      </c>
      <c r="N893" s="105" t="s">
        <v>30</v>
      </c>
      <c r="O893" s="3" t="s">
        <v>30</v>
      </c>
      <c r="P893" s="2"/>
      <c r="AK893" s="136"/>
      <c r="AL893" s="136"/>
      <c r="AM893" s="136"/>
      <c r="AN893" s="136"/>
      <c r="AO893" s="136"/>
      <c r="AP893" s="136"/>
      <c r="AQ893" s="136"/>
      <c r="AR893" s="136"/>
      <c r="AS893" s="136"/>
      <c r="AT893" s="136"/>
      <c r="AU893" s="136"/>
      <c r="AV893" s="136"/>
      <c r="AW893" s="136"/>
      <c r="AX893" s="136"/>
      <c r="AY893" s="136"/>
      <c r="AZ893" s="136"/>
      <c r="BA893" s="136"/>
      <c r="BB893" s="136"/>
      <c r="BC893" s="136"/>
      <c r="BD893" s="136"/>
      <c r="BE893" s="136"/>
    </row>
    <row r="894" spans="1:130" s="106" customFormat="1" ht="35.1" customHeight="1" x14ac:dyDescent="0.25">
      <c r="A894" s="7">
        <v>34</v>
      </c>
      <c r="B894" s="7"/>
      <c r="C894" s="7"/>
      <c r="D894" s="2" t="s">
        <v>778</v>
      </c>
      <c r="E894" s="3" t="s">
        <v>411</v>
      </c>
      <c r="F894" s="2"/>
      <c r="G894" s="3" t="s">
        <v>1260</v>
      </c>
      <c r="H894" s="2">
        <v>313207</v>
      </c>
      <c r="I894" s="2" t="s">
        <v>1261</v>
      </c>
      <c r="J894" s="3" t="s">
        <v>197</v>
      </c>
      <c r="K894" s="3"/>
      <c r="L894" s="3"/>
      <c r="M894" s="104" t="s">
        <v>890</v>
      </c>
      <c r="N894" s="105" t="s">
        <v>30</v>
      </c>
      <c r="O894" s="3" t="s">
        <v>30</v>
      </c>
      <c r="P894" s="2"/>
      <c r="AK894" s="136"/>
      <c r="AL894" s="136"/>
      <c r="AM894" s="136"/>
      <c r="AN894" s="136"/>
      <c r="AO894" s="136"/>
      <c r="AP894" s="136"/>
      <c r="AQ894" s="136"/>
      <c r="AR894" s="136"/>
      <c r="AS894" s="136"/>
      <c r="AT894" s="136"/>
      <c r="AU894" s="136"/>
      <c r="AV894" s="136"/>
      <c r="AW894" s="136"/>
      <c r="AX894" s="136"/>
      <c r="AY894" s="136"/>
      <c r="AZ894" s="136"/>
      <c r="BA894" s="136"/>
      <c r="BB894" s="136"/>
      <c r="BC894" s="136"/>
      <c r="BD894" s="136"/>
      <c r="BE894" s="136"/>
    </row>
    <row r="895" spans="1:130" s="106" customFormat="1" ht="35.1" customHeight="1" x14ac:dyDescent="0.25">
      <c r="A895" s="7">
        <v>15</v>
      </c>
      <c r="B895" s="7"/>
      <c r="C895" s="7"/>
      <c r="D895" s="2" t="s">
        <v>687</v>
      </c>
      <c r="E895" s="3" t="s">
        <v>602</v>
      </c>
      <c r="F895" s="2"/>
      <c r="G895" s="3" t="s">
        <v>1260</v>
      </c>
      <c r="H895" s="2">
        <v>313207</v>
      </c>
      <c r="I895" s="2" t="s">
        <v>1261</v>
      </c>
      <c r="J895" s="3" t="s">
        <v>43</v>
      </c>
      <c r="K895" s="3"/>
      <c r="L895" s="3"/>
      <c r="M895" s="104" t="s">
        <v>890</v>
      </c>
      <c r="N895" s="105" t="s">
        <v>347</v>
      </c>
      <c r="O895" s="3" t="s">
        <v>890</v>
      </c>
      <c r="P895" s="2" t="s">
        <v>1266</v>
      </c>
      <c r="BF895" s="136"/>
      <c r="BG895" s="136"/>
      <c r="BH895" s="136"/>
      <c r="BI895" s="136"/>
      <c r="BJ895" s="136"/>
      <c r="BK895" s="136"/>
      <c r="BL895" s="136"/>
      <c r="BM895" s="136"/>
      <c r="BN895" s="136"/>
      <c r="BO895" s="136"/>
      <c r="BP895" s="136"/>
      <c r="BQ895" s="136"/>
      <c r="BR895" s="136"/>
      <c r="BS895" s="136"/>
      <c r="BT895" s="136"/>
      <c r="BU895" s="136"/>
      <c r="BV895" s="136"/>
      <c r="BW895" s="136"/>
      <c r="BX895" s="136"/>
      <c r="BY895" s="136"/>
      <c r="BZ895" s="136"/>
      <c r="CA895" s="136"/>
      <c r="CB895" s="136"/>
      <c r="CC895" s="136"/>
      <c r="CD895" s="136"/>
      <c r="CE895" s="136"/>
      <c r="CF895" s="136"/>
      <c r="CG895" s="136"/>
      <c r="CH895" s="136"/>
      <c r="CI895" s="136"/>
      <c r="CJ895" s="136"/>
      <c r="CK895" s="136"/>
      <c r="CL895" s="136"/>
      <c r="CM895" s="136"/>
      <c r="CN895" s="136"/>
      <c r="CO895" s="136"/>
      <c r="CP895" s="136"/>
      <c r="CQ895" s="136"/>
      <c r="CR895" s="136"/>
      <c r="CS895" s="136"/>
      <c r="CT895" s="136"/>
      <c r="CU895" s="136"/>
      <c r="CV895" s="136"/>
      <c r="CW895" s="136"/>
      <c r="CX895" s="136"/>
      <c r="CY895" s="136"/>
      <c r="CZ895" s="136"/>
      <c r="DA895" s="136"/>
      <c r="DB895" s="136"/>
      <c r="DC895" s="136"/>
      <c r="DD895" s="136"/>
      <c r="DE895" s="136"/>
      <c r="DF895" s="136"/>
      <c r="DG895" s="136"/>
      <c r="DH895" s="136"/>
      <c r="DI895" s="136"/>
      <c r="DJ895" s="136"/>
      <c r="DK895" s="136"/>
      <c r="DL895" s="136"/>
      <c r="DM895" s="136"/>
      <c r="DN895" s="136"/>
      <c r="DO895" s="136"/>
      <c r="DP895" s="136"/>
      <c r="DQ895" s="136"/>
      <c r="DR895" s="136"/>
      <c r="DS895" s="136"/>
      <c r="DT895" s="136"/>
      <c r="DU895" s="136"/>
      <c r="DV895" s="136"/>
      <c r="DW895" s="136"/>
      <c r="DX895" s="136"/>
      <c r="DY895" s="136"/>
      <c r="DZ895" s="136"/>
    </row>
    <row r="896" spans="1:130" s="106" customFormat="1" ht="35.1" customHeight="1" x14ac:dyDescent="0.25">
      <c r="A896" s="7">
        <v>15</v>
      </c>
      <c r="B896" s="7"/>
      <c r="C896" s="7"/>
      <c r="D896" s="2" t="s">
        <v>687</v>
      </c>
      <c r="E896" s="3" t="s">
        <v>111</v>
      </c>
      <c r="F896" s="2"/>
      <c r="G896" s="3" t="s">
        <v>1260</v>
      </c>
      <c r="H896" s="2">
        <v>313207</v>
      </c>
      <c r="I896" s="2" t="s">
        <v>1261</v>
      </c>
      <c r="J896" s="3" t="s">
        <v>43</v>
      </c>
      <c r="K896" s="3"/>
      <c r="L896" s="3"/>
      <c r="M896" s="104" t="s">
        <v>890</v>
      </c>
      <c r="N896" s="105" t="s">
        <v>30</v>
      </c>
      <c r="O896" s="3" t="s">
        <v>30</v>
      </c>
      <c r="P896" s="2"/>
      <c r="AK896" s="136"/>
      <c r="AL896" s="136"/>
      <c r="AM896" s="136"/>
      <c r="AN896" s="136"/>
      <c r="AO896" s="136"/>
      <c r="AP896" s="136"/>
      <c r="AQ896" s="136"/>
      <c r="AR896" s="136"/>
      <c r="AS896" s="136"/>
      <c r="AT896" s="136"/>
      <c r="AU896" s="136"/>
      <c r="AV896" s="136"/>
      <c r="AW896" s="136"/>
      <c r="AX896" s="136"/>
      <c r="AY896" s="136"/>
      <c r="AZ896" s="136"/>
      <c r="BA896" s="136"/>
      <c r="BB896" s="136"/>
      <c r="BC896" s="136"/>
      <c r="BD896" s="136"/>
      <c r="BE896" s="136"/>
    </row>
    <row r="897" spans="1:130" s="106" customFormat="1" ht="35.1" customHeight="1" x14ac:dyDescent="0.25">
      <c r="A897" s="7">
        <v>40</v>
      </c>
      <c r="B897" s="7"/>
      <c r="C897" s="7"/>
      <c r="D897" s="2" t="s">
        <v>423</v>
      </c>
      <c r="E897" s="3" t="s">
        <v>104</v>
      </c>
      <c r="F897" s="2"/>
      <c r="G897" s="3" t="s">
        <v>1260</v>
      </c>
      <c r="H897" s="2">
        <v>313207</v>
      </c>
      <c r="I897" s="2" t="s">
        <v>1261</v>
      </c>
      <c r="J897" s="3" t="s">
        <v>46</v>
      </c>
      <c r="K897" s="3"/>
      <c r="L897" s="3"/>
      <c r="M897" s="104" t="s">
        <v>890</v>
      </c>
      <c r="N897" s="105" t="s">
        <v>1264</v>
      </c>
      <c r="O897" s="3" t="s">
        <v>1264</v>
      </c>
      <c r="P897" s="2" t="s">
        <v>1265</v>
      </c>
      <c r="AK897" s="136"/>
      <c r="AL897" s="136"/>
      <c r="AM897" s="136"/>
      <c r="AN897" s="136"/>
      <c r="AO897" s="136"/>
      <c r="AP897" s="136"/>
      <c r="AQ897" s="136"/>
      <c r="AR897" s="136"/>
      <c r="AS897" s="136"/>
      <c r="AT897" s="136"/>
      <c r="AU897" s="136"/>
      <c r="AV897" s="136"/>
      <c r="AW897" s="136"/>
      <c r="AX897" s="136"/>
      <c r="AY897" s="136"/>
      <c r="AZ897" s="136"/>
      <c r="BA897" s="136"/>
      <c r="BB897" s="136"/>
      <c r="BC897" s="136"/>
      <c r="BD897" s="136"/>
      <c r="BE897" s="136"/>
    </row>
    <row r="898" spans="1:130" s="106" customFormat="1" ht="35.1" customHeight="1" x14ac:dyDescent="0.25">
      <c r="A898" s="7">
        <v>11</v>
      </c>
      <c r="B898" s="7">
        <v>11.2</v>
      </c>
      <c r="C898" s="7" t="s">
        <v>826</v>
      </c>
      <c r="D898" s="124" t="s">
        <v>306</v>
      </c>
      <c r="E898" s="3" t="s">
        <v>306</v>
      </c>
      <c r="F898" s="2"/>
      <c r="G898" s="3" t="s">
        <v>1260</v>
      </c>
      <c r="H898" s="2">
        <v>313207</v>
      </c>
      <c r="I898" s="2" t="s">
        <v>1261</v>
      </c>
      <c r="J898" s="3" t="s">
        <v>1262</v>
      </c>
      <c r="K898" s="3" t="s">
        <v>1225</v>
      </c>
      <c r="L898" s="3" t="s">
        <v>1236</v>
      </c>
      <c r="M898" s="104" t="s">
        <v>890</v>
      </c>
      <c r="N898" s="105" t="s">
        <v>30</v>
      </c>
      <c r="O898" s="3" t="s">
        <v>30</v>
      </c>
      <c r="P898" s="2"/>
      <c r="BF898" s="136"/>
      <c r="BG898" s="136"/>
      <c r="BH898" s="136"/>
      <c r="BI898" s="136"/>
      <c r="BJ898" s="136"/>
      <c r="BK898" s="136"/>
      <c r="BL898" s="136"/>
      <c r="BM898" s="136"/>
      <c r="BN898" s="136"/>
      <c r="BO898" s="136"/>
      <c r="BP898" s="136"/>
      <c r="BQ898" s="136"/>
      <c r="BR898" s="136"/>
      <c r="BS898" s="136"/>
      <c r="BT898" s="136"/>
      <c r="BU898" s="136"/>
      <c r="BV898" s="136"/>
      <c r="BW898" s="136"/>
      <c r="BX898" s="136"/>
      <c r="BY898" s="136"/>
      <c r="BZ898" s="136"/>
      <c r="CA898" s="136"/>
      <c r="CB898" s="136"/>
      <c r="CC898" s="136"/>
      <c r="CD898" s="136"/>
      <c r="CE898" s="136"/>
      <c r="CF898" s="136"/>
      <c r="CG898" s="136"/>
      <c r="CH898" s="136"/>
      <c r="CI898" s="136"/>
      <c r="CJ898" s="136"/>
      <c r="CK898" s="136"/>
      <c r="CL898" s="136"/>
      <c r="CM898" s="136"/>
      <c r="CN898" s="136"/>
      <c r="CO898" s="136"/>
      <c r="CP898" s="136"/>
      <c r="CQ898" s="136"/>
      <c r="CR898" s="136"/>
      <c r="CS898" s="136"/>
      <c r="CT898" s="136"/>
      <c r="CU898" s="136"/>
      <c r="CV898" s="136"/>
      <c r="CW898" s="136"/>
      <c r="CX898" s="136"/>
      <c r="CY898" s="136"/>
      <c r="CZ898" s="136"/>
      <c r="DA898" s="136"/>
      <c r="DB898" s="136"/>
      <c r="DC898" s="136"/>
      <c r="DD898" s="136"/>
      <c r="DE898" s="136"/>
      <c r="DF898" s="136"/>
      <c r="DG898" s="136"/>
      <c r="DH898" s="136"/>
      <c r="DI898" s="136"/>
      <c r="DJ898" s="136"/>
      <c r="DK898" s="136"/>
      <c r="DL898" s="136"/>
      <c r="DM898" s="136"/>
      <c r="DN898" s="136"/>
      <c r="DO898" s="136"/>
      <c r="DP898" s="136"/>
      <c r="DQ898" s="136"/>
      <c r="DR898" s="136"/>
      <c r="DS898" s="136"/>
      <c r="DT898" s="136"/>
      <c r="DU898" s="136"/>
      <c r="DV898" s="136"/>
      <c r="DW898" s="136"/>
      <c r="DX898" s="136"/>
      <c r="DY898" s="136"/>
      <c r="DZ898" s="136"/>
    </row>
    <row r="899" spans="1:130" s="106" customFormat="1" ht="35.1" customHeight="1" x14ac:dyDescent="0.25">
      <c r="A899" s="7">
        <v>11</v>
      </c>
      <c r="B899" s="7">
        <v>11.2</v>
      </c>
      <c r="C899" s="7" t="s">
        <v>827</v>
      </c>
      <c r="D899" s="2" t="s">
        <v>687</v>
      </c>
      <c r="E899" s="3" t="s">
        <v>602</v>
      </c>
      <c r="F899" s="2"/>
      <c r="G899" s="3" t="s">
        <v>1260</v>
      </c>
      <c r="H899" s="2">
        <v>313207</v>
      </c>
      <c r="I899" s="2" t="s">
        <v>1261</v>
      </c>
      <c r="J899" s="3" t="s">
        <v>1262</v>
      </c>
      <c r="K899" s="3" t="s">
        <v>1225</v>
      </c>
      <c r="L899" s="3" t="s">
        <v>1255</v>
      </c>
      <c r="M899" s="104" t="s">
        <v>890</v>
      </c>
      <c r="N899" s="105" t="s">
        <v>347</v>
      </c>
      <c r="O899" s="3" t="s">
        <v>890</v>
      </c>
      <c r="P899" s="143" t="s">
        <v>1265</v>
      </c>
      <c r="AK899" s="136"/>
      <c r="AL899" s="136"/>
      <c r="AM899" s="136"/>
      <c r="AN899" s="136"/>
      <c r="AO899" s="136"/>
      <c r="AP899" s="136"/>
      <c r="AQ899" s="136"/>
      <c r="AR899" s="136"/>
      <c r="AS899" s="136"/>
      <c r="AT899" s="136"/>
      <c r="AU899" s="136"/>
      <c r="AV899" s="136"/>
      <c r="AW899" s="136"/>
      <c r="AX899" s="136"/>
      <c r="AY899" s="136"/>
      <c r="AZ899" s="136"/>
      <c r="BA899" s="136"/>
      <c r="BB899" s="136"/>
      <c r="BC899" s="136"/>
      <c r="BD899" s="136"/>
      <c r="BE899" s="136"/>
    </row>
    <row r="900" spans="1:130" s="106" customFormat="1" ht="35.1" customHeight="1" x14ac:dyDescent="0.25">
      <c r="A900" s="7">
        <v>21</v>
      </c>
      <c r="B900" s="7"/>
      <c r="C900" s="7"/>
      <c r="D900" s="2" t="s">
        <v>613</v>
      </c>
      <c r="E900" s="3" t="s">
        <v>633</v>
      </c>
      <c r="F900" s="2"/>
      <c r="G900" s="3" t="s">
        <v>1260</v>
      </c>
      <c r="H900" s="2">
        <v>313207</v>
      </c>
      <c r="I900" s="2" t="s">
        <v>1261</v>
      </c>
      <c r="J900" s="3" t="s">
        <v>47</v>
      </c>
      <c r="K900" s="3"/>
      <c r="L900" s="3"/>
      <c r="M900" s="104" t="s">
        <v>890</v>
      </c>
      <c r="N900" s="105" t="s">
        <v>30</v>
      </c>
      <c r="O900" s="3" t="s">
        <v>30</v>
      </c>
      <c r="P900" s="2"/>
      <c r="AK900" s="136"/>
      <c r="AL900" s="136"/>
      <c r="AM900" s="136"/>
      <c r="AN900" s="136"/>
      <c r="AO900" s="136"/>
      <c r="AP900" s="136"/>
      <c r="AQ900" s="136"/>
      <c r="AR900" s="136"/>
      <c r="AS900" s="136"/>
      <c r="AT900" s="136"/>
      <c r="AU900" s="136"/>
      <c r="AV900" s="136"/>
      <c r="AW900" s="136"/>
      <c r="AX900" s="136"/>
      <c r="AY900" s="136"/>
      <c r="AZ900" s="136"/>
      <c r="BA900" s="136"/>
      <c r="BB900" s="136"/>
      <c r="BC900" s="136"/>
      <c r="BD900" s="136"/>
      <c r="BE900" s="136"/>
      <c r="BF900" s="136"/>
      <c r="BG900" s="136"/>
      <c r="BH900" s="136"/>
      <c r="BI900" s="136"/>
      <c r="BJ900" s="136"/>
      <c r="BK900" s="136"/>
      <c r="BL900" s="136"/>
      <c r="BM900" s="136"/>
      <c r="BN900" s="136"/>
      <c r="BO900" s="136"/>
      <c r="BP900" s="136"/>
      <c r="BQ900" s="136"/>
      <c r="BR900" s="136"/>
      <c r="BS900" s="136"/>
      <c r="BT900" s="136"/>
      <c r="BU900" s="136"/>
      <c r="BV900" s="136"/>
      <c r="BW900" s="136"/>
      <c r="BX900" s="136"/>
      <c r="BY900" s="136"/>
      <c r="BZ900" s="136"/>
      <c r="CA900" s="136"/>
      <c r="CB900" s="136"/>
      <c r="CC900" s="136"/>
      <c r="CD900" s="136"/>
      <c r="CE900" s="136"/>
      <c r="CF900" s="136"/>
      <c r="CG900" s="136"/>
      <c r="CH900" s="136"/>
      <c r="CI900" s="136"/>
      <c r="CJ900" s="136"/>
      <c r="CK900" s="136"/>
      <c r="CL900" s="136"/>
      <c r="CM900" s="136"/>
      <c r="CN900" s="136"/>
      <c r="CO900" s="136"/>
      <c r="CP900" s="136"/>
      <c r="CQ900" s="136"/>
      <c r="CR900" s="136"/>
      <c r="CS900" s="136"/>
      <c r="CT900" s="136"/>
      <c r="CU900" s="136"/>
      <c r="CV900" s="136"/>
      <c r="CW900" s="136"/>
      <c r="CX900" s="136"/>
      <c r="CY900" s="136"/>
      <c r="CZ900" s="136"/>
      <c r="DA900" s="136"/>
      <c r="DB900" s="136"/>
      <c r="DC900" s="136"/>
      <c r="DD900" s="136"/>
      <c r="DE900" s="136"/>
      <c r="DF900" s="136"/>
      <c r="DG900" s="136"/>
      <c r="DH900" s="136"/>
      <c r="DI900" s="136"/>
      <c r="DJ900" s="136"/>
      <c r="DK900" s="136"/>
      <c r="DL900" s="136"/>
      <c r="DM900" s="136"/>
      <c r="DN900" s="136"/>
      <c r="DO900" s="136"/>
      <c r="DP900" s="136"/>
      <c r="DQ900" s="136"/>
      <c r="DR900" s="136"/>
      <c r="DS900" s="136"/>
      <c r="DT900" s="136"/>
      <c r="DU900" s="136"/>
      <c r="DV900" s="136"/>
      <c r="DW900" s="136"/>
      <c r="DX900" s="136"/>
      <c r="DY900" s="136"/>
      <c r="DZ900" s="136"/>
    </row>
    <row r="901" spans="1:130" s="106" customFormat="1" ht="35.1" customHeight="1" x14ac:dyDescent="0.25">
      <c r="A901" s="7">
        <v>19</v>
      </c>
      <c r="B901" s="7"/>
      <c r="C901" s="7"/>
      <c r="D901" s="2" t="s">
        <v>150</v>
      </c>
      <c r="E901" s="3" t="s">
        <v>805</v>
      </c>
      <c r="F901" s="2"/>
      <c r="G901" s="3" t="s">
        <v>1260</v>
      </c>
      <c r="H901" s="2">
        <v>313207</v>
      </c>
      <c r="I901" s="2" t="s">
        <v>1261</v>
      </c>
      <c r="J901" s="3" t="s">
        <v>40</v>
      </c>
      <c r="K901" s="3"/>
      <c r="L901" s="3"/>
      <c r="M901" s="104" t="s">
        <v>890</v>
      </c>
      <c r="N901" s="105" t="s">
        <v>347</v>
      </c>
      <c r="O901" s="3" t="s">
        <v>890</v>
      </c>
      <c r="P901" s="8" t="s">
        <v>1265</v>
      </c>
      <c r="AK901" s="136"/>
      <c r="AL901" s="136"/>
      <c r="AM901" s="136"/>
      <c r="AN901" s="136"/>
      <c r="AO901" s="136"/>
      <c r="AP901" s="136"/>
      <c r="AQ901" s="136"/>
      <c r="AR901" s="136"/>
      <c r="AS901" s="136"/>
      <c r="AT901" s="136"/>
      <c r="AU901" s="136"/>
      <c r="AV901" s="136"/>
      <c r="AW901" s="136"/>
      <c r="AX901" s="136"/>
      <c r="AY901" s="136"/>
      <c r="AZ901" s="136"/>
      <c r="BA901" s="136"/>
      <c r="BB901" s="136"/>
      <c r="BC901" s="136"/>
      <c r="BD901" s="136"/>
      <c r="BE901" s="136"/>
    </row>
    <row r="902" spans="1:130" s="106" customFormat="1" ht="35.1" customHeight="1" x14ac:dyDescent="0.25">
      <c r="A902" s="7">
        <v>26</v>
      </c>
      <c r="B902" s="7"/>
      <c r="C902" s="7"/>
      <c r="D902" s="124" t="s">
        <v>329</v>
      </c>
      <c r="E902" s="3" t="s">
        <v>10</v>
      </c>
      <c r="F902" s="2"/>
      <c r="G902" s="3" t="s">
        <v>1260</v>
      </c>
      <c r="H902" s="2">
        <v>313207</v>
      </c>
      <c r="I902" s="2" t="s">
        <v>1261</v>
      </c>
      <c r="J902" s="3" t="s">
        <v>39</v>
      </c>
      <c r="K902" s="3"/>
      <c r="L902" s="3"/>
      <c r="M902" s="104" t="s">
        <v>890</v>
      </c>
      <c r="N902" s="105" t="s">
        <v>30</v>
      </c>
      <c r="O902" s="3" t="s">
        <v>30</v>
      </c>
      <c r="P902" s="8"/>
    </row>
    <row r="903" spans="1:130" s="106" customFormat="1" ht="35.1" customHeight="1" x14ac:dyDescent="0.25">
      <c r="A903" s="7">
        <v>8</v>
      </c>
      <c r="B903" s="7">
        <v>8.1999999999999993</v>
      </c>
      <c r="C903" s="7"/>
      <c r="D903" s="3" t="s">
        <v>892</v>
      </c>
      <c r="E903" s="3" t="s">
        <v>7867</v>
      </c>
      <c r="F903" s="2"/>
      <c r="G903" s="3" t="s">
        <v>1260</v>
      </c>
      <c r="H903" s="2">
        <v>313207</v>
      </c>
      <c r="I903" s="2" t="s">
        <v>1261</v>
      </c>
      <c r="J903" s="3" t="s">
        <v>868</v>
      </c>
      <c r="K903" s="3" t="s">
        <v>1212</v>
      </c>
      <c r="L903" s="3"/>
      <c r="M903" s="104" t="s">
        <v>890</v>
      </c>
      <c r="N903" s="105" t="s">
        <v>347</v>
      </c>
      <c r="O903" s="3" t="s">
        <v>890</v>
      </c>
      <c r="P903" s="2" t="s">
        <v>1265</v>
      </c>
      <c r="BF903" s="136"/>
      <c r="BG903" s="136"/>
      <c r="BH903" s="136"/>
      <c r="BI903" s="136"/>
      <c r="BJ903" s="136"/>
      <c r="BK903" s="136"/>
      <c r="BL903" s="136"/>
      <c r="BM903" s="136"/>
      <c r="BN903" s="136"/>
      <c r="BO903" s="136"/>
      <c r="BP903" s="136"/>
      <c r="BQ903" s="136"/>
      <c r="BR903" s="136"/>
      <c r="BS903" s="136"/>
      <c r="BT903" s="136"/>
      <c r="BU903" s="136"/>
      <c r="BV903" s="136"/>
      <c r="BW903" s="136"/>
      <c r="BX903" s="136"/>
      <c r="BY903" s="136"/>
      <c r="BZ903" s="136"/>
      <c r="CA903" s="136"/>
      <c r="CB903" s="136"/>
      <c r="CC903" s="136"/>
      <c r="CD903" s="136"/>
      <c r="CE903" s="136"/>
      <c r="CF903" s="136"/>
      <c r="CG903" s="136"/>
      <c r="CH903" s="136"/>
      <c r="CI903" s="136"/>
      <c r="CJ903" s="136"/>
      <c r="CK903" s="136"/>
      <c r="CL903" s="136"/>
      <c r="CM903" s="136"/>
      <c r="CN903" s="136"/>
      <c r="CO903" s="136"/>
      <c r="CP903" s="136"/>
      <c r="CQ903" s="136"/>
      <c r="CR903" s="136"/>
      <c r="CS903" s="136"/>
      <c r="CT903" s="136"/>
      <c r="CU903" s="136"/>
      <c r="CV903" s="136"/>
      <c r="CW903" s="136"/>
      <c r="CX903" s="136"/>
      <c r="CY903" s="136"/>
      <c r="CZ903" s="136"/>
      <c r="DA903" s="136"/>
      <c r="DB903" s="136"/>
      <c r="DC903" s="136"/>
      <c r="DD903" s="136"/>
      <c r="DE903" s="136"/>
      <c r="DF903" s="136"/>
      <c r="DG903" s="136"/>
      <c r="DH903" s="136"/>
      <c r="DI903" s="136"/>
      <c r="DJ903" s="136"/>
      <c r="DK903" s="136"/>
      <c r="DL903" s="136"/>
      <c r="DM903" s="136"/>
      <c r="DN903" s="136"/>
      <c r="DO903" s="136"/>
      <c r="DP903" s="136"/>
      <c r="DQ903" s="136"/>
      <c r="DR903" s="136"/>
      <c r="DS903" s="136"/>
      <c r="DT903" s="136"/>
      <c r="DU903" s="136"/>
      <c r="DV903" s="136"/>
      <c r="DW903" s="136"/>
      <c r="DX903" s="136"/>
      <c r="DY903" s="136"/>
      <c r="DZ903" s="136"/>
    </row>
    <row r="904" spans="1:130" s="106" customFormat="1" ht="35.1" customHeight="1" x14ac:dyDescent="0.25">
      <c r="A904" s="7">
        <v>25</v>
      </c>
      <c r="B904" s="7"/>
      <c r="C904" s="7"/>
      <c r="D904" s="2" t="s">
        <v>688</v>
      </c>
      <c r="E904" s="3" t="s">
        <v>732</v>
      </c>
      <c r="F904" s="2"/>
      <c r="G904" s="3" t="s">
        <v>1260</v>
      </c>
      <c r="H904" s="2">
        <v>313207</v>
      </c>
      <c r="I904" s="2" t="s">
        <v>1261</v>
      </c>
      <c r="J904" s="3" t="s">
        <v>52</v>
      </c>
      <c r="K904" s="3"/>
      <c r="L904" s="3"/>
      <c r="M904" s="104" t="s">
        <v>890</v>
      </c>
      <c r="N904" s="105" t="s">
        <v>347</v>
      </c>
      <c r="O904" s="3" t="s">
        <v>890</v>
      </c>
      <c r="P904" s="2" t="s">
        <v>1266</v>
      </c>
      <c r="AK904" s="136"/>
      <c r="AL904" s="136"/>
      <c r="AM904" s="136"/>
      <c r="AN904" s="136"/>
      <c r="AO904" s="136"/>
      <c r="AP904" s="136"/>
      <c r="AQ904" s="136"/>
      <c r="AR904" s="136"/>
      <c r="AS904" s="136"/>
      <c r="AT904" s="136"/>
      <c r="AU904" s="136"/>
      <c r="AV904" s="136"/>
      <c r="AW904" s="136"/>
      <c r="AX904" s="136"/>
      <c r="AY904" s="136"/>
      <c r="AZ904" s="136"/>
      <c r="BA904" s="136"/>
      <c r="BB904" s="136"/>
      <c r="BC904" s="136"/>
      <c r="BD904" s="136"/>
      <c r="BE904" s="136"/>
    </row>
    <row r="905" spans="1:130" s="106" customFormat="1" ht="35.1" customHeight="1" x14ac:dyDescent="0.25">
      <c r="A905" s="7">
        <v>8</v>
      </c>
      <c r="B905" s="7">
        <v>8.1999999999999993</v>
      </c>
      <c r="C905" s="7"/>
      <c r="D905" s="104" t="s">
        <v>782</v>
      </c>
      <c r="E905" s="3" t="s">
        <v>7874</v>
      </c>
      <c r="F905" s="2"/>
      <c r="G905" s="3" t="s">
        <v>1260</v>
      </c>
      <c r="H905" s="2">
        <v>313207</v>
      </c>
      <c r="I905" s="2" t="s">
        <v>1261</v>
      </c>
      <c r="J905" s="3" t="s">
        <v>868</v>
      </c>
      <c r="K905" s="3" t="s">
        <v>1212</v>
      </c>
      <c r="L905" s="3"/>
      <c r="M905" s="104" t="s">
        <v>890</v>
      </c>
      <c r="N905" s="105" t="s">
        <v>347</v>
      </c>
      <c r="O905" s="3" t="s">
        <v>890</v>
      </c>
      <c r="P905" s="2" t="s">
        <v>1266</v>
      </c>
      <c r="AK905" s="136"/>
      <c r="AL905" s="136"/>
      <c r="AM905" s="136"/>
      <c r="AN905" s="136"/>
      <c r="AO905" s="136"/>
      <c r="AP905" s="136"/>
      <c r="AQ905" s="136"/>
      <c r="AR905" s="136"/>
      <c r="AS905" s="136"/>
      <c r="AT905" s="136"/>
      <c r="AU905" s="136"/>
      <c r="AV905" s="136"/>
      <c r="AW905" s="136"/>
      <c r="AX905" s="136"/>
      <c r="AY905" s="136"/>
      <c r="AZ905" s="136"/>
      <c r="BA905" s="136"/>
      <c r="BB905" s="136"/>
      <c r="BC905" s="136"/>
      <c r="BD905" s="136"/>
      <c r="BE905" s="136"/>
    </row>
    <row r="906" spans="1:130" s="106" customFormat="1" ht="35.1" customHeight="1" x14ac:dyDescent="0.25">
      <c r="A906" s="7">
        <v>23</v>
      </c>
      <c r="B906" s="7"/>
      <c r="C906" s="7"/>
      <c r="D906" s="2" t="s">
        <v>614</v>
      </c>
      <c r="E906" s="3" t="s">
        <v>637</v>
      </c>
      <c r="F906" s="2"/>
      <c r="G906" s="3" t="s">
        <v>1260</v>
      </c>
      <c r="H906" s="2">
        <v>313207</v>
      </c>
      <c r="I906" s="2" t="s">
        <v>1261</v>
      </c>
      <c r="J906" s="3" t="s">
        <v>49</v>
      </c>
      <c r="K906" s="3"/>
      <c r="L906" s="3"/>
      <c r="M906" s="104" t="s">
        <v>890</v>
      </c>
      <c r="N906" s="105" t="s">
        <v>347</v>
      </c>
      <c r="O906" s="3" t="s">
        <v>890</v>
      </c>
      <c r="P906" s="2" t="s">
        <v>1266</v>
      </c>
      <c r="AK906" s="136"/>
      <c r="AL906" s="136"/>
      <c r="AM906" s="136"/>
      <c r="AN906" s="136"/>
      <c r="AO906" s="136"/>
      <c r="AP906" s="136"/>
      <c r="AQ906" s="136"/>
      <c r="AR906" s="136"/>
      <c r="AS906" s="136"/>
      <c r="AT906" s="136"/>
      <c r="AU906" s="136"/>
      <c r="AV906" s="136"/>
      <c r="AW906" s="136"/>
      <c r="AX906" s="136"/>
      <c r="AY906" s="136"/>
      <c r="AZ906" s="136"/>
      <c r="BA906" s="136"/>
      <c r="BB906" s="136"/>
      <c r="BC906" s="136"/>
      <c r="BD906" s="136"/>
      <c r="BE906" s="136"/>
      <c r="BF906" s="136"/>
      <c r="BG906" s="136"/>
      <c r="BH906" s="136"/>
      <c r="BI906" s="136"/>
      <c r="BJ906" s="136"/>
      <c r="BK906" s="136"/>
      <c r="BL906" s="136"/>
      <c r="BM906" s="136"/>
      <c r="BN906" s="136"/>
      <c r="BO906" s="136"/>
      <c r="BP906" s="136"/>
      <c r="BQ906" s="136"/>
      <c r="BR906" s="136"/>
      <c r="BS906" s="136"/>
      <c r="BT906" s="136"/>
      <c r="BU906" s="136"/>
      <c r="BV906" s="136"/>
      <c r="BW906" s="136"/>
      <c r="BX906" s="136"/>
      <c r="BY906" s="136"/>
      <c r="BZ906" s="136"/>
      <c r="CA906" s="136"/>
      <c r="CB906" s="136"/>
      <c r="CC906" s="136"/>
      <c r="CD906" s="136"/>
      <c r="CE906" s="136"/>
      <c r="CF906" s="136"/>
      <c r="CG906" s="136"/>
      <c r="CH906" s="136"/>
      <c r="CI906" s="136"/>
      <c r="CJ906" s="136"/>
      <c r="CK906" s="136"/>
      <c r="CL906" s="136"/>
      <c r="CM906" s="136"/>
      <c r="CN906" s="136"/>
      <c r="CO906" s="136"/>
      <c r="CP906" s="136"/>
      <c r="CQ906" s="136"/>
      <c r="CR906" s="136"/>
      <c r="CS906" s="136"/>
      <c r="CT906" s="136"/>
      <c r="CU906" s="136"/>
      <c r="CV906" s="136"/>
      <c r="CW906" s="136"/>
      <c r="CX906" s="136"/>
      <c r="CY906" s="136"/>
      <c r="CZ906" s="136"/>
      <c r="DA906" s="136"/>
      <c r="DB906" s="136"/>
      <c r="DC906" s="136"/>
      <c r="DD906" s="136"/>
      <c r="DE906" s="136"/>
      <c r="DF906" s="136"/>
      <c r="DG906" s="136"/>
      <c r="DH906" s="136"/>
      <c r="DI906" s="136"/>
      <c r="DJ906" s="136"/>
      <c r="DK906" s="136"/>
      <c r="DL906" s="136"/>
      <c r="DM906" s="136"/>
      <c r="DN906" s="136"/>
      <c r="DO906" s="136"/>
      <c r="DP906" s="136"/>
      <c r="DQ906" s="136"/>
      <c r="DR906" s="136"/>
      <c r="DS906" s="136"/>
      <c r="DT906" s="136"/>
      <c r="DU906" s="136"/>
      <c r="DV906" s="136"/>
      <c r="DW906" s="136"/>
      <c r="DX906" s="136"/>
      <c r="DY906" s="136"/>
      <c r="DZ906" s="136"/>
    </row>
    <row r="907" spans="1:130" s="106" customFormat="1" ht="35.1" customHeight="1" x14ac:dyDescent="0.25">
      <c r="A907" s="7">
        <v>40</v>
      </c>
      <c r="B907" s="7"/>
      <c r="C907" s="7"/>
      <c r="D907" s="2" t="s">
        <v>149</v>
      </c>
      <c r="E907" s="3" t="s">
        <v>270</v>
      </c>
      <c r="F907" s="2"/>
      <c r="G907" s="3" t="s">
        <v>1260</v>
      </c>
      <c r="H907" s="2">
        <v>313207</v>
      </c>
      <c r="I907" s="2" t="s">
        <v>1261</v>
      </c>
      <c r="J907" s="3" t="s">
        <v>157</v>
      </c>
      <c r="K907" s="3"/>
      <c r="L907" s="3"/>
      <c r="M907" s="104" t="s">
        <v>890</v>
      </c>
      <c r="N907" s="105" t="s">
        <v>347</v>
      </c>
      <c r="O907" s="3" t="s">
        <v>890</v>
      </c>
      <c r="P907" s="8" t="s">
        <v>1265</v>
      </c>
      <c r="AK907" s="136"/>
      <c r="AL907" s="136"/>
      <c r="AM907" s="136"/>
      <c r="AN907" s="136"/>
      <c r="AO907" s="136"/>
      <c r="AP907" s="136"/>
      <c r="AQ907" s="136"/>
      <c r="AR907" s="136"/>
      <c r="AS907" s="136"/>
      <c r="AT907" s="136"/>
      <c r="AU907" s="136"/>
      <c r="AV907" s="136"/>
      <c r="AW907" s="136"/>
      <c r="AX907" s="136"/>
      <c r="AY907" s="136"/>
      <c r="AZ907" s="136"/>
      <c r="BA907" s="136"/>
      <c r="BB907" s="136"/>
      <c r="BC907" s="136"/>
      <c r="BD907" s="136"/>
      <c r="BE907" s="136"/>
    </row>
    <row r="908" spans="1:130" s="106" customFormat="1" ht="35.1" customHeight="1" x14ac:dyDescent="0.25">
      <c r="A908" s="7">
        <v>8</v>
      </c>
      <c r="B908" s="7">
        <v>8.1999999999999993</v>
      </c>
      <c r="C908" s="7"/>
      <c r="D908" s="2" t="s">
        <v>687</v>
      </c>
      <c r="E908" s="107" t="s">
        <v>891</v>
      </c>
      <c r="F908" s="2"/>
      <c r="G908" s="3" t="s">
        <v>1260</v>
      </c>
      <c r="H908" s="2">
        <v>313207</v>
      </c>
      <c r="I908" s="2" t="s">
        <v>1261</v>
      </c>
      <c r="J908" s="3" t="s">
        <v>868</v>
      </c>
      <c r="K908" s="3" t="s">
        <v>1212</v>
      </c>
      <c r="L908" s="3"/>
      <c r="M908" s="104" t="s">
        <v>890</v>
      </c>
      <c r="N908" s="105" t="s">
        <v>347</v>
      </c>
      <c r="O908" s="3" t="s">
        <v>890</v>
      </c>
      <c r="P908" s="2" t="s">
        <v>1265</v>
      </c>
      <c r="AK908" s="136"/>
      <c r="AL908" s="136"/>
      <c r="AM908" s="136"/>
      <c r="AN908" s="136"/>
      <c r="AO908" s="136"/>
      <c r="AP908" s="136"/>
      <c r="AQ908" s="136"/>
      <c r="AR908" s="136"/>
      <c r="AS908" s="136"/>
      <c r="AT908" s="136"/>
      <c r="AU908" s="136"/>
      <c r="AV908" s="136"/>
      <c r="AW908" s="136"/>
      <c r="AX908" s="136"/>
      <c r="AY908" s="136"/>
      <c r="AZ908" s="136"/>
      <c r="BA908" s="136"/>
      <c r="BB908" s="136"/>
      <c r="BC908" s="136"/>
      <c r="BD908" s="136"/>
      <c r="BE908" s="136"/>
      <c r="BF908" s="136"/>
      <c r="BG908" s="136"/>
      <c r="BH908" s="136"/>
      <c r="BI908" s="136"/>
      <c r="BJ908" s="136"/>
      <c r="BK908" s="136"/>
      <c r="BL908" s="136"/>
      <c r="BM908" s="136"/>
      <c r="BN908" s="136"/>
      <c r="BO908" s="136"/>
      <c r="BP908" s="136"/>
      <c r="BQ908" s="136"/>
      <c r="BR908" s="136"/>
      <c r="BS908" s="136"/>
      <c r="BT908" s="136"/>
      <c r="BU908" s="136"/>
      <c r="BV908" s="136"/>
      <c r="BW908" s="136"/>
      <c r="BX908" s="136"/>
      <c r="BY908" s="136"/>
      <c r="BZ908" s="136"/>
      <c r="CA908" s="136"/>
      <c r="CB908" s="136"/>
      <c r="CC908" s="136"/>
      <c r="CD908" s="136"/>
      <c r="CE908" s="136"/>
      <c r="CF908" s="136"/>
      <c r="CG908" s="136"/>
      <c r="CH908" s="136"/>
      <c r="CI908" s="136"/>
      <c r="CJ908" s="136"/>
      <c r="CK908" s="136"/>
      <c r="CL908" s="136"/>
      <c r="CM908" s="136"/>
      <c r="CN908" s="136"/>
      <c r="CO908" s="136"/>
      <c r="CP908" s="136"/>
      <c r="CQ908" s="136"/>
      <c r="CR908" s="136"/>
      <c r="CS908" s="136"/>
      <c r="CT908" s="136"/>
      <c r="CU908" s="136"/>
      <c r="CV908" s="136"/>
      <c r="CW908" s="136"/>
      <c r="CX908" s="136"/>
      <c r="CY908" s="136"/>
      <c r="CZ908" s="136"/>
      <c r="DA908" s="136"/>
      <c r="DB908" s="136"/>
      <c r="DC908" s="136"/>
      <c r="DD908" s="136"/>
      <c r="DE908" s="136"/>
      <c r="DF908" s="136"/>
      <c r="DG908" s="136"/>
      <c r="DH908" s="136"/>
      <c r="DI908" s="136"/>
      <c r="DJ908" s="136"/>
      <c r="DK908" s="136"/>
      <c r="DL908" s="136"/>
      <c r="DM908" s="136"/>
      <c r="DN908" s="136"/>
      <c r="DO908" s="136"/>
      <c r="DP908" s="136"/>
      <c r="DQ908" s="136"/>
      <c r="DR908" s="136"/>
      <c r="DS908" s="136"/>
      <c r="DT908" s="136"/>
      <c r="DU908" s="136"/>
      <c r="DV908" s="136"/>
      <c r="DW908" s="136"/>
      <c r="DX908" s="136"/>
      <c r="DY908" s="136"/>
      <c r="DZ908" s="136"/>
    </row>
    <row r="909" spans="1:130" s="106" customFormat="1" ht="35.1" customHeight="1" x14ac:dyDescent="0.25">
      <c r="A909" s="7">
        <v>8</v>
      </c>
      <c r="B909" s="7">
        <v>8.1999999999999993</v>
      </c>
      <c r="C909" s="7"/>
      <c r="D909" s="3" t="s">
        <v>892</v>
      </c>
      <c r="E909" s="3" t="s">
        <v>7867</v>
      </c>
      <c r="F909" s="3"/>
      <c r="G909" s="3" t="s">
        <v>1260</v>
      </c>
      <c r="H909" s="2">
        <v>313207</v>
      </c>
      <c r="I909" s="2" t="s">
        <v>1261</v>
      </c>
      <c r="J909" s="3" t="s">
        <v>868</v>
      </c>
      <c r="K909" s="3" t="s">
        <v>1212</v>
      </c>
      <c r="L909" s="3"/>
      <c r="M909" s="104" t="s">
        <v>890</v>
      </c>
      <c r="N909" s="105" t="s">
        <v>30</v>
      </c>
      <c r="O909" s="3" t="s">
        <v>30</v>
      </c>
      <c r="P909" s="2"/>
      <c r="AK909" s="136"/>
      <c r="AL909" s="136"/>
      <c r="AM909" s="136"/>
      <c r="AN909" s="136"/>
      <c r="AO909" s="136"/>
      <c r="AP909" s="136"/>
      <c r="AQ909" s="136"/>
      <c r="AR909" s="136"/>
      <c r="AS909" s="136"/>
      <c r="AT909" s="136"/>
      <c r="AU909" s="136"/>
      <c r="AV909" s="136"/>
      <c r="AW909" s="136"/>
      <c r="AX909" s="136"/>
      <c r="AY909" s="136"/>
      <c r="AZ909" s="136"/>
      <c r="BA909" s="136"/>
      <c r="BB909" s="136"/>
      <c r="BC909" s="136"/>
      <c r="BD909" s="136"/>
      <c r="BE909" s="136"/>
    </row>
    <row r="910" spans="1:130" s="106" customFormat="1" ht="35.1" customHeight="1" x14ac:dyDescent="0.25">
      <c r="A910" s="7">
        <v>25</v>
      </c>
      <c r="B910" s="7"/>
      <c r="C910" s="7"/>
      <c r="D910" s="2" t="s">
        <v>688</v>
      </c>
      <c r="E910" s="3" t="s">
        <v>717</v>
      </c>
      <c r="F910" s="2"/>
      <c r="G910" s="3" t="s">
        <v>1260</v>
      </c>
      <c r="H910" s="2">
        <v>313207</v>
      </c>
      <c r="I910" s="2" t="s">
        <v>1261</v>
      </c>
      <c r="J910" s="3" t="s">
        <v>52</v>
      </c>
      <c r="K910" s="3"/>
      <c r="L910" s="3"/>
      <c r="M910" s="104" t="s">
        <v>890</v>
      </c>
      <c r="N910" s="105" t="s">
        <v>1209</v>
      </c>
      <c r="O910" s="3" t="s">
        <v>890</v>
      </c>
      <c r="P910" s="2" t="s">
        <v>1266</v>
      </c>
    </row>
    <row r="911" spans="1:130" s="106" customFormat="1" ht="35.1" customHeight="1" x14ac:dyDescent="0.25">
      <c r="A911" s="7">
        <v>31</v>
      </c>
      <c r="B911" s="7"/>
      <c r="C911" s="7"/>
      <c r="D911" s="2" t="s">
        <v>777</v>
      </c>
      <c r="E911" s="3" t="s">
        <v>99</v>
      </c>
      <c r="F911" s="2"/>
      <c r="G911" s="3" t="s">
        <v>1260</v>
      </c>
      <c r="H911" s="2">
        <v>313207</v>
      </c>
      <c r="I911" s="2" t="s">
        <v>1261</v>
      </c>
      <c r="J911" s="3" t="s">
        <v>38</v>
      </c>
      <c r="K911" s="3"/>
      <c r="L911" s="3"/>
      <c r="M911" s="104" t="s">
        <v>890</v>
      </c>
      <c r="N911" s="105" t="s">
        <v>1264</v>
      </c>
      <c r="O911" s="3" t="s">
        <v>1264</v>
      </c>
      <c r="P911" s="2" t="s">
        <v>1266</v>
      </c>
    </row>
    <row r="912" spans="1:130" s="136" customFormat="1" ht="35.1" customHeight="1" x14ac:dyDescent="0.25">
      <c r="A912" s="7">
        <v>41</v>
      </c>
      <c r="B912" s="7"/>
      <c r="C912" s="7"/>
      <c r="D912" s="2" t="s">
        <v>454</v>
      </c>
      <c r="E912" s="3" t="s">
        <v>859</v>
      </c>
      <c r="F912" s="2"/>
      <c r="G912" s="3" t="s">
        <v>1260</v>
      </c>
      <c r="H912" s="2">
        <v>313207</v>
      </c>
      <c r="I912" s="2" t="s">
        <v>1261</v>
      </c>
      <c r="J912" s="3" t="s">
        <v>521</v>
      </c>
      <c r="K912" s="3"/>
      <c r="L912" s="3"/>
      <c r="M912" s="104" t="s">
        <v>890</v>
      </c>
      <c r="N912" s="105" t="s">
        <v>1209</v>
      </c>
      <c r="O912" s="3" t="s">
        <v>890</v>
      </c>
      <c r="P912" s="2" t="s">
        <v>1266</v>
      </c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  <c r="AA912" s="106"/>
      <c r="AB912" s="106"/>
      <c r="AC912" s="106"/>
      <c r="AD912" s="106"/>
      <c r="AE912" s="106"/>
      <c r="AF912" s="106"/>
      <c r="AG912" s="106"/>
      <c r="AH912" s="106"/>
      <c r="AI912" s="106"/>
      <c r="AJ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  <c r="BY912" s="106"/>
      <c r="BZ912" s="106"/>
      <c r="CA912" s="106"/>
      <c r="CB912" s="106"/>
      <c r="CC912" s="106"/>
      <c r="CD912" s="106"/>
      <c r="CE912" s="106"/>
      <c r="CF912" s="106"/>
      <c r="CG912" s="106"/>
      <c r="CH912" s="106"/>
      <c r="CI912" s="106"/>
      <c r="CJ912" s="106"/>
      <c r="CK912" s="106"/>
      <c r="CL912" s="106"/>
      <c r="CM912" s="106"/>
      <c r="CN912" s="106"/>
      <c r="CO912" s="106"/>
      <c r="CP912" s="106"/>
      <c r="CQ912" s="106"/>
      <c r="CR912" s="106"/>
      <c r="CS912" s="106"/>
      <c r="CT912" s="106"/>
      <c r="CU912" s="106"/>
      <c r="CV912" s="106"/>
      <c r="CW912" s="106"/>
      <c r="CX912" s="106"/>
      <c r="CY912" s="106"/>
      <c r="CZ912" s="106"/>
      <c r="DA912" s="106"/>
      <c r="DB912" s="106"/>
      <c r="DC912" s="106"/>
      <c r="DD912" s="106"/>
      <c r="DE912" s="106"/>
      <c r="DF912" s="106"/>
      <c r="DG912" s="106"/>
      <c r="DH912" s="106"/>
      <c r="DI912" s="106"/>
      <c r="DJ912" s="106"/>
      <c r="DK912" s="106"/>
      <c r="DL912" s="106"/>
      <c r="DM912" s="106"/>
      <c r="DN912" s="106"/>
      <c r="DO912" s="106"/>
      <c r="DP912" s="106"/>
      <c r="DQ912" s="106"/>
      <c r="DR912" s="106"/>
      <c r="DS912" s="106"/>
      <c r="DT912" s="106"/>
      <c r="DU912" s="106"/>
      <c r="DV912" s="106"/>
      <c r="DW912" s="106"/>
      <c r="DX912" s="106"/>
      <c r="DY912" s="106"/>
      <c r="DZ912" s="106"/>
    </row>
    <row r="913" spans="1:130" s="136" customFormat="1" ht="35.1" customHeight="1" x14ac:dyDescent="0.25">
      <c r="A913" s="7">
        <v>8</v>
      </c>
      <c r="B913" s="7">
        <v>8.1999999999999993</v>
      </c>
      <c r="C913" s="7"/>
      <c r="D913" s="2" t="s">
        <v>1213</v>
      </c>
      <c r="E913" s="3" t="s">
        <v>7868</v>
      </c>
      <c r="F913" s="2"/>
      <c r="G913" s="3" t="s">
        <v>1260</v>
      </c>
      <c r="H913" s="2">
        <v>313207</v>
      </c>
      <c r="I913" s="2" t="s">
        <v>1261</v>
      </c>
      <c r="J913" s="3" t="s">
        <v>868</v>
      </c>
      <c r="K913" s="3" t="s">
        <v>1212</v>
      </c>
      <c r="L913" s="3"/>
      <c r="M913" s="104" t="s">
        <v>890</v>
      </c>
      <c r="N913" s="105" t="s">
        <v>30</v>
      </c>
      <c r="O913" s="3" t="s">
        <v>30</v>
      </c>
      <c r="P913" s="2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  <c r="BY913" s="106"/>
      <c r="BZ913" s="106"/>
      <c r="CA913" s="106"/>
      <c r="CB913" s="106"/>
      <c r="CC913" s="106"/>
      <c r="CD913" s="106"/>
      <c r="CE913" s="106"/>
      <c r="CF913" s="106"/>
      <c r="CG913" s="106"/>
      <c r="CH913" s="106"/>
      <c r="CI913" s="106"/>
      <c r="CJ913" s="106"/>
      <c r="CK913" s="106"/>
      <c r="CL913" s="106"/>
      <c r="CM913" s="106"/>
      <c r="CN913" s="106"/>
      <c r="CO913" s="106"/>
      <c r="CP913" s="106"/>
      <c r="CQ913" s="106"/>
      <c r="CR913" s="106"/>
      <c r="CS913" s="106"/>
      <c r="CT913" s="106"/>
      <c r="CU913" s="106"/>
      <c r="CV913" s="106"/>
      <c r="CW913" s="106"/>
      <c r="CX913" s="106"/>
      <c r="CY913" s="106"/>
      <c r="CZ913" s="106"/>
      <c r="DA913" s="106"/>
      <c r="DB913" s="106"/>
      <c r="DC913" s="106"/>
      <c r="DD913" s="106"/>
      <c r="DE913" s="106"/>
      <c r="DF913" s="106"/>
      <c r="DG913" s="106"/>
      <c r="DH913" s="106"/>
      <c r="DI913" s="106"/>
      <c r="DJ913" s="106"/>
      <c r="DK913" s="106"/>
      <c r="DL913" s="106"/>
      <c r="DM913" s="106"/>
      <c r="DN913" s="106"/>
      <c r="DO913" s="106"/>
      <c r="DP913" s="106"/>
      <c r="DQ913" s="106"/>
      <c r="DR913" s="106"/>
      <c r="DS913" s="106"/>
      <c r="DT913" s="106"/>
      <c r="DU913" s="106"/>
      <c r="DV913" s="106"/>
      <c r="DW913" s="106"/>
      <c r="DX913" s="106"/>
      <c r="DY913" s="106"/>
      <c r="DZ913" s="106"/>
    </row>
    <row r="914" spans="1:130" s="136" customFormat="1" ht="35.1" customHeight="1" x14ac:dyDescent="0.25">
      <c r="A914" s="7">
        <v>8</v>
      </c>
      <c r="B914" s="7">
        <v>8.1999999999999993</v>
      </c>
      <c r="C914" s="7"/>
      <c r="D914" s="2" t="s">
        <v>149</v>
      </c>
      <c r="E914" s="3" t="s">
        <v>7866</v>
      </c>
      <c r="F914" s="2"/>
      <c r="G914" s="3" t="s">
        <v>1260</v>
      </c>
      <c r="H914" s="2">
        <v>313207</v>
      </c>
      <c r="I914" s="2" t="s">
        <v>1261</v>
      </c>
      <c r="J914" s="3" t="s">
        <v>868</v>
      </c>
      <c r="K914" s="3" t="s">
        <v>1212</v>
      </c>
      <c r="L914" s="3"/>
      <c r="M914" s="104" t="s">
        <v>890</v>
      </c>
      <c r="N914" s="105" t="s">
        <v>347</v>
      </c>
      <c r="O914" s="3" t="s">
        <v>890</v>
      </c>
      <c r="P914" s="2" t="s">
        <v>1266</v>
      </c>
      <c r="AK914" s="106"/>
      <c r="AL914" s="106"/>
      <c r="AM914" s="106"/>
      <c r="AN914" s="106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  <c r="BY914" s="106"/>
      <c r="BZ914" s="106"/>
      <c r="CA914" s="106"/>
      <c r="CB914" s="106"/>
      <c r="CC914" s="106"/>
      <c r="CD914" s="106"/>
      <c r="CE914" s="106"/>
      <c r="CF914" s="106"/>
      <c r="CG914" s="106"/>
      <c r="CH914" s="106"/>
      <c r="CI914" s="106"/>
      <c r="CJ914" s="106"/>
      <c r="CK914" s="106"/>
      <c r="CL914" s="106"/>
      <c r="CM914" s="106"/>
      <c r="CN914" s="106"/>
      <c r="CO914" s="106"/>
      <c r="CP914" s="106"/>
      <c r="CQ914" s="106"/>
      <c r="CR914" s="106"/>
      <c r="CS914" s="106"/>
      <c r="CT914" s="106"/>
      <c r="CU914" s="106"/>
      <c r="CV914" s="106"/>
      <c r="CW914" s="106"/>
      <c r="CX914" s="106"/>
      <c r="CY914" s="106"/>
      <c r="CZ914" s="106"/>
      <c r="DA914" s="106"/>
      <c r="DB914" s="106"/>
      <c r="DC914" s="106"/>
      <c r="DD914" s="106"/>
      <c r="DE914" s="106"/>
      <c r="DF914" s="106"/>
      <c r="DG914" s="106"/>
      <c r="DH914" s="106"/>
      <c r="DI914" s="106"/>
      <c r="DJ914" s="106"/>
      <c r="DK914" s="106"/>
      <c r="DL914" s="106"/>
      <c r="DM914" s="106"/>
      <c r="DN914" s="106"/>
      <c r="DO914" s="106"/>
      <c r="DP914" s="106"/>
      <c r="DQ914" s="106"/>
      <c r="DR914" s="106"/>
      <c r="DS914" s="106"/>
      <c r="DT914" s="106"/>
      <c r="DU914" s="106"/>
      <c r="DV914" s="106"/>
      <c r="DW914" s="106"/>
      <c r="DX914" s="106"/>
      <c r="DY914" s="106"/>
      <c r="DZ914" s="106"/>
    </row>
    <row r="915" spans="1:130" s="136" customFormat="1" ht="35.1" customHeight="1" x14ac:dyDescent="0.25">
      <c r="A915" s="7">
        <v>8</v>
      </c>
      <c r="B915" s="7">
        <v>8.1999999999999993</v>
      </c>
      <c r="C915" s="7"/>
      <c r="D915" s="2" t="s">
        <v>147</v>
      </c>
      <c r="E915" s="3" t="s">
        <v>7870</v>
      </c>
      <c r="F915" s="2"/>
      <c r="G915" s="3" t="s">
        <v>1260</v>
      </c>
      <c r="H915" s="104">
        <v>313207</v>
      </c>
      <c r="I915" s="2" t="s">
        <v>1261</v>
      </c>
      <c r="J915" s="3" t="s">
        <v>868</v>
      </c>
      <c r="K915" s="3" t="s">
        <v>1212</v>
      </c>
      <c r="L915" s="3"/>
      <c r="M915" s="104" t="s">
        <v>890</v>
      </c>
      <c r="N915" s="105" t="s">
        <v>347</v>
      </c>
      <c r="O915" s="3" t="s">
        <v>890</v>
      </c>
      <c r="P915" s="8" t="s">
        <v>1265</v>
      </c>
      <c r="AK915" s="106"/>
      <c r="AL915" s="106"/>
      <c r="AM915" s="106"/>
      <c r="AN915" s="106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  <c r="BY915" s="106"/>
      <c r="BZ915" s="106"/>
      <c r="CA915" s="106"/>
      <c r="CB915" s="106"/>
      <c r="CC915" s="106"/>
      <c r="CD915" s="106"/>
      <c r="CE915" s="106"/>
      <c r="CF915" s="106"/>
      <c r="CG915" s="106"/>
      <c r="CH915" s="106"/>
      <c r="CI915" s="106"/>
      <c r="CJ915" s="106"/>
      <c r="CK915" s="106"/>
      <c r="CL915" s="106"/>
      <c r="CM915" s="106"/>
      <c r="CN915" s="106"/>
      <c r="CO915" s="106"/>
      <c r="CP915" s="106"/>
      <c r="CQ915" s="106"/>
      <c r="CR915" s="106"/>
      <c r="CS915" s="106"/>
      <c r="CT915" s="106"/>
      <c r="CU915" s="106"/>
      <c r="CV915" s="106"/>
      <c r="CW915" s="106"/>
      <c r="CX915" s="106"/>
      <c r="CY915" s="106"/>
      <c r="CZ915" s="106"/>
      <c r="DA915" s="106"/>
      <c r="DB915" s="106"/>
      <c r="DC915" s="106"/>
      <c r="DD915" s="106"/>
      <c r="DE915" s="106"/>
      <c r="DF915" s="106"/>
      <c r="DG915" s="106"/>
      <c r="DH915" s="106"/>
      <c r="DI915" s="106"/>
      <c r="DJ915" s="106"/>
      <c r="DK915" s="106"/>
      <c r="DL915" s="106"/>
      <c r="DM915" s="106"/>
      <c r="DN915" s="106"/>
      <c r="DO915" s="106"/>
      <c r="DP915" s="106"/>
      <c r="DQ915" s="106"/>
      <c r="DR915" s="106"/>
      <c r="DS915" s="106"/>
      <c r="DT915" s="106"/>
      <c r="DU915" s="106"/>
      <c r="DV915" s="106"/>
      <c r="DW915" s="106"/>
      <c r="DX915" s="106"/>
      <c r="DY915" s="106"/>
      <c r="DZ915" s="106"/>
    </row>
    <row r="916" spans="1:130" s="136" customFormat="1" ht="35.1" customHeight="1" x14ac:dyDescent="0.25">
      <c r="A916" s="7">
        <v>9</v>
      </c>
      <c r="B916" s="7">
        <v>9.3000000000000007</v>
      </c>
      <c r="C916" s="7"/>
      <c r="D916" s="124" t="s">
        <v>306</v>
      </c>
      <c r="E916" s="3" t="s">
        <v>306</v>
      </c>
      <c r="F916" s="2"/>
      <c r="G916" s="3" t="s">
        <v>1260</v>
      </c>
      <c r="H916" s="2">
        <v>313207</v>
      </c>
      <c r="I916" s="2" t="s">
        <v>1261</v>
      </c>
      <c r="J916" s="3" t="s">
        <v>1221</v>
      </c>
      <c r="K916" s="3" t="s">
        <v>1222</v>
      </c>
      <c r="L916" s="3"/>
      <c r="M916" s="104" t="s">
        <v>890</v>
      </c>
      <c r="N916" s="105" t="s">
        <v>347</v>
      </c>
      <c r="O916" s="3" t="s">
        <v>890</v>
      </c>
      <c r="P916" s="8" t="s">
        <v>1265</v>
      </c>
    </row>
    <row r="917" spans="1:130" s="136" customFormat="1" ht="35.1" customHeight="1" x14ac:dyDescent="0.25">
      <c r="A917" s="7">
        <v>9</v>
      </c>
      <c r="B917" s="7">
        <v>9.1999999999999993</v>
      </c>
      <c r="C917" s="7"/>
      <c r="D917" s="124" t="s">
        <v>306</v>
      </c>
      <c r="E917" s="3" t="s">
        <v>306</v>
      </c>
      <c r="F917" s="2"/>
      <c r="G917" s="3" t="s">
        <v>1260</v>
      </c>
      <c r="H917" s="2">
        <v>313207</v>
      </c>
      <c r="I917" s="2" t="s">
        <v>1261</v>
      </c>
      <c r="J917" s="3" t="s">
        <v>1221</v>
      </c>
      <c r="K917" s="3" t="s">
        <v>1231</v>
      </c>
      <c r="L917" s="3"/>
      <c r="M917" s="104" t="s">
        <v>890</v>
      </c>
      <c r="N917" s="105" t="s">
        <v>347</v>
      </c>
      <c r="O917" s="3" t="s">
        <v>890</v>
      </c>
      <c r="P917" s="2" t="s">
        <v>1266</v>
      </c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  <c r="BY917" s="106"/>
      <c r="BZ917" s="106"/>
      <c r="CA917" s="106"/>
      <c r="CB917" s="106"/>
      <c r="CC917" s="106"/>
      <c r="CD917" s="106"/>
      <c r="CE917" s="106"/>
      <c r="CF917" s="106"/>
      <c r="CG917" s="106"/>
      <c r="CH917" s="106"/>
      <c r="CI917" s="106"/>
      <c r="CJ917" s="106"/>
      <c r="CK917" s="106"/>
      <c r="CL917" s="106"/>
      <c r="CM917" s="106"/>
      <c r="CN917" s="106"/>
      <c r="CO917" s="106"/>
      <c r="CP917" s="106"/>
      <c r="CQ917" s="106"/>
      <c r="CR917" s="106"/>
      <c r="CS917" s="106"/>
      <c r="CT917" s="106"/>
      <c r="CU917" s="106"/>
      <c r="CV917" s="106"/>
      <c r="CW917" s="106"/>
      <c r="CX917" s="106"/>
      <c r="CY917" s="106"/>
      <c r="CZ917" s="106"/>
      <c r="DA917" s="106"/>
      <c r="DB917" s="106"/>
      <c r="DC917" s="106"/>
      <c r="DD917" s="106"/>
      <c r="DE917" s="106"/>
      <c r="DF917" s="106"/>
      <c r="DG917" s="106"/>
      <c r="DH917" s="106"/>
      <c r="DI917" s="106"/>
      <c r="DJ917" s="106"/>
      <c r="DK917" s="106"/>
      <c r="DL917" s="106"/>
      <c r="DM917" s="106"/>
      <c r="DN917" s="106"/>
      <c r="DO917" s="106"/>
      <c r="DP917" s="106"/>
      <c r="DQ917" s="106"/>
      <c r="DR917" s="106"/>
      <c r="DS917" s="106"/>
      <c r="DT917" s="106"/>
      <c r="DU917" s="106"/>
      <c r="DV917" s="106"/>
      <c r="DW917" s="106"/>
      <c r="DX917" s="106"/>
      <c r="DY917" s="106"/>
      <c r="DZ917" s="106"/>
    </row>
    <row r="918" spans="1:130" s="136" customFormat="1" ht="35.1" customHeight="1" x14ac:dyDescent="0.25">
      <c r="A918" s="7">
        <v>6</v>
      </c>
      <c r="B918" s="7"/>
      <c r="C918" s="7"/>
      <c r="D918" s="124" t="s">
        <v>306</v>
      </c>
      <c r="E918" s="3" t="s">
        <v>306</v>
      </c>
      <c r="F918" s="2"/>
      <c r="G918" s="3" t="s">
        <v>1260</v>
      </c>
      <c r="H918" s="2">
        <v>313207</v>
      </c>
      <c r="I918" s="2" t="s">
        <v>1261</v>
      </c>
      <c r="J918" s="3" t="s">
        <v>1257</v>
      </c>
      <c r="K918" s="3"/>
      <c r="L918" s="3"/>
      <c r="M918" s="104" t="s">
        <v>890</v>
      </c>
      <c r="N918" s="105" t="s">
        <v>347</v>
      </c>
      <c r="O918" s="3" t="s">
        <v>890</v>
      </c>
      <c r="P918" s="2" t="s">
        <v>1266</v>
      </c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  <c r="BY918" s="106"/>
      <c r="BZ918" s="106"/>
      <c r="CA918" s="106"/>
      <c r="CB918" s="106"/>
      <c r="CC918" s="106"/>
      <c r="CD918" s="106"/>
      <c r="CE918" s="106"/>
      <c r="CF918" s="106"/>
      <c r="CG918" s="106"/>
      <c r="CH918" s="106"/>
      <c r="CI918" s="106"/>
      <c r="CJ918" s="106"/>
      <c r="CK918" s="106"/>
      <c r="CL918" s="106"/>
      <c r="CM918" s="106"/>
      <c r="CN918" s="106"/>
      <c r="CO918" s="106"/>
      <c r="CP918" s="106"/>
      <c r="CQ918" s="106"/>
      <c r="CR918" s="106"/>
      <c r="CS918" s="106"/>
      <c r="CT918" s="106"/>
      <c r="CU918" s="106"/>
      <c r="CV918" s="106"/>
      <c r="CW918" s="106"/>
      <c r="CX918" s="106"/>
      <c r="CY918" s="106"/>
      <c r="CZ918" s="106"/>
      <c r="DA918" s="106"/>
      <c r="DB918" s="106"/>
      <c r="DC918" s="106"/>
      <c r="DD918" s="106"/>
      <c r="DE918" s="106"/>
      <c r="DF918" s="106"/>
      <c r="DG918" s="106"/>
      <c r="DH918" s="106"/>
      <c r="DI918" s="106"/>
      <c r="DJ918" s="106"/>
      <c r="DK918" s="106"/>
      <c r="DL918" s="106"/>
      <c r="DM918" s="106"/>
      <c r="DN918" s="106"/>
      <c r="DO918" s="106"/>
      <c r="DP918" s="106"/>
      <c r="DQ918" s="106"/>
      <c r="DR918" s="106"/>
      <c r="DS918" s="106"/>
      <c r="DT918" s="106"/>
      <c r="DU918" s="106"/>
      <c r="DV918" s="106"/>
      <c r="DW918" s="106"/>
      <c r="DX918" s="106"/>
      <c r="DY918" s="106"/>
      <c r="DZ918" s="106"/>
    </row>
    <row r="919" spans="1:130" s="136" customFormat="1" ht="35.1" customHeight="1" x14ac:dyDescent="0.25">
      <c r="A919" s="7">
        <v>17</v>
      </c>
      <c r="B919" s="7"/>
      <c r="C919" s="7"/>
      <c r="D919" s="2" t="s">
        <v>780</v>
      </c>
      <c r="E919" s="3" t="s">
        <v>624</v>
      </c>
      <c r="F919" s="2"/>
      <c r="G919" s="3" t="s">
        <v>1260</v>
      </c>
      <c r="H919" s="2">
        <v>313207</v>
      </c>
      <c r="I919" s="2" t="s">
        <v>1261</v>
      </c>
      <c r="J919" s="104" t="s">
        <v>45</v>
      </c>
      <c r="K919" s="3"/>
      <c r="L919" s="3"/>
      <c r="M919" s="104" t="s">
        <v>890</v>
      </c>
      <c r="N919" s="105" t="s">
        <v>30</v>
      </c>
      <c r="O919" s="3" t="s">
        <v>30</v>
      </c>
      <c r="P919" s="2"/>
      <c r="AK919" s="106"/>
      <c r="AL919" s="106"/>
      <c r="AM919" s="106"/>
      <c r="AN919" s="106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  <c r="BY919" s="106"/>
      <c r="BZ919" s="106"/>
      <c r="CA919" s="106"/>
      <c r="CB919" s="106"/>
      <c r="CC919" s="106"/>
      <c r="CD919" s="106"/>
      <c r="CE919" s="106"/>
      <c r="CF919" s="106"/>
      <c r="CG919" s="106"/>
      <c r="CH919" s="106"/>
      <c r="CI919" s="106"/>
      <c r="CJ919" s="106"/>
      <c r="CK919" s="106"/>
      <c r="CL919" s="106"/>
      <c r="CM919" s="106"/>
      <c r="CN919" s="106"/>
      <c r="CO919" s="106"/>
      <c r="CP919" s="106"/>
      <c r="CQ919" s="106"/>
      <c r="CR919" s="106"/>
      <c r="CS919" s="106"/>
      <c r="CT919" s="106"/>
      <c r="CU919" s="106"/>
      <c r="CV919" s="106"/>
      <c r="CW919" s="106"/>
      <c r="CX919" s="106"/>
      <c r="CY919" s="106"/>
      <c r="CZ919" s="106"/>
      <c r="DA919" s="106"/>
      <c r="DB919" s="106"/>
      <c r="DC919" s="106"/>
      <c r="DD919" s="106"/>
      <c r="DE919" s="106"/>
      <c r="DF919" s="106"/>
      <c r="DG919" s="106"/>
      <c r="DH919" s="106"/>
      <c r="DI919" s="106"/>
      <c r="DJ919" s="106"/>
      <c r="DK919" s="106"/>
      <c r="DL919" s="106"/>
      <c r="DM919" s="106"/>
      <c r="DN919" s="106"/>
      <c r="DO919" s="106"/>
      <c r="DP919" s="106"/>
      <c r="DQ919" s="106"/>
      <c r="DR919" s="106"/>
      <c r="DS919" s="106"/>
      <c r="DT919" s="106"/>
      <c r="DU919" s="106"/>
      <c r="DV919" s="106"/>
      <c r="DW919" s="106"/>
      <c r="DX919" s="106"/>
      <c r="DY919" s="106"/>
      <c r="DZ919" s="106"/>
    </row>
    <row r="920" spans="1:130" s="136" customFormat="1" ht="35.1" customHeight="1" x14ac:dyDescent="0.25">
      <c r="A920" s="7">
        <v>17</v>
      </c>
      <c r="B920" s="7"/>
      <c r="C920" s="7"/>
      <c r="D920" s="2" t="s">
        <v>780</v>
      </c>
      <c r="E920" s="3" t="s">
        <v>624</v>
      </c>
      <c r="F920" s="2"/>
      <c r="G920" s="3" t="s">
        <v>1260</v>
      </c>
      <c r="H920" s="2">
        <v>313207</v>
      </c>
      <c r="I920" s="2" t="s">
        <v>1261</v>
      </c>
      <c r="J920" s="104" t="s">
        <v>45</v>
      </c>
      <c r="K920" s="3"/>
      <c r="L920" s="3"/>
      <c r="M920" s="104" t="s">
        <v>890</v>
      </c>
      <c r="N920" s="105" t="s">
        <v>347</v>
      </c>
      <c r="O920" s="3" t="s">
        <v>890</v>
      </c>
      <c r="P920" s="2" t="s">
        <v>1266</v>
      </c>
    </row>
    <row r="921" spans="1:130" s="136" customFormat="1" ht="35.1" customHeight="1" x14ac:dyDescent="0.25">
      <c r="A921" s="7">
        <v>19</v>
      </c>
      <c r="B921" s="7"/>
      <c r="C921" s="7"/>
      <c r="D921" s="2" t="s">
        <v>150</v>
      </c>
      <c r="E921" s="3" t="s">
        <v>461</v>
      </c>
      <c r="F921" s="2"/>
      <c r="G921" s="3" t="s">
        <v>1260</v>
      </c>
      <c r="H921" s="2">
        <v>313207</v>
      </c>
      <c r="I921" s="2" t="s">
        <v>1261</v>
      </c>
      <c r="J921" s="104" t="s">
        <v>40</v>
      </c>
      <c r="K921" s="3"/>
      <c r="L921" s="3"/>
      <c r="M921" s="104" t="s">
        <v>890</v>
      </c>
      <c r="N921" s="105" t="s">
        <v>30</v>
      </c>
      <c r="O921" s="3" t="s">
        <v>30</v>
      </c>
      <c r="P921" s="2"/>
      <c r="AK921" s="106"/>
      <c r="AL921" s="106"/>
      <c r="AM921" s="106"/>
      <c r="AN921" s="106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</row>
    <row r="922" spans="1:130" s="136" customFormat="1" ht="35.1" customHeight="1" x14ac:dyDescent="0.25">
      <c r="A922" s="7">
        <v>20</v>
      </c>
      <c r="B922" s="7"/>
      <c r="C922" s="7"/>
      <c r="D922" s="2" t="s">
        <v>423</v>
      </c>
      <c r="E922" s="3" t="s">
        <v>104</v>
      </c>
      <c r="F922" s="2"/>
      <c r="G922" s="3" t="s">
        <v>1260</v>
      </c>
      <c r="H922" s="2">
        <v>313207</v>
      </c>
      <c r="I922" s="2" t="s">
        <v>1261</v>
      </c>
      <c r="J922" s="104" t="s">
        <v>46</v>
      </c>
      <c r="K922" s="3"/>
      <c r="L922" s="3"/>
      <c r="M922" s="104" t="s">
        <v>890</v>
      </c>
      <c r="N922" s="105" t="s">
        <v>347</v>
      </c>
      <c r="O922" s="3" t="s">
        <v>890</v>
      </c>
      <c r="P922" s="2" t="s">
        <v>1266</v>
      </c>
      <c r="AK922" s="106"/>
      <c r="AL922" s="106"/>
      <c r="AM922" s="106"/>
      <c r="AN922" s="106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  <c r="BY922" s="106"/>
      <c r="BZ922" s="106"/>
      <c r="CA922" s="106"/>
      <c r="CB922" s="106"/>
      <c r="CC922" s="106"/>
      <c r="CD922" s="106"/>
      <c r="CE922" s="106"/>
      <c r="CF922" s="106"/>
      <c r="CG922" s="106"/>
      <c r="CH922" s="106"/>
      <c r="CI922" s="106"/>
      <c r="CJ922" s="106"/>
      <c r="CK922" s="106"/>
      <c r="CL922" s="106"/>
      <c r="CM922" s="106"/>
      <c r="CN922" s="106"/>
      <c r="CO922" s="106"/>
      <c r="CP922" s="106"/>
      <c r="CQ922" s="106"/>
      <c r="CR922" s="106"/>
      <c r="CS922" s="106"/>
      <c r="CT922" s="106"/>
      <c r="CU922" s="106"/>
      <c r="CV922" s="106"/>
      <c r="CW922" s="106"/>
      <c r="CX922" s="106"/>
      <c r="CY922" s="106"/>
      <c r="CZ922" s="106"/>
      <c r="DA922" s="106"/>
      <c r="DB922" s="106"/>
      <c r="DC922" s="106"/>
      <c r="DD922" s="106"/>
      <c r="DE922" s="106"/>
      <c r="DF922" s="106"/>
      <c r="DG922" s="106"/>
      <c r="DH922" s="106"/>
      <c r="DI922" s="106"/>
      <c r="DJ922" s="106"/>
      <c r="DK922" s="106"/>
      <c r="DL922" s="106"/>
      <c r="DM922" s="106"/>
      <c r="DN922" s="106"/>
      <c r="DO922" s="106"/>
      <c r="DP922" s="106"/>
      <c r="DQ922" s="106"/>
      <c r="DR922" s="106"/>
      <c r="DS922" s="106"/>
      <c r="DT922" s="106"/>
      <c r="DU922" s="106"/>
      <c r="DV922" s="106"/>
      <c r="DW922" s="106"/>
      <c r="DX922" s="106"/>
      <c r="DY922" s="106"/>
      <c r="DZ922" s="106"/>
    </row>
    <row r="923" spans="1:130" s="136" customFormat="1" ht="35.1" customHeight="1" x14ac:dyDescent="0.25">
      <c r="A923" s="7">
        <v>20</v>
      </c>
      <c r="B923" s="7"/>
      <c r="C923" s="7"/>
      <c r="D923" s="2" t="s">
        <v>423</v>
      </c>
      <c r="E923" s="3" t="s">
        <v>488</v>
      </c>
      <c r="F923" s="2"/>
      <c r="G923" s="3" t="s">
        <v>1260</v>
      </c>
      <c r="H923" s="2">
        <v>313207</v>
      </c>
      <c r="I923" s="2" t="s">
        <v>1261</v>
      </c>
      <c r="J923" s="104" t="s">
        <v>46</v>
      </c>
      <c r="K923" s="3"/>
      <c r="L923" s="3"/>
      <c r="M923" s="104" t="s">
        <v>890</v>
      </c>
      <c r="N923" s="105" t="s">
        <v>347</v>
      </c>
      <c r="O923" s="3" t="s">
        <v>890</v>
      </c>
      <c r="P923" s="8" t="s">
        <v>1265</v>
      </c>
      <c r="AK923" s="106"/>
      <c r="AL923" s="106"/>
      <c r="AM923" s="106"/>
      <c r="AN923" s="106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</row>
    <row r="924" spans="1:130" s="136" customFormat="1" ht="35.1" customHeight="1" x14ac:dyDescent="0.25">
      <c r="A924" s="7">
        <v>20</v>
      </c>
      <c r="B924" s="7"/>
      <c r="C924" s="7"/>
      <c r="D924" s="2" t="s">
        <v>423</v>
      </c>
      <c r="E924" s="3" t="s">
        <v>104</v>
      </c>
      <c r="F924" s="2"/>
      <c r="G924" s="3" t="s">
        <v>1260</v>
      </c>
      <c r="H924" s="2">
        <v>313207</v>
      </c>
      <c r="I924" s="2" t="s">
        <v>1261</v>
      </c>
      <c r="J924" s="104" t="s">
        <v>46</v>
      </c>
      <c r="K924" s="3"/>
      <c r="L924" s="3"/>
      <c r="M924" s="104" t="s">
        <v>890</v>
      </c>
      <c r="N924" s="105" t="s">
        <v>347</v>
      </c>
      <c r="O924" s="3" t="s">
        <v>890</v>
      </c>
      <c r="P924" s="142" t="s">
        <v>1266</v>
      </c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  <c r="BY924" s="106"/>
      <c r="BZ924" s="106"/>
      <c r="CA924" s="106"/>
      <c r="CB924" s="106"/>
      <c r="CC924" s="106"/>
      <c r="CD924" s="106"/>
      <c r="CE924" s="106"/>
      <c r="CF924" s="106"/>
      <c r="CG924" s="106"/>
      <c r="CH924" s="106"/>
      <c r="CI924" s="106"/>
      <c r="CJ924" s="106"/>
      <c r="CK924" s="106"/>
      <c r="CL924" s="106"/>
      <c r="CM924" s="106"/>
      <c r="CN924" s="106"/>
      <c r="CO924" s="106"/>
      <c r="CP924" s="106"/>
      <c r="CQ924" s="106"/>
      <c r="CR924" s="106"/>
      <c r="CS924" s="106"/>
      <c r="CT924" s="106"/>
      <c r="CU924" s="106"/>
      <c r="CV924" s="106"/>
      <c r="CW924" s="106"/>
      <c r="CX924" s="106"/>
      <c r="CY924" s="106"/>
      <c r="CZ924" s="106"/>
      <c r="DA924" s="106"/>
      <c r="DB924" s="106"/>
      <c r="DC924" s="106"/>
      <c r="DD924" s="106"/>
      <c r="DE924" s="106"/>
      <c r="DF924" s="106"/>
      <c r="DG924" s="106"/>
      <c r="DH924" s="106"/>
      <c r="DI924" s="106"/>
      <c r="DJ924" s="106"/>
      <c r="DK924" s="106"/>
      <c r="DL924" s="106"/>
      <c r="DM924" s="106"/>
      <c r="DN924" s="106"/>
      <c r="DO924" s="106"/>
      <c r="DP924" s="106"/>
      <c r="DQ924" s="106"/>
      <c r="DR924" s="106"/>
      <c r="DS924" s="106"/>
      <c r="DT924" s="106"/>
      <c r="DU924" s="106"/>
      <c r="DV924" s="106"/>
      <c r="DW924" s="106"/>
      <c r="DX924" s="106"/>
      <c r="DY924" s="106"/>
      <c r="DZ924" s="106"/>
    </row>
    <row r="925" spans="1:130" s="136" customFormat="1" ht="35.1" customHeight="1" x14ac:dyDescent="0.25">
      <c r="A925" s="7">
        <v>21</v>
      </c>
      <c r="B925" s="7"/>
      <c r="C925" s="7"/>
      <c r="D925" s="2" t="s">
        <v>613</v>
      </c>
      <c r="E925" s="3" t="s">
        <v>490</v>
      </c>
      <c r="F925" s="2"/>
      <c r="G925" s="3" t="s">
        <v>1260</v>
      </c>
      <c r="H925" s="2">
        <v>313207</v>
      </c>
      <c r="I925" s="2" t="s">
        <v>1261</v>
      </c>
      <c r="J925" s="104" t="s">
        <v>47</v>
      </c>
      <c r="K925" s="3"/>
      <c r="L925" s="3"/>
      <c r="M925" s="104" t="s">
        <v>890</v>
      </c>
      <c r="N925" s="105" t="s">
        <v>347</v>
      </c>
      <c r="O925" s="3" t="s">
        <v>890</v>
      </c>
      <c r="P925" s="8" t="s">
        <v>1265</v>
      </c>
      <c r="AK925" s="106"/>
      <c r="AL925" s="106"/>
      <c r="AM925" s="106"/>
      <c r="AN925" s="106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  <c r="BY925" s="106"/>
      <c r="BZ925" s="106"/>
      <c r="CA925" s="106"/>
      <c r="CB925" s="106"/>
      <c r="CC925" s="106"/>
      <c r="CD925" s="106"/>
      <c r="CE925" s="106"/>
      <c r="CF925" s="106"/>
      <c r="CG925" s="106"/>
      <c r="CH925" s="106"/>
      <c r="CI925" s="106"/>
      <c r="CJ925" s="106"/>
      <c r="CK925" s="106"/>
      <c r="CL925" s="106"/>
      <c r="CM925" s="106"/>
      <c r="CN925" s="106"/>
      <c r="CO925" s="106"/>
      <c r="CP925" s="106"/>
      <c r="CQ925" s="106"/>
      <c r="CR925" s="106"/>
      <c r="CS925" s="106"/>
      <c r="CT925" s="106"/>
      <c r="CU925" s="106"/>
      <c r="CV925" s="106"/>
      <c r="CW925" s="106"/>
      <c r="CX925" s="106"/>
      <c r="CY925" s="106"/>
      <c r="CZ925" s="106"/>
      <c r="DA925" s="106"/>
      <c r="DB925" s="106"/>
      <c r="DC925" s="106"/>
      <c r="DD925" s="106"/>
      <c r="DE925" s="106"/>
      <c r="DF925" s="106"/>
      <c r="DG925" s="106"/>
      <c r="DH925" s="106"/>
      <c r="DI925" s="106"/>
      <c r="DJ925" s="106"/>
      <c r="DK925" s="106"/>
      <c r="DL925" s="106"/>
      <c r="DM925" s="106"/>
      <c r="DN925" s="106"/>
      <c r="DO925" s="106"/>
      <c r="DP925" s="106"/>
      <c r="DQ925" s="106"/>
      <c r="DR925" s="106"/>
      <c r="DS925" s="106"/>
      <c r="DT925" s="106"/>
      <c r="DU925" s="106"/>
      <c r="DV925" s="106"/>
      <c r="DW925" s="106"/>
      <c r="DX925" s="106"/>
      <c r="DY925" s="106"/>
      <c r="DZ925" s="106"/>
    </row>
    <row r="926" spans="1:130" s="136" customFormat="1" ht="35.1" customHeight="1" x14ac:dyDescent="0.25">
      <c r="A926" s="7">
        <v>22</v>
      </c>
      <c r="B926" s="7"/>
      <c r="C926" s="7"/>
      <c r="D926" s="2" t="s">
        <v>458</v>
      </c>
      <c r="E926" s="3" t="s">
        <v>32</v>
      </c>
      <c r="F926" s="2"/>
      <c r="G926" s="3" t="s">
        <v>1260</v>
      </c>
      <c r="H926" s="2">
        <v>313207</v>
      </c>
      <c r="I926" s="2" t="s">
        <v>1261</v>
      </c>
      <c r="J926" s="104" t="s">
        <v>48</v>
      </c>
      <c r="K926" s="3"/>
      <c r="L926" s="3"/>
      <c r="M926" s="104" t="s">
        <v>890</v>
      </c>
      <c r="N926" s="105" t="s">
        <v>347</v>
      </c>
      <c r="O926" s="3" t="s">
        <v>890</v>
      </c>
      <c r="P926" s="2" t="s">
        <v>1266</v>
      </c>
    </row>
    <row r="927" spans="1:130" s="136" customFormat="1" ht="35.1" customHeight="1" x14ac:dyDescent="0.25">
      <c r="A927" s="7">
        <v>22</v>
      </c>
      <c r="B927" s="7"/>
      <c r="C927" s="7"/>
      <c r="D927" s="2" t="s">
        <v>458</v>
      </c>
      <c r="E927" s="3" t="s">
        <v>788</v>
      </c>
      <c r="F927" s="2"/>
      <c r="G927" s="3" t="s">
        <v>1260</v>
      </c>
      <c r="H927" s="2">
        <v>313207</v>
      </c>
      <c r="I927" s="2" t="s">
        <v>1261</v>
      </c>
      <c r="J927" s="104" t="s">
        <v>48</v>
      </c>
      <c r="K927" s="3"/>
      <c r="L927" s="3"/>
      <c r="M927" s="104" t="s">
        <v>890</v>
      </c>
      <c r="N927" s="105" t="s">
        <v>30</v>
      </c>
      <c r="O927" s="3" t="s">
        <v>30</v>
      </c>
      <c r="P927" s="8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  <c r="BY927" s="106"/>
      <c r="BZ927" s="106"/>
      <c r="CA927" s="106"/>
      <c r="CB927" s="106"/>
      <c r="CC927" s="106"/>
      <c r="CD927" s="106"/>
      <c r="CE927" s="106"/>
      <c r="CF927" s="106"/>
      <c r="CG927" s="106"/>
      <c r="CH927" s="106"/>
      <c r="CI927" s="106"/>
      <c r="CJ927" s="106"/>
      <c r="CK927" s="106"/>
      <c r="CL927" s="106"/>
      <c r="CM927" s="106"/>
      <c r="CN927" s="106"/>
      <c r="CO927" s="106"/>
      <c r="CP927" s="106"/>
      <c r="CQ927" s="106"/>
      <c r="CR927" s="106"/>
      <c r="CS927" s="106"/>
      <c r="CT927" s="106"/>
      <c r="CU927" s="106"/>
      <c r="CV927" s="106"/>
      <c r="CW927" s="106"/>
      <c r="CX927" s="106"/>
      <c r="CY927" s="106"/>
      <c r="CZ927" s="106"/>
      <c r="DA927" s="106"/>
      <c r="DB927" s="106"/>
      <c r="DC927" s="106"/>
      <c r="DD927" s="106"/>
      <c r="DE927" s="106"/>
      <c r="DF927" s="106"/>
      <c r="DG927" s="106"/>
      <c r="DH927" s="106"/>
      <c r="DI927" s="106"/>
      <c r="DJ927" s="106"/>
      <c r="DK927" s="106"/>
      <c r="DL927" s="106"/>
      <c r="DM927" s="106"/>
      <c r="DN927" s="106"/>
      <c r="DO927" s="106"/>
      <c r="DP927" s="106"/>
      <c r="DQ927" s="106"/>
      <c r="DR927" s="106"/>
      <c r="DS927" s="106"/>
      <c r="DT927" s="106"/>
      <c r="DU927" s="106"/>
      <c r="DV927" s="106"/>
      <c r="DW927" s="106"/>
      <c r="DX927" s="106"/>
      <c r="DY927" s="106"/>
      <c r="DZ927" s="106"/>
    </row>
    <row r="928" spans="1:130" s="136" customFormat="1" ht="35.1" customHeight="1" x14ac:dyDescent="0.25">
      <c r="A928" s="7">
        <v>22</v>
      </c>
      <c r="B928" s="7"/>
      <c r="C928" s="7"/>
      <c r="D928" s="2" t="s">
        <v>458</v>
      </c>
      <c r="E928" s="3" t="s">
        <v>788</v>
      </c>
      <c r="F928" s="2"/>
      <c r="G928" s="3" t="s">
        <v>1260</v>
      </c>
      <c r="H928" s="2">
        <v>313207</v>
      </c>
      <c r="I928" s="2" t="s">
        <v>1261</v>
      </c>
      <c r="J928" s="104" t="s">
        <v>48</v>
      </c>
      <c r="K928" s="3"/>
      <c r="L928" s="3"/>
      <c r="M928" s="104" t="s">
        <v>890</v>
      </c>
      <c r="N928" s="105" t="s">
        <v>347</v>
      </c>
      <c r="O928" s="3" t="s">
        <v>890</v>
      </c>
      <c r="P928" s="8" t="s">
        <v>1266</v>
      </c>
      <c r="AK928" s="106"/>
      <c r="AL928" s="106"/>
      <c r="AM928" s="106"/>
      <c r="AN928" s="106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  <c r="BY928" s="106"/>
      <c r="BZ928" s="106"/>
      <c r="CA928" s="106"/>
      <c r="CB928" s="106"/>
      <c r="CC928" s="106"/>
      <c r="CD928" s="106"/>
      <c r="CE928" s="106"/>
      <c r="CF928" s="106"/>
      <c r="CG928" s="106"/>
      <c r="CH928" s="106"/>
      <c r="CI928" s="106"/>
      <c r="CJ928" s="106"/>
      <c r="CK928" s="106"/>
      <c r="CL928" s="106"/>
      <c r="CM928" s="106"/>
      <c r="CN928" s="106"/>
      <c r="CO928" s="106"/>
      <c r="CP928" s="106"/>
      <c r="CQ928" s="106"/>
      <c r="CR928" s="106"/>
      <c r="CS928" s="106"/>
      <c r="CT928" s="106"/>
      <c r="CU928" s="106"/>
      <c r="CV928" s="106"/>
      <c r="CW928" s="106"/>
      <c r="CX928" s="106"/>
      <c r="CY928" s="106"/>
      <c r="CZ928" s="106"/>
      <c r="DA928" s="106"/>
      <c r="DB928" s="106"/>
      <c r="DC928" s="106"/>
      <c r="DD928" s="106"/>
      <c r="DE928" s="106"/>
      <c r="DF928" s="106"/>
      <c r="DG928" s="106"/>
      <c r="DH928" s="106"/>
      <c r="DI928" s="106"/>
      <c r="DJ928" s="106"/>
      <c r="DK928" s="106"/>
      <c r="DL928" s="106"/>
      <c r="DM928" s="106"/>
      <c r="DN928" s="106"/>
      <c r="DO928" s="106"/>
      <c r="DP928" s="106"/>
      <c r="DQ928" s="106"/>
      <c r="DR928" s="106"/>
      <c r="DS928" s="106"/>
      <c r="DT928" s="106"/>
      <c r="DU928" s="106"/>
      <c r="DV928" s="106"/>
      <c r="DW928" s="106"/>
      <c r="DX928" s="106"/>
      <c r="DY928" s="106"/>
      <c r="DZ928" s="106"/>
    </row>
    <row r="929" spans="1:130" s="136" customFormat="1" ht="35.1" customHeight="1" x14ac:dyDescent="0.25">
      <c r="A929" s="7">
        <v>24</v>
      </c>
      <c r="B929" s="7"/>
      <c r="C929" s="7"/>
      <c r="D929" s="2" t="s">
        <v>776</v>
      </c>
      <c r="E929" s="3" t="s">
        <v>605</v>
      </c>
      <c r="F929" s="2"/>
      <c r="G929" s="3" t="s">
        <v>1260</v>
      </c>
      <c r="H929" s="2">
        <v>313207</v>
      </c>
      <c r="I929" s="2" t="s">
        <v>1261</v>
      </c>
      <c r="J929" s="104" t="s">
        <v>632</v>
      </c>
      <c r="K929" s="3"/>
      <c r="L929" s="3"/>
      <c r="M929" s="104" t="s">
        <v>890</v>
      </c>
      <c r="N929" s="105" t="s">
        <v>347</v>
      </c>
      <c r="O929" s="3" t="s">
        <v>890</v>
      </c>
      <c r="P929" s="8" t="s">
        <v>1266</v>
      </c>
      <c r="AK929" s="106"/>
      <c r="AL929" s="106"/>
      <c r="AM929" s="106"/>
      <c r="AN929" s="106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  <c r="BY929" s="106"/>
      <c r="BZ929" s="106"/>
      <c r="CA929" s="106"/>
      <c r="CB929" s="106"/>
      <c r="CC929" s="106"/>
      <c r="CD929" s="106"/>
      <c r="CE929" s="106"/>
      <c r="CF929" s="106"/>
      <c r="CG929" s="106"/>
      <c r="CH929" s="106"/>
      <c r="CI929" s="106"/>
      <c r="CJ929" s="106"/>
      <c r="CK929" s="106"/>
      <c r="CL929" s="106"/>
      <c r="CM929" s="106"/>
      <c r="CN929" s="106"/>
      <c r="CO929" s="106"/>
      <c r="CP929" s="106"/>
      <c r="CQ929" s="106"/>
      <c r="CR929" s="106"/>
      <c r="CS929" s="106"/>
      <c r="CT929" s="106"/>
      <c r="CU929" s="106"/>
      <c r="CV929" s="106"/>
      <c r="CW929" s="106"/>
      <c r="CX929" s="106"/>
      <c r="CY929" s="106"/>
      <c r="CZ929" s="106"/>
      <c r="DA929" s="106"/>
      <c r="DB929" s="106"/>
      <c r="DC929" s="106"/>
      <c r="DD929" s="106"/>
      <c r="DE929" s="106"/>
      <c r="DF929" s="106"/>
      <c r="DG929" s="106"/>
      <c r="DH929" s="106"/>
      <c r="DI929" s="106"/>
      <c r="DJ929" s="106"/>
      <c r="DK929" s="106"/>
      <c r="DL929" s="106"/>
      <c r="DM929" s="106"/>
      <c r="DN929" s="106"/>
      <c r="DO929" s="106"/>
      <c r="DP929" s="106"/>
      <c r="DQ929" s="106"/>
      <c r="DR929" s="106"/>
      <c r="DS929" s="106"/>
      <c r="DT929" s="106"/>
      <c r="DU929" s="106"/>
      <c r="DV929" s="106"/>
      <c r="DW929" s="106"/>
      <c r="DX929" s="106"/>
      <c r="DY929" s="106"/>
      <c r="DZ929" s="106"/>
    </row>
    <row r="930" spans="1:130" s="136" customFormat="1" ht="35.1" customHeight="1" x14ac:dyDescent="0.25">
      <c r="A930" s="7">
        <v>31</v>
      </c>
      <c r="B930" s="7"/>
      <c r="C930" s="7"/>
      <c r="D930" s="2" t="s">
        <v>777</v>
      </c>
      <c r="E930" s="3" t="s">
        <v>743</v>
      </c>
      <c r="F930" s="2"/>
      <c r="G930" s="3" t="s">
        <v>1260</v>
      </c>
      <c r="H930" s="2">
        <v>313207</v>
      </c>
      <c r="I930" s="2" t="s">
        <v>1261</v>
      </c>
      <c r="J930" s="104" t="s">
        <v>38</v>
      </c>
      <c r="K930" s="3"/>
      <c r="L930" s="3"/>
      <c r="M930" s="104" t="s">
        <v>890</v>
      </c>
      <c r="N930" s="105" t="s">
        <v>30</v>
      </c>
      <c r="O930" s="3" t="s">
        <v>30</v>
      </c>
      <c r="P930" s="2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  <c r="BY930" s="106"/>
      <c r="BZ930" s="106"/>
      <c r="CA930" s="106"/>
      <c r="CB930" s="106"/>
      <c r="CC930" s="106"/>
      <c r="CD930" s="106"/>
      <c r="CE930" s="106"/>
      <c r="CF930" s="106"/>
      <c r="CG930" s="106"/>
      <c r="CH930" s="106"/>
      <c r="CI930" s="106"/>
      <c r="CJ930" s="106"/>
      <c r="CK930" s="106"/>
      <c r="CL930" s="106"/>
      <c r="CM930" s="106"/>
      <c r="CN930" s="106"/>
      <c r="CO930" s="106"/>
      <c r="CP930" s="106"/>
      <c r="CQ930" s="106"/>
      <c r="CR930" s="106"/>
      <c r="CS930" s="106"/>
      <c r="CT930" s="106"/>
      <c r="CU930" s="106"/>
      <c r="CV930" s="106"/>
      <c r="CW930" s="106"/>
      <c r="CX930" s="106"/>
      <c r="CY930" s="106"/>
      <c r="CZ930" s="106"/>
      <c r="DA930" s="106"/>
      <c r="DB930" s="106"/>
      <c r="DC930" s="106"/>
      <c r="DD930" s="106"/>
      <c r="DE930" s="106"/>
      <c r="DF930" s="106"/>
      <c r="DG930" s="106"/>
      <c r="DH930" s="106"/>
      <c r="DI930" s="106"/>
      <c r="DJ930" s="106"/>
      <c r="DK930" s="106"/>
      <c r="DL930" s="106"/>
      <c r="DM930" s="106"/>
      <c r="DN930" s="106"/>
      <c r="DO930" s="106"/>
      <c r="DP930" s="106"/>
      <c r="DQ930" s="106"/>
      <c r="DR930" s="106"/>
      <c r="DS930" s="106"/>
      <c r="DT930" s="106"/>
      <c r="DU930" s="106"/>
      <c r="DV930" s="106"/>
      <c r="DW930" s="106"/>
      <c r="DX930" s="106"/>
      <c r="DY930" s="106"/>
      <c r="DZ930" s="106"/>
    </row>
    <row r="931" spans="1:130" s="136" customFormat="1" ht="35.1" customHeight="1" x14ac:dyDescent="0.25">
      <c r="A931" s="7">
        <v>31</v>
      </c>
      <c r="B931" s="7"/>
      <c r="C931" s="7"/>
      <c r="D931" s="2" t="s">
        <v>777</v>
      </c>
      <c r="E931" s="3" t="s">
        <v>291</v>
      </c>
      <c r="F931" s="2"/>
      <c r="G931" s="3" t="s">
        <v>1260</v>
      </c>
      <c r="H931" s="2">
        <v>313207</v>
      </c>
      <c r="I931" s="2" t="s">
        <v>1261</v>
      </c>
      <c r="J931" s="104" t="s">
        <v>38</v>
      </c>
      <c r="K931" s="3"/>
      <c r="L931" s="3"/>
      <c r="M931" s="104" t="s">
        <v>890</v>
      </c>
      <c r="N931" s="105" t="s">
        <v>30</v>
      </c>
      <c r="O931" s="3" t="s">
        <v>30</v>
      </c>
      <c r="P931" s="2"/>
      <c r="AK931" s="106"/>
      <c r="AL931" s="106"/>
      <c r="AM931" s="106"/>
      <c r="AN931" s="106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</row>
    <row r="932" spans="1:130" s="136" customFormat="1" ht="35.1" customHeight="1" x14ac:dyDescent="0.25">
      <c r="A932" s="7">
        <v>19</v>
      </c>
      <c r="B932" s="7"/>
      <c r="C932" s="7"/>
      <c r="D932" s="2" t="s">
        <v>150</v>
      </c>
      <c r="E932" s="3" t="s">
        <v>640</v>
      </c>
      <c r="F932" s="2"/>
      <c r="G932" s="3" t="s">
        <v>1260</v>
      </c>
      <c r="H932" s="2">
        <v>313207</v>
      </c>
      <c r="I932" s="2" t="s">
        <v>1261</v>
      </c>
      <c r="J932" s="104" t="s">
        <v>40</v>
      </c>
      <c r="K932" s="3"/>
      <c r="L932" s="3"/>
      <c r="M932" s="104" t="s">
        <v>890</v>
      </c>
      <c r="N932" s="105" t="s">
        <v>30</v>
      </c>
      <c r="O932" s="3" t="s">
        <v>30</v>
      </c>
      <c r="P932" s="2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  <c r="AA932" s="141"/>
      <c r="AB932" s="141"/>
      <c r="AC932" s="141"/>
      <c r="AD932" s="141"/>
      <c r="AE932" s="141"/>
      <c r="AF932" s="141"/>
      <c r="AG932" s="141"/>
      <c r="AH932" s="141"/>
      <c r="AI932" s="141"/>
      <c r="AJ932" s="141"/>
      <c r="AK932" s="138"/>
      <c r="AL932" s="138"/>
      <c r="AM932" s="138"/>
      <c r="AN932" s="138"/>
      <c r="AO932" s="138"/>
      <c r="AP932" s="138"/>
      <c r="AQ932" s="138"/>
      <c r="AR932" s="138"/>
      <c r="AS932" s="138"/>
      <c r="AT932" s="138"/>
      <c r="AU932" s="138"/>
      <c r="AV932" s="138"/>
      <c r="AW932" s="138"/>
      <c r="AX932" s="138"/>
      <c r="AY932" s="138"/>
      <c r="AZ932" s="138"/>
      <c r="BA932" s="138"/>
      <c r="BB932" s="138"/>
      <c r="BC932" s="138"/>
      <c r="BD932" s="138"/>
      <c r="BE932" s="138"/>
      <c r="BF932" s="141"/>
      <c r="BG932" s="141"/>
      <c r="BH932" s="141"/>
      <c r="BI932" s="141"/>
      <c r="BJ932" s="141"/>
      <c r="BK932" s="141"/>
      <c r="BL932" s="141"/>
      <c r="BM932" s="141"/>
      <c r="BN932" s="141"/>
      <c r="BO932" s="141"/>
      <c r="BP932" s="141"/>
      <c r="BQ932" s="141"/>
      <c r="BR932" s="141"/>
      <c r="BS932" s="141"/>
      <c r="BT932" s="141"/>
      <c r="BU932" s="141"/>
      <c r="BV932" s="141"/>
      <c r="BW932" s="141"/>
      <c r="BX932" s="141"/>
      <c r="BY932" s="141"/>
      <c r="BZ932" s="141"/>
      <c r="CA932" s="141"/>
      <c r="CB932" s="141"/>
      <c r="CC932" s="141"/>
      <c r="CD932" s="141"/>
      <c r="CE932" s="141"/>
      <c r="CF932" s="141"/>
      <c r="CG932" s="141"/>
      <c r="CH932" s="141"/>
      <c r="CI932" s="141"/>
      <c r="CJ932" s="141"/>
      <c r="CK932" s="141"/>
      <c r="CL932" s="141"/>
      <c r="CM932" s="141"/>
      <c r="CN932" s="141"/>
      <c r="CO932" s="141"/>
      <c r="CP932" s="141"/>
      <c r="CQ932" s="141"/>
      <c r="CR932" s="141"/>
      <c r="CS932" s="141"/>
      <c r="CT932" s="141"/>
      <c r="CU932" s="141"/>
      <c r="CV932" s="141"/>
      <c r="CW932" s="141"/>
      <c r="CX932" s="141"/>
      <c r="CY932" s="141"/>
      <c r="CZ932" s="141"/>
      <c r="DA932" s="141"/>
      <c r="DB932" s="141"/>
      <c r="DC932" s="141"/>
      <c r="DD932" s="141"/>
      <c r="DE932" s="141"/>
      <c r="DF932" s="141"/>
      <c r="DG932" s="141"/>
      <c r="DH932" s="141"/>
      <c r="DI932" s="141"/>
      <c r="DJ932" s="141"/>
      <c r="DK932" s="141"/>
      <c r="DL932" s="141"/>
      <c r="DM932" s="141"/>
      <c r="DN932" s="141"/>
      <c r="DO932" s="141"/>
      <c r="DP932" s="141"/>
      <c r="DQ932" s="141"/>
      <c r="DR932" s="141"/>
      <c r="DS932" s="141"/>
      <c r="DT932" s="141"/>
      <c r="DU932" s="141"/>
      <c r="DV932" s="141"/>
      <c r="DW932" s="141"/>
      <c r="DX932" s="141"/>
      <c r="DY932" s="141"/>
      <c r="DZ932" s="141"/>
    </row>
    <row r="933" spans="1:130" s="136" customFormat="1" ht="35.1" customHeight="1" x14ac:dyDescent="0.25">
      <c r="A933" s="7">
        <v>32</v>
      </c>
      <c r="B933" s="7"/>
      <c r="C933" s="7"/>
      <c r="D933" s="2" t="s">
        <v>289</v>
      </c>
      <c r="E933" s="3" t="s">
        <v>389</v>
      </c>
      <c r="F933" s="2"/>
      <c r="G933" s="3" t="s">
        <v>1260</v>
      </c>
      <c r="H933" s="2">
        <v>313207</v>
      </c>
      <c r="I933" s="2" t="s">
        <v>1261</v>
      </c>
      <c r="J933" s="104" t="s">
        <v>194</v>
      </c>
      <c r="K933" s="3"/>
      <c r="L933" s="3"/>
      <c r="M933" s="104" t="s">
        <v>890</v>
      </c>
      <c r="N933" s="105" t="s">
        <v>30</v>
      </c>
      <c r="O933" s="3" t="s">
        <v>30</v>
      </c>
      <c r="P933" s="7"/>
      <c r="AK933" s="106"/>
      <c r="AL933" s="106"/>
      <c r="AM933" s="106"/>
      <c r="AN933" s="106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</row>
    <row r="934" spans="1:130" s="136" customFormat="1" ht="35.1" customHeight="1" x14ac:dyDescent="0.25">
      <c r="A934" s="7">
        <v>32</v>
      </c>
      <c r="B934" s="7"/>
      <c r="C934" s="7"/>
      <c r="D934" s="2" t="s">
        <v>289</v>
      </c>
      <c r="E934" s="3" t="s">
        <v>711</v>
      </c>
      <c r="F934" s="2"/>
      <c r="G934" s="3" t="s">
        <v>1260</v>
      </c>
      <c r="H934" s="2">
        <v>313207</v>
      </c>
      <c r="I934" s="2" t="s">
        <v>1261</v>
      </c>
      <c r="J934" s="104" t="s">
        <v>194</v>
      </c>
      <c r="K934" s="3"/>
      <c r="L934" s="3"/>
      <c r="M934" s="104" t="s">
        <v>890</v>
      </c>
      <c r="N934" s="105" t="s">
        <v>347</v>
      </c>
      <c r="O934" s="3" t="s">
        <v>890</v>
      </c>
      <c r="P934" s="2" t="s">
        <v>1265</v>
      </c>
      <c r="AK934" s="106"/>
      <c r="AL934" s="106"/>
      <c r="AM934" s="106"/>
      <c r="AN934" s="106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  <c r="BY934" s="106"/>
      <c r="BZ934" s="106"/>
      <c r="CA934" s="106"/>
      <c r="CB934" s="106"/>
      <c r="CC934" s="106"/>
      <c r="CD934" s="106"/>
      <c r="CE934" s="106"/>
      <c r="CF934" s="106"/>
      <c r="CG934" s="106"/>
      <c r="CH934" s="106"/>
      <c r="CI934" s="106"/>
      <c r="CJ934" s="106"/>
      <c r="CK934" s="106"/>
      <c r="CL934" s="106"/>
      <c r="CM934" s="106"/>
      <c r="CN934" s="106"/>
      <c r="CO934" s="106"/>
      <c r="CP934" s="106"/>
      <c r="CQ934" s="106"/>
      <c r="CR934" s="106"/>
      <c r="CS934" s="106"/>
      <c r="CT934" s="106"/>
      <c r="CU934" s="106"/>
      <c r="CV934" s="106"/>
      <c r="CW934" s="106"/>
      <c r="CX934" s="106"/>
      <c r="CY934" s="106"/>
      <c r="CZ934" s="106"/>
      <c r="DA934" s="106"/>
      <c r="DB934" s="106"/>
      <c r="DC934" s="106"/>
      <c r="DD934" s="106"/>
      <c r="DE934" s="106"/>
      <c r="DF934" s="106"/>
      <c r="DG934" s="106"/>
      <c r="DH934" s="106"/>
      <c r="DI934" s="106"/>
      <c r="DJ934" s="106"/>
      <c r="DK934" s="106"/>
      <c r="DL934" s="106"/>
      <c r="DM934" s="106"/>
      <c r="DN934" s="106"/>
      <c r="DO934" s="106"/>
      <c r="DP934" s="106"/>
      <c r="DQ934" s="106"/>
      <c r="DR934" s="106"/>
      <c r="DS934" s="106"/>
      <c r="DT934" s="106"/>
      <c r="DU934" s="106"/>
      <c r="DV934" s="106"/>
      <c r="DW934" s="106"/>
      <c r="DX934" s="106"/>
      <c r="DY934" s="106"/>
      <c r="DZ934" s="106"/>
    </row>
    <row r="935" spans="1:130" s="136" customFormat="1" ht="35.1" customHeight="1" x14ac:dyDescent="0.25">
      <c r="A935" s="7">
        <v>32</v>
      </c>
      <c r="B935" s="7"/>
      <c r="C935" s="7"/>
      <c r="D935" s="2" t="s">
        <v>289</v>
      </c>
      <c r="E935" s="3" t="s">
        <v>404</v>
      </c>
      <c r="F935" s="2"/>
      <c r="G935" s="3" t="s">
        <v>1260</v>
      </c>
      <c r="H935" s="2">
        <v>313207</v>
      </c>
      <c r="I935" s="2" t="s">
        <v>1261</v>
      </c>
      <c r="J935" s="104" t="s">
        <v>194</v>
      </c>
      <c r="K935" s="3"/>
      <c r="L935" s="3"/>
      <c r="M935" s="104" t="s">
        <v>890</v>
      </c>
      <c r="N935" s="105" t="s">
        <v>347</v>
      </c>
      <c r="O935" s="189" t="s">
        <v>890</v>
      </c>
      <c r="P935" s="190" t="s">
        <v>1266</v>
      </c>
      <c r="AK935" s="106"/>
      <c r="AL935" s="106"/>
      <c r="AM935" s="106"/>
      <c r="AN935" s="106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  <c r="BY935" s="106"/>
      <c r="BZ935" s="106"/>
      <c r="CA935" s="106"/>
      <c r="CB935" s="106"/>
      <c r="CC935" s="106"/>
      <c r="CD935" s="106"/>
      <c r="CE935" s="106"/>
      <c r="CF935" s="106"/>
      <c r="CG935" s="106"/>
      <c r="CH935" s="106"/>
      <c r="CI935" s="106"/>
      <c r="CJ935" s="106"/>
      <c r="CK935" s="106"/>
      <c r="CL935" s="106"/>
      <c r="CM935" s="106"/>
      <c r="CN935" s="106"/>
      <c r="CO935" s="106"/>
      <c r="CP935" s="106"/>
      <c r="CQ935" s="106"/>
      <c r="CR935" s="106"/>
      <c r="CS935" s="106"/>
      <c r="CT935" s="106"/>
      <c r="CU935" s="106"/>
      <c r="CV935" s="106"/>
      <c r="CW935" s="106"/>
      <c r="CX935" s="106"/>
      <c r="CY935" s="106"/>
      <c r="CZ935" s="106"/>
      <c r="DA935" s="106"/>
      <c r="DB935" s="106"/>
      <c r="DC935" s="106"/>
      <c r="DD935" s="106"/>
      <c r="DE935" s="106"/>
      <c r="DF935" s="106"/>
      <c r="DG935" s="106"/>
      <c r="DH935" s="106"/>
      <c r="DI935" s="106"/>
      <c r="DJ935" s="106"/>
      <c r="DK935" s="106"/>
      <c r="DL935" s="106"/>
      <c r="DM935" s="106"/>
      <c r="DN935" s="106"/>
      <c r="DO935" s="106"/>
      <c r="DP935" s="106"/>
      <c r="DQ935" s="106"/>
      <c r="DR935" s="106"/>
      <c r="DS935" s="106"/>
      <c r="DT935" s="106"/>
      <c r="DU935" s="106"/>
      <c r="DV935" s="106"/>
      <c r="DW935" s="106"/>
      <c r="DX935" s="106"/>
      <c r="DY935" s="106"/>
      <c r="DZ935" s="106"/>
    </row>
    <row r="936" spans="1:130" s="136" customFormat="1" ht="35.1" customHeight="1" x14ac:dyDescent="0.25">
      <c r="A936" s="7">
        <v>8</v>
      </c>
      <c r="B936" s="7">
        <v>8.3000000000000007</v>
      </c>
      <c r="C936" s="7"/>
      <c r="D936" s="2" t="s">
        <v>784</v>
      </c>
      <c r="E936" s="3" t="s">
        <v>7864</v>
      </c>
      <c r="F936" s="2"/>
      <c r="G936" s="3" t="s">
        <v>1260</v>
      </c>
      <c r="H936" s="2">
        <v>313207</v>
      </c>
      <c r="I936" s="2" t="s">
        <v>1261</v>
      </c>
      <c r="J936" s="3" t="s">
        <v>868</v>
      </c>
      <c r="K936" s="3" t="s">
        <v>1212</v>
      </c>
      <c r="L936" s="3"/>
      <c r="M936" s="104" t="s">
        <v>890</v>
      </c>
      <c r="N936" s="105" t="s">
        <v>30</v>
      </c>
      <c r="O936" s="3" t="s">
        <v>30</v>
      </c>
      <c r="P936" s="2"/>
      <c r="AK936" s="106"/>
      <c r="AL936" s="106"/>
      <c r="AM936" s="106"/>
      <c r="AN936" s="106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  <c r="BY936" s="106"/>
      <c r="BZ936" s="106"/>
      <c r="CA936" s="106"/>
      <c r="CB936" s="106"/>
      <c r="CC936" s="106"/>
      <c r="CD936" s="106"/>
      <c r="CE936" s="106"/>
      <c r="CF936" s="106"/>
      <c r="CG936" s="106"/>
      <c r="CH936" s="106"/>
      <c r="CI936" s="106"/>
      <c r="CJ936" s="106"/>
      <c r="CK936" s="106"/>
      <c r="CL936" s="106"/>
      <c r="CM936" s="106"/>
      <c r="CN936" s="106"/>
      <c r="CO936" s="106"/>
      <c r="CP936" s="106"/>
      <c r="CQ936" s="106"/>
      <c r="CR936" s="106"/>
      <c r="CS936" s="106"/>
      <c r="CT936" s="106"/>
      <c r="CU936" s="106"/>
      <c r="CV936" s="106"/>
      <c r="CW936" s="106"/>
      <c r="CX936" s="106"/>
      <c r="CY936" s="106"/>
      <c r="CZ936" s="106"/>
      <c r="DA936" s="106"/>
      <c r="DB936" s="106"/>
      <c r="DC936" s="106"/>
      <c r="DD936" s="106"/>
      <c r="DE936" s="106"/>
      <c r="DF936" s="106"/>
      <c r="DG936" s="106"/>
      <c r="DH936" s="106"/>
      <c r="DI936" s="106"/>
      <c r="DJ936" s="106"/>
      <c r="DK936" s="106"/>
      <c r="DL936" s="106"/>
      <c r="DM936" s="106"/>
      <c r="DN936" s="106"/>
      <c r="DO936" s="106"/>
      <c r="DP936" s="106"/>
      <c r="DQ936" s="106"/>
      <c r="DR936" s="106"/>
      <c r="DS936" s="106"/>
      <c r="DT936" s="106"/>
      <c r="DU936" s="106"/>
      <c r="DV936" s="106"/>
      <c r="DW936" s="106"/>
      <c r="DX936" s="106"/>
      <c r="DY936" s="106"/>
      <c r="DZ936" s="106"/>
    </row>
    <row r="937" spans="1:130" s="136" customFormat="1" ht="35.1" customHeight="1" x14ac:dyDescent="0.25">
      <c r="A937" s="7">
        <v>37</v>
      </c>
      <c r="B937" s="7"/>
      <c r="C937" s="7"/>
      <c r="D937" s="2" t="s">
        <v>784</v>
      </c>
      <c r="E937" s="3" t="s">
        <v>249</v>
      </c>
      <c r="F937" s="2"/>
      <c r="G937" s="3" t="s">
        <v>1260</v>
      </c>
      <c r="H937" s="2">
        <v>313207</v>
      </c>
      <c r="I937" s="2" t="s">
        <v>1261</v>
      </c>
      <c r="J937" s="104" t="s">
        <v>154</v>
      </c>
      <c r="K937" s="3"/>
      <c r="L937" s="3"/>
      <c r="M937" s="104" t="s">
        <v>890</v>
      </c>
      <c r="N937" s="105" t="s">
        <v>347</v>
      </c>
      <c r="O937" s="3" t="s">
        <v>890</v>
      </c>
      <c r="P937" s="8" t="s">
        <v>1265</v>
      </c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  <c r="BY937" s="106"/>
      <c r="BZ937" s="106"/>
      <c r="CA937" s="106"/>
      <c r="CB937" s="106"/>
      <c r="CC937" s="106"/>
      <c r="CD937" s="106"/>
      <c r="CE937" s="106"/>
      <c r="CF937" s="106"/>
      <c r="CG937" s="106"/>
      <c r="CH937" s="106"/>
      <c r="CI937" s="106"/>
      <c r="CJ937" s="106"/>
      <c r="CK937" s="106"/>
      <c r="CL937" s="106"/>
      <c r="CM937" s="106"/>
      <c r="CN937" s="106"/>
      <c r="CO937" s="106"/>
      <c r="CP937" s="106"/>
      <c r="CQ937" s="106"/>
      <c r="CR937" s="106"/>
      <c r="CS937" s="106"/>
      <c r="CT937" s="106"/>
      <c r="CU937" s="106"/>
      <c r="CV937" s="106"/>
      <c r="CW937" s="106"/>
      <c r="CX937" s="106"/>
      <c r="CY937" s="106"/>
      <c r="CZ937" s="106"/>
      <c r="DA937" s="106"/>
      <c r="DB937" s="106"/>
      <c r="DC937" s="106"/>
      <c r="DD937" s="106"/>
      <c r="DE937" s="106"/>
      <c r="DF937" s="106"/>
      <c r="DG937" s="106"/>
      <c r="DH937" s="106"/>
      <c r="DI937" s="106"/>
      <c r="DJ937" s="106"/>
      <c r="DK937" s="106"/>
      <c r="DL937" s="106"/>
      <c r="DM937" s="106"/>
      <c r="DN937" s="106"/>
      <c r="DO937" s="106"/>
      <c r="DP937" s="106"/>
      <c r="DQ937" s="106"/>
      <c r="DR937" s="106"/>
      <c r="DS937" s="106"/>
      <c r="DT937" s="106"/>
      <c r="DU937" s="106"/>
      <c r="DV937" s="106"/>
      <c r="DW937" s="106"/>
      <c r="DX937" s="106"/>
      <c r="DY937" s="106"/>
      <c r="DZ937" s="106"/>
    </row>
    <row r="938" spans="1:130" s="136" customFormat="1" ht="35.1" customHeight="1" x14ac:dyDescent="0.25">
      <c r="A938" s="7">
        <v>37</v>
      </c>
      <c r="B938" s="7"/>
      <c r="C938" s="7"/>
      <c r="D938" s="2" t="s">
        <v>784</v>
      </c>
      <c r="E938" s="3" t="s">
        <v>249</v>
      </c>
      <c r="F938" s="2"/>
      <c r="G938" s="3" t="s">
        <v>1260</v>
      </c>
      <c r="H938" s="2">
        <v>313207</v>
      </c>
      <c r="I938" s="2" t="s">
        <v>1261</v>
      </c>
      <c r="J938" s="104" t="s">
        <v>154</v>
      </c>
      <c r="K938" s="3"/>
      <c r="L938" s="3"/>
      <c r="M938" s="104" t="s">
        <v>890</v>
      </c>
      <c r="N938" s="105" t="s">
        <v>347</v>
      </c>
      <c r="O938" s="3" t="s">
        <v>890</v>
      </c>
      <c r="P938" s="2" t="s">
        <v>1266</v>
      </c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  <c r="BY938" s="106"/>
      <c r="BZ938" s="106"/>
      <c r="CA938" s="106"/>
      <c r="CB938" s="106"/>
      <c r="CC938" s="106"/>
      <c r="CD938" s="106"/>
      <c r="CE938" s="106"/>
      <c r="CF938" s="106"/>
      <c r="CG938" s="106"/>
      <c r="CH938" s="106"/>
      <c r="CI938" s="106"/>
      <c r="CJ938" s="106"/>
      <c r="CK938" s="106"/>
      <c r="CL938" s="106"/>
      <c r="CM938" s="106"/>
      <c r="CN938" s="106"/>
      <c r="CO938" s="106"/>
      <c r="CP938" s="106"/>
      <c r="CQ938" s="106"/>
      <c r="CR938" s="106"/>
      <c r="CS938" s="106"/>
      <c r="CT938" s="106"/>
      <c r="CU938" s="106"/>
      <c r="CV938" s="106"/>
      <c r="CW938" s="106"/>
      <c r="CX938" s="106"/>
      <c r="CY938" s="106"/>
      <c r="CZ938" s="106"/>
      <c r="DA938" s="106"/>
      <c r="DB938" s="106"/>
      <c r="DC938" s="106"/>
      <c r="DD938" s="106"/>
      <c r="DE938" s="106"/>
      <c r="DF938" s="106"/>
      <c r="DG938" s="106"/>
      <c r="DH938" s="106"/>
      <c r="DI938" s="106"/>
      <c r="DJ938" s="106"/>
      <c r="DK938" s="106"/>
      <c r="DL938" s="106"/>
      <c r="DM938" s="106"/>
      <c r="DN938" s="106"/>
      <c r="DO938" s="106"/>
      <c r="DP938" s="106"/>
      <c r="DQ938" s="106"/>
      <c r="DR938" s="106"/>
      <c r="DS938" s="106"/>
      <c r="DT938" s="106"/>
      <c r="DU938" s="106"/>
      <c r="DV938" s="106"/>
      <c r="DW938" s="106"/>
      <c r="DX938" s="106"/>
      <c r="DY938" s="106"/>
      <c r="DZ938" s="106"/>
    </row>
    <row r="939" spans="1:130" s="106" customFormat="1" ht="35.1" customHeight="1" x14ac:dyDescent="0.25">
      <c r="A939" s="7">
        <v>40</v>
      </c>
      <c r="B939" s="7"/>
      <c r="C939" s="7"/>
      <c r="D939" s="2" t="s">
        <v>149</v>
      </c>
      <c r="E939" s="3" t="s">
        <v>416</v>
      </c>
      <c r="F939" s="2"/>
      <c r="G939" s="3" t="s">
        <v>1260</v>
      </c>
      <c r="H939" s="2">
        <v>313207</v>
      </c>
      <c r="I939" s="2" t="s">
        <v>1261</v>
      </c>
      <c r="J939" s="104" t="s">
        <v>157</v>
      </c>
      <c r="K939" s="3"/>
      <c r="L939" s="102"/>
      <c r="M939" s="104" t="s">
        <v>890</v>
      </c>
      <c r="N939" s="105" t="s">
        <v>30</v>
      </c>
      <c r="O939" s="3" t="s">
        <v>30</v>
      </c>
      <c r="P939" s="2"/>
      <c r="Q939" s="136"/>
      <c r="R939" s="136"/>
      <c r="S939" s="136"/>
      <c r="T939" s="136"/>
      <c r="U939" s="136"/>
      <c r="V939" s="136"/>
      <c r="W939" s="136"/>
      <c r="X939" s="136"/>
      <c r="Y939" s="136"/>
      <c r="Z939" s="136"/>
      <c r="AA939" s="136"/>
      <c r="AB939" s="136"/>
      <c r="AC939" s="136"/>
      <c r="AD939" s="136"/>
      <c r="AE939" s="136"/>
      <c r="AF939" s="136"/>
      <c r="AG939" s="136"/>
      <c r="AH939" s="136"/>
      <c r="AI939" s="136"/>
      <c r="AJ939" s="136"/>
    </row>
    <row r="940" spans="1:130" s="106" customFormat="1" ht="35.1" customHeight="1" x14ac:dyDescent="0.25">
      <c r="A940" s="7">
        <v>39</v>
      </c>
      <c r="B940" s="7"/>
      <c r="C940" s="7"/>
      <c r="D940" s="3" t="s">
        <v>1243</v>
      </c>
      <c r="E940" s="3" t="s">
        <v>246</v>
      </c>
      <c r="F940" s="3"/>
      <c r="G940" s="3" t="s">
        <v>1260</v>
      </c>
      <c r="H940" s="2">
        <v>313209</v>
      </c>
      <c r="I940" s="2" t="s">
        <v>1261</v>
      </c>
      <c r="J940" s="3" t="s">
        <v>156</v>
      </c>
      <c r="K940" s="3"/>
      <c r="L940" s="3"/>
      <c r="M940" s="104" t="s">
        <v>890</v>
      </c>
      <c r="N940" s="105" t="s">
        <v>30</v>
      </c>
      <c r="O940" s="3" t="s">
        <v>30</v>
      </c>
      <c r="P940" s="143"/>
    </row>
    <row r="941" spans="1:130" s="106" customFormat="1" ht="35.1" customHeight="1" x14ac:dyDescent="0.25">
      <c r="A941" s="7">
        <v>26</v>
      </c>
      <c r="B941" s="7"/>
      <c r="C941" s="7"/>
      <c r="D941" s="2" t="s">
        <v>329</v>
      </c>
      <c r="E941" s="3" t="s">
        <v>353</v>
      </c>
      <c r="F941" s="2"/>
      <c r="G941" s="3" t="s">
        <v>1260</v>
      </c>
      <c r="H941" s="2">
        <v>313209</v>
      </c>
      <c r="I941" s="2" t="s">
        <v>1261</v>
      </c>
      <c r="J941" s="3" t="s">
        <v>39</v>
      </c>
      <c r="K941" s="3"/>
      <c r="L941" s="3"/>
      <c r="M941" s="104" t="s">
        <v>890</v>
      </c>
      <c r="N941" s="105" t="s">
        <v>347</v>
      </c>
      <c r="O941" s="3" t="s">
        <v>890</v>
      </c>
      <c r="P941" s="2" t="s">
        <v>1266</v>
      </c>
    </row>
    <row r="942" spans="1:130" s="106" customFormat="1" ht="35.1" customHeight="1" x14ac:dyDescent="0.25">
      <c r="A942" s="7">
        <v>43</v>
      </c>
      <c r="B942" s="7"/>
      <c r="C942" s="7"/>
      <c r="D942" s="3" t="s">
        <v>778</v>
      </c>
      <c r="E942" s="3" t="s">
        <v>411</v>
      </c>
      <c r="F942" s="2"/>
      <c r="G942" s="3" t="s">
        <v>1260</v>
      </c>
      <c r="H942" s="2">
        <v>313209</v>
      </c>
      <c r="I942" s="2" t="s">
        <v>1261</v>
      </c>
      <c r="J942" s="3" t="s">
        <v>197</v>
      </c>
      <c r="K942" s="3"/>
      <c r="L942" s="3"/>
      <c r="M942" s="104" t="s">
        <v>890</v>
      </c>
      <c r="N942" s="105" t="s">
        <v>30</v>
      </c>
      <c r="O942" s="3" t="s">
        <v>30</v>
      </c>
      <c r="P942" s="2"/>
      <c r="AK942" s="136"/>
      <c r="AL942" s="136"/>
      <c r="AM942" s="136"/>
      <c r="AN942" s="136"/>
      <c r="AO942" s="136"/>
      <c r="AP942" s="136"/>
      <c r="AQ942" s="136"/>
      <c r="AR942" s="136"/>
      <c r="AS942" s="136"/>
      <c r="AT942" s="136"/>
      <c r="AU942" s="136"/>
      <c r="AV942" s="136"/>
      <c r="AW942" s="136"/>
      <c r="AX942" s="136"/>
      <c r="AY942" s="136"/>
      <c r="AZ942" s="136"/>
      <c r="BA942" s="136"/>
      <c r="BB942" s="136"/>
      <c r="BC942" s="136"/>
      <c r="BD942" s="136"/>
      <c r="BE942" s="136"/>
    </row>
    <row r="943" spans="1:130" s="106" customFormat="1" ht="35.1" customHeight="1" x14ac:dyDescent="0.25">
      <c r="A943" s="7">
        <v>33</v>
      </c>
      <c r="B943" s="7"/>
      <c r="C943" s="7"/>
      <c r="D943" s="2" t="s">
        <v>148</v>
      </c>
      <c r="E943" s="3" t="s">
        <v>128</v>
      </c>
      <c r="F943" s="2"/>
      <c r="G943" s="3" t="s">
        <v>1260</v>
      </c>
      <c r="H943" s="2">
        <v>313209</v>
      </c>
      <c r="I943" s="2" t="s">
        <v>1261</v>
      </c>
      <c r="J943" s="3" t="s">
        <v>195</v>
      </c>
      <c r="K943" s="3"/>
      <c r="L943" s="3"/>
      <c r="M943" s="104" t="s">
        <v>890</v>
      </c>
      <c r="N943" s="105" t="s">
        <v>347</v>
      </c>
      <c r="O943" s="3" t="s">
        <v>890</v>
      </c>
      <c r="P943" s="8" t="s">
        <v>1265</v>
      </c>
      <c r="AK943" s="136"/>
      <c r="AL943" s="136"/>
      <c r="AM943" s="136"/>
      <c r="AN943" s="136"/>
      <c r="AO943" s="136"/>
      <c r="AP943" s="136"/>
      <c r="AQ943" s="136"/>
      <c r="AR943" s="136"/>
      <c r="AS943" s="136"/>
      <c r="AT943" s="136"/>
      <c r="AU943" s="136"/>
      <c r="AV943" s="136"/>
      <c r="AW943" s="136"/>
      <c r="AX943" s="136"/>
      <c r="AY943" s="136"/>
      <c r="AZ943" s="136"/>
      <c r="BA943" s="136"/>
      <c r="BB943" s="136"/>
      <c r="BC943" s="136"/>
      <c r="BD943" s="136"/>
      <c r="BE943" s="136"/>
    </row>
    <row r="944" spans="1:130" s="106" customFormat="1" ht="35.1" customHeight="1" x14ac:dyDescent="0.25">
      <c r="A944" s="7">
        <v>32</v>
      </c>
      <c r="B944" s="7"/>
      <c r="C944" s="7"/>
      <c r="D944" s="2" t="s">
        <v>289</v>
      </c>
      <c r="E944" s="3" t="s">
        <v>101</v>
      </c>
      <c r="F944" s="2"/>
      <c r="G944" s="3" t="s">
        <v>1260</v>
      </c>
      <c r="H944" s="2">
        <v>313209</v>
      </c>
      <c r="I944" s="2" t="s">
        <v>1261</v>
      </c>
      <c r="J944" s="3" t="s">
        <v>194</v>
      </c>
      <c r="K944" s="3"/>
      <c r="L944" s="3"/>
      <c r="M944" s="104" t="s">
        <v>890</v>
      </c>
      <c r="N944" s="105" t="s">
        <v>30</v>
      </c>
      <c r="O944" s="3" t="s">
        <v>30</v>
      </c>
      <c r="P944" s="2"/>
    </row>
    <row r="945" spans="1:130" s="106" customFormat="1" ht="35.1" customHeight="1" x14ac:dyDescent="0.25">
      <c r="A945" s="7">
        <v>11</v>
      </c>
      <c r="B945" s="7">
        <v>11.2</v>
      </c>
      <c r="C945" s="7" t="s">
        <v>825</v>
      </c>
      <c r="D945" s="124" t="s">
        <v>329</v>
      </c>
      <c r="E945" s="3" t="s">
        <v>10</v>
      </c>
      <c r="F945" s="2"/>
      <c r="G945" s="3" t="s">
        <v>1260</v>
      </c>
      <c r="H945" s="2">
        <v>313209</v>
      </c>
      <c r="I945" s="2" t="s">
        <v>1261</v>
      </c>
      <c r="J945" s="3" t="s">
        <v>1262</v>
      </c>
      <c r="K945" s="3" t="s">
        <v>1225</v>
      </c>
      <c r="L945" s="3" t="s">
        <v>822</v>
      </c>
      <c r="M945" s="104" t="s">
        <v>890</v>
      </c>
      <c r="N945" s="105" t="s">
        <v>347</v>
      </c>
      <c r="O945" s="3" t="s">
        <v>890</v>
      </c>
      <c r="P945" s="2" t="s">
        <v>1266</v>
      </c>
    </row>
    <row r="946" spans="1:130" s="106" customFormat="1" ht="35.1" customHeight="1" x14ac:dyDescent="0.25">
      <c r="A946" s="7">
        <v>8</v>
      </c>
      <c r="B946" s="7">
        <v>8.3000000000000007</v>
      </c>
      <c r="C946" s="7"/>
      <c r="D946" s="2" t="s">
        <v>781</v>
      </c>
      <c r="E946" s="3" t="s">
        <v>7865</v>
      </c>
      <c r="F946" s="2"/>
      <c r="G946" s="3" t="s">
        <v>1260</v>
      </c>
      <c r="H946" s="2">
        <v>313209</v>
      </c>
      <c r="I946" s="2" t="s">
        <v>1261</v>
      </c>
      <c r="J946" s="3" t="s">
        <v>868</v>
      </c>
      <c r="K946" s="3" t="s">
        <v>1212</v>
      </c>
      <c r="L946" s="3"/>
      <c r="M946" s="104" t="s">
        <v>890</v>
      </c>
      <c r="N946" s="105" t="s">
        <v>347</v>
      </c>
      <c r="O946" s="3" t="s">
        <v>890</v>
      </c>
      <c r="P946" s="2" t="s">
        <v>1266</v>
      </c>
      <c r="AK946" s="136"/>
      <c r="AL946" s="136"/>
      <c r="AM946" s="136"/>
      <c r="AN946" s="136"/>
      <c r="AO946" s="136"/>
      <c r="AP946" s="136"/>
      <c r="AQ946" s="136"/>
      <c r="AR946" s="136"/>
      <c r="AS946" s="136"/>
      <c r="AT946" s="136"/>
      <c r="AU946" s="136"/>
      <c r="AV946" s="136"/>
      <c r="AW946" s="136"/>
      <c r="AX946" s="136"/>
      <c r="AY946" s="136"/>
      <c r="AZ946" s="136"/>
      <c r="BA946" s="136"/>
      <c r="BB946" s="136"/>
      <c r="BC946" s="136"/>
      <c r="BD946" s="136"/>
      <c r="BE946" s="136"/>
    </row>
    <row r="947" spans="1:130" s="106" customFormat="1" ht="35.1" customHeight="1" x14ac:dyDescent="0.25">
      <c r="A947" s="7">
        <v>38</v>
      </c>
      <c r="B947" s="7"/>
      <c r="C947" s="7"/>
      <c r="D947" s="2" t="s">
        <v>456</v>
      </c>
      <c r="E947" s="3" t="s">
        <v>232</v>
      </c>
      <c r="F947" s="2"/>
      <c r="G947" s="3" t="s">
        <v>1260</v>
      </c>
      <c r="H947" s="2">
        <v>313209</v>
      </c>
      <c r="I947" s="2" t="s">
        <v>1261</v>
      </c>
      <c r="J947" s="3" t="s">
        <v>155</v>
      </c>
      <c r="K947" s="3"/>
      <c r="L947" s="3"/>
      <c r="M947" s="104" t="s">
        <v>890</v>
      </c>
      <c r="N947" s="105" t="s">
        <v>347</v>
      </c>
      <c r="O947" s="3" t="s">
        <v>890</v>
      </c>
      <c r="P947" s="2" t="s">
        <v>1266</v>
      </c>
    </row>
    <row r="948" spans="1:130" s="106" customFormat="1" ht="35.1" customHeight="1" x14ac:dyDescent="0.25">
      <c r="A948" s="7">
        <v>8</v>
      </c>
      <c r="B948" s="7">
        <v>8.1999999999999993</v>
      </c>
      <c r="C948" s="7"/>
      <c r="D948" s="2" t="s">
        <v>616</v>
      </c>
      <c r="E948" s="3" t="s">
        <v>7878</v>
      </c>
      <c r="F948" s="2"/>
      <c r="G948" s="3" t="s">
        <v>1260</v>
      </c>
      <c r="H948" s="2">
        <v>313209</v>
      </c>
      <c r="I948" s="2" t="s">
        <v>1261</v>
      </c>
      <c r="J948" s="3" t="s">
        <v>868</v>
      </c>
      <c r="K948" s="3" t="s">
        <v>1212</v>
      </c>
      <c r="L948" s="3"/>
      <c r="M948" s="104" t="s">
        <v>890</v>
      </c>
      <c r="N948" s="105" t="s">
        <v>1264</v>
      </c>
      <c r="O948" s="3" t="s">
        <v>1264</v>
      </c>
      <c r="P948" s="2" t="s">
        <v>1266</v>
      </c>
    </row>
    <row r="949" spans="1:130" s="106" customFormat="1" ht="35.1" customHeight="1" x14ac:dyDescent="0.25">
      <c r="A949" s="7">
        <v>11</v>
      </c>
      <c r="B949" s="7">
        <v>11.3</v>
      </c>
      <c r="C949" s="7" t="s">
        <v>828</v>
      </c>
      <c r="D949" s="124" t="s">
        <v>329</v>
      </c>
      <c r="E949" s="3" t="s">
        <v>10</v>
      </c>
      <c r="F949" s="3"/>
      <c r="G949" s="3" t="s">
        <v>1260</v>
      </c>
      <c r="H949" s="2">
        <v>313209</v>
      </c>
      <c r="I949" s="2" t="s">
        <v>1261</v>
      </c>
      <c r="J949" s="3" t="s">
        <v>1262</v>
      </c>
      <c r="K949" s="3" t="s">
        <v>1224</v>
      </c>
      <c r="L949" s="3" t="s">
        <v>1240</v>
      </c>
      <c r="M949" s="104" t="s">
        <v>890</v>
      </c>
      <c r="N949" s="105" t="s">
        <v>30</v>
      </c>
      <c r="O949" s="3" t="s">
        <v>30</v>
      </c>
      <c r="P949" s="2"/>
    </row>
    <row r="950" spans="1:130" s="106" customFormat="1" ht="35.1" customHeight="1" x14ac:dyDescent="0.25">
      <c r="A950" s="158">
        <v>11</v>
      </c>
      <c r="B950" s="7">
        <v>11.3</v>
      </c>
      <c r="C950" s="7"/>
      <c r="D950" s="3" t="s">
        <v>1213</v>
      </c>
      <c r="E950" s="3" t="s">
        <v>230</v>
      </c>
      <c r="F950" s="2"/>
      <c r="G950" s="3" t="s">
        <v>1260</v>
      </c>
      <c r="H950" s="2">
        <v>313209</v>
      </c>
      <c r="I950" s="2" t="s">
        <v>1261</v>
      </c>
      <c r="J950" s="3" t="s">
        <v>1262</v>
      </c>
      <c r="K950" s="3" t="s">
        <v>1224</v>
      </c>
      <c r="L950" s="3" t="s">
        <v>1239</v>
      </c>
      <c r="M950" s="104" t="s">
        <v>890</v>
      </c>
      <c r="N950" s="105" t="s">
        <v>30</v>
      </c>
      <c r="O950" s="3" t="s">
        <v>30</v>
      </c>
      <c r="P950" s="2"/>
      <c r="AK950" s="136"/>
      <c r="AL950" s="136"/>
      <c r="AM950" s="136"/>
      <c r="AN950" s="136"/>
      <c r="AO950" s="136"/>
      <c r="AP950" s="136"/>
      <c r="AQ950" s="136"/>
      <c r="AR950" s="136"/>
      <c r="AS950" s="136"/>
      <c r="AT950" s="136"/>
      <c r="AU950" s="136"/>
      <c r="AV950" s="136"/>
      <c r="AW950" s="136"/>
      <c r="AX950" s="136"/>
      <c r="AY950" s="136"/>
      <c r="AZ950" s="136"/>
      <c r="BA950" s="136"/>
      <c r="BB950" s="136"/>
      <c r="BC950" s="136"/>
      <c r="BD950" s="136"/>
      <c r="BE950" s="136"/>
    </row>
    <row r="951" spans="1:130" s="106" customFormat="1" ht="35.1" customHeight="1" x14ac:dyDescent="0.25">
      <c r="A951" s="7">
        <v>38</v>
      </c>
      <c r="B951" s="7"/>
      <c r="C951" s="7"/>
      <c r="D951" s="2" t="s">
        <v>456</v>
      </c>
      <c r="E951" s="3" t="s">
        <v>232</v>
      </c>
      <c r="F951" s="2"/>
      <c r="G951" s="3" t="s">
        <v>1260</v>
      </c>
      <c r="H951" s="2">
        <v>313209</v>
      </c>
      <c r="I951" s="2" t="s">
        <v>1261</v>
      </c>
      <c r="J951" s="3" t="s">
        <v>155</v>
      </c>
      <c r="K951" s="3"/>
      <c r="L951" s="3"/>
      <c r="M951" s="104" t="s">
        <v>890</v>
      </c>
      <c r="N951" s="105" t="s">
        <v>347</v>
      </c>
      <c r="O951" s="3" t="s">
        <v>890</v>
      </c>
      <c r="P951" s="2" t="s">
        <v>1266</v>
      </c>
    </row>
    <row r="952" spans="1:130" s="106" customFormat="1" ht="35.1" customHeight="1" x14ac:dyDescent="0.25">
      <c r="A952" s="7">
        <v>35</v>
      </c>
      <c r="B952" s="7"/>
      <c r="C952" s="7"/>
      <c r="D952" s="3" t="s">
        <v>892</v>
      </c>
      <c r="E952" s="3" t="s">
        <v>563</v>
      </c>
      <c r="F952" s="2"/>
      <c r="G952" s="3" t="s">
        <v>1260</v>
      </c>
      <c r="H952" s="2">
        <v>313209</v>
      </c>
      <c r="I952" s="2" t="s">
        <v>1261</v>
      </c>
      <c r="J952" s="104" t="s">
        <v>152</v>
      </c>
      <c r="K952" s="3"/>
      <c r="L952" s="3"/>
      <c r="M952" s="104" t="s">
        <v>890</v>
      </c>
      <c r="N952" s="105" t="s">
        <v>347</v>
      </c>
      <c r="O952" s="3" t="s">
        <v>890</v>
      </c>
      <c r="P952" s="2" t="s">
        <v>1602</v>
      </c>
      <c r="AK952" s="136"/>
      <c r="AL952" s="136"/>
      <c r="AM952" s="136"/>
      <c r="AN952" s="136"/>
      <c r="AO952" s="136"/>
      <c r="AP952" s="136"/>
      <c r="AQ952" s="136"/>
      <c r="AR952" s="136"/>
      <c r="AS952" s="136"/>
      <c r="AT952" s="136"/>
      <c r="AU952" s="136"/>
      <c r="AV952" s="136"/>
      <c r="AW952" s="136"/>
      <c r="AX952" s="136"/>
      <c r="AY952" s="136"/>
      <c r="AZ952" s="136"/>
      <c r="BA952" s="136"/>
      <c r="BB952" s="136"/>
      <c r="BC952" s="136"/>
      <c r="BD952" s="136"/>
      <c r="BE952" s="136"/>
    </row>
    <row r="953" spans="1:130" s="106" customFormat="1" ht="35.1" customHeight="1" x14ac:dyDescent="0.25">
      <c r="A953" s="7">
        <v>18</v>
      </c>
      <c r="B953" s="7"/>
      <c r="C953" s="7"/>
      <c r="D953" s="2" t="s">
        <v>781</v>
      </c>
      <c r="E953" s="3" t="s">
        <v>130</v>
      </c>
      <c r="F953" s="2"/>
      <c r="G953" s="3" t="s">
        <v>1260</v>
      </c>
      <c r="H953" s="2">
        <v>313209</v>
      </c>
      <c r="I953" s="2" t="s">
        <v>1261</v>
      </c>
      <c r="J953" s="3" t="s">
        <v>41</v>
      </c>
      <c r="K953" s="3"/>
      <c r="L953" s="3"/>
      <c r="M953" s="104" t="s">
        <v>890</v>
      </c>
      <c r="N953" s="105" t="s">
        <v>1209</v>
      </c>
      <c r="O953" s="3" t="s">
        <v>890</v>
      </c>
      <c r="P953" s="7" t="s">
        <v>1266</v>
      </c>
      <c r="AK953" s="136"/>
      <c r="AL953" s="136"/>
      <c r="AM953" s="136"/>
      <c r="AN953" s="136"/>
      <c r="AO953" s="136"/>
      <c r="AP953" s="136"/>
      <c r="AQ953" s="136"/>
      <c r="AR953" s="136"/>
      <c r="AS953" s="136"/>
      <c r="AT953" s="136"/>
      <c r="AU953" s="136"/>
      <c r="AV953" s="136"/>
      <c r="AW953" s="136"/>
      <c r="AX953" s="136"/>
      <c r="AY953" s="136"/>
      <c r="AZ953" s="136"/>
      <c r="BA953" s="136"/>
      <c r="BB953" s="136"/>
      <c r="BC953" s="136"/>
      <c r="BD953" s="136"/>
      <c r="BE953" s="136"/>
    </row>
    <row r="954" spans="1:130" s="106" customFormat="1" ht="35.1" customHeight="1" x14ac:dyDescent="0.25">
      <c r="A954" s="7">
        <v>11</v>
      </c>
      <c r="B954" s="7">
        <v>11.2</v>
      </c>
      <c r="C954" s="7" t="s">
        <v>826</v>
      </c>
      <c r="D954" s="124" t="s">
        <v>306</v>
      </c>
      <c r="E954" s="3" t="s">
        <v>306</v>
      </c>
      <c r="F954" s="2"/>
      <c r="G954" s="3" t="s">
        <v>1260</v>
      </c>
      <c r="H954" s="2">
        <v>313209</v>
      </c>
      <c r="I954" s="2" t="s">
        <v>1261</v>
      </c>
      <c r="J954" s="3" t="s">
        <v>1262</v>
      </c>
      <c r="K954" s="3" t="s">
        <v>1225</v>
      </c>
      <c r="L954" s="3" t="s">
        <v>1236</v>
      </c>
      <c r="M954" s="104" t="s">
        <v>890</v>
      </c>
      <c r="N954" s="105" t="s">
        <v>30</v>
      </c>
      <c r="O954" s="3" t="s">
        <v>30</v>
      </c>
      <c r="P954" s="2"/>
    </row>
    <row r="955" spans="1:130" s="106" customFormat="1" ht="35.1" customHeight="1" x14ac:dyDescent="0.25">
      <c r="A955" s="7">
        <v>24</v>
      </c>
      <c r="B955" s="7"/>
      <c r="C955" s="7"/>
      <c r="D955" s="2" t="s">
        <v>776</v>
      </c>
      <c r="E955" s="3" t="s">
        <v>468</v>
      </c>
      <c r="F955" s="2"/>
      <c r="G955" s="3" t="s">
        <v>1260</v>
      </c>
      <c r="H955" s="2">
        <v>313209</v>
      </c>
      <c r="I955" s="2" t="s">
        <v>1261</v>
      </c>
      <c r="J955" s="3" t="s">
        <v>50</v>
      </c>
      <c r="K955" s="3"/>
      <c r="L955" s="3"/>
      <c r="M955" s="104" t="s">
        <v>890</v>
      </c>
      <c r="N955" s="105" t="s">
        <v>347</v>
      </c>
      <c r="O955" s="3" t="s">
        <v>890</v>
      </c>
      <c r="P955" s="2" t="s">
        <v>1266</v>
      </c>
    </row>
    <row r="956" spans="1:130" s="106" customFormat="1" ht="35.1" customHeight="1" x14ac:dyDescent="0.25">
      <c r="A956" s="7">
        <v>42</v>
      </c>
      <c r="B956" s="7"/>
      <c r="C956" s="7"/>
      <c r="D956" s="2" t="s">
        <v>778</v>
      </c>
      <c r="E956" s="3" t="s">
        <v>655</v>
      </c>
      <c r="F956" s="2"/>
      <c r="G956" s="3" t="s">
        <v>1260</v>
      </c>
      <c r="H956" s="2">
        <v>313209</v>
      </c>
      <c r="I956" s="2" t="s">
        <v>1261</v>
      </c>
      <c r="J956" s="3" t="s">
        <v>197</v>
      </c>
      <c r="K956" s="3"/>
      <c r="L956" s="3"/>
      <c r="M956" s="104" t="s">
        <v>890</v>
      </c>
      <c r="N956" s="105" t="s">
        <v>347</v>
      </c>
      <c r="O956" s="3" t="s">
        <v>890</v>
      </c>
      <c r="P956" s="143" t="s">
        <v>1266</v>
      </c>
      <c r="AK956" s="136"/>
      <c r="AL956" s="136"/>
      <c r="AM956" s="136"/>
      <c r="AN956" s="136"/>
      <c r="AO956" s="136"/>
      <c r="AP956" s="136"/>
      <c r="AQ956" s="136"/>
      <c r="AR956" s="136"/>
      <c r="AS956" s="136"/>
      <c r="AT956" s="136"/>
      <c r="AU956" s="136"/>
      <c r="AV956" s="136"/>
      <c r="AW956" s="136"/>
      <c r="AX956" s="136"/>
      <c r="AY956" s="136"/>
      <c r="AZ956" s="136"/>
      <c r="BA956" s="136"/>
      <c r="BB956" s="136"/>
      <c r="BC956" s="136"/>
      <c r="BD956" s="136"/>
      <c r="BE956" s="136"/>
    </row>
    <row r="957" spans="1:130" s="106" customFormat="1" ht="35.1" customHeight="1" x14ac:dyDescent="0.25">
      <c r="A957" s="7">
        <v>35</v>
      </c>
      <c r="B957" s="7"/>
      <c r="C957" s="7"/>
      <c r="D957" s="3" t="s">
        <v>892</v>
      </c>
      <c r="E957" s="3" t="s">
        <v>563</v>
      </c>
      <c r="F957" s="2"/>
      <c r="G957" s="3" t="s">
        <v>1260</v>
      </c>
      <c r="H957" s="2">
        <v>313209</v>
      </c>
      <c r="I957" s="2" t="s">
        <v>1261</v>
      </c>
      <c r="J957" s="3" t="s">
        <v>152</v>
      </c>
      <c r="K957" s="3"/>
      <c r="L957" s="3"/>
      <c r="M957" s="104" t="s">
        <v>890</v>
      </c>
      <c r="N957" s="105" t="s">
        <v>30</v>
      </c>
      <c r="O957" s="3" t="s">
        <v>30</v>
      </c>
      <c r="P957" s="2"/>
    </row>
    <row r="958" spans="1:130" s="106" customFormat="1" ht="35.1" customHeight="1" x14ac:dyDescent="0.25">
      <c r="A958" s="7">
        <v>35</v>
      </c>
      <c r="B958" s="7"/>
      <c r="C958" s="7"/>
      <c r="D958" s="3" t="s">
        <v>892</v>
      </c>
      <c r="E958" s="3" t="s">
        <v>480</v>
      </c>
      <c r="F958" s="2"/>
      <c r="G958" s="3" t="s">
        <v>1260</v>
      </c>
      <c r="H958" s="2">
        <v>313209</v>
      </c>
      <c r="I958" s="2" t="s">
        <v>1261</v>
      </c>
      <c r="J958" s="3" t="s">
        <v>152</v>
      </c>
      <c r="K958" s="3"/>
      <c r="L958" s="3"/>
      <c r="M958" s="104" t="s">
        <v>890</v>
      </c>
      <c r="N958" s="105" t="s">
        <v>347</v>
      </c>
      <c r="O958" s="3" t="s">
        <v>890</v>
      </c>
      <c r="P958" s="2" t="s">
        <v>1265</v>
      </c>
    </row>
    <row r="959" spans="1:130" s="106" customFormat="1" ht="35.1" customHeight="1" x14ac:dyDescent="0.25">
      <c r="A959" s="7">
        <v>34</v>
      </c>
      <c r="B959" s="7"/>
      <c r="C959" s="7"/>
      <c r="D959" s="149" t="s">
        <v>147</v>
      </c>
      <c r="E959" s="151" t="s">
        <v>662</v>
      </c>
      <c r="F959" s="149"/>
      <c r="G959" s="151" t="s">
        <v>1260</v>
      </c>
      <c r="H959" s="149">
        <v>313209</v>
      </c>
      <c r="I959" s="149" t="s">
        <v>1261</v>
      </c>
      <c r="J959" s="151" t="s">
        <v>196</v>
      </c>
      <c r="K959" s="151"/>
      <c r="L959" s="151"/>
      <c r="M959" s="153" t="s">
        <v>890</v>
      </c>
      <c r="N959" s="154" t="s">
        <v>347</v>
      </c>
      <c r="O959" s="151" t="s">
        <v>890</v>
      </c>
      <c r="P959" s="149" t="s">
        <v>1266</v>
      </c>
      <c r="Q959" s="138"/>
      <c r="R959" s="138"/>
      <c r="S959" s="138"/>
      <c r="T959" s="138"/>
      <c r="U959" s="138"/>
      <c r="V959" s="138"/>
      <c r="W959" s="138"/>
      <c r="X959" s="138"/>
      <c r="Y959" s="138"/>
      <c r="Z959" s="138"/>
      <c r="AA959" s="138"/>
      <c r="AB959" s="138"/>
      <c r="AC959" s="138"/>
      <c r="AD959" s="138"/>
      <c r="AE959" s="138"/>
      <c r="AF959" s="138"/>
      <c r="AG959" s="138"/>
      <c r="AH959" s="138"/>
      <c r="AI959" s="138"/>
      <c r="AJ959" s="138"/>
      <c r="AK959" s="138"/>
      <c r="AL959" s="138"/>
      <c r="AM959" s="138"/>
      <c r="AN959" s="138"/>
      <c r="AO959" s="138"/>
      <c r="AP959" s="138"/>
      <c r="AQ959" s="138"/>
      <c r="AR959" s="138"/>
      <c r="AS959" s="138"/>
      <c r="AT959" s="138"/>
      <c r="AU959" s="138"/>
      <c r="AV959" s="138"/>
      <c r="AW959" s="138"/>
      <c r="AX959" s="138"/>
      <c r="AY959" s="138"/>
      <c r="AZ959" s="138"/>
      <c r="BA959" s="138"/>
      <c r="BB959" s="138"/>
      <c r="BC959" s="138"/>
      <c r="BD959" s="138"/>
      <c r="BE959" s="138"/>
      <c r="BF959" s="138"/>
      <c r="BG959" s="138"/>
      <c r="BH959" s="138"/>
      <c r="BI959" s="138"/>
      <c r="BJ959" s="138"/>
      <c r="BK959" s="138"/>
      <c r="BL959" s="138"/>
      <c r="BM959" s="138"/>
      <c r="BN959" s="138"/>
      <c r="BO959" s="138"/>
      <c r="BP959" s="138"/>
      <c r="BQ959" s="138"/>
      <c r="BR959" s="138"/>
      <c r="BS959" s="138"/>
      <c r="BT959" s="138"/>
      <c r="BU959" s="138"/>
      <c r="BV959" s="138"/>
      <c r="BW959" s="138"/>
      <c r="BX959" s="138"/>
      <c r="BY959" s="138"/>
      <c r="BZ959" s="138"/>
      <c r="CA959" s="138"/>
      <c r="CB959" s="138"/>
      <c r="CC959" s="138"/>
      <c r="CD959" s="138"/>
      <c r="CE959" s="138"/>
      <c r="CF959" s="138"/>
      <c r="CG959" s="138"/>
      <c r="CH959" s="138"/>
      <c r="CI959" s="138"/>
      <c r="CJ959" s="138"/>
      <c r="CK959" s="138"/>
      <c r="CL959" s="138"/>
      <c r="CM959" s="138"/>
      <c r="CN959" s="138"/>
      <c r="CO959" s="138"/>
      <c r="CP959" s="138"/>
      <c r="CQ959" s="138"/>
      <c r="CR959" s="138"/>
      <c r="CS959" s="138"/>
      <c r="CT959" s="138"/>
      <c r="CU959" s="138"/>
      <c r="CV959" s="138"/>
      <c r="CW959" s="138"/>
      <c r="CX959" s="138"/>
      <c r="CY959" s="138"/>
      <c r="CZ959" s="138"/>
      <c r="DA959" s="138"/>
      <c r="DB959" s="138"/>
      <c r="DC959" s="138"/>
      <c r="DD959" s="138"/>
      <c r="DE959" s="138"/>
      <c r="DF959" s="138"/>
      <c r="DG959" s="138"/>
      <c r="DH959" s="138"/>
      <c r="DI959" s="138"/>
      <c r="DJ959" s="138"/>
      <c r="DK959" s="138"/>
      <c r="DL959" s="138"/>
      <c r="DM959" s="138"/>
      <c r="DN959" s="138"/>
      <c r="DO959" s="138"/>
      <c r="DP959" s="138"/>
      <c r="DQ959" s="138"/>
      <c r="DR959" s="138"/>
      <c r="DS959" s="138"/>
      <c r="DT959" s="138"/>
      <c r="DU959" s="138"/>
      <c r="DV959" s="138"/>
      <c r="DW959" s="138"/>
      <c r="DX959" s="138"/>
      <c r="DY959" s="138"/>
      <c r="DZ959" s="138"/>
    </row>
    <row r="960" spans="1:130" s="139" customFormat="1" ht="35.1" customHeight="1" x14ac:dyDescent="0.25">
      <c r="A960" s="173">
        <v>19</v>
      </c>
      <c r="B960" s="152"/>
      <c r="C960" s="152"/>
      <c r="D960" s="2" t="s">
        <v>150</v>
      </c>
      <c r="E960" s="3" t="s">
        <v>121</v>
      </c>
      <c r="F960" s="2"/>
      <c r="G960" s="3" t="s">
        <v>1260</v>
      </c>
      <c r="H960" s="2">
        <v>313209</v>
      </c>
      <c r="I960" s="2" t="s">
        <v>1261</v>
      </c>
      <c r="J960" s="3" t="s">
        <v>40</v>
      </c>
      <c r="K960" s="3"/>
      <c r="L960" s="3" t="s">
        <v>1278</v>
      </c>
      <c r="M960" s="104" t="s">
        <v>890</v>
      </c>
      <c r="N960" s="105" t="s">
        <v>30</v>
      </c>
      <c r="O960" s="3" t="s">
        <v>30</v>
      </c>
      <c r="P960" s="2"/>
    </row>
    <row r="961" spans="1:16326" s="139" customFormat="1" ht="35.1" customHeight="1" x14ac:dyDescent="0.25">
      <c r="A961" s="7">
        <v>11</v>
      </c>
      <c r="B961" s="7">
        <v>11.2</v>
      </c>
      <c r="C961" s="7" t="s">
        <v>826</v>
      </c>
      <c r="D961" s="126" t="s">
        <v>776</v>
      </c>
      <c r="E961" s="125" t="s">
        <v>468</v>
      </c>
      <c r="F961" s="126"/>
      <c r="G961" s="125" t="s">
        <v>1260</v>
      </c>
      <c r="H961" s="126">
        <v>313209</v>
      </c>
      <c r="I961" s="126" t="s">
        <v>1261</v>
      </c>
      <c r="J961" s="125" t="s">
        <v>50</v>
      </c>
      <c r="K961" s="125"/>
      <c r="L961" s="125"/>
      <c r="M961" s="131" t="s">
        <v>890</v>
      </c>
      <c r="N961" s="129" t="s">
        <v>30</v>
      </c>
      <c r="O961" s="3" t="s">
        <v>30</v>
      </c>
      <c r="P961" s="126"/>
      <c r="Q961" s="174"/>
      <c r="R961" s="174"/>
      <c r="S961" s="174"/>
      <c r="T961" s="174"/>
      <c r="U961" s="174"/>
      <c r="V961" s="174"/>
      <c r="W961" s="174"/>
      <c r="X961" s="174"/>
      <c r="Y961" s="174"/>
      <c r="Z961" s="174"/>
      <c r="AA961" s="174"/>
      <c r="AB961" s="174"/>
      <c r="AC961" s="174"/>
      <c r="AD961" s="174"/>
      <c r="AE961" s="174"/>
      <c r="AF961" s="174"/>
      <c r="AG961" s="174"/>
      <c r="AH961" s="174"/>
      <c r="AI961" s="174"/>
      <c r="AJ961" s="174"/>
      <c r="AK961" s="174"/>
      <c r="AL961" s="174"/>
      <c r="AM961" s="174"/>
      <c r="AN961" s="174"/>
      <c r="AO961" s="174"/>
      <c r="AP961" s="174"/>
      <c r="AQ961" s="174"/>
      <c r="AR961" s="174"/>
      <c r="AS961" s="174"/>
      <c r="AT961" s="174"/>
      <c r="AU961" s="174"/>
      <c r="AV961" s="174"/>
      <c r="AW961" s="174"/>
      <c r="AX961" s="174"/>
      <c r="AY961" s="174"/>
      <c r="AZ961" s="174"/>
      <c r="BA961" s="174"/>
      <c r="BB961" s="174"/>
      <c r="BC961" s="174"/>
      <c r="BD961" s="174"/>
      <c r="BE961" s="174"/>
      <c r="BF961" s="174"/>
      <c r="BG961" s="174"/>
      <c r="BH961" s="174"/>
      <c r="BI961" s="174"/>
      <c r="BJ961" s="174"/>
      <c r="BK961" s="174"/>
      <c r="BL961" s="174"/>
      <c r="BM961" s="174"/>
      <c r="BN961" s="174"/>
      <c r="BO961" s="174"/>
      <c r="BP961" s="174"/>
      <c r="BQ961" s="174"/>
      <c r="BR961" s="174"/>
      <c r="BS961" s="174"/>
      <c r="BT961" s="174"/>
      <c r="BU961" s="174"/>
      <c r="BV961" s="174"/>
      <c r="BW961" s="174"/>
      <c r="BX961" s="174"/>
      <c r="BY961" s="174"/>
      <c r="BZ961" s="174"/>
      <c r="CA961" s="174"/>
      <c r="CB961" s="174"/>
      <c r="CC961" s="174"/>
      <c r="CD961" s="174"/>
      <c r="CE961" s="174"/>
      <c r="CF961" s="174"/>
      <c r="CG961" s="174"/>
      <c r="CH961" s="174"/>
      <c r="CI961" s="174"/>
      <c r="CJ961" s="174"/>
      <c r="CK961" s="174"/>
      <c r="CL961" s="174"/>
      <c r="CM961" s="174"/>
      <c r="CN961" s="174"/>
      <c r="CO961" s="174"/>
      <c r="CP961" s="174"/>
      <c r="CQ961" s="174"/>
      <c r="CR961" s="174"/>
      <c r="CS961" s="174"/>
      <c r="CT961" s="174"/>
      <c r="CU961" s="174"/>
      <c r="CV961" s="174"/>
      <c r="CW961" s="174"/>
      <c r="CX961" s="174"/>
      <c r="CY961" s="174"/>
      <c r="CZ961" s="174"/>
      <c r="DA961" s="174"/>
      <c r="DB961" s="174"/>
      <c r="DC961" s="174"/>
      <c r="DD961" s="174"/>
      <c r="DE961" s="174"/>
      <c r="DF961" s="174"/>
      <c r="DG961" s="174"/>
      <c r="DH961" s="174"/>
      <c r="DI961" s="174"/>
      <c r="DJ961" s="174"/>
      <c r="DK961" s="174"/>
      <c r="DL961" s="174"/>
      <c r="DM961" s="174"/>
      <c r="DN961" s="174"/>
      <c r="DO961" s="174"/>
      <c r="DP961" s="174"/>
      <c r="DQ961" s="174"/>
      <c r="DR961" s="174"/>
      <c r="DS961" s="174"/>
      <c r="DT961" s="174"/>
      <c r="DU961" s="174"/>
      <c r="DV961" s="174"/>
      <c r="DW961" s="174"/>
      <c r="DX961" s="174"/>
      <c r="DY961" s="174"/>
      <c r="DZ961" s="174"/>
      <c r="EA961" s="174"/>
      <c r="EB961" s="174"/>
      <c r="EC961" s="174"/>
      <c r="ED961" s="174"/>
      <c r="EE961" s="174"/>
      <c r="EF961" s="174"/>
      <c r="EG961" s="174"/>
      <c r="EH961" s="174"/>
      <c r="EI961" s="174"/>
      <c r="EJ961" s="174"/>
      <c r="EK961" s="174"/>
      <c r="EL961" s="174"/>
      <c r="EM961" s="174"/>
      <c r="EN961" s="174"/>
      <c r="EO961" s="174"/>
      <c r="EP961" s="174"/>
      <c r="EQ961" s="174"/>
      <c r="ER961" s="174"/>
      <c r="ES961" s="174"/>
      <c r="ET961" s="174"/>
      <c r="EU961" s="174"/>
      <c r="EV961" s="174"/>
      <c r="EW961" s="174"/>
      <c r="EX961" s="174"/>
      <c r="EY961" s="174"/>
      <c r="EZ961" s="174"/>
      <c r="FA961" s="174"/>
      <c r="FB961" s="174"/>
      <c r="FC961" s="174"/>
      <c r="FD961" s="174"/>
      <c r="FE961" s="174"/>
      <c r="FF961" s="174"/>
      <c r="FG961" s="174"/>
      <c r="FH961" s="174"/>
      <c r="FI961" s="174"/>
      <c r="FJ961" s="174"/>
      <c r="FK961" s="174"/>
      <c r="FL961" s="174"/>
      <c r="FM961" s="174"/>
      <c r="FN961" s="174"/>
      <c r="FO961" s="174"/>
      <c r="FP961" s="174"/>
      <c r="FQ961" s="174"/>
      <c r="FR961" s="174"/>
      <c r="FS961" s="174"/>
      <c r="FT961" s="174"/>
      <c r="FU961" s="174"/>
      <c r="FV961" s="174"/>
      <c r="FW961" s="174"/>
      <c r="FX961" s="174"/>
      <c r="FY961" s="174"/>
      <c r="FZ961" s="174"/>
      <c r="GA961" s="174"/>
      <c r="GB961" s="174"/>
      <c r="GC961" s="174"/>
      <c r="GD961" s="174"/>
      <c r="GE961" s="174"/>
      <c r="GF961" s="174"/>
      <c r="GG961" s="174"/>
      <c r="GH961" s="174"/>
      <c r="GI961" s="174"/>
      <c r="GJ961" s="174"/>
      <c r="GK961" s="174"/>
      <c r="GL961" s="174"/>
      <c r="GM961" s="174"/>
      <c r="GN961" s="174"/>
      <c r="GO961" s="174"/>
      <c r="GP961" s="174"/>
      <c r="GQ961" s="174"/>
      <c r="GR961" s="174"/>
      <c r="GS961" s="174"/>
      <c r="GT961" s="174"/>
      <c r="GU961" s="174"/>
      <c r="GV961" s="174"/>
      <c r="GW961" s="174"/>
      <c r="GX961" s="174"/>
      <c r="GY961" s="174"/>
      <c r="GZ961" s="174"/>
      <c r="HA961" s="174"/>
      <c r="HB961" s="174"/>
      <c r="HC961" s="174"/>
      <c r="HD961" s="174"/>
      <c r="HE961" s="174"/>
      <c r="HF961" s="174"/>
      <c r="HG961" s="174"/>
      <c r="HH961" s="174"/>
      <c r="HI961" s="174"/>
      <c r="HJ961" s="174"/>
      <c r="HK961" s="174"/>
      <c r="HL961" s="174"/>
      <c r="HM961" s="174"/>
      <c r="HN961" s="174"/>
      <c r="HO961" s="174"/>
      <c r="HP961" s="174"/>
      <c r="HQ961" s="174"/>
      <c r="HR961" s="174"/>
      <c r="HS961" s="174"/>
      <c r="HT961" s="174"/>
      <c r="HU961" s="174"/>
      <c r="HV961" s="174"/>
      <c r="HW961" s="174"/>
      <c r="HX961" s="174"/>
      <c r="HY961" s="174"/>
      <c r="HZ961" s="174"/>
      <c r="IA961" s="174"/>
      <c r="IB961" s="174"/>
      <c r="IC961" s="174"/>
      <c r="ID961" s="174"/>
      <c r="IE961" s="174"/>
      <c r="IF961" s="174"/>
      <c r="IG961" s="174"/>
      <c r="IH961" s="174"/>
      <c r="II961" s="174"/>
      <c r="IJ961" s="174"/>
      <c r="IK961" s="174"/>
      <c r="IL961" s="174"/>
      <c r="IM961" s="174"/>
      <c r="IN961" s="174"/>
      <c r="IO961" s="174"/>
      <c r="IP961" s="174"/>
      <c r="IQ961" s="174"/>
      <c r="IR961" s="174"/>
      <c r="IS961" s="174"/>
      <c r="IT961" s="174"/>
      <c r="IU961" s="174"/>
      <c r="IV961" s="174"/>
      <c r="IW961" s="174"/>
      <c r="IX961" s="174"/>
      <c r="IY961" s="174"/>
      <c r="IZ961" s="174"/>
      <c r="JA961" s="174"/>
      <c r="JB961" s="174"/>
      <c r="JC961" s="174"/>
      <c r="JD961" s="174"/>
      <c r="JE961" s="174"/>
      <c r="JF961" s="174"/>
      <c r="JG961" s="174"/>
      <c r="JH961" s="174"/>
      <c r="JI961" s="174"/>
      <c r="JJ961" s="174"/>
      <c r="JK961" s="174"/>
      <c r="JL961" s="174"/>
      <c r="JM961" s="174"/>
      <c r="JN961" s="174"/>
      <c r="JO961" s="174"/>
      <c r="JP961" s="174"/>
      <c r="JQ961" s="174"/>
      <c r="JR961" s="174"/>
      <c r="JS961" s="174"/>
      <c r="JT961" s="174"/>
      <c r="JU961" s="174"/>
      <c r="JV961" s="174"/>
      <c r="JW961" s="174"/>
      <c r="JX961" s="174"/>
      <c r="JY961" s="174"/>
      <c r="JZ961" s="174"/>
      <c r="KA961" s="174"/>
      <c r="KB961" s="174"/>
      <c r="KC961" s="174"/>
      <c r="KD961" s="174"/>
      <c r="KE961" s="174"/>
      <c r="KF961" s="174"/>
      <c r="KG961" s="174"/>
      <c r="KH961" s="174"/>
      <c r="KI961" s="174"/>
      <c r="KJ961" s="174"/>
      <c r="KK961" s="174"/>
      <c r="KL961" s="174"/>
      <c r="KM961" s="174"/>
      <c r="KN961" s="174"/>
      <c r="KO961" s="174"/>
      <c r="KP961" s="174"/>
      <c r="KQ961" s="174"/>
      <c r="KR961" s="174"/>
      <c r="KS961" s="174"/>
      <c r="KT961" s="174"/>
      <c r="KU961" s="174"/>
      <c r="KV961" s="174"/>
      <c r="KW961" s="174"/>
      <c r="KX961" s="174"/>
      <c r="KY961" s="174"/>
      <c r="KZ961" s="174"/>
      <c r="LA961" s="174"/>
      <c r="LB961" s="174"/>
      <c r="LC961" s="174"/>
      <c r="LD961" s="174"/>
      <c r="LE961" s="174"/>
      <c r="LF961" s="174"/>
      <c r="LG961" s="174"/>
      <c r="LH961" s="174"/>
      <c r="LI961" s="174"/>
      <c r="LJ961" s="174"/>
      <c r="LK961" s="174"/>
      <c r="LL961" s="174"/>
      <c r="LM961" s="174"/>
      <c r="LN961" s="174"/>
      <c r="LO961" s="174"/>
      <c r="LP961" s="174"/>
      <c r="LQ961" s="174"/>
      <c r="LR961" s="174"/>
      <c r="LS961" s="174"/>
      <c r="LT961" s="174"/>
      <c r="LU961" s="174"/>
      <c r="LV961" s="174"/>
      <c r="LW961" s="174"/>
      <c r="LX961" s="174"/>
      <c r="LY961" s="174"/>
      <c r="LZ961" s="174"/>
      <c r="MA961" s="174"/>
      <c r="MB961" s="174"/>
      <c r="MC961" s="174"/>
      <c r="MD961" s="174"/>
      <c r="ME961" s="174"/>
      <c r="MF961" s="174"/>
      <c r="MG961" s="174"/>
      <c r="MH961" s="174"/>
      <c r="MI961" s="174"/>
      <c r="MJ961" s="174"/>
      <c r="MK961" s="174"/>
      <c r="ML961" s="174"/>
      <c r="MM961" s="174"/>
      <c r="MN961" s="174"/>
      <c r="MO961" s="174"/>
      <c r="MP961" s="174"/>
      <c r="MQ961" s="174"/>
      <c r="MR961" s="174"/>
      <c r="MS961" s="174"/>
      <c r="MT961" s="174"/>
      <c r="MU961" s="174"/>
      <c r="MV961" s="174"/>
      <c r="MW961" s="174"/>
      <c r="MX961" s="174"/>
      <c r="MY961" s="174"/>
      <c r="MZ961" s="174"/>
      <c r="NA961" s="174"/>
      <c r="NB961" s="174"/>
      <c r="NC961" s="174"/>
      <c r="ND961" s="174"/>
      <c r="NE961" s="174"/>
      <c r="NF961" s="174"/>
      <c r="NG961" s="174"/>
      <c r="NH961" s="174"/>
      <c r="NI961" s="174"/>
      <c r="NJ961" s="174"/>
      <c r="NK961" s="174"/>
      <c r="NL961" s="174"/>
      <c r="NM961" s="174"/>
      <c r="NN961" s="174"/>
      <c r="NO961" s="174"/>
      <c r="NP961" s="174"/>
      <c r="NQ961" s="174"/>
      <c r="NR961" s="174"/>
      <c r="NS961" s="174"/>
      <c r="NT961" s="174"/>
      <c r="NU961" s="174"/>
      <c r="NV961" s="174"/>
      <c r="NW961" s="174"/>
      <c r="NX961" s="174"/>
      <c r="NY961" s="174"/>
      <c r="NZ961" s="174"/>
      <c r="OA961" s="174"/>
      <c r="OB961" s="174"/>
      <c r="OC961" s="174"/>
      <c r="OD961" s="174"/>
      <c r="OE961" s="174"/>
      <c r="OF961" s="174"/>
      <c r="OG961" s="174"/>
      <c r="OH961" s="174"/>
      <c r="OI961" s="174"/>
      <c r="OJ961" s="174"/>
      <c r="OK961" s="174"/>
      <c r="OL961" s="174"/>
      <c r="OM961" s="174"/>
      <c r="ON961" s="174"/>
      <c r="OO961" s="174"/>
      <c r="OP961" s="174"/>
      <c r="OQ961" s="174"/>
      <c r="OR961" s="174"/>
      <c r="OS961" s="174"/>
      <c r="OT961" s="174"/>
      <c r="OU961" s="174"/>
      <c r="OV961" s="174"/>
      <c r="OW961" s="174"/>
      <c r="OX961" s="174"/>
      <c r="OY961" s="174"/>
      <c r="OZ961" s="174"/>
      <c r="PA961" s="174"/>
      <c r="PB961" s="174"/>
      <c r="PC961" s="174"/>
      <c r="PD961" s="174"/>
      <c r="PE961" s="174"/>
      <c r="PF961" s="174"/>
      <c r="PG961" s="174"/>
      <c r="PH961" s="174"/>
      <c r="PI961" s="174"/>
      <c r="PJ961" s="174"/>
      <c r="PK961" s="174"/>
      <c r="PL961" s="174"/>
      <c r="PM961" s="174"/>
      <c r="PN961" s="174"/>
      <c r="PO961" s="174"/>
      <c r="PP961" s="174"/>
      <c r="PQ961" s="174"/>
      <c r="PR961" s="174"/>
      <c r="PS961" s="174"/>
      <c r="PT961" s="174"/>
      <c r="PU961" s="174"/>
      <c r="PV961" s="174"/>
      <c r="PW961" s="174"/>
      <c r="PX961" s="174"/>
      <c r="PY961" s="174"/>
      <c r="PZ961" s="174"/>
      <c r="QA961" s="174"/>
      <c r="QB961" s="174"/>
      <c r="QC961" s="174"/>
      <c r="QD961" s="174"/>
      <c r="QE961" s="174"/>
      <c r="QF961" s="174"/>
      <c r="QG961" s="174"/>
      <c r="QH961" s="174"/>
      <c r="QI961" s="174"/>
      <c r="QJ961" s="174"/>
      <c r="QK961" s="174"/>
      <c r="QL961" s="174"/>
      <c r="QM961" s="174"/>
      <c r="QN961" s="174"/>
      <c r="QO961" s="174"/>
      <c r="QP961" s="174"/>
      <c r="QQ961" s="174"/>
      <c r="QR961" s="174"/>
      <c r="QS961" s="174"/>
      <c r="QT961" s="174"/>
      <c r="QU961" s="174"/>
      <c r="QV961" s="174"/>
      <c r="QW961" s="174"/>
      <c r="QX961" s="174"/>
      <c r="QY961" s="174"/>
      <c r="QZ961" s="174"/>
      <c r="RA961" s="174"/>
      <c r="RB961" s="174"/>
      <c r="RC961" s="174"/>
      <c r="RD961" s="174"/>
      <c r="RE961" s="174"/>
      <c r="RF961" s="174"/>
      <c r="RG961" s="174"/>
      <c r="RH961" s="174"/>
      <c r="RI961" s="174"/>
      <c r="RJ961" s="174"/>
      <c r="RK961" s="174"/>
      <c r="RL961" s="174"/>
      <c r="RM961" s="174"/>
      <c r="RN961" s="174"/>
      <c r="RO961" s="174"/>
      <c r="RP961" s="174"/>
      <c r="RQ961" s="174"/>
      <c r="RR961" s="174"/>
      <c r="RS961" s="174"/>
      <c r="RT961" s="174"/>
      <c r="RU961" s="174"/>
      <c r="RV961" s="174"/>
      <c r="RW961" s="174"/>
      <c r="RX961" s="174"/>
      <c r="RY961" s="174"/>
      <c r="RZ961" s="174"/>
      <c r="SA961" s="174"/>
      <c r="SB961" s="174"/>
      <c r="SC961" s="174"/>
      <c r="SD961" s="174"/>
      <c r="SE961" s="174"/>
      <c r="SF961" s="174"/>
      <c r="SG961" s="174"/>
      <c r="SH961" s="174"/>
      <c r="SI961" s="174"/>
      <c r="SJ961" s="174"/>
      <c r="SK961" s="174"/>
      <c r="SL961" s="174"/>
      <c r="SM961" s="174"/>
      <c r="SN961" s="174"/>
      <c r="SO961" s="174"/>
      <c r="SP961" s="174"/>
      <c r="SQ961" s="174"/>
      <c r="SR961" s="174"/>
      <c r="SS961" s="174"/>
      <c r="ST961" s="174"/>
      <c r="SU961" s="174"/>
      <c r="SV961" s="174"/>
      <c r="SW961" s="174"/>
      <c r="SX961" s="174"/>
      <c r="SY961" s="174"/>
      <c r="SZ961" s="174"/>
      <c r="TA961" s="174"/>
      <c r="TB961" s="174"/>
      <c r="TC961" s="174"/>
      <c r="TD961" s="174"/>
      <c r="TE961" s="174"/>
      <c r="TF961" s="174"/>
      <c r="TG961" s="174"/>
      <c r="TH961" s="174"/>
      <c r="TI961" s="174"/>
      <c r="TJ961" s="174"/>
      <c r="TK961" s="174"/>
      <c r="TL961" s="174"/>
      <c r="TM961" s="174"/>
      <c r="TN961" s="174"/>
      <c r="TO961" s="174"/>
      <c r="TP961" s="174"/>
      <c r="TQ961" s="174"/>
      <c r="TR961" s="174"/>
      <c r="TS961" s="174"/>
      <c r="TT961" s="174"/>
      <c r="TU961" s="174"/>
      <c r="TV961" s="174"/>
      <c r="TW961" s="174"/>
      <c r="TX961" s="174"/>
      <c r="TY961" s="174"/>
      <c r="TZ961" s="174"/>
      <c r="UA961" s="174"/>
      <c r="UB961" s="174"/>
      <c r="UC961" s="174"/>
      <c r="UD961" s="174"/>
      <c r="UE961" s="174"/>
      <c r="UF961" s="174"/>
      <c r="UG961" s="174"/>
      <c r="UH961" s="174"/>
      <c r="UI961" s="174"/>
      <c r="UJ961" s="174"/>
      <c r="UK961" s="174"/>
      <c r="UL961" s="174"/>
      <c r="UM961" s="174"/>
      <c r="UN961" s="174"/>
      <c r="UO961" s="174"/>
      <c r="UP961" s="174"/>
      <c r="UQ961" s="174"/>
      <c r="UR961" s="174"/>
      <c r="US961" s="174"/>
      <c r="UT961" s="174"/>
      <c r="UU961" s="174"/>
      <c r="UV961" s="174"/>
      <c r="UW961" s="174"/>
      <c r="UX961" s="174"/>
      <c r="UY961" s="174"/>
      <c r="UZ961" s="174"/>
      <c r="VA961" s="174"/>
      <c r="VB961" s="174"/>
      <c r="VC961" s="174"/>
      <c r="VD961" s="174"/>
      <c r="VE961" s="174"/>
      <c r="VF961" s="174"/>
      <c r="VG961" s="174"/>
      <c r="VH961" s="174"/>
      <c r="VI961" s="174"/>
      <c r="VJ961" s="174"/>
      <c r="VK961" s="174"/>
      <c r="VL961" s="174"/>
      <c r="VM961" s="174"/>
      <c r="VN961" s="174"/>
      <c r="VO961" s="174"/>
      <c r="VP961" s="174"/>
      <c r="VQ961" s="174"/>
      <c r="VR961" s="174"/>
      <c r="VS961" s="174"/>
      <c r="VT961" s="174"/>
      <c r="VU961" s="174"/>
      <c r="VV961" s="174"/>
      <c r="VW961" s="174"/>
      <c r="VX961" s="174"/>
      <c r="VY961" s="174"/>
      <c r="VZ961" s="174"/>
      <c r="WA961" s="174"/>
      <c r="WB961" s="174"/>
      <c r="WC961" s="174"/>
      <c r="WD961" s="174"/>
      <c r="WE961" s="174"/>
      <c r="WF961" s="174"/>
      <c r="WG961" s="174"/>
      <c r="WH961" s="174"/>
      <c r="WI961" s="174"/>
      <c r="WJ961" s="174"/>
      <c r="WK961" s="174"/>
      <c r="WL961" s="174"/>
      <c r="WM961" s="174"/>
      <c r="WN961" s="174"/>
      <c r="WO961" s="174"/>
      <c r="WP961" s="174"/>
      <c r="WQ961" s="174"/>
      <c r="WR961" s="174"/>
      <c r="WS961" s="174"/>
      <c r="WT961" s="174"/>
      <c r="WU961" s="174"/>
      <c r="WV961" s="174"/>
      <c r="WW961" s="174"/>
      <c r="WX961" s="174"/>
      <c r="WY961" s="174"/>
      <c r="WZ961" s="174"/>
      <c r="XA961" s="174"/>
      <c r="XB961" s="174"/>
      <c r="XC961" s="174"/>
      <c r="XD961" s="174"/>
      <c r="XE961" s="174"/>
      <c r="XF961" s="174"/>
      <c r="XG961" s="174"/>
      <c r="XH961" s="174"/>
      <c r="XI961" s="174"/>
      <c r="XJ961" s="174"/>
      <c r="XK961" s="174"/>
      <c r="XL961" s="174"/>
      <c r="XM961" s="174"/>
      <c r="XN961" s="174"/>
      <c r="XO961" s="174"/>
      <c r="XP961" s="174"/>
      <c r="XQ961" s="174"/>
      <c r="XR961" s="174"/>
      <c r="XS961" s="174"/>
      <c r="XT961" s="174"/>
      <c r="XU961" s="174"/>
      <c r="XV961" s="174"/>
      <c r="XW961" s="174"/>
      <c r="XX961" s="174"/>
      <c r="XY961" s="174"/>
      <c r="XZ961" s="174"/>
      <c r="YA961" s="174"/>
      <c r="YB961" s="174"/>
      <c r="YC961" s="174"/>
      <c r="YD961" s="174"/>
      <c r="YE961" s="174"/>
      <c r="YF961" s="174"/>
      <c r="YG961" s="174"/>
      <c r="YH961" s="174"/>
      <c r="YI961" s="174"/>
      <c r="YJ961" s="174"/>
      <c r="YK961" s="174"/>
      <c r="YL961" s="174"/>
      <c r="YM961" s="174"/>
      <c r="YN961" s="174"/>
      <c r="YO961" s="174"/>
      <c r="YP961" s="174"/>
      <c r="YQ961" s="174"/>
      <c r="YR961" s="174"/>
      <c r="YS961" s="174"/>
      <c r="YT961" s="174"/>
      <c r="YU961" s="174"/>
      <c r="YV961" s="174"/>
      <c r="YW961" s="174"/>
      <c r="YX961" s="174"/>
      <c r="YY961" s="174"/>
      <c r="YZ961" s="174"/>
      <c r="ZA961" s="174"/>
      <c r="ZB961" s="174"/>
      <c r="ZC961" s="174"/>
      <c r="ZD961" s="174"/>
      <c r="ZE961" s="174"/>
      <c r="ZF961" s="174"/>
      <c r="ZG961" s="174"/>
      <c r="ZH961" s="174"/>
      <c r="ZI961" s="174"/>
      <c r="ZJ961" s="174"/>
      <c r="ZK961" s="174"/>
      <c r="ZL961" s="174"/>
      <c r="ZM961" s="174"/>
      <c r="ZN961" s="174"/>
      <c r="ZO961" s="174"/>
      <c r="ZP961" s="174"/>
      <c r="ZQ961" s="174"/>
      <c r="ZR961" s="174"/>
      <c r="ZS961" s="174"/>
      <c r="ZT961" s="174"/>
      <c r="ZU961" s="174"/>
      <c r="ZV961" s="174"/>
      <c r="ZW961" s="174"/>
      <c r="ZX961" s="174"/>
      <c r="ZY961" s="174"/>
      <c r="ZZ961" s="174"/>
      <c r="AAA961" s="174"/>
      <c r="AAB961" s="174"/>
      <c r="AAC961" s="174"/>
      <c r="AAD961" s="174"/>
      <c r="AAE961" s="174"/>
      <c r="AAF961" s="174"/>
      <c r="AAG961" s="174"/>
      <c r="AAH961" s="174"/>
      <c r="AAI961" s="174"/>
      <c r="AAJ961" s="174"/>
      <c r="AAK961" s="174"/>
      <c r="AAL961" s="174"/>
      <c r="AAM961" s="174"/>
      <c r="AAN961" s="174"/>
      <c r="AAO961" s="174"/>
      <c r="AAP961" s="174"/>
      <c r="AAQ961" s="174"/>
      <c r="AAR961" s="174"/>
      <c r="AAS961" s="174"/>
      <c r="AAT961" s="174"/>
      <c r="AAU961" s="174"/>
      <c r="AAV961" s="174"/>
      <c r="AAW961" s="174"/>
      <c r="AAX961" s="174"/>
      <c r="AAY961" s="174"/>
      <c r="AAZ961" s="174"/>
      <c r="ABA961" s="174"/>
      <c r="ABB961" s="174"/>
      <c r="ABC961" s="174"/>
      <c r="ABD961" s="174"/>
      <c r="ABE961" s="174"/>
      <c r="ABF961" s="174"/>
      <c r="ABG961" s="174"/>
      <c r="ABH961" s="174"/>
      <c r="ABI961" s="174"/>
      <c r="ABJ961" s="174"/>
      <c r="ABK961" s="174"/>
      <c r="ABL961" s="174"/>
      <c r="ABM961" s="174"/>
      <c r="ABN961" s="174"/>
      <c r="ABO961" s="174"/>
      <c r="ABP961" s="174"/>
      <c r="ABQ961" s="174"/>
      <c r="ABR961" s="174"/>
      <c r="ABS961" s="174"/>
      <c r="ABT961" s="174"/>
      <c r="ABU961" s="174"/>
      <c r="ABV961" s="174"/>
      <c r="ABW961" s="174"/>
      <c r="ABX961" s="174"/>
      <c r="ABY961" s="174"/>
      <c r="ABZ961" s="174"/>
      <c r="ACA961" s="174"/>
      <c r="ACB961" s="174"/>
      <c r="ACC961" s="174"/>
      <c r="ACD961" s="174"/>
      <c r="ACE961" s="174"/>
      <c r="ACF961" s="174"/>
      <c r="ACG961" s="174"/>
      <c r="ACH961" s="174"/>
      <c r="ACI961" s="174"/>
      <c r="ACJ961" s="174"/>
      <c r="ACK961" s="174"/>
      <c r="ACL961" s="174"/>
      <c r="ACM961" s="174"/>
      <c r="ACN961" s="174"/>
      <c r="ACO961" s="174"/>
      <c r="ACP961" s="174"/>
      <c r="ACQ961" s="174"/>
      <c r="ACR961" s="174"/>
      <c r="ACS961" s="174"/>
      <c r="ACT961" s="174"/>
      <c r="ACU961" s="174"/>
      <c r="ACV961" s="174"/>
      <c r="ACW961" s="174"/>
      <c r="ACX961" s="174"/>
      <c r="ACY961" s="174"/>
      <c r="ACZ961" s="174"/>
      <c r="ADA961" s="174"/>
      <c r="ADB961" s="174"/>
      <c r="ADC961" s="174"/>
      <c r="ADD961" s="174"/>
      <c r="ADE961" s="174"/>
      <c r="ADF961" s="174"/>
      <c r="ADG961" s="174"/>
      <c r="ADH961" s="174"/>
      <c r="ADI961" s="174"/>
      <c r="ADJ961" s="174"/>
      <c r="ADK961" s="174"/>
      <c r="ADL961" s="174"/>
      <c r="ADM961" s="174"/>
      <c r="ADN961" s="174"/>
      <c r="ADO961" s="174"/>
      <c r="ADP961" s="174"/>
      <c r="ADQ961" s="174"/>
      <c r="ADR961" s="174"/>
      <c r="ADS961" s="174"/>
      <c r="ADT961" s="174"/>
      <c r="ADU961" s="174"/>
      <c r="ADV961" s="174"/>
      <c r="ADW961" s="174"/>
      <c r="ADX961" s="174"/>
      <c r="ADY961" s="174"/>
      <c r="ADZ961" s="174"/>
      <c r="AEA961" s="174"/>
      <c r="AEB961" s="174"/>
      <c r="AEC961" s="174"/>
      <c r="AED961" s="174"/>
      <c r="AEE961" s="174"/>
      <c r="AEF961" s="174"/>
      <c r="AEG961" s="174"/>
      <c r="AEH961" s="174"/>
      <c r="AEI961" s="174"/>
      <c r="AEJ961" s="174"/>
      <c r="AEK961" s="174"/>
      <c r="AEL961" s="174"/>
      <c r="AEM961" s="174"/>
      <c r="AEN961" s="174"/>
      <c r="AEO961" s="174"/>
      <c r="AEP961" s="174"/>
      <c r="AEQ961" s="174"/>
      <c r="AER961" s="174"/>
      <c r="AES961" s="174"/>
      <c r="AET961" s="174"/>
      <c r="AEU961" s="174"/>
      <c r="AEV961" s="174"/>
      <c r="AEW961" s="174"/>
      <c r="AEX961" s="174"/>
      <c r="AEY961" s="174"/>
      <c r="AEZ961" s="174"/>
      <c r="AFA961" s="174"/>
      <c r="AFB961" s="174"/>
      <c r="AFC961" s="174"/>
      <c r="AFD961" s="174"/>
      <c r="AFE961" s="174"/>
      <c r="AFF961" s="174"/>
      <c r="AFG961" s="174"/>
      <c r="AFH961" s="174"/>
      <c r="AFI961" s="174"/>
      <c r="AFJ961" s="174"/>
      <c r="AFK961" s="174"/>
      <c r="AFL961" s="174"/>
      <c r="AFM961" s="174"/>
      <c r="AFN961" s="174"/>
      <c r="AFO961" s="174"/>
      <c r="AFP961" s="174"/>
      <c r="AFQ961" s="174"/>
      <c r="AFR961" s="174"/>
      <c r="AFS961" s="174"/>
      <c r="AFT961" s="174"/>
      <c r="AFU961" s="174"/>
      <c r="AFV961" s="174"/>
      <c r="AFW961" s="174"/>
      <c r="AFX961" s="174"/>
      <c r="AFY961" s="174"/>
      <c r="AFZ961" s="174"/>
      <c r="AGA961" s="174"/>
      <c r="AGB961" s="174"/>
      <c r="AGC961" s="174"/>
      <c r="AGD961" s="174"/>
      <c r="AGE961" s="174"/>
      <c r="AGF961" s="174"/>
      <c r="AGG961" s="174"/>
      <c r="AGH961" s="174"/>
      <c r="AGI961" s="174"/>
      <c r="AGJ961" s="174"/>
      <c r="AGK961" s="174"/>
      <c r="AGL961" s="174"/>
      <c r="AGM961" s="174"/>
      <c r="AGN961" s="174"/>
      <c r="AGO961" s="174"/>
      <c r="AGP961" s="174"/>
      <c r="AGQ961" s="174"/>
      <c r="AGR961" s="174"/>
      <c r="AGS961" s="174"/>
      <c r="AGT961" s="174"/>
      <c r="AGU961" s="174"/>
      <c r="AGV961" s="174"/>
      <c r="AGW961" s="174"/>
      <c r="AGX961" s="174"/>
      <c r="AGY961" s="174"/>
      <c r="AGZ961" s="174"/>
      <c r="AHA961" s="174"/>
      <c r="AHB961" s="174"/>
      <c r="AHC961" s="174"/>
      <c r="AHD961" s="174"/>
      <c r="AHE961" s="174"/>
      <c r="AHF961" s="174"/>
      <c r="AHG961" s="174"/>
      <c r="AHH961" s="174"/>
      <c r="AHI961" s="174"/>
      <c r="AHJ961" s="174"/>
      <c r="AHK961" s="174"/>
      <c r="AHL961" s="174"/>
      <c r="AHM961" s="174"/>
      <c r="AHN961" s="174"/>
      <c r="AHO961" s="174"/>
      <c r="AHP961" s="174"/>
      <c r="AHQ961" s="174"/>
      <c r="AHR961" s="174"/>
      <c r="AHS961" s="174"/>
      <c r="AHT961" s="174"/>
      <c r="AHU961" s="174"/>
      <c r="AHV961" s="174"/>
      <c r="AHW961" s="174"/>
      <c r="AHX961" s="174"/>
      <c r="AHY961" s="174"/>
      <c r="AHZ961" s="174"/>
      <c r="AIA961" s="174"/>
      <c r="AIB961" s="174"/>
      <c r="AIC961" s="174"/>
      <c r="AID961" s="174"/>
      <c r="AIE961" s="174"/>
      <c r="AIF961" s="174"/>
      <c r="AIG961" s="174"/>
      <c r="AIH961" s="174"/>
      <c r="AII961" s="174"/>
      <c r="AIJ961" s="174"/>
      <c r="AIK961" s="174"/>
      <c r="AIL961" s="174"/>
      <c r="AIM961" s="174"/>
      <c r="AIN961" s="174"/>
      <c r="AIO961" s="174"/>
      <c r="AIP961" s="174"/>
      <c r="AIQ961" s="174"/>
      <c r="AIR961" s="174"/>
      <c r="AIS961" s="174"/>
      <c r="AIT961" s="174"/>
      <c r="AIU961" s="174"/>
      <c r="AIV961" s="174"/>
      <c r="AIW961" s="174"/>
      <c r="AIX961" s="174"/>
      <c r="AIY961" s="174"/>
      <c r="AIZ961" s="174"/>
      <c r="AJA961" s="174"/>
      <c r="AJB961" s="174"/>
      <c r="AJC961" s="174"/>
      <c r="AJD961" s="174"/>
      <c r="AJE961" s="174"/>
      <c r="AJF961" s="174"/>
      <c r="AJG961" s="174"/>
      <c r="AJH961" s="174"/>
      <c r="AJI961" s="174"/>
      <c r="AJJ961" s="174"/>
      <c r="AJK961" s="174"/>
      <c r="AJL961" s="174"/>
      <c r="AJM961" s="174"/>
      <c r="AJN961" s="174"/>
      <c r="AJO961" s="174"/>
      <c r="AJP961" s="174"/>
      <c r="AJQ961" s="174"/>
      <c r="AJR961" s="174"/>
      <c r="AJS961" s="174"/>
      <c r="AJT961" s="174"/>
      <c r="AJU961" s="174"/>
      <c r="AJV961" s="174"/>
      <c r="AJW961" s="174"/>
      <c r="AJX961" s="174"/>
      <c r="AJY961" s="174"/>
      <c r="AJZ961" s="174"/>
      <c r="AKA961" s="174"/>
      <c r="AKB961" s="174"/>
      <c r="AKC961" s="174"/>
      <c r="AKD961" s="174"/>
      <c r="AKE961" s="174"/>
      <c r="AKF961" s="174"/>
      <c r="AKG961" s="174"/>
      <c r="AKH961" s="174"/>
      <c r="AKI961" s="174"/>
      <c r="AKJ961" s="174"/>
      <c r="AKK961" s="174"/>
      <c r="AKL961" s="174"/>
      <c r="AKM961" s="174"/>
      <c r="AKN961" s="174"/>
      <c r="AKO961" s="174"/>
      <c r="AKP961" s="174"/>
      <c r="AKQ961" s="174"/>
      <c r="AKR961" s="174"/>
      <c r="AKS961" s="174"/>
      <c r="AKT961" s="174"/>
      <c r="AKU961" s="174"/>
      <c r="AKV961" s="174"/>
      <c r="AKW961" s="174"/>
      <c r="AKX961" s="174"/>
      <c r="AKY961" s="174"/>
      <c r="AKZ961" s="174"/>
      <c r="ALA961" s="174"/>
      <c r="ALB961" s="174"/>
      <c r="ALC961" s="174"/>
      <c r="ALD961" s="174"/>
      <c r="ALE961" s="174"/>
      <c r="ALF961" s="174"/>
      <c r="ALG961" s="174"/>
      <c r="ALH961" s="174"/>
      <c r="ALI961" s="174"/>
      <c r="ALJ961" s="174"/>
      <c r="ALK961" s="174"/>
      <c r="ALL961" s="174"/>
      <c r="ALM961" s="174"/>
      <c r="ALN961" s="174"/>
      <c r="ALO961" s="174"/>
      <c r="ALP961" s="174"/>
      <c r="ALQ961" s="174"/>
      <c r="ALR961" s="174"/>
      <c r="ALS961" s="174"/>
      <c r="ALT961" s="174"/>
      <c r="ALU961" s="174"/>
      <c r="ALV961" s="174"/>
      <c r="ALW961" s="174"/>
      <c r="ALX961" s="174"/>
      <c r="ALY961" s="174"/>
      <c r="ALZ961" s="174"/>
      <c r="AMA961" s="174"/>
      <c r="AMB961" s="174"/>
      <c r="AMC961" s="174"/>
      <c r="AMD961" s="174"/>
      <c r="AME961" s="174"/>
      <c r="AMF961" s="174"/>
      <c r="AMG961" s="174"/>
      <c r="AMH961" s="174"/>
      <c r="AMI961" s="174"/>
      <c r="AMJ961" s="174"/>
      <c r="AMK961" s="174"/>
      <c r="AML961" s="174"/>
      <c r="AMM961" s="174"/>
      <c r="AMN961" s="174"/>
      <c r="AMO961" s="174"/>
      <c r="AMP961" s="174"/>
      <c r="AMQ961" s="174"/>
      <c r="AMR961" s="174"/>
      <c r="AMS961" s="174"/>
      <c r="AMT961" s="174"/>
      <c r="AMU961" s="174"/>
      <c r="AMV961" s="174"/>
      <c r="AMW961" s="174"/>
      <c r="AMX961" s="174"/>
      <c r="AMY961" s="174"/>
      <c r="AMZ961" s="174"/>
      <c r="ANA961" s="174"/>
      <c r="ANB961" s="174"/>
      <c r="ANC961" s="174"/>
      <c r="AND961" s="174"/>
      <c r="ANE961" s="174"/>
      <c r="ANF961" s="174"/>
      <c r="ANG961" s="174"/>
      <c r="ANH961" s="174"/>
      <c r="ANI961" s="174"/>
      <c r="ANJ961" s="174"/>
      <c r="ANK961" s="174"/>
      <c r="ANL961" s="174"/>
      <c r="ANM961" s="174"/>
      <c r="ANN961" s="174"/>
      <c r="ANO961" s="174"/>
      <c r="ANP961" s="174"/>
      <c r="ANQ961" s="174"/>
      <c r="ANR961" s="174"/>
      <c r="ANS961" s="174"/>
      <c r="ANT961" s="174"/>
      <c r="ANU961" s="174"/>
      <c r="ANV961" s="174"/>
      <c r="ANW961" s="174"/>
      <c r="ANX961" s="174"/>
      <c r="ANY961" s="174"/>
      <c r="ANZ961" s="174"/>
      <c r="AOA961" s="174"/>
      <c r="AOB961" s="174"/>
      <c r="AOC961" s="174"/>
      <c r="AOD961" s="174"/>
      <c r="AOE961" s="174"/>
      <c r="AOF961" s="174"/>
      <c r="AOG961" s="174"/>
      <c r="AOH961" s="174"/>
      <c r="AOI961" s="174"/>
      <c r="AOJ961" s="174"/>
      <c r="AOK961" s="174"/>
      <c r="AOL961" s="174"/>
      <c r="AOM961" s="174"/>
      <c r="AON961" s="174"/>
      <c r="AOO961" s="174"/>
      <c r="AOP961" s="174"/>
      <c r="AOQ961" s="174"/>
      <c r="AOR961" s="174"/>
      <c r="AOS961" s="174"/>
      <c r="AOT961" s="174"/>
      <c r="AOU961" s="174"/>
      <c r="AOV961" s="174"/>
      <c r="AOW961" s="174"/>
      <c r="AOX961" s="174"/>
      <c r="AOY961" s="174"/>
      <c r="AOZ961" s="174"/>
      <c r="APA961" s="174"/>
      <c r="APB961" s="174"/>
      <c r="APC961" s="174"/>
      <c r="APD961" s="174"/>
      <c r="APE961" s="174"/>
      <c r="APF961" s="174"/>
      <c r="APG961" s="174"/>
      <c r="APH961" s="174"/>
      <c r="API961" s="174"/>
      <c r="APJ961" s="174"/>
      <c r="APK961" s="174"/>
      <c r="APL961" s="174"/>
      <c r="APM961" s="174"/>
      <c r="APN961" s="174"/>
      <c r="APO961" s="174"/>
      <c r="APP961" s="174"/>
      <c r="APQ961" s="174"/>
      <c r="APR961" s="174"/>
      <c r="APS961" s="174"/>
      <c r="APT961" s="174"/>
      <c r="APU961" s="174"/>
      <c r="APV961" s="174"/>
      <c r="APW961" s="174"/>
      <c r="APX961" s="174"/>
      <c r="APY961" s="174"/>
      <c r="APZ961" s="174"/>
      <c r="AQA961" s="174"/>
      <c r="AQB961" s="174"/>
      <c r="AQC961" s="174"/>
      <c r="AQD961" s="174"/>
      <c r="AQE961" s="174"/>
      <c r="AQF961" s="174"/>
      <c r="AQG961" s="174"/>
      <c r="AQH961" s="174"/>
      <c r="AQI961" s="174"/>
      <c r="AQJ961" s="174"/>
      <c r="AQK961" s="174"/>
      <c r="AQL961" s="174"/>
      <c r="AQM961" s="174"/>
      <c r="AQN961" s="174"/>
      <c r="AQO961" s="174"/>
      <c r="AQP961" s="174"/>
      <c r="AQQ961" s="174"/>
      <c r="AQR961" s="174"/>
      <c r="AQS961" s="174"/>
      <c r="AQT961" s="174"/>
      <c r="AQU961" s="174"/>
      <c r="AQV961" s="174"/>
      <c r="AQW961" s="174"/>
      <c r="AQX961" s="174"/>
      <c r="AQY961" s="174"/>
      <c r="AQZ961" s="174"/>
      <c r="ARA961" s="174"/>
      <c r="ARB961" s="174"/>
      <c r="ARC961" s="174"/>
      <c r="ARD961" s="174"/>
      <c r="ARE961" s="174"/>
      <c r="ARF961" s="174"/>
      <c r="ARG961" s="174"/>
      <c r="ARH961" s="174"/>
      <c r="ARI961" s="174"/>
      <c r="ARJ961" s="174"/>
      <c r="ARK961" s="174"/>
      <c r="ARL961" s="174"/>
      <c r="ARM961" s="174"/>
      <c r="ARN961" s="174"/>
      <c r="ARO961" s="174"/>
      <c r="ARP961" s="174"/>
      <c r="ARQ961" s="174"/>
      <c r="ARR961" s="174"/>
      <c r="ARS961" s="174"/>
      <c r="ART961" s="174"/>
      <c r="ARU961" s="174"/>
      <c r="ARV961" s="174"/>
      <c r="ARW961" s="174"/>
      <c r="ARX961" s="174"/>
      <c r="ARY961" s="174"/>
      <c r="ARZ961" s="174"/>
      <c r="ASA961" s="174"/>
      <c r="ASB961" s="174"/>
      <c r="ASC961" s="174"/>
      <c r="ASD961" s="174"/>
      <c r="ASE961" s="174"/>
      <c r="ASF961" s="174"/>
      <c r="ASG961" s="174"/>
      <c r="ASH961" s="174"/>
      <c r="ASI961" s="174"/>
      <c r="ASJ961" s="174"/>
      <c r="ASK961" s="174"/>
      <c r="ASL961" s="174"/>
      <c r="ASM961" s="174"/>
      <c r="ASN961" s="174"/>
      <c r="ASO961" s="174"/>
      <c r="ASP961" s="174"/>
      <c r="ASQ961" s="174"/>
      <c r="ASR961" s="174"/>
      <c r="ASS961" s="174"/>
      <c r="AST961" s="174"/>
      <c r="ASU961" s="174"/>
      <c r="ASV961" s="174"/>
      <c r="ASW961" s="174"/>
      <c r="ASX961" s="174"/>
      <c r="ASY961" s="174"/>
      <c r="ASZ961" s="174"/>
      <c r="ATA961" s="174"/>
      <c r="ATB961" s="174"/>
      <c r="ATC961" s="174"/>
      <c r="ATD961" s="174"/>
      <c r="ATE961" s="174"/>
      <c r="ATF961" s="174"/>
      <c r="ATG961" s="174"/>
      <c r="ATH961" s="174"/>
      <c r="ATI961" s="174"/>
      <c r="ATJ961" s="174"/>
      <c r="ATK961" s="174"/>
      <c r="ATL961" s="174"/>
      <c r="ATM961" s="174"/>
      <c r="ATN961" s="174"/>
      <c r="ATO961" s="174"/>
      <c r="ATP961" s="174"/>
      <c r="ATQ961" s="174"/>
      <c r="ATR961" s="174"/>
      <c r="ATS961" s="174"/>
      <c r="ATT961" s="174"/>
      <c r="ATU961" s="174"/>
      <c r="ATV961" s="174"/>
      <c r="ATW961" s="174"/>
      <c r="ATX961" s="174"/>
      <c r="ATY961" s="174"/>
      <c r="ATZ961" s="174"/>
      <c r="AUA961" s="174"/>
      <c r="AUB961" s="174"/>
      <c r="AUC961" s="174"/>
      <c r="AUD961" s="174"/>
      <c r="AUE961" s="174"/>
      <c r="AUF961" s="174"/>
      <c r="AUG961" s="174"/>
      <c r="AUH961" s="174"/>
      <c r="AUI961" s="174"/>
      <c r="AUJ961" s="174"/>
      <c r="AUK961" s="174"/>
      <c r="AUL961" s="174"/>
      <c r="AUM961" s="174"/>
      <c r="AUN961" s="174"/>
      <c r="AUO961" s="174"/>
      <c r="AUP961" s="174"/>
      <c r="AUQ961" s="174"/>
      <c r="AUR961" s="174"/>
      <c r="AUS961" s="174"/>
      <c r="AUT961" s="174"/>
      <c r="AUU961" s="174"/>
      <c r="AUV961" s="174"/>
      <c r="AUW961" s="174"/>
      <c r="AUX961" s="174"/>
      <c r="AUY961" s="174"/>
      <c r="AUZ961" s="174"/>
      <c r="AVA961" s="174"/>
      <c r="AVB961" s="174"/>
      <c r="AVC961" s="174"/>
      <c r="AVD961" s="174"/>
      <c r="AVE961" s="174"/>
      <c r="AVF961" s="174"/>
      <c r="AVG961" s="174"/>
      <c r="AVH961" s="174"/>
      <c r="AVI961" s="174"/>
      <c r="AVJ961" s="174"/>
      <c r="AVK961" s="174"/>
      <c r="AVL961" s="174"/>
      <c r="AVM961" s="174"/>
      <c r="AVN961" s="174"/>
      <c r="AVO961" s="174"/>
      <c r="AVP961" s="174"/>
      <c r="AVQ961" s="174"/>
      <c r="AVR961" s="174"/>
      <c r="AVS961" s="174"/>
      <c r="AVT961" s="174"/>
      <c r="AVU961" s="174"/>
      <c r="AVV961" s="174"/>
      <c r="AVW961" s="174"/>
      <c r="AVX961" s="174"/>
      <c r="AVY961" s="174"/>
      <c r="AVZ961" s="174"/>
      <c r="AWA961" s="174"/>
      <c r="AWB961" s="174"/>
      <c r="AWC961" s="174"/>
      <c r="AWD961" s="174"/>
      <c r="AWE961" s="174"/>
      <c r="AWF961" s="174"/>
      <c r="AWG961" s="174"/>
      <c r="AWH961" s="174"/>
      <c r="AWI961" s="174"/>
      <c r="AWJ961" s="174"/>
      <c r="AWK961" s="174"/>
      <c r="AWL961" s="174"/>
      <c r="AWM961" s="174"/>
      <c r="AWN961" s="174"/>
      <c r="AWO961" s="174"/>
      <c r="AWP961" s="174"/>
      <c r="AWQ961" s="174"/>
      <c r="AWR961" s="174"/>
      <c r="AWS961" s="174"/>
      <c r="AWT961" s="174"/>
      <c r="AWU961" s="174"/>
      <c r="AWV961" s="174"/>
      <c r="AWW961" s="174"/>
      <c r="AWX961" s="174"/>
      <c r="AWY961" s="174"/>
      <c r="AWZ961" s="174"/>
      <c r="AXA961" s="174"/>
      <c r="AXB961" s="174"/>
      <c r="AXC961" s="174"/>
      <c r="AXD961" s="174"/>
      <c r="AXE961" s="174"/>
      <c r="AXF961" s="174"/>
      <c r="AXG961" s="174"/>
      <c r="AXH961" s="174"/>
      <c r="AXI961" s="174"/>
      <c r="AXJ961" s="174"/>
      <c r="AXK961" s="174"/>
      <c r="AXL961" s="174"/>
      <c r="AXM961" s="174"/>
      <c r="AXN961" s="174"/>
      <c r="AXO961" s="174"/>
      <c r="AXP961" s="174"/>
      <c r="AXQ961" s="174"/>
      <c r="AXR961" s="174"/>
      <c r="AXS961" s="174"/>
      <c r="AXT961" s="174"/>
      <c r="AXU961" s="174"/>
      <c r="AXV961" s="174"/>
      <c r="AXW961" s="174"/>
      <c r="AXX961" s="174"/>
      <c r="AXY961" s="174"/>
      <c r="AXZ961" s="174"/>
      <c r="AYA961" s="174"/>
      <c r="AYB961" s="174"/>
      <c r="AYC961" s="174"/>
      <c r="AYD961" s="174"/>
      <c r="AYE961" s="174"/>
      <c r="AYF961" s="174"/>
      <c r="AYG961" s="174"/>
      <c r="AYH961" s="174"/>
      <c r="AYI961" s="174"/>
      <c r="AYJ961" s="174"/>
      <c r="AYK961" s="174"/>
      <c r="AYL961" s="174"/>
      <c r="AYM961" s="174"/>
      <c r="AYN961" s="174"/>
      <c r="AYO961" s="174"/>
      <c r="AYP961" s="174"/>
      <c r="AYQ961" s="174"/>
      <c r="AYR961" s="174"/>
      <c r="AYS961" s="174"/>
      <c r="AYT961" s="174"/>
      <c r="AYU961" s="174"/>
      <c r="AYV961" s="174"/>
      <c r="AYW961" s="174"/>
      <c r="AYX961" s="174"/>
      <c r="AYY961" s="174"/>
      <c r="AYZ961" s="174"/>
      <c r="AZA961" s="174"/>
      <c r="AZB961" s="174"/>
      <c r="AZC961" s="174"/>
      <c r="AZD961" s="174"/>
      <c r="AZE961" s="174"/>
      <c r="AZF961" s="174"/>
      <c r="AZG961" s="174"/>
      <c r="AZH961" s="174"/>
      <c r="AZI961" s="174"/>
      <c r="AZJ961" s="174"/>
      <c r="AZK961" s="174"/>
      <c r="AZL961" s="174"/>
      <c r="AZM961" s="174"/>
      <c r="AZN961" s="174"/>
      <c r="AZO961" s="174"/>
      <c r="AZP961" s="174"/>
      <c r="AZQ961" s="174"/>
      <c r="AZR961" s="174"/>
      <c r="AZS961" s="174"/>
      <c r="AZT961" s="174"/>
      <c r="AZU961" s="174"/>
      <c r="AZV961" s="174"/>
      <c r="AZW961" s="174"/>
      <c r="AZX961" s="174"/>
      <c r="AZY961" s="174"/>
      <c r="AZZ961" s="174"/>
      <c r="BAA961" s="174"/>
      <c r="BAB961" s="174"/>
      <c r="BAC961" s="174"/>
      <c r="BAD961" s="174"/>
      <c r="BAE961" s="174"/>
      <c r="BAF961" s="174"/>
      <c r="BAG961" s="174"/>
      <c r="BAH961" s="174"/>
      <c r="BAI961" s="174"/>
      <c r="BAJ961" s="174"/>
      <c r="BAK961" s="174"/>
      <c r="BAL961" s="174"/>
      <c r="BAM961" s="174"/>
      <c r="BAN961" s="174"/>
      <c r="BAO961" s="174"/>
      <c r="BAP961" s="174"/>
      <c r="BAQ961" s="174"/>
      <c r="BAR961" s="174"/>
      <c r="BAS961" s="174"/>
      <c r="BAT961" s="174"/>
      <c r="BAU961" s="174"/>
      <c r="BAV961" s="174"/>
      <c r="BAW961" s="174"/>
      <c r="BAX961" s="174"/>
      <c r="BAY961" s="174"/>
      <c r="BAZ961" s="174"/>
      <c r="BBA961" s="174"/>
      <c r="BBB961" s="174"/>
      <c r="BBC961" s="174"/>
      <c r="BBD961" s="174"/>
      <c r="BBE961" s="174"/>
      <c r="BBF961" s="174"/>
      <c r="BBG961" s="174"/>
      <c r="BBH961" s="174"/>
      <c r="BBI961" s="174"/>
      <c r="BBJ961" s="174"/>
      <c r="BBK961" s="174"/>
      <c r="BBL961" s="174"/>
      <c r="BBM961" s="174"/>
      <c r="BBN961" s="174"/>
      <c r="BBO961" s="174"/>
      <c r="BBP961" s="174"/>
      <c r="BBQ961" s="174"/>
      <c r="BBR961" s="174"/>
      <c r="BBS961" s="174"/>
      <c r="BBT961" s="174"/>
      <c r="BBU961" s="174"/>
      <c r="BBV961" s="174"/>
      <c r="BBW961" s="174"/>
      <c r="BBX961" s="174"/>
      <c r="BBY961" s="174"/>
      <c r="BBZ961" s="174"/>
      <c r="BCA961" s="174"/>
      <c r="BCB961" s="174"/>
      <c r="BCC961" s="174"/>
      <c r="BCD961" s="174"/>
      <c r="BCE961" s="174"/>
      <c r="BCF961" s="174"/>
      <c r="BCG961" s="174"/>
      <c r="BCH961" s="174"/>
      <c r="BCI961" s="174"/>
      <c r="BCJ961" s="174"/>
      <c r="BCK961" s="174"/>
      <c r="BCL961" s="174"/>
      <c r="BCM961" s="174"/>
      <c r="BCN961" s="174"/>
      <c r="BCO961" s="174"/>
      <c r="BCP961" s="174"/>
      <c r="BCQ961" s="174"/>
      <c r="BCR961" s="174"/>
      <c r="BCS961" s="174"/>
      <c r="BCT961" s="174"/>
      <c r="BCU961" s="174"/>
      <c r="BCV961" s="174"/>
      <c r="BCW961" s="174"/>
      <c r="BCX961" s="174"/>
      <c r="BCY961" s="174"/>
      <c r="BCZ961" s="174"/>
      <c r="BDA961" s="174"/>
      <c r="BDB961" s="174"/>
      <c r="BDC961" s="174"/>
      <c r="BDD961" s="174"/>
      <c r="BDE961" s="174"/>
      <c r="BDF961" s="174"/>
      <c r="BDG961" s="174"/>
      <c r="BDH961" s="174"/>
      <c r="BDI961" s="174"/>
      <c r="BDJ961" s="174"/>
      <c r="BDK961" s="174"/>
      <c r="BDL961" s="174"/>
      <c r="BDM961" s="174"/>
      <c r="BDN961" s="174"/>
      <c r="BDO961" s="174"/>
      <c r="BDP961" s="174"/>
      <c r="BDQ961" s="174"/>
      <c r="BDR961" s="174"/>
      <c r="BDS961" s="174"/>
      <c r="BDT961" s="174"/>
      <c r="BDU961" s="174"/>
      <c r="BDV961" s="174"/>
      <c r="BDW961" s="174"/>
      <c r="BDX961" s="174"/>
      <c r="BDY961" s="174"/>
      <c r="BDZ961" s="174"/>
      <c r="BEA961" s="174"/>
      <c r="BEB961" s="174"/>
      <c r="BEC961" s="174"/>
      <c r="BED961" s="174"/>
      <c r="BEE961" s="174"/>
      <c r="BEF961" s="174"/>
      <c r="BEG961" s="174"/>
      <c r="BEH961" s="174"/>
      <c r="BEI961" s="174"/>
      <c r="BEJ961" s="174"/>
      <c r="BEK961" s="174"/>
      <c r="BEL961" s="174"/>
      <c r="BEM961" s="174"/>
      <c r="BEN961" s="174"/>
      <c r="BEO961" s="174"/>
      <c r="BEP961" s="174"/>
      <c r="BEQ961" s="174"/>
      <c r="BER961" s="174"/>
      <c r="BES961" s="174"/>
      <c r="BET961" s="174"/>
      <c r="BEU961" s="174"/>
      <c r="BEV961" s="174"/>
      <c r="BEW961" s="174"/>
      <c r="BEX961" s="174"/>
      <c r="BEY961" s="174"/>
      <c r="BEZ961" s="174"/>
      <c r="BFA961" s="174"/>
      <c r="BFB961" s="174"/>
      <c r="BFC961" s="174"/>
      <c r="BFD961" s="174"/>
      <c r="BFE961" s="174"/>
      <c r="BFF961" s="174"/>
      <c r="BFG961" s="174"/>
      <c r="BFH961" s="174"/>
      <c r="BFI961" s="174"/>
      <c r="BFJ961" s="174"/>
      <c r="BFK961" s="174"/>
      <c r="BFL961" s="174"/>
      <c r="BFM961" s="174"/>
      <c r="BFN961" s="174"/>
      <c r="BFO961" s="174"/>
      <c r="BFP961" s="174"/>
      <c r="BFQ961" s="174"/>
      <c r="BFR961" s="174"/>
      <c r="BFS961" s="174"/>
      <c r="BFT961" s="174"/>
      <c r="BFU961" s="174"/>
      <c r="BFV961" s="174"/>
      <c r="BFW961" s="174"/>
      <c r="BFX961" s="174"/>
      <c r="BFY961" s="174"/>
      <c r="BFZ961" s="174"/>
      <c r="BGA961" s="174"/>
      <c r="BGB961" s="174"/>
      <c r="BGC961" s="174"/>
      <c r="BGD961" s="174"/>
      <c r="BGE961" s="174"/>
      <c r="BGF961" s="174"/>
      <c r="BGG961" s="174"/>
      <c r="BGH961" s="174"/>
      <c r="BGI961" s="174"/>
      <c r="BGJ961" s="174"/>
      <c r="BGK961" s="174"/>
      <c r="BGL961" s="174"/>
      <c r="BGM961" s="174"/>
      <c r="BGN961" s="174"/>
      <c r="BGO961" s="174"/>
      <c r="BGP961" s="174"/>
      <c r="BGQ961" s="174"/>
      <c r="BGR961" s="174"/>
      <c r="BGS961" s="174"/>
      <c r="BGT961" s="174"/>
      <c r="BGU961" s="174"/>
      <c r="BGV961" s="174"/>
      <c r="BGW961" s="174"/>
      <c r="BGX961" s="174"/>
      <c r="BGY961" s="174"/>
      <c r="BGZ961" s="174"/>
      <c r="BHA961" s="174"/>
      <c r="BHB961" s="174"/>
      <c r="BHC961" s="174"/>
      <c r="BHD961" s="174"/>
      <c r="BHE961" s="174"/>
      <c r="BHF961" s="174"/>
      <c r="BHG961" s="174"/>
      <c r="BHH961" s="174"/>
      <c r="BHI961" s="174"/>
      <c r="BHJ961" s="174"/>
      <c r="BHK961" s="174"/>
      <c r="BHL961" s="174"/>
      <c r="BHM961" s="174"/>
      <c r="BHN961" s="174"/>
      <c r="BHO961" s="174"/>
      <c r="BHP961" s="174"/>
      <c r="BHQ961" s="174"/>
      <c r="BHR961" s="174"/>
      <c r="BHS961" s="174"/>
      <c r="BHT961" s="174"/>
      <c r="BHU961" s="174"/>
      <c r="BHV961" s="174"/>
      <c r="BHW961" s="174"/>
      <c r="BHX961" s="174"/>
      <c r="BHY961" s="174"/>
      <c r="BHZ961" s="174"/>
      <c r="BIA961" s="174"/>
      <c r="BIB961" s="174"/>
      <c r="BIC961" s="174"/>
      <c r="BID961" s="174"/>
      <c r="BIE961" s="174"/>
      <c r="BIF961" s="174"/>
      <c r="BIG961" s="174"/>
      <c r="BIH961" s="174"/>
      <c r="BII961" s="174"/>
      <c r="BIJ961" s="174"/>
      <c r="BIK961" s="174"/>
      <c r="BIL961" s="174"/>
      <c r="BIM961" s="174"/>
      <c r="BIN961" s="174"/>
      <c r="BIO961" s="174"/>
      <c r="BIP961" s="174"/>
      <c r="BIQ961" s="174"/>
      <c r="BIR961" s="174"/>
      <c r="BIS961" s="174"/>
      <c r="BIT961" s="174"/>
      <c r="BIU961" s="174"/>
      <c r="BIV961" s="174"/>
      <c r="BIW961" s="174"/>
      <c r="BIX961" s="174"/>
      <c r="BIY961" s="174"/>
      <c r="BIZ961" s="174"/>
      <c r="BJA961" s="174"/>
      <c r="BJB961" s="174"/>
      <c r="BJC961" s="174"/>
      <c r="BJD961" s="174"/>
      <c r="BJE961" s="174"/>
      <c r="BJF961" s="174"/>
      <c r="BJG961" s="174"/>
      <c r="BJH961" s="174"/>
      <c r="BJI961" s="174"/>
      <c r="BJJ961" s="174"/>
      <c r="BJK961" s="174"/>
      <c r="BJL961" s="174"/>
      <c r="BJM961" s="174"/>
      <c r="BJN961" s="174"/>
      <c r="BJO961" s="174"/>
      <c r="BJP961" s="174"/>
      <c r="BJQ961" s="174"/>
      <c r="BJR961" s="174"/>
      <c r="BJS961" s="174"/>
      <c r="BJT961" s="174"/>
      <c r="BJU961" s="174"/>
      <c r="BJV961" s="174"/>
      <c r="BJW961" s="174"/>
      <c r="BJX961" s="174"/>
      <c r="BJY961" s="174"/>
      <c r="BJZ961" s="174"/>
      <c r="BKA961" s="174"/>
      <c r="BKB961" s="174"/>
      <c r="BKC961" s="174"/>
      <c r="BKD961" s="174"/>
      <c r="BKE961" s="174"/>
      <c r="BKF961" s="174"/>
      <c r="BKG961" s="174"/>
      <c r="BKH961" s="174"/>
      <c r="BKI961" s="174"/>
      <c r="BKJ961" s="174"/>
      <c r="BKK961" s="174"/>
      <c r="BKL961" s="174"/>
      <c r="BKM961" s="174"/>
      <c r="BKN961" s="174"/>
      <c r="BKO961" s="174"/>
      <c r="BKP961" s="174"/>
      <c r="BKQ961" s="174"/>
      <c r="BKR961" s="174"/>
      <c r="BKS961" s="174"/>
      <c r="BKT961" s="174"/>
      <c r="BKU961" s="174"/>
      <c r="BKV961" s="174"/>
      <c r="BKW961" s="174"/>
      <c r="BKX961" s="174"/>
      <c r="BKY961" s="174"/>
      <c r="BKZ961" s="174"/>
      <c r="BLA961" s="174"/>
      <c r="BLB961" s="174"/>
      <c r="BLC961" s="174"/>
      <c r="BLD961" s="174"/>
      <c r="BLE961" s="174"/>
      <c r="BLF961" s="174"/>
      <c r="BLG961" s="174"/>
      <c r="BLH961" s="174"/>
      <c r="BLI961" s="174"/>
      <c r="BLJ961" s="174"/>
      <c r="BLK961" s="174"/>
      <c r="BLL961" s="174"/>
      <c r="BLM961" s="174"/>
      <c r="BLN961" s="174"/>
      <c r="BLO961" s="174"/>
      <c r="BLP961" s="174"/>
      <c r="BLQ961" s="174"/>
      <c r="BLR961" s="174"/>
      <c r="BLS961" s="174"/>
      <c r="BLT961" s="174"/>
      <c r="BLU961" s="174"/>
      <c r="BLV961" s="174"/>
      <c r="BLW961" s="174"/>
      <c r="BLX961" s="174"/>
      <c r="BLY961" s="174"/>
      <c r="BLZ961" s="174"/>
      <c r="BMA961" s="174"/>
      <c r="BMB961" s="174"/>
      <c r="BMC961" s="174"/>
      <c r="BMD961" s="174"/>
      <c r="BME961" s="174"/>
      <c r="BMF961" s="174"/>
      <c r="BMG961" s="174"/>
      <c r="BMH961" s="174"/>
      <c r="BMI961" s="174"/>
      <c r="BMJ961" s="174"/>
      <c r="BMK961" s="174"/>
      <c r="BML961" s="174"/>
      <c r="BMM961" s="174"/>
      <c r="BMN961" s="174"/>
      <c r="BMO961" s="174"/>
      <c r="BMP961" s="174"/>
      <c r="BMQ961" s="174"/>
      <c r="BMR961" s="174"/>
      <c r="BMS961" s="174"/>
      <c r="BMT961" s="174"/>
      <c r="BMU961" s="174"/>
      <c r="BMV961" s="174"/>
      <c r="BMW961" s="174"/>
      <c r="BMX961" s="174"/>
      <c r="BMY961" s="174"/>
      <c r="BMZ961" s="174"/>
      <c r="BNA961" s="174"/>
      <c r="BNB961" s="174"/>
      <c r="BNC961" s="174"/>
      <c r="BND961" s="174"/>
      <c r="BNE961" s="174"/>
      <c r="BNF961" s="174"/>
      <c r="BNG961" s="174"/>
      <c r="BNH961" s="174"/>
      <c r="BNI961" s="174"/>
      <c r="BNJ961" s="174"/>
      <c r="BNK961" s="174"/>
      <c r="BNL961" s="174"/>
      <c r="BNM961" s="174"/>
      <c r="BNN961" s="174"/>
      <c r="BNO961" s="174"/>
      <c r="BNP961" s="174"/>
      <c r="BNQ961" s="174"/>
      <c r="BNR961" s="174"/>
      <c r="BNS961" s="174"/>
      <c r="BNT961" s="174"/>
      <c r="BNU961" s="174"/>
      <c r="BNV961" s="174"/>
      <c r="BNW961" s="174"/>
      <c r="BNX961" s="174"/>
      <c r="BNY961" s="174"/>
      <c r="BNZ961" s="174"/>
      <c r="BOA961" s="174"/>
      <c r="BOB961" s="174"/>
      <c r="BOC961" s="174"/>
      <c r="BOD961" s="174"/>
      <c r="BOE961" s="174"/>
      <c r="BOF961" s="174"/>
      <c r="BOG961" s="174"/>
      <c r="BOH961" s="174"/>
      <c r="BOI961" s="174"/>
      <c r="BOJ961" s="174"/>
      <c r="BOK961" s="174"/>
      <c r="BOL961" s="174"/>
      <c r="BOM961" s="174"/>
      <c r="BON961" s="174"/>
      <c r="BOO961" s="174"/>
      <c r="BOP961" s="174"/>
      <c r="BOQ961" s="174"/>
      <c r="BOR961" s="174"/>
      <c r="BOS961" s="174"/>
      <c r="BOT961" s="174"/>
      <c r="BOU961" s="174"/>
      <c r="BOV961" s="174"/>
      <c r="BOW961" s="174"/>
      <c r="BOX961" s="174"/>
      <c r="BOY961" s="174"/>
      <c r="BOZ961" s="174"/>
      <c r="BPA961" s="174"/>
      <c r="BPB961" s="174"/>
      <c r="BPC961" s="174"/>
      <c r="BPD961" s="174"/>
      <c r="BPE961" s="174"/>
      <c r="BPF961" s="174"/>
      <c r="BPG961" s="174"/>
      <c r="BPH961" s="174"/>
      <c r="BPI961" s="174"/>
      <c r="BPJ961" s="174"/>
      <c r="BPK961" s="174"/>
      <c r="BPL961" s="174"/>
      <c r="BPM961" s="174"/>
      <c r="BPN961" s="174"/>
      <c r="BPO961" s="174"/>
      <c r="BPP961" s="174"/>
      <c r="BPQ961" s="174"/>
      <c r="BPR961" s="174"/>
      <c r="BPS961" s="174"/>
      <c r="BPT961" s="174"/>
      <c r="BPU961" s="174"/>
      <c r="BPV961" s="174"/>
      <c r="BPW961" s="174"/>
      <c r="BPX961" s="174"/>
      <c r="BPY961" s="174"/>
      <c r="BPZ961" s="174"/>
      <c r="BQA961" s="174"/>
      <c r="BQB961" s="174"/>
      <c r="BQC961" s="174"/>
      <c r="BQD961" s="174"/>
      <c r="BQE961" s="174"/>
      <c r="BQF961" s="174"/>
      <c r="BQG961" s="174"/>
      <c r="BQH961" s="174"/>
      <c r="BQI961" s="174"/>
      <c r="BQJ961" s="174"/>
      <c r="BQK961" s="174"/>
      <c r="BQL961" s="174"/>
      <c r="BQM961" s="174"/>
      <c r="BQN961" s="174"/>
      <c r="BQO961" s="174"/>
      <c r="BQP961" s="174"/>
      <c r="BQQ961" s="174"/>
      <c r="BQR961" s="174"/>
      <c r="BQS961" s="174"/>
      <c r="BQT961" s="174"/>
      <c r="BQU961" s="174"/>
      <c r="BQV961" s="174"/>
      <c r="BQW961" s="174"/>
      <c r="BQX961" s="174"/>
      <c r="BQY961" s="174"/>
      <c r="BQZ961" s="174"/>
      <c r="BRA961" s="174"/>
      <c r="BRB961" s="174"/>
      <c r="BRC961" s="174"/>
      <c r="BRD961" s="174"/>
      <c r="BRE961" s="174"/>
      <c r="BRF961" s="174"/>
      <c r="BRG961" s="174"/>
      <c r="BRH961" s="174"/>
      <c r="BRI961" s="174"/>
      <c r="BRJ961" s="174"/>
      <c r="BRK961" s="174"/>
      <c r="BRL961" s="174"/>
      <c r="BRM961" s="174"/>
      <c r="BRN961" s="174"/>
      <c r="BRO961" s="174"/>
      <c r="BRP961" s="174"/>
      <c r="BRQ961" s="174"/>
      <c r="BRR961" s="174"/>
      <c r="BRS961" s="174"/>
      <c r="BRT961" s="174"/>
      <c r="BRU961" s="174"/>
      <c r="BRV961" s="174"/>
      <c r="BRW961" s="174"/>
      <c r="BRX961" s="174"/>
      <c r="BRY961" s="174"/>
      <c r="BRZ961" s="174"/>
      <c r="BSA961" s="174"/>
      <c r="BSB961" s="174"/>
      <c r="BSC961" s="174"/>
      <c r="BSD961" s="174"/>
      <c r="BSE961" s="174"/>
      <c r="BSF961" s="174"/>
      <c r="BSG961" s="174"/>
      <c r="BSH961" s="174"/>
      <c r="BSI961" s="174"/>
      <c r="BSJ961" s="174"/>
      <c r="BSK961" s="174"/>
      <c r="BSL961" s="174"/>
      <c r="BSM961" s="174"/>
      <c r="BSN961" s="174"/>
      <c r="BSO961" s="174"/>
      <c r="BSP961" s="174"/>
      <c r="BSQ961" s="174"/>
      <c r="BSR961" s="174"/>
      <c r="BSS961" s="174"/>
      <c r="BST961" s="174"/>
      <c r="BSU961" s="174"/>
      <c r="BSV961" s="174"/>
      <c r="BSW961" s="174"/>
      <c r="BSX961" s="174"/>
      <c r="BSY961" s="174"/>
      <c r="BSZ961" s="174"/>
      <c r="BTA961" s="174"/>
      <c r="BTB961" s="174"/>
      <c r="BTC961" s="174"/>
      <c r="BTD961" s="174"/>
      <c r="BTE961" s="174"/>
      <c r="BTF961" s="174"/>
      <c r="BTG961" s="174"/>
      <c r="BTH961" s="174"/>
      <c r="BTI961" s="174"/>
      <c r="BTJ961" s="174"/>
      <c r="BTK961" s="174"/>
      <c r="BTL961" s="174"/>
      <c r="BTM961" s="174"/>
      <c r="BTN961" s="174"/>
      <c r="BTO961" s="174"/>
      <c r="BTP961" s="174"/>
      <c r="BTQ961" s="174"/>
      <c r="BTR961" s="174"/>
      <c r="BTS961" s="174"/>
      <c r="BTT961" s="174"/>
      <c r="BTU961" s="174"/>
      <c r="BTV961" s="174"/>
      <c r="BTW961" s="174"/>
      <c r="BTX961" s="174"/>
      <c r="BTY961" s="174"/>
      <c r="BTZ961" s="174"/>
      <c r="BUA961" s="174"/>
      <c r="BUB961" s="174"/>
      <c r="BUC961" s="174"/>
      <c r="BUD961" s="174"/>
      <c r="BUE961" s="174"/>
      <c r="BUF961" s="174"/>
      <c r="BUG961" s="174"/>
      <c r="BUH961" s="174"/>
      <c r="BUI961" s="174"/>
      <c r="BUJ961" s="174"/>
      <c r="BUK961" s="174"/>
      <c r="BUL961" s="174"/>
      <c r="BUM961" s="174"/>
      <c r="BUN961" s="174"/>
      <c r="BUO961" s="174"/>
      <c r="BUP961" s="174"/>
      <c r="BUQ961" s="174"/>
      <c r="BUR961" s="174"/>
      <c r="BUS961" s="174"/>
      <c r="BUT961" s="174"/>
      <c r="BUU961" s="174"/>
      <c r="BUV961" s="174"/>
      <c r="BUW961" s="174"/>
      <c r="BUX961" s="174"/>
      <c r="BUY961" s="174"/>
      <c r="BUZ961" s="174"/>
      <c r="BVA961" s="174"/>
      <c r="BVB961" s="174"/>
      <c r="BVC961" s="174"/>
      <c r="BVD961" s="174"/>
      <c r="BVE961" s="174"/>
      <c r="BVF961" s="174"/>
      <c r="BVG961" s="174"/>
      <c r="BVH961" s="174"/>
      <c r="BVI961" s="174"/>
      <c r="BVJ961" s="174"/>
      <c r="BVK961" s="174"/>
      <c r="BVL961" s="174"/>
      <c r="BVM961" s="174"/>
      <c r="BVN961" s="174"/>
      <c r="BVO961" s="174"/>
      <c r="BVP961" s="174"/>
      <c r="BVQ961" s="174"/>
      <c r="BVR961" s="174"/>
      <c r="BVS961" s="174"/>
      <c r="BVT961" s="174"/>
      <c r="BVU961" s="174"/>
      <c r="BVV961" s="174"/>
      <c r="BVW961" s="174"/>
      <c r="BVX961" s="174"/>
      <c r="BVY961" s="174"/>
      <c r="BVZ961" s="174"/>
      <c r="BWA961" s="174"/>
      <c r="BWB961" s="174"/>
      <c r="BWC961" s="174"/>
      <c r="BWD961" s="174"/>
      <c r="BWE961" s="174"/>
      <c r="BWF961" s="174"/>
      <c r="BWG961" s="174"/>
      <c r="BWH961" s="174"/>
      <c r="BWI961" s="174"/>
      <c r="BWJ961" s="174"/>
      <c r="BWK961" s="174"/>
      <c r="BWL961" s="174"/>
      <c r="BWM961" s="174"/>
      <c r="BWN961" s="174"/>
      <c r="BWO961" s="174"/>
      <c r="BWP961" s="174"/>
      <c r="BWQ961" s="174"/>
      <c r="BWR961" s="174"/>
      <c r="BWS961" s="174"/>
      <c r="BWT961" s="174"/>
      <c r="BWU961" s="174"/>
      <c r="BWV961" s="174"/>
      <c r="BWW961" s="174"/>
      <c r="BWX961" s="174"/>
      <c r="BWY961" s="174"/>
      <c r="BWZ961" s="174"/>
      <c r="BXA961" s="174"/>
      <c r="BXB961" s="174"/>
      <c r="BXC961" s="174"/>
      <c r="BXD961" s="174"/>
      <c r="BXE961" s="174"/>
      <c r="BXF961" s="174"/>
      <c r="BXG961" s="174"/>
      <c r="BXH961" s="174"/>
      <c r="BXI961" s="174"/>
      <c r="BXJ961" s="174"/>
      <c r="BXK961" s="174"/>
      <c r="BXL961" s="174"/>
      <c r="BXM961" s="174"/>
      <c r="BXN961" s="174"/>
      <c r="BXO961" s="174"/>
      <c r="BXP961" s="174"/>
      <c r="BXQ961" s="174"/>
      <c r="BXR961" s="174"/>
      <c r="BXS961" s="174"/>
      <c r="BXT961" s="174"/>
      <c r="BXU961" s="174"/>
      <c r="BXV961" s="174"/>
      <c r="BXW961" s="174"/>
      <c r="BXX961" s="174"/>
      <c r="BXY961" s="174"/>
      <c r="BXZ961" s="174"/>
      <c r="BYA961" s="174"/>
      <c r="BYB961" s="174"/>
      <c r="BYC961" s="174"/>
      <c r="BYD961" s="174"/>
      <c r="BYE961" s="174"/>
      <c r="BYF961" s="174"/>
      <c r="BYG961" s="174"/>
      <c r="BYH961" s="174"/>
      <c r="BYI961" s="174"/>
      <c r="BYJ961" s="174"/>
      <c r="BYK961" s="174"/>
      <c r="BYL961" s="174"/>
      <c r="BYM961" s="174"/>
      <c r="BYN961" s="174"/>
      <c r="BYO961" s="174"/>
      <c r="BYP961" s="174"/>
      <c r="BYQ961" s="174"/>
      <c r="BYR961" s="174"/>
      <c r="BYS961" s="174"/>
      <c r="BYT961" s="174"/>
      <c r="BYU961" s="174"/>
      <c r="BYV961" s="174"/>
      <c r="BYW961" s="174"/>
      <c r="BYX961" s="174"/>
      <c r="BYY961" s="174"/>
      <c r="BYZ961" s="174"/>
      <c r="BZA961" s="174"/>
      <c r="BZB961" s="174"/>
      <c r="BZC961" s="174"/>
      <c r="BZD961" s="174"/>
      <c r="BZE961" s="174"/>
      <c r="BZF961" s="174"/>
      <c r="BZG961" s="174"/>
      <c r="BZH961" s="174"/>
      <c r="BZI961" s="174"/>
      <c r="BZJ961" s="174"/>
      <c r="BZK961" s="174"/>
      <c r="BZL961" s="174"/>
      <c r="BZM961" s="174"/>
      <c r="BZN961" s="174"/>
      <c r="BZO961" s="174"/>
      <c r="BZP961" s="174"/>
      <c r="BZQ961" s="174"/>
      <c r="BZR961" s="174"/>
      <c r="BZS961" s="174"/>
      <c r="BZT961" s="174"/>
      <c r="BZU961" s="174"/>
      <c r="BZV961" s="174"/>
      <c r="BZW961" s="174"/>
      <c r="BZX961" s="174"/>
      <c r="BZY961" s="174"/>
      <c r="BZZ961" s="174"/>
      <c r="CAA961" s="174"/>
      <c r="CAB961" s="174"/>
      <c r="CAC961" s="174"/>
      <c r="CAD961" s="174"/>
      <c r="CAE961" s="174"/>
      <c r="CAF961" s="174"/>
      <c r="CAG961" s="174"/>
      <c r="CAH961" s="174"/>
      <c r="CAI961" s="174"/>
      <c r="CAJ961" s="174"/>
      <c r="CAK961" s="174"/>
      <c r="CAL961" s="174"/>
      <c r="CAM961" s="174"/>
      <c r="CAN961" s="174"/>
      <c r="CAO961" s="174"/>
      <c r="CAP961" s="174"/>
      <c r="CAQ961" s="174"/>
      <c r="CAR961" s="174"/>
      <c r="CAS961" s="174"/>
      <c r="CAT961" s="174"/>
      <c r="CAU961" s="174"/>
      <c r="CAV961" s="174"/>
      <c r="CAW961" s="174"/>
      <c r="CAX961" s="174"/>
      <c r="CAY961" s="174"/>
      <c r="CAZ961" s="174"/>
      <c r="CBA961" s="174"/>
      <c r="CBB961" s="174"/>
      <c r="CBC961" s="174"/>
      <c r="CBD961" s="174"/>
      <c r="CBE961" s="174"/>
      <c r="CBF961" s="174"/>
      <c r="CBG961" s="174"/>
      <c r="CBH961" s="174"/>
      <c r="CBI961" s="174"/>
      <c r="CBJ961" s="174"/>
      <c r="CBK961" s="174"/>
      <c r="CBL961" s="174"/>
      <c r="CBM961" s="174"/>
      <c r="CBN961" s="174"/>
      <c r="CBO961" s="174"/>
      <c r="CBP961" s="174"/>
      <c r="CBQ961" s="174"/>
      <c r="CBR961" s="174"/>
      <c r="CBS961" s="174"/>
      <c r="CBT961" s="174"/>
      <c r="CBU961" s="174"/>
      <c r="CBV961" s="174"/>
      <c r="CBW961" s="174"/>
      <c r="CBX961" s="174"/>
      <c r="CBY961" s="174"/>
      <c r="CBZ961" s="174"/>
      <c r="CCA961" s="174"/>
      <c r="CCB961" s="174"/>
      <c r="CCC961" s="174"/>
      <c r="CCD961" s="174"/>
      <c r="CCE961" s="174"/>
      <c r="CCF961" s="174"/>
      <c r="CCG961" s="174"/>
      <c r="CCH961" s="174"/>
      <c r="CCI961" s="174"/>
      <c r="CCJ961" s="174"/>
      <c r="CCK961" s="174"/>
      <c r="CCL961" s="174"/>
      <c r="CCM961" s="174"/>
      <c r="CCN961" s="174"/>
      <c r="CCO961" s="174"/>
      <c r="CCP961" s="174"/>
      <c r="CCQ961" s="174"/>
      <c r="CCR961" s="174"/>
      <c r="CCS961" s="174"/>
      <c r="CCT961" s="174"/>
      <c r="CCU961" s="174"/>
      <c r="CCV961" s="174"/>
      <c r="CCW961" s="174"/>
      <c r="CCX961" s="174"/>
      <c r="CCY961" s="174"/>
      <c r="CCZ961" s="174"/>
      <c r="CDA961" s="174"/>
      <c r="CDB961" s="174"/>
      <c r="CDC961" s="174"/>
      <c r="CDD961" s="174"/>
      <c r="CDE961" s="174"/>
      <c r="CDF961" s="174"/>
      <c r="CDG961" s="174"/>
      <c r="CDH961" s="174"/>
      <c r="CDI961" s="174"/>
      <c r="CDJ961" s="174"/>
      <c r="CDK961" s="174"/>
      <c r="CDL961" s="174"/>
      <c r="CDM961" s="174"/>
      <c r="CDN961" s="174"/>
      <c r="CDO961" s="174"/>
      <c r="CDP961" s="174"/>
      <c r="CDQ961" s="174"/>
      <c r="CDR961" s="174"/>
      <c r="CDS961" s="174"/>
      <c r="CDT961" s="174"/>
      <c r="CDU961" s="174"/>
      <c r="CDV961" s="174"/>
      <c r="CDW961" s="174"/>
      <c r="CDX961" s="174"/>
      <c r="CDY961" s="174"/>
      <c r="CDZ961" s="174"/>
      <c r="CEA961" s="174"/>
      <c r="CEB961" s="174"/>
      <c r="CEC961" s="174"/>
      <c r="CED961" s="174"/>
      <c r="CEE961" s="174"/>
      <c r="CEF961" s="174"/>
      <c r="CEG961" s="174"/>
      <c r="CEH961" s="174"/>
      <c r="CEI961" s="174"/>
      <c r="CEJ961" s="174"/>
      <c r="CEK961" s="174"/>
      <c r="CEL961" s="174"/>
      <c r="CEM961" s="174"/>
      <c r="CEN961" s="174"/>
      <c r="CEO961" s="174"/>
      <c r="CEP961" s="174"/>
      <c r="CEQ961" s="174"/>
      <c r="CER961" s="174"/>
      <c r="CES961" s="174"/>
      <c r="CET961" s="174"/>
      <c r="CEU961" s="174"/>
      <c r="CEV961" s="174"/>
      <c r="CEW961" s="174"/>
      <c r="CEX961" s="174"/>
      <c r="CEY961" s="174"/>
      <c r="CEZ961" s="174"/>
      <c r="CFA961" s="174"/>
      <c r="CFB961" s="174"/>
      <c r="CFC961" s="174"/>
      <c r="CFD961" s="174"/>
      <c r="CFE961" s="174"/>
      <c r="CFF961" s="174"/>
      <c r="CFG961" s="174"/>
      <c r="CFH961" s="174"/>
      <c r="CFI961" s="174"/>
      <c r="CFJ961" s="174"/>
      <c r="CFK961" s="174"/>
      <c r="CFL961" s="174"/>
      <c r="CFM961" s="174"/>
      <c r="CFN961" s="174"/>
      <c r="CFO961" s="174"/>
      <c r="CFP961" s="174"/>
      <c r="CFQ961" s="174"/>
      <c r="CFR961" s="174"/>
      <c r="CFS961" s="174"/>
      <c r="CFT961" s="174"/>
      <c r="CFU961" s="174"/>
      <c r="CFV961" s="174"/>
      <c r="CFW961" s="174"/>
      <c r="CFX961" s="174"/>
      <c r="CFY961" s="174"/>
      <c r="CFZ961" s="174"/>
      <c r="CGA961" s="174"/>
      <c r="CGB961" s="174"/>
      <c r="CGC961" s="174"/>
      <c r="CGD961" s="174"/>
      <c r="CGE961" s="174"/>
      <c r="CGF961" s="174"/>
      <c r="CGG961" s="174"/>
      <c r="CGH961" s="174"/>
      <c r="CGI961" s="174"/>
      <c r="CGJ961" s="174"/>
      <c r="CGK961" s="174"/>
      <c r="CGL961" s="174"/>
      <c r="CGM961" s="174"/>
      <c r="CGN961" s="174"/>
      <c r="CGO961" s="174"/>
      <c r="CGP961" s="174"/>
      <c r="CGQ961" s="174"/>
      <c r="CGR961" s="174"/>
      <c r="CGS961" s="174"/>
      <c r="CGT961" s="174"/>
      <c r="CGU961" s="174"/>
      <c r="CGV961" s="174"/>
      <c r="CGW961" s="174"/>
      <c r="CGX961" s="174"/>
      <c r="CGY961" s="174"/>
      <c r="CGZ961" s="174"/>
      <c r="CHA961" s="174"/>
      <c r="CHB961" s="174"/>
      <c r="CHC961" s="174"/>
      <c r="CHD961" s="174"/>
      <c r="CHE961" s="174"/>
      <c r="CHF961" s="174"/>
      <c r="CHG961" s="174"/>
      <c r="CHH961" s="174"/>
      <c r="CHI961" s="174"/>
      <c r="CHJ961" s="174"/>
      <c r="CHK961" s="174"/>
      <c r="CHL961" s="174"/>
      <c r="CHM961" s="174"/>
      <c r="CHN961" s="174"/>
      <c r="CHO961" s="174"/>
      <c r="CHP961" s="174"/>
      <c r="CHQ961" s="174"/>
      <c r="CHR961" s="174"/>
      <c r="CHS961" s="174"/>
      <c r="CHT961" s="174"/>
      <c r="CHU961" s="174"/>
      <c r="CHV961" s="174"/>
      <c r="CHW961" s="174"/>
      <c r="CHX961" s="174"/>
      <c r="CHY961" s="174"/>
      <c r="CHZ961" s="174"/>
      <c r="CIA961" s="174"/>
      <c r="CIB961" s="174"/>
      <c r="CIC961" s="174"/>
      <c r="CID961" s="174"/>
      <c r="CIE961" s="174"/>
      <c r="CIF961" s="174"/>
      <c r="CIG961" s="174"/>
      <c r="CIH961" s="174"/>
      <c r="CII961" s="174"/>
      <c r="CIJ961" s="174"/>
      <c r="CIK961" s="174"/>
      <c r="CIL961" s="174"/>
      <c r="CIM961" s="174"/>
      <c r="CIN961" s="174"/>
      <c r="CIO961" s="174"/>
      <c r="CIP961" s="174"/>
      <c r="CIQ961" s="174"/>
      <c r="CIR961" s="174"/>
      <c r="CIS961" s="174"/>
      <c r="CIT961" s="174"/>
      <c r="CIU961" s="174"/>
      <c r="CIV961" s="174"/>
      <c r="CIW961" s="174"/>
      <c r="CIX961" s="174"/>
      <c r="CIY961" s="174"/>
      <c r="CIZ961" s="174"/>
      <c r="CJA961" s="174"/>
      <c r="CJB961" s="174"/>
      <c r="CJC961" s="174"/>
      <c r="CJD961" s="174"/>
      <c r="CJE961" s="174"/>
      <c r="CJF961" s="174"/>
      <c r="CJG961" s="174"/>
      <c r="CJH961" s="174"/>
      <c r="CJI961" s="174"/>
      <c r="CJJ961" s="174"/>
      <c r="CJK961" s="174"/>
      <c r="CJL961" s="174"/>
      <c r="CJM961" s="174"/>
      <c r="CJN961" s="174"/>
      <c r="CJO961" s="174"/>
      <c r="CJP961" s="174"/>
      <c r="CJQ961" s="174"/>
      <c r="CJR961" s="174"/>
      <c r="CJS961" s="174"/>
      <c r="CJT961" s="174"/>
      <c r="CJU961" s="174"/>
      <c r="CJV961" s="174"/>
      <c r="CJW961" s="174"/>
      <c r="CJX961" s="174"/>
      <c r="CJY961" s="174"/>
      <c r="CJZ961" s="174"/>
      <c r="CKA961" s="174"/>
      <c r="CKB961" s="174"/>
      <c r="CKC961" s="174"/>
      <c r="CKD961" s="174"/>
      <c r="CKE961" s="174"/>
      <c r="CKF961" s="174"/>
      <c r="CKG961" s="174"/>
      <c r="CKH961" s="174"/>
      <c r="CKI961" s="174"/>
      <c r="CKJ961" s="174"/>
      <c r="CKK961" s="174"/>
      <c r="CKL961" s="174"/>
      <c r="CKM961" s="174"/>
      <c r="CKN961" s="174"/>
      <c r="CKO961" s="174"/>
      <c r="CKP961" s="174"/>
      <c r="CKQ961" s="174"/>
      <c r="CKR961" s="174"/>
      <c r="CKS961" s="174"/>
      <c r="CKT961" s="174"/>
      <c r="CKU961" s="174"/>
      <c r="CKV961" s="174"/>
      <c r="CKW961" s="174"/>
      <c r="CKX961" s="174"/>
      <c r="CKY961" s="174"/>
      <c r="CKZ961" s="174"/>
      <c r="CLA961" s="174"/>
      <c r="CLB961" s="174"/>
      <c r="CLC961" s="174"/>
      <c r="CLD961" s="174"/>
      <c r="CLE961" s="174"/>
      <c r="CLF961" s="174"/>
      <c r="CLG961" s="174"/>
      <c r="CLH961" s="174"/>
      <c r="CLI961" s="174"/>
      <c r="CLJ961" s="174"/>
      <c r="CLK961" s="174"/>
      <c r="CLL961" s="174"/>
      <c r="CLM961" s="174"/>
      <c r="CLN961" s="174"/>
      <c r="CLO961" s="174"/>
      <c r="CLP961" s="174"/>
      <c r="CLQ961" s="174"/>
      <c r="CLR961" s="174"/>
      <c r="CLS961" s="174"/>
      <c r="CLT961" s="174"/>
      <c r="CLU961" s="174"/>
      <c r="CLV961" s="174"/>
      <c r="CLW961" s="174"/>
      <c r="CLX961" s="174"/>
      <c r="CLY961" s="174"/>
      <c r="CLZ961" s="174"/>
      <c r="CMA961" s="174"/>
      <c r="CMB961" s="174"/>
      <c r="CMC961" s="174"/>
      <c r="CMD961" s="174"/>
      <c r="CME961" s="174"/>
      <c r="CMF961" s="174"/>
      <c r="CMG961" s="174"/>
      <c r="CMH961" s="174"/>
      <c r="CMI961" s="174"/>
      <c r="CMJ961" s="174"/>
      <c r="CMK961" s="174"/>
      <c r="CML961" s="174"/>
      <c r="CMM961" s="174"/>
      <c r="CMN961" s="174"/>
      <c r="CMO961" s="174"/>
      <c r="CMP961" s="174"/>
      <c r="CMQ961" s="174"/>
      <c r="CMR961" s="174"/>
      <c r="CMS961" s="174"/>
      <c r="CMT961" s="174"/>
      <c r="CMU961" s="174"/>
      <c r="CMV961" s="174"/>
      <c r="CMW961" s="174"/>
      <c r="CMX961" s="174"/>
      <c r="CMY961" s="174"/>
      <c r="CMZ961" s="174"/>
      <c r="CNA961" s="174"/>
      <c r="CNB961" s="174"/>
      <c r="CNC961" s="174"/>
      <c r="CND961" s="174"/>
      <c r="CNE961" s="174"/>
      <c r="CNF961" s="174"/>
      <c r="CNG961" s="174"/>
      <c r="CNH961" s="174"/>
      <c r="CNI961" s="174"/>
      <c r="CNJ961" s="174"/>
      <c r="CNK961" s="174"/>
      <c r="CNL961" s="174"/>
      <c r="CNM961" s="174"/>
      <c r="CNN961" s="174"/>
      <c r="CNO961" s="174"/>
      <c r="CNP961" s="174"/>
      <c r="CNQ961" s="174"/>
      <c r="CNR961" s="174"/>
      <c r="CNS961" s="174"/>
      <c r="CNT961" s="174"/>
      <c r="CNU961" s="174"/>
      <c r="CNV961" s="174"/>
      <c r="CNW961" s="174"/>
      <c r="CNX961" s="174"/>
      <c r="CNY961" s="174"/>
      <c r="CNZ961" s="174"/>
      <c r="COA961" s="174"/>
      <c r="COB961" s="174"/>
      <c r="COC961" s="174"/>
      <c r="COD961" s="174"/>
      <c r="COE961" s="174"/>
      <c r="COF961" s="174"/>
      <c r="COG961" s="174"/>
      <c r="COH961" s="174"/>
      <c r="COI961" s="174"/>
      <c r="COJ961" s="174"/>
      <c r="COK961" s="174"/>
      <c r="COL961" s="174"/>
      <c r="COM961" s="174"/>
      <c r="CON961" s="174"/>
      <c r="COO961" s="174"/>
      <c r="COP961" s="174"/>
      <c r="COQ961" s="174"/>
      <c r="COR961" s="174"/>
      <c r="COS961" s="174"/>
      <c r="COT961" s="174"/>
      <c r="COU961" s="174"/>
      <c r="COV961" s="174"/>
      <c r="COW961" s="174"/>
      <c r="COX961" s="174"/>
      <c r="COY961" s="174"/>
      <c r="COZ961" s="174"/>
      <c r="CPA961" s="174"/>
      <c r="CPB961" s="174"/>
      <c r="CPC961" s="174"/>
      <c r="CPD961" s="174"/>
      <c r="CPE961" s="174"/>
      <c r="CPF961" s="174"/>
      <c r="CPG961" s="174"/>
      <c r="CPH961" s="174"/>
      <c r="CPI961" s="174"/>
      <c r="CPJ961" s="174"/>
      <c r="CPK961" s="174"/>
      <c r="CPL961" s="174"/>
      <c r="CPM961" s="174"/>
      <c r="CPN961" s="174"/>
      <c r="CPO961" s="174"/>
      <c r="CPP961" s="174"/>
      <c r="CPQ961" s="174"/>
      <c r="CPR961" s="174"/>
      <c r="CPS961" s="174"/>
      <c r="CPT961" s="174"/>
      <c r="CPU961" s="174"/>
      <c r="CPV961" s="174"/>
      <c r="CPW961" s="174"/>
      <c r="CPX961" s="174"/>
      <c r="CPY961" s="174"/>
      <c r="CPZ961" s="174"/>
      <c r="CQA961" s="174"/>
      <c r="CQB961" s="174"/>
      <c r="CQC961" s="174"/>
      <c r="CQD961" s="174"/>
      <c r="CQE961" s="174"/>
      <c r="CQF961" s="174"/>
      <c r="CQG961" s="174"/>
      <c r="CQH961" s="174"/>
      <c r="CQI961" s="174"/>
      <c r="CQJ961" s="174"/>
      <c r="CQK961" s="174"/>
      <c r="CQL961" s="174"/>
      <c r="CQM961" s="174"/>
      <c r="CQN961" s="174"/>
      <c r="CQO961" s="174"/>
      <c r="CQP961" s="174"/>
      <c r="CQQ961" s="174"/>
      <c r="CQR961" s="174"/>
      <c r="CQS961" s="174"/>
      <c r="CQT961" s="174"/>
      <c r="CQU961" s="174"/>
      <c r="CQV961" s="174"/>
      <c r="CQW961" s="174"/>
      <c r="CQX961" s="174"/>
      <c r="CQY961" s="174"/>
      <c r="CQZ961" s="174"/>
      <c r="CRA961" s="174"/>
      <c r="CRB961" s="174"/>
      <c r="CRC961" s="174"/>
      <c r="CRD961" s="174"/>
      <c r="CRE961" s="174"/>
      <c r="CRF961" s="174"/>
      <c r="CRG961" s="174"/>
      <c r="CRH961" s="174"/>
      <c r="CRI961" s="174"/>
      <c r="CRJ961" s="174"/>
      <c r="CRK961" s="174"/>
      <c r="CRL961" s="174"/>
      <c r="CRM961" s="174"/>
      <c r="CRN961" s="174"/>
      <c r="CRO961" s="174"/>
      <c r="CRP961" s="174"/>
      <c r="CRQ961" s="174"/>
      <c r="CRR961" s="174"/>
      <c r="CRS961" s="174"/>
      <c r="CRT961" s="174"/>
      <c r="CRU961" s="174"/>
      <c r="CRV961" s="174"/>
      <c r="CRW961" s="174"/>
      <c r="CRX961" s="174"/>
      <c r="CRY961" s="174"/>
      <c r="CRZ961" s="174"/>
      <c r="CSA961" s="174"/>
      <c r="CSB961" s="174"/>
      <c r="CSC961" s="174"/>
      <c r="CSD961" s="174"/>
      <c r="CSE961" s="174"/>
      <c r="CSF961" s="174"/>
      <c r="CSG961" s="174"/>
      <c r="CSH961" s="174"/>
      <c r="CSI961" s="174"/>
      <c r="CSJ961" s="174"/>
      <c r="CSK961" s="174"/>
      <c r="CSL961" s="174"/>
      <c r="CSM961" s="174"/>
      <c r="CSN961" s="174"/>
      <c r="CSO961" s="174"/>
      <c r="CSP961" s="174"/>
      <c r="CSQ961" s="174"/>
      <c r="CSR961" s="174"/>
      <c r="CSS961" s="174"/>
      <c r="CST961" s="174"/>
      <c r="CSU961" s="174"/>
      <c r="CSV961" s="174"/>
      <c r="CSW961" s="174"/>
      <c r="CSX961" s="174"/>
      <c r="CSY961" s="174"/>
      <c r="CSZ961" s="174"/>
      <c r="CTA961" s="174"/>
      <c r="CTB961" s="174"/>
      <c r="CTC961" s="174"/>
      <c r="CTD961" s="174"/>
      <c r="CTE961" s="174"/>
      <c r="CTF961" s="174"/>
      <c r="CTG961" s="174"/>
      <c r="CTH961" s="174"/>
      <c r="CTI961" s="174"/>
      <c r="CTJ961" s="174"/>
      <c r="CTK961" s="174"/>
      <c r="CTL961" s="174"/>
      <c r="CTM961" s="174"/>
      <c r="CTN961" s="174"/>
      <c r="CTO961" s="174"/>
      <c r="CTP961" s="174"/>
      <c r="CTQ961" s="174"/>
      <c r="CTR961" s="174"/>
      <c r="CTS961" s="174"/>
      <c r="CTT961" s="174"/>
      <c r="CTU961" s="174"/>
      <c r="CTV961" s="174"/>
      <c r="CTW961" s="174"/>
      <c r="CTX961" s="174"/>
      <c r="CTY961" s="174"/>
      <c r="CTZ961" s="174"/>
      <c r="CUA961" s="174"/>
      <c r="CUB961" s="174"/>
      <c r="CUC961" s="174"/>
      <c r="CUD961" s="174"/>
      <c r="CUE961" s="174"/>
      <c r="CUF961" s="174"/>
      <c r="CUG961" s="174"/>
      <c r="CUH961" s="174"/>
      <c r="CUI961" s="174"/>
      <c r="CUJ961" s="174"/>
      <c r="CUK961" s="174"/>
      <c r="CUL961" s="174"/>
      <c r="CUM961" s="174"/>
      <c r="CUN961" s="174"/>
      <c r="CUO961" s="174"/>
      <c r="CUP961" s="174"/>
      <c r="CUQ961" s="174"/>
      <c r="CUR961" s="174"/>
      <c r="CUS961" s="174"/>
      <c r="CUT961" s="174"/>
      <c r="CUU961" s="174"/>
      <c r="CUV961" s="174"/>
      <c r="CUW961" s="174"/>
      <c r="CUX961" s="174"/>
      <c r="CUY961" s="174"/>
      <c r="CUZ961" s="174"/>
      <c r="CVA961" s="174"/>
      <c r="CVB961" s="174"/>
      <c r="CVC961" s="174"/>
      <c r="CVD961" s="174"/>
      <c r="CVE961" s="174"/>
      <c r="CVF961" s="174"/>
      <c r="CVG961" s="174"/>
      <c r="CVH961" s="174"/>
      <c r="CVI961" s="174"/>
      <c r="CVJ961" s="174"/>
      <c r="CVK961" s="174"/>
      <c r="CVL961" s="174"/>
      <c r="CVM961" s="174"/>
      <c r="CVN961" s="174"/>
      <c r="CVO961" s="174"/>
      <c r="CVP961" s="174"/>
      <c r="CVQ961" s="174"/>
      <c r="CVR961" s="174"/>
      <c r="CVS961" s="174"/>
      <c r="CVT961" s="174"/>
      <c r="CVU961" s="174"/>
      <c r="CVV961" s="174"/>
      <c r="CVW961" s="174"/>
      <c r="CVX961" s="174"/>
      <c r="CVY961" s="174"/>
      <c r="CVZ961" s="174"/>
      <c r="CWA961" s="174"/>
      <c r="CWB961" s="174"/>
      <c r="CWC961" s="174"/>
      <c r="CWD961" s="174"/>
      <c r="CWE961" s="174"/>
      <c r="CWF961" s="174"/>
      <c r="CWG961" s="174"/>
      <c r="CWH961" s="174"/>
      <c r="CWI961" s="174"/>
      <c r="CWJ961" s="174"/>
      <c r="CWK961" s="174"/>
      <c r="CWL961" s="174"/>
      <c r="CWM961" s="174"/>
      <c r="CWN961" s="174"/>
      <c r="CWO961" s="174"/>
      <c r="CWP961" s="174"/>
      <c r="CWQ961" s="174"/>
      <c r="CWR961" s="174"/>
      <c r="CWS961" s="174"/>
      <c r="CWT961" s="174"/>
      <c r="CWU961" s="174"/>
      <c r="CWV961" s="174"/>
      <c r="CWW961" s="174"/>
      <c r="CWX961" s="174"/>
      <c r="CWY961" s="174"/>
      <c r="CWZ961" s="174"/>
      <c r="CXA961" s="174"/>
      <c r="CXB961" s="174"/>
      <c r="CXC961" s="174"/>
      <c r="CXD961" s="174"/>
      <c r="CXE961" s="174"/>
      <c r="CXF961" s="174"/>
      <c r="CXG961" s="174"/>
      <c r="CXH961" s="174"/>
      <c r="CXI961" s="174"/>
      <c r="CXJ961" s="174"/>
      <c r="CXK961" s="174"/>
      <c r="CXL961" s="174"/>
      <c r="CXM961" s="174"/>
      <c r="CXN961" s="174"/>
      <c r="CXO961" s="174"/>
      <c r="CXP961" s="174"/>
      <c r="CXQ961" s="174"/>
      <c r="CXR961" s="174"/>
      <c r="CXS961" s="174"/>
      <c r="CXT961" s="174"/>
      <c r="CXU961" s="174"/>
      <c r="CXV961" s="174"/>
      <c r="CXW961" s="174"/>
      <c r="CXX961" s="174"/>
      <c r="CXY961" s="174"/>
      <c r="CXZ961" s="174"/>
      <c r="CYA961" s="174"/>
      <c r="CYB961" s="174"/>
      <c r="CYC961" s="174"/>
      <c r="CYD961" s="174"/>
      <c r="CYE961" s="174"/>
      <c r="CYF961" s="174"/>
      <c r="CYG961" s="174"/>
      <c r="CYH961" s="174"/>
      <c r="CYI961" s="174"/>
      <c r="CYJ961" s="174"/>
      <c r="CYK961" s="174"/>
      <c r="CYL961" s="174"/>
      <c r="CYM961" s="174"/>
      <c r="CYN961" s="174"/>
      <c r="CYO961" s="174"/>
      <c r="CYP961" s="174"/>
      <c r="CYQ961" s="174"/>
      <c r="CYR961" s="174"/>
      <c r="CYS961" s="174"/>
      <c r="CYT961" s="174"/>
      <c r="CYU961" s="174"/>
      <c r="CYV961" s="174"/>
      <c r="CYW961" s="174"/>
      <c r="CYX961" s="174"/>
      <c r="CYY961" s="174"/>
      <c r="CYZ961" s="174"/>
      <c r="CZA961" s="174"/>
      <c r="CZB961" s="174"/>
      <c r="CZC961" s="174"/>
      <c r="CZD961" s="174"/>
      <c r="CZE961" s="174"/>
      <c r="CZF961" s="174"/>
      <c r="CZG961" s="174"/>
      <c r="CZH961" s="174"/>
      <c r="CZI961" s="174"/>
      <c r="CZJ961" s="174"/>
      <c r="CZK961" s="174"/>
      <c r="CZL961" s="174"/>
      <c r="CZM961" s="174"/>
      <c r="CZN961" s="174"/>
      <c r="CZO961" s="174"/>
      <c r="CZP961" s="174"/>
      <c r="CZQ961" s="174"/>
      <c r="CZR961" s="174"/>
      <c r="CZS961" s="174"/>
      <c r="CZT961" s="174"/>
      <c r="CZU961" s="174"/>
      <c r="CZV961" s="174"/>
      <c r="CZW961" s="174"/>
      <c r="CZX961" s="174"/>
      <c r="CZY961" s="174"/>
      <c r="CZZ961" s="174"/>
      <c r="DAA961" s="174"/>
      <c r="DAB961" s="174"/>
      <c r="DAC961" s="174"/>
      <c r="DAD961" s="174"/>
      <c r="DAE961" s="174"/>
      <c r="DAF961" s="174"/>
      <c r="DAG961" s="174"/>
      <c r="DAH961" s="174"/>
      <c r="DAI961" s="174"/>
      <c r="DAJ961" s="174"/>
      <c r="DAK961" s="174"/>
      <c r="DAL961" s="174"/>
      <c r="DAM961" s="174"/>
      <c r="DAN961" s="174"/>
      <c r="DAO961" s="174"/>
      <c r="DAP961" s="174"/>
      <c r="DAQ961" s="174"/>
      <c r="DAR961" s="174"/>
      <c r="DAS961" s="174"/>
      <c r="DAT961" s="174"/>
      <c r="DAU961" s="174"/>
      <c r="DAV961" s="174"/>
      <c r="DAW961" s="174"/>
      <c r="DAX961" s="174"/>
      <c r="DAY961" s="174"/>
      <c r="DAZ961" s="174"/>
      <c r="DBA961" s="174"/>
      <c r="DBB961" s="174"/>
      <c r="DBC961" s="174"/>
      <c r="DBD961" s="174"/>
      <c r="DBE961" s="174"/>
      <c r="DBF961" s="174"/>
      <c r="DBG961" s="174"/>
      <c r="DBH961" s="174"/>
      <c r="DBI961" s="174"/>
      <c r="DBJ961" s="174"/>
      <c r="DBK961" s="174"/>
      <c r="DBL961" s="174"/>
      <c r="DBM961" s="174"/>
      <c r="DBN961" s="174"/>
      <c r="DBO961" s="174"/>
      <c r="DBP961" s="174"/>
      <c r="DBQ961" s="174"/>
      <c r="DBR961" s="174"/>
      <c r="DBS961" s="174"/>
      <c r="DBT961" s="174"/>
      <c r="DBU961" s="174"/>
      <c r="DBV961" s="174"/>
      <c r="DBW961" s="174"/>
      <c r="DBX961" s="174"/>
      <c r="DBY961" s="174"/>
      <c r="DBZ961" s="174"/>
      <c r="DCA961" s="174"/>
      <c r="DCB961" s="174"/>
      <c r="DCC961" s="174"/>
      <c r="DCD961" s="174"/>
      <c r="DCE961" s="174"/>
      <c r="DCF961" s="174"/>
      <c r="DCG961" s="174"/>
      <c r="DCH961" s="174"/>
      <c r="DCI961" s="174"/>
      <c r="DCJ961" s="174"/>
      <c r="DCK961" s="174"/>
      <c r="DCL961" s="174"/>
      <c r="DCM961" s="174"/>
      <c r="DCN961" s="174"/>
      <c r="DCO961" s="174"/>
      <c r="DCP961" s="174"/>
      <c r="DCQ961" s="174"/>
      <c r="DCR961" s="174"/>
      <c r="DCS961" s="174"/>
      <c r="DCT961" s="174"/>
      <c r="DCU961" s="174"/>
      <c r="DCV961" s="174"/>
      <c r="DCW961" s="174"/>
      <c r="DCX961" s="174"/>
      <c r="DCY961" s="174"/>
      <c r="DCZ961" s="174"/>
      <c r="DDA961" s="174"/>
      <c r="DDB961" s="174"/>
      <c r="DDC961" s="174"/>
      <c r="DDD961" s="174"/>
      <c r="DDE961" s="174"/>
      <c r="DDF961" s="174"/>
      <c r="DDG961" s="174"/>
      <c r="DDH961" s="174"/>
      <c r="DDI961" s="174"/>
      <c r="DDJ961" s="174"/>
      <c r="DDK961" s="174"/>
      <c r="DDL961" s="174"/>
      <c r="DDM961" s="174"/>
      <c r="DDN961" s="174"/>
      <c r="DDO961" s="174"/>
      <c r="DDP961" s="174"/>
      <c r="DDQ961" s="174"/>
      <c r="DDR961" s="174"/>
      <c r="DDS961" s="174"/>
      <c r="DDT961" s="174"/>
      <c r="DDU961" s="174"/>
      <c r="DDV961" s="174"/>
      <c r="DDW961" s="174"/>
      <c r="DDX961" s="174"/>
      <c r="DDY961" s="174"/>
      <c r="DDZ961" s="174"/>
      <c r="DEA961" s="174"/>
      <c r="DEB961" s="174"/>
      <c r="DEC961" s="174"/>
      <c r="DED961" s="174"/>
      <c r="DEE961" s="174"/>
      <c r="DEF961" s="174"/>
      <c r="DEG961" s="174"/>
      <c r="DEH961" s="174"/>
      <c r="DEI961" s="174"/>
      <c r="DEJ961" s="174"/>
      <c r="DEK961" s="174"/>
      <c r="DEL961" s="174"/>
      <c r="DEM961" s="174"/>
      <c r="DEN961" s="174"/>
      <c r="DEO961" s="174"/>
      <c r="DEP961" s="174"/>
      <c r="DEQ961" s="174"/>
      <c r="DER961" s="174"/>
      <c r="DES961" s="174"/>
      <c r="DET961" s="174"/>
      <c r="DEU961" s="174"/>
      <c r="DEV961" s="174"/>
      <c r="DEW961" s="174"/>
      <c r="DEX961" s="174"/>
      <c r="DEY961" s="174"/>
      <c r="DEZ961" s="174"/>
      <c r="DFA961" s="174"/>
      <c r="DFB961" s="174"/>
      <c r="DFC961" s="174"/>
      <c r="DFD961" s="174"/>
      <c r="DFE961" s="174"/>
      <c r="DFF961" s="174"/>
      <c r="DFG961" s="174"/>
      <c r="DFH961" s="174"/>
      <c r="DFI961" s="174"/>
      <c r="DFJ961" s="174"/>
      <c r="DFK961" s="174"/>
      <c r="DFL961" s="174"/>
      <c r="DFM961" s="174"/>
      <c r="DFN961" s="174"/>
      <c r="DFO961" s="174"/>
      <c r="DFP961" s="174"/>
      <c r="DFQ961" s="174"/>
      <c r="DFR961" s="174"/>
      <c r="DFS961" s="174"/>
      <c r="DFT961" s="174"/>
      <c r="DFU961" s="174"/>
      <c r="DFV961" s="174"/>
      <c r="DFW961" s="174"/>
      <c r="DFX961" s="174"/>
      <c r="DFY961" s="174"/>
      <c r="DFZ961" s="174"/>
      <c r="DGA961" s="174"/>
      <c r="DGB961" s="174"/>
      <c r="DGC961" s="174"/>
      <c r="DGD961" s="174"/>
      <c r="DGE961" s="174"/>
      <c r="DGF961" s="174"/>
      <c r="DGG961" s="174"/>
      <c r="DGH961" s="174"/>
      <c r="DGI961" s="174"/>
      <c r="DGJ961" s="174"/>
      <c r="DGK961" s="174"/>
      <c r="DGL961" s="174"/>
      <c r="DGM961" s="174"/>
      <c r="DGN961" s="174"/>
      <c r="DGO961" s="174"/>
      <c r="DGP961" s="174"/>
      <c r="DGQ961" s="174"/>
      <c r="DGR961" s="174"/>
      <c r="DGS961" s="174"/>
      <c r="DGT961" s="174"/>
      <c r="DGU961" s="174"/>
      <c r="DGV961" s="174"/>
      <c r="DGW961" s="174"/>
      <c r="DGX961" s="174"/>
      <c r="DGY961" s="174"/>
      <c r="DGZ961" s="174"/>
      <c r="DHA961" s="174"/>
      <c r="DHB961" s="174"/>
      <c r="DHC961" s="174"/>
      <c r="DHD961" s="174"/>
      <c r="DHE961" s="174"/>
      <c r="DHF961" s="174"/>
      <c r="DHG961" s="174"/>
      <c r="DHH961" s="174"/>
      <c r="DHI961" s="174"/>
      <c r="DHJ961" s="174"/>
      <c r="DHK961" s="174"/>
      <c r="DHL961" s="174"/>
      <c r="DHM961" s="174"/>
      <c r="DHN961" s="174"/>
      <c r="DHO961" s="174"/>
      <c r="DHP961" s="174"/>
      <c r="DHQ961" s="174"/>
      <c r="DHR961" s="174"/>
      <c r="DHS961" s="174"/>
      <c r="DHT961" s="174"/>
      <c r="DHU961" s="174"/>
      <c r="DHV961" s="174"/>
      <c r="DHW961" s="174"/>
      <c r="DHX961" s="174"/>
      <c r="DHY961" s="174"/>
      <c r="DHZ961" s="174"/>
      <c r="DIA961" s="174"/>
      <c r="DIB961" s="174"/>
      <c r="DIC961" s="174"/>
      <c r="DID961" s="174"/>
      <c r="DIE961" s="174"/>
      <c r="DIF961" s="174"/>
      <c r="DIG961" s="174"/>
      <c r="DIH961" s="174"/>
      <c r="DII961" s="174"/>
      <c r="DIJ961" s="174"/>
      <c r="DIK961" s="174"/>
      <c r="DIL961" s="174"/>
      <c r="DIM961" s="174"/>
      <c r="DIN961" s="174"/>
      <c r="DIO961" s="174"/>
      <c r="DIP961" s="174"/>
      <c r="DIQ961" s="174"/>
      <c r="DIR961" s="174"/>
      <c r="DIS961" s="174"/>
      <c r="DIT961" s="174"/>
      <c r="DIU961" s="174"/>
      <c r="DIV961" s="174"/>
      <c r="DIW961" s="174"/>
      <c r="DIX961" s="174"/>
      <c r="DIY961" s="174"/>
      <c r="DIZ961" s="174"/>
      <c r="DJA961" s="174"/>
      <c r="DJB961" s="174"/>
      <c r="DJC961" s="174"/>
      <c r="DJD961" s="174"/>
      <c r="DJE961" s="174"/>
      <c r="DJF961" s="174"/>
      <c r="DJG961" s="174"/>
      <c r="DJH961" s="174"/>
      <c r="DJI961" s="174"/>
      <c r="DJJ961" s="174"/>
      <c r="DJK961" s="174"/>
      <c r="DJL961" s="174"/>
      <c r="DJM961" s="174"/>
      <c r="DJN961" s="174"/>
      <c r="DJO961" s="174"/>
      <c r="DJP961" s="174"/>
      <c r="DJQ961" s="174"/>
      <c r="DJR961" s="174"/>
      <c r="DJS961" s="174"/>
      <c r="DJT961" s="174"/>
      <c r="DJU961" s="174"/>
      <c r="DJV961" s="174"/>
      <c r="DJW961" s="174"/>
      <c r="DJX961" s="174"/>
      <c r="DJY961" s="174"/>
      <c r="DJZ961" s="174"/>
      <c r="DKA961" s="174"/>
      <c r="DKB961" s="174"/>
      <c r="DKC961" s="174"/>
      <c r="DKD961" s="174"/>
      <c r="DKE961" s="174"/>
      <c r="DKF961" s="174"/>
      <c r="DKG961" s="174"/>
      <c r="DKH961" s="174"/>
      <c r="DKI961" s="174"/>
      <c r="DKJ961" s="174"/>
      <c r="DKK961" s="174"/>
      <c r="DKL961" s="174"/>
      <c r="DKM961" s="174"/>
      <c r="DKN961" s="174"/>
      <c r="DKO961" s="174"/>
      <c r="DKP961" s="174"/>
      <c r="DKQ961" s="174"/>
      <c r="DKR961" s="174"/>
      <c r="DKS961" s="174"/>
      <c r="DKT961" s="174"/>
      <c r="DKU961" s="174"/>
      <c r="DKV961" s="174"/>
      <c r="DKW961" s="174"/>
      <c r="DKX961" s="174"/>
      <c r="DKY961" s="174"/>
      <c r="DKZ961" s="174"/>
      <c r="DLA961" s="174"/>
      <c r="DLB961" s="174"/>
      <c r="DLC961" s="174"/>
      <c r="DLD961" s="174"/>
      <c r="DLE961" s="174"/>
      <c r="DLF961" s="174"/>
      <c r="DLG961" s="174"/>
      <c r="DLH961" s="174"/>
      <c r="DLI961" s="174"/>
      <c r="DLJ961" s="174"/>
      <c r="DLK961" s="174"/>
      <c r="DLL961" s="174"/>
      <c r="DLM961" s="174"/>
      <c r="DLN961" s="174"/>
      <c r="DLO961" s="174"/>
      <c r="DLP961" s="174"/>
      <c r="DLQ961" s="174"/>
      <c r="DLR961" s="174"/>
      <c r="DLS961" s="174"/>
      <c r="DLT961" s="174"/>
      <c r="DLU961" s="174"/>
      <c r="DLV961" s="174"/>
      <c r="DLW961" s="174"/>
      <c r="DLX961" s="174"/>
      <c r="DLY961" s="174"/>
      <c r="DLZ961" s="174"/>
      <c r="DMA961" s="174"/>
      <c r="DMB961" s="174"/>
      <c r="DMC961" s="174"/>
      <c r="DMD961" s="174"/>
      <c r="DME961" s="174"/>
      <c r="DMF961" s="174"/>
      <c r="DMG961" s="174"/>
      <c r="DMH961" s="174"/>
      <c r="DMI961" s="174"/>
      <c r="DMJ961" s="174"/>
      <c r="DMK961" s="174"/>
      <c r="DML961" s="174"/>
      <c r="DMM961" s="174"/>
      <c r="DMN961" s="174"/>
      <c r="DMO961" s="174"/>
      <c r="DMP961" s="174"/>
      <c r="DMQ961" s="174"/>
      <c r="DMR961" s="174"/>
      <c r="DMS961" s="174"/>
      <c r="DMT961" s="174"/>
      <c r="DMU961" s="174"/>
      <c r="DMV961" s="174"/>
      <c r="DMW961" s="174"/>
      <c r="DMX961" s="174"/>
      <c r="DMY961" s="174"/>
      <c r="DMZ961" s="174"/>
      <c r="DNA961" s="174"/>
      <c r="DNB961" s="174"/>
      <c r="DNC961" s="174"/>
      <c r="DND961" s="174"/>
      <c r="DNE961" s="174"/>
      <c r="DNF961" s="174"/>
      <c r="DNG961" s="174"/>
      <c r="DNH961" s="174"/>
      <c r="DNI961" s="174"/>
      <c r="DNJ961" s="174"/>
      <c r="DNK961" s="174"/>
      <c r="DNL961" s="174"/>
      <c r="DNM961" s="174"/>
      <c r="DNN961" s="174"/>
      <c r="DNO961" s="174"/>
      <c r="DNP961" s="174"/>
      <c r="DNQ961" s="174"/>
      <c r="DNR961" s="174"/>
      <c r="DNS961" s="174"/>
      <c r="DNT961" s="174"/>
      <c r="DNU961" s="174"/>
      <c r="DNV961" s="174"/>
      <c r="DNW961" s="174"/>
      <c r="DNX961" s="174"/>
      <c r="DNY961" s="174"/>
      <c r="DNZ961" s="174"/>
      <c r="DOA961" s="174"/>
      <c r="DOB961" s="174"/>
      <c r="DOC961" s="174"/>
      <c r="DOD961" s="174"/>
      <c r="DOE961" s="174"/>
      <c r="DOF961" s="174"/>
      <c r="DOG961" s="174"/>
      <c r="DOH961" s="174"/>
      <c r="DOI961" s="174"/>
      <c r="DOJ961" s="174"/>
      <c r="DOK961" s="174"/>
      <c r="DOL961" s="174"/>
      <c r="DOM961" s="174"/>
      <c r="DON961" s="174"/>
      <c r="DOO961" s="174"/>
      <c r="DOP961" s="174"/>
      <c r="DOQ961" s="174"/>
      <c r="DOR961" s="174"/>
      <c r="DOS961" s="174"/>
      <c r="DOT961" s="174"/>
      <c r="DOU961" s="174"/>
      <c r="DOV961" s="174"/>
      <c r="DOW961" s="174"/>
      <c r="DOX961" s="174"/>
      <c r="DOY961" s="174"/>
      <c r="DOZ961" s="174"/>
      <c r="DPA961" s="174"/>
      <c r="DPB961" s="174"/>
      <c r="DPC961" s="174"/>
      <c r="DPD961" s="174"/>
      <c r="DPE961" s="174"/>
      <c r="DPF961" s="174"/>
      <c r="DPG961" s="174"/>
      <c r="DPH961" s="174"/>
      <c r="DPI961" s="174"/>
      <c r="DPJ961" s="174"/>
      <c r="DPK961" s="174"/>
      <c r="DPL961" s="174"/>
      <c r="DPM961" s="174"/>
      <c r="DPN961" s="174"/>
      <c r="DPO961" s="174"/>
      <c r="DPP961" s="174"/>
      <c r="DPQ961" s="174"/>
      <c r="DPR961" s="174"/>
      <c r="DPS961" s="174"/>
      <c r="DPT961" s="174"/>
      <c r="DPU961" s="174"/>
      <c r="DPV961" s="174"/>
      <c r="DPW961" s="174"/>
      <c r="DPX961" s="174"/>
      <c r="DPY961" s="174"/>
      <c r="DPZ961" s="174"/>
      <c r="DQA961" s="174"/>
      <c r="DQB961" s="174"/>
      <c r="DQC961" s="174"/>
      <c r="DQD961" s="174"/>
      <c r="DQE961" s="174"/>
      <c r="DQF961" s="174"/>
      <c r="DQG961" s="174"/>
      <c r="DQH961" s="174"/>
      <c r="DQI961" s="174"/>
      <c r="DQJ961" s="174"/>
      <c r="DQK961" s="174"/>
      <c r="DQL961" s="174"/>
      <c r="DQM961" s="174"/>
      <c r="DQN961" s="174"/>
      <c r="DQO961" s="174"/>
      <c r="DQP961" s="174"/>
      <c r="DQQ961" s="174"/>
      <c r="DQR961" s="174"/>
      <c r="DQS961" s="174"/>
      <c r="DQT961" s="174"/>
      <c r="DQU961" s="174"/>
      <c r="DQV961" s="174"/>
      <c r="DQW961" s="174"/>
      <c r="DQX961" s="174"/>
      <c r="DQY961" s="174"/>
      <c r="DQZ961" s="174"/>
      <c r="DRA961" s="174"/>
      <c r="DRB961" s="174"/>
      <c r="DRC961" s="174"/>
      <c r="DRD961" s="174"/>
      <c r="DRE961" s="174"/>
      <c r="DRF961" s="174"/>
      <c r="DRG961" s="174"/>
      <c r="DRH961" s="174"/>
      <c r="DRI961" s="174"/>
      <c r="DRJ961" s="174"/>
      <c r="DRK961" s="174"/>
      <c r="DRL961" s="174"/>
      <c r="DRM961" s="174"/>
      <c r="DRN961" s="174"/>
      <c r="DRO961" s="174"/>
      <c r="DRP961" s="174"/>
      <c r="DRQ961" s="174"/>
      <c r="DRR961" s="174"/>
      <c r="DRS961" s="174"/>
      <c r="DRT961" s="174"/>
      <c r="DRU961" s="174"/>
      <c r="DRV961" s="174"/>
      <c r="DRW961" s="174"/>
      <c r="DRX961" s="174"/>
      <c r="DRY961" s="174"/>
      <c r="DRZ961" s="174"/>
      <c r="DSA961" s="174"/>
      <c r="DSB961" s="174"/>
      <c r="DSC961" s="174"/>
      <c r="DSD961" s="174"/>
      <c r="DSE961" s="174"/>
      <c r="DSF961" s="174"/>
      <c r="DSG961" s="174"/>
      <c r="DSH961" s="174"/>
      <c r="DSI961" s="174"/>
      <c r="DSJ961" s="174"/>
      <c r="DSK961" s="174"/>
      <c r="DSL961" s="174"/>
      <c r="DSM961" s="174"/>
      <c r="DSN961" s="174"/>
      <c r="DSO961" s="174"/>
      <c r="DSP961" s="174"/>
      <c r="DSQ961" s="174"/>
      <c r="DSR961" s="174"/>
      <c r="DSS961" s="174"/>
      <c r="DST961" s="174"/>
      <c r="DSU961" s="174"/>
      <c r="DSV961" s="174"/>
      <c r="DSW961" s="174"/>
      <c r="DSX961" s="174"/>
      <c r="DSY961" s="174"/>
      <c r="DSZ961" s="174"/>
      <c r="DTA961" s="174"/>
      <c r="DTB961" s="174"/>
      <c r="DTC961" s="174"/>
      <c r="DTD961" s="174"/>
      <c r="DTE961" s="174"/>
      <c r="DTF961" s="174"/>
      <c r="DTG961" s="174"/>
      <c r="DTH961" s="174"/>
      <c r="DTI961" s="174"/>
      <c r="DTJ961" s="174"/>
      <c r="DTK961" s="174"/>
      <c r="DTL961" s="174"/>
      <c r="DTM961" s="174"/>
      <c r="DTN961" s="174"/>
      <c r="DTO961" s="174"/>
      <c r="DTP961" s="174"/>
      <c r="DTQ961" s="174"/>
      <c r="DTR961" s="174"/>
      <c r="DTS961" s="174"/>
      <c r="DTT961" s="174"/>
      <c r="DTU961" s="174"/>
      <c r="DTV961" s="174"/>
      <c r="DTW961" s="174"/>
      <c r="DTX961" s="174"/>
      <c r="DTY961" s="174"/>
      <c r="DTZ961" s="174"/>
      <c r="DUA961" s="174"/>
      <c r="DUB961" s="174"/>
      <c r="DUC961" s="174"/>
      <c r="DUD961" s="174"/>
      <c r="DUE961" s="174"/>
      <c r="DUF961" s="174"/>
      <c r="DUG961" s="174"/>
      <c r="DUH961" s="174"/>
      <c r="DUI961" s="174"/>
      <c r="DUJ961" s="174"/>
      <c r="DUK961" s="174"/>
      <c r="DUL961" s="174"/>
      <c r="DUM961" s="174"/>
      <c r="DUN961" s="174"/>
      <c r="DUO961" s="174"/>
      <c r="DUP961" s="174"/>
      <c r="DUQ961" s="174"/>
      <c r="DUR961" s="174"/>
      <c r="DUS961" s="174"/>
      <c r="DUT961" s="174"/>
      <c r="DUU961" s="174"/>
      <c r="DUV961" s="174"/>
      <c r="DUW961" s="174"/>
      <c r="DUX961" s="174"/>
      <c r="DUY961" s="174"/>
      <c r="DUZ961" s="174"/>
      <c r="DVA961" s="174"/>
      <c r="DVB961" s="174"/>
      <c r="DVC961" s="174"/>
      <c r="DVD961" s="174"/>
      <c r="DVE961" s="174"/>
      <c r="DVF961" s="174"/>
      <c r="DVG961" s="174"/>
      <c r="DVH961" s="174"/>
      <c r="DVI961" s="174"/>
      <c r="DVJ961" s="174"/>
      <c r="DVK961" s="174"/>
      <c r="DVL961" s="174"/>
      <c r="DVM961" s="174"/>
      <c r="DVN961" s="174"/>
      <c r="DVO961" s="174"/>
      <c r="DVP961" s="174"/>
      <c r="DVQ961" s="174"/>
      <c r="DVR961" s="174"/>
      <c r="DVS961" s="174"/>
      <c r="DVT961" s="174"/>
      <c r="DVU961" s="174"/>
      <c r="DVV961" s="174"/>
      <c r="DVW961" s="174"/>
      <c r="DVX961" s="174"/>
      <c r="DVY961" s="174"/>
      <c r="DVZ961" s="174"/>
      <c r="DWA961" s="174"/>
      <c r="DWB961" s="174"/>
      <c r="DWC961" s="174"/>
      <c r="DWD961" s="174"/>
      <c r="DWE961" s="174"/>
      <c r="DWF961" s="174"/>
      <c r="DWG961" s="174"/>
      <c r="DWH961" s="174"/>
      <c r="DWI961" s="174"/>
      <c r="DWJ961" s="174"/>
      <c r="DWK961" s="174"/>
      <c r="DWL961" s="174"/>
      <c r="DWM961" s="174"/>
      <c r="DWN961" s="174"/>
      <c r="DWO961" s="174"/>
      <c r="DWP961" s="174"/>
      <c r="DWQ961" s="174"/>
      <c r="DWR961" s="174"/>
      <c r="DWS961" s="174"/>
      <c r="DWT961" s="174"/>
      <c r="DWU961" s="174"/>
      <c r="DWV961" s="174"/>
      <c r="DWW961" s="174"/>
      <c r="DWX961" s="174"/>
      <c r="DWY961" s="174"/>
      <c r="DWZ961" s="174"/>
      <c r="DXA961" s="174"/>
      <c r="DXB961" s="174"/>
      <c r="DXC961" s="174"/>
      <c r="DXD961" s="174"/>
      <c r="DXE961" s="174"/>
      <c r="DXF961" s="174"/>
      <c r="DXG961" s="174"/>
      <c r="DXH961" s="174"/>
      <c r="DXI961" s="174"/>
      <c r="DXJ961" s="174"/>
      <c r="DXK961" s="174"/>
      <c r="DXL961" s="174"/>
      <c r="DXM961" s="174"/>
      <c r="DXN961" s="174"/>
      <c r="DXO961" s="174"/>
      <c r="DXP961" s="174"/>
      <c r="DXQ961" s="174"/>
      <c r="DXR961" s="174"/>
      <c r="DXS961" s="174"/>
      <c r="DXT961" s="174"/>
      <c r="DXU961" s="174"/>
      <c r="DXV961" s="174"/>
      <c r="DXW961" s="174"/>
      <c r="DXX961" s="174"/>
      <c r="DXY961" s="174"/>
      <c r="DXZ961" s="174"/>
      <c r="DYA961" s="174"/>
      <c r="DYB961" s="174"/>
      <c r="DYC961" s="174"/>
      <c r="DYD961" s="174"/>
      <c r="DYE961" s="174"/>
      <c r="DYF961" s="174"/>
      <c r="DYG961" s="174"/>
      <c r="DYH961" s="174"/>
      <c r="DYI961" s="174"/>
      <c r="DYJ961" s="174"/>
      <c r="DYK961" s="174"/>
      <c r="DYL961" s="174"/>
      <c r="DYM961" s="174"/>
      <c r="DYN961" s="174"/>
      <c r="DYO961" s="174"/>
      <c r="DYP961" s="174"/>
      <c r="DYQ961" s="174"/>
      <c r="DYR961" s="174"/>
      <c r="DYS961" s="174"/>
      <c r="DYT961" s="174"/>
      <c r="DYU961" s="174"/>
      <c r="DYV961" s="174"/>
      <c r="DYW961" s="174"/>
      <c r="DYX961" s="174"/>
      <c r="DYY961" s="174"/>
      <c r="DYZ961" s="174"/>
      <c r="DZA961" s="174"/>
      <c r="DZB961" s="174"/>
      <c r="DZC961" s="174"/>
      <c r="DZD961" s="174"/>
      <c r="DZE961" s="174"/>
      <c r="DZF961" s="174"/>
      <c r="DZG961" s="174"/>
      <c r="DZH961" s="174"/>
      <c r="DZI961" s="174"/>
      <c r="DZJ961" s="174"/>
      <c r="DZK961" s="174"/>
      <c r="DZL961" s="174"/>
      <c r="DZM961" s="174"/>
      <c r="DZN961" s="174"/>
      <c r="DZO961" s="174"/>
      <c r="DZP961" s="174"/>
      <c r="DZQ961" s="174"/>
      <c r="DZR961" s="174"/>
      <c r="DZS961" s="174"/>
      <c r="DZT961" s="174"/>
      <c r="DZU961" s="174"/>
      <c r="DZV961" s="174"/>
      <c r="DZW961" s="174"/>
      <c r="DZX961" s="174"/>
      <c r="DZY961" s="174"/>
      <c r="DZZ961" s="174"/>
      <c r="EAA961" s="174"/>
      <c r="EAB961" s="174"/>
      <c r="EAC961" s="174"/>
      <c r="EAD961" s="174"/>
      <c r="EAE961" s="174"/>
      <c r="EAF961" s="174"/>
      <c r="EAG961" s="174"/>
      <c r="EAH961" s="174"/>
      <c r="EAI961" s="174"/>
      <c r="EAJ961" s="174"/>
      <c r="EAK961" s="174"/>
      <c r="EAL961" s="174"/>
      <c r="EAM961" s="174"/>
      <c r="EAN961" s="174"/>
      <c r="EAO961" s="174"/>
      <c r="EAP961" s="174"/>
      <c r="EAQ961" s="174"/>
      <c r="EAR961" s="174"/>
      <c r="EAS961" s="174"/>
      <c r="EAT961" s="174"/>
      <c r="EAU961" s="174"/>
      <c r="EAV961" s="174"/>
      <c r="EAW961" s="174"/>
      <c r="EAX961" s="174"/>
      <c r="EAY961" s="174"/>
      <c r="EAZ961" s="174"/>
      <c r="EBA961" s="174"/>
      <c r="EBB961" s="174"/>
      <c r="EBC961" s="174"/>
      <c r="EBD961" s="174"/>
      <c r="EBE961" s="174"/>
      <c r="EBF961" s="174"/>
      <c r="EBG961" s="174"/>
      <c r="EBH961" s="174"/>
      <c r="EBI961" s="174"/>
      <c r="EBJ961" s="174"/>
      <c r="EBK961" s="174"/>
      <c r="EBL961" s="174"/>
      <c r="EBM961" s="174"/>
      <c r="EBN961" s="174"/>
      <c r="EBO961" s="174"/>
      <c r="EBP961" s="174"/>
      <c r="EBQ961" s="174"/>
      <c r="EBR961" s="174"/>
      <c r="EBS961" s="174"/>
      <c r="EBT961" s="174"/>
      <c r="EBU961" s="174"/>
      <c r="EBV961" s="174"/>
      <c r="EBW961" s="174"/>
      <c r="EBX961" s="174"/>
      <c r="EBY961" s="174"/>
      <c r="EBZ961" s="174"/>
      <c r="ECA961" s="174"/>
      <c r="ECB961" s="174"/>
      <c r="ECC961" s="174"/>
      <c r="ECD961" s="174"/>
      <c r="ECE961" s="174"/>
      <c r="ECF961" s="174"/>
      <c r="ECG961" s="174"/>
      <c r="ECH961" s="174"/>
      <c r="ECI961" s="174"/>
      <c r="ECJ961" s="174"/>
      <c r="ECK961" s="174"/>
      <c r="ECL961" s="174"/>
      <c r="ECM961" s="174"/>
      <c r="ECN961" s="174"/>
      <c r="ECO961" s="174"/>
      <c r="ECP961" s="174"/>
      <c r="ECQ961" s="174"/>
      <c r="ECR961" s="174"/>
      <c r="ECS961" s="174"/>
      <c r="ECT961" s="174"/>
      <c r="ECU961" s="174"/>
      <c r="ECV961" s="174"/>
      <c r="ECW961" s="174"/>
      <c r="ECX961" s="174"/>
      <c r="ECY961" s="174"/>
      <c r="ECZ961" s="174"/>
      <c r="EDA961" s="174"/>
      <c r="EDB961" s="174"/>
      <c r="EDC961" s="174"/>
      <c r="EDD961" s="174"/>
      <c r="EDE961" s="174"/>
      <c r="EDF961" s="174"/>
      <c r="EDG961" s="174"/>
      <c r="EDH961" s="174"/>
      <c r="EDI961" s="174"/>
      <c r="EDJ961" s="174"/>
      <c r="EDK961" s="174"/>
      <c r="EDL961" s="174"/>
      <c r="EDM961" s="174"/>
      <c r="EDN961" s="174"/>
      <c r="EDO961" s="174"/>
      <c r="EDP961" s="174"/>
      <c r="EDQ961" s="174"/>
      <c r="EDR961" s="174"/>
      <c r="EDS961" s="174"/>
      <c r="EDT961" s="174"/>
      <c r="EDU961" s="174"/>
      <c r="EDV961" s="174"/>
      <c r="EDW961" s="174"/>
      <c r="EDX961" s="174"/>
      <c r="EDY961" s="174"/>
      <c r="EDZ961" s="174"/>
      <c r="EEA961" s="174"/>
      <c r="EEB961" s="174"/>
      <c r="EEC961" s="174"/>
      <c r="EED961" s="174"/>
      <c r="EEE961" s="174"/>
      <c r="EEF961" s="174"/>
      <c r="EEG961" s="174"/>
      <c r="EEH961" s="174"/>
      <c r="EEI961" s="174"/>
      <c r="EEJ961" s="174"/>
      <c r="EEK961" s="174"/>
      <c r="EEL961" s="174"/>
      <c r="EEM961" s="174"/>
      <c r="EEN961" s="174"/>
      <c r="EEO961" s="174"/>
      <c r="EEP961" s="174"/>
      <c r="EEQ961" s="174"/>
      <c r="EER961" s="174"/>
      <c r="EES961" s="174"/>
      <c r="EET961" s="174"/>
      <c r="EEU961" s="174"/>
      <c r="EEV961" s="174"/>
      <c r="EEW961" s="174"/>
      <c r="EEX961" s="174"/>
      <c r="EEY961" s="174"/>
      <c r="EEZ961" s="174"/>
      <c r="EFA961" s="174"/>
      <c r="EFB961" s="174"/>
      <c r="EFC961" s="174"/>
      <c r="EFD961" s="174"/>
      <c r="EFE961" s="174"/>
      <c r="EFF961" s="174"/>
      <c r="EFG961" s="174"/>
      <c r="EFH961" s="174"/>
      <c r="EFI961" s="174"/>
      <c r="EFJ961" s="174"/>
      <c r="EFK961" s="174"/>
      <c r="EFL961" s="174"/>
      <c r="EFM961" s="174"/>
      <c r="EFN961" s="174"/>
      <c r="EFO961" s="174"/>
      <c r="EFP961" s="174"/>
      <c r="EFQ961" s="174"/>
      <c r="EFR961" s="174"/>
      <c r="EFS961" s="174"/>
      <c r="EFT961" s="174"/>
      <c r="EFU961" s="174"/>
      <c r="EFV961" s="174"/>
      <c r="EFW961" s="174"/>
      <c r="EFX961" s="174"/>
      <c r="EFY961" s="174"/>
      <c r="EFZ961" s="174"/>
      <c r="EGA961" s="174"/>
      <c r="EGB961" s="174"/>
      <c r="EGC961" s="174"/>
      <c r="EGD961" s="174"/>
      <c r="EGE961" s="174"/>
      <c r="EGF961" s="174"/>
      <c r="EGG961" s="174"/>
      <c r="EGH961" s="174"/>
      <c r="EGI961" s="174"/>
      <c r="EGJ961" s="174"/>
      <c r="EGK961" s="174"/>
      <c r="EGL961" s="174"/>
      <c r="EGM961" s="174"/>
      <c r="EGN961" s="174"/>
      <c r="EGO961" s="174"/>
      <c r="EGP961" s="174"/>
      <c r="EGQ961" s="174"/>
      <c r="EGR961" s="174"/>
      <c r="EGS961" s="174"/>
      <c r="EGT961" s="174"/>
      <c r="EGU961" s="174"/>
      <c r="EGV961" s="174"/>
      <c r="EGW961" s="174"/>
      <c r="EGX961" s="174"/>
      <c r="EGY961" s="174"/>
      <c r="EGZ961" s="174"/>
      <c r="EHA961" s="174"/>
      <c r="EHB961" s="174"/>
      <c r="EHC961" s="174"/>
      <c r="EHD961" s="174"/>
      <c r="EHE961" s="174"/>
      <c r="EHF961" s="174"/>
      <c r="EHG961" s="174"/>
      <c r="EHH961" s="174"/>
      <c r="EHI961" s="174"/>
      <c r="EHJ961" s="174"/>
      <c r="EHK961" s="174"/>
      <c r="EHL961" s="174"/>
      <c r="EHM961" s="174"/>
      <c r="EHN961" s="174"/>
      <c r="EHO961" s="174"/>
      <c r="EHP961" s="174"/>
      <c r="EHQ961" s="174"/>
      <c r="EHR961" s="174"/>
      <c r="EHS961" s="174"/>
      <c r="EHT961" s="174"/>
      <c r="EHU961" s="174"/>
      <c r="EHV961" s="174"/>
      <c r="EHW961" s="174"/>
      <c r="EHX961" s="174"/>
      <c r="EHY961" s="174"/>
      <c r="EHZ961" s="174"/>
      <c r="EIA961" s="174"/>
      <c r="EIB961" s="174"/>
      <c r="EIC961" s="174"/>
      <c r="EID961" s="174"/>
      <c r="EIE961" s="174"/>
      <c r="EIF961" s="174"/>
      <c r="EIG961" s="174"/>
      <c r="EIH961" s="174"/>
      <c r="EII961" s="174"/>
      <c r="EIJ961" s="174"/>
      <c r="EIK961" s="174"/>
      <c r="EIL961" s="174"/>
      <c r="EIM961" s="174"/>
      <c r="EIN961" s="174"/>
      <c r="EIO961" s="174"/>
      <c r="EIP961" s="174"/>
      <c r="EIQ961" s="174"/>
      <c r="EIR961" s="174"/>
      <c r="EIS961" s="174"/>
      <c r="EIT961" s="174"/>
      <c r="EIU961" s="174"/>
      <c r="EIV961" s="174"/>
      <c r="EIW961" s="174"/>
      <c r="EIX961" s="174"/>
      <c r="EIY961" s="174"/>
      <c r="EIZ961" s="174"/>
      <c r="EJA961" s="174"/>
      <c r="EJB961" s="174"/>
      <c r="EJC961" s="174"/>
      <c r="EJD961" s="174"/>
      <c r="EJE961" s="174"/>
      <c r="EJF961" s="174"/>
      <c r="EJG961" s="174"/>
      <c r="EJH961" s="174"/>
      <c r="EJI961" s="174"/>
      <c r="EJJ961" s="174"/>
      <c r="EJK961" s="174"/>
      <c r="EJL961" s="174"/>
      <c r="EJM961" s="174"/>
      <c r="EJN961" s="174"/>
      <c r="EJO961" s="174"/>
      <c r="EJP961" s="174"/>
      <c r="EJQ961" s="174"/>
      <c r="EJR961" s="174"/>
      <c r="EJS961" s="174"/>
      <c r="EJT961" s="174"/>
      <c r="EJU961" s="174"/>
      <c r="EJV961" s="174"/>
      <c r="EJW961" s="174"/>
      <c r="EJX961" s="174"/>
      <c r="EJY961" s="174"/>
      <c r="EJZ961" s="174"/>
      <c r="EKA961" s="174"/>
      <c r="EKB961" s="174"/>
      <c r="EKC961" s="174"/>
      <c r="EKD961" s="174"/>
      <c r="EKE961" s="174"/>
      <c r="EKF961" s="174"/>
      <c r="EKG961" s="174"/>
      <c r="EKH961" s="174"/>
      <c r="EKI961" s="174"/>
      <c r="EKJ961" s="174"/>
      <c r="EKK961" s="174"/>
      <c r="EKL961" s="174"/>
      <c r="EKM961" s="174"/>
      <c r="EKN961" s="174"/>
      <c r="EKO961" s="174"/>
      <c r="EKP961" s="174"/>
      <c r="EKQ961" s="174"/>
      <c r="EKR961" s="174"/>
      <c r="EKS961" s="174"/>
      <c r="EKT961" s="174"/>
      <c r="EKU961" s="174"/>
      <c r="EKV961" s="174"/>
      <c r="EKW961" s="174"/>
      <c r="EKX961" s="174"/>
      <c r="EKY961" s="174"/>
      <c r="EKZ961" s="174"/>
      <c r="ELA961" s="174"/>
      <c r="ELB961" s="174"/>
      <c r="ELC961" s="174"/>
      <c r="ELD961" s="174"/>
      <c r="ELE961" s="174"/>
      <c r="ELF961" s="174"/>
      <c r="ELG961" s="174"/>
      <c r="ELH961" s="174"/>
      <c r="ELI961" s="174"/>
      <c r="ELJ961" s="174"/>
      <c r="ELK961" s="174"/>
      <c r="ELL961" s="174"/>
      <c r="ELM961" s="174"/>
      <c r="ELN961" s="174"/>
      <c r="ELO961" s="174"/>
      <c r="ELP961" s="174"/>
      <c r="ELQ961" s="174"/>
      <c r="ELR961" s="174"/>
      <c r="ELS961" s="174"/>
      <c r="ELT961" s="174"/>
      <c r="ELU961" s="174"/>
      <c r="ELV961" s="174"/>
      <c r="ELW961" s="174"/>
      <c r="ELX961" s="174"/>
      <c r="ELY961" s="174"/>
      <c r="ELZ961" s="174"/>
      <c r="EMA961" s="174"/>
      <c r="EMB961" s="174"/>
      <c r="EMC961" s="174"/>
      <c r="EMD961" s="174"/>
      <c r="EME961" s="174"/>
      <c r="EMF961" s="174"/>
      <c r="EMG961" s="174"/>
      <c r="EMH961" s="174"/>
      <c r="EMI961" s="174"/>
      <c r="EMJ961" s="174"/>
      <c r="EMK961" s="174"/>
      <c r="EML961" s="174"/>
      <c r="EMM961" s="174"/>
      <c r="EMN961" s="174"/>
      <c r="EMO961" s="174"/>
      <c r="EMP961" s="174"/>
      <c r="EMQ961" s="174"/>
      <c r="EMR961" s="174"/>
      <c r="EMS961" s="174"/>
      <c r="EMT961" s="174"/>
      <c r="EMU961" s="174"/>
      <c r="EMV961" s="174"/>
      <c r="EMW961" s="174"/>
      <c r="EMX961" s="174"/>
      <c r="EMY961" s="174"/>
      <c r="EMZ961" s="174"/>
      <c r="ENA961" s="174"/>
      <c r="ENB961" s="174"/>
      <c r="ENC961" s="174"/>
      <c r="END961" s="174"/>
      <c r="ENE961" s="174"/>
      <c r="ENF961" s="174"/>
      <c r="ENG961" s="174"/>
      <c r="ENH961" s="174"/>
      <c r="ENI961" s="174"/>
      <c r="ENJ961" s="174"/>
      <c r="ENK961" s="174"/>
      <c r="ENL961" s="174"/>
      <c r="ENM961" s="174"/>
      <c r="ENN961" s="174"/>
      <c r="ENO961" s="174"/>
      <c r="ENP961" s="174"/>
      <c r="ENQ961" s="174"/>
      <c r="ENR961" s="174"/>
      <c r="ENS961" s="174"/>
      <c r="ENT961" s="174"/>
      <c r="ENU961" s="174"/>
      <c r="ENV961" s="174"/>
      <c r="ENW961" s="174"/>
      <c r="ENX961" s="174"/>
      <c r="ENY961" s="174"/>
      <c r="ENZ961" s="174"/>
      <c r="EOA961" s="174"/>
      <c r="EOB961" s="174"/>
      <c r="EOC961" s="174"/>
      <c r="EOD961" s="174"/>
      <c r="EOE961" s="174"/>
      <c r="EOF961" s="174"/>
      <c r="EOG961" s="174"/>
      <c r="EOH961" s="174"/>
      <c r="EOI961" s="174"/>
      <c r="EOJ961" s="174"/>
      <c r="EOK961" s="174"/>
      <c r="EOL961" s="174"/>
      <c r="EOM961" s="174"/>
      <c r="EON961" s="174"/>
      <c r="EOO961" s="174"/>
      <c r="EOP961" s="174"/>
      <c r="EOQ961" s="174"/>
      <c r="EOR961" s="174"/>
      <c r="EOS961" s="174"/>
      <c r="EOT961" s="174"/>
      <c r="EOU961" s="174"/>
      <c r="EOV961" s="174"/>
      <c r="EOW961" s="174"/>
      <c r="EOX961" s="174"/>
      <c r="EOY961" s="174"/>
      <c r="EOZ961" s="174"/>
      <c r="EPA961" s="174"/>
      <c r="EPB961" s="174"/>
      <c r="EPC961" s="174"/>
      <c r="EPD961" s="174"/>
      <c r="EPE961" s="174"/>
      <c r="EPF961" s="174"/>
      <c r="EPG961" s="174"/>
      <c r="EPH961" s="174"/>
      <c r="EPI961" s="174"/>
      <c r="EPJ961" s="174"/>
      <c r="EPK961" s="174"/>
      <c r="EPL961" s="174"/>
      <c r="EPM961" s="174"/>
      <c r="EPN961" s="174"/>
      <c r="EPO961" s="174"/>
      <c r="EPP961" s="174"/>
      <c r="EPQ961" s="174"/>
      <c r="EPR961" s="174"/>
      <c r="EPS961" s="174"/>
      <c r="EPT961" s="174"/>
      <c r="EPU961" s="174"/>
      <c r="EPV961" s="174"/>
      <c r="EPW961" s="174"/>
      <c r="EPX961" s="174"/>
      <c r="EPY961" s="174"/>
      <c r="EPZ961" s="174"/>
      <c r="EQA961" s="174"/>
      <c r="EQB961" s="174"/>
      <c r="EQC961" s="174"/>
      <c r="EQD961" s="174"/>
      <c r="EQE961" s="174"/>
      <c r="EQF961" s="174"/>
      <c r="EQG961" s="174"/>
      <c r="EQH961" s="174"/>
      <c r="EQI961" s="174"/>
      <c r="EQJ961" s="174"/>
      <c r="EQK961" s="174"/>
      <c r="EQL961" s="174"/>
      <c r="EQM961" s="174"/>
      <c r="EQN961" s="174"/>
      <c r="EQO961" s="174"/>
      <c r="EQP961" s="174"/>
      <c r="EQQ961" s="174"/>
      <c r="EQR961" s="174"/>
      <c r="EQS961" s="174"/>
      <c r="EQT961" s="174"/>
      <c r="EQU961" s="174"/>
      <c r="EQV961" s="174"/>
      <c r="EQW961" s="174"/>
      <c r="EQX961" s="174"/>
      <c r="EQY961" s="174"/>
      <c r="EQZ961" s="174"/>
      <c r="ERA961" s="174"/>
      <c r="ERB961" s="174"/>
      <c r="ERC961" s="174"/>
      <c r="ERD961" s="174"/>
      <c r="ERE961" s="174"/>
      <c r="ERF961" s="174"/>
      <c r="ERG961" s="174"/>
      <c r="ERH961" s="174"/>
      <c r="ERI961" s="174"/>
      <c r="ERJ961" s="174"/>
      <c r="ERK961" s="174"/>
      <c r="ERL961" s="174"/>
      <c r="ERM961" s="174"/>
      <c r="ERN961" s="174"/>
      <c r="ERO961" s="174"/>
      <c r="ERP961" s="174"/>
      <c r="ERQ961" s="174"/>
      <c r="ERR961" s="174"/>
      <c r="ERS961" s="174"/>
      <c r="ERT961" s="174"/>
      <c r="ERU961" s="174"/>
      <c r="ERV961" s="174"/>
      <c r="ERW961" s="174"/>
      <c r="ERX961" s="174"/>
      <c r="ERY961" s="174"/>
      <c r="ERZ961" s="174"/>
      <c r="ESA961" s="174"/>
      <c r="ESB961" s="174"/>
      <c r="ESC961" s="174"/>
      <c r="ESD961" s="174"/>
      <c r="ESE961" s="174"/>
      <c r="ESF961" s="174"/>
      <c r="ESG961" s="174"/>
      <c r="ESH961" s="174"/>
      <c r="ESI961" s="174"/>
      <c r="ESJ961" s="174"/>
      <c r="ESK961" s="174"/>
      <c r="ESL961" s="174"/>
      <c r="ESM961" s="174"/>
      <c r="ESN961" s="174"/>
      <c r="ESO961" s="174"/>
      <c r="ESP961" s="174"/>
      <c r="ESQ961" s="174"/>
      <c r="ESR961" s="174"/>
      <c r="ESS961" s="174"/>
      <c r="EST961" s="174"/>
      <c r="ESU961" s="174"/>
      <c r="ESV961" s="174"/>
      <c r="ESW961" s="174"/>
      <c r="ESX961" s="174"/>
      <c r="ESY961" s="174"/>
      <c r="ESZ961" s="174"/>
      <c r="ETA961" s="174"/>
      <c r="ETB961" s="174"/>
      <c r="ETC961" s="174"/>
      <c r="ETD961" s="174"/>
      <c r="ETE961" s="174"/>
      <c r="ETF961" s="174"/>
      <c r="ETG961" s="174"/>
      <c r="ETH961" s="174"/>
      <c r="ETI961" s="174"/>
      <c r="ETJ961" s="174"/>
      <c r="ETK961" s="174"/>
      <c r="ETL961" s="174"/>
      <c r="ETM961" s="174"/>
      <c r="ETN961" s="174"/>
      <c r="ETO961" s="174"/>
      <c r="ETP961" s="174"/>
      <c r="ETQ961" s="174"/>
      <c r="ETR961" s="174"/>
      <c r="ETS961" s="174"/>
      <c r="ETT961" s="174"/>
      <c r="ETU961" s="174"/>
      <c r="ETV961" s="174"/>
      <c r="ETW961" s="174"/>
      <c r="ETX961" s="174"/>
      <c r="ETY961" s="174"/>
      <c r="ETZ961" s="174"/>
      <c r="EUA961" s="174"/>
      <c r="EUB961" s="174"/>
      <c r="EUC961" s="174"/>
      <c r="EUD961" s="174"/>
      <c r="EUE961" s="174"/>
      <c r="EUF961" s="174"/>
      <c r="EUG961" s="174"/>
      <c r="EUH961" s="174"/>
      <c r="EUI961" s="174"/>
      <c r="EUJ961" s="174"/>
      <c r="EUK961" s="174"/>
      <c r="EUL961" s="174"/>
      <c r="EUM961" s="174"/>
      <c r="EUN961" s="174"/>
      <c r="EUO961" s="174"/>
      <c r="EUP961" s="174"/>
      <c r="EUQ961" s="174"/>
      <c r="EUR961" s="174"/>
      <c r="EUS961" s="174"/>
      <c r="EUT961" s="174"/>
      <c r="EUU961" s="174"/>
      <c r="EUV961" s="174"/>
      <c r="EUW961" s="174"/>
      <c r="EUX961" s="174"/>
      <c r="EUY961" s="174"/>
      <c r="EUZ961" s="174"/>
      <c r="EVA961" s="174"/>
      <c r="EVB961" s="174"/>
      <c r="EVC961" s="174"/>
      <c r="EVD961" s="174"/>
      <c r="EVE961" s="174"/>
      <c r="EVF961" s="174"/>
      <c r="EVG961" s="174"/>
      <c r="EVH961" s="174"/>
      <c r="EVI961" s="174"/>
      <c r="EVJ961" s="174"/>
      <c r="EVK961" s="174"/>
      <c r="EVL961" s="174"/>
      <c r="EVM961" s="174"/>
      <c r="EVN961" s="174"/>
      <c r="EVO961" s="174"/>
      <c r="EVP961" s="174"/>
      <c r="EVQ961" s="174"/>
      <c r="EVR961" s="174"/>
      <c r="EVS961" s="174"/>
      <c r="EVT961" s="174"/>
      <c r="EVU961" s="174"/>
      <c r="EVV961" s="174"/>
      <c r="EVW961" s="174"/>
      <c r="EVX961" s="174"/>
      <c r="EVY961" s="174"/>
      <c r="EVZ961" s="174"/>
      <c r="EWA961" s="174"/>
      <c r="EWB961" s="174"/>
      <c r="EWC961" s="174"/>
      <c r="EWD961" s="174"/>
      <c r="EWE961" s="174"/>
      <c r="EWF961" s="174"/>
      <c r="EWG961" s="174"/>
      <c r="EWH961" s="174"/>
      <c r="EWI961" s="174"/>
      <c r="EWJ961" s="174"/>
      <c r="EWK961" s="174"/>
      <c r="EWL961" s="174"/>
      <c r="EWM961" s="174"/>
      <c r="EWN961" s="174"/>
      <c r="EWO961" s="174"/>
      <c r="EWP961" s="174"/>
      <c r="EWQ961" s="174"/>
      <c r="EWR961" s="174"/>
      <c r="EWS961" s="174"/>
      <c r="EWT961" s="174"/>
      <c r="EWU961" s="174"/>
      <c r="EWV961" s="174"/>
      <c r="EWW961" s="174"/>
      <c r="EWX961" s="174"/>
      <c r="EWY961" s="174"/>
      <c r="EWZ961" s="174"/>
      <c r="EXA961" s="174"/>
      <c r="EXB961" s="174"/>
      <c r="EXC961" s="174"/>
      <c r="EXD961" s="174"/>
      <c r="EXE961" s="174"/>
      <c r="EXF961" s="174"/>
      <c r="EXG961" s="174"/>
      <c r="EXH961" s="174"/>
      <c r="EXI961" s="174"/>
      <c r="EXJ961" s="174"/>
      <c r="EXK961" s="174"/>
      <c r="EXL961" s="174"/>
      <c r="EXM961" s="174"/>
      <c r="EXN961" s="174"/>
      <c r="EXO961" s="174"/>
      <c r="EXP961" s="174"/>
      <c r="EXQ961" s="174"/>
      <c r="EXR961" s="174"/>
      <c r="EXS961" s="174"/>
      <c r="EXT961" s="174"/>
      <c r="EXU961" s="174"/>
      <c r="EXV961" s="174"/>
      <c r="EXW961" s="174"/>
      <c r="EXX961" s="174"/>
      <c r="EXY961" s="174"/>
      <c r="EXZ961" s="174"/>
      <c r="EYA961" s="174"/>
      <c r="EYB961" s="174"/>
      <c r="EYC961" s="174"/>
      <c r="EYD961" s="174"/>
      <c r="EYE961" s="174"/>
      <c r="EYF961" s="174"/>
      <c r="EYG961" s="174"/>
      <c r="EYH961" s="174"/>
      <c r="EYI961" s="174"/>
      <c r="EYJ961" s="174"/>
      <c r="EYK961" s="174"/>
      <c r="EYL961" s="174"/>
      <c r="EYM961" s="174"/>
      <c r="EYN961" s="174"/>
      <c r="EYO961" s="174"/>
      <c r="EYP961" s="174"/>
      <c r="EYQ961" s="174"/>
      <c r="EYR961" s="174"/>
      <c r="EYS961" s="174"/>
      <c r="EYT961" s="174"/>
      <c r="EYU961" s="174"/>
      <c r="EYV961" s="174"/>
      <c r="EYW961" s="174"/>
      <c r="EYX961" s="174"/>
      <c r="EYY961" s="174"/>
      <c r="EYZ961" s="174"/>
      <c r="EZA961" s="174"/>
      <c r="EZB961" s="174"/>
      <c r="EZC961" s="174"/>
      <c r="EZD961" s="174"/>
      <c r="EZE961" s="174"/>
      <c r="EZF961" s="174"/>
      <c r="EZG961" s="174"/>
      <c r="EZH961" s="174"/>
      <c r="EZI961" s="174"/>
      <c r="EZJ961" s="174"/>
      <c r="EZK961" s="174"/>
      <c r="EZL961" s="174"/>
      <c r="EZM961" s="174"/>
      <c r="EZN961" s="174"/>
      <c r="EZO961" s="174"/>
      <c r="EZP961" s="174"/>
      <c r="EZQ961" s="174"/>
      <c r="EZR961" s="174"/>
      <c r="EZS961" s="174"/>
      <c r="EZT961" s="174"/>
      <c r="EZU961" s="174"/>
      <c r="EZV961" s="174"/>
      <c r="EZW961" s="174"/>
      <c r="EZX961" s="174"/>
      <c r="EZY961" s="174"/>
      <c r="EZZ961" s="174"/>
      <c r="FAA961" s="174"/>
      <c r="FAB961" s="174"/>
      <c r="FAC961" s="174"/>
      <c r="FAD961" s="174"/>
      <c r="FAE961" s="174"/>
      <c r="FAF961" s="174"/>
      <c r="FAG961" s="174"/>
      <c r="FAH961" s="174"/>
      <c r="FAI961" s="174"/>
      <c r="FAJ961" s="174"/>
      <c r="FAK961" s="174"/>
      <c r="FAL961" s="174"/>
      <c r="FAM961" s="174"/>
      <c r="FAN961" s="174"/>
      <c r="FAO961" s="174"/>
      <c r="FAP961" s="174"/>
      <c r="FAQ961" s="174"/>
      <c r="FAR961" s="174"/>
      <c r="FAS961" s="174"/>
      <c r="FAT961" s="174"/>
      <c r="FAU961" s="174"/>
      <c r="FAV961" s="174"/>
      <c r="FAW961" s="174"/>
      <c r="FAX961" s="174"/>
      <c r="FAY961" s="174"/>
      <c r="FAZ961" s="174"/>
      <c r="FBA961" s="174"/>
      <c r="FBB961" s="174"/>
      <c r="FBC961" s="174"/>
      <c r="FBD961" s="174"/>
      <c r="FBE961" s="174"/>
      <c r="FBF961" s="174"/>
      <c r="FBG961" s="174"/>
      <c r="FBH961" s="174"/>
      <c r="FBI961" s="174"/>
      <c r="FBJ961" s="174"/>
      <c r="FBK961" s="174"/>
      <c r="FBL961" s="174"/>
      <c r="FBM961" s="174"/>
      <c r="FBN961" s="174"/>
      <c r="FBO961" s="174"/>
      <c r="FBP961" s="174"/>
      <c r="FBQ961" s="174"/>
      <c r="FBR961" s="174"/>
      <c r="FBS961" s="174"/>
      <c r="FBT961" s="174"/>
      <c r="FBU961" s="174"/>
      <c r="FBV961" s="174"/>
      <c r="FBW961" s="174"/>
      <c r="FBX961" s="174"/>
      <c r="FBY961" s="174"/>
      <c r="FBZ961" s="174"/>
      <c r="FCA961" s="174"/>
      <c r="FCB961" s="174"/>
      <c r="FCC961" s="174"/>
      <c r="FCD961" s="174"/>
      <c r="FCE961" s="174"/>
      <c r="FCF961" s="174"/>
      <c r="FCG961" s="174"/>
      <c r="FCH961" s="174"/>
      <c r="FCI961" s="174"/>
      <c r="FCJ961" s="174"/>
      <c r="FCK961" s="174"/>
      <c r="FCL961" s="174"/>
      <c r="FCM961" s="174"/>
      <c r="FCN961" s="174"/>
      <c r="FCO961" s="174"/>
      <c r="FCP961" s="174"/>
      <c r="FCQ961" s="174"/>
      <c r="FCR961" s="174"/>
      <c r="FCS961" s="174"/>
      <c r="FCT961" s="174"/>
      <c r="FCU961" s="174"/>
      <c r="FCV961" s="174"/>
      <c r="FCW961" s="174"/>
      <c r="FCX961" s="174"/>
      <c r="FCY961" s="174"/>
      <c r="FCZ961" s="174"/>
      <c r="FDA961" s="174"/>
      <c r="FDB961" s="174"/>
      <c r="FDC961" s="174"/>
      <c r="FDD961" s="174"/>
      <c r="FDE961" s="174"/>
      <c r="FDF961" s="174"/>
      <c r="FDG961" s="174"/>
      <c r="FDH961" s="174"/>
      <c r="FDI961" s="174"/>
      <c r="FDJ961" s="174"/>
      <c r="FDK961" s="174"/>
      <c r="FDL961" s="174"/>
      <c r="FDM961" s="174"/>
      <c r="FDN961" s="174"/>
      <c r="FDO961" s="174"/>
      <c r="FDP961" s="174"/>
      <c r="FDQ961" s="174"/>
      <c r="FDR961" s="174"/>
      <c r="FDS961" s="174"/>
      <c r="FDT961" s="174"/>
      <c r="FDU961" s="174"/>
      <c r="FDV961" s="174"/>
      <c r="FDW961" s="174"/>
      <c r="FDX961" s="174"/>
      <c r="FDY961" s="174"/>
      <c r="FDZ961" s="174"/>
      <c r="FEA961" s="174"/>
      <c r="FEB961" s="174"/>
      <c r="FEC961" s="174"/>
      <c r="FED961" s="174"/>
      <c r="FEE961" s="174"/>
      <c r="FEF961" s="174"/>
      <c r="FEG961" s="174"/>
      <c r="FEH961" s="174"/>
      <c r="FEI961" s="174"/>
      <c r="FEJ961" s="174"/>
      <c r="FEK961" s="174"/>
      <c r="FEL961" s="174"/>
      <c r="FEM961" s="174"/>
      <c r="FEN961" s="174"/>
      <c r="FEO961" s="174"/>
      <c r="FEP961" s="174"/>
      <c r="FEQ961" s="174"/>
      <c r="FER961" s="174"/>
      <c r="FES961" s="174"/>
      <c r="FET961" s="174"/>
      <c r="FEU961" s="174"/>
      <c r="FEV961" s="174"/>
      <c r="FEW961" s="174"/>
      <c r="FEX961" s="174"/>
      <c r="FEY961" s="174"/>
      <c r="FEZ961" s="174"/>
      <c r="FFA961" s="174"/>
      <c r="FFB961" s="174"/>
      <c r="FFC961" s="174"/>
      <c r="FFD961" s="174"/>
      <c r="FFE961" s="174"/>
      <c r="FFF961" s="174"/>
      <c r="FFG961" s="174"/>
      <c r="FFH961" s="174"/>
      <c r="FFI961" s="174"/>
      <c r="FFJ961" s="174"/>
      <c r="FFK961" s="174"/>
      <c r="FFL961" s="174"/>
      <c r="FFM961" s="174"/>
      <c r="FFN961" s="174"/>
      <c r="FFO961" s="174"/>
      <c r="FFP961" s="174"/>
      <c r="FFQ961" s="174"/>
      <c r="FFR961" s="174"/>
      <c r="FFS961" s="174"/>
      <c r="FFT961" s="174"/>
      <c r="FFU961" s="174"/>
      <c r="FFV961" s="174"/>
      <c r="FFW961" s="174"/>
      <c r="FFX961" s="174"/>
      <c r="FFY961" s="174"/>
      <c r="FFZ961" s="174"/>
      <c r="FGA961" s="174"/>
      <c r="FGB961" s="174"/>
      <c r="FGC961" s="174"/>
      <c r="FGD961" s="174"/>
      <c r="FGE961" s="174"/>
      <c r="FGF961" s="174"/>
      <c r="FGG961" s="174"/>
      <c r="FGH961" s="174"/>
      <c r="FGI961" s="174"/>
      <c r="FGJ961" s="174"/>
      <c r="FGK961" s="174"/>
      <c r="FGL961" s="174"/>
      <c r="FGM961" s="174"/>
      <c r="FGN961" s="174"/>
      <c r="FGO961" s="174"/>
      <c r="FGP961" s="174"/>
      <c r="FGQ961" s="174"/>
      <c r="FGR961" s="174"/>
      <c r="FGS961" s="174"/>
      <c r="FGT961" s="174"/>
      <c r="FGU961" s="174"/>
      <c r="FGV961" s="174"/>
      <c r="FGW961" s="174"/>
      <c r="FGX961" s="174"/>
      <c r="FGY961" s="174"/>
      <c r="FGZ961" s="174"/>
      <c r="FHA961" s="174"/>
      <c r="FHB961" s="174"/>
      <c r="FHC961" s="174"/>
      <c r="FHD961" s="174"/>
      <c r="FHE961" s="174"/>
      <c r="FHF961" s="174"/>
      <c r="FHG961" s="174"/>
      <c r="FHH961" s="174"/>
      <c r="FHI961" s="174"/>
      <c r="FHJ961" s="174"/>
      <c r="FHK961" s="174"/>
      <c r="FHL961" s="174"/>
      <c r="FHM961" s="174"/>
      <c r="FHN961" s="174"/>
      <c r="FHO961" s="174"/>
      <c r="FHP961" s="174"/>
      <c r="FHQ961" s="174"/>
      <c r="FHR961" s="174"/>
      <c r="FHS961" s="174"/>
      <c r="FHT961" s="174"/>
      <c r="FHU961" s="174"/>
      <c r="FHV961" s="174"/>
      <c r="FHW961" s="174"/>
      <c r="FHX961" s="174"/>
      <c r="FHY961" s="174"/>
      <c r="FHZ961" s="174"/>
      <c r="FIA961" s="174"/>
      <c r="FIB961" s="174"/>
      <c r="FIC961" s="174"/>
      <c r="FID961" s="174"/>
      <c r="FIE961" s="174"/>
      <c r="FIF961" s="174"/>
      <c r="FIG961" s="174"/>
      <c r="FIH961" s="174"/>
      <c r="FII961" s="174"/>
      <c r="FIJ961" s="174"/>
      <c r="FIK961" s="174"/>
      <c r="FIL961" s="174"/>
      <c r="FIM961" s="174"/>
      <c r="FIN961" s="174"/>
      <c r="FIO961" s="174"/>
      <c r="FIP961" s="174"/>
      <c r="FIQ961" s="174"/>
      <c r="FIR961" s="174"/>
      <c r="FIS961" s="174"/>
      <c r="FIT961" s="174"/>
      <c r="FIU961" s="174"/>
      <c r="FIV961" s="174"/>
      <c r="FIW961" s="174"/>
      <c r="FIX961" s="174"/>
      <c r="FIY961" s="174"/>
      <c r="FIZ961" s="174"/>
      <c r="FJA961" s="174"/>
      <c r="FJB961" s="174"/>
      <c r="FJC961" s="174"/>
      <c r="FJD961" s="174"/>
      <c r="FJE961" s="174"/>
      <c r="FJF961" s="174"/>
      <c r="FJG961" s="174"/>
      <c r="FJH961" s="174"/>
      <c r="FJI961" s="174"/>
      <c r="FJJ961" s="174"/>
      <c r="FJK961" s="174"/>
      <c r="FJL961" s="174"/>
      <c r="FJM961" s="174"/>
      <c r="FJN961" s="174"/>
      <c r="FJO961" s="174"/>
      <c r="FJP961" s="174"/>
      <c r="FJQ961" s="174"/>
      <c r="FJR961" s="174"/>
      <c r="FJS961" s="174"/>
      <c r="FJT961" s="174"/>
      <c r="FJU961" s="174"/>
      <c r="FJV961" s="174"/>
      <c r="FJW961" s="174"/>
      <c r="FJX961" s="174"/>
      <c r="FJY961" s="174"/>
      <c r="FJZ961" s="174"/>
      <c r="FKA961" s="174"/>
      <c r="FKB961" s="174"/>
      <c r="FKC961" s="174"/>
      <c r="FKD961" s="174"/>
      <c r="FKE961" s="174"/>
      <c r="FKF961" s="174"/>
      <c r="FKG961" s="174"/>
      <c r="FKH961" s="174"/>
      <c r="FKI961" s="174"/>
      <c r="FKJ961" s="174"/>
      <c r="FKK961" s="174"/>
      <c r="FKL961" s="174"/>
      <c r="FKM961" s="174"/>
      <c r="FKN961" s="174"/>
      <c r="FKO961" s="174"/>
      <c r="FKP961" s="174"/>
      <c r="FKQ961" s="174"/>
      <c r="FKR961" s="174"/>
      <c r="FKS961" s="174"/>
      <c r="FKT961" s="174"/>
      <c r="FKU961" s="174"/>
      <c r="FKV961" s="174"/>
      <c r="FKW961" s="174"/>
      <c r="FKX961" s="174"/>
      <c r="FKY961" s="174"/>
      <c r="FKZ961" s="174"/>
      <c r="FLA961" s="174"/>
      <c r="FLB961" s="174"/>
      <c r="FLC961" s="174"/>
      <c r="FLD961" s="174"/>
      <c r="FLE961" s="174"/>
      <c r="FLF961" s="174"/>
      <c r="FLG961" s="174"/>
      <c r="FLH961" s="174"/>
      <c r="FLI961" s="174"/>
      <c r="FLJ961" s="174"/>
      <c r="FLK961" s="174"/>
      <c r="FLL961" s="174"/>
      <c r="FLM961" s="174"/>
      <c r="FLN961" s="174"/>
      <c r="FLO961" s="174"/>
      <c r="FLP961" s="174"/>
      <c r="FLQ961" s="174"/>
      <c r="FLR961" s="174"/>
      <c r="FLS961" s="174"/>
      <c r="FLT961" s="174"/>
      <c r="FLU961" s="174"/>
      <c r="FLV961" s="174"/>
      <c r="FLW961" s="174"/>
      <c r="FLX961" s="174"/>
      <c r="FLY961" s="174"/>
      <c r="FLZ961" s="174"/>
      <c r="FMA961" s="174"/>
      <c r="FMB961" s="174"/>
      <c r="FMC961" s="174"/>
      <c r="FMD961" s="174"/>
      <c r="FME961" s="174"/>
      <c r="FMF961" s="174"/>
      <c r="FMG961" s="174"/>
      <c r="FMH961" s="174"/>
      <c r="FMI961" s="174"/>
      <c r="FMJ961" s="174"/>
      <c r="FMK961" s="174"/>
      <c r="FML961" s="174"/>
      <c r="FMM961" s="174"/>
      <c r="FMN961" s="174"/>
      <c r="FMO961" s="174"/>
      <c r="FMP961" s="174"/>
      <c r="FMQ961" s="174"/>
      <c r="FMR961" s="174"/>
      <c r="FMS961" s="174"/>
      <c r="FMT961" s="174"/>
      <c r="FMU961" s="174"/>
      <c r="FMV961" s="174"/>
      <c r="FMW961" s="174"/>
      <c r="FMX961" s="174"/>
      <c r="FMY961" s="174"/>
      <c r="FMZ961" s="174"/>
      <c r="FNA961" s="174"/>
      <c r="FNB961" s="174"/>
      <c r="FNC961" s="174"/>
      <c r="FND961" s="174"/>
      <c r="FNE961" s="174"/>
      <c r="FNF961" s="174"/>
      <c r="FNG961" s="174"/>
      <c r="FNH961" s="174"/>
      <c r="FNI961" s="174"/>
      <c r="FNJ961" s="174"/>
      <c r="FNK961" s="174"/>
      <c r="FNL961" s="174"/>
      <c r="FNM961" s="174"/>
      <c r="FNN961" s="174"/>
      <c r="FNO961" s="174"/>
      <c r="FNP961" s="174"/>
      <c r="FNQ961" s="174"/>
      <c r="FNR961" s="174"/>
      <c r="FNS961" s="174"/>
      <c r="FNT961" s="174"/>
      <c r="FNU961" s="174"/>
      <c r="FNV961" s="174"/>
      <c r="FNW961" s="174"/>
      <c r="FNX961" s="174"/>
      <c r="FNY961" s="174"/>
      <c r="FNZ961" s="174"/>
      <c r="FOA961" s="174"/>
      <c r="FOB961" s="174"/>
      <c r="FOC961" s="174"/>
      <c r="FOD961" s="174"/>
      <c r="FOE961" s="174"/>
      <c r="FOF961" s="174"/>
      <c r="FOG961" s="174"/>
      <c r="FOH961" s="174"/>
      <c r="FOI961" s="174"/>
      <c r="FOJ961" s="174"/>
      <c r="FOK961" s="174"/>
      <c r="FOL961" s="174"/>
      <c r="FOM961" s="174"/>
      <c r="FON961" s="174"/>
      <c r="FOO961" s="174"/>
      <c r="FOP961" s="174"/>
      <c r="FOQ961" s="174"/>
      <c r="FOR961" s="174"/>
      <c r="FOS961" s="174"/>
      <c r="FOT961" s="174"/>
      <c r="FOU961" s="174"/>
      <c r="FOV961" s="174"/>
      <c r="FOW961" s="174"/>
      <c r="FOX961" s="174"/>
      <c r="FOY961" s="174"/>
      <c r="FOZ961" s="174"/>
      <c r="FPA961" s="174"/>
      <c r="FPB961" s="174"/>
      <c r="FPC961" s="174"/>
      <c r="FPD961" s="174"/>
      <c r="FPE961" s="174"/>
      <c r="FPF961" s="174"/>
      <c r="FPG961" s="174"/>
      <c r="FPH961" s="174"/>
      <c r="FPI961" s="174"/>
      <c r="FPJ961" s="174"/>
      <c r="FPK961" s="174"/>
      <c r="FPL961" s="174"/>
      <c r="FPM961" s="174"/>
      <c r="FPN961" s="174"/>
      <c r="FPO961" s="174"/>
      <c r="FPP961" s="174"/>
      <c r="FPQ961" s="174"/>
      <c r="FPR961" s="174"/>
      <c r="FPS961" s="174"/>
      <c r="FPT961" s="174"/>
      <c r="FPU961" s="174"/>
      <c r="FPV961" s="174"/>
      <c r="FPW961" s="174"/>
      <c r="FPX961" s="174"/>
      <c r="FPY961" s="174"/>
      <c r="FPZ961" s="174"/>
      <c r="FQA961" s="174"/>
      <c r="FQB961" s="174"/>
      <c r="FQC961" s="174"/>
      <c r="FQD961" s="174"/>
      <c r="FQE961" s="174"/>
      <c r="FQF961" s="174"/>
      <c r="FQG961" s="174"/>
      <c r="FQH961" s="174"/>
      <c r="FQI961" s="174"/>
      <c r="FQJ961" s="174"/>
      <c r="FQK961" s="174"/>
      <c r="FQL961" s="174"/>
      <c r="FQM961" s="174"/>
      <c r="FQN961" s="174"/>
      <c r="FQO961" s="174"/>
      <c r="FQP961" s="174"/>
      <c r="FQQ961" s="174"/>
      <c r="FQR961" s="174"/>
      <c r="FQS961" s="174"/>
      <c r="FQT961" s="174"/>
      <c r="FQU961" s="174"/>
      <c r="FQV961" s="174"/>
      <c r="FQW961" s="174"/>
      <c r="FQX961" s="174"/>
      <c r="FQY961" s="174"/>
      <c r="FQZ961" s="174"/>
      <c r="FRA961" s="174"/>
      <c r="FRB961" s="174"/>
      <c r="FRC961" s="174"/>
      <c r="FRD961" s="174"/>
      <c r="FRE961" s="174"/>
      <c r="FRF961" s="174"/>
      <c r="FRG961" s="174"/>
      <c r="FRH961" s="174"/>
      <c r="FRI961" s="174"/>
      <c r="FRJ961" s="174"/>
      <c r="FRK961" s="174"/>
      <c r="FRL961" s="174"/>
      <c r="FRM961" s="174"/>
      <c r="FRN961" s="174"/>
      <c r="FRO961" s="174"/>
      <c r="FRP961" s="174"/>
      <c r="FRQ961" s="174"/>
      <c r="FRR961" s="174"/>
      <c r="FRS961" s="174"/>
      <c r="FRT961" s="174"/>
      <c r="FRU961" s="174"/>
      <c r="FRV961" s="174"/>
      <c r="FRW961" s="174"/>
      <c r="FRX961" s="174"/>
      <c r="FRY961" s="174"/>
      <c r="FRZ961" s="174"/>
      <c r="FSA961" s="174"/>
      <c r="FSB961" s="174"/>
      <c r="FSC961" s="174"/>
      <c r="FSD961" s="174"/>
      <c r="FSE961" s="174"/>
      <c r="FSF961" s="174"/>
      <c r="FSG961" s="174"/>
      <c r="FSH961" s="174"/>
      <c r="FSI961" s="174"/>
      <c r="FSJ961" s="174"/>
      <c r="FSK961" s="174"/>
      <c r="FSL961" s="174"/>
      <c r="FSM961" s="174"/>
      <c r="FSN961" s="174"/>
      <c r="FSO961" s="174"/>
      <c r="FSP961" s="174"/>
      <c r="FSQ961" s="174"/>
      <c r="FSR961" s="174"/>
      <c r="FSS961" s="174"/>
      <c r="FST961" s="174"/>
      <c r="FSU961" s="174"/>
      <c r="FSV961" s="174"/>
      <c r="FSW961" s="174"/>
      <c r="FSX961" s="174"/>
      <c r="FSY961" s="174"/>
      <c r="FSZ961" s="174"/>
      <c r="FTA961" s="174"/>
      <c r="FTB961" s="174"/>
      <c r="FTC961" s="174"/>
      <c r="FTD961" s="174"/>
      <c r="FTE961" s="174"/>
      <c r="FTF961" s="174"/>
      <c r="FTG961" s="174"/>
      <c r="FTH961" s="174"/>
      <c r="FTI961" s="174"/>
      <c r="FTJ961" s="174"/>
      <c r="FTK961" s="174"/>
      <c r="FTL961" s="174"/>
      <c r="FTM961" s="174"/>
      <c r="FTN961" s="174"/>
      <c r="FTO961" s="174"/>
      <c r="FTP961" s="174"/>
      <c r="FTQ961" s="174"/>
      <c r="FTR961" s="174"/>
      <c r="FTS961" s="174"/>
      <c r="FTT961" s="174"/>
      <c r="FTU961" s="174"/>
      <c r="FTV961" s="174"/>
      <c r="FTW961" s="174"/>
      <c r="FTX961" s="174"/>
      <c r="FTY961" s="174"/>
      <c r="FTZ961" s="174"/>
      <c r="FUA961" s="174"/>
      <c r="FUB961" s="174"/>
      <c r="FUC961" s="174"/>
      <c r="FUD961" s="174"/>
      <c r="FUE961" s="174"/>
      <c r="FUF961" s="174"/>
      <c r="FUG961" s="174"/>
      <c r="FUH961" s="174"/>
      <c r="FUI961" s="174"/>
      <c r="FUJ961" s="174"/>
      <c r="FUK961" s="174"/>
      <c r="FUL961" s="174"/>
      <c r="FUM961" s="174"/>
      <c r="FUN961" s="174"/>
      <c r="FUO961" s="174"/>
      <c r="FUP961" s="174"/>
      <c r="FUQ961" s="174"/>
      <c r="FUR961" s="174"/>
      <c r="FUS961" s="174"/>
      <c r="FUT961" s="174"/>
      <c r="FUU961" s="174"/>
      <c r="FUV961" s="174"/>
      <c r="FUW961" s="174"/>
      <c r="FUX961" s="174"/>
      <c r="FUY961" s="174"/>
      <c r="FUZ961" s="174"/>
      <c r="FVA961" s="174"/>
      <c r="FVB961" s="174"/>
      <c r="FVC961" s="174"/>
      <c r="FVD961" s="174"/>
      <c r="FVE961" s="174"/>
      <c r="FVF961" s="174"/>
      <c r="FVG961" s="174"/>
      <c r="FVH961" s="174"/>
      <c r="FVI961" s="174"/>
      <c r="FVJ961" s="174"/>
      <c r="FVK961" s="174"/>
      <c r="FVL961" s="174"/>
      <c r="FVM961" s="174"/>
      <c r="FVN961" s="174"/>
      <c r="FVO961" s="174"/>
      <c r="FVP961" s="174"/>
      <c r="FVQ961" s="174"/>
      <c r="FVR961" s="174"/>
      <c r="FVS961" s="174"/>
      <c r="FVT961" s="174"/>
      <c r="FVU961" s="174"/>
      <c r="FVV961" s="174"/>
      <c r="FVW961" s="174"/>
      <c r="FVX961" s="174"/>
      <c r="FVY961" s="174"/>
      <c r="FVZ961" s="174"/>
      <c r="FWA961" s="174"/>
      <c r="FWB961" s="174"/>
      <c r="FWC961" s="174"/>
      <c r="FWD961" s="174"/>
      <c r="FWE961" s="174"/>
      <c r="FWF961" s="174"/>
      <c r="FWG961" s="174"/>
      <c r="FWH961" s="174"/>
      <c r="FWI961" s="174"/>
      <c r="FWJ961" s="174"/>
      <c r="FWK961" s="174"/>
      <c r="FWL961" s="174"/>
      <c r="FWM961" s="174"/>
      <c r="FWN961" s="174"/>
      <c r="FWO961" s="174"/>
      <c r="FWP961" s="174"/>
      <c r="FWQ961" s="174"/>
      <c r="FWR961" s="174"/>
      <c r="FWS961" s="174"/>
      <c r="FWT961" s="174"/>
      <c r="FWU961" s="174"/>
      <c r="FWV961" s="174"/>
      <c r="FWW961" s="174"/>
      <c r="FWX961" s="174"/>
      <c r="FWY961" s="174"/>
      <c r="FWZ961" s="174"/>
      <c r="FXA961" s="174"/>
      <c r="FXB961" s="174"/>
      <c r="FXC961" s="174"/>
      <c r="FXD961" s="174"/>
      <c r="FXE961" s="174"/>
      <c r="FXF961" s="174"/>
      <c r="FXG961" s="174"/>
      <c r="FXH961" s="174"/>
      <c r="FXI961" s="174"/>
      <c r="FXJ961" s="174"/>
      <c r="FXK961" s="174"/>
      <c r="FXL961" s="174"/>
      <c r="FXM961" s="174"/>
      <c r="FXN961" s="174"/>
      <c r="FXO961" s="174"/>
      <c r="FXP961" s="174"/>
      <c r="FXQ961" s="174"/>
      <c r="FXR961" s="174"/>
      <c r="FXS961" s="174"/>
      <c r="FXT961" s="174"/>
      <c r="FXU961" s="174"/>
      <c r="FXV961" s="174"/>
      <c r="FXW961" s="174"/>
      <c r="FXX961" s="174"/>
      <c r="FXY961" s="174"/>
      <c r="FXZ961" s="174"/>
      <c r="FYA961" s="174"/>
      <c r="FYB961" s="174"/>
      <c r="FYC961" s="174"/>
      <c r="FYD961" s="174"/>
      <c r="FYE961" s="174"/>
      <c r="FYF961" s="174"/>
      <c r="FYG961" s="174"/>
      <c r="FYH961" s="174"/>
      <c r="FYI961" s="174"/>
      <c r="FYJ961" s="174"/>
      <c r="FYK961" s="174"/>
      <c r="FYL961" s="174"/>
      <c r="FYM961" s="174"/>
      <c r="FYN961" s="174"/>
      <c r="FYO961" s="174"/>
      <c r="FYP961" s="174"/>
      <c r="FYQ961" s="174"/>
      <c r="FYR961" s="174"/>
      <c r="FYS961" s="174"/>
      <c r="FYT961" s="174"/>
      <c r="FYU961" s="174"/>
      <c r="FYV961" s="174"/>
      <c r="FYW961" s="174"/>
      <c r="FYX961" s="174"/>
      <c r="FYY961" s="174"/>
      <c r="FYZ961" s="174"/>
      <c r="FZA961" s="174"/>
      <c r="FZB961" s="174"/>
      <c r="FZC961" s="174"/>
      <c r="FZD961" s="174"/>
      <c r="FZE961" s="174"/>
      <c r="FZF961" s="174"/>
      <c r="FZG961" s="174"/>
      <c r="FZH961" s="174"/>
      <c r="FZI961" s="174"/>
      <c r="FZJ961" s="174"/>
      <c r="FZK961" s="174"/>
      <c r="FZL961" s="174"/>
      <c r="FZM961" s="174"/>
      <c r="FZN961" s="174"/>
      <c r="FZO961" s="174"/>
      <c r="FZP961" s="174"/>
      <c r="FZQ961" s="174"/>
      <c r="FZR961" s="174"/>
      <c r="FZS961" s="174"/>
      <c r="FZT961" s="174"/>
      <c r="FZU961" s="174"/>
      <c r="FZV961" s="174"/>
      <c r="FZW961" s="174"/>
      <c r="FZX961" s="174"/>
      <c r="FZY961" s="174"/>
      <c r="FZZ961" s="174"/>
      <c r="GAA961" s="174"/>
      <c r="GAB961" s="174"/>
      <c r="GAC961" s="174"/>
      <c r="GAD961" s="174"/>
      <c r="GAE961" s="174"/>
      <c r="GAF961" s="174"/>
      <c r="GAG961" s="174"/>
      <c r="GAH961" s="174"/>
      <c r="GAI961" s="174"/>
      <c r="GAJ961" s="174"/>
      <c r="GAK961" s="174"/>
      <c r="GAL961" s="174"/>
      <c r="GAM961" s="174"/>
      <c r="GAN961" s="174"/>
      <c r="GAO961" s="174"/>
      <c r="GAP961" s="174"/>
      <c r="GAQ961" s="174"/>
      <c r="GAR961" s="174"/>
      <c r="GAS961" s="174"/>
      <c r="GAT961" s="174"/>
      <c r="GAU961" s="174"/>
      <c r="GAV961" s="174"/>
      <c r="GAW961" s="174"/>
      <c r="GAX961" s="174"/>
      <c r="GAY961" s="174"/>
      <c r="GAZ961" s="174"/>
      <c r="GBA961" s="174"/>
      <c r="GBB961" s="174"/>
      <c r="GBC961" s="174"/>
      <c r="GBD961" s="174"/>
      <c r="GBE961" s="174"/>
      <c r="GBF961" s="174"/>
      <c r="GBG961" s="174"/>
      <c r="GBH961" s="174"/>
      <c r="GBI961" s="174"/>
      <c r="GBJ961" s="174"/>
      <c r="GBK961" s="174"/>
      <c r="GBL961" s="174"/>
      <c r="GBM961" s="174"/>
      <c r="GBN961" s="174"/>
      <c r="GBO961" s="174"/>
      <c r="GBP961" s="174"/>
      <c r="GBQ961" s="174"/>
      <c r="GBR961" s="174"/>
      <c r="GBS961" s="174"/>
      <c r="GBT961" s="174"/>
      <c r="GBU961" s="174"/>
      <c r="GBV961" s="174"/>
      <c r="GBW961" s="174"/>
      <c r="GBX961" s="174"/>
      <c r="GBY961" s="174"/>
      <c r="GBZ961" s="174"/>
      <c r="GCA961" s="174"/>
      <c r="GCB961" s="174"/>
      <c r="GCC961" s="174"/>
      <c r="GCD961" s="174"/>
      <c r="GCE961" s="174"/>
      <c r="GCF961" s="174"/>
      <c r="GCG961" s="174"/>
      <c r="GCH961" s="174"/>
      <c r="GCI961" s="174"/>
      <c r="GCJ961" s="174"/>
      <c r="GCK961" s="174"/>
      <c r="GCL961" s="174"/>
      <c r="GCM961" s="174"/>
      <c r="GCN961" s="174"/>
      <c r="GCO961" s="174"/>
      <c r="GCP961" s="174"/>
      <c r="GCQ961" s="174"/>
      <c r="GCR961" s="174"/>
      <c r="GCS961" s="174"/>
      <c r="GCT961" s="174"/>
      <c r="GCU961" s="174"/>
      <c r="GCV961" s="174"/>
      <c r="GCW961" s="174"/>
      <c r="GCX961" s="174"/>
      <c r="GCY961" s="174"/>
      <c r="GCZ961" s="174"/>
      <c r="GDA961" s="174"/>
      <c r="GDB961" s="174"/>
      <c r="GDC961" s="174"/>
      <c r="GDD961" s="174"/>
      <c r="GDE961" s="174"/>
      <c r="GDF961" s="174"/>
      <c r="GDG961" s="174"/>
      <c r="GDH961" s="174"/>
      <c r="GDI961" s="174"/>
      <c r="GDJ961" s="174"/>
      <c r="GDK961" s="174"/>
      <c r="GDL961" s="174"/>
      <c r="GDM961" s="174"/>
      <c r="GDN961" s="174"/>
      <c r="GDO961" s="174"/>
      <c r="GDP961" s="174"/>
      <c r="GDQ961" s="174"/>
      <c r="GDR961" s="174"/>
      <c r="GDS961" s="174"/>
      <c r="GDT961" s="174"/>
      <c r="GDU961" s="174"/>
      <c r="GDV961" s="174"/>
      <c r="GDW961" s="174"/>
      <c r="GDX961" s="174"/>
      <c r="GDY961" s="174"/>
      <c r="GDZ961" s="174"/>
      <c r="GEA961" s="174"/>
      <c r="GEB961" s="174"/>
      <c r="GEC961" s="174"/>
      <c r="GED961" s="174"/>
      <c r="GEE961" s="174"/>
      <c r="GEF961" s="174"/>
      <c r="GEG961" s="174"/>
      <c r="GEH961" s="174"/>
      <c r="GEI961" s="174"/>
      <c r="GEJ961" s="174"/>
      <c r="GEK961" s="174"/>
      <c r="GEL961" s="174"/>
      <c r="GEM961" s="174"/>
      <c r="GEN961" s="174"/>
      <c r="GEO961" s="174"/>
      <c r="GEP961" s="174"/>
      <c r="GEQ961" s="174"/>
      <c r="GER961" s="174"/>
      <c r="GES961" s="174"/>
      <c r="GET961" s="174"/>
      <c r="GEU961" s="174"/>
      <c r="GEV961" s="174"/>
      <c r="GEW961" s="174"/>
      <c r="GEX961" s="174"/>
      <c r="GEY961" s="174"/>
      <c r="GEZ961" s="174"/>
      <c r="GFA961" s="174"/>
      <c r="GFB961" s="174"/>
      <c r="GFC961" s="174"/>
      <c r="GFD961" s="174"/>
      <c r="GFE961" s="174"/>
      <c r="GFF961" s="174"/>
      <c r="GFG961" s="174"/>
      <c r="GFH961" s="174"/>
      <c r="GFI961" s="174"/>
      <c r="GFJ961" s="174"/>
      <c r="GFK961" s="174"/>
      <c r="GFL961" s="174"/>
      <c r="GFM961" s="174"/>
      <c r="GFN961" s="174"/>
      <c r="GFO961" s="174"/>
      <c r="GFP961" s="174"/>
      <c r="GFQ961" s="174"/>
      <c r="GFR961" s="174"/>
      <c r="GFS961" s="174"/>
      <c r="GFT961" s="174"/>
      <c r="GFU961" s="174"/>
      <c r="GFV961" s="174"/>
      <c r="GFW961" s="174"/>
      <c r="GFX961" s="174"/>
      <c r="GFY961" s="174"/>
      <c r="GFZ961" s="174"/>
      <c r="GGA961" s="174"/>
      <c r="GGB961" s="174"/>
      <c r="GGC961" s="174"/>
      <c r="GGD961" s="174"/>
      <c r="GGE961" s="174"/>
      <c r="GGF961" s="174"/>
      <c r="GGG961" s="174"/>
      <c r="GGH961" s="174"/>
      <c r="GGI961" s="174"/>
      <c r="GGJ961" s="174"/>
      <c r="GGK961" s="174"/>
      <c r="GGL961" s="174"/>
      <c r="GGM961" s="174"/>
      <c r="GGN961" s="174"/>
      <c r="GGO961" s="174"/>
      <c r="GGP961" s="174"/>
      <c r="GGQ961" s="174"/>
      <c r="GGR961" s="174"/>
      <c r="GGS961" s="174"/>
      <c r="GGT961" s="174"/>
      <c r="GGU961" s="174"/>
      <c r="GGV961" s="174"/>
      <c r="GGW961" s="174"/>
      <c r="GGX961" s="174"/>
      <c r="GGY961" s="174"/>
      <c r="GGZ961" s="174"/>
      <c r="GHA961" s="174"/>
      <c r="GHB961" s="174"/>
      <c r="GHC961" s="174"/>
      <c r="GHD961" s="174"/>
      <c r="GHE961" s="174"/>
      <c r="GHF961" s="174"/>
      <c r="GHG961" s="174"/>
      <c r="GHH961" s="174"/>
      <c r="GHI961" s="174"/>
      <c r="GHJ961" s="174"/>
      <c r="GHK961" s="174"/>
      <c r="GHL961" s="174"/>
      <c r="GHM961" s="174"/>
      <c r="GHN961" s="174"/>
      <c r="GHO961" s="174"/>
      <c r="GHP961" s="174"/>
      <c r="GHQ961" s="174"/>
      <c r="GHR961" s="174"/>
      <c r="GHS961" s="174"/>
      <c r="GHT961" s="174"/>
      <c r="GHU961" s="174"/>
      <c r="GHV961" s="174"/>
      <c r="GHW961" s="174"/>
      <c r="GHX961" s="174"/>
      <c r="GHY961" s="174"/>
      <c r="GHZ961" s="174"/>
      <c r="GIA961" s="174"/>
      <c r="GIB961" s="174"/>
      <c r="GIC961" s="174"/>
      <c r="GID961" s="174"/>
      <c r="GIE961" s="174"/>
      <c r="GIF961" s="174"/>
      <c r="GIG961" s="174"/>
      <c r="GIH961" s="174"/>
      <c r="GII961" s="174"/>
      <c r="GIJ961" s="174"/>
      <c r="GIK961" s="174"/>
      <c r="GIL961" s="174"/>
      <c r="GIM961" s="174"/>
      <c r="GIN961" s="174"/>
      <c r="GIO961" s="174"/>
      <c r="GIP961" s="174"/>
      <c r="GIQ961" s="174"/>
      <c r="GIR961" s="174"/>
      <c r="GIS961" s="174"/>
      <c r="GIT961" s="174"/>
      <c r="GIU961" s="174"/>
      <c r="GIV961" s="174"/>
      <c r="GIW961" s="174"/>
      <c r="GIX961" s="174"/>
      <c r="GIY961" s="174"/>
      <c r="GIZ961" s="174"/>
      <c r="GJA961" s="174"/>
      <c r="GJB961" s="174"/>
      <c r="GJC961" s="174"/>
      <c r="GJD961" s="174"/>
      <c r="GJE961" s="174"/>
      <c r="GJF961" s="174"/>
      <c r="GJG961" s="174"/>
      <c r="GJH961" s="174"/>
      <c r="GJI961" s="174"/>
      <c r="GJJ961" s="174"/>
      <c r="GJK961" s="174"/>
      <c r="GJL961" s="174"/>
      <c r="GJM961" s="174"/>
      <c r="GJN961" s="174"/>
      <c r="GJO961" s="174"/>
      <c r="GJP961" s="174"/>
      <c r="GJQ961" s="174"/>
      <c r="GJR961" s="174"/>
      <c r="GJS961" s="174"/>
      <c r="GJT961" s="174"/>
      <c r="GJU961" s="174"/>
      <c r="GJV961" s="174"/>
      <c r="GJW961" s="174"/>
      <c r="GJX961" s="174"/>
      <c r="GJY961" s="174"/>
      <c r="GJZ961" s="174"/>
      <c r="GKA961" s="174"/>
      <c r="GKB961" s="174"/>
      <c r="GKC961" s="174"/>
      <c r="GKD961" s="174"/>
      <c r="GKE961" s="174"/>
      <c r="GKF961" s="174"/>
      <c r="GKG961" s="174"/>
      <c r="GKH961" s="174"/>
      <c r="GKI961" s="174"/>
      <c r="GKJ961" s="174"/>
      <c r="GKK961" s="174"/>
      <c r="GKL961" s="174"/>
      <c r="GKM961" s="174"/>
      <c r="GKN961" s="174"/>
      <c r="GKO961" s="174"/>
      <c r="GKP961" s="174"/>
      <c r="GKQ961" s="174"/>
      <c r="GKR961" s="174"/>
      <c r="GKS961" s="174"/>
      <c r="GKT961" s="174"/>
      <c r="GKU961" s="174"/>
      <c r="GKV961" s="174"/>
      <c r="GKW961" s="174"/>
      <c r="GKX961" s="174"/>
      <c r="GKY961" s="174"/>
      <c r="GKZ961" s="174"/>
      <c r="GLA961" s="174"/>
      <c r="GLB961" s="174"/>
      <c r="GLC961" s="174"/>
      <c r="GLD961" s="174"/>
      <c r="GLE961" s="174"/>
      <c r="GLF961" s="174"/>
      <c r="GLG961" s="174"/>
      <c r="GLH961" s="174"/>
      <c r="GLI961" s="174"/>
      <c r="GLJ961" s="174"/>
      <c r="GLK961" s="174"/>
      <c r="GLL961" s="174"/>
      <c r="GLM961" s="174"/>
      <c r="GLN961" s="174"/>
      <c r="GLO961" s="174"/>
      <c r="GLP961" s="174"/>
      <c r="GLQ961" s="174"/>
      <c r="GLR961" s="174"/>
      <c r="GLS961" s="174"/>
      <c r="GLT961" s="174"/>
      <c r="GLU961" s="174"/>
      <c r="GLV961" s="174"/>
      <c r="GLW961" s="174"/>
      <c r="GLX961" s="174"/>
      <c r="GLY961" s="174"/>
      <c r="GLZ961" s="174"/>
      <c r="GMA961" s="174"/>
      <c r="GMB961" s="174"/>
      <c r="GMC961" s="174"/>
      <c r="GMD961" s="174"/>
      <c r="GME961" s="174"/>
      <c r="GMF961" s="174"/>
      <c r="GMG961" s="174"/>
      <c r="GMH961" s="174"/>
      <c r="GMI961" s="174"/>
      <c r="GMJ961" s="174"/>
      <c r="GMK961" s="174"/>
      <c r="GML961" s="174"/>
      <c r="GMM961" s="174"/>
      <c r="GMN961" s="174"/>
      <c r="GMO961" s="174"/>
      <c r="GMP961" s="174"/>
      <c r="GMQ961" s="174"/>
      <c r="GMR961" s="174"/>
      <c r="GMS961" s="174"/>
      <c r="GMT961" s="174"/>
      <c r="GMU961" s="174"/>
      <c r="GMV961" s="174"/>
      <c r="GMW961" s="174"/>
      <c r="GMX961" s="174"/>
      <c r="GMY961" s="174"/>
      <c r="GMZ961" s="174"/>
      <c r="GNA961" s="174"/>
      <c r="GNB961" s="174"/>
      <c r="GNC961" s="174"/>
      <c r="GND961" s="174"/>
      <c r="GNE961" s="174"/>
      <c r="GNF961" s="174"/>
      <c r="GNG961" s="174"/>
      <c r="GNH961" s="174"/>
      <c r="GNI961" s="174"/>
      <c r="GNJ961" s="174"/>
      <c r="GNK961" s="174"/>
      <c r="GNL961" s="174"/>
      <c r="GNM961" s="174"/>
      <c r="GNN961" s="174"/>
      <c r="GNO961" s="174"/>
      <c r="GNP961" s="174"/>
      <c r="GNQ961" s="174"/>
      <c r="GNR961" s="174"/>
      <c r="GNS961" s="174"/>
      <c r="GNT961" s="174"/>
      <c r="GNU961" s="174"/>
      <c r="GNV961" s="174"/>
      <c r="GNW961" s="174"/>
      <c r="GNX961" s="174"/>
      <c r="GNY961" s="174"/>
      <c r="GNZ961" s="174"/>
      <c r="GOA961" s="174"/>
      <c r="GOB961" s="174"/>
      <c r="GOC961" s="174"/>
      <c r="GOD961" s="174"/>
      <c r="GOE961" s="174"/>
      <c r="GOF961" s="174"/>
      <c r="GOG961" s="174"/>
      <c r="GOH961" s="174"/>
      <c r="GOI961" s="174"/>
      <c r="GOJ961" s="174"/>
      <c r="GOK961" s="174"/>
      <c r="GOL961" s="174"/>
      <c r="GOM961" s="174"/>
      <c r="GON961" s="174"/>
      <c r="GOO961" s="174"/>
      <c r="GOP961" s="174"/>
      <c r="GOQ961" s="174"/>
      <c r="GOR961" s="174"/>
      <c r="GOS961" s="174"/>
      <c r="GOT961" s="174"/>
      <c r="GOU961" s="174"/>
      <c r="GOV961" s="174"/>
      <c r="GOW961" s="174"/>
      <c r="GOX961" s="174"/>
      <c r="GOY961" s="174"/>
      <c r="GOZ961" s="174"/>
      <c r="GPA961" s="174"/>
      <c r="GPB961" s="174"/>
      <c r="GPC961" s="174"/>
      <c r="GPD961" s="174"/>
      <c r="GPE961" s="174"/>
      <c r="GPF961" s="174"/>
      <c r="GPG961" s="174"/>
      <c r="GPH961" s="174"/>
      <c r="GPI961" s="174"/>
      <c r="GPJ961" s="174"/>
      <c r="GPK961" s="174"/>
      <c r="GPL961" s="174"/>
      <c r="GPM961" s="174"/>
      <c r="GPN961" s="174"/>
      <c r="GPO961" s="174"/>
      <c r="GPP961" s="174"/>
      <c r="GPQ961" s="174"/>
      <c r="GPR961" s="174"/>
      <c r="GPS961" s="174"/>
      <c r="GPT961" s="174"/>
      <c r="GPU961" s="174"/>
      <c r="GPV961" s="174"/>
      <c r="GPW961" s="174"/>
      <c r="GPX961" s="174"/>
      <c r="GPY961" s="174"/>
      <c r="GPZ961" s="174"/>
      <c r="GQA961" s="174"/>
      <c r="GQB961" s="174"/>
      <c r="GQC961" s="174"/>
      <c r="GQD961" s="174"/>
      <c r="GQE961" s="174"/>
      <c r="GQF961" s="174"/>
      <c r="GQG961" s="174"/>
      <c r="GQH961" s="174"/>
      <c r="GQI961" s="174"/>
      <c r="GQJ961" s="174"/>
      <c r="GQK961" s="174"/>
      <c r="GQL961" s="174"/>
      <c r="GQM961" s="174"/>
      <c r="GQN961" s="174"/>
      <c r="GQO961" s="174"/>
      <c r="GQP961" s="174"/>
      <c r="GQQ961" s="174"/>
      <c r="GQR961" s="174"/>
      <c r="GQS961" s="174"/>
      <c r="GQT961" s="174"/>
      <c r="GQU961" s="174"/>
      <c r="GQV961" s="174"/>
      <c r="GQW961" s="174"/>
      <c r="GQX961" s="174"/>
      <c r="GQY961" s="174"/>
      <c r="GQZ961" s="174"/>
      <c r="GRA961" s="174"/>
      <c r="GRB961" s="174"/>
      <c r="GRC961" s="174"/>
      <c r="GRD961" s="174"/>
      <c r="GRE961" s="174"/>
      <c r="GRF961" s="174"/>
      <c r="GRG961" s="174"/>
      <c r="GRH961" s="174"/>
      <c r="GRI961" s="174"/>
      <c r="GRJ961" s="174"/>
      <c r="GRK961" s="174"/>
      <c r="GRL961" s="174"/>
      <c r="GRM961" s="174"/>
      <c r="GRN961" s="174"/>
      <c r="GRO961" s="174"/>
      <c r="GRP961" s="174"/>
      <c r="GRQ961" s="174"/>
      <c r="GRR961" s="174"/>
      <c r="GRS961" s="174"/>
      <c r="GRT961" s="174"/>
      <c r="GRU961" s="174"/>
      <c r="GRV961" s="174"/>
      <c r="GRW961" s="174"/>
      <c r="GRX961" s="174"/>
      <c r="GRY961" s="174"/>
      <c r="GRZ961" s="174"/>
      <c r="GSA961" s="174"/>
      <c r="GSB961" s="174"/>
      <c r="GSC961" s="174"/>
      <c r="GSD961" s="174"/>
      <c r="GSE961" s="174"/>
      <c r="GSF961" s="174"/>
      <c r="GSG961" s="174"/>
      <c r="GSH961" s="174"/>
      <c r="GSI961" s="174"/>
      <c r="GSJ961" s="174"/>
      <c r="GSK961" s="174"/>
      <c r="GSL961" s="174"/>
      <c r="GSM961" s="174"/>
      <c r="GSN961" s="174"/>
      <c r="GSO961" s="174"/>
      <c r="GSP961" s="174"/>
      <c r="GSQ961" s="174"/>
      <c r="GSR961" s="174"/>
      <c r="GSS961" s="174"/>
      <c r="GST961" s="174"/>
      <c r="GSU961" s="174"/>
      <c r="GSV961" s="174"/>
      <c r="GSW961" s="174"/>
      <c r="GSX961" s="174"/>
      <c r="GSY961" s="174"/>
      <c r="GSZ961" s="174"/>
      <c r="GTA961" s="174"/>
      <c r="GTB961" s="174"/>
      <c r="GTC961" s="174"/>
      <c r="GTD961" s="174"/>
      <c r="GTE961" s="174"/>
      <c r="GTF961" s="174"/>
      <c r="GTG961" s="174"/>
      <c r="GTH961" s="174"/>
      <c r="GTI961" s="174"/>
      <c r="GTJ961" s="174"/>
      <c r="GTK961" s="174"/>
      <c r="GTL961" s="174"/>
      <c r="GTM961" s="174"/>
      <c r="GTN961" s="174"/>
      <c r="GTO961" s="174"/>
      <c r="GTP961" s="174"/>
      <c r="GTQ961" s="174"/>
      <c r="GTR961" s="174"/>
      <c r="GTS961" s="174"/>
      <c r="GTT961" s="174"/>
      <c r="GTU961" s="174"/>
      <c r="GTV961" s="174"/>
      <c r="GTW961" s="174"/>
      <c r="GTX961" s="174"/>
      <c r="GTY961" s="174"/>
      <c r="GTZ961" s="174"/>
      <c r="GUA961" s="174"/>
      <c r="GUB961" s="174"/>
      <c r="GUC961" s="174"/>
      <c r="GUD961" s="174"/>
      <c r="GUE961" s="174"/>
      <c r="GUF961" s="174"/>
      <c r="GUG961" s="174"/>
      <c r="GUH961" s="174"/>
      <c r="GUI961" s="174"/>
      <c r="GUJ961" s="174"/>
      <c r="GUK961" s="174"/>
      <c r="GUL961" s="174"/>
      <c r="GUM961" s="174"/>
      <c r="GUN961" s="174"/>
      <c r="GUO961" s="174"/>
      <c r="GUP961" s="174"/>
      <c r="GUQ961" s="174"/>
      <c r="GUR961" s="174"/>
      <c r="GUS961" s="174"/>
      <c r="GUT961" s="174"/>
      <c r="GUU961" s="174"/>
      <c r="GUV961" s="174"/>
      <c r="GUW961" s="174"/>
      <c r="GUX961" s="174"/>
      <c r="GUY961" s="174"/>
      <c r="GUZ961" s="174"/>
      <c r="GVA961" s="174"/>
      <c r="GVB961" s="174"/>
      <c r="GVC961" s="174"/>
      <c r="GVD961" s="174"/>
      <c r="GVE961" s="174"/>
      <c r="GVF961" s="174"/>
      <c r="GVG961" s="174"/>
      <c r="GVH961" s="174"/>
      <c r="GVI961" s="174"/>
      <c r="GVJ961" s="174"/>
      <c r="GVK961" s="174"/>
      <c r="GVL961" s="174"/>
      <c r="GVM961" s="174"/>
      <c r="GVN961" s="174"/>
      <c r="GVO961" s="174"/>
      <c r="GVP961" s="174"/>
      <c r="GVQ961" s="174"/>
      <c r="GVR961" s="174"/>
      <c r="GVS961" s="174"/>
      <c r="GVT961" s="174"/>
      <c r="GVU961" s="174"/>
      <c r="GVV961" s="174"/>
      <c r="GVW961" s="174"/>
      <c r="GVX961" s="174"/>
      <c r="GVY961" s="174"/>
      <c r="GVZ961" s="174"/>
      <c r="GWA961" s="174"/>
      <c r="GWB961" s="174"/>
      <c r="GWC961" s="174"/>
      <c r="GWD961" s="174"/>
      <c r="GWE961" s="174"/>
      <c r="GWF961" s="174"/>
      <c r="GWG961" s="174"/>
      <c r="GWH961" s="174"/>
      <c r="GWI961" s="174"/>
      <c r="GWJ961" s="174"/>
      <c r="GWK961" s="174"/>
      <c r="GWL961" s="174"/>
      <c r="GWM961" s="174"/>
      <c r="GWN961" s="174"/>
      <c r="GWO961" s="174"/>
      <c r="GWP961" s="174"/>
      <c r="GWQ961" s="174"/>
      <c r="GWR961" s="174"/>
      <c r="GWS961" s="174"/>
      <c r="GWT961" s="174"/>
      <c r="GWU961" s="174"/>
      <c r="GWV961" s="174"/>
      <c r="GWW961" s="174"/>
      <c r="GWX961" s="174"/>
      <c r="GWY961" s="174"/>
      <c r="GWZ961" s="174"/>
      <c r="GXA961" s="174"/>
      <c r="GXB961" s="174"/>
      <c r="GXC961" s="174"/>
      <c r="GXD961" s="174"/>
      <c r="GXE961" s="174"/>
      <c r="GXF961" s="174"/>
      <c r="GXG961" s="174"/>
      <c r="GXH961" s="174"/>
      <c r="GXI961" s="174"/>
      <c r="GXJ961" s="174"/>
      <c r="GXK961" s="174"/>
      <c r="GXL961" s="174"/>
      <c r="GXM961" s="174"/>
      <c r="GXN961" s="174"/>
      <c r="GXO961" s="174"/>
      <c r="GXP961" s="174"/>
      <c r="GXQ961" s="174"/>
      <c r="GXR961" s="174"/>
      <c r="GXS961" s="174"/>
      <c r="GXT961" s="174"/>
      <c r="GXU961" s="174"/>
      <c r="GXV961" s="174"/>
      <c r="GXW961" s="174"/>
      <c r="GXX961" s="174"/>
      <c r="GXY961" s="174"/>
      <c r="GXZ961" s="174"/>
      <c r="GYA961" s="174"/>
      <c r="GYB961" s="174"/>
      <c r="GYC961" s="174"/>
      <c r="GYD961" s="174"/>
      <c r="GYE961" s="174"/>
      <c r="GYF961" s="174"/>
      <c r="GYG961" s="174"/>
      <c r="GYH961" s="174"/>
      <c r="GYI961" s="174"/>
      <c r="GYJ961" s="174"/>
      <c r="GYK961" s="174"/>
      <c r="GYL961" s="174"/>
      <c r="GYM961" s="174"/>
      <c r="GYN961" s="174"/>
      <c r="GYO961" s="174"/>
      <c r="GYP961" s="174"/>
      <c r="GYQ961" s="174"/>
      <c r="GYR961" s="174"/>
      <c r="GYS961" s="174"/>
      <c r="GYT961" s="174"/>
      <c r="GYU961" s="174"/>
      <c r="GYV961" s="174"/>
      <c r="GYW961" s="174"/>
      <c r="GYX961" s="174"/>
      <c r="GYY961" s="174"/>
      <c r="GYZ961" s="174"/>
      <c r="GZA961" s="174"/>
      <c r="GZB961" s="174"/>
      <c r="GZC961" s="174"/>
      <c r="GZD961" s="174"/>
      <c r="GZE961" s="174"/>
      <c r="GZF961" s="174"/>
      <c r="GZG961" s="174"/>
      <c r="GZH961" s="174"/>
      <c r="GZI961" s="174"/>
      <c r="GZJ961" s="174"/>
      <c r="GZK961" s="174"/>
      <c r="GZL961" s="174"/>
      <c r="GZM961" s="174"/>
      <c r="GZN961" s="174"/>
      <c r="GZO961" s="174"/>
      <c r="GZP961" s="174"/>
      <c r="GZQ961" s="174"/>
      <c r="GZR961" s="174"/>
      <c r="GZS961" s="174"/>
      <c r="GZT961" s="174"/>
      <c r="GZU961" s="174"/>
      <c r="GZV961" s="174"/>
      <c r="GZW961" s="174"/>
      <c r="GZX961" s="174"/>
      <c r="GZY961" s="174"/>
      <c r="GZZ961" s="174"/>
      <c r="HAA961" s="174"/>
      <c r="HAB961" s="174"/>
      <c r="HAC961" s="174"/>
      <c r="HAD961" s="174"/>
      <c r="HAE961" s="174"/>
      <c r="HAF961" s="174"/>
      <c r="HAG961" s="174"/>
      <c r="HAH961" s="174"/>
      <c r="HAI961" s="174"/>
      <c r="HAJ961" s="174"/>
      <c r="HAK961" s="174"/>
      <c r="HAL961" s="174"/>
      <c r="HAM961" s="174"/>
      <c r="HAN961" s="174"/>
      <c r="HAO961" s="174"/>
      <c r="HAP961" s="174"/>
      <c r="HAQ961" s="174"/>
      <c r="HAR961" s="174"/>
      <c r="HAS961" s="174"/>
      <c r="HAT961" s="174"/>
      <c r="HAU961" s="174"/>
      <c r="HAV961" s="174"/>
      <c r="HAW961" s="174"/>
      <c r="HAX961" s="174"/>
      <c r="HAY961" s="174"/>
      <c r="HAZ961" s="174"/>
      <c r="HBA961" s="174"/>
      <c r="HBB961" s="174"/>
      <c r="HBC961" s="174"/>
      <c r="HBD961" s="174"/>
      <c r="HBE961" s="174"/>
      <c r="HBF961" s="174"/>
      <c r="HBG961" s="174"/>
      <c r="HBH961" s="174"/>
      <c r="HBI961" s="174"/>
      <c r="HBJ961" s="174"/>
      <c r="HBK961" s="174"/>
      <c r="HBL961" s="174"/>
      <c r="HBM961" s="174"/>
      <c r="HBN961" s="174"/>
      <c r="HBO961" s="174"/>
      <c r="HBP961" s="174"/>
      <c r="HBQ961" s="174"/>
      <c r="HBR961" s="174"/>
      <c r="HBS961" s="174"/>
      <c r="HBT961" s="174"/>
      <c r="HBU961" s="174"/>
      <c r="HBV961" s="174"/>
      <c r="HBW961" s="174"/>
      <c r="HBX961" s="174"/>
      <c r="HBY961" s="174"/>
      <c r="HBZ961" s="174"/>
      <c r="HCA961" s="174"/>
      <c r="HCB961" s="174"/>
      <c r="HCC961" s="174"/>
      <c r="HCD961" s="174"/>
      <c r="HCE961" s="174"/>
      <c r="HCF961" s="174"/>
      <c r="HCG961" s="174"/>
      <c r="HCH961" s="174"/>
      <c r="HCI961" s="174"/>
      <c r="HCJ961" s="174"/>
      <c r="HCK961" s="174"/>
      <c r="HCL961" s="174"/>
      <c r="HCM961" s="174"/>
      <c r="HCN961" s="174"/>
      <c r="HCO961" s="174"/>
      <c r="HCP961" s="174"/>
      <c r="HCQ961" s="174"/>
      <c r="HCR961" s="174"/>
      <c r="HCS961" s="174"/>
      <c r="HCT961" s="174"/>
      <c r="HCU961" s="174"/>
      <c r="HCV961" s="174"/>
      <c r="HCW961" s="174"/>
      <c r="HCX961" s="174"/>
      <c r="HCY961" s="174"/>
      <c r="HCZ961" s="174"/>
      <c r="HDA961" s="174"/>
      <c r="HDB961" s="174"/>
      <c r="HDC961" s="174"/>
      <c r="HDD961" s="174"/>
      <c r="HDE961" s="174"/>
      <c r="HDF961" s="174"/>
      <c r="HDG961" s="174"/>
      <c r="HDH961" s="174"/>
      <c r="HDI961" s="174"/>
      <c r="HDJ961" s="174"/>
      <c r="HDK961" s="174"/>
      <c r="HDL961" s="174"/>
      <c r="HDM961" s="174"/>
      <c r="HDN961" s="174"/>
      <c r="HDO961" s="174"/>
      <c r="HDP961" s="174"/>
      <c r="HDQ961" s="174"/>
      <c r="HDR961" s="174"/>
      <c r="HDS961" s="174"/>
      <c r="HDT961" s="174"/>
      <c r="HDU961" s="174"/>
      <c r="HDV961" s="174"/>
      <c r="HDW961" s="174"/>
      <c r="HDX961" s="174"/>
      <c r="HDY961" s="174"/>
      <c r="HDZ961" s="174"/>
      <c r="HEA961" s="174"/>
      <c r="HEB961" s="174"/>
      <c r="HEC961" s="174"/>
      <c r="HED961" s="174"/>
      <c r="HEE961" s="174"/>
      <c r="HEF961" s="174"/>
      <c r="HEG961" s="174"/>
      <c r="HEH961" s="174"/>
      <c r="HEI961" s="174"/>
      <c r="HEJ961" s="174"/>
      <c r="HEK961" s="174"/>
      <c r="HEL961" s="174"/>
      <c r="HEM961" s="174"/>
      <c r="HEN961" s="174"/>
      <c r="HEO961" s="174"/>
      <c r="HEP961" s="174"/>
      <c r="HEQ961" s="174"/>
      <c r="HER961" s="174"/>
      <c r="HES961" s="174"/>
      <c r="HET961" s="174"/>
      <c r="HEU961" s="174"/>
      <c r="HEV961" s="174"/>
      <c r="HEW961" s="174"/>
      <c r="HEX961" s="174"/>
      <c r="HEY961" s="174"/>
      <c r="HEZ961" s="174"/>
      <c r="HFA961" s="174"/>
      <c r="HFB961" s="174"/>
      <c r="HFC961" s="174"/>
      <c r="HFD961" s="174"/>
      <c r="HFE961" s="174"/>
      <c r="HFF961" s="174"/>
      <c r="HFG961" s="174"/>
      <c r="HFH961" s="174"/>
      <c r="HFI961" s="174"/>
      <c r="HFJ961" s="174"/>
      <c r="HFK961" s="174"/>
      <c r="HFL961" s="174"/>
      <c r="HFM961" s="174"/>
      <c r="HFN961" s="174"/>
      <c r="HFO961" s="174"/>
      <c r="HFP961" s="174"/>
      <c r="HFQ961" s="174"/>
      <c r="HFR961" s="174"/>
      <c r="HFS961" s="174"/>
      <c r="HFT961" s="174"/>
      <c r="HFU961" s="174"/>
      <c r="HFV961" s="174"/>
      <c r="HFW961" s="174"/>
      <c r="HFX961" s="174"/>
      <c r="HFY961" s="174"/>
      <c r="HFZ961" s="174"/>
      <c r="HGA961" s="174"/>
      <c r="HGB961" s="174"/>
      <c r="HGC961" s="174"/>
      <c r="HGD961" s="174"/>
      <c r="HGE961" s="174"/>
      <c r="HGF961" s="174"/>
      <c r="HGG961" s="174"/>
      <c r="HGH961" s="174"/>
      <c r="HGI961" s="174"/>
      <c r="HGJ961" s="174"/>
      <c r="HGK961" s="174"/>
      <c r="HGL961" s="174"/>
      <c r="HGM961" s="174"/>
      <c r="HGN961" s="174"/>
      <c r="HGO961" s="174"/>
      <c r="HGP961" s="174"/>
      <c r="HGQ961" s="174"/>
      <c r="HGR961" s="174"/>
      <c r="HGS961" s="174"/>
      <c r="HGT961" s="174"/>
      <c r="HGU961" s="174"/>
      <c r="HGV961" s="174"/>
      <c r="HGW961" s="174"/>
      <c r="HGX961" s="174"/>
      <c r="HGY961" s="174"/>
      <c r="HGZ961" s="174"/>
      <c r="HHA961" s="174"/>
      <c r="HHB961" s="174"/>
      <c r="HHC961" s="174"/>
      <c r="HHD961" s="174"/>
      <c r="HHE961" s="174"/>
      <c r="HHF961" s="174"/>
      <c r="HHG961" s="174"/>
      <c r="HHH961" s="174"/>
      <c r="HHI961" s="174"/>
      <c r="HHJ961" s="174"/>
      <c r="HHK961" s="174"/>
      <c r="HHL961" s="174"/>
      <c r="HHM961" s="174"/>
      <c r="HHN961" s="174"/>
      <c r="HHO961" s="174"/>
      <c r="HHP961" s="174"/>
      <c r="HHQ961" s="174"/>
      <c r="HHR961" s="174"/>
      <c r="HHS961" s="174"/>
      <c r="HHT961" s="174"/>
      <c r="HHU961" s="174"/>
      <c r="HHV961" s="174"/>
      <c r="HHW961" s="174"/>
      <c r="HHX961" s="174"/>
      <c r="HHY961" s="174"/>
      <c r="HHZ961" s="174"/>
      <c r="HIA961" s="174"/>
      <c r="HIB961" s="174"/>
      <c r="HIC961" s="174"/>
      <c r="HID961" s="174"/>
      <c r="HIE961" s="174"/>
      <c r="HIF961" s="174"/>
      <c r="HIG961" s="174"/>
      <c r="HIH961" s="174"/>
      <c r="HII961" s="174"/>
      <c r="HIJ961" s="174"/>
      <c r="HIK961" s="174"/>
      <c r="HIL961" s="174"/>
      <c r="HIM961" s="174"/>
      <c r="HIN961" s="174"/>
      <c r="HIO961" s="174"/>
      <c r="HIP961" s="174"/>
      <c r="HIQ961" s="174"/>
      <c r="HIR961" s="174"/>
      <c r="HIS961" s="174"/>
      <c r="HIT961" s="174"/>
      <c r="HIU961" s="174"/>
      <c r="HIV961" s="174"/>
      <c r="HIW961" s="174"/>
      <c r="HIX961" s="174"/>
      <c r="HIY961" s="174"/>
      <c r="HIZ961" s="174"/>
      <c r="HJA961" s="174"/>
      <c r="HJB961" s="174"/>
      <c r="HJC961" s="174"/>
      <c r="HJD961" s="174"/>
      <c r="HJE961" s="174"/>
      <c r="HJF961" s="174"/>
      <c r="HJG961" s="174"/>
      <c r="HJH961" s="174"/>
      <c r="HJI961" s="174"/>
      <c r="HJJ961" s="174"/>
      <c r="HJK961" s="174"/>
      <c r="HJL961" s="174"/>
      <c r="HJM961" s="174"/>
      <c r="HJN961" s="174"/>
      <c r="HJO961" s="174"/>
      <c r="HJP961" s="174"/>
      <c r="HJQ961" s="174"/>
      <c r="HJR961" s="174"/>
      <c r="HJS961" s="174"/>
      <c r="HJT961" s="174"/>
      <c r="HJU961" s="174"/>
      <c r="HJV961" s="174"/>
      <c r="HJW961" s="174"/>
      <c r="HJX961" s="174"/>
      <c r="HJY961" s="174"/>
      <c r="HJZ961" s="174"/>
      <c r="HKA961" s="174"/>
      <c r="HKB961" s="174"/>
      <c r="HKC961" s="174"/>
      <c r="HKD961" s="174"/>
      <c r="HKE961" s="174"/>
      <c r="HKF961" s="174"/>
      <c r="HKG961" s="174"/>
      <c r="HKH961" s="174"/>
      <c r="HKI961" s="174"/>
      <c r="HKJ961" s="174"/>
      <c r="HKK961" s="174"/>
      <c r="HKL961" s="174"/>
      <c r="HKM961" s="174"/>
      <c r="HKN961" s="174"/>
      <c r="HKO961" s="174"/>
      <c r="HKP961" s="174"/>
      <c r="HKQ961" s="174"/>
      <c r="HKR961" s="174"/>
      <c r="HKS961" s="174"/>
      <c r="HKT961" s="174"/>
      <c r="HKU961" s="174"/>
      <c r="HKV961" s="174"/>
      <c r="HKW961" s="174"/>
      <c r="HKX961" s="174"/>
      <c r="HKY961" s="174"/>
      <c r="HKZ961" s="174"/>
      <c r="HLA961" s="174"/>
      <c r="HLB961" s="174"/>
      <c r="HLC961" s="174"/>
      <c r="HLD961" s="174"/>
      <c r="HLE961" s="174"/>
      <c r="HLF961" s="174"/>
      <c r="HLG961" s="174"/>
      <c r="HLH961" s="174"/>
      <c r="HLI961" s="174"/>
      <c r="HLJ961" s="174"/>
      <c r="HLK961" s="174"/>
      <c r="HLL961" s="174"/>
      <c r="HLM961" s="174"/>
      <c r="HLN961" s="174"/>
      <c r="HLO961" s="174"/>
      <c r="HLP961" s="174"/>
      <c r="HLQ961" s="174"/>
      <c r="HLR961" s="174"/>
      <c r="HLS961" s="174"/>
      <c r="HLT961" s="174"/>
      <c r="HLU961" s="174"/>
      <c r="HLV961" s="174"/>
      <c r="HLW961" s="174"/>
      <c r="HLX961" s="174"/>
      <c r="HLY961" s="174"/>
      <c r="HLZ961" s="174"/>
      <c r="HMA961" s="174"/>
      <c r="HMB961" s="174"/>
      <c r="HMC961" s="174"/>
      <c r="HMD961" s="174"/>
      <c r="HME961" s="174"/>
      <c r="HMF961" s="174"/>
      <c r="HMG961" s="174"/>
      <c r="HMH961" s="174"/>
      <c r="HMI961" s="174"/>
      <c r="HMJ961" s="174"/>
      <c r="HMK961" s="174"/>
      <c r="HML961" s="174"/>
      <c r="HMM961" s="174"/>
      <c r="HMN961" s="174"/>
      <c r="HMO961" s="174"/>
      <c r="HMP961" s="174"/>
      <c r="HMQ961" s="174"/>
      <c r="HMR961" s="174"/>
      <c r="HMS961" s="174"/>
      <c r="HMT961" s="174"/>
      <c r="HMU961" s="174"/>
      <c r="HMV961" s="174"/>
      <c r="HMW961" s="174"/>
      <c r="HMX961" s="174"/>
      <c r="HMY961" s="174"/>
      <c r="HMZ961" s="174"/>
      <c r="HNA961" s="174"/>
      <c r="HNB961" s="174"/>
      <c r="HNC961" s="174"/>
      <c r="HND961" s="174"/>
      <c r="HNE961" s="174"/>
      <c r="HNF961" s="174"/>
      <c r="HNG961" s="174"/>
      <c r="HNH961" s="174"/>
      <c r="HNI961" s="174"/>
      <c r="HNJ961" s="174"/>
      <c r="HNK961" s="174"/>
      <c r="HNL961" s="174"/>
      <c r="HNM961" s="174"/>
      <c r="HNN961" s="174"/>
      <c r="HNO961" s="174"/>
      <c r="HNP961" s="174"/>
      <c r="HNQ961" s="174"/>
      <c r="HNR961" s="174"/>
      <c r="HNS961" s="174"/>
      <c r="HNT961" s="174"/>
      <c r="HNU961" s="174"/>
      <c r="HNV961" s="174"/>
      <c r="HNW961" s="174"/>
      <c r="HNX961" s="174"/>
      <c r="HNY961" s="174"/>
      <c r="HNZ961" s="174"/>
      <c r="HOA961" s="174"/>
      <c r="HOB961" s="174"/>
      <c r="HOC961" s="174"/>
      <c r="HOD961" s="174"/>
      <c r="HOE961" s="174"/>
      <c r="HOF961" s="174"/>
      <c r="HOG961" s="174"/>
      <c r="HOH961" s="174"/>
      <c r="HOI961" s="174"/>
      <c r="HOJ961" s="174"/>
      <c r="HOK961" s="174"/>
      <c r="HOL961" s="174"/>
      <c r="HOM961" s="174"/>
      <c r="HON961" s="174"/>
      <c r="HOO961" s="174"/>
      <c r="HOP961" s="174"/>
      <c r="HOQ961" s="174"/>
      <c r="HOR961" s="174"/>
      <c r="HOS961" s="174"/>
      <c r="HOT961" s="174"/>
      <c r="HOU961" s="174"/>
      <c r="HOV961" s="174"/>
      <c r="HOW961" s="174"/>
      <c r="HOX961" s="174"/>
      <c r="HOY961" s="174"/>
      <c r="HOZ961" s="174"/>
      <c r="HPA961" s="174"/>
      <c r="HPB961" s="174"/>
      <c r="HPC961" s="174"/>
      <c r="HPD961" s="174"/>
      <c r="HPE961" s="174"/>
      <c r="HPF961" s="174"/>
      <c r="HPG961" s="174"/>
      <c r="HPH961" s="174"/>
      <c r="HPI961" s="174"/>
      <c r="HPJ961" s="174"/>
      <c r="HPK961" s="174"/>
      <c r="HPL961" s="174"/>
      <c r="HPM961" s="174"/>
      <c r="HPN961" s="174"/>
      <c r="HPO961" s="174"/>
      <c r="HPP961" s="174"/>
      <c r="HPQ961" s="174"/>
      <c r="HPR961" s="174"/>
      <c r="HPS961" s="174"/>
      <c r="HPT961" s="174"/>
      <c r="HPU961" s="174"/>
      <c r="HPV961" s="174"/>
      <c r="HPW961" s="174"/>
      <c r="HPX961" s="174"/>
      <c r="HPY961" s="174"/>
      <c r="HPZ961" s="174"/>
      <c r="HQA961" s="174"/>
      <c r="HQB961" s="174"/>
      <c r="HQC961" s="174"/>
      <c r="HQD961" s="174"/>
      <c r="HQE961" s="174"/>
      <c r="HQF961" s="174"/>
      <c r="HQG961" s="174"/>
      <c r="HQH961" s="174"/>
      <c r="HQI961" s="174"/>
      <c r="HQJ961" s="174"/>
      <c r="HQK961" s="174"/>
      <c r="HQL961" s="174"/>
      <c r="HQM961" s="174"/>
      <c r="HQN961" s="174"/>
      <c r="HQO961" s="174"/>
      <c r="HQP961" s="174"/>
      <c r="HQQ961" s="174"/>
      <c r="HQR961" s="174"/>
      <c r="HQS961" s="174"/>
      <c r="HQT961" s="174"/>
      <c r="HQU961" s="174"/>
      <c r="HQV961" s="174"/>
      <c r="HQW961" s="174"/>
      <c r="HQX961" s="174"/>
      <c r="HQY961" s="174"/>
      <c r="HQZ961" s="174"/>
      <c r="HRA961" s="174"/>
      <c r="HRB961" s="174"/>
      <c r="HRC961" s="174"/>
      <c r="HRD961" s="174"/>
      <c r="HRE961" s="174"/>
      <c r="HRF961" s="174"/>
      <c r="HRG961" s="174"/>
      <c r="HRH961" s="174"/>
      <c r="HRI961" s="174"/>
      <c r="HRJ961" s="174"/>
      <c r="HRK961" s="174"/>
      <c r="HRL961" s="174"/>
      <c r="HRM961" s="174"/>
      <c r="HRN961" s="174"/>
      <c r="HRO961" s="174"/>
      <c r="HRP961" s="174"/>
      <c r="HRQ961" s="174"/>
      <c r="HRR961" s="174"/>
      <c r="HRS961" s="174"/>
      <c r="HRT961" s="174"/>
      <c r="HRU961" s="174"/>
      <c r="HRV961" s="174"/>
      <c r="HRW961" s="174"/>
      <c r="HRX961" s="174"/>
      <c r="HRY961" s="174"/>
      <c r="HRZ961" s="174"/>
      <c r="HSA961" s="174"/>
      <c r="HSB961" s="174"/>
      <c r="HSC961" s="174"/>
      <c r="HSD961" s="174"/>
      <c r="HSE961" s="174"/>
      <c r="HSF961" s="174"/>
      <c r="HSG961" s="174"/>
      <c r="HSH961" s="174"/>
      <c r="HSI961" s="174"/>
      <c r="HSJ961" s="174"/>
      <c r="HSK961" s="174"/>
      <c r="HSL961" s="174"/>
      <c r="HSM961" s="174"/>
      <c r="HSN961" s="174"/>
      <c r="HSO961" s="174"/>
      <c r="HSP961" s="174"/>
      <c r="HSQ961" s="174"/>
      <c r="HSR961" s="174"/>
      <c r="HSS961" s="174"/>
      <c r="HST961" s="174"/>
      <c r="HSU961" s="174"/>
      <c r="HSV961" s="174"/>
      <c r="HSW961" s="174"/>
      <c r="HSX961" s="174"/>
      <c r="HSY961" s="174"/>
      <c r="HSZ961" s="174"/>
      <c r="HTA961" s="174"/>
      <c r="HTB961" s="174"/>
      <c r="HTC961" s="174"/>
      <c r="HTD961" s="174"/>
      <c r="HTE961" s="174"/>
      <c r="HTF961" s="174"/>
      <c r="HTG961" s="174"/>
      <c r="HTH961" s="174"/>
      <c r="HTI961" s="174"/>
      <c r="HTJ961" s="174"/>
      <c r="HTK961" s="174"/>
      <c r="HTL961" s="174"/>
      <c r="HTM961" s="174"/>
      <c r="HTN961" s="174"/>
      <c r="HTO961" s="174"/>
      <c r="HTP961" s="174"/>
      <c r="HTQ961" s="174"/>
      <c r="HTR961" s="174"/>
      <c r="HTS961" s="174"/>
      <c r="HTT961" s="174"/>
      <c r="HTU961" s="174"/>
      <c r="HTV961" s="174"/>
      <c r="HTW961" s="174"/>
      <c r="HTX961" s="174"/>
      <c r="HTY961" s="174"/>
      <c r="HTZ961" s="174"/>
      <c r="HUA961" s="174"/>
      <c r="HUB961" s="174"/>
      <c r="HUC961" s="174"/>
      <c r="HUD961" s="174"/>
      <c r="HUE961" s="174"/>
      <c r="HUF961" s="174"/>
      <c r="HUG961" s="174"/>
      <c r="HUH961" s="174"/>
      <c r="HUI961" s="174"/>
      <c r="HUJ961" s="174"/>
      <c r="HUK961" s="174"/>
      <c r="HUL961" s="174"/>
      <c r="HUM961" s="174"/>
      <c r="HUN961" s="174"/>
      <c r="HUO961" s="174"/>
      <c r="HUP961" s="174"/>
      <c r="HUQ961" s="174"/>
      <c r="HUR961" s="174"/>
      <c r="HUS961" s="174"/>
      <c r="HUT961" s="174"/>
      <c r="HUU961" s="174"/>
      <c r="HUV961" s="174"/>
      <c r="HUW961" s="174"/>
      <c r="HUX961" s="174"/>
      <c r="HUY961" s="174"/>
      <c r="HUZ961" s="174"/>
      <c r="HVA961" s="174"/>
      <c r="HVB961" s="174"/>
      <c r="HVC961" s="174"/>
      <c r="HVD961" s="174"/>
      <c r="HVE961" s="174"/>
      <c r="HVF961" s="174"/>
      <c r="HVG961" s="174"/>
      <c r="HVH961" s="174"/>
      <c r="HVI961" s="174"/>
      <c r="HVJ961" s="174"/>
      <c r="HVK961" s="174"/>
      <c r="HVL961" s="174"/>
      <c r="HVM961" s="174"/>
      <c r="HVN961" s="174"/>
      <c r="HVO961" s="174"/>
      <c r="HVP961" s="174"/>
      <c r="HVQ961" s="174"/>
      <c r="HVR961" s="174"/>
      <c r="HVS961" s="174"/>
      <c r="HVT961" s="174"/>
      <c r="HVU961" s="174"/>
      <c r="HVV961" s="174"/>
      <c r="HVW961" s="174"/>
      <c r="HVX961" s="174"/>
      <c r="HVY961" s="174"/>
      <c r="HVZ961" s="174"/>
      <c r="HWA961" s="174"/>
      <c r="HWB961" s="174"/>
      <c r="HWC961" s="174"/>
      <c r="HWD961" s="174"/>
      <c r="HWE961" s="174"/>
      <c r="HWF961" s="174"/>
      <c r="HWG961" s="174"/>
      <c r="HWH961" s="174"/>
      <c r="HWI961" s="174"/>
      <c r="HWJ961" s="174"/>
      <c r="HWK961" s="174"/>
      <c r="HWL961" s="174"/>
      <c r="HWM961" s="174"/>
      <c r="HWN961" s="174"/>
      <c r="HWO961" s="174"/>
      <c r="HWP961" s="174"/>
      <c r="HWQ961" s="174"/>
      <c r="HWR961" s="174"/>
      <c r="HWS961" s="174"/>
      <c r="HWT961" s="174"/>
      <c r="HWU961" s="174"/>
      <c r="HWV961" s="174"/>
      <c r="HWW961" s="174"/>
      <c r="HWX961" s="174"/>
      <c r="HWY961" s="174"/>
      <c r="HWZ961" s="174"/>
      <c r="HXA961" s="174"/>
      <c r="HXB961" s="174"/>
      <c r="HXC961" s="174"/>
      <c r="HXD961" s="174"/>
      <c r="HXE961" s="174"/>
      <c r="HXF961" s="174"/>
      <c r="HXG961" s="174"/>
      <c r="HXH961" s="174"/>
      <c r="HXI961" s="174"/>
      <c r="HXJ961" s="174"/>
      <c r="HXK961" s="174"/>
      <c r="HXL961" s="174"/>
      <c r="HXM961" s="174"/>
      <c r="HXN961" s="174"/>
      <c r="HXO961" s="174"/>
      <c r="HXP961" s="174"/>
      <c r="HXQ961" s="174"/>
      <c r="HXR961" s="174"/>
      <c r="HXS961" s="174"/>
      <c r="HXT961" s="174"/>
      <c r="HXU961" s="174"/>
      <c r="HXV961" s="174"/>
      <c r="HXW961" s="174"/>
      <c r="HXX961" s="174"/>
      <c r="HXY961" s="174"/>
      <c r="HXZ961" s="174"/>
      <c r="HYA961" s="174"/>
      <c r="HYB961" s="174"/>
      <c r="HYC961" s="174"/>
      <c r="HYD961" s="174"/>
      <c r="HYE961" s="174"/>
      <c r="HYF961" s="174"/>
      <c r="HYG961" s="174"/>
      <c r="HYH961" s="174"/>
      <c r="HYI961" s="174"/>
      <c r="HYJ961" s="174"/>
      <c r="HYK961" s="174"/>
      <c r="HYL961" s="174"/>
      <c r="HYM961" s="174"/>
      <c r="HYN961" s="174"/>
      <c r="HYO961" s="174"/>
      <c r="HYP961" s="174"/>
      <c r="HYQ961" s="174"/>
      <c r="HYR961" s="174"/>
      <c r="HYS961" s="174"/>
      <c r="HYT961" s="174"/>
      <c r="HYU961" s="174"/>
      <c r="HYV961" s="174"/>
      <c r="HYW961" s="174"/>
      <c r="HYX961" s="174"/>
      <c r="HYY961" s="174"/>
      <c r="HYZ961" s="174"/>
      <c r="HZA961" s="174"/>
      <c r="HZB961" s="174"/>
      <c r="HZC961" s="174"/>
      <c r="HZD961" s="174"/>
      <c r="HZE961" s="174"/>
      <c r="HZF961" s="174"/>
      <c r="HZG961" s="174"/>
      <c r="HZH961" s="174"/>
      <c r="HZI961" s="174"/>
      <c r="HZJ961" s="174"/>
      <c r="HZK961" s="174"/>
      <c r="HZL961" s="174"/>
      <c r="HZM961" s="174"/>
      <c r="HZN961" s="174"/>
      <c r="HZO961" s="174"/>
      <c r="HZP961" s="174"/>
      <c r="HZQ961" s="174"/>
      <c r="HZR961" s="174"/>
      <c r="HZS961" s="174"/>
      <c r="HZT961" s="174"/>
      <c r="HZU961" s="174"/>
      <c r="HZV961" s="174"/>
      <c r="HZW961" s="174"/>
      <c r="HZX961" s="174"/>
      <c r="HZY961" s="174"/>
      <c r="HZZ961" s="174"/>
      <c r="IAA961" s="174"/>
      <c r="IAB961" s="174"/>
      <c r="IAC961" s="174"/>
      <c r="IAD961" s="174"/>
      <c r="IAE961" s="174"/>
      <c r="IAF961" s="174"/>
      <c r="IAG961" s="174"/>
      <c r="IAH961" s="174"/>
      <c r="IAI961" s="174"/>
      <c r="IAJ961" s="174"/>
      <c r="IAK961" s="174"/>
      <c r="IAL961" s="174"/>
      <c r="IAM961" s="174"/>
      <c r="IAN961" s="174"/>
      <c r="IAO961" s="174"/>
      <c r="IAP961" s="174"/>
      <c r="IAQ961" s="174"/>
      <c r="IAR961" s="174"/>
      <c r="IAS961" s="174"/>
      <c r="IAT961" s="174"/>
      <c r="IAU961" s="174"/>
      <c r="IAV961" s="174"/>
      <c r="IAW961" s="174"/>
      <c r="IAX961" s="174"/>
      <c r="IAY961" s="174"/>
      <c r="IAZ961" s="174"/>
      <c r="IBA961" s="174"/>
      <c r="IBB961" s="174"/>
      <c r="IBC961" s="174"/>
      <c r="IBD961" s="174"/>
      <c r="IBE961" s="174"/>
      <c r="IBF961" s="174"/>
      <c r="IBG961" s="174"/>
      <c r="IBH961" s="174"/>
      <c r="IBI961" s="174"/>
      <c r="IBJ961" s="174"/>
      <c r="IBK961" s="174"/>
      <c r="IBL961" s="174"/>
      <c r="IBM961" s="174"/>
      <c r="IBN961" s="174"/>
      <c r="IBO961" s="174"/>
      <c r="IBP961" s="174"/>
      <c r="IBQ961" s="174"/>
      <c r="IBR961" s="174"/>
      <c r="IBS961" s="174"/>
      <c r="IBT961" s="174"/>
      <c r="IBU961" s="174"/>
      <c r="IBV961" s="174"/>
      <c r="IBW961" s="174"/>
      <c r="IBX961" s="174"/>
      <c r="IBY961" s="174"/>
      <c r="IBZ961" s="174"/>
      <c r="ICA961" s="174"/>
      <c r="ICB961" s="174"/>
      <c r="ICC961" s="174"/>
      <c r="ICD961" s="174"/>
      <c r="ICE961" s="174"/>
      <c r="ICF961" s="174"/>
      <c r="ICG961" s="174"/>
      <c r="ICH961" s="174"/>
      <c r="ICI961" s="174"/>
      <c r="ICJ961" s="174"/>
      <c r="ICK961" s="174"/>
      <c r="ICL961" s="174"/>
      <c r="ICM961" s="174"/>
      <c r="ICN961" s="174"/>
      <c r="ICO961" s="174"/>
      <c r="ICP961" s="174"/>
      <c r="ICQ961" s="174"/>
      <c r="ICR961" s="174"/>
      <c r="ICS961" s="174"/>
      <c r="ICT961" s="174"/>
      <c r="ICU961" s="174"/>
      <c r="ICV961" s="174"/>
      <c r="ICW961" s="174"/>
      <c r="ICX961" s="174"/>
      <c r="ICY961" s="174"/>
      <c r="ICZ961" s="174"/>
      <c r="IDA961" s="174"/>
      <c r="IDB961" s="174"/>
      <c r="IDC961" s="174"/>
      <c r="IDD961" s="174"/>
      <c r="IDE961" s="174"/>
      <c r="IDF961" s="174"/>
      <c r="IDG961" s="174"/>
      <c r="IDH961" s="174"/>
      <c r="IDI961" s="174"/>
      <c r="IDJ961" s="174"/>
      <c r="IDK961" s="174"/>
      <c r="IDL961" s="174"/>
      <c r="IDM961" s="174"/>
      <c r="IDN961" s="174"/>
      <c r="IDO961" s="174"/>
      <c r="IDP961" s="174"/>
      <c r="IDQ961" s="174"/>
      <c r="IDR961" s="174"/>
      <c r="IDS961" s="174"/>
      <c r="IDT961" s="174"/>
      <c r="IDU961" s="174"/>
      <c r="IDV961" s="174"/>
      <c r="IDW961" s="174"/>
      <c r="IDX961" s="174"/>
      <c r="IDY961" s="174"/>
      <c r="IDZ961" s="174"/>
      <c r="IEA961" s="174"/>
      <c r="IEB961" s="174"/>
      <c r="IEC961" s="174"/>
      <c r="IED961" s="174"/>
      <c r="IEE961" s="174"/>
      <c r="IEF961" s="174"/>
      <c r="IEG961" s="174"/>
      <c r="IEH961" s="174"/>
      <c r="IEI961" s="174"/>
      <c r="IEJ961" s="174"/>
      <c r="IEK961" s="174"/>
      <c r="IEL961" s="174"/>
      <c r="IEM961" s="174"/>
      <c r="IEN961" s="174"/>
      <c r="IEO961" s="174"/>
      <c r="IEP961" s="174"/>
      <c r="IEQ961" s="174"/>
      <c r="IER961" s="174"/>
      <c r="IES961" s="174"/>
      <c r="IET961" s="174"/>
      <c r="IEU961" s="174"/>
      <c r="IEV961" s="174"/>
      <c r="IEW961" s="174"/>
      <c r="IEX961" s="174"/>
      <c r="IEY961" s="174"/>
      <c r="IEZ961" s="174"/>
      <c r="IFA961" s="174"/>
      <c r="IFB961" s="174"/>
      <c r="IFC961" s="174"/>
      <c r="IFD961" s="174"/>
      <c r="IFE961" s="174"/>
      <c r="IFF961" s="174"/>
      <c r="IFG961" s="174"/>
      <c r="IFH961" s="174"/>
      <c r="IFI961" s="174"/>
      <c r="IFJ961" s="174"/>
      <c r="IFK961" s="174"/>
      <c r="IFL961" s="174"/>
      <c r="IFM961" s="174"/>
      <c r="IFN961" s="174"/>
      <c r="IFO961" s="174"/>
      <c r="IFP961" s="174"/>
      <c r="IFQ961" s="174"/>
      <c r="IFR961" s="174"/>
      <c r="IFS961" s="174"/>
      <c r="IFT961" s="174"/>
      <c r="IFU961" s="174"/>
      <c r="IFV961" s="174"/>
      <c r="IFW961" s="174"/>
      <c r="IFX961" s="174"/>
      <c r="IFY961" s="174"/>
      <c r="IFZ961" s="174"/>
      <c r="IGA961" s="174"/>
      <c r="IGB961" s="174"/>
      <c r="IGC961" s="174"/>
      <c r="IGD961" s="174"/>
      <c r="IGE961" s="174"/>
      <c r="IGF961" s="174"/>
      <c r="IGG961" s="174"/>
      <c r="IGH961" s="174"/>
      <c r="IGI961" s="174"/>
      <c r="IGJ961" s="174"/>
      <c r="IGK961" s="174"/>
      <c r="IGL961" s="174"/>
      <c r="IGM961" s="174"/>
      <c r="IGN961" s="174"/>
      <c r="IGO961" s="174"/>
      <c r="IGP961" s="174"/>
      <c r="IGQ961" s="174"/>
      <c r="IGR961" s="174"/>
      <c r="IGS961" s="174"/>
      <c r="IGT961" s="174"/>
      <c r="IGU961" s="174"/>
      <c r="IGV961" s="174"/>
      <c r="IGW961" s="174"/>
      <c r="IGX961" s="174"/>
      <c r="IGY961" s="174"/>
      <c r="IGZ961" s="174"/>
      <c r="IHA961" s="174"/>
      <c r="IHB961" s="174"/>
      <c r="IHC961" s="174"/>
      <c r="IHD961" s="174"/>
      <c r="IHE961" s="174"/>
      <c r="IHF961" s="174"/>
      <c r="IHG961" s="174"/>
      <c r="IHH961" s="174"/>
      <c r="IHI961" s="174"/>
      <c r="IHJ961" s="174"/>
      <c r="IHK961" s="174"/>
      <c r="IHL961" s="174"/>
      <c r="IHM961" s="174"/>
      <c r="IHN961" s="174"/>
      <c r="IHO961" s="174"/>
      <c r="IHP961" s="174"/>
      <c r="IHQ961" s="174"/>
      <c r="IHR961" s="174"/>
      <c r="IHS961" s="174"/>
      <c r="IHT961" s="174"/>
      <c r="IHU961" s="174"/>
      <c r="IHV961" s="174"/>
      <c r="IHW961" s="174"/>
      <c r="IHX961" s="174"/>
      <c r="IHY961" s="174"/>
      <c r="IHZ961" s="174"/>
      <c r="IIA961" s="174"/>
      <c r="IIB961" s="174"/>
      <c r="IIC961" s="174"/>
      <c r="IID961" s="174"/>
      <c r="IIE961" s="174"/>
      <c r="IIF961" s="174"/>
      <c r="IIG961" s="174"/>
      <c r="IIH961" s="174"/>
      <c r="III961" s="174"/>
      <c r="IIJ961" s="174"/>
      <c r="IIK961" s="174"/>
      <c r="IIL961" s="174"/>
      <c r="IIM961" s="174"/>
      <c r="IIN961" s="174"/>
      <c r="IIO961" s="174"/>
      <c r="IIP961" s="174"/>
      <c r="IIQ961" s="174"/>
      <c r="IIR961" s="174"/>
      <c r="IIS961" s="174"/>
      <c r="IIT961" s="174"/>
      <c r="IIU961" s="174"/>
      <c r="IIV961" s="174"/>
      <c r="IIW961" s="174"/>
      <c r="IIX961" s="174"/>
      <c r="IIY961" s="174"/>
      <c r="IIZ961" s="174"/>
      <c r="IJA961" s="174"/>
      <c r="IJB961" s="174"/>
      <c r="IJC961" s="174"/>
      <c r="IJD961" s="174"/>
      <c r="IJE961" s="174"/>
      <c r="IJF961" s="174"/>
      <c r="IJG961" s="174"/>
      <c r="IJH961" s="174"/>
      <c r="IJI961" s="174"/>
      <c r="IJJ961" s="174"/>
      <c r="IJK961" s="174"/>
      <c r="IJL961" s="174"/>
      <c r="IJM961" s="174"/>
      <c r="IJN961" s="174"/>
      <c r="IJO961" s="174"/>
      <c r="IJP961" s="174"/>
      <c r="IJQ961" s="174"/>
      <c r="IJR961" s="174"/>
      <c r="IJS961" s="174"/>
      <c r="IJT961" s="174"/>
      <c r="IJU961" s="174"/>
      <c r="IJV961" s="174"/>
      <c r="IJW961" s="174"/>
      <c r="IJX961" s="174"/>
      <c r="IJY961" s="174"/>
      <c r="IJZ961" s="174"/>
      <c r="IKA961" s="174"/>
      <c r="IKB961" s="174"/>
      <c r="IKC961" s="174"/>
      <c r="IKD961" s="174"/>
      <c r="IKE961" s="174"/>
      <c r="IKF961" s="174"/>
      <c r="IKG961" s="174"/>
      <c r="IKH961" s="174"/>
      <c r="IKI961" s="174"/>
      <c r="IKJ961" s="174"/>
      <c r="IKK961" s="174"/>
      <c r="IKL961" s="174"/>
      <c r="IKM961" s="174"/>
      <c r="IKN961" s="174"/>
      <c r="IKO961" s="174"/>
      <c r="IKP961" s="174"/>
      <c r="IKQ961" s="174"/>
      <c r="IKR961" s="174"/>
      <c r="IKS961" s="174"/>
      <c r="IKT961" s="174"/>
      <c r="IKU961" s="174"/>
      <c r="IKV961" s="174"/>
      <c r="IKW961" s="174"/>
      <c r="IKX961" s="174"/>
      <c r="IKY961" s="174"/>
      <c r="IKZ961" s="174"/>
      <c r="ILA961" s="174"/>
      <c r="ILB961" s="174"/>
      <c r="ILC961" s="174"/>
      <c r="ILD961" s="174"/>
      <c r="ILE961" s="174"/>
      <c r="ILF961" s="174"/>
      <c r="ILG961" s="174"/>
      <c r="ILH961" s="174"/>
      <c r="ILI961" s="174"/>
      <c r="ILJ961" s="174"/>
      <c r="ILK961" s="174"/>
      <c r="ILL961" s="174"/>
      <c r="ILM961" s="174"/>
      <c r="ILN961" s="174"/>
      <c r="ILO961" s="174"/>
      <c r="ILP961" s="174"/>
      <c r="ILQ961" s="174"/>
      <c r="ILR961" s="174"/>
      <c r="ILS961" s="174"/>
      <c r="ILT961" s="174"/>
      <c r="ILU961" s="174"/>
      <c r="ILV961" s="174"/>
      <c r="ILW961" s="174"/>
      <c r="ILX961" s="174"/>
      <c r="ILY961" s="174"/>
      <c r="ILZ961" s="174"/>
      <c r="IMA961" s="174"/>
      <c r="IMB961" s="174"/>
      <c r="IMC961" s="174"/>
      <c r="IMD961" s="174"/>
      <c r="IME961" s="174"/>
      <c r="IMF961" s="174"/>
      <c r="IMG961" s="174"/>
      <c r="IMH961" s="174"/>
      <c r="IMI961" s="174"/>
      <c r="IMJ961" s="174"/>
      <c r="IMK961" s="174"/>
      <c r="IML961" s="174"/>
      <c r="IMM961" s="174"/>
      <c r="IMN961" s="174"/>
      <c r="IMO961" s="174"/>
      <c r="IMP961" s="174"/>
      <c r="IMQ961" s="174"/>
      <c r="IMR961" s="174"/>
      <c r="IMS961" s="174"/>
      <c r="IMT961" s="174"/>
      <c r="IMU961" s="174"/>
      <c r="IMV961" s="174"/>
      <c r="IMW961" s="174"/>
      <c r="IMX961" s="174"/>
      <c r="IMY961" s="174"/>
      <c r="IMZ961" s="174"/>
      <c r="INA961" s="174"/>
      <c r="INB961" s="174"/>
      <c r="INC961" s="174"/>
      <c r="IND961" s="174"/>
      <c r="INE961" s="174"/>
      <c r="INF961" s="174"/>
      <c r="ING961" s="174"/>
      <c r="INH961" s="174"/>
      <c r="INI961" s="174"/>
      <c r="INJ961" s="174"/>
      <c r="INK961" s="174"/>
      <c r="INL961" s="174"/>
      <c r="INM961" s="174"/>
      <c r="INN961" s="174"/>
      <c r="INO961" s="174"/>
      <c r="INP961" s="174"/>
      <c r="INQ961" s="174"/>
      <c r="INR961" s="174"/>
      <c r="INS961" s="174"/>
      <c r="INT961" s="174"/>
      <c r="INU961" s="174"/>
      <c r="INV961" s="174"/>
      <c r="INW961" s="174"/>
      <c r="INX961" s="174"/>
      <c r="INY961" s="174"/>
      <c r="INZ961" s="174"/>
      <c r="IOA961" s="174"/>
      <c r="IOB961" s="174"/>
      <c r="IOC961" s="174"/>
      <c r="IOD961" s="174"/>
      <c r="IOE961" s="174"/>
      <c r="IOF961" s="174"/>
      <c r="IOG961" s="174"/>
      <c r="IOH961" s="174"/>
      <c r="IOI961" s="174"/>
      <c r="IOJ961" s="174"/>
      <c r="IOK961" s="174"/>
      <c r="IOL961" s="174"/>
      <c r="IOM961" s="174"/>
      <c r="ION961" s="174"/>
      <c r="IOO961" s="174"/>
      <c r="IOP961" s="174"/>
      <c r="IOQ961" s="174"/>
      <c r="IOR961" s="174"/>
      <c r="IOS961" s="174"/>
      <c r="IOT961" s="174"/>
      <c r="IOU961" s="174"/>
      <c r="IOV961" s="174"/>
      <c r="IOW961" s="174"/>
      <c r="IOX961" s="174"/>
      <c r="IOY961" s="174"/>
      <c r="IOZ961" s="174"/>
      <c r="IPA961" s="174"/>
      <c r="IPB961" s="174"/>
      <c r="IPC961" s="174"/>
      <c r="IPD961" s="174"/>
      <c r="IPE961" s="174"/>
      <c r="IPF961" s="174"/>
      <c r="IPG961" s="174"/>
      <c r="IPH961" s="174"/>
      <c r="IPI961" s="174"/>
      <c r="IPJ961" s="174"/>
      <c r="IPK961" s="174"/>
      <c r="IPL961" s="174"/>
      <c r="IPM961" s="174"/>
      <c r="IPN961" s="174"/>
      <c r="IPO961" s="174"/>
      <c r="IPP961" s="174"/>
      <c r="IPQ961" s="174"/>
      <c r="IPR961" s="174"/>
      <c r="IPS961" s="174"/>
      <c r="IPT961" s="174"/>
      <c r="IPU961" s="174"/>
      <c r="IPV961" s="174"/>
      <c r="IPW961" s="174"/>
      <c r="IPX961" s="174"/>
      <c r="IPY961" s="174"/>
      <c r="IPZ961" s="174"/>
      <c r="IQA961" s="174"/>
      <c r="IQB961" s="174"/>
      <c r="IQC961" s="174"/>
      <c r="IQD961" s="174"/>
      <c r="IQE961" s="174"/>
      <c r="IQF961" s="174"/>
      <c r="IQG961" s="174"/>
      <c r="IQH961" s="174"/>
      <c r="IQI961" s="174"/>
      <c r="IQJ961" s="174"/>
      <c r="IQK961" s="174"/>
      <c r="IQL961" s="174"/>
      <c r="IQM961" s="174"/>
      <c r="IQN961" s="174"/>
      <c r="IQO961" s="174"/>
      <c r="IQP961" s="174"/>
      <c r="IQQ961" s="174"/>
      <c r="IQR961" s="174"/>
      <c r="IQS961" s="174"/>
      <c r="IQT961" s="174"/>
      <c r="IQU961" s="174"/>
      <c r="IQV961" s="174"/>
      <c r="IQW961" s="174"/>
      <c r="IQX961" s="174"/>
      <c r="IQY961" s="174"/>
      <c r="IQZ961" s="174"/>
      <c r="IRA961" s="174"/>
      <c r="IRB961" s="174"/>
      <c r="IRC961" s="174"/>
      <c r="IRD961" s="174"/>
      <c r="IRE961" s="174"/>
      <c r="IRF961" s="174"/>
      <c r="IRG961" s="174"/>
      <c r="IRH961" s="174"/>
      <c r="IRI961" s="174"/>
      <c r="IRJ961" s="174"/>
      <c r="IRK961" s="174"/>
      <c r="IRL961" s="174"/>
      <c r="IRM961" s="174"/>
      <c r="IRN961" s="174"/>
      <c r="IRO961" s="174"/>
      <c r="IRP961" s="174"/>
      <c r="IRQ961" s="174"/>
      <c r="IRR961" s="174"/>
      <c r="IRS961" s="174"/>
      <c r="IRT961" s="174"/>
      <c r="IRU961" s="174"/>
      <c r="IRV961" s="174"/>
      <c r="IRW961" s="174"/>
      <c r="IRX961" s="174"/>
      <c r="IRY961" s="174"/>
      <c r="IRZ961" s="174"/>
      <c r="ISA961" s="174"/>
      <c r="ISB961" s="174"/>
      <c r="ISC961" s="174"/>
      <c r="ISD961" s="174"/>
      <c r="ISE961" s="174"/>
      <c r="ISF961" s="174"/>
      <c r="ISG961" s="174"/>
      <c r="ISH961" s="174"/>
      <c r="ISI961" s="174"/>
      <c r="ISJ961" s="174"/>
      <c r="ISK961" s="174"/>
      <c r="ISL961" s="174"/>
      <c r="ISM961" s="174"/>
      <c r="ISN961" s="174"/>
      <c r="ISO961" s="174"/>
      <c r="ISP961" s="174"/>
      <c r="ISQ961" s="174"/>
      <c r="ISR961" s="174"/>
      <c r="ISS961" s="174"/>
      <c r="IST961" s="174"/>
      <c r="ISU961" s="174"/>
      <c r="ISV961" s="174"/>
      <c r="ISW961" s="174"/>
      <c r="ISX961" s="174"/>
      <c r="ISY961" s="174"/>
      <c r="ISZ961" s="174"/>
      <c r="ITA961" s="174"/>
      <c r="ITB961" s="174"/>
      <c r="ITC961" s="174"/>
      <c r="ITD961" s="174"/>
      <c r="ITE961" s="174"/>
      <c r="ITF961" s="174"/>
      <c r="ITG961" s="174"/>
      <c r="ITH961" s="174"/>
      <c r="ITI961" s="174"/>
      <c r="ITJ961" s="174"/>
      <c r="ITK961" s="174"/>
      <c r="ITL961" s="174"/>
      <c r="ITM961" s="174"/>
      <c r="ITN961" s="174"/>
      <c r="ITO961" s="174"/>
      <c r="ITP961" s="174"/>
      <c r="ITQ961" s="174"/>
      <c r="ITR961" s="174"/>
      <c r="ITS961" s="174"/>
      <c r="ITT961" s="174"/>
      <c r="ITU961" s="174"/>
      <c r="ITV961" s="174"/>
      <c r="ITW961" s="174"/>
      <c r="ITX961" s="174"/>
      <c r="ITY961" s="174"/>
      <c r="ITZ961" s="174"/>
      <c r="IUA961" s="174"/>
      <c r="IUB961" s="174"/>
      <c r="IUC961" s="174"/>
      <c r="IUD961" s="174"/>
      <c r="IUE961" s="174"/>
      <c r="IUF961" s="174"/>
      <c r="IUG961" s="174"/>
      <c r="IUH961" s="174"/>
      <c r="IUI961" s="174"/>
      <c r="IUJ961" s="174"/>
      <c r="IUK961" s="174"/>
      <c r="IUL961" s="174"/>
      <c r="IUM961" s="174"/>
      <c r="IUN961" s="174"/>
      <c r="IUO961" s="174"/>
      <c r="IUP961" s="174"/>
      <c r="IUQ961" s="174"/>
      <c r="IUR961" s="174"/>
      <c r="IUS961" s="174"/>
      <c r="IUT961" s="174"/>
      <c r="IUU961" s="174"/>
      <c r="IUV961" s="174"/>
      <c r="IUW961" s="174"/>
      <c r="IUX961" s="174"/>
      <c r="IUY961" s="174"/>
      <c r="IUZ961" s="174"/>
      <c r="IVA961" s="174"/>
      <c r="IVB961" s="174"/>
      <c r="IVC961" s="174"/>
      <c r="IVD961" s="174"/>
      <c r="IVE961" s="174"/>
      <c r="IVF961" s="174"/>
      <c r="IVG961" s="174"/>
      <c r="IVH961" s="174"/>
      <c r="IVI961" s="174"/>
      <c r="IVJ961" s="174"/>
      <c r="IVK961" s="174"/>
      <c r="IVL961" s="174"/>
      <c r="IVM961" s="174"/>
      <c r="IVN961" s="174"/>
      <c r="IVO961" s="174"/>
      <c r="IVP961" s="174"/>
      <c r="IVQ961" s="174"/>
      <c r="IVR961" s="174"/>
      <c r="IVS961" s="174"/>
      <c r="IVT961" s="174"/>
      <c r="IVU961" s="174"/>
      <c r="IVV961" s="174"/>
      <c r="IVW961" s="174"/>
      <c r="IVX961" s="174"/>
      <c r="IVY961" s="174"/>
      <c r="IVZ961" s="174"/>
      <c r="IWA961" s="174"/>
      <c r="IWB961" s="174"/>
      <c r="IWC961" s="174"/>
      <c r="IWD961" s="174"/>
      <c r="IWE961" s="174"/>
      <c r="IWF961" s="174"/>
      <c r="IWG961" s="174"/>
      <c r="IWH961" s="174"/>
      <c r="IWI961" s="174"/>
      <c r="IWJ961" s="174"/>
      <c r="IWK961" s="174"/>
      <c r="IWL961" s="174"/>
      <c r="IWM961" s="174"/>
      <c r="IWN961" s="174"/>
      <c r="IWO961" s="174"/>
      <c r="IWP961" s="174"/>
      <c r="IWQ961" s="174"/>
      <c r="IWR961" s="174"/>
      <c r="IWS961" s="174"/>
      <c r="IWT961" s="174"/>
      <c r="IWU961" s="174"/>
      <c r="IWV961" s="174"/>
      <c r="IWW961" s="174"/>
      <c r="IWX961" s="174"/>
      <c r="IWY961" s="174"/>
      <c r="IWZ961" s="174"/>
      <c r="IXA961" s="174"/>
      <c r="IXB961" s="174"/>
      <c r="IXC961" s="174"/>
      <c r="IXD961" s="174"/>
      <c r="IXE961" s="174"/>
      <c r="IXF961" s="174"/>
      <c r="IXG961" s="174"/>
      <c r="IXH961" s="174"/>
      <c r="IXI961" s="174"/>
      <c r="IXJ961" s="174"/>
      <c r="IXK961" s="174"/>
      <c r="IXL961" s="174"/>
      <c r="IXM961" s="174"/>
      <c r="IXN961" s="174"/>
      <c r="IXO961" s="174"/>
      <c r="IXP961" s="174"/>
      <c r="IXQ961" s="174"/>
      <c r="IXR961" s="174"/>
      <c r="IXS961" s="174"/>
      <c r="IXT961" s="174"/>
      <c r="IXU961" s="174"/>
      <c r="IXV961" s="174"/>
      <c r="IXW961" s="174"/>
      <c r="IXX961" s="174"/>
      <c r="IXY961" s="174"/>
      <c r="IXZ961" s="174"/>
      <c r="IYA961" s="174"/>
      <c r="IYB961" s="174"/>
      <c r="IYC961" s="174"/>
      <c r="IYD961" s="174"/>
      <c r="IYE961" s="174"/>
      <c r="IYF961" s="174"/>
      <c r="IYG961" s="174"/>
      <c r="IYH961" s="174"/>
      <c r="IYI961" s="174"/>
      <c r="IYJ961" s="174"/>
      <c r="IYK961" s="174"/>
      <c r="IYL961" s="174"/>
      <c r="IYM961" s="174"/>
      <c r="IYN961" s="174"/>
      <c r="IYO961" s="174"/>
      <c r="IYP961" s="174"/>
      <c r="IYQ961" s="174"/>
      <c r="IYR961" s="174"/>
      <c r="IYS961" s="174"/>
      <c r="IYT961" s="174"/>
      <c r="IYU961" s="174"/>
      <c r="IYV961" s="174"/>
      <c r="IYW961" s="174"/>
      <c r="IYX961" s="174"/>
      <c r="IYY961" s="174"/>
      <c r="IYZ961" s="174"/>
      <c r="IZA961" s="174"/>
      <c r="IZB961" s="174"/>
      <c r="IZC961" s="174"/>
      <c r="IZD961" s="174"/>
      <c r="IZE961" s="174"/>
      <c r="IZF961" s="174"/>
      <c r="IZG961" s="174"/>
      <c r="IZH961" s="174"/>
      <c r="IZI961" s="174"/>
      <c r="IZJ961" s="174"/>
      <c r="IZK961" s="174"/>
      <c r="IZL961" s="174"/>
      <c r="IZM961" s="174"/>
      <c r="IZN961" s="174"/>
      <c r="IZO961" s="174"/>
      <c r="IZP961" s="174"/>
      <c r="IZQ961" s="174"/>
      <c r="IZR961" s="174"/>
      <c r="IZS961" s="174"/>
      <c r="IZT961" s="174"/>
      <c r="IZU961" s="174"/>
      <c r="IZV961" s="174"/>
      <c r="IZW961" s="174"/>
      <c r="IZX961" s="174"/>
      <c r="IZY961" s="174"/>
      <c r="IZZ961" s="174"/>
      <c r="JAA961" s="174"/>
      <c r="JAB961" s="174"/>
      <c r="JAC961" s="174"/>
      <c r="JAD961" s="174"/>
      <c r="JAE961" s="174"/>
      <c r="JAF961" s="174"/>
      <c r="JAG961" s="174"/>
      <c r="JAH961" s="174"/>
      <c r="JAI961" s="174"/>
      <c r="JAJ961" s="174"/>
      <c r="JAK961" s="174"/>
      <c r="JAL961" s="174"/>
      <c r="JAM961" s="174"/>
      <c r="JAN961" s="174"/>
      <c r="JAO961" s="174"/>
      <c r="JAP961" s="174"/>
      <c r="JAQ961" s="174"/>
      <c r="JAR961" s="174"/>
      <c r="JAS961" s="174"/>
      <c r="JAT961" s="174"/>
      <c r="JAU961" s="174"/>
      <c r="JAV961" s="174"/>
      <c r="JAW961" s="174"/>
      <c r="JAX961" s="174"/>
      <c r="JAY961" s="174"/>
      <c r="JAZ961" s="174"/>
      <c r="JBA961" s="174"/>
      <c r="JBB961" s="174"/>
      <c r="JBC961" s="174"/>
      <c r="JBD961" s="174"/>
      <c r="JBE961" s="174"/>
      <c r="JBF961" s="174"/>
      <c r="JBG961" s="174"/>
      <c r="JBH961" s="174"/>
      <c r="JBI961" s="174"/>
      <c r="JBJ961" s="174"/>
      <c r="JBK961" s="174"/>
      <c r="JBL961" s="174"/>
      <c r="JBM961" s="174"/>
      <c r="JBN961" s="174"/>
      <c r="JBO961" s="174"/>
      <c r="JBP961" s="174"/>
      <c r="JBQ961" s="174"/>
      <c r="JBR961" s="174"/>
      <c r="JBS961" s="174"/>
      <c r="JBT961" s="174"/>
      <c r="JBU961" s="174"/>
      <c r="JBV961" s="174"/>
      <c r="JBW961" s="174"/>
      <c r="JBX961" s="174"/>
      <c r="JBY961" s="174"/>
      <c r="JBZ961" s="174"/>
      <c r="JCA961" s="174"/>
      <c r="JCB961" s="174"/>
      <c r="JCC961" s="174"/>
      <c r="JCD961" s="174"/>
      <c r="JCE961" s="174"/>
      <c r="JCF961" s="174"/>
      <c r="JCG961" s="174"/>
      <c r="JCH961" s="174"/>
      <c r="JCI961" s="174"/>
      <c r="JCJ961" s="174"/>
      <c r="JCK961" s="174"/>
      <c r="JCL961" s="174"/>
      <c r="JCM961" s="174"/>
      <c r="JCN961" s="174"/>
      <c r="JCO961" s="174"/>
      <c r="JCP961" s="174"/>
      <c r="JCQ961" s="174"/>
      <c r="JCR961" s="174"/>
      <c r="JCS961" s="174"/>
      <c r="JCT961" s="174"/>
      <c r="JCU961" s="174"/>
      <c r="JCV961" s="174"/>
      <c r="JCW961" s="174"/>
      <c r="JCX961" s="174"/>
      <c r="JCY961" s="174"/>
      <c r="JCZ961" s="174"/>
      <c r="JDA961" s="174"/>
      <c r="JDB961" s="174"/>
      <c r="JDC961" s="174"/>
      <c r="JDD961" s="174"/>
      <c r="JDE961" s="174"/>
      <c r="JDF961" s="174"/>
      <c r="JDG961" s="174"/>
      <c r="JDH961" s="174"/>
      <c r="JDI961" s="174"/>
      <c r="JDJ961" s="174"/>
      <c r="JDK961" s="174"/>
      <c r="JDL961" s="174"/>
      <c r="JDM961" s="174"/>
      <c r="JDN961" s="174"/>
      <c r="JDO961" s="174"/>
      <c r="JDP961" s="174"/>
      <c r="JDQ961" s="174"/>
      <c r="JDR961" s="174"/>
      <c r="JDS961" s="174"/>
      <c r="JDT961" s="174"/>
      <c r="JDU961" s="174"/>
      <c r="JDV961" s="174"/>
      <c r="JDW961" s="174"/>
      <c r="JDX961" s="174"/>
      <c r="JDY961" s="174"/>
      <c r="JDZ961" s="174"/>
      <c r="JEA961" s="174"/>
      <c r="JEB961" s="174"/>
      <c r="JEC961" s="174"/>
      <c r="JED961" s="174"/>
      <c r="JEE961" s="174"/>
      <c r="JEF961" s="174"/>
      <c r="JEG961" s="174"/>
      <c r="JEH961" s="174"/>
      <c r="JEI961" s="174"/>
      <c r="JEJ961" s="174"/>
      <c r="JEK961" s="174"/>
      <c r="JEL961" s="174"/>
      <c r="JEM961" s="174"/>
      <c r="JEN961" s="174"/>
      <c r="JEO961" s="174"/>
      <c r="JEP961" s="174"/>
      <c r="JEQ961" s="174"/>
      <c r="JER961" s="174"/>
      <c r="JES961" s="174"/>
      <c r="JET961" s="174"/>
      <c r="JEU961" s="174"/>
      <c r="JEV961" s="174"/>
      <c r="JEW961" s="174"/>
      <c r="JEX961" s="174"/>
      <c r="JEY961" s="174"/>
      <c r="JEZ961" s="174"/>
      <c r="JFA961" s="174"/>
      <c r="JFB961" s="174"/>
      <c r="JFC961" s="174"/>
      <c r="JFD961" s="174"/>
      <c r="JFE961" s="174"/>
      <c r="JFF961" s="174"/>
      <c r="JFG961" s="174"/>
      <c r="JFH961" s="174"/>
      <c r="JFI961" s="174"/>
      <c r="JFJ961" s="174"/>
      <c r="JFK961" s="174"/>
      <c r="JFL961" s="174"/>
      <c r="JFM961" s="174"/>
      <c r="JFN961" s="174"/>
      <c r="JFO961" s="174"/>
      <c r="JFP961" s="174"/>
      <c r="JFQ961" s="174"/>
      <c r="JFR961" s="174"/>
      <c r="JFS961" s="174"/>
      <c r="JFT961" s="174"/>
      <c r="JFU961" s="174"/>
      <c r="JFV961" s="174"/>
      <c r="JFW961" s="174"/>
      <c r="JFX961" s="174"/>
      <c r="JFY961" s="174"/>
      <c r="JFZ961" s="174"/>
      <c r="JGA961" s="174"/>
      <c r="JGB961" s="174"/>
      <c r="JGC961" s="174"/>
      <c r="JGD961" s="174"/>
      <c r="JGE961" s="174"/>
      <c r="JGF961" s="174"/>
      <c r="JGG961" s="174"/>
      <c r="JGH961" s="174"/>
      <c r="JGI961" s="174"/>
      <c r="JGJ961" s="174"/>
      <c r="JGK961" s="174"/>
      <c r="JGL961" s="174"/>
      <c r="JGM961" s="174"/>
      <c r="JGN961" s="174"/>
      <c r="JGO961" s="174"/>
      <c r="JGP961" s="174"/>
      <c r="JGQ961" s="174"/>
      <c r="JGR961" s="174"/>
      <c r="JGS961" s="174"/>
      <c r="JGT961" s="174"/>
      <c r="JGU961" s="174"/>
      <c r="JGV961" s="174"/>
      <c r="JGW961" s="174"/>
      <c r="JGX961" s="174"/>
      <c r="JGY961" s="174"/>
      <c r="JGZ961" s="174"/>
      <c r="JHA961" s="174"/>
      <c r="JHB961" s="174"/>
      <c r="JHC961" s="174"/>
      <c r="JHD961" s="174"/>
      <c r="JHE961" s="174"/>
      <c r="JHF961" s="174"/>
      <c r="JHG961" s="174"/>
      <c r="JHH961" s="174"/>
      <c r="JHI961" s="174"/>
      <c r="JHJ961" s="174"/>
      <c r="JHK961" s="174"/>
      <c r="JHL961" s="174"/>
      <c r="JHM961" s="174"/>
      <c r="JHN961" s="174"/>
      <c r="JHO961" s="174"/>
      <c r="JHP961" s="174"/>
      <c r="JHQ961" s="174"/>
      <c r="JHR961" s="174"/>
      <c r="JHS961" s="174"/>
      <c r="JHT961" s="174"/>
      <c r="JHU961" s="174"/>
      <c r="JHV961" s="174"/>
      <c r="JHW961" s="174"/>
      <c r="JHX961" s="174"/>
      <c r="JHY961" s="174"/>
      <c r="JHZ961" s="174"/>
      <c r="JIA961" s="174"/>
      <c r="JIB961" s="174"/>
      <c r="JIC961" s="174"/>
      <c r="JID961" s="174"/>
      <c r="JIE961" s="174"/>
      <c r="JIF961" s="174"/>
      <c r="JIG961" s="174"/>
      <c r="JIH961" s="174"/>
      <c r="JII961" s="174"/>
      <c r="JIJ961" s="174"/>
      <c r="JIK961" s="174"/>
      <c r="JIL961" s="174"/>
      <c r="JIM961" s="174"/>
      <c r="JIN961" s="174"/>
      <c r="JIO961" s="174"/>
      <c r="JIP961" s="174"/>
      <c r="JIQ961" s="174"/>
      <c r="JIR961" s="174"/>
      <c r="JIS961" s="174"/>
      <c r="JIT961" s="174"/>
      <c r="JIU961" s="174"/>
      <c r="JIV961" s="174"/>
      <c r="JIW961" s="174"/>
      <c r="JIX961" s="174"/>
      <c r="JIY961" s="174"/>
      <c r="JIZ961" s="174"/>
      <c r="JJA961" s="174"/>
      <c r="JJB961" s="174"/>
      <c r="JJC961" s="174"/>
      <c r="JJD961" s="174"/>
      <c r="JJE961" s="174"/>
      <c r="JJF961" s="174"/>
      <c r="JJG961" s="174"/>
      <c r="JJH961" s="174"/>
      <c r="JJI961" s="174"/>
      <c r="JJJ961" s="174"/>
      <c r="JJK961" s="174"/>
      <c r="JJL961" s="174"/>
      <c r="JJM961" s="174"/>
      <c r="JJN961" s="174"/>
      <c r="JJO961" s="174"/>
      <c r="JJP961" s="174"/>
      <c r="JJQ961" s="174"/>
      <c r="JJR961" s="174"/>
      <c r="JJS961" s="174"/>
      <c r="JJT961" s="174"/>
      <c r="JJU961" s="174"/>
      <c r="JJV961" s="174"/>
      <c r="JJW961" s="174"/>
      <c r="JJX961" s="174"/>
      <c r="JJY961" s="174"/>
      <c r="JJZ961" s="174"/>
      <c r="JKA961" s="174"/>
      <c r="JKB961" s="174"/>
      <c r="JKC961" s="174"/>
      <c r="JKD961" s="174"/>
      <c r="JKE961" s="174"/>
      <c r="JKF961" s="174"/>
      <c r="JKG961" s="174"/>
      <c r="JKH961" s="174"/>
      <c r="JKI961" s="174"/>
      <c r="JKJ961" s="174"/>
      <c r="JKK961" s="174"/>
      <c r="JKL961" s="174"/>
      <c r="JKM961" s="174"/>
      <c r="JKN961" s="174"/>
      <c r="JKO961" s="174"/>
      <c r="JKP961" s="174"/>
      <c r="JKQ961" s="174"/>
      <c r="JKR961" s="174"/>
      <c r="JKS961" s="174"/>
      <c r="JKT961" s="174"/>
      <c r="JKU961" s="174"/>
      <c r="JKV961" s="174"/>
      <c r="JKW961" s="174"/>
      <c r="JKX961" s="174"/>
      <c r="JKY961" s="174"/>
      <c r="JKZ961" s="174"/>
      <c r="JLA961" s="174"/>
      <c r="JLB961" s="174"/>
      <c r="JLC961" s="174"/>
      <c r="JLD961" s="174"/>
      <c r="JLE961" s="174"/>
      <c r="JLF961" s="174"/>
      <c r="JLG961" s="174"/>
      <c r="JLH961" s="174"/>
      <c r="JLI961" s="174"/>
      <c r="JLJ961" s="174"/>
      <c r="JLK961" s="174"/>
      <c r="JLL961" s="174"/>
      <c r="JLM961" s="174"/>
      <c r="JLN961" s="174"/>
      <c r="JLO961" s="174"/>
      <c r="JLP961" s="174"/>
      <c r="JLQ961" s="174"/>
      <c r="JLR961" s="174"/>
      <c r="JLS961" s="174"/>
      <c r="JLT961" s="174"/>
      <c r="JLU961" s="174"/>
      <c r="JLV961" s="174"/>
      <c r="JLW961" s="174"/>
      <c r="JLX961" s="174"/>
      <c r="JLY961" s="174"/>
      <c r="JLZ961" s="174"/>
      <c r="JMA961" s="174"/>
      <c r="JMB961" s="174"/>
      <c r="JMC961" s="174"/>
      <c r="JMD961" s="174"/>
      <c r="JME961" s="174"/>
      <c r="JMF961" s="174"/>
      <c r="JMG961" s="174"/>
      <c r="JMH961" s="174"/>
      <c r="JMI961" s="174"/>
      <c r="JMJ961" s="174"/>
      <c r="JMK961" s="174"/>
      <c r="JML961" s="174"/>
      <c r="JMM961" s="174"/>
      <c r="JMN961" s="174"/>
      <c r="JMO961" s="174"/>
      <c r="JMP961" s="174"/>
      <c r="JMQ961" s="174"/>
      <c r="JMR961" s="174"/>
      <c r="JMS961" s="174"/>
      <c r="JMT961" s="174"/>
      <c r="JMU961" s="174"/>
      <c r="JMV961" s="174"/>
      <c r="JMW961" s="174"/>
      <c r="JMX961" s="174"/>
      <c r="JMY961" s="174"/>
      <c r="JMZ961" s="174"/>
      <c r="JNA961" s="174"/>
      <c r="JNB961" s="174"/>
      <c r="JNC961" s="174"/>
      <c r="JND961" s="174"/>
      <c r="JNE961" s="174"/>
      <c r="JNF961" s="174"/>
      <c r="JNG961" s="174"/>
      <c r="JNH961" s="174"/>
      <c r="JNI961" s="174"/>
      <c r="JNJ961" s="174"/>
      <c r="JNK961" s="174"/>
      <c r="JNL961" s="174"/>
      <c r="JNM961" s="174"/>
      <c r="JNN961" s="174"/>
      <c r="JNO961" s="174"/>
      <c r="JNP961" s="174"/>
      <c r="JNQ961" s="174"/>
      <c r="JNR961" s="174"/>
      <c r="JNS961" s="174"/>
      <c r="JNT961" s="174"/>
      <c r="JNU961" s="174"/>
      <c r="JNV961" s="174"/>
      <c r="JNW961" s="174"/>
      <c r="JNX961" s="174"/>
      <c r="JNY961" s="174"/>
      <c r="JNZ961" s="174"/>
      <c r="JOA961" s="174"/>
      <c r="JOB961" s="174"/>
      <c r="JOC961" s="174"/>
      <c r="JOD961" s="174"/>
      <c r="JOE961" s="174"/>
      <c r="JOF961" s="174"/>
      <c r="JOG961" s="174"/>
      <c r="JOH961" s="174"/>
      <c r="JOI961" s="174"/>
      <c r="JOJ961" s="174"/>
      <c r="JOK961" s="174"/>
      <c r="JOL961" s="174"/>
      <c r="JOM961" s="174"/>
      <c r="JON961" s="174"/>
      <c r="JOO961" s="174"/>
      <c r="JOP961" s="174"/>
      <c r="JOQ961" s="174"/>
      <c r="JOR961" s="174"/>
      <c r="JOS961" s="174"/>
      <c r="JOT961" s="174"/>
      <c r="JOU961" s="174"/>
      <c r="JOV961" s="174"/>
      <c r="JOW961" s="174"/>
      <c r="JOX961" s="174"/>
      <c r="JOY961" s="174"/>
      <c r="JOZ961" s="174"/>
      <c r="JPA961" s="174"/>
      <c r="JPB961" s="174"/>
      <c r="JPC961" s="174"/>
      <c r="JPD961" s="174"/>
      <c r="JPE961" s="174"/>
      <c r="JPF961" s="174"/>
      <c r="JPG961" s="174"/>
      <c r="JPH961" s="174"/>
      <c r="JPI961" s="174"/>
      <c r="JPJ961" s="174"/>
      <c r="JPK961" s="174"/>
      <c r="JPL961" s="174"/>
      <c r="JPM961" s="174"/>
      <c r="JPN961" s="174"/>
      <c r="JPO961" s="174"/>
      <c r="JPP961" s="174"/>
      <c r="JPQ961" s="174"/>
      <c r="JPR961" s="174"/>
      <c r="JPS961" s="174"/>
      <c r="JPT961" s="174"/>
      <c r="JPU961" s="174"/>
      <c r="JPV961" s="174"/>
      <c r="JPW961" s="174"/>
      <c r="JPX961" s="174"/>
      <c r="JPY961" s="174"/>
      <c r="JPZ961" s="174"/>
      <c r="JQA961" s="174"/>
      <c r="JQB961" s="174"/>
      <c r="JQC961" s="174"/>
      <c r="JQD961" s="174"/>
      <c r="JQE961" s="174"/>
      <c r="JQF961" s="174"/>
      <c r="JQG961" s="174"/>
      <c r="JQH961" s="174"/>
      <c r="JQI961" s="174"/>
      <c r="JQJ961" s="174"/>
      <c r="JQK961" s="174"/>
      <c r="JQL961" s="174"/>
      <c r="JQM961" s="174"/>
      <c r="JQN961" s="174"/>
      <c r="JQO961" s="174"/>
      <c r="JQP961" s="174"/>
      <c r="JQQ961" s="174"/>
      <c r="JQR961" s="174"/>
      <c r="JQS961" s="174"/>
      <c r="JQT961" s="174"/>
      <c r="JQU961" s="174"/>
      <c r="JQV961" s="174"/>
      <c r="JQW961" s="174"/>
      <c r="JQX961" s="174"/>
      <c r="JQY961" s="174"/>
      <c r="JQZ961" s="174"/>
      <c r="JRA961" s="174"/>
      <c r="JRB961" s="174"/>
      <c r="JRC961" s="174"/>
      <c r="JRD961" s="174"/>
      <c r="JRE961" s="174"/>
      <c r="JRF961" s="174"/>
      <c r="JRG961" s="174"/>
      <c r="JRH961" s="174"/>
      <c r="JRI961" s="174"/>
      <c r="JRJ961" s="174"/>
      <c r="JRK961" s="174"/>
      <c r="JRL961" s="174"/>
      <c r="JRM961" s="174"/>
      <c r="JRN961" s="174"/>
      <c r="JRO961" s="174"/>
      <c r="JRP961" s="174"/>
      <c r="JRQ961" s="174"/>
      <c r="JRR961" s="174"/>
      <c r="JRS961" s="174"/>
      <c r="JRT961" s="174"/>
      <c r="JRU961" s="174"/>
      <c r="JRV961" s="174"/>
      <c r="JRW961" s="174"/>
      <c r="JRX961" s="174"/>
      <c r="JRY961" s="174"/>
      <c r="JRZ961" s="174"/>
      <c r="JSA961" s="174"/>
      <c r="JSB961" s="174"/>
      <c r="JSC961" s="174"/>
      <c r="JSD961" s="174"/>
      <c r="JSE961" s="174"/>
      <c r="JSF961" s="174"/>
      <c r="JSG961" s="174"/>
      <c r="JSH961" s="174"/>
      <c r="JSI961" s="174"/>
      <c r="JSJ961" s="174"/>
      <c r="JSK961" s="174"/>
      <c r="JSL961" s="174"/>
      <c r="JSM961" s="174"/>
      <c r="JSN961" s="174"/>
      <c r="JSO961" s="174"/>
      <c r="JSP961" s="174"/>
      <c r="JSQ961" s="174"/>
      <c r="JSR961" s="174"/>
      <c r="JSS961" s="174"/>
      <c r="JST961" s="174"/>
      <c r="JSU961" s="174"/>
      <c r="JSV961" s="174"/>
      <c r="JSW961" s="174"/>
      <c r="JSX961" s="174"/>
      <c r="JSY961" s="174"/>
      <c r="JSZ961" s="174"/>
      <c r="JTA961" s="174"/>
      <c r="JTB961" s="174"/>
      <c r="JTC961" s="174"/>
      <c r="JTD961" s="174"/>
      <c r="JTE961" s="174"/>
      <c r="JTF961" s="174"/>
      <c r="JTG961" s="174"/>
      <c r="JTH961" s="174"/>
      <c r="JTI961" s="174"/>
      <c r="JTJ961" s="174"/>
      <c r="JTK961" s="174"/>
      <c r="JTL961" s="174"/>
      <c r="JTM961" s="174"/>
      <c r="JTN961" s="174"/>
      <c r="JTO961" s="174"/>
      <c r="JTP961" s="174"/>
      <c r="JTQ961" s="174"/>
      <c r="JTR961" s="174"/>
      <c r="JTS961" s="174"/>
      <c r="JTT961" s="174"/>
      <c r="JTU961" s="174"/>
      <c r="JTV961" s="174"/>
      <c r="JTW961" s="174"/>
      <c r="JTX961" s="174"/>
      <c r="JTY961" s="174"/>
      <c r="JTZ961" s="174"/>
      <c r="JUA961" s="174"/>
      <c r="JUB961" s="174"/>
      <c r="JUC961" s="174"/>
      <c r="JUD961" s="174"/>
      <c r="JUE961" s="174"/>
      <c r="JUF961" s="174"/>
      <c r="JUG961" s="174"/>
      <c r="JUH961" s="174"/>
      <c r="JUI961" s="174"/>
      <c r="JUJ961" s="174"/>
      <c r="JUK961" s="174"/>
      <c r="JUL961" s="174"/>
      <c r="JUM961" s="174"/>
      <c r="JUN961" s="174"/>
      <c r="JUO961" s="174"/>
      <c r="JUP961" s="174"/>
      <c r="JUQ961" s="174"/>
      <c r="JUR961" s="174"/>
      <c r="JUS961" s="174"/>
      <c r="JUT961" s="174"/>
      <c r="JUU961" s="174"/>
      <c r="JUV961" s="174"/>
      <c r="JUW961" s="174"/>
      <c r="JUX961" s="174"/>
      <c r="JUY961" s="174"/>
      <c r="JUZ961" s="174"/>
      <c r="JVA961" s="174"/>
      <c r="JVB961" s="174"/>
      <c r="JVC961" s="174"/>
      <c r="JVD961" s="174"/>
      <c r="JVE961" s="174"/>
      <c r="JVF961" s="174"/>
      <c r="JVG961" s="174"/>
      <c r="JVH961" s="174"/>
      <c r="JVI961" s="174"/>
      <c r="JVJ961" s="174"/>
      <c r="JVK961" s="174"/>
      <c r="JVL961" s="174"/>
      <c r="JVM961" s="174"/>
      <c r="JVN961" s="174"/>
      <c r="JVO961" s="174"/>
      <c r="JVP961" s="174"/>
      <c r="JVQ961" s="174"/>
      <c r="JVR961" s="174"/>
      <c r="JVS961" s="174"/>
      <c r="JVT961" s="174"/>
      <c r="JVU961" s="174"/>
      <c r="JVV961" s="174"/>
      <c r="JVW961" s="174"/>
      <c r="JVX961" s="174"/>
      <c r="JVY961" s="174"/>
      <c r="JVZ961" s="174"/>
      <c r="JWA961" s="174"/>
      <c r="JWB961" s="174"/>
      <c r="JWC961" s="174"/>
      <c r="JWD961" s="174"/>
      <c r="JWE961" s="174"/>
      <c r="JWF961" s="174"/>
      <c r="JWG961" s="174"/>
      <c r="JWH961" s="174"/>
      <c r="JWI961" s="174"/>
      <c r="JWJ961" s="174"/>
      <c r="JWK961" s="174"/>
      <c r="JWL961" s="174"/>
      <c r="JWM961" s="174"/>
      <c r="JWN961" s="174"/>
      <c r="JWO961" s="174"/>
      <c r="JWP961" s="174"/>
      <c r="JWQ961" s="174"/>
      <c r="JWR961" s="174"/>
      <c r="JWS961" s="174"/>
      <c r="JWT961" s="174"/>
      <c r="JWU961" s="174"/>
      <c r="JWV961" s="174"/>
      <c r="JWW961" s="174"/>
      <c r="JWX961" s="174"/>
      <c r="JWY961" s="174"/>
      <c r="JWZ961" s="174"/>
      <c r="JXA961" s="174"/>
      <c r="JXB961" s="174"/>
      <c r="JXC961" s="174"/>
      <c r="JXD961" s="174"/>
      <c r="JXE961" s="174"/>
      <c r="JXF961" s="174"/>
      <c r="JXG961" s="174"/>
      <c r="JXH961" s="174"/>
      <c r="JXI961" s="174"/>
      <c r="JXJ961" s="174"/>
      <c r="JXK961" s="174"/>
      <c r="JXL961" s="174"/>
      <c r="JXM961" s="174"/>
      <c r="JXN961" s="174"/>
      <c r="JXO961" s="174"/>
      <c r="JXP961" s="174"/>
      <c r="JXQ961" s="174"/>
      <c r="JXR961" s="174"/>
      <c r="JXS961" s="174"/>
      <c r="JXT961" s="174"/>
      <c r="JXU961" s="174"/>
      <c r="JXV961" s="174"/>
      <c r="JXW961" s="174"/>
      <c r="JXX961" s="174"/>
      <c r="JXY961" s="174"/>
      <c r="JXZ961" s="174"/>
      <c r="JYA961" s="174"/>
      <c r="JYB961" s="174"/>
      <c r="JYC961" s="174"/>
      <c r="JYD961" s="174"/>
      <c r="JYE961" s="174"/>
      <c r="JYF961" s="174"/>
      <c r="JYG961" s="174"/>
      <c r="JYH961" s="174"/>
      <c r="JYI961" s="174"/>
      <c r="JYJ961" s="174"/>
      <c r="JYK961" s="174"/>
      <c r="JYL961" s="174"/>
      <c r="JYM961" s="174"/>
      <c r="JYN961" s="174"/>
      <c r="JYO961" s="174"/>
      <c r="JYP961" s="174"/>
      <c r="JYQ961" s="174"/>
      <c r="JYR961" s="174"/>
      <c r="JYS961" s="174"/>
      <c r="JYT961" s="174"/>
      <c r="JYU961" s="174"/>
      <c r="JYV961" s="174"/>
      <c r="JYW961" s="174"/>
      <c r="JYX961" s="174"/>
      <c r="JYY961" s="174"/>
      <c r="JYZ961" s="174"/>
      <c r="JZA961" s="174"/>
      <c r="JZB961" s="174"/>
      <c r="JZC961" s="174"/>
      <c r="JZD961" s="174"/>
      <c r="JZE961" s="174"/>
      <c r="JZF961" s="174"/>
      <c r="JZG961" s="174"/>
      <c r="JZH961" s="174"/>
      <c r="JZI961" s="174"/>
      <c r="JZJ961" s="174"/>
      <c r="JZK961" s="174"/>
      <c r="JZL961" s="174"/>
      <c r="JZM961" s="174"/>
      <c r="JZN961" s="174"/>
      <c r="JZO961" s="174"/>
      <c r="JZP961" s="174"/>
      <c r="JZQ961" s="174"/>
      <c r="JZR961" s="174"/>
      <c r="JZS961" s="174"/>
      <c r="JZT961" s="174"/>
      <c r="JZU961" s="174"/>
      <c r="JZV961" s="174"/>
      <c r="JZW961" s="174"/>
      <c r="JZX961" s="174"/>
      <c r="JZY961" s="174"/>
      <c r="JZZ961" s="174"/>
      <c r="KAA961" s="174"/>
      <c r="KAB961" s="174"/>
      <c r="KAC961" s="174"/>
      <c r="KAD961" s="174"/>
      <c r="KAE961" s="174"/>
      <c r="KAF961" s="174"/>
      <c r="KAG961" s="174"/>
      <c r="KAH961" s="174"/>
      <c r="KAI961" s="174"/>
      <c r="KAJ961" s="174"/>
      <c r="KAK961" s="174"/>
      <c r="KAL961" s="174"/>
      <c r="KAM961" s="174"/>
      <c r="KAN961" s="174"/>
      <c r="KAO961" s="174"/>
      <c r="KAP961" s="174"/>
      <c r="KAQ961" s="174"/>
      <c r="KAR961" s="174"/>
      <c r="KAS961" s="174"/>
      <c r="KAT961" s="174"/>
      <c r="KAU961" s="174"/>
      <c r="KAV961" s="174"/>
      <c r="KAW961" s="174"/>
      <c r="KAX961" s="174"/>
      <c r="KAY961" s="174"/>
      <c r="KAZ961" s="174"/>
      <c r="KBA961" s="174"/>
      <c r="KBB961" s="174"/>
      <c r="KBC961" s="174"/>
      <c r="KBD961" s="174"/>
      <c r="KBE961" s="174"/>
      <c r="KBF961" s="174"/>
      <c r="KBG961" s="174"/>
      <c r="KBH961" s="174"/>
      <c r="KBI961" s="174"/>
      <c r="KBJ961" s="174"/>
      <c r="KBK961" s="174"/>
      <c r="KBL961" s="174"/>
      <c r="KBM961" s="174"/>
      <c r="KBN961" s="174"/>
      <c r="KBO961" s="174"/>
      <c r="KBP961" s="174"/>
      <c r="KBQ961" s="174"/>
      <c r="KBR961" s="174"/>
      <c r="KBS961" s="174"/>
      <c r="KBT961" s="174"/>
      <c r="KBU961" s="174"/>
      <c r="KBV961" s="174"/>
      <c r="KBW961" s="174"/>
      <c r="KBX961" s="174"/>
      <c r="KBY961" s="174"/>
      <c r="KBZ961" s="174"/>
      <c r="KCA961" s="174"/>
      <c r="KCB961" s="174"/>
      <c r="KCC961" s="174"/>
      <c r="KCD961" s="174"/>
      <c r="KCE961" s="174"/>
      <c r="KCF961" s="174"/>
      <c r="KCG961" s="174"/>
      <c r="KCH961" s="174"/>
      <c r="KCI961" s="174"/>
      <c r="KCJ961" s="174"/>
      <c r="KCK961" s="174"/>
      <c r="KCL961" s="174"/>
      <c r="KCM961" s="174"/>
      <c r="KCN961" s="174"/>
      <c r="KCO961" s="174"/>
      <c r="KCP961" s="174"/>
      <c r="KCQ961" s="174"/>
      <c r="KCR961" s="174"/>
      <c r="KCS961" s="174"/>
      <c r="KCT961" s="174"/>
      <c r="KCU961" s="174"/>
      <c r="KCV961" s="174"/>
      <c r="KCW961" s="174"/>
      <c r="KCX961" s="174"/>
      <c r="KCY961" s="174"/>
      <c r="KCZ961" s="174"/>
      <c r="KDA961" s="174"/>
      <c r="KDB961" s="174"/>
      <c r="KDC961" s="174"/>
      <c r="KDD961" s="174"/>
      <c r="KDE961" s="174"/>
      <c r="KDF961" s="174"/>
      <c r="KDG961" s="174"/>
      <c r="KDH961" s="174"/>
      <c r="KDI961" s="174"/>
      <c r="KDJ961" s="174"/>
      <c r="KDK961" s="174"/>
      <c r="KDL961" s="174"/>
      <c r="KDM961" s="174"/>
      <c r="KDN961" s="174"/>
      <c r="KDO961" s="174"/>
      <c r="KDP961" s="174"/>
      <c r="KDQ961" s="174"/>
      <c r="KDR961" s="174"/>
      <c r="KDS961" s="174"/>
      <c r="KDT961" s="174"/>
      <c r="KDU961" s="174"/>
      <c r="KDV961" s="174"/>
      <c r="KDW961" s="174"/>
      <c r="KDX961" s="174"/>
      <c r="KDY961" s="174"/>
      <c r="KDZ961" s="174"/>
      <c r="KEA961" s="174"/>
      <c r="KEB961" s="174"/>
      <c r="KEC961" s="174"/>
      <c r="KED961" s="174"/>
      <c r="KEE961" s="174"/>
      <c r="KEF961" s="174"/>
      <c r="KEG961" s="174"/>
      <c r="KEH961" s="174"/>
      <c r="KEI961" s="174"/>
      <c r="KEJ961" s="174"/>
      <c r="KEK961" s="174"/>
      <c r="KEL961" s="174"/>
      <c r="KEM961" s="174"/>
      <c r="KEN961" s="174"/>
      <c r="KEO961" s="174"/>
      <c r="KEP961" s="174"/>
      <c r="KEQ961" s="174"/>
      <c r="KER961" s="174"/>
      <c r="KES961" s="174"/>
      <c r="KET961" s="174"/>
      <c r="KEU961" s="174"/>
      <c r="KEV961" s="174"/>
      <c r="KEW961" s="174"/>
      <c r="KEX961" s="174"/>
      <c r="KEY961" s="174"/>
      <c r="KEZ961" s="174"/>
      <c r="KFA961" s="174"/>
      <c r="KFB961" s="174"/>
      <c r="KFC961" s="174"/>
      <c r="KFD961" s="174"/>
      <c r="KFE961" s="174"/>
      <c r="KFF961" s="174"/>
      <c r="KFG961" s="174"/>
      <c r="KFH961" s="174"/>
      <c r="KFI961" s="174"/>
      <c r="KFJ961" s="174"/>
      <c r="KFK961" s="174"/>
      <c r="KFL961" s="174"/>
      <c r="KFM961" s="174"/>
      <c r="KFN961" s="174"/>
      <c r="KFO961" s="174"/>
      <c r="KFP961" s="174"/>
      <c r="KFQ961" s="174"/>
      <c r="KFR961" s="174"/>
      <c r="KFS961" s="174"/>
      <c r="KFT961" s="174"/>
      <c r="KFU961" s="174"/>
      <c r="KFV961" s="174"/>
      <c r="KFW961" s="174"/>
      <c r="KFX961" s="174"/>
      <c r="KFY961" s="174"/>
      <c r="KFZ961" s="174"/>
      <c r="KGA961" s="174"/>
      <c r="KGB961" s="174"/>
      <c r="KGC961" s="174"/>
      <c r="KGD961" s="174"/>
      <c r="KGE961" s="174"/>
      <c r="KGF961" s="174"/>
      <c r="KGG961" s="174"/>
      <c r="KGH961" s="174"/>
      <c r="KGI961" s="174"/>
      <c r="KGJ961" s="174"/>
      <c r="KGK961" s="174"/>
      <c r="KGL961" s="174"/>
      <c r="KGM961" s="174"/>
      <c r="KGN961" s="174"/>
      <c r="KGO961" s="174"/>
      <c r="KGP961" s="174"/>
      <c r="KGQ961" s="174"/>
      <c r="KGR961" s="174"/>
      <c r="KGS961" s="174"/>
      <c r="KGT961" s="174"/>
      <c r="KGU961" s="174"/>
      <c r="KGV961" s="174"/>
      <c r="KGW961" s="174"/>
      <c r="KGX961" s="174"/>
      <c r="KGY961" s="174"/>
      <c r="KGZ961" s="174"/>
      <c r="KHA961" s="174"/>
      <c r="KHB961" s="174"/>
      <c r="KHC961" s="174"/>
      <c r="KHD961" s="174"/>
      <c r="KHE961" s="174"/>
      <c r="KHF961" s="174"/>
      <c r="KHG961" s="174"/>
      <c r="KHH961" s="174"/>
      <c r="KHI961" s="174"/>
      <c r="KHJ961" s="174"/>
      <c r="KHK961" s="174"/>
      <c r="KHL961" s="174"/>
      <c r="KHM961" s="174"/>
      <c r="KHN961" s="174"/>
      <c r="KHO961" s="174"/>
      <c r="KHP961" s="174"/>
      <c r="KHQ961" s="174"/>
      <c r="KHR961" s="174"/>
      <c r="KHS961" s="174"/>
      <c r="KHT961" s="174"/>
      <c r="KHU961" s="174"/>
      <c r="KHV961" s="174"/>
      <c r="KHW961" s="174"/>
      <c r="KHX961" s="174"/>
      <c r="KHY961" s="174"/>
      <c r="KHZ961" s="174"/>
      <c r="KIA961" s="174"/>
      <c r="KIB961" s="174"/>
      <c r="KIC961" s="174"/>
      <c r="KID961" s="174"/>
      <c r="KIE961" s="174"/>
      <c r="KIF961" s="174"/>
      <c r="KIG961" s="174"/>
      <c r="KIH961" s="174"/>
      <c r="KII961" s="174"/>
      <c r="KIJ961" s="174"/>
      <c r="KIK961" s="174"/>
      <c r="KIL961" s="174"/>
      <c r="KIM961" s="174"/>
      <c r="KIN961" s="174"/>
      <c r="KIO961" s="174"/>
      <c r="KIP961" s="174"/>
      <c r="KIQ961" s="174"/>
      <c r="KIR961" s="174"/>
      <c r="KIS961" s="174"/>
      <c r="KIT961" s="174"/>
      <c r="KIU961" s="174"/>
      <c r="KIV961" s="174"/>
      <c r="KIW961" s="174"/>
      <c r="KIX961" s="174"/>
      <c r="KIY961" s="174"/>
      <c r="KIZ961" s="174"/>
      <c r="KJA961" s="174"/>
      <c r="KJB961" s="174"/>
      <c r="KJC961" s="174"/>
      <c r="KJD961" s="174"/>
      <c r="KJE961" s="174"/>
      <c r="KJF961" s="174"/>
      <c r="KJG961" s="174"/>
      <c r="KJH961" s="174"/>
      <c r="KJI961" s="174"/>
      <c r="KJJ961" s="174"/>
      <c r="KJK961" s="174"/>
      <c r="KJL961" s="174"/>
      <c r="KJM961" s="174"/>
      <c r="KJN961" s="174"/>
      <c r="KJO961" s="174"/>
      <c r="KJP961" s="174"/>
      <c r="KJQ961" s="174"/>
      <c r="KJR961" s="174"/>
      <c r="KJS961" s="174"/>
      <c r="KJT961" s="174"/>
      <c r="KJU961" s="174"/>
      <c r="KJV961" s="174"/>
      <c r="KJW961" s="174"/>
      <c r="KJX961" s="174"/>
      <c r="KJY961" s="174"/>
      <c r="KJZ961" s="174"/>
      <c r="KKA961" s="174"/>
      <c r="KKB961" s="174"/>
      <c r="KKC961" s="174"/>
      <c r="KKD961" s="174"/>
      <c r="KKE961" s="174"/>
      <c r="KKF961" s="174"/>
      <c r="KKG961" s="174"/>
      <c r="KKH961" s="174"/>
      <c r="KKI961" s="174"/>
      <c r="KKJ961" s="174"/>
      <c r="KKK961" s="174"/>
      <c r="KKL961" s="174"/>
      <c r="KKM961" s="174"/>
      <c r="KKN961" s="174"/>
      <c r="KKO961" s="174"/>
      <c r="KKP961" s="174"/>
      <c r="KKQ961" s="174"/>
      <c r="KKR961" s="174"/>
      <c r="KKS961" s="174"/>
      <c r="KKT961" s="174"/>
      <c r="KKU961" s="174"/>
      <c r="KKV961" s="174"/>
      <c r="KKW961" s="174"/>
      <c r="KKX961" s="174"/>
      <c r="KKY961" s="174"/>
      <c r="KKZ961" s="174"/>
      <c r="KLA961" s="174"/>
      <c r="KLB961" s="174"/>
      <c r="KLC961" s="174"/>
      <c r="KLD961" s="174"/>
      <c r="KLE961" s="174"/>
      <c r="KLF961" s="174"/>
      <c r="KLG961" s="174"/>
      <c r="KLH961" s="174"/>
      <c r="KLI961" s="174"/>
      <c r="KLJ961" s="174"/>
      <c r="KLK961" s="174"/>
      <c r="KLL961" s="174"/>
      <c r="KLM961" s="174"/>
      <c r="KLN961" s="174"/>
      <c r="KLO961" s="174"/>
      <c r="KLP961" s="174"/>
      <c r="KLQ961" s="174"/>
      <c r="KLR961" s="174"/>
      <c r="KLS961" s="174"/>
      <c r="KLT961" s="174"/>
      <c r="KLU961" s="174"/>
      <c r="KLV961" s="174"/>
      <c r="KLW961" s="174"/>
      <c r="KLX961" s="174"/>
      <c r="KLY961" s="174"/>
      <c r="KLZ961" s="174"/>
      <c r="KMA961" s="174"/>
      <c r="KMB961" s="174"/>
      <c r="KMC961" s="174"/>
      <c r="KMD961" s="174"/>
      <c r="KME961" s="174"/>
      <c r="KMF961" s="174"/>
      <c r="KMG961" s="174"/>
      <c r="KMH961" s="174"/>
      <c r="KMI961" s="174"/>
      <c r="KMJ961" s="174"/>
      <c r="KMK961" s="174"/>
      <c r="KML961" s="174"/>
      <c r="KMM961" s="174"/>
      <c r="KMN961" s="174"/>
      <c r="KMO961" s="174"/>
      <c r="KMP961" s="174"/>
      <c r="KMQ961" s="174"/>
      <c r="KMR961" s="174"/>
      <c r="KMS961" s="174"/>
      <c r="KMT961" s="174"/>
      <c r="KMU961" s="174"/>
      <c r="KMV961" s="174"/>
      <c r="KMW961" s="174"/>
      <c r="KMX961" s="174"/>
      <c r="KMY961" s="174"/>
      <c r="KMZ961" s="174"/>
      <c r="KNA961" s="174"/>
      <c r="KNB961" s="174"/>
      <c r="KNC961" s="174"/>
      <c r="KND961" s="174"/>
      <c r="KNE961" s="174"/>
      <c r="KNF961" s="174"/>
      <c r="KNG961" s="174"/>
      <c r="KNH961" s="174"/>
      <c r="KNI961" s="174"/>
      <c r="KNJ961" s="174"/>
      <c r="KNK961" s="174"/>
      <c r="KNL961" s="174"/>
      <c r="KNM961" s="174"/>
      <c r="KNN961" s="174"/>
      <c r="KNO961" s="174"/>
      <c r="KNP961" s="174"/>
      <c r="KNQ961" s="174"/>
      <c r="KNR961" s="174"/>
      <c r="KNS961" s="174"/>
      <c r="KNT961" s="174"/>
      <c r="KNU961" s="174"/>
      <c r="KNV961" s="174"/>
      <c r="KNW961" s="174"/>
      <c r="KNX961" s="174"/>
      <c r="KNY961" s="174"/>
      <c r="KNZ961" s="174"/>
      <c r="KOA961" s="174"/>
      <c r="KOB961" s="174"/>
      <c r="KOC961" s="174"/>
      <c r="KOD961" s="174"/>
      <c r="KOE961" s="174"/>
      <c r="KOF961" s="174"/>
      <c r="KOG961" s="174"/>
      <c r="KOH961" s="174"/>
      <c r="KOI961" s="174"/>
      <c r="KOJ961" s="174"/>
      <c r="KOK961" s="174"/>
      <c r="KOL961" s="174"/>
      <c r="KOM961" s="174"/>
      <c r="KON961" s="174"/>
      <c r="KOO961" s="174"/>
      <c r="KOP961" s="174"/>
      <c r="KOQ961" s="174"/>
      <c r="KOR961" s="174"/>
      <c r="KOS961" s="174"/>
      <c r="KOT961" s="174"/>
      <c r="KOU961" s="174"/>
      <c r="KOV961" s="174"/>
      <c r="KOW961" s="174"/>
      <c r="KOX961" s="174"/>
      <c r="KOY961" s="174"/>
      <c r="KOZ961" s="174"/>
      <c r="KPA961" s="174"/>
      <c r="KPB961" s="174"/>
      <c r="KPC961" s="174"/>
      <c r="KPD961" s="174"/>
      <c r="KPE961" s="174"/>
      <c r="KPF961" s="174"/>
      <c r="KPG961" s="174"/>
      <c r="KPH961" s="174"/>
      <c r="KPI961" s="174"/>
      <c r="KPJ961" s="174"/>
      <c r="KPK961" s="174"/>
      <c r="KPL961" s="174"/>
      <c r="KPM961" s="174"/>
      <c r="KPN961" s="174"/>
      <c r="KPO961" s="174"/>
      <c r="KPP961" s="174"/>
      <c r="KPQ961" s="174"/>
      <c r="KPR961" s="174"/>
      <c r="KPS961" s="174"/>
      <c r="KPT961" s="174"/>
      <c r="KPU961" s="174"/>
      <c r="KPV961" s="174"/>
      <c r="KPW961" s="174"/>
      <c r="KPX961" s="174"/>
      <c r="KPY961" s="174"/>
      <c r="KPZ961" s="174"/>
      <c r="KQA961" s="174"/>
      <c r="KQB961" s="174"/>
      <c r="KQC961" s="174"/>
      <c r="KQD961" s="174"/>
      <c r="KQE961" s="174"/>
      <c r="KQF961" s="174"/>
      <c r="KQG961" s="174"/>
      <c r="KQH961" s="174"/>
      <c r="KQI961" s="174"/>
      <c r="KQJ961" s="174"/>
      <c r="KQK961" s="174"/>
      <c r="KQL961" s="174"/>
      <c r="KQM961" s="174"/>
      <c r="KQN961" s="174"/>
      <c r="KQO961" s="174"/>
      <c r="KQP961" s="174"/>
      <c r="KQQ961" s="174"/>
      <c r="KQR961" s="174"/>
      <c r="KQS961" s="174"/>
      <c r="KQT961" s="174"/>
      <c r="KQU961" s="174"/>
      <c r="KQV961" s="174"/>
      <c r="KQW961" s="174"/>
      <c r="KQX961" s="174"/>
      <c r="KQY961" s="174"/>
      <c r="KQZ961" s="174"/>
      <c r="KRA961" s="174"/>
      <c r="KRB961" s="174"/>
      <c r="KRC961" s="174"/>
      <c r="KRD961" s="174"/>
      <c r="KRE961" s="174"/>
      <c r="KRF961" s="174"/>
      <c r="KRG961" s="174"/>
      <c r="KRH961" s="174"/>
      <c r="KRI961" s="174"/>
      <c r="KRJ961" s="174"/>
      <c r="KRK961" s="174"/>
      <c r="KRL961" s="174"/>
      <c r="KRM961" s="174"/>
      <c r="KRN961" s="174"/>
      <c r="KRO961" s="174"/>
      <c r="KRP961" s="174"/>
      <c r="KRQ961" s="174"/>
      <c r="KRR961" s="174"/>
      <c r="KRS961" s="174"/>
      <c r="KRT961" s="174"/>
      <c r="KRU961" s="174"/>
      <c r="KRV961" s="174"/>
      <c r="KRW961" s="174"/>
      <c r="KRX961" s="174"/>
      <c r="KRY961" s="174"/>
      <c r="KRZ961" s="174"/>
      <c r="KSA961" s="174"/>
      <c r="KSB961" s="174"/>
      <c r="KSC961" s="174"/>
      <c r="KSD961" s="174"/>
      <c r="KSE961" s="174"/>
      <c r="KSF961" s="174"/>
      <c r="KSG961" s="174"/>
      <c r="KSH961" s="174"/>
      <c r="KSI961" s="174"/>
      <c r="KSJ961" s="174"/>
      <c r="KSK961" s="174"/>
      <c r="KSL961" s="174"/>
      <c r="KSM961" s="174"/>
      <c r="KSN961" s="174"/>
      <c r="KSO961" s="174"/>
      <c r="KSP961" s="174"/>
      <c r="KSQ961" s="174"/>
      <c r="KSR961" s="174"/>
      <c r="KSS961" s="174"/>
      <c r="KST961" s="174"/>
      <c r="KSU961" s="174"/>
      <c r="KSV961" s="174"/>
      <c r="KSW961" s="174"/>
      <c r="KSX961" s="174"/>
      <c r="KSY961" s="174"/>
      <c r="KSZ961" s="174"/>
      <c r="KTA961" s="174"/>
      <c r="KTB961" s="174"/>
      <c r="KTC961" s="174"/>
      <c r="KTD961" s="174"/>
      <c r="KTE961" s="174"/>
      <c r="KTF961" s="174"/>
      <c r="KTG961" s="174"/>
      <c r="KTH961" s="174"/>
      <c r="KTI961" s="174"/>
      <c r="KTJ961" s="174"/>
      <c r="KTK961" s="174"/>
      <c r="KTL961" s="174"/>
      <c r="KTM961" s="174"/>
      <c r="KTN961" s="174"/>
      <c r="KTO961" s="174"/>
      <c r="KTP961" s="174"/>
      <c r="KTQ961" s="174"/>
      <c r="KTR961" s="174"/>
      <c r="KTS961" s="174"/>
      <c r="KTT961" s="174"/>
      <c r="KTU961" s="174"/>
      <c r="KTV961" s="174"/>
      <c r="KTW961" s="174"/>
      <c r="KTX961" s="174"/>
      <c r="KTY961" s="174"/>
      <c r="KTZ961" s="174"/>
      <c r="KUA961" s="174"/>
      <c r="KUB961" s="174"/>
      <c r="KUC961" s="174"/>
      <c r="KUD961" s="174"/>
      <c r="KUE961" s="174"/>
      <c r="KUF961" s="174"/>
      <c r="KUG961" s="174"/>
      <c r="KUH961" s="174"/>
      <c r="KUI961" s="174"/>
      <c r="KUJ961" s="174"/>
      <c r="KUK961" s="174"/>
      <c r="KUL961" s="174"/>
      <c r="KUM961" s="174"/>
      <c r="KUN961" s="174"/>
      <c r="KUO961" s="174"/>
      <c r="KUP961" s="174"/>
      <c r="KUQ961" s="174"/>
      <c r="KUR961" s="174"/>
      <c r="KUS961" s="174"/>
      <c r="KUT961" s="174"/>
      <c r="KUU961" s="174"/>
      <c r="KUV961" s="174"/>
      <c r="KUW961" s="174"/>
      <c r="KUX961" s="174"/>
      <c r="KUY961" s="174"/>
      <c r="KUZ961" s="174"/>
      <c r="KVA961" s="174"/>
      <c r="KVB961" s="174"/>
      <c r="KVC961" s="174"/>
      <c r="KVD961" s="174"/>
      <c r="KVE961" s="174"/>
      <c r="KVF961" s="174"/>
      <c r="KVG961" s="174"/>
      <c r="KVH961" s="174"/>
      <c r="KVI961" s="174"/>
      <c r="KVJ961" s="174"/>
      <c r="KVK961" s="174"/>
      <c r="KVL961" s="174"/>
      <c r="KVM961" s="174"/>
      <c r="KVN961" s="174"/>
      <c r="KVO961" s="174"/>
      <c r="KVP961" s="174"/>
      <c r="KVQ961" s="174"/>
      <c r="KVR961" s="174"/>
      <c r="KVS961" s="174"/>
      <c r="KVT961" s="174"/>
      <c r="KVU961" s="174"/>
      <c r="KVV961" s="174"/>
      <c r="KVW961" s="174"/>
      <c r="KVX961" s="174"/>
      <c r="KVY961" s="174"/>
      <c r="KVZ961" s="174"/>
      <c r="KWA961" s="174"/>
      <c r="KWB961" s="174"/>
      <c r="KWC961" s="174"/>
      <c r="KWD961" s="174"/>
      <c r="KWE961" s="174"/>
      <c r="KWF961" s="174"/>
      <c r="KWG961" s="174"/>
      <c r="KWH961" s="174"/>
      <c r="KWI961" s="174"/>
      <c r="KWJ961" s="174"/>
      <c r="KWK961" s="174"/>
      <c r="KWL961" s="174"/>
      <c r="KWM961" s="174"/>
      <c r="KWN961" s="174"/>
      <c r="KWO961" s="174"/>
      <c r="KWP961" s="174"/>
      <c r="KWQ961" s="174"/>
      <c r="KWR961" s="174"/>
      <c r="KWS961" s="174"/>
      <c r="KWT961" s="174"/>
      <c r="KWU961" s="174"/>
      <c r="KWV961" s="174"/>
      <c r="KWW961" s="174"/>
      <c r="KWX961" s="174"/>
      <c r="KWY961" s="174"/>
      <c r="KWZ961" s="174"/>
      <c r="KXA961" s="174"/>
      <c r="KXB961" s="174"/>
      <c r="KXC961" s="174"/>
      <c r="KXD961" s="174"/>
      <c r="KXE961" s="174"/>
      <c r="KXF961" s="174"/>
      <c r="KXG961" s="174"/>
      <c r="KXH961" s="174"/>
      <c r="KXI961" s="174"/>
      <c r="KXJ961" s="174"/>
      <c r="KXK961" s="174"/>
      <c r="KXL961" s="174"/>
      <c r="KXM961" s="174"/>
      <c r="KXN961" s="174"/>
      <c r="KXO961" s="174"/>
      <c r="KXP961" s="174"/>
      <c r="KXQ961" s="174"/>
      <c r="KXR961" s="174"/>
      <c r="KXS961" s="174"/>
      <c r="KXT961" s="174"/>
      <c r="KXU961" s="174"/>
      <c r="KXV961" s="174"/>
      <c r="KXW961" s="174"/>
      <c r="KXX961" s="174"/>
      <c r="KXY961" s="174"/>
      <c r="KXZ961" s="174"/>
      <c r="KYA961" s="174"/>
      <c r="KYB961" s="174"/>
      <c r="KYC961" s="174"/>
      <c r="KYD961" s="174"/>
      <c r="KYE961" s="174"/>
      <c r="KYF961" s="174"/>
      <c r="KYG961" s="174"/>
      <c r="KYH961" s="174"/>
      <c r="KYI961" s="174"/>
      <c r="KYJ961" s="174"/>
      <c r="KYK961" s="174"/>
      <c r="KYL961" s="174"/>
      <c r="KYM961" s="174"/>
      <c r="KYN961" s="174"/>
      <c r="KYO961" s="174"/>
      <c r="KYP961" s="174"/>
      <c r="KYQ961" s="174"/>
      <c r="KYR961" s="174"/>
      <c r="KYS961" s="174"/>
      <c r="KYT961" s="174"/>
      <c r="KYU961" s="174"/>
      <c r="KYV961" s="174"/>
      <c r="KYW961" s="174"/>
      <c r="KYX961" s="174"/>
      <c r="KYY961" s="174"/>
      <c r="KYZ961" s="174"/>
      <c r="KZA961" s="174"/>
      <c r="KZB961" s="174"/>
      <c r="KZC961" s="174"/>
      <c r="KZD961" s="174"/>
      <c r="KZE961" s="174"/>
      <c r="KZF961" s="174"/>
      <c r="KZG961" s="174"/>
      <c r="KZH961" s="174"/>
      <c r="KZI961" s="174"/>
      <c r="KZJ961" s="174"/>
      <c r="KZK961" s="174"/>
      <c r="KZL961" s="174"/>
      <c r="KZM961" s="174"/>
      <c r="KZN961" s="174"/>
      <c r="KZO961" s="174"/>
      <c r="KZP961" s="174"/>
      <c r="KZQ961" s="174"/>
      <c r="KZR961" s="174"/>
      <c r="KZS961" s="174"/>
      <c r="KZT961" s="174"/>
      <c r="KZU961" s="174"/>
      <c r="KZV961" s="174"/>
      <c r="KZW961" s="174"/>
      <c r="KZX961" s="174"/>
      <c r="KZY961" s="174"/>
      <c r="KZZ961" s="174"/>
      <c r="LAA961" s="174"/>
      <c r="LAB961" s="174"/>
      <c r="LAC961" s="174"/>
      <c r="LAD961" s="174"/>
      <c r="LAE961" s="174"/>
      <c r="LAF961" s="174"/>
      <c r="LAG961" s="174"/>
      <c r="LAH961" s="174"/>
      <c r="LAI961" s="174"/>
      <c r="LAJ961" s="174"/>
      <c r="LAK961" s="174"/>
      <c r="LAL961" s="174"/>
      <c r="LAM961" s="174"/>
      <c r="LAN961" s="174"/>
      <c r="LAO961" s="174"/>
      <c r="LAP961" s="174"/>
      <c r="LAQ961" s="174"/>
      <c r="LAR961" s="174"/>
      <c r="LAS961" s="174"/>
      <c r="LAT961" s="174"/>
      <c r="LAU961" s="174"/>
      <c r="LAV961" s="174"/>
      <c r="LAW961" s="174"/>
      <c r="LAX961" s="174"/>
      <c r="LAY961" s="174"/>
      <c r="LAZ961" s="174"/>
      <c r="LBA961" s="174"/>
      <c r="LBB961" s="174"/>
      <c r="LBC961" s="174"/>
      <c r="LBD961" s="174"/>
      <c r="LBE961" s="174"/>
      <c r="LBF961" s="174"/>
      <c r="LBG961" s="174"/>
      <c r="LBH961" s="174"/>
      <c r="LBI961" s="174"/>
      <c r="LBJ961" s="174"/>
      <c r="LBK961" s="174"/>
      <c r="LBL961" s="174"/>
      <c r="LBM961" s="174"/>
      <c r="LBN961" s="174"/>
      <c r="LBO961" s="174"/>
      <c r="LBP961" s="174"/>
      <c r="LBQ961" s="174"/>
      <c r="LBR961" s="174"/>
      <c r="LBS961" s="174"/>
      <c r="LBT961" s="174"/>
      <c r="LBU961" s="174"/>
      <c r="LBV961" s="174"/>
      <c r="LBW961" s="174"/>
      <c r="LBX961" s="174"/>
      <c r="LBY961" s="174"/>
      <c r="LBZ961" s="174"/>
      <c r="LCA961" s="174"/>
      <c r="LCB961" s="174"/>
      <c r="LCC961" s="174"/>
      <c r="LCD961" s="174"/>
      <c r="LCE961" s="174"/>
      <c r="LCF961" s="174"/>
      <c r="LCG961" s="174"/>
      <c r="LCH961" s="174"/>
      <c r="LCI961" s="174"/>
      <c r="LCJ961" s="174"/>
      <c r="LCK961" s="174"/>
      <c r="LCL961" s="174"/>
      <c r="LCM961" s="174"/>
      <c r="LCN961" s="174"/>
      <c r="LCO961" s="174"/>
      <c r="LCP961" s="174"/>
      <c r="LCQ961" s="174"/>
      <c r="LCR961" s="174"/>
      <c r="LCS961" s="174"/>
      <c r="LCT961" s="174"/>
      <c r="LCU961" s="174"/>
      <c r="LCV961" s="174"/>
      <c r="LCW961" s="174"/>
      <c r="LCX961" s="174"/>
      <c r="LCY961" s="174"/>
      <c r="LCZ961" s="174"/>
      <c r="LDA961" s="174"/>
      <c r="LDB961" s="174"/>
      <c r="LDC961" s="174"/>
      <c r="LDD961" s="174"/>
      <c r="LDE961" s="174"/>
      <c r="LDF961" s="174"/>
      <c r="LDG961" s="174"/>
      <c r="LDH961" s="174"/>
      <c r="LDI961" s="174"/>
      <c r="LDJ961" s="174"/>
      <c r="LDK961" s="174"/>
      <c r="LDL961" s="174"/>
      <c r="LDM961" s="174"/>
      <c r="LDN961" s="174"/>
      <c r="LDO961" s="174"/>
      <c r="LDP961" s="174"/>
      <c r="LDQ961" s="174"/>
      <c r="LDR961" s="174"/>
      <c r="LDS961" s="174"/>
      <c r="LDT961" s="174"/>
      <c r="LDU961" s="174"/>
      <c r="LDV961" s="174"/>
      <c r="LDW961" s="174"/>
      <c r="LDX961" s="174"/>
      <c r="LDY961" s="174"/>
      <c r="LDZ961" s="174"/>
      <c r="LEA961" s="174"/>
      <c r="LEB961" s="174"/>
      <c r="LEC961" s="174"/>
      <c r="LED961" s="174"/>
      <c r="LEE961" s="174"/>
      <c r="LEF961" s="174"/>
      <c r="LEG961" s="174"/>
      <c r="LEH961" s="174"/>
      <c r="LEI961" s="174"/>
      <c r="LEJ961" s="174"/>
      <c r="LEK961" s="174"/>
      <c r="LEL961" s="174"/>
      <c r="LEM961" s="174"/>
      <c r="LEN961" s="174"/>
      <c r="LEO961" s="174"/>
      <c r="LEP961" s="174"/>
      <c r="LEQ961" s="174"/>
      <c r="LER961" s="174"/>
      <c r="LES961" s="174"/>
      <c r="LET961" s="174"/>
      <c r="LEU961" s="174"/>
      <c r="LEV961" s="174"/>
      <c r="LEW961" s="174"/>
      <c r="LEX961" s="174"/>
      <c r="LEY961" s="174"/>
      <c r="LEZ961" s="174"/>
      <c r="LFA961" s="174"/>
      <c r="LFB961" s="174"/>
      <c r="LFC961" s="174"/>
      <c r="LFD961" s="174"/>
      <c r="LFE961" s="174"/>
      <c r="LFF961" s="174"/>
      <c r="LFG961" s="174"/>
      <c r="LFH961" s="174"/>
      <c r="LFI961" s="174"/>
      <c r="LFJ961" s="174"/>
      <c r="LFK961" s="174"/>
      <c r="LFL961" s="174"/>
      <c r="LFM961" s="174"/>
      <c r="LFN961" s="174"/>
      <c r="LFO961" s="174"/>
      <c r="LFP961" s="174"/>
      <c r="LFQ961" s="174"/>
      <c r="LFR961" s="174"/>
      <c r="LFS961" s="174"/>
      <c r="LFT961" s="174"/>
      <c r="LFU961" s="174"/>
      <c r="LFV961" s="174"/>
      <c r="LFW961" s="174"/>
      <c r="LFX961" s="174"/>
      <c r="LFY961" s="174"/>
      <c r="LFZ961" s="174"/>
      <c r="LGA961" s="174"/>
      <c r="LGB961" s="174"/>
      <c r="LGC961" s="174"/>
      <c r="LGD961" s="174"/>
      <c r="LGE961" s="174"/>
      <c r="LGF961" s="174"/>
      <c r="LGG961" s="174"/>
      <c r="LGH961" s="174"/>
      <c r="LGI961" s="174"/>
      <c r="LGJ961" s="174"/>
      <c r="LGK961" s="174"/>
      <c r="LGL961" s="174"/>
      <c r="LGM961" s="174"/>
      <c r="LGN961" s="174"/>
      <c r="LGO961" s="174"/>
      <c r="LGP961" s="174"/>
      <c r="LGQ961" s="174"/>
      <c r="LGR961" s="174"/>
      <c r="LGS961" s="174"/>
      <c r="LGT961" s="174"/>
      <c r="LGU961" s="174"/>
      <c r="LGV961" s="174"/>
      <c r="LGW961" s="174"/>
      <c r="LGX961" s="174"/>
      <c r="LGY961" s="174"/>
      <c r="LGZ961" s="174"/>
      <c r="LHA961" s="174"/>
      <c r="LHB961" s="174"/>
      <c r="LHC961" s="174"/>
      <c r="LHD961" s="174"/>
      <c r="LHE961" s="174"/>
      <c r="LHF961" s="174"/>
      <c r="LHG961" s="174"/>
      <c r="LHH961" s="174"/>
      <c r="LHI961" s="174"/>
      <c r="LHJ961" s="174"/>
      <c r="LHK961" s="174"/>
      <c r="LHL961" s="174"/>
      <c r="LHM961" s="174"/>
      <c r="LHN961" s="174"/>
      <c r="LHO961" s="174"/>
      <c r="LHP961" s="174"/>
      <c r="LHQ961" s="174"/>
      <c r="LHR961" s="174"/>
      <c r="LHS961" s="174"/>
      <c r="LHT961" s="174"/>
      <c r="LHU961" s="174"/>
      <c r="LHV961" s="174"/>
      <c r="LHW961" s="174"/>
      <c r="LHX961" s="174"/>
      <c r="LHY961" s="174"/>
      <c r="LHZ961" s="174"/>
      <c r="LIA961" s="174"/>
      <c r="LIB961" s="174"/>
      <c r="LIC961" s="174"/>
      <c r="LID961" s="174"/>
      <c r="LIE961" s="174"/>
      <c r="LIF961" s="174"/>
      <c r="LIG961" s="174"/>
      <c r="LIH961" s="174"/>
      <c r="LII961" s="174"/>
      <c r="LIJ961" s="174"/>
      <c r="LIK961" s="174"/>
      <c r="LIL961" s="174"/>
      <c r="LIM961" s="174"/>
      <c r="LIN961" s="174"/>
      <c r="LIO961" s="174"/>
      <c r="LIP961" s="174"/>
      <c r="LIQ961" s="174"/>
      <c r="LIR961" s="174"/>
      <c r="LIS961" s="174"/>
      <c r="LIT961" s="174"/>
      <c r="LIU961" s="174"/>
      <c r="LIV961" s="174"/>
      <c r="LIW961" s="174"/>
      <c r="LIX961" s="174"/>
      <c r="LIY961" s="174"/>
      <c r="LIZ961" s="174"/>
      <c r="LJA961" s="174"/>
      <c r="LJB961" s="174"/>
      <c r="LJC961" s="174"/>
      <c r="LJD961" s="174"/>
      <c r="LJE961" s="174"/>
      <c r="LJF961" s="174"/>
      <c r="LJG961" s="174"/>
      <c r="LJH961" s="174"/>
      <c r="LJI961" s="174"/>
      <c r="LJJ961" s="174"/>
      <c r="LJK961" s="174"/>
      <c r="LJL961" s="174"/>
      <c r="LJM961" s="174"/>
      <c r="LJN961" s="174"/>
      <c r="LJO961" s="174"/>
      <c r="LJP961" s="174"/>
      <c r="LJQ961" s="174"/>
      <c r="LJR961" s="174"/>
      <c r="LJS961" s="174"/>
      <c r="LJT961" s="174"/>
      <c r="LJU961" s="174"/>
      <c r="LJV961" s="174"/>
      <c r="LJW961" s="174"/>
      <c r="LJX961" s="174"/>
      <c r="LJY961" s="174"/>
      <c r="LJZ961" s="174"/>
      <c r="LKA961" s="174"/>
      <c r="LKB961" s="174"/>
      <c r="LKC961" s="174"/>
      <c r="LKD961" s="174"/>
      <c r="LKE961" s="174"/>
      <c r="LKF961" s="174"/>
      <c r="LKG961" s="174"/>
      <c r="LKH961" s="174"/>
      <c r="LKI961" s="174"/>
      <c r="LKJ961" s="174"/>
      <c r="LKK961" s="174"/>
      <c r="LKL961" s="174"/>
      <c r="LKM961" s="174"/>
      <c r="LKN961" s="174"/>
      <c r="LKO961" s="174"/>
      <c r="LKP961" s="174"/>
      <c r="LKQ961" s="174"/>
      <c r="LKR961" s="174"/>
      <c r="LKS961" s="174"/>
      <c r="LKT961" s="174"/>
      <c r="LKU961" s="174"/>
      <c r="LKV961" s="174"/>
      <c r="LKW961" s="174"/>
      <c r="LKX961" s="174"/>
      <c r="LKY961" s="174"/>
      <c r="LKZ961" s="174"/>
      <c r="LLA961" s="174"/>
      <c r="LLB961" s="174"/>
      <c r="LLC961" s="174"/>
      <c r="LLD961" s="174"/>
      <c r="LLE961" s="174"/>
      <c r="LLF961" s="174"/>
      <c r="LLG961" s="174"/>
      <c r="LLH961" s="174"/>
      <c r="LLI961" s="174"/>
      <c r="LLJ961" s="174"/>
      <c r="LLK961" s="174"/>
      <c r="LLL961" s="174"/>
      <c r="LLM961" s="174"/>
      <c r="LLN961" s="174"/>
      <c r="LLO961" s="174"/>
      <c r="LLP961" s="174"/>
      <c r="LLQ961" s="174"/>
      <c r="LLR961" s="174"/>
      <c r="LLS961" s="174"/>
      <c r="LLT961" s="174"/>
      <c r="LLU961" s="174"/>
      <c r="LLV961" s="174"/>
      <c r="LLW961" s="174"/>
      <c r="LLX961" s="174"/>
      <c r="LLY961" s="174"/>
      <c r="LLZ961" s="174"/>
      <c r="LMA961" s="174"/>
      <c r="LMB961" s="174"/>
      <c r="LMC961" s="174"/>
      <c r="LMD961" s="174"/>
      <c r="LME961" s="174"/>
      <c r="LMF961" s="174"/>
      <c r="LMG961" s="174"/>
      <c r="LMH961" s="174"/>
      <c r="LMI961" s="174"/>
      <c r="LMJ961" s="174"/>
      <c r="LMK961" s="174"/>
      <c r="LML961" s="174"/>
      <c r="LMM961" s="174"/>
      <c r="LMN961" s="174"/>
      <c r="LMO961" s="174"/>
      <c r="LMP961" s="174"/>
      <c r="LMQ961" s="174"/>
      <c r="LMR961" s="174"/>
      <c r="LMS961" s="174"/>
      <c r="LMT961" s="174"/>
      <c r="LMU961" s="174"/>
      <c r="LMV961" s="174"/>
      <c r="LMW961" s="174"/>
      <c r="LMX961" s="174"/>
      <c r="LMY961" s="174"/>
      <c r="LMZ961" s="174"/>
      <c r="LNA961" s="174"/>
      <c r="LNB961" s="174"/>
      <c r="LNC961" s="174"/>
      <c r="LND961" s="174"/>
      <c r="LNE961" s="174"/>
      <c r="LNF961" s="174"/>
      <c r="LNG961" s="174"/>
      <c r="LNH961" s="174"/>
      <c r="LNI961" s="174"/>
      <c r="LNJ961" s="174"/>
      <c r="LNK961" s="174"/>
      <c r="LNL961" s="174"/>
      <c r="LNM961" s="174"/>
      <c r="LNN961" s="174"/>
      <c r="LNO961" s="174"/>
      <c r="LNP961" s="174"/>
      <c r="LNQ961" s="174"/>
      <c r="LNR961" s="174"/>
      <c r="LNS961" s="174"/>
      <c r="LNT961" s="174"/>
      <c r="LNU961" s="174"/>
      <c r="LNV961" s="174"/>
      <c r="LNW961" s="174"/>
      <c r="LNX961" s="174"/>
      <c r="LNY961" s="174"/>
      <c r="LNZ961" s="174"/>
      <c r="LOA961" s="174"/>
      <c r="LOB961" s="174"/>
      <c r="LOC961" s="174"/>
      <c r="LOD961" s="174"/>
      <c r="LOE961" s="174"/>
      <c r="LOF961" s="174"/>
      <c r="LOG961" s="174"/>
      <c r="LOH961" s="174"/>
      <c r="LOI961" s="174"/>
      <c r="LOJ961" s="174"/>
      <c r="LOK961" s="174"/>
      <c r="LOL961" s="174"/>
      <c r="LOM961" s="174"/>
      <c r="LON961" s="174"/>
      <c r="LOO961" s="174"/>
      <c r="LOP961" s="174"/>
      <c r="LOQ961" s="174"/>
      <c r="LOR961" s="174"/>
      <c r="LOS961" s="174"/>
      <c r="LOT961" s="174"/>
      <c r="LOU961" s="174"/>
      <c r="LOV961" s="174"/>
      <c r="LOW961" s="174"/>
      <c r="LOX961" s="174"/>
      <c r="LOY961" s="174"/>
      <c r="LOZ961" s="174"/>
      <c r="LPA961" s="174"/>
      <c r="LPB961" s="174"/>
      <c r="LPC961" s="174"/>
      <c r="LPD961" s="174"/>
      <c r="LPE961" s="174"/>
      <c r="LPF961" s="174"/>
      <c r="LPG961" s="174"/>
      <c r="LPH961" s="174"/>
      <c r="LPI961" s="174"/>
      <c r="LPJ961" s="174"/>
      <c r="LPK961" s="174"/>
      <c r="LPL961" s="174"/>
      <c r="LPM961" s="174"/>
      <c r="LPN961" s="174"/>
      <c r="LPO961" s="174"/>
      <c r="LPP961" s="174"/>
      <c r="LPQ961" s="174"/>
      <c r="LPR961" s="174"/>
      <c r="LPS961" s="174"/>
      <c r="LPT961" s="174"/>
      <c r="LPU961" s="174"/>
      <c r="LPV961" s="174"/>
      <c r="LPW961" s="174"/>
      <c r="LPX961" s="174"/>
      <c r="LPY961" s="174"/>
      <c r="LPZ961" s="174"/>
      <c r="LQA961" s="174"/>
      <c r="LQB961" s="174"/>
      <c r="LQC961" s="174"/>
      <c r="LQD961" s="174"/>
      <c r="LQE961" s="174"/>
      <c r="LQF961" s="174"/>
      <c r="LQG961" s="174"/>
      <c r="LQH961" s="174"/>
      <c r="LQI961" s="174"/>
      <c r="LQJ961" s="174"/>
      <c r="LQK961" s="174"/>
      <c r="LQL961" s="174"/>
      <c r="LQM961" s="174"/>
      <c r="LQN961" s="174"/>
      <c r="LQO961" s="174"/>
      <c r="LQP961" s="174"/>
      <c r="LQQ961" s="174"/>
      <c r="LQR961" s="174"/>
      <c r="LQS961" s="174"/>
      <c r="LQT961" s="174"/>
      <c r="LQU961" s="174"/>
      <c r="LQV961" s="174"/>
      <c r="LQW961" s="174"/>
      <c r="LQX961" s="174"/>
      <c r="LQY961" s="174"/>
      <c r="LQZ961" s="174"/>
      <c r="LRA961" s="174"/>
      <c r="LRB961" s="174"/>
      <c r="LRC961" s="174"/>
      <c r="LRD961" s="174"/>
      <c r="LRE961" s="174"/>
      <c r="LRF961" s="174"/>
      <c r="LRG961" s="174"/>
      <c r="LRH961" s="174"/>
      <c r="LRI961" s="174"/>
      <c r="LRJ961" s="174"/>
      <c r="LRK961" s="174"/>
      <c r="LRL961" s="174"/>
      <c r="LRM961" s="174"/>
      <c r="LRN961" s="174"/>
      <c r="LRO961" s="174"/>
      <c r="LRP961" s="174"/>
      <c r="LRQ961" s="174"/>
      <c r="LRR961" s="174"/>
      <c r="LRS961" s="174"/>
      <c r="LRT961" s="174"/>
      <c r="LRU961" s="174"/>
      <c r="LRV961" s="174"/>
      <c r="LRW961" s="174"/>
      <c r="LRX961" s="174"/>
      <c r="LRY961" s="174"/>
      <c r="LRZ961" s="174"/>
      <c r="LSA961" s="174"/>
      <c r="LSB961" s="174"/>
      <c r="LSC961" s="174"/>
      <c r="LSD961" s="174"/>
      <c r="LSE961" s="174"/>
      <c r="LSF961" s="174"/>
      <c r="LSG961" s="174"/>
      <c r="LSH961" s="174"/>
      <c r="LSI961" s="174"/>
      <c r="LSJ961" s="174"/>
      <c r="LSK961" s="174"/>
      <c r="LSL961" s="174"/>
      <c r="LSM961" s="174"/>
      <c r="LSN961" s="174"/>
      <c r="LSO961" s="174"/>
      <c r="LSP961" s="174"/>
      <c r="LSQ961" s="174"/>
      <c r="LSR961" s="174"/>
      <c r="LSS961" s="174"/>
      <c r="LST961" s="174"/>
      <c r="LSU961" s="174"/>
      <c r="LSV961" s="174"/>
      <c r="LSW961" s="174"/>
      <c r="LSX961" s="174"/>
      <c r="LSY961" s="174"/>
      <c r="LSZ961" s="174"/>
      <c r="LTA961" s="174"/>
      <c r="LTB961" s="174"/>
      <c r="LTC961" s="174"/>
      <c r="LTD961" s="174"/>
      <c r="LTE961" s="174"/>
      <c r="LTF961" s="174"/>
      <c r="LTG961" s="174"/>
      <c r="LTH961" s="174"/>
      <c r="LTI961" s="174"/>
      <c r="LTJ961" s="174"/>
      <c r="LTK961" s="174"/>
      <c r="LTL961" s="174"/>
      <c r="LTM961" s="174"/>
      <c r="LTN961" s="174"/>
      <c r="LTO961" s="174"/>
      <c r="LTP961" s="174"/>
      <c r="LTQ961" s="174"/>
      <c r="LTR961" s="174"/>
      <c r="LTS961" s="174"/>
      <c r="LTT961" s="174"/>
      <c r="LTU961" s="174"/>
      <c r="LTV961" s="174"/>
      <c r="LTW961" s="174"/>
      <c r="LTX961" s="174"/>
      <c r="LTY961" s="174"/>
      <c r="LTZ961" s="174"/>
      <c r="LUA961" s="174"/>
      <c r="LUB961" s="174"/>
      <c r="LUC961" s="174"/>
      <c r="LUD961" s="174"/>
      <c r="LUE961" s="174"/>
      <c r="LUF961" s="174"/>
      <c r="LUG961" s="174"/>
      <c r="LUH961" s="174"/>
      <c r="LUI961" s="174"/>
      <c r="LUJ961" s="174"/>
      <c r="LUK961" s="174"/>
      <c r="LUL961" s="174"/>
      <c r="LUM961" s="174"/>
      <c r="LUN961" s="174"/>
      <c r="LUO961" s="174"/>
      <c r="LUP961" s="174"/>
      <c r="LUQ961" s="174"/>
      <c r="LUR961" s="174"/>
      <c r="LUS961" s="174"/>
      <c r="LUT961" s="174"/>
      <c r="LUU961" s="174"/>
      <c r="LUV961" s="174"/>
      <c r="LUW961" s="174"/>
      <c r="LUX961" s="174"/>
      <c r="LUY961" s="174"/>
      <c r="LUZ961" s="174"/>
      <c r="LVA961" s="174"/>
      <c r="LVB961" s="174"/>
      <c r="LVC961" s="174"/>
      <c r="LVD961" s="174"/>
      <c r="LVE961" s="174"/>
      <c r="LVF961" s="174"/>
      <c r="LVG961" s="174"/>
      <c r="LVH961" s="174"/>
      <c r="LVI961" s="174"/>
      <c r="LVJ961" s="174"/>
      <c r="LVK961" s="174"/>
      <c r="LVL961" s="174"/>
      <c r="LVM961" s="174"/>
      <c r="LVN961" s="174"/>
      <c r="LVO961" s="174"/>
      <c r="LVP961" s="174"/>
      <c r="LVQ961" s="174"/>
      <c r="LVR961" s="174"/>
      <c r="LVS961" s="174"/>
      <c r="LVT961" s="174"/>
      <c r="LVU961" s="174"/>
      <c r="LVV961" s="174"/>
      <c r="LVW961" s="174"/>
      <c r="LVX961" s="174"/>
      <c r="LVY961" s="174"/>
      <c r="LVZ961" s="174"/>
      <c r="LWA961" s="174"/>
      <c r="LWB961" s="174"/>
      <c r="LWC961" s="174"/>
      <c r="LWD961" s="174"/>
      <c r="LWE961" s="174"/>
      <c r="LWF961" s="174"/>
      <c r="LWG961" s="174"/>
      <c r="LWH961" s="174"/>
      <c r="LWI961" s="174"/>
      <c r="LWJ961" s="174"/>
      <c r="LWK961" s="174"/>
      <c r="LWL961" s="174"/>
      <c r="LWM961" s="174"/>
      <c r="LWN961" s="174"/>
      <c r="LWO961" s="174"/>
      <c r="LWP961" s="174"/>
      <c r="LWQ961" s="174"/>
      <c r="LWR961" s="174"/>
      <c r="LWS961" s="174"/>
      <c r="LWT961" s="174"/>
      <c r="LWU961" s="174"/>
      <c r="LWV961" s="174"/>
      <c r="LWW961" s="174"/>
      <c r="LWX961" s="174"/>
      <c r="LWY961" s="174"/>
      <c r="LWZ961" s="174"/>
      <c r="LXA961" s="174"/>
      <c r="LXB961" s="174"/>
      <c r="LXC961" s="174"/>
      <c r="LXD961" s="174"/>
      <c r="LXE961" s="174"/>
      <c r="LXF961" s="174"/>
      <c r="LXG961" s="174"/>
      <c r="LXH961" s="174"/>
      <c r="LXI961" s="174"/>
      <c r="LXJ961" s="174"/>
      <c r="LXK961" s="174"/>
      <c r="LXL961" s="174"/>
      <c r="LXM961" s="174"/>
      <c r="LXN961" s="174"/>
      <c r="LXO961" s="174"/>
      <c r="LXP961" s="174"/>
      <c r="LXQ961" s="174"/>
      <c r="LXR961" s="174"/>
      <c r="LXS961" s="174"/>
      <c r="LXT961" s="174"/>
      <c r="LXU961" s="174"/>
      <c r="LXV961" s="174"/>
      <c r="LXW961" s="174"/>
      <c r="LXX961" s="174"/>
      <c r="LXY961" s="174"/>
      <c r="LXZ961" s="174"/>
      <c r="LYA961" s="174"/>
      <c r="LYB961" s="174"/>
      <c r="LYC961" s="174"/>
      <c r="LYD961" s="174"/>
      <c r="LYE961" s="174"/>
      <c r="LYF961" s="174"/>
      <c r="LYG961" s="174"/>
      <c r="LYH961" s="174"/>
      <c r="LYI961" s="174"/>
      <c r="LYJ961" s="174"/>
      <c r="LYK961" s="174"/>
      <c r="LYL961" s="174"/>
      <c r="LYM961" s="174"/>
      <c r="LYN961" s="174"/>
      <c r="LYO961" s="174"/>
      <c r="LYP961" s="174"/>
      <c r="LYQ961" s="174"/>
      <c r="LYR961" s="174"/>
      <c r="LYS961" s="174"/>
      <c r="LYT961" s="174"/>
      <c r="LYU961" s="174"/>
      <c r="LYV961" s="174"/>
      <c r="LYW961" s="174"/>
      <c r="LYX961" s="174"/>
      <c r="LYY961" s="174"/>
      <c r="LYZ961" s="174"/>
      <c r="LZA961" s="174"/>
      <c r="LZB961" s="174"/>
      <c r="LZC961" s="174"/>
      <c r="LZD961" s="174"/>
      <c r="LZE961" s="174"/>
      <c r="LZF961" s="174"/>
      <c r="LZG961" s="174"/>
      <c r="LZH961" s="174"/>
      <c r="LZI961" s="174"/>
      <c r="LZJ961" s="174"/>
      <c r="LZK961" s="174"/>
      <c r="LZL961" s="174"/>
      <c r="LZM961" s="174"/>
      <c r="LZN961" s="174"/>
      <c r="LZO961" s="174"/>
      <c r="LZP961" s="174"/>
      <c r="LZQ961" s="174"/>
      <c r="LZR961" s="174"/>
      <c r="LZS961" s="174"/>
      <c r="LZT961" s="174"/>
      <c r="LZU961" s="174"/>
      <c r="LZV961" s="174"/>
      <c r="LZW961" s="174"/>
      <c r="LZX961" s="174"/>
      <c r="LZY961" s="174"/>
      <c r="LZZ961" s="174"/>
      <c r="MAA961" s="174"/>
      <c r="MAB961" s="174"/>
      <c r="MAC961" s="174"/>
      <c r="MAD961" s="174"/>
      <c r="MAE961" s="174"/>
      <c r="MAF961" s="174"/>
      <c r="MAG961" s="174"/>
      <c r="MAH961" s="174"/>
      <c r="MAI961" s="174"/>
      <c r="MAJ961" s="174"/>
      <c r="MAK961" s="174"/>
      <c r="MAL961" s="174"/>
      <c r="MAM961" s="174"/>
      <c r="MAN961" s="174"/>
      <c r="MAO961" s="174"/>
      <c r="MAP961" s="174"/>
      <c r="MAQ961" s="174"/>
      <c r="MAR961" s="174"/>
      <c r="MAS961" s="174"/>
      <c r="MAT961" s="174"/>
      <c r="MAU961" s="174"/>
      <c r="MAV961" s="174"/>
      <c r="MAW961" s="174"/>
      <c r="MAX961" s="174"/>
      <c r="MAY961" s="174"/>
      <c r="MAZ961" s="174"/>
      <c r="MBA961" s="174"/>
      <c r="MBB961" s="174"/>
      <c r="MBC961" s="174"/>
      <c r="MBD961" s="174"/>
      <c r="MBE961" s="174"/>
      <c r="MBF961" s="174"/>
      <c r="MBG961" s="174"/>
      <c r="MBH961" s="174"/>
      <c r="MBI961" s="174"/>
      <c r="MBJ961" s="174"/>
      <c r="MBK961" s="174"/>
      <c r="MBL961" s="174"/>
      <c r="MBM961" s="174"/>
      <c r="MBN961" s="174"/>
      <c r="MBO961" s="174"/>
      <c r="MBP961" s="174"/>
      <c r="MBQ961" s="174"/>
      <c r="MBR961" s="174"/>
      <c r="MBS961" s="174"/>
      <c r="MBT961" s="174"/>
      <c r="MBU961" s="174"/>
      <c r="MBV961" s="174"/>
      <c r="MBW961" s="174"/>
      <c r="MBX961" s="174"/>
      <c r="MBY961" s="174"/>
      <c r="MBZ961" s="174"/>
      <c r="MCA961" s="174"/>
      <c r="MCB961" s="174"/>
      <c r="MCC961" s="174"/>
      <c r="MCD961" s="174"/>
      <c r="MCE961" s="174"/>
      <c r="MCF961" s="174"/>
      <c r="MCG961" s="174"/>
      <c r="MCH961" s="174"/>
      <c r="MCI961" s="174"/>
      <c r="MCJ961" s="174"/>
      <c r="MCK961" s="174"/>
      <c r="MCL961" s="174"/>
      <c r="MCM961" s="174"/>
      <c r="MCN961" s="174"/>
      <c r="MCO961" s="174"/>
      <c r="MCP961" s="174"/>
      <c r="MCQ961" s="174"/>
      <c r="MCR961" s="174"/>
      <c r="MCS961" s="174"/>
      <c r="MCT961" s="174"/>
      <c r="MCU961" s="174"/>
      <c r="MCV961" s="174"/>
      <c r="MCW961" s="174"/>
      <c r="MCX961" s="174"/>
      <c r="MCY961" s="174"/>
      <c r="MCZ961" s="174"/>
      <c r="MDA961" s="174"/>
      <c r="MDB961" s="174"/>
      <c r="MDC961" s="174"/>
      <c r="MDD961" s="174"/>
      <c r="MDE961" s="174"/>
      <c r="MDF961" s="174"/>
      <c r="MDG961" s="174"/>
      <c r="MDH961" s="174"/>
      <c r="MDI961" s="174"/>
      <c r="MDJ961" s="174"/>
      <c r="MDK961" s="174"/>
      <c r="MDL961" s="174"/>
      <c r="MDM961" s="174"/>
      <c r="MDN961" s="174"/>
      <c r="MDO961" s="174"/>
      <c r="MDP961" s="174"/>
      <c r="MDQ961" s="174"/>
      <c r="MDR961" s="174"/>
      <c r="MDS961" s="174"/>
      <c r="MDT961" s="174"/>
      <c r="MDU961" s="174"/>
      <c r="MDV961" s="174"/>
      <c r="MDW961" s="174"/>
      <c r="MDX961" s="174"/>
      <c r="MDY961" s="174"/>
      <c r="MDZ961" s="174"/>
      <c r="MEA961" s="174"/>
      <c r="MEB961" s="174"/>
      <c r="MEC961" s="174"/>
      <c r="MED961" s="174"/>
      <c r="MEE961" s="174"/>
      <c r="MEF961" s="174"/>
      <c r="MEG961" s="174"/>
      <c r="MEH961" s="174"/>
      <c r="MEI961" s="174"/>
      <c r="MEJ961" s="174"/>
      <c r="MEK961" s="174"/>
      <c r="MEL961" s="174"/>
      <c r="MEM961" s="174"/>
      <c r="MEN961" s="174"/>
      <c r="MEO961" s="174"/>
      <c r="MEP961" s="174"/>
      <c r="MEQ961" s="174"/>
      <c r="MER961" s="174"/>
      <c r="MES961" s="174"/>
      <c r="MET961" s="174"/>
      <c r="MEU961" s="174"/>
      <c r="MEV961" s="174"/>
      <c r="MEW961" s="174"/>
      <c r="MEX961" s="174"/>
      <c r="MEY961" s="174"/>
      <c r="MEZ961" s="174"/>
      <c r="MFA961" s="174"/>
      <c r="MFB961" s="174"/>
      <c r="MFC961" s="174"/>
      <c r="MFD961" s="174"/>
      <c r="MFE961" s="174"/>
      <c r="MFF961" s="174"/>
      <c r="MFG961" s="174"/>
      <c r="MFH961" s="174"/>
      <c r="MFI961" s="174"/>
      <c r="MFJ961" s="174"/>
      <c r="MFK961" s="174"/>
      <c r="MFL961" s="174"/>
      <c r="MFM961" s="174"/>
      <c r="MFN961" s="174"/>
      <c r="MFO961" s="174"/>
      <c r="MFP961" s="174"/>
      <c r="MFQ961" s="174"/>
      <c r="MFR961" s="174"/>
      <c r="MFS961" s="174"/>
      <c r="MFT961" s="174"/>
      <c r="MFU961" s="174"/>
      <c r="MFV961" s="174"/>
      <c r="MFW961" s="174"/>
      <c r="MFX961" s="174"/>
      <c r="MFY961" s="174"/>
      <c r="MFZ961" s="174"/>
      <c r="MGA961" s="174"/>
      <c r="MGB961" s="174"/>
      <c r="MGC961" s="174"/>
      <c r="MGD961" s="174"/>
      <c r="MGE961" s="174"/>
      <c r="MGF961" s="174"/>
      <c r="MGG961" s="174"/>
      <c r="MGH961" s="174"/>
      <c r="MGI961" s="174"/>
      <c r="MGJ961" s="174"/>
      <c r="MGK961" s="174"/>
      <c r="MGL961" s="174"/>
      <c r="MGM961" s="174"/>
      <c r="MGN961" s="174"/>
      <c r="MGO961" s="174"/>
      <c r="MGP961" s="174"/>
      <c r="MGQ961" s="174"/>
      <c r="MGR961" s="174"/>
      <c r="MGS961" s="174"/>
      <c r="MGT961" s="174"/>
      <c r="MGU961" s="174"/>
      <c r="MGV961" s="174"/>
      <c r="MGW961" s="174"/>
      <c r="MGX961" s="174"/>
      <c r="MGY961" s="174"/>
      <c r="MGZ961" s="174"/>
      <c r="MHA961" s="174"/>
      <c r="MHB961" s="174"/>
      <c r="MHC961" s="174"/>
      <c r="MHD961" s="174"/>
      <c r="MHE961" s="174"/>
      <c r="MHF961" s="174"/>
      <c r="MHG961" s="174"/>
      <c r="MHH961" s="174"/>
      <c r="MHI961" s="174"/>
      <c r="MHJ961" s="174"/>
      <c r="MHK961" s="174"/>
      <c r="MHL961" s="174"/>
      <c r="MHM961" s="174"/>
      <c r="MHN961" s="174"/>
      <c r="MHO961" s="174"/>
      <c r="MHP961" s="174"/>
      <c r="MHQ961" s="174"/>
      <c r="MHR961" s="174"/>
      <c r="MHS961" s="174"/>
      <c r="MHT961" s="174"/>
      <c r="MHU961" s="174"/>
      <c r="MHV961" s="174"/>
      <c r="MHW961" s="174"/>
      <c r="MHX961" s="174"/>
      <c r="MHY961" s="174"/>
      <c r="MHZ961" s="174"/>
      <c r="MIA961" s="174"/>
      <c r="MIB961" s="174"/>
      <c r="MIC961" s="174"/>
      <c r="MID961" s="174"/>
      <c r="MIE961" s="174"/>
      <c r="MIF961" s="174"/>
      <c r="MIG961" s="174"/>
      <c r="MIH961" s="174"/>
      <c r="MII961" s="174"/>
      <c r="MIJ961" s="174"/>
      <c r="MIK961" s="174"/>
      <c r="MIL961" s="174"/>
      <c r="MIM961" s="174"/>
      <c r="MIN961" s="174"/>
      <c r="MIO961" s="174"/>
      <c r="MIP961" s="174"/>
      <c r="MIQ961" s="174"/>
      <c r="MIR961" s="174"/>
      <c r="MIS961" s="174"/>
      <c r="MIT961" s="174"/>
      <c r="MIU961" s="174"/>
      <c r="MIV961" s="174"/>
      <c r="MIW961" s="174"/>
      <c r="MIX961" s="174"/>
      <c r="MIY961" s="174"/>
      <c r="MIZ961" s="174"/>
      <c r="MJA961" s="174"/>
      <c r="MJB961" s="174"/>
      <c r="MJC961" s="174"/>
      <c r="MJD961" s="174"/>
      <c r="MJE961" s="174"/>
      <c r="MJF961" s="174"/>
      <c r="MJG961" s="174"/>
      <c r="MJH961" s="174"/>
      <c r="MJI961" s="174"/>
      <c r="MJJ961" s="174"/>
      <c r="MJK961" s="174"/>
      <c r="MJL961" s="174"/>
      <c r="MJM961" s="174"/>
      <c r="MJN961" s="174"/>
      <c r="MJO961" s="174"/>
      <c r="MJP961" s="174"/>
      <c r="MJQ961" s="174"/>
      <c r="MJR961" s="174"/>
      <c r="MJS961" s="174"/>
      <c r="MJT961" s="174"/>
      <c r="MJU961" s="174"/>
      <c r="MJV961" s="174"/>
      <c r="MJW961" s="174"/>
      <c r="MJX961" s="174"/>
      <c r="MJY961" s="174"/>
      <c r="MJZ961" s="174"/>
      <c r="MKA961" s="174"/>
      <c r="MKB961" s="174"/>
      <c r="MKC961" s="174"/>
      <c r="MKD961" s="174"/>
      <c r="MKE961" s="174"/>
      <c r="MKF961" s="174"/>
      <c r="MKG961" s="174"/>
      <c r="MKH961" s="174"/>
      <c r="MKI961" s="174"/>
      <c r="MKJ961" s="174"/>
      <c r="MKK961" s="174"/>
      <c r="MKL961" s="174"/>
      <c r="MKM961" s="174"/>
      <c r="MKN961" s="174"/>
      <c r="MKO961" s="174"/>
      <c r="MKP961" s="174"/>
      <c r="MKQ961" s="174"/>
      <c r="MKR961" s="174"/>
      <c r="MKS961" s="174"/>
      <c r="MKT961" s="174"/>
      <c r="MKU961" s="174"/>
      <c r="MKV961" s="174"/>
      <c r="MKW961" s="174"/>
      <c r="MKX961" s="174"/>
      <c r="MKY961" s="174"/>
      <c r="MKZ961" s="174"/>
      <c r="MLA961" s="174"/>
      <c r="MLB961" s="174"/>
      <c r="MLC961" s="174"/>
      <c r="MLD961" s="174"/>
      <c r="MLE961" s="174"/>
      <c r="MLF961" s="174"/>
      <c r="MLG961" s="174"/>
      <c r="MLH961" s="174"/>
      <c r="MLI961" s="174"/>
      <c r="MLJ961" s="174"/>
      <c r="MLK961" s="174"/>
      <c r="MLL961" s="174"/>
      <c r="MLM961" s="174"/>
      <c r="MLN961" s="174"/>
      <c r="MLO961" s="174"/>
      <c r="MLP961" s="174"/>
      <c r="MLQ961" s="174"/>
      <c r="MLR961" s="174"/>
      <c r="MLS961" s="174"/>
      <c r="MLT961" s="174"/>
      <c r="MLU961" s="174"/>
      <c r="MLV961" s="174"/>
      <c r="MLW961" s="174"/>
      <c r="MLX961" s="174"/>
      <c r="MLY961" s="174"/>
      <c r="MLZ961" s="174"/>
      <c r="MMA961" s="174"/>
      <c r="MMB961" s="174"/>
      <c r="MMC961" s="174"/>
      <c r="MMD961" s="174"/>
      <c r="MME961" s="174"/>
      <c r="MMF961" s="174"/>
      <c r="MMG961" s="174"/>
      <c r="MMH961" s="174"/>
      <c r="MMI961" s="174"/>
      <c r="MMJ961" s="174"/>
      <c r="MMK961" s="174"/>
      <c r="MML961" s="174"/>
      <c r="MMM961" s="174"/>
      <c r="MMN961" s="174"/>
      <c r="MMO961" s="174"/>
      <c r="MMP961" s="174"/>
      <c r="MMQ961" s="174"/>
      <c r="MMR961" s="174"/>
      <c r="MMS961" s="174"/>
      <c r="MMT961" s="174"/>
      <c r="MMU961" s="174"/>
      <c r="MMV961" s="174"/>
      <c r="MMW961" s="174"/>
      <c r="MMX961" s="174"/>
      <c r="MMY961" s="174"/>
      <c r="MMZ961" s="174"/>
      <c r="MNA961" s="174"/>
      <c r="MNB961" s="174"/>
      <c r="MNC961" s="174"/>
      <c r="MND961" s="174"/>
      <c r="MNE961" s="174"/>
      <c r="MNF961" s="174"/>
      <c r="MNG961" s="174"/>
      <c r="MNH961" s="174"/>
      <c r="MNI961" s="174"/>
      <c r="MNJ961" s="174"/>
      <c r="MNK961" s="174"/>
      <c r="MNL961" s="174"/>
      <c r="MNM961" s="174"/>
      <c r="MNN961" s="174"/>
      <c r="MNO961" s="174"/>
      <c r="MNP961" s="174"/>
      <c r="MNQ961" s="174"/>
      <c r="MNR961" s="174"/>
      <c r="MNS961" s="174"/>
      <c r="MNT961" s="174"/>
      <c r="MNU961" s="174"/>
      <c r="MNV961" s="174"/>
      <c r="MNW961" s="174"/>
      <c r="MNX961" s="174"/>
      <c r="MNY961" s="174"/>
      <c r="MNZ961" s="174"/>
      <c r="MOA961" s="174"/>
      <c r="MOB961" s="174"/>
      <c r="MOC961" s="174"/>
      <c r="MOD961" s="174"/>
      <c r="MOE961" s="174"/>
      <c r="MOF961" s="174"/>
      <c r="MOG961" s="174"/>
      <c r="MOH961" s="174"/>
      <c r="MOI961" s="174"/>
      <c r="MOJ961" s="174"/>
      <c r="MOK961" s="174"/>
      <c r="MOL961" s="174"/>
      <c r="MOM961" s="174"/>
      <c r="MON961" s="174"/>
      <c r="MOO961" s="174"/>
      <c r="MOP961" s="174"/>
      <c r="MOQ961" s="174"/>
      <c r="MOR961" s="174"/>
      <c r="MOS961" s="174"/>
      <c r="MOT961" s="174"/>
      <c r="MOU961" s="174"/>
      <c r="MOV961" s="174"/>
      <c r="MOW961" s="174"/>
      <c r="MOX961" s="174"/>
      <c r="MOY961" s="174"/>
      <c r="MOZ961" s="174"/>
      <c r="MPA961" s="174"/>
      <c r="MPB961" s="174"/>
      <c r="MPC961" s="174"/>
      <c r="MPD961" s="174"/>
      <c r="MPE961" s="174"/>
      <c r="MPF961" s="174"/>
      <c r="MPG961" s="174"/>
      <c r="MPH961" s="174"/>
      <c r="MPI961" s="174"/>
      <c r="MPJ961" s="174"/>
      <c r="MPK961" s="174"/>
      <c r="MPL961" s="174"/>
      <c r="MPM961" s="174"/>
      <c r="MPN961" s="174"/>
      <c r="MPO961" s="174"/>
      <c r="MPP961" s="174"/>
      <c r="MPQ961" s="174"/>
      <c r="MPR961" s="174"/>
      <c r="MPS961" s="174"/>
      <c r="MPT961" s="174"/>
      <c r="MPU961" s="174"/>
      <c r="MPV961" s="174"/>
      <c r="MPW961" s="174"/>
      <c r="MPX961" s="174"/>
      <c r="MPY961" s="174"/>
      <c r="MPZ961" s="174"/>
      <c r="MQA961" s="174"/>
      <c r="MQB961" s="174"/>
      <c r="MQC961" s="174"/>
      <c r="MQD961" s="174"/>
      <c r="MQE961" s="174"/>
      <c r="MQF961" s="174"/>
      <c r="MQG961" s="174"/>
      <c r="MQH961" s="174"/>
      <c r="MQI961" s="174"/>
      <c r="MQJ961" s="174"/>
      <c r="MQK961" s="174"/>
      <c r="MQL961" s="174"/>
      <c r="MQM961" s="174"/>
      <c r="MQN961" s="174"/>
      <c r="MQO961" s="174"/>
      <c r="MQP961" s="174"/>
      <c r="MQQ961" s="174"/>
      <c r="MQR961" s="174"/>
      <c r="MQS961" s="174"/>
      <c r="MQT961" s="174"/>
      <c r="MQU961" s="174"/>
      <c r="MQV961" s="174"/>
      <c r="MQW961" s="174"/>
      <c r="MQX961" s="174"/>
      <c r="MQY961" s="174"/>
      <c r="MQZ961" s="174"/>
      <c r="MRA961" s="174"/>
      <c r="MRB961" s="174"/>
      <c r="MRC961" s="174"/>
      <c r="MRD961" s="174"/>
      <c r="MRE961" s="174"/>
      <c r="MRF961" s="174"/>
      <c r="MRG961" s="174"/>
      <c r="MRH961" s="174"/>
      <c r="MRI961" s="174"/>
      <c r="MRJ961" s="174"/>
      <c r="MRK961" s="174"/>
      <c r="MRL961" s="174"/>
      <c r="MRM961" s="174"/>
      <c r="MRN961" s="174"/>
      <c r="MRO961" s="174"/>
      <c r="MRP961" s="174"/>
      <c r="MRQ961" s="174"/>
      <c r="MRR961" s="174"/>
      <c r="MRS961" s="174"/>
      <c r="MRT961" s="174"/>
      <c r="MRU961" s="174"/>
      <c r="MRV961" s="174"/>
      <c r="MRW961" s="174"/>
      <c r="MRX961" s="174"/>
      <c r="MRY961" s="174"/>
      <c r="MRZ961" s="174"/>
      <c r="MSA961" s="174"/>
      <c r="MSB961" s="174"/>
      <c r="MSC961" s="174"/>
      <c r="MSD961" s="174"/>
      <c r="MSE961" s="174"/>
      <c r="MSF961" s="174"/>
      <c r="MSG961" s="174"/>
      <c r="MSH961" s="174"/>
      <c r="MSI961" s="174"/>
      <c r="MSJ961" s="174"/>
      <c r="MSK961" s="174"/>
      <c r="MSL961" s="174"/>
      <c r="MSM961" s="174"/>
      <c r="MSN961" s="174"/>
      <c r="MSO961" s="174"/>
      <c r="MSP961" s="174"/>
      <c r="MSQ961" s="174"/>
      <c r="MSR961" s="174"/>
      <c r="MSS961" s="174"/>
      <c r="MST961" s="174"/>
      <c r="MSU961" s="174"/>
      <c r="MSV961" s="174"/>
      <c r="MSW961" s="174"/>
      <c r="MSX961" s="174"/>
      <c r="MSY961" s="174"/>
      <c r="MSZ961" s="174"/>
      <c r="MTA961" s="174"/>
      <c r="MTB961" s="174"/>
      <c r="MTC961" s="174"/>
      <c r="MTD961" s="174"/>
      <c r="MTE961" s="174"/>
      <c r="MTF961" s="174"/>
      <c r="MTG961" s="174"/>
      <c r="MTH961" s="174"/>
      <c r="MTI961" s="174"/>
      <c r="MTJ961" s="174"/>
      <c r="MTK961" s="174"/>
      <c r="MTL961" s="174"/>
      <c r="MTM961" s="174"/>
      <c r="MTN961" s="174"/>
      <c r="MTO961" s="174"/>
      <c r="MTP961" s="174"/>
      <c r="MTQ961" s="174"/>
      <c r="MTR961" s="174"/>
      <c r="MTS961" s="174"/>
      <c r="MTT961" s="174"/>
      <c r="MTU961" s="174"/>
      <c r="MTV961" s="174"/>
      <c r="MTW961" s="174"/>
      <c r="MTX961" s="174"/>
      <c r="MTY961" s="174"/>
      <c r="MTZ961" s="174"/>
      <c r="MUA961" s="174"/>
      <c r="MUB961" s="174"/>
      <c r="MUC961" s="174"/>
      <c r="MUD961" s="174"/>
      <c r="MUE961" s="174"/>
      <c r="MUF961" s="174"/>
      <c r="MUG961" s="174"/>
      <c r="MUH961" s="174"/>
      <c r="MUI961" s="174"/>
      <c r="MUJ961" s="174"/>
      <c r="MUK961" s="174"/>
      <c r="MUL961" s="174"/>
      <c r="MUM961" s="174"/>
      <c r="MUN961" s="174"/>
      <c r="MUO961" s="174"/>
      <c r="MUP961" s="174"/>
      <c r="MUQ961" s="174"/>
      <c r="MUR961" s="174"/>
      <c r="MUS961" s="174"/>
      <c r="MUT961" s="174"/>
      <c r="MUU961" s="174"/>
      <c r="MUV961" s="174"/>
      <c r="MUW961" s="174"/>
      <c r="MUX961" s="174"/>
      <c r="MUY961" s="174"/>
      <c r="MUZ961" s="174"/>
      <c r="MVA961" s="174"/>
      <c r="MVB961" s="174"/>
      <c r="MVC961" s="174"/>
      <c r="MVD961" s="174"/>
      <c r="MVE961" s="174"/>
      <c r="MVF961" s="174"/>
      <c r="MVG961" s="174"/>
      <c r="MVH961" s="174"/>
      <c r="MVI961" s="174"/>
      <c r="MVJ961" s="174"/>
      <c r="MVK961" s="174"/>
      <c r="MVL961" s="174"/>
      <c r="MVM961" s="174"/>
      <c r="MVN961" s="174"/>
      <c r="MVO961" s="174"/>
      <c r="MVP961" s="174"/>
      <c r="MVQ961" s="174"/>
      <c r="MVR961" s="174"/>
      <c r="MVS961" s="174"/>
      <c r="MVT961" s="174"/>
      <c r="MVU961" s="174"/>
      <c r="MVV961" s="174"/>
      <c r="MVW961" s="174"/>
      <c r="MVX961" s="174"/>
      <c r="MVY961" s="174"/>
      <c r="MVZ961" s="174"/>
      <c r="MWA961" s="174"/>
      <c r="MWB961" s="174"/>
      <c r="MWC961" s="174"/>
      <c r="MWD961" s="174"/>
      <c r="MWE961" s="174"/>
      <c r="MWF961" s="174"/>
      <c r="MWG961" s="174"/>
      <c r="MWH961" s="174"/>
      <c r="MWI961" s="174"/>
      <c r="MWJ961" s="174"/>
      <c r="MWK961" s="174"/>
      <c r="MWL961" s="174"/>
      <c r="MWM961" s="174"/>
      <c r="MWN961" s="174"/>
      <c r="MWO961" s="174"/>
      <c r="MWP961" s="174"/>
      <c r="MWQ961" s="174"/>
      <c r="MWR961" s="174"/>
      <c r="MWS961" s="174"/>
      <c r="MWT961" s="174"/>
      <c r="MWU961" s="174"/>
      <c r="MWV961" s="174"/>
      <c r="MWW961" s="174"/>
      <c r="MWX961" s="174"/>
      <c r="MWY961" s="174"/>
      <c r="MWZ961" s="174"/>
      <c r="MXA961" s="174"/>
      <c r="MXB961" s="174"/>
      <c r="MXC961" s="174"/>
      <c r="MXD961" s="174"/>
      <c r="MXE961" s="174"/>
      <c r="MXF961" s="174"/>
      <c r="MXG961" s="174"/>
      <c r="MXH961" s="174"/>
      <c r="MXI961" s="174"/>
      <c r="MXJ961" s="174"/>
      <c r="MXK961" s="174"/>
      <c r="MXL961" s="174"/>
      <c r="MXM961" s="174"/>
      <c r="MXN961" s="174"/>
      <c r="MXO961" s="174"/>
      <c r="MXP961" s="174"/>
      <c r="MXQ961" s="174"/>
      <c r="MXR961" s="174"/>
      <c r="MXS961" s="174"/>
      <c r="MXT961" s="174"/>
      <c r="MXU961" s="174"/>
      <c r="MXV961" s="174"/>
      <c r="MXW961" s="174"/>
      <c r="MXX961" s="174"/>
      <c r="MXY961" s="174"/>
      <c r="MXZ961" s="174"/>
      <c r="MYA961" s="174"/>
      <c r="MYB961" s="174"/>
      <c r="MYC961" s="174"/>
      <c r="MYD961" s="174"/>
      <c r="MYE961" s="174"/>
      <c r="MYF961" s="174"/>
      <c r="MYG961" s="174"/>
      <c r="MYH961" s="174"/>
      <c r="MYI961" s="174"/>
      <c r="MYJ961" s="174"/>
      <c r="MYK961" s="174"/>
      <c r="MYL961" s="174"/>
      <c r="MYM961" s="174"/>
      <c r="MYN961" s="174"/>
      <c r="MYO961" s="174"/>
      <c r="MYP961" s="174"/>
      <c r="MYQ961" s="174"/>
      <c r="MYR961" s="174"/>
      <c r="MYS961" s="174"/>
      <c r="MYT961" s="174"/>
      <c r="MYU961" s="174"/>
      <c r="MYV961" s="174"/>
      <c r="MYW961" s="174"/>
      <c r="MYX961" s="174"/>
      <c r="MYY961" s="174"/>
      <c r="MYZ961" s="174"/>
      <c r="MZA961" s="174"/>
      <c r="MZB961" s="174"/>
      <c r="MZC961" s="174"/>
      <c r="MZD961" s="174"/>
      <c r="MZE961" s="174"/>
      <c r="MZF961" s="174"/>
      <c r="MZG961" s="174"/>
      <c r="MZH961" s="174"/>
      <c r="MZI961" s="174"/>
      <c r="MZJ961" s="174"/>
      <c r="MZK961" s="174"/>
      <c r="MZL961" s="174"/>
      <c r="MZM961" s="174"/>
      <c r="MZN961" s="174"/>
      <c r="MZO961" s="174"/>
      <c r="MZP961" s="174"/>
      <c r="MZQ961" s="174"/>
      <c r="MZR961" s="174"/>
      <c r="MZS961" s="174"/>
      <c r="MZT961" s="174"/>
      <c r="MZU961" s="174"/>
      <c r="MZV961" s="174"/>
      <c r="MZW961" s="174"/>
      <c r="MZX961" s="174"/>
      <c r="MZY961" s="174"/>
      <c r="MZZ961" s="174"/>
      <c r="NAA961" s="174"/>
      <c r="NAB961" s="174"/>
      <c r="NAC961" s="174"/>
      <c r="NAD961" s="174"/>
      <c r="NAE961" s="174"/>
      <c r="NAF961" s="174"/>
      <c r="NAG961" s="174"/>
      <c r="NAH961" s="174"/>
      <c r="NAI961" s="174"/>
      <c r="NAJ961" s="174"/>
      <c r="NAK961" s="174"/>
      <c r="NAL961" s="174"/>
      <c r="NAM961" s="174"/>
      <c r="NAN961" s="174"/>
      <c r="NAO961" s="174"/>
      <c r="NAP961" s="174"/>
      <c r="NAQ961" s="174"/>
      <c r="NAR961" s="174"/>
      <c r="NAS961" s="174"/>
      <c r="NAT961" s="174"/>
      <c r="NAU961" s="174"/>
      <c r="NAV961" s="174"/>
      <c r="NAW961" s="174"/>
      <c r="NAX961" s="174"/>
      <c r="NAY961" s="174"/>
      <c r="NAZ961" s="174"/>
      <c r="NBA961" s="174"/>
      <c r="NBB961" s="174"/>
      <c r="NBC961" s="174"/>
      <c r="NBD961" s="174"/>
      <c r="NBE961" s="174"/>
      <c r="NBF961" s="174"/>
      <c r="NBG961" s="174"/>
      <c r="NBH961" s="174"/>
      <c r="NBI961" s="174"/>
      <c r="NBJ961" s="174"/>
      <c r="NBK961" s="174"/>
      <c r="NBL961" s="174"/>
      <c r="NBM961" s="174"/>
      <c r="NBN961" s="174"/>
      <c r="NBO961" s="174"/>
      <c r="NBP961" s="174"/>
      <c r="NBQ961" s="174"/>
      <c r="NBR961" s="174"/>
      <c r="NBS961" s="174"/>
      <c r="NBT961" s="174"/>
      <c r="NBU961" s="174"/>
      <c r="NBV961" s="174"/>
      <c r="NBW961" s="174"/>
      <c r="NBX961" s="174"/>
      <c r="NBY961" s="174"/>
      <c r="NBZ961" s="174"/>
      <c r="NCA961" s="174"/>
      <c r="NCB961" s="174"/>
      <c r="NCC961" s="174"/>
      <c r="NCD961" s="174"/>
      <c r="NCE961" s="174"/>
      <c r="NCF961" s="174"/>
      <c r="NCG961" s="174"/>
      <c r="NCH961" s="174"/>
      <c r="NCI961" s="174"/>
      <c r="NCJ961" s="174"/>
      <c r="NCK961" s="174"/>
      <c r="NCL961" s="174"/>
      <c r="NCM961" s="174"/>
      <c r="NCN961" s="174"/>
      <c r="NCO961" s="174"/>
      <c r="NCP961" s="174"/>
      <c r="NCQ961" s="174"/>
      <c r="NCR961" s="174"/>
      <c r="NCS961" s="174"/>
      <c r="NCT961" s="174"/>
      <c r="NCU961" s="174"/>
      <c r="NCV961" s="174"/>
      <c r="NCW961" s="174"/>
      <c r="NCX961" s="174"/>
      <c r="NCY961" s="174"/>
      <c r="NCZ961" s="174"/>
      <c r="NDA961" s="174"/>
      <c r="NDB961" s="174"/>
      <c r="NDC961" s="174"/>
      <c r="NDD961" s="174"/>
      <c r="NDE961" s="174"/>
      <c r="NDF961" s="174"/>
      <c r="NDG961" s="174"/>
      <c r="NDH961" s="174"/>
      <c r="NDI961" s="174"/>
      <c r="NDJ961" s="174"/>
      <c r="NDK961" s="174"/>
      <c r="NDL961" s="174"/>
      <c r="NDM961" s="174"/>
      <c r="NDN961" s="174"/>
      <c r="NDO961" s="174"/>
      <c r="NDP961" s="174"/>
      <c r="NDQ961" s="174"/>
      <c r="NDR961" s="174"/>
      <c r="NDS961" s="174"/>
      <c r="NDT961" s="174"/>
      <c r="NDU961" s="174"/>
      <c r="NDV961" s="174"/>
      <c r="NDW961" s="174"/>
      <c r="NDX961" s="174"/>
      <c r="NDY961" s="174"/>
      <c r="NDZ961" s="174"/>
      <c r="NEA961" s="174"/>
      <c r="NEB961" s="174"/>
      <c r="NEC961" s="174"/>
      <c r="NED961" s="174"/>
      <c r="NEE961" s="174"/>
      <c r="NEF961" s="174"/>
      <c r="NEG961" s="174"/>
      <c r="NEH961" s="174"/>
      <c r="NEI961" s="174"/>
      <c r="NEJ961" s="174"/>
      <c r="NEK961" s="174"/>
      <c r="NEL961" s="174"/>
      <c r="NEM961" s="174"/>
      <c r="NEN961" s="174"/>
      <c r="NEO961" s="174"/>
      <c r="NEP961" s="174"/>
      <c r="NEQ961" s="174"/>
      <c r="NER961" s="174"/>
      <c r="NES961" s="174"/>
      <c r="NET961" s="174"/>
      <c r="NEU961" s="174"/>
      <c r="NEV961" s="174"/>
      <c r="NEW961" s="174"/>
      <c r="NEX961" s="174"/>
      <c r="NEY961" s="174"/>
      <c r="NEZ961" s="174"/>
      <c r="NFA961" s="174"/>
      <c r="NFB961" s="174"/>
      <c r="NFC961" s="174"/>
      <c r="NFD961" s="174"/>
      <c r="NFE961" s="174"/>
      <c r="NFF961" s="174"/>
      <c r="NFG961" s="174"/>
      <c r="NFH961" s="174"/>
      <c r="NFI961" s="174"/>
      <c r="NFJ961" s="174"/>
      <c r="NFK961" s="174"/>
      <c r="NFL961" s="174"/>
      <c r="NFM961" s="174"/>
      <c r="NFN961" s="174"/>
      <c r="NFO961" s="174"/>
      <c r="NFP961" s="174"/>
      <c r="NFQ961" s="174"/>
      <c r="NFR961" s="174"/>
      <c r="NFS961" s="174"/>
      <c r="NFT961" s="174"/>
      <c r="NFU961" s="174"/>
      <c r="NFV961" s="174"/>
      <c r="NFW961" s="174"/>
      <c r="NFX961" s="174"/>
      <c r="NFY961" s="174"/>
      <c r="NFZ961" s="174"/>
      <c r="NGA961" s="174"/>
      <c r="NGB961" s="174"/>
      <c r="NGC961" s="174"/>
      <c r="NGD961" s="174"/>
      <c r="NGE961" s="174"/>
      <c r="NGF961" s="174"/>
      <c r="NGG961" s="174"/>
      <c r="NGH961" s="174"/>
      <c r="NGI961" s="174"/>
      <c r="NGJ961" s="174"/>
      <c r="NGK961" s="174"/>
      <c r="NGL961" s="174"/>
      <c r="NGM961" s="174"/>
      <c r="NGN961" s="174"/>
      <c r="NGO961" s="174"/>
      <c r="NGP961" s="174"/>
      <c r="NGQ961" s="174"/>
      <c r="NGR961" s="174"/>
      <c r="NGS961" s="174"/>
      <c r="NGT961" s="174"/>
      <c r="NGU961" s="174"/>
      <c r="NGV961" s="174"/>
      <c r="NGW961" s="174"/>
      <c r="NGX961" s="174"/>
      <c r="NGY961" s="174"/>
      <c r="NGZ961" s="174"/>
      <c r="NHA961" s="174"/>
      <c r="NHB961" s="174"/>
      <c r="NHC961" s="174"/>
      <c r="NHD961" s="174"/>
      <c r="NHE961" s="174"/>
      <c r="NHF961" s="174"/>
      <c r="NHG961" s="174"/>
      <c r="NHH961" s="174"/>
      <c r="NHI961" s="174"/>
      <c r="NHJ961" s="174"/>
      <c r="NHK961" s="174"/>
      <c r="NHL961" s="174"/>
      <c r="NHM961" s="174"/>
      <c r="NHN961" s="174"/>
      <c r="NHO961" s="174"/>
      <c r="NHP961" s="174"/>
      <c r="NHQ961" s="174"/>
      <c r="NHR961" s="174"/>
      <c r="NHS961" s="174"/>
      <c r="NHT961" s="174"/>
      <c r="NHU961" s="174"/>
      <c r="NHV961" s="174"/>
      <c r="NHW961" s="174"/>
      <c r="NHX961" s="174"/>
      <c r="NHY961" s="174"/>
      <c r="NHZ961" s="174"/>
      <c r="NIA961" s="174"/>
      <c r="NIB961" s="174"/>
      <c r="NIC961" s="174"/>
      <c r="NID961" s="174"/>
      <c r="NIE961" s="174"/>
      <c r="NIF961" s="174"/>
      <c r="NIG961" s="174"/>
      <c r="NIH961" s="174"/>
      <c r="NII961" s="174"/>
      <c r="NIJ961" s="174"/>
      <c r="NIK961" s="174"/>
      <c r="NIL961" s="174"/>
      <c r="NIM961" s="174"/>
      <c r="NIN961" s="174"/>
      <c r="NIO961" s="174"/>
      <c r="NIP961" s="174"/>
      <c r="NIQ961" s="174"/>
      <c r="NIR961" s="174"/>
      <c r="NIS961" s="174"/>
      <c r="NIT961" s="174"/>
      <c r="NIU961" s="174"/>
      <c r="NIV961" s="174"/>
      <c r="NIW961" s="174"/>
      <c r="NIX961" s="174"/>
      <c r="NIY961" s="174"/>
      <c r="NIZ961" s="174"/>
      <c r="NJA961" s="174"/>
      <c r="NJB961" s="174"/>
      <c r="NJC961" s="174"/>
      <c r="NJD961" s="174"/>
      <c r="NJE961" s="174"/>
      <c r="NJF961" s="174"/>
      <c r="NJG961" s="174"/>
      <c r="NJH961" s="174"/>
      <c r="NJI961" s="174"/>
      <c r="NJJ961" s="174"/>
      <c r="NJK961" s="174"/>
      <c r="NJL961" s="174"/>
      <c r="NJM961" s="174"/>
      <c r="NJN961" s="174"/>
      <c r="NJO961" s="174"/>
      <c r="NJP961" s="174"/>
      <c r="NJQ961" s="174"/>
      <c r="NJR961" s="174"/>
      <c r="NJS961" s="174"/>
      <c r="NJT961" s="174"/>
      <c r="NJU961" s="174"/>
      <c r="NJV961" s="174"/>
      <c r="NJW961" s="174"/>
      <c r="NJX961" s="174"/>
      <c r="NJY961" s="174"/>
      <c r="NJZ961" s="174"/>
      <c r="NKA961" s="174"/>
      <c r="NKB961" s="174"/>
      <c r="NKC961" s="174"/>
      <c r="NKD961" s="174"/>
      <c r="NKE961" s="174"/>
      <c r="NKF961" s="174"/>
      <c r="NKG961" s="174"/>
      <c r="NKH961" s="174"/>
      <c r="NKI961" s="174"/>
      <c r="NKJ961" s="174"/>
      <c r="NKK961" s="174"/>
      <c r="NKL961" s="174"/>
      <c r="NKM961" s="174"/>
      <c r="NKN961" s="174"/>
      <c r="NKO961" s="174"/>
      <c r="NKP961" s="174"/>
      <c r="NKQ961" s="174"/>
      <c r="NKR961" s="174"/>
      <c r="NKS961" s="174"/>
      <c r="NKT961" s="174"/>
      <c r="NKU961" s="174"/>
      <c r="NKV961" s="174"/>
      <c r="NKW961" s="174"/>
      <c r="NKX961" s="174"/>
      <c r="NKY961" s="174"/>
      <c r="NKZ961" s="174"/>
      <c r="NLA961" s="174"/>
      <c r="NLB961" s="174"/>
      <c r="NLC961" s="174"/>
      <c r="NLD961" s="174"/>
      <c r="NLE961" s="174"/>
      <c r="NLF961" s="174"/>
      <c r="NLG961" s="174"/>
      <c r="NLH961" s="174"/>
      <c r="NLI961" s="174"/>
      <c r="NLJ961" s="174"/>
      <c r="NLK961" s="174"/>
      <c r="NLL961" s="174"/>
      <c r="NLM961" s="174"/>
      <c r="NLN961" s="174"/>
      <c r="NLO961" s="174"/>
      <c r="NLP961" s="174"/>
      <c r="NLQ961" s="174"/>
      <c r="NLR961" s="174"/>
      <c r="NLS961" s="174"/>
      <c r="NLT961" s="174"/>
      <c r="NLU961" s="174"/>
      <c r="NLV961" s="174"/>
      <c r="NLW961" s="174"/>
      <c r="NLX961" s="174"/>
      <c r="NLY961" s="174"/>
      <c r="NLZ961" s="174"/>
      <c r="NMA961" s="174"/>
      <c r="NMB961" s="174"/>
      <c r="NMC961" s="174"/>
      <c r="NMD961" s="174"/>
      <c r="NME961" s="174"/>
      <c r="NMF961" s="174"/>
      <c r="NMG961" s="174"/>
      <c r="NMH961" s="174"/>
      <c r="NMI961" s="174"/>
      <c r="NMJ961" s="174"/>
      <c r="NMK961" s="174"/>
      <c r="NML961" s="174"/>
      <c r="NMM961" s="174"/>
      <c r="NMN961" s="174"/>
      <c r="NMO961" s="174"/>
      <c r="NMP961" s="174"/>
      <c r="NMQ961" s="174"/>
      <c r="NMR961" s="174"/>
      <c r="NMS961" s="174"/>
      <c r="NMT961" s="174"/>
      <c r="NMU961" s="174"/>
      <c r="NMV961" s="174"/>
      <c r="NMW961" s="174"/>
      <c r="NMX961" s="174"/>
      <c r="NMY961" s="174"/>
      <c r="NMZ961" s="174"/>
      <c r="NNA961" s="174"/>
      <c r="NNB961" s="174"/>
      <c r="NNC961" s="174"/>
      <c r="NND961" s="174"/>
      <c r="NNE961" s="174"/>
      <c r="NNF961" s="174"/>
      <c r="NNG961" s="174"/>
      <c r="NNH961" s="174"/>
      <c r="NNI961" s="174"/>
      <c r="NNJ961" s="174"/>
      <c r="NNK961" s="174"/>
      <c r="NNL961" s="174"/>
      <c r="NNM961" s="174"/>
      <c r="NNN961" s="174"/>
      <c r="NNO961" s="174"/>
      <c r="NNP961" s="174"/>
      <c r="NNQ961" s="174"/>
      <c r="NNR961" s="174"/>
      <c r="NNS961" s="174"/>
      <c r="NNT961" s="174"/>
      <c r="NNU961" s="174"/>
      <c r="NNV961" s="174"/>
      <c r="NNW961" s="174"/>
      <c r="NNX961" s="174"/>
      <c r="NNY961" s="174"/>
      <c r="NNZ961" s="174"/>
      <c r="NOA961" s="174"/>
      <c r="NOB961" s="174"/>
      <c r="NOC961" s="174"/>
      <c r="NOD961" s="174"/>
      <c r="NOE961" s="174"/>
      <c r="NOF961" s="174"/>
      <c r="NOG961" s="174"/>
      <c r="NOH961" s="174"/>
      <c r="NOI961" s="174"/>
      <c r="NOJ961" s="174"/>
      <c r="NOK961" s="174"/>
      <c r="NOL961" s="174"/>
      <c r="NOM961" s="174"/>
      <c r="NON961" s="174"/>
      <c r="NOO961" s="174"/>
      <c r="NOP961" s="174"/>
      <c r="NOQ961" s="174"/>
      <c r="NOR961" s="174"/>
      <c r="NOS961" s="174"/>
      <c r="NOT961" s="174"/>
      <c r="NOU961" s="174"/>
      <c r="NOV961" s="174"/>
      <c r="NOW961" s="174"/>
      <c r="NOX961" s="174"/>
      <c r="NOY961" s="174"/>
      <c r="NOZ961" s="174"/>
      <c r="NPA961" s="174"/>
      <c r="NPB961" s="174"/>
      <c r="NPC961" s="174"/>
      <c r="NPD961" s="174"/>
      <c r="NPE961" s="174"/>
      <c r="NPF961" s="174"/>
      <c r="NPG961" s="174"/>
      <c r="NPH961" s="174"/>
      <c r="NPI961" s="174"/>
      <c r="NPJ961" s="174"/>
      <c r="NPK961" s="174"/>
      <c r="NPL961" s="174"/>
      <c r="NPM961" s="174"/>
      <c r="NPN961" s="174"/>
      <c r="NPO961" s="174"/>
      <c r="NPP961" s="174"/>
      <c r="NPQ961" s="174"/>
      <c r="NPR961" s="174"/>
      <c r="NPS961" s="174"/>
      <c r="NPT961" s="174"/>
      <c r="NPU961" s="174"/>
      <c r="NPV961" s="174"/>
      <c r="NPW961" s="174"/>
      <c r="NPX961" s="174"/>
      <c r="NPY961" s="174"/>
      <c r="NPZ961" s="174"/>
      <c r="NQA961" s="174"/>
      <c r="NQB961" s="174"/>
      <c r="NQC961" s="174"/>
      <c r="NQD961" s="174"/>
      <c r="NQE961" s="174"/>
      <c r="NQF961" s="174"/>
      <c r="NQG961" s="174"/>
      <c r="NQH961" s="174"/>
      <c r="NQI961" s="174"/>
      <c r="NQJ961" s="174"/>
      <c r="NQK961" s="174"/>
      <c r="NQL961" s="174"/>
      <c r="NQM961" s="174"/>
      <c r="NQN961" s="174"/>
      <c r="NQO961" s="174"/>
      <c r="NQP961" s="174"/>
      <c r="NQQ961" s="174"/>
      <c r="NQR961" s="174"/>
      <c r="NQS961" s="174"/>
      <c r="NQT961" s="174"/>
      <c r="NQU961" s="174"/>
      <c r="NQV961" s="174"/>
      <c r="NQW961" s="174"/>
      <c r="NQX961" s="174"/>
      <c r="NQY961" s="174"/>
      <c r="NQZ961" s="174"/>
      <c r="NRA961" s="174"/>
      <c r="NRB961" s="174"/>
      <c r="NRC961" s="174"/>
      <c r="NRD961" s="174"/>
      <c r="NRE961" s="174"/>
      <c r="NRF961" s="174"/>
      <c r="NRG961" s="174"/>
      <c r="NRH961" s="174"/>
      <c r="NRI961" s="174"/>
      <c r="NRJ961" s="174"/>
      <c r="NRK961" s="174"/>
      <c r="NRL961" s="174"/>
      <c r="NRM961" s="174"/>
      <c r="NRN961" s="174"/>
      <c r="NRO961" s="174"/>
      <c r="NRP961" s="174"/>
      <c r="NRQ961" s="174"/>
      <c r="NRR961" s="174"/>
      <c r="NRS961" s="174"/>
      <c r="NRT961" s="174"/>
      <c r="NRU961" s="174"/>
      <c r="NRV961" s="174"/>
      <c r="NRW961" s="174"/>
      <c r="NRX961" s="174"/>
      <c r="NRY961" s="174"/>
      <c r="NRZ961" s="174"/>
      <c r="NSA961" s="174"/>
      <c r="NSB961" s="174"/>
      <c r="NSC961" s="174"/>
      <c r="NSD961" s="174"/>
      <c r="NSE961" s="174"/>
      <c r="NSF961" s="174"/>
      <c r="NSG961" s="174"/>
      <c r="NSH961" s="174"/>
      <c r="NSI961" s="174"/>
      <c r="NSJ961" s="174"/>
      <c r="NSK961" s="174"/>
      <c r="NSL961" s="174"/>
      <c r="NSM961" s="174"/>
      <c r="NSN961" s="174"/>
      <c r="NSO961" s="174"/>
      <c r="NSP961" s="174"/>
      <c r="NSQ961" s="174"/>
      <c r="NSR961" s="174"/>
      <c r="NSS961" s="174"/>
      <c r="NST961" s="174"/>
      <c r="NSU961" s="174"/>
      <c r="NSV961" s="174"/>
      <c r="NSW961" s="174"/>
      <c r="NSX961" s="174"/>
      <c r="NSY961" s="174"/>
      <c r="NSZ961" s="174"/>
      <c r="NTA961" s="174"/>
      <c r="NTB961" s="174"/>
      <c r="NTC961" s="174"/>
      <c r="NTD961" s="174"/>
      <c r="NTE961" s="174"/>
      <c r="NTF961" s="174"/>
      <c r="NTG961" s="174"/>
      <c r="NTH961" s="174"/>
      <c r="NTI961" s="174"/>
      <c r="NTJ961" s="174"/>
      <c r="NTK961" s="174"/>
      <c r="NTL961" s="174"/>
      <c r="NTM961" s="174"/>
      <c r="NTN961" s="174"/>
      <c r="NTO961" s="174"/>
      <c r="NTP961" s="174"/>
      <c r="NTQ961" s="174"/>
      <c r="NTR961" s="174"/>
      <c r="NTS961" s="174"/>
      <c r="NTT961" s="174"/>
      <c r="NTU961" s="174"/>
      <c r="NTV961" s="174"/>
      <c r="NTW961" s="174"/>
      <c r="NTX961" s="174"/>
      <c r="NTY961" s="174"/>
      <c r="NTZ961" s="174"/>
      <c r="NUA961" s="174"/>
      <c r="NUB961" s="174"/>
      <c r="NUC961" s="174"/>
      <c r="NUD961" s="174"/>
      <c r="NUE961" s="174"/>
      <c r="NUF961" s="174"/>
      <c r="NUG961" s="174"/>
      <c r="NUH961" s="174"/>
      <c r="NUI961" s="174"/>
      <c r="NUJ961" s="174"/>
      <c r="NUK961" s="174"/>
      <c r="NUL961" s="174"/>
      <c r="NUM961" s="174"/>
      <c r="NUN961" s="174"/>
      <c r="NUO961" s="174"/>
      <c r="NUP961" s="174"/>
      <c r="NUQ961" s="174"/>
      <c r="NUR961" s="174"/>
      <c r="NUS961" s="174"/>
      <c r="NUT961" s="174"/>
      <c r="NUU961" s="174"/>
      <c r="NUV961" s="174"/>
      <c r="NUW961" s="174"/>
      <c r="NUX961" s="174"/>
      <c r="NUY961" s="174"/>
      <c r="NUZ961" s="174"/>
      <c r="NVA961" s="174"/>
      <c r="NVB961" s="174"/>
      <c r="NVC961" s="174"/>
      <c r="NVD961" s="174"/>
      <c r="NVE961" s="174"/>
      <c r="NVF961" s="174"/>
      <c r="NVG961" s="174"/>
      <c r="NVH961" s="174"/>
      <c r="NVI961" s="174"/>
      <c r="NVJ961" s="174"/>
      <c r="NVK961" s="174"/>
      <c r="NVL961" s="174"/>
      <c r="NVM961" s="174"/>
      <c r="NVN961" s="174"/>
      <c r="NVO961" s="174"/>
      <c r="NVP961" s="174"/>
      <c r="NVQ961" s="174"/>
      <c r="NVR961" s="174"/>
      <c r="NVS961" s="174"/>
      <c r="NVT961" s="174"/>
      <c r="NVU961" s="174"/>
      <c r="NVV961" s="174"/>
      <c r="NVW961" s="174"/>
      <c r="NVX961" s="174"/>
      <c r="NVY961" s="174"/>
      <c r="NVZ961" s="174"/>
      <c r="NWA961" s="174"/>
      <c r="NWB961" s="174"/>
      <c r="NWC961" s="174"/>
      <c r="NWD961" s="174"/>
      <c r="NWE961" s="174"/>
      <c r="NWF961" s="174"/>
      <c r="NWG961" s="174"/>
      <c r="NWH961" s="174"/>
      <c r="NWI961" s="174"/>
      <c r="NWJ961" s="174"/>
      <c r="NWK961" s="174"/>
      <c r="NWL961" s="174"/>
      <c r="NWM961" s="174"/>
      <c r="NWN961" s="174"/>
      <c r="NWO961" s="174"/>
      <c r="NWP961" s="174"/>
      <c r="NWQ961" s="174"/>
      <c r="NWR961" s="174"/>
      <c r="NWS961" s="174"/>
      <c r="NWT961" s="174"/>
      <c r="NWU961" s="174"/>
      <c r="NWV961" s="174"/>
      <c r="NWW961" s="174"/>
      <c r="NWX961" s="174"/>
      <c r="NWY961" s="174"/>
      <c r="NWZ961" s="174"/>
      <c r="NXA961" s="174"/>
      <c r="NXB961" s="174"/>
      <c r="NXC961" s="174"/>
      <c r="NXD961" s="174"/>
      <c r="NXE961" s="174"/>
      <c r="NXF961" s="174"/>
      <c r="NXG961" s="174"/>
      <c r="NXH961" s="174"/>
      <c r="NXI961" s="174"/>
      <c r="NXJ961" s="174"/>
      <c r="NXK961" s="174"/>
      <c r="NXL961" s="174"/>
      <c r="NXM961" s="174"/>
      <c r="NXN961" s="174"/>
      <c r="NXO961" s="174"/>
      <c r="NXP961" s="174"/>
      <c r="NXQ961" s="174"/>
      <c r="NXR961" s="174"/>
      <c r="NXS961" s="174"/>
      <c r="NXT961" s="174"/>
      <c r="NXU961" s="174"/>
      <c r="NXV961" s="174"/>
      <c r="NXW961" s="174"/>
      <c r="NXX961" s="174"/>
      <c r="NXY961" s="174"/>
      <c r="NXZ961" s="174"/>
      <c r="NYA961" s="174"/>
      <c r="NYB961" s="174"/>
      <c r="NYC961" s="174"/>
      <c r="NYD961" s="174"/>
      <c r="NYE961" s="174"/>
      <c r="NYF961" s="174"/>
      <c r="NYG961" s="174"/>
      <c r="NYH961" s="174"/>
      <c r="NYI961" s="174"/>
      <c r="NYJ961" s="174"/>
      <c r="NYK961" s="174"/>
      <c r="NYL961" s="174"/>
      <c r="NYM961" s="174"/>
      <c r="NYN961" s="174"/>
      <c r="NYO961" s="174"/>
      <c r="NYP961" s="174"/>
      <c r="NYQ961" s="174"/>
      <c r="NYR961" s="174"/>
      <c r="NYS961" s="174"/>
      <c r="NYT961" s="174"/>
      <c r="NYU961" s="174"/>
      <c r="NYV961" s="174"/>
      <c r="NYW961" s="174"/>
      <c r="NYX961" s="174"/>
      <c r="NYY961" s="174"/>
      <c r="NYZ961" s="174"/>
      <c r="NZA961" s="174"/>
      <c r="NZB961" s="174"/>
      <c r="NZC961" s="174"/>
      <c r="NZD961" s="174"/>
      <c r="NZE961" s="174"/>
      <c r="NZF961" s="174"/>
      <c r="NZG961" s="174"/>
      <c r="NZH961" s="174"/>
      <c r="NZI961" s="174"/>
      <c r="NZJ961" s="174"/>
      <c r="NZK961" s="174"/>
      <c r="NZL961" s="174"/>
      <c r="NZM961" s="174"/>
      <c r="NZN961" s="174"/>
      <c r="NZO961" s="174"/>
      <c r="NZP961" s="174"/>
      <c r="NZQ961" s="174"/>
      <c r="NZR961" s="174"/>
      <c r="NZS961" s="174"/>
      <c r="NZT961" s="174"/>
      <c r="NZU961" s="174"/>
      <c r="NZV961" s="174"/>
      <c r="NZW961" s="174"/>
      <c r="NZX961" s="174"/>
      <c r="NZY961" s="174"/>
      <c r="NZZ961" s="174"/>
      <c r="OAA961" s="174"/>
      <c r="OAB961" s="174"/>
      <c r="OAC961" s="174"/>
      <c r="OAD961" s="174"/>
      <c r="OAE961" s="174"/>
      <c r="OAF961" s="174"/>
      <c r="OAG961" s="174"/>
      <c r="OAH961" s="174"/>
      <c r="OAI961" s="174"/>
      <c r="OAJ961" s="174"/>
      <c r="OAK961" s="174"/>
      <c r="OAL961" s="174"/>
      <c r="OAM961" s="174"/>
      <c r="OAN961" s="174"/>
      <c r="OAO961" s="174"/>
      <c r="OAP961" s="174"/>
      <c r="OAQ961" s="174"/>
      <c r="OAR961" s="174"/>
      <c r="OAS961" s="174"/>
      <c r="OAT961" s="174"/>
      <c r="OAU961" s="174"/>
      <c r="OAV961" s="174"/>
      <c r="OAW961" s="174"/>
      <c r="OAX961" s="174"/>
      <c r="OAY961" s="174"/>
      <c r="OAZ961" s="174"/>
      <c r="OBA961" s="174"/>
      <c r="OBB961" s="174"/>
      <c r="OBC961" s="174"/>
      <c r="OBD961" s="174"/>
      <c r="OBE961" s="174"/>
      <c r="OBF961" s="174"/>
      <c r="OBG961" s="174"/>
      <c r="OBH961" s="174"/>
      <c r="OBI961" s="174"/>
      <c r="OBJ961" s="174"/>
      <c r="OBK961" s="174"/>
      <c r="OBL961" s="174"/>
      <c r="OBM961" s="174"/>
      <c r="OBN961" s="174"/>
      <c r="OBO961" s="174"/>
      <c r="OBP961" s="174"/>
      <c r="OBQ961" s="174"/>
      <c r="OBR961" s="174"/>
      <c r="OBS961" s="174"/>
      <c r="OBT961" s="174"/>
      <c r="OBU961" s="174"/>
      <c r="OBV961" s="174"/>
      <c r="OBW961" s="174"/>
      <c r="OBX961" s="174"/>
      <c r="OBY961" s="174"/>
      <c r="OBZ961" s="174"/>
      <c r="OCA961" s="174"/>
      <c r="OCB961" s="174"/>
      <c r="OCC961" s="174"/>
      <c r="OCD961" s="174"/>
      <c r="OCE961" s="174"/>
      <c r="OCF961" s="174"/>
      <c r="OCG961" s="174"/>
      <c r="OCH961" s="174"/>
      <c r="OCI961" s="174"/>
      <c r="OCJ961" s="174"/>
      <c r="OCK961" s="174"/>
      <c r="OCL961" s="174"/>
      <c r="OCM961" s="174"/>
      <c r="OCN961" s="174"/>
      <c r="OCO961" s="174"/>
      <c r="OCP961" s="174"/>
      <c r="OCQ961" s="174"/>
      <c r="OCR961" s="174"/>
      <c r="OCS961" s="174"/>
      <c r="OCT961" s="174"/>
      <c r="OCU961" s="174"/>
      <c r="OCV961" s="174"/>
      <c r="OCW961" s="174"/>
      <c r="OCX961" s="174"/>
      <c r="OCY961" s="174"/>
      <c r="OCZ961" s="174"/>
      <c r="ODA961" s="174"/>
      <c r="ODB961" s="174"/>
      <c r="ODC961" s="174"/>
      <c r="ODD961" s="174"/>
      <c r="ODE961" s="174"/>
      <c r="ODF961" s="174"/>
      <c r="ODG961" s="174"/>
      <c r="ODH961" s="174"/>
      <c r="ODI961" s="174"/>
      <c r="ODJ961" s="174"/>
      <c r="ODK961" s="174"/>
      <c r="ODL961" s="174"/>
      <c r="ODM961" s="174"/>
      <c r="ODN961" s="174"/>
      <c r="ODO961" s="174"/>
      <c r="ODP961" s="174"/>
      <c r="ODQ961" s="174"/>
      <c r="ODR961" s="174"/>
      <c r="ODS961" s="174"/>
      <c r="ODT961" s="174"/>
      <c r="ODU961" s="174"/>
      <c r="ODV961" s="174"/>
      <c r="ODW961" s="174"/>
      <c r="ODX961" s="174"/>
      <c r="ODY961" s="174"/>
      <c r="ODZ961" s="174"/>
      <c r="OEA961" s="174"/>
      <c r="OEB961" s="174"/>
      <c r="OEC961" s="174"/>
      <c r="OED961" s="174"/>
      <c r="OEE961" s="174"/>
      <c r="OEF961" s="174"/>
      <c r="OEG961" s="174"/>
      <c r="OEH961" s="174"/>
      <c r="OEI961" s="174"/>
      <c r="OEJ961" s="174"/>
      <c r="OEK961" s="174"/>
      <c r="OEL961" s="174"/>
      <c r="OEM961" s="174"/>
      <c r="OEN961" s="174"/>
      <c r="OEO961" s="174"/>
      <c r="OEP961" s="174"/>
      <c r="OEQ961" s="174"/>
      <c r="OER961" s="174"/>
      <c r="OES961" s="174"/>
      <c r="OET961" s="174"/>
      <c r="OEU961" s="174"/>
      <c r="OEV961" s="174"/>
      <c r="OEW961" s="174"/>
      <c r="OEX961" s="174"/>
      <c r="OEY961" s="174"/>
      <c r="OEZ961" s="174"/>
      <c r="OFA961" s="174"/>
      <c r="OFB961" s="174"/>
      <c r="OFC961" s="174"/>
      <c r="OFD961" s="174"/>
      <c r="OFE961" s="174"/>
      <c r="OFF961" s="174"/>
      <c r="OFG961" s="174"/>
      <c r="OFH961" s="174"/>
      <c r="OFI961" s="174"/>
      <c r="OFJ961" s="174"/>
      <c r="OFK961" s="174"/>
      <c r="OFL961" s="174"/>
      <c r="OFM961" s="174"/>
      <c r="OFN961" s="174"/>
      <c r="OFO961" s="174"/>
      <c r="OFP961" s="174"/>
      <c r="OFQ961" s="174"/>
      <c r="OFR961" s="174"/>
      <c r="OFS961" s="174"/>
      <c r="OFT961" s="174"/>
      <c r="OFU961" s="174"/>
      <c r="OFV961" s="174"/>
      <c r="OFW961" s="174"/>
      <c r="OFX961" s="174"/>
      <c r="OFY961" s="174"/>
      <c r="OFZ961" s="174"/>
      <c r="OGA961" s="174"/>
      <c r="OGB961" s="174"/>
      <c r="OGC961" s="174"/>
      <c r="OGD961" s="174"/>
      <c r="OGE961" s="174"/>
      <c r="OGF961" s="174"/>
      <c r="OGG961" s="174"/>
      <c r="OGH961" s="174"/>
      <c r="OGI961" s="174"/>
      <c r="OGJ961" s="174"/>
      <c r="OGK961" s="174"/>
      <c r="OGL961" s="174"/>
      <c r="OGM961" s="174"/>
      <c r="OGN961" s="174"/>
      <c r="OGO961" s="174"/>
      <c r="OGP961" s="174"/>
      <c r="OGQ961" s="174"/>
      <c r="OGR961" s="174"/>
      <c r="OGS961" s="174"/>
      <c r="OGT961" s="174"/>
      <c r="OGU961" s="174"/>
      <c r="OGV961" s="174"/>
      <c r="OGW961" s="174"/>
      <c r="OGX961" s="174"/>
      <c r="OGY961" s="174"/>
      <c r="OGZ961" s="174"/>
      <c r="OHA961" s="174"/>
      <c r="OHB961" s="174"/>
      <c r="OHC961" s="174"/>
      <c r="OHD961" s="174"/>
      <c r="OHE961" s="174"/>
      <c r="OHF961" s="174"/>
      <c r="OHG961" s="174"/>
      <c r="OHH961" s="174"/>
      <c r="OHI961" s="174"/>
      <c r="OHJ961" s="174"/>
      <c r="OHK961" s="174"/>
      <c r="OHL961" s="174"/>
      <c r="OHM961" s="174"/>
      <c r="OHN961" s="174"/>
      <c r="OHO961" s="174"/>
      <c r="OHP961" s="174"/>
      <c r="OHQ961" s="174"/>
      <c r="OHR961" s="174"/>
      <c r="OHS961" s="174"/>
      <c r="OHT961" s="174"/>
      <c r="OHU961" s="174"/>
      <c r="OHV961" s="174"/>
      <c r="OHW961" s="174"/>
      <c r="OHX961" s="174"/>
      <c r="OHY961" s="174"/>
      <c r="OHZ961" s="174"/>
      <c r="OIA961" s="174"/>
      <c r="OIB961" s="174"/>
      <c r="OIC961" s="174"/>
      <c r="OID961" s="174"/>
      <c r="OIE961" s="174"/>
      <c r="OIF961" s="174"/>
      <c r="OIG961" s="174"/>
      <c r="OIH961" s="174"/>
      <c r="OII961" s="174"/>
      <c r="OIJ961" s="174"/>
      <c r="OIK961" s="174"/>
      <c r="OIL961" s="174"/>
      <c r="OIM961" s="174"/>
      <c r="OIN961" s="174"/>
      <c r="OIO961" s="174"/>
      <c r="OIP961" s="174"/>
      <c r="OIQ961" s="174"/>
      <c r="OIR961" s="174"/>
      <c r="OIS961" s="174"/>
      <c r="OIT961" s="174"/>
      <c r="OIU961" s="174"/>
      <c r="OIV961" s="174"/>
      <c r="OIW961" s="174"/>
      <c r="OIX961" s="174"/>
      <c r="OIY961" s="174"/>
      <c r="OIZ961" s="174"/>
      <c r="OJA961" s="174"/>
      <c r="OJB961" s="174"/>
      <c r="OJC961" s="174"/>
      <c r="OJD961" s="174"/>
      <c r="OJE961" s="174"/>
      <c r="OJF961" s="174"/>
      <c r="OJG961" s="174"/>
      <c r="OJH961" s="174"/>
      <c r="OJI961" s="174"/>
      <c r="OJJ961" s="174"/>
      <c r="OJK961" s="174"/>
      <c r="OJL961" s="174"/>
      <c r="OJM961" s="174"/>
      <c r="OJN961" s="174"/>
      <c r="OJO961" s="174"/>
      <c r="OJP961" s="174"/>
      <c r="OJQ961" s="174"/>
      <c r="OJR961" s="174"/>
      <c r="OJS961" s="174"/>
      <c r="OJT961" s="174"/>
      <c r="OJU961" s="174"/>
      <c r="OJV961" s="174"/>
      <c r="OJW961" s="174"/>
      <c r="OJX961" s="174"/>
      <c r="OJY961" s="174"/>
      <c r="OJZ961" s="174"/>
      <c r="OKA961" s="174"/>
      <c r="OKB961" s="174"/>
      <c r="OKC961" s="174"/>
      <c r="OKD961" s="174"/>
      <c r="OKE961" s="174"/>
      <c r="OKF961" s="174"/>
      <c r="OKG961" s="174"/>
      <c r="OKH961" s="174"/>
      <c r="OKI961" s="174"/>
      <c r="OKJ961" s="174"/>
      <c r="OKK961" s="174"/>
      <c r="OKL961" s="174"/>
      <c r="OKM961" s="174"/>
      <c r="OKN961" s="174"/>
      <c r="OKO961" s="174"/>
      <c r="OKP961" s="174"/>
      <c r="OKQ961" s="174"/>
      <c r="OKR961" s="174"/>
      <c r="OKS961" s="174"/>
      <c r="OKT961" s="174"/>
      <c r="OKU961" s="174"/>
      <c r="OKV961" s="174"/>
      <c r="OKW961" s="174"/>
      <c r="OKX961" s="174"/>
      <c r="OKY961" s="174"/>
      <c r="OKZ961" s="174"/>
      <c r="OLA961" s="174"/>
      <c r="OLB961" s="174"/>
      <c r="OLC961" s="174"/>
      <c r="OLD961" s="174"/>
      <c r="OLE961" s="174"/>
      <c r="OLF961" s="174"/>
      <c r="OLG961" s="174"/>
      <c r="OLH961" s="174"/>
      <c r="OLI961" s="174"/>
      <c r="OLJ961" s="174"/>
      <c r="OLK961" s="174"/>
      <c r="OLL961" s="174"/>
      <c r="OLM961" s="174"/>
      <c r="OLN961" s="174"/>
      <c r="OLO961" s="174"/>
      <c r="OLP961" s="174"/>
      <c r="OLQ961" s="174"/>
      <c r="OLR961" s="174"/>
      <c r="OLS961" s="174"/>
      <c r="OLT961" s="174"/>
      <c r="OLU961" s="174"/>
      <c r="OLV961" s="174"/>
      <c r="OLW961" s="174"/>
      <c r="OLX961" s="174"/>
      <c r="OLY961" s="174"/>
      <c r="OLZ961" s="174"/>
      <c r="OMA961" s="174"/>
      <c r="OMB961" s="174"/>
      <c r="OMC961" s="174"/>
      <c r="OMD961" s="174"/>
      <c r="OME961" s="174"/>
      <c r="OMF961" s="174"/>
      <c r="OMG961" s="174"/>
      <c r="OMH961" s="174"/>
      <c r="OMI961" s="174"/>
      <c r="OMJ961" s="174"/>
      <c r="OMK961" s="174"/>
      <c r="OML961" s="174"/>
      <c r="OMM961" s="174"/>
      <c r="OMN961" s="174"/>
      <c r="OMO961" s="174"/>
      <c r="OMP961" s="174"/>
      <c r="OMQ961" s="174"/>
      <c r="OMR961" s="174"/>
      <c r="OMS961" s="174"/>
      <c r="OMT961" s="174"/>
      <c r="OMU961" s="174"/>
      <c r="OMV961" s="174"/>
      <c r="OMW961" s="174"/>
      <c r="OMX961" s="174"/>
      <c r="OMY961" s="174"/>
      <c r="OMZ961" s="174"/>
      <c r="ONA961" s="174"/>
      <c r="ONB961" s="174"/>
      <c r="ONC961" s="174"/>
      <c r="OND961" s="174"/>
      <c r="ONE961" s="174"/>
      <c r="ONF961" s="174"/>
      <c r="ONG961" s="174"/>
      <c r="ONH961" s="174"/>
      <c r="ONI961" s="174"/>
      <c r="ONJ961" s="174"/>
      <c r="ONK961" s="174"/>
      <c r="ONL961" s="174"/>
      <c r="ONM961" s="174"/>
      <c r="ONN961" s="174"/>
      <c r="ONO961" s="174"/>
      <c r="ONP961" s="174"/>
      <c r="ONQ961" s="174"/>
      <c r="ONR961" s="174"/>
      <c r="ONS961" s="174"/>
      <c r="ONT961" s="174"/>
      <c r="ONU961" s="174"/>
      <c r="ONV961" s="174"/>
      <c r="ONW961" s="174"/>
      <c r="ONX961" s="174"/>
      <c r="ONY961" s="174"/>
      <c r="ONZ961" s="174"/>
      <c r="OOA961" s="174"/>
      <c r="OOB961" s="174"/>
      <c r="OOC961" s="174"/>
      <c r="OOD961" s="174"/>
      <c r="OOE961" s="174"/>
      <c r="OOF961" s="174"/>
      <c r="OOG961" s="174"/>
      <c r="OOH961" s="174"/>
      <c r="OOI961" s="174"/>
      <c r="OOJ961" s="174"/>
      <c r="OOK961" s="174"/>
      <c r="OOL961" s="174"/>
      <c r="OOM961" s="174"/>
      <c r="OON961" s="174"/>
      <c r="OOO961" s="174"/>
      <c r="OOP961" s="174"/>
      <c r="OOQ961" s="174"/>
      <c r="OOR961" s="174"/>
      <c r="OOS961" s="174"/>
      <c r="OOT961" s="174"/>
      <c r="OOU961" s="174"/>
      <c r="OOV961" s="174"/>
      <c r="OOW961" s="174"/>
      <c r="OOX961" s="174"/>
      <c r="OOY961" s="174"/>
      <c r="OOZ961" s="174"/>
      <c r="OPA961" s="174"/>
      <c r="OPB961" s="174"/>
      <c r="OPC961" s="174"/>
      <c r="OPD961" s="174"/>
      <c r="OPE961" s="174"/>
      <c r="OPF961" s="174"/>
      <c r="OPG961" s="174"/>
      <c r="OPH961" s="174"/>
      <c r="OPI961" s="174"/>
      <c r="OPJ961" s="174"/>
      <c r="OPK961" s="174"/>
      <c r="OPL961" s="174"/>
      <c r="OPM961" s="174"/>
      <c r="OPN961" s="174"/>
      <c r="OPO961" s="174"/>
      <c r="OPP961" s="174"/>
      <c r="OPQ961" s="174"/>
      <c r="OPR961" s="174"/>
      <c r="OPS961" s="174"/>
      <c r="OPT961" s="174"/>
      <c r="OPU961" s="174"/>
      <c r="OPV961" s="174"/>
      <c r="OPW961" s="174"/>
      <c r="OPX961" s="174"/>
      <c r="OPY961" s="174"/>
      <c r="OPZ961" s="174"/>
      <c r="OQA961" s="174"/>
      <c r="OQB961" s="174"/>
      <c r="OQC961" s="174"/>
      <c r="OQD961" s="174"/>
      <c r="OQE961" s="174"/>
      <c r="OQF961" s="174"/>
      <c r="OQG961" s="174"/>
      <c r="OQH961" s="174"/>
      <c r="OQI961" s="174"/>
      <c r="OQJ961" s="174"/>
      <c r="OQK961" s="174"/>
      <c r="OQL961" s="174"/>
      <c r="OQM961" s="174"/>
      <c r="OQN961" s="174"/>
      <c r="OQO961" s="174"/>
      <c r="OQP961" s="174"/>
      <c r="OQQ961" s="174"/>
      <c r="OQR961" s="174"/>
      <c r="OQS961" s="174"/>
      <c r="OQT961" s="174"/>
      <c r="OQU961" s="174"/>
      <c r="OQV961" s="174"/>
      <c r="OQW961" s="174"/>
      <c r="OQX961" s="174"/>
      <c r="OQY961" s="174"/>
      <c r="OQZ961" s="174"/>
      <c r="ORA961" s="174"/>
      <c r="ORB961" s="174"/>
      <c r="ORC961" s="174"/>
      <c r="ORD961" s="174"/>
      <c r="ORE961" s="174"/>
      <c r="ORF961" s="174"/>
      <c r="ORG961" s="174"/>
      <c r="ORH961" s="174"/>
      <c r="ORI961" s="174"/>
      <c r="ORJ961" s="174"/>
      <c r="ORK961" s="174"/>
      <c r="ORL961" s="174"/>
      <c r="ORM961" s="174"/>
      <c r="ORN961" s="174"/>
      <c r="ORO961" s="174"/>
      <c r="ORP961" s="174"/>
      <c r="ORQ961" s="174"/>
      <c r="ORR961" s="174"/>
      <c r="ORS961" s="174"/>
      <c r="ORT961" s="174"/>
      <c r="ORU961" s="174"/>
      <c r="ORV961" s="174"/>
      <c r="ORW961" s="174"/>
      <c r="ORX961" s="174"/>
      <c r="ORY961" s="174"/>
      <c r="ORZ961" s="174"/>
      <c r="OSA961" s="174"/>
      <c r="OSB961" s="174"/>
      <c r="OSC961" s="174"/>
      <c r="OSD961" s="174"/>
      <c r="OSE961" s="174"/>
      <c r="OSF961" s="174"/>
      <c r="OSG961" s="174"/>
      <c r="OSH961" s="174"/>
      <c r="OSI961" s="174"/>
      <c r="OSJ961" s="174"/>
      <c r="OSK961" s="174"/>
      <c r="OSL961" s="174"/>
      <c r="OSM961" s="174"/>
      <c r="OSN961" s="174"/>
      <c r="OSO961" s="174"/>
      <c r="OSP961" s="174"/>
      <c r="OSQ961" s="174"/>
      <c r="OSR961" s="174"/>
      <c r="OSS961" s="174"/>
      <c r="OST961" s="174"/>
      <c r="OSU961" s="174"/>
      <c r="OSV961" s="174"/>
      <c r="OSW961" s="174"/>
      <c r="OSX961" s="174"/>
      <c r="OSY961" s="174"/>
      <c r="OSZ961" s="174"/>
      <c r="OTA961" s="174"/>
      <c r="OTB961" s="174"/>
      <c r="OTC961" s="174"/>
      <c r="OTD961" s="174"/>
      <c r="OTE961" s="174"/>
      <c r="OTF961" s="174"/>
      <c r="OTG961" s="174"/>
      <c r="OTH961" s="174"/>
      <c r="OTI961" s="174"/>
      <c r="OTJ961" s="174"/>
      <c r="OTK961" s="174"/>
      <c r="OTL961" s="174"/>
      <c r="OTM961" s="174"/>
      <c r="OTN961" s="174"/>
      <c r="OTO961" s="174"/>
      <c r="OTP961" s="174"/>
      <c r="OTQ961" s="174"/>
      <c r="OTR961" s="174"/>
      <c r="OTS961" s="174"/>
      <c r="OTT961" s="174"/>
      <c r="OTU961" s="174"/>
      <c r="OTV961" s="174"/>
      <c r="OTW961" s="174"/>
      <c r="OTX961" s="174"/>
      <c r="OTY961" s="174"/>
      <c r="OTZ961" s="174"/>
      <c r="OUA961" s="174"/>
      <c r="OUB961" s="174"/>
      <c r="OUC961" s="174"/>
      <c r="OUD961" s="174"/>
      <c r="OUE961" s="174"/>
      <c r="OUF961" s="174"/>
      <c r="OUG961" s="174"/>
      <c r="OUH961" s="174"/>
      <c r="OUI961" s="174"/>
      <c r="OUJ961" s="174"/>
      <c r="OUK961" s="174"/>
      <c r="OUL961" s="174"/>
      <c r="OUM961" s="174"/>
      <c r="OUN961" s="174"/>
      <c r="OUO961" s="174"/>
      <c r="OUP961" s="174"/>
      <c r="OUQ961" s="174"/>
      <c r="OUR961" s="174"/>
      <c r="OUS961" s="174"/>
      <c r="OUT961" s="174"/>
      <c r="OUU961" s="174"/>
      <c r="OUV961" s="174"/>
      <c r="OUW961" s="174"/>
      <c r="OUX961" s="174"/>
      <c r="OUY961" s="174"/>
      <c r="OUZ961" s="174"/>
      <c r="OVA961" s="174"/>
      <c r="OVB961" s="174"/>
      <c r="OVC961" s="174"/>
      <c r="OVD961" s="174"/>
      <c r="OVE961" s="174"/>
      <c r="OVF961" s="174"/>
      <c r="OVG961" s="174"/>
      <c r="OVH961" s="174"/>
      <c r="OVI961" s="174"/>
      <c r="OVJ961" s="174"/>
      <c r="OVK961" s="174"/>
      <c r="OVL961" s="174"/>
      <c r="OVM961" s="174"/>
      <c r="OVN961" s="174"/>
      <c r="OVO961" s="174"/>
      <c r="OVP961" s="174"/>
      <c r="OVQ961" s="174"/>
      <c r="OVR961" s="174"/>
      <c r="OVS961" s="174"/>
      <c r="OVT961" s="174"/>
      <c r="OVU961" s="174"/>
      <c r="OVV961" s="174"/>
      <c r="OVW961" s="174"/>
      <c r="OVX961" s="174"/>
      <c r="OVY961" s="174"/>
      <c r="OVZ961" s="174"/>
      <c r="OWA961" s="174"/>
      <c r="OWB961" s="174"/>
      <c r="OWC961" s="174"/>
      <c r="OWD961" s="174"/>
      <c r="OWE961" s="174"/>
      <c r="OWF961" s="174"/>
      <c r="OWG961" s="174"/>
      <c r="OWH961" s="174"/>
      <c r="OWI961" s="174"/>
      <c r="OWJ961" s="174"/>
      <c r="OWK961" s="174"/>
      <c r="OWL961" s="174"/>
      <c r="OWM961" s="174"/>
      <c r="OWN961" s="174"/>
      <c r="OWO961" s="174"/>
      <c r="OWP961" s="174"/>
      <c r="OWQ961" s="174"/>
      <c r="OWR961" s="174"/>
      <c r="OWS961" s="174"/>
      <c r="OWT961" s="174"/>
      <c r="OWU961" s="174"/>
      <c r="OWV961" s="174"/>
      <c r="OWW961" s="174"/>
      <c r="OWX961" s="174"/>
      <c r="OWY961" s="174"/>
      <c r="OWZ961" s="174"/>
      <c r="OXA961" s="174"/>
      <c r="OXB961" s="174"/>
      <c r="OXC961" s="174"/>
      <c r="OXD961" s="174"/>
      <c r="OXE961" s="174"/>
      <c r="OXF961" s="174"/>
      <c r="OXG961" s="174"/>
      <c r="OXH961" s="174"/>
      <c r="OXI961" s="174"/>
      <c r="OXJ961" s="174"/>
      <c r="OXK961" s="174"/>
      <c r="OXL961" s="174"/>
      <c r="OXM961" s="174"/>
      <c r="OXN961" s="174"/>
      <c r="OXO961" s="174"/>
      <c r="OXP961" s="174"/>
      <c r="OXQ961" s="174"/>
      <c r="OXR961" s="174"/>
      <c r="OXS961" s="174"/>
      <c r="OXT961" s="174"/>
      <c r="OXU961" s="174"/>
      <c r="OXV961" s="174"/>
      <c r="OXW961" s="174"/>
      <c r="OXX961" s="174"/>
      <c r="OXY961" s="174"/>
      <c r="OXZ961" s="174"/>
      <c r="OYA961" s="174"/>
      <c r="OYB961" s="174"/>
      <c r="OYC961" s="174"/>
      <c r="OYD961" s="174"/>
      <c r="OYE961" s="174"/>
      <c r="OYF961" s="174"/>
      <c r="OYG961" s="174"/>
      <c r="OYH961" s="174"/>
      <c r="OYI961" s="174"/>
      <c r="OYJ961" s="174"/>
      <c r="OYK961" s="174"/>
      <c r="OYL961" s="174"/>
      <c r="OYM961" s="174"/>
      <c r="OYN961" s="174"/>
      <c r="OYO961" s="174"/>
      <c r="OYP961" s="174"/>
      <c r="OYQ961" s="174"/>
      <c r="OYR961" s="174"/>
      <c r="OYS961" s="174"/>
      <c r="OYT961" s="174"/>
      <c r="OYU961" s="174"/>
      <c r="OYV961" s="174"/>
      <c r="OYW961" s="174"/>
      <c r="OYX961" s="174"/>
      <c r="OYY961" s="174"/>
      <c r="OYZ961" s="174"/>
      <c r="OZA961" s="174"/>
      <c r="OZB961" s="174"/>
      <c r="OZC961" s="174"/>
      <c r="OZD961" s="174"/>
      <c r="OZE961" s="174"/>
      <c r="OZF961" s="174"/>
      <c r="OZG961" s="174"/>
      <c r="OZH961" s="174"/>
      <c r="OZI961" s="174"/>
      <c r="OZJ961" s="174"/>
      <c r="OZK961" s="174"/>
      <c r="OZL961" s="174"/>
      <c r="OZM961" s="174"/>
      <c r="OZN961" s="174"/>
      <c r="OZO961" s="174"/>
      <c r="OZP961" s="174"/>
      <c r="OZQ961" s="174"/>
      <c r="OZR961" s="174"/>
      <c r="OZS961" s="174"/>
      <c r="OZT961" s="174"/>
      <c r="OZU961" s="174"/>
      <c r="OZV961" s="174"/>
      <c r="OZW961" s="174"/>
      <c r="OZX961" s="174"/>
      <c r="OZY961" s="174"/>
      <c r="OZZ961" s="174"/>
      <c r="PAA961" s="174"/>
      <c r="PAB961" s="174"/>
      <c r="PAC961" s="174"/>
      <c r="PAD961" s="174"/>
      <c r="PAE961" s="174"/>
      <c r="PAF961" s="174"/>
      <c r="PAG961" s="174"/>
      <c r="PAH961" s="174"/>
      <c r="PAI961" s="174"/>
      <c r="PAJ961" s="174"/>
      <c r="PAK961" s="174"/>
      <c r="PAL961" s="174"/>
      <c r="PAM961" s="174"/>
      <c r="PAN961" s="174"/>
      <c r="PAO961" s="174"/>
      <c r="PAP961" s="174"/>
      <c r="PAQ961" s="174"/>
      <c r="PAR961" s="174"/>
      <c r="PAS961" s="174"/>
      <c r="PAT961" s="174"/>
      <c r="PAU961" s="174"/>
      <c r="PAV961" s="174"/>
      <c r="PAW961" s="174"/>
      <c r="PAX961" s="174"/>
      <c r="PAY961" s="174"/>
      <c r="PAZ961" s="174"/>
      <c r="PBA961" s="174"/>
      <c r="PBB961" s="174"/>
      <c r="PBC961" s="174"/>
      <c r="PBD961" s="174"/>
      <c r="PBE961" s="174"/>
      <c r="PBF961" s="174"/>
      <c r="PBG961" s="174"/>
      <c r="PBH961" s="174"/>
      <c r="PBI961" s="174"/>
      <c r="PBJ961" s="174"/>
      <c r="PBK961" s="174"/>
      <c r="PBL961" s="174"/>
      <c r="PBM961" s="174"/>
      <c r="PBN961" s="174"/>
      <c r="PBO961" s="174"/>
      <c r="PBP961" s="174"/>
      <c r="PBQ961" s="174"/>
      <c r="PBR961" s="174"/>
      <c r="PBS961" s="174"/>
      <c r="PBT961" s="174"/>
      <c r="PBU961" s="174"/>
      <c r="PBV961" s="174"/>
      <c r="PBW961" s="174"/>
      <c r="PBX961" s="174"/>
      <c r="PBY961" s="174"/>
      <c r="PBZ961" s="174"/>
      <c r="PCA961" s="174"/>
      <c r="PCB961" s="174"/>
      <c r="PCC961" s="174"/>
      <c r="PCD961" s="174"/>
      <c r="PCE961" s="174"/>
      <c r="PCF961" s="174"/>
      <c r="PCG961" s="174"/>
      <c r="PCH961" s="174"/>
      <c r="PCI961" s="174"/>
      <c r="PCJ961" s="174"/>
      <c r="PCK961" s="174"/>
      <c r="PCL961" s="174"/>
      <c r="PCM961" s="174"/>
      <c r="PCN961" s="174"/>
      <c r="PCO961" s="174"/>
      <c r="PCP961" s="174"/>
      <c r="PCQ961" s="174"/>
      <c r="PCR961" s="174"/>
      <c r="PCS961" s="174"/>
      <c r="PCT961" s="174"/>
      <c r="PCU961" s="174"/>
      <c r="PCV961" s="174"/>
      <c r="PCW961" s="174"/>
      <c r="PCX961" s="174"/>
      <c r="PCY961" s="174"/>
      <c r="PCZ961" s="174"/>
      <c r="PDA961" s="174"/>
      <c r="PDB961" s="174"/>
      <c r="PDC961" s="174"/>
      <c r="PDD961" s="174"/>
      <c r="PDE961" s="174"/>
      <c r="PDF961" s="174"/>
      <c r="PDG961" s="174"/>
      <c r="PDH961" s="174"/>
      <c r="PDI961" s="174"/>
      <c r="PDJ961" s="174"/>
      <c r="PDK961" s="174"/>
      <c r="PDL961" s="174"/>
      <c r="PDM961" s="174"/>
      <c r="PDN961" s="174"/>
      <c r="PDO961" s="174"/>
      <c r="PDP961" s="174"/>
      <c r="PDQ961" s="174"/>
      <c r="PDR961" s="174"/>
      <c r="PDS961" s="174"/>
      <c r="PDT961" s="174"/>
      <c r="PDU961" s="174"/>
      <c r="PDV961" s="174"/>
      <c r="PDW961" s="174"/>
      <c r="PDX961" s="174"/>
      <c r="PDY961" s="174"/>
      <c r="PDZ961" s="174"/>
      <c r="PEA961" s="174"/>
      <c r="PEB961" s="174"/>
      <c r="PEC961" s="174"/>
      <c r="PED961" s="174"/>
      <c r="PEE961" s="174"/>
      <c r="PEF961" s="174"/>
      <c r="PEG961" s="174"/>
      <c r="PEH961" s="174"/>
      <c r="PEI961" s="174"/>
      <c r="PEJ961" s="174"/>
      <c r="PEK961" s="174"/>
      <c r="PEL961" s="174"/>
      <c r="PEM961" s="174"/>
      <c r="PEN961" s="174"/>
      <c r="PEO961" s="174"/>
      <c r="PEP961" s="174"/>
      <c r="PEQ961" s="174"/>
      <c r="PER961" s="174"/>
      <c r="PES961" s="174"/>
      <c r="PET961" s="174"/>
      <c r="PEU961" s="174"/>
      <c r="PEV961" s="174"/>
      <c r="PEW961" s="174"/>
      <c r="PEX961" s="174"/>
      <c r="PEY961" s="174"/>
      <c r="PEZ961" s="174"/>
      <c r="PFA961" s="174"/>
      <c r="PFB961" s="174"/>
      <c r="PFC961" s="174"/>
      <c r="PFD961" s="174"/>
      <c r="PFE961" s="174"/>
      <c r="PFF961" s="174"/>
      <c r="PFG961" s="174"/>
      <c r="PFH961" s="174"/>
      <c r="PFI961" s="174"/>
      <c r="PFJ961" s="174"/>
      <c r="PFK961" s="174"/>
      <c r="PFL961" s="174"/>
      <c r="PFM961" s="174"/>
      <c r="PFN961" s="174"/>
      <c r="PFO961" s="174"/>
      <c r="PFP961" s="174"/>
      <c r="PFQ961" s="174"/>
      <c r="PFR961" s="174"/>
      <c r="PFS961" s="174"/>
      <c r="PFT961" s="174"/>
      <c r="PFU961" s="174"/>
      <c r="PFV961" s="174"/>
      <c r="PFW961" s="174"/>
      <c r="PFX961" s="174"/>
      <c r="PFY961" s="174"/>
      <c r="PFZ961" s="174"/>
      <c r="PGA961" s="174"/>
      <c r="PGB961" s="174"/>
      <c r="PGC961" s="174"/>
      <c r="PGD961" s="174"/>
      <c r="PGE961" s="174"/>
      <c r="PGF961" s="174"/>
      <c r="PGG961" s="174"/>
      <c r="PGH961" s="174"/>
      <c r="PGI961" s="174"/>
      <c r="PGJ961" s="174"/>
      <c r="PGK961" s="174"/>
      <c r="PGL961" s="174"/>
      <c r="PGM961" s="174"/>
      <c r="PGN961" s="174"/>
      <c r="PGO961" s="174"/>
      <c r="PGP961" s="174"/>
      <c r="PGQ961" s="174"/>
      <c r="PGR961" s="174"/>
      <c r="PGS961" s="174"/>
      <c r="PGT961" s="174"/>
      <c r="PGU961" s="174"/>
      <c r="PGV961" s="174"/>
      <c r="PGW961" s="174"/>
      <c r="PGX961" s="174"/>
      <c r="PGY961" s="174"/>
      <c r="PGZ961" s="174"/>
      <c r="PHA961" s="174"/>
      <c r="PHB961" s="174"/>
      <c r="PHC961" s="174"/>
      <c r="PHD961" s="174"/>
      <c r="PHE961" s="174"/>
      <c r="PHF961" s="174"/>
      <c r="PHG961" s="174"/>
      <c r="PHH961" s="174"/>
      <c r="PHI961" s="174"/>
      <c r="PHJ961" s="174"/>
      <c r="PHK961" s="174"/>
      <c r="PHL961" s="174"/>
      <c r="PHM961" s="174"/>
      <c r="PHN961" s="174"/>
      <c r="PHO961" s="174"/>
      <c r="PHP961" s="174"/>
      <c r="PHQ961" s="174"/>
      <c r="PHR961" s="174"/>
      <c r="PHS961" s="174"/>
      <c r="PHT961" s="174"/>
      <c r="PHU961" s="174"/>
      <c r="PHV961" s="174"/>
      <c r="PHW961" s="174"/>
      <c r="PHX961" s="174"/>
      <c r="PHY961" s="174"/>
      <c r="PHZ961" s="174"/>
      <c r="PIA961" s="174"/>
      <c r="PIB961" s="174"/>
      <c r="PIC961" s="174"/>
      <c r="PID961" s="174"/>
      <c r="PIE961" s="174"/>
      <c r="PIF961" s="174"/>
      <c r="PIG961" s="174"/>
      <c r="PIH961" s="174"/>
      <c r="PII961" s="174"/>
      <c r="PIJ961" s="174"/>
      <c r="PIK961" s="174"/>
      <c r="PIL961" s="174"/>
      <c r="PIM961" s="174"/>
      <c r="PIN961" s="174"/>
      <c r="PIO961" s="174"/>
      <c r="PIP961" s="174"/>
      <c r="PIQ961" s="174"/>
      <c r="PIR961" s="174"/>
      <c r="PIS961" s="174"/>
      <c r="PIT961" s="174"/>
      <c r="PIU961" s="174"/>
      <c r="PIV961" s="174"/>
      <c r="PIW961" s="174"/>
      <c r="PIX961" s="174"/>
      <c r="PIY961" s="174"/>
      <c r="PIZ961" s="174"/>
      <c r="PJA961" s="174"/>
      <c r="PJB961" s="174"/>
      <c r="PJC961" s="174"/>
      <c r="PJD961" s="174"/>
      <c r="PJE961" s="174"/>
      <c r="PJF961" s="174"/>
      <c r="PJG961" s="174"/>
      <c r="PJH961" s="174"/>
      <c r="PJI961" s="174"/>
      <c r="PJJ961" s="174"/>
      <c r="PJK961" s="174"/>
      <c r="PJL961" s="174"/>
      <c r="PJM961" s="174"/>
      <c r="PJN961" s="174"/>
      <c r="PJO961" s="174"/>
      <c r="PJP961" s="174"/>
      <c r="PJQ961" s="174"/>
      <c r="PJR961" s="174"/>
      <c r="PJS961" s="174"/>
      <c r="PJT961" s="174"/>
      <c r="PJU961" s="174"/>
      <c r="PJV961" s="174"/>
      <c r="PJW961" s="174"/>
      <c r="PJX961" s="174"/>
      <c r="PJY961" s="174"/>
      <c r="PJZ961" s="174"/>
      <c r="PKA961" s="174"/>
      <c r="PKB961" s="174"/>
      <c r="PKC961" s="174"/>
      <c r="PKD961" s="174"/>
      <c r="PKE961" s="174"/>
      <c r="PKF961" s="174"/>
      <c r="PKG961" s="174"/>
      <c r="PKH961" s="174"/>
      <c r="PKI961" s="174"/>
      <c r="PKJ961" s="174"/>
      <c r="PKK961" s="174"/>
      <c r="PKL961" s="174"/>
      <c r="PKM961" s="174"/>
      <c r="PKN961" s="174"/>
      <c r="PKO961" s="174"/>
      <c r="PKP961" s="174"/>
      <c r="PKQ961" s="174"/>
      <c r="PKR961" s="174"/>
      <c r="PKS961" s="174"/>
      <c r="PKT961" s="174"/>
      <c r="PKU961" s="174"/>
      <c r="PKV961" s="174"/>
      <c r="PKW961" s="174"/>
      <c r="PKX961" s="174"/>
      <c r="PKY961" s="174"/>
      <c r="PKZ961" s="174"/>
      <c r="PLA961" s="174"/>
      <c r="PLB961" s="174"/>
      <c r="PLC961" s="174"/>
      <c r="PLD961" s="174"/>
      <c r="PLE961" s="174"/>
      <c r="PLF961" s="174"/>
      <c r="PLG961" s="174"/>
      <c r="PLH961" s="174"/>
      <c r="PLI961" s="174"/>
      <c r="PLJ961" s="174"/>
      <c r="PLK961" s="174"/>
      <c r="PLL961" s="174"/>
      <c r="PLM961" s="174"/>
      <c r="PLN961" s="174"/>
      <c r="PLO961" s="174"/>
      <c r="PLP961" s="174"/>
      <c r="PLQ961" s="174"/>
      <c r="PLR961" s="174"/>
      <c r="PLS961" s="174"/>
      <c r="PLT961" s="174"/>
      <c r="PLU961" s="174"/>
      <c r="PLV961" s="174"/>
      <c r="PLW961" s="174"/>
      <c r="PLX961" s="174"/>
      <c r="PLY961" s="174"/>
      <c r="PLZ961" s="174"/>
      <c r="PMA961" s="174"/>
      <c r="PMB961" s="174"/>
      <c r="PMC961" s="174"/>
      <c r="PMD961" s="174"/>
      <c r="PME961" s="174"/>
      <c r="PMF961" s="174"/>
      <c r="PMG961" s="174"/>
      <c r="PMH961" s="174"/>
      <c r="PMI961" s="174"/>
      <c r="PMJ961" s="174"/>
      <c r="PMK961" s="174"/>
      <c r="PML961" s="174"/>
      <c r="PMM961" s="174"/>
      <c r="PMN961" s="174"/>
      <c r="PMO961" s="174"/>
      <c r="PMP961" s="174"/>
      <c r="PMQ961" s="174"/>
      <c r="PMR961" s="174"/>
      <c r="PMS961" s="174"/>
      <c r="PMT961" s="174"/>
      <c r="PMU961" s="174"/>
      <c r="PMV961" s="174"/>
      <c r="PMW961" s="174"/>
      <c r="PMX961" s="174"/>
      <c r="PMY961" s="174"/>
      <c r="PMZ961" s="174"/>
      <c r="PNA961" s="174"/>
      <c r="PNB961" s="174"/>
      <c r="PNC961" s="174"/>
      <c r="PND961" s="174"/>
      <c r="PNE961" s="174"/>
      <c r="PNF961" s="174"/>
      <c r="PNG961" s="174"/>
      <c r="PNH961" s="174"/>
      <c r="PNI961" s="174"/>
      <c r="PNJ961" s="174"/>
      <c r="PNK961" s="174"/>
      <c r="PNL961" s="174"/>
      <c r="PNM961" s="174"/>
      <c r="PNN961" s="174"/>
      <c r="PNO961" s="174"/>
      <c r="PNP961" s="174"/>
      <c r="PNQ961" s="174"/>
      <c r="PNR961" s="174"/>
      <c r="PNS961" s="174"/>
      <c r="PNT961" s="174"/>
      <c r="PNU961" s="174"/>
      <c r="PNV961" s="174"/>
      <c r="PNW961" s="174"/>
      <c r="PNX961" s="174"/>
      <c r="PNY961" s="174"/>
      <c r="PNZ961" s="174"/>
      <c r="POA961" s="174"/>
      <c r="POB961" s="174"/>
      <c r="POC961" s="174"/>
      <c r="POD961" s="174"/>
      <c r="POE961" s="174"/>
      <c r="POF961" s="174"/>
      <c r="POG961" s="174"/>
      <c r="POH961" s="174"/>
      <c r="POI961" s="174"/>
      <c r="POJ961" s="174"/>
      <c r="POK961" s="174"/>
      <c r="POL961" s="174"/>
      <c r="POM961" s="174"/>
      <c r="PON961" s="174"/>
      <c r="POO961" s="174"/>
      <c r="POP961" s="174"/>
      <c r="POQ961" s="174"/>
      <c r="POR961" s="174"/>
      <c r="POS961" s="174"/>
      <c r="POT961" s="174"/>
      <c r="POU961" s="174"/>
      <c r="POV961" s="174"/>
      <c r="POW961" s="174"/>
      <c r="POX961" s="174"/>
      <c r="POY961" s="174"/>
      <c r="POZ961" s="174"/>
      <c r="PPA961" s="174"/>
      <c r="PPB961" s="174"/>
      <c r="PPC961" s="174"/>
      <c r="PPD961" s="174"/>
      <c r="PPE961" s="174"/>
      <c r="PPF961" s="174"/>
      <c r="PPG961" s="174"/>
      <c r="PPH961" s="174"/>
      <c r="PPI961" s="174"/>
      <c r="PPJ961" s="174"/>
      <c r="PPK961" s="174"/>
      <c r="PPL961" s="174"/>
      <c r="PPM961" s="174"/>
      <c r="PPN961" s="174"/>
      <c r="PPO961" s="174"/>
      <c r="PPP961" s="174"/>
      <c r="PPQ961" s="174"/>
      <c r="PPR961" s="174"/>
      <c r="PPS961" s="174"/>
      <c r="PPT961" s="174"/>
      <c r="PPU961" s="174"/>
      <c r="PPV961" s="174"/>
      <c r="PPW961" s="174"/>
      <c r="PPX961" s="174"/>
      <c r="PPY961" s="174"/>
      <c r="PPZ961" s="174"/>
      <c r="PQA961" s="174"/>
      <c r="PQB961" s="174"/>
      <c r="PQC961" s="174"/>
      <c r="PQD961" s="174"/>
      <c r="PQE961" s="174"/>
      <c r="PQF961" s="174"/>
      <c r="PQG961" s="174"/>
      <c r="PQH961" s="174"/>
      <c r="PQI961" s="174"/>
      <c r="PQJ961" s="174"/>
      <c r="PQK961" s="174"/>
      <c r="PQL961" s="174"/>
      <c r="PQM961" s="174"/>
      <c r="PQN961" s="174"/>
      <c r="PQO961" s="174"/>
      <c r="PQP961" s="174"/>
      <c r="PQQ961" s="174"/>
      <c r="PQR961" s="174"/>
      <c r="PQS961" s="174"/>
      <c r="PQT961" s="174"/>
      <c r="PQU961" s="174"/>
      <c r="PQV961" s="174"/>
      <c r="PQW961" s="174"/>
      <c r="PQX961" s="174"/>
      <c r="PQY961" s="174"/>
      <c r="PQZ961" s="174"/>
      <c r="PRA961" s="174"/>
      <c r="PRB961" s="174"/>
      <c r="PRC961" s="174"/>
      <c r="PRD961" s="174"/>
      <c r="PRE961" s="174"/>
      <c r="PRF961" s="174"/>
      <c r="PRG961" s="174"/>
      <c r="PRH961" s="174"/>
      <c r="PRI961" s="174"/>
      <c r="PRJ961" s="174"/>
      <c r="PRK961" s="174"/>
      <c r="PRL961" s="174"/>
      <c r="PRM961" s="174"/>
      <c r="PRN961" s="174"/>
      <c r="PRO961" s="174"/>
      <c r="PRP961" s="174"/>
      <c r="PRQ961" s="174"/>
      <c r="PRR961" s="174"/>
      <c r="PRS961" s="174"/>
      <c r="PRT961" s="174"/>
      <c r="PRU961" s="174"/>
      <c r="PRV961" s="174"/>
      <c r="PRW961" s="174"/>
      <c r="PRX961" s="174"/>
      <c r="PRY961" s="174"/>
      <c r="PRZ961" s="174"/>
      <c r="PSA961" s="174"/>
      <c r="PSB961" s="174"/>
      <c r="PSC961" s="174"/>
      <c r="PSD961" s="174"/>
      <c r="PSE961" s="174"/>
      <c r="PSF961" s="174"/>
      <c r="PSG961" s="174"/>
      <c r="PSH961" s="174"/>
      <c r="PSI961" s="174"/>
      <c r="PSJ961" s="174"/>
      <c r="PSK961" s="174"/>
      <c r="PSL961" s="174"/>
      <c r="PSM961" s="174"/>
      <c r="PSN961" s="174"/>
      <c r="PSO961" s="174"/>
      <c r="PSP961" s="174"/>
      <c r="PSQ961" s="174"/>
      <c r="PSR961" s="174"/>
      <c r="PSS961" s="174"/>
      <c r="PST961" s="174"/>
      <c r="PSU961" s="174"/>
      <c r="PSV961" s="174"/>
      <c r="PSW961" s="174"/>
      <c r="PSX961" s="174"/>
      <c r="PSY961" s="174"/>
      <c r="PSZ961" s="174"/>
      <c r="PTA961" s="174"/>
      <c r="PTB961" s="174"/>
      <c r="PTC961" s="174"/>
      <c r="PTD961" s="174"/>
      <c r="PTE961" s="174"/>
      <c r="PTF961" s="174"/>
      <c r="PTG961" s="174"/>
      <c r="PTH961" s="174"/>
      <c r="PTI961" s="174"/>
      <c r="PTJ961" s="174"/>
      <c r="PTK961" s="174"/>
      <c r="PTL961" s="174"/>
      <c r="PTM961" s="174"/>
      <c r="PTN961" s="174"/>
      <c r="PTO961" s="174"/>
      <c r="PTP961" s="174"/>
      <c r="PTQ961" s="174"/>
      <c r="PTR961" s="174"/>
      <c r="PTS961" s="174"/>
      <c r="PTT961" s="174"/>
      <c r="PTU961" s="174"/>
      <c r="PTV961" s="174"/>
      <c r="PTW961" s="174"/>
      <c r="PTX961" s="174"/>
      <c r="PTY961" s="174"/>
      <c r="PTZ961" s="174"/>
      <c r="PUA961" s="174"/>
      <c r="PUB961" s="174"/>
      <c r="PUC961" s="174"/>
      <c r="PUD961" s="174"/>
      <c r="PUE961" s="174"/>
      <c r="PUF961" s="174"/>
      <c r="PUG961" s="174"/>
      <c r="PUH961" s="174"/>
      <c r="PUI961" s="174"/>
      <c r="PUJ961" s="174"/>
      <c r="PUK961" s="174"/>
      <c r="PUL961" s="174"/>
      <c r="PUM961" s="174"/>
      <c r="PUN961" s="174"/>
      <c r="PUO961" s="174"/>
      <c r="PUP961" s="174"/>
      <c r="PUQ961" s="174"/>
      <c r="PUR961" s="174"/>
      <c r="PUS961" s="174"/>
      <c r="PUT961" s="174"/>
      <c r="PUU961" s="174"/>
      <c r="PUV961" s="174"/>
      <c r="PUW961" s="174"/>
      <c r="PUX961" s="174"/>
      <c r="PUY961" s="174"/>
      <c r="PUZ961" s="174"/>
      <c r="PVA961" s="174"/>
      <c r="PVB961" s="174"/>
      <c r="PVC961" s="174"/>
      <c r="PVD961" s="174"/>
      <c r="PVE961" s="174"/>
      <c r="PVF961" s="174"/>
      <c r="PVG961" s="174"/>
      <c r="PVH961" s="174"/>
      <c r="PVI961" s="174"/>
      <c r="PVJ961" s="174"/>
      <c r="PVK961" s="174"/>
      <c r="PVL961" s="174"/>
      <c r="PVM961" s="174"/>
      <c r="PVN961" s="174"/>
      <c r="PVO961" s="174"/>
      <c r="PVP961" s="174"/>
      <c r="PVQ961" s="174"/>
      <c r="PVR961" s="174"/>
      <c r="PVS961" s="174"/>
      <c r="PVT961" s="174"/>
      <c r="PVU961" s="174"/>
      <c r="PVV961" s="174"/>
      <c r="PVW961" s="174"/>
      <c r="PVX961" s="174"/>
      <c r="PVY961" s="174"/>
      <c r="PVZ961" s="174"/>
      <c r="PWA961" s="174"/>
      <c r="PWB961" s="174"/>
      <c r="PWC961" s="174"/>
      <c r="PWD961" s="174"/>
      <c r="PWE961" s="174"/>
      <c r="PWF961" s="174"/>
      <c r="PWG961" s="174"/>
      <c r="PWH961" s="174"/>
      <c r="PWI961" s="174"/>
      <c r="PWJ961" s="174"/>
      <c r="PWK961" s="174"/>
      <c r="PWL961" s="174"/>
      <c r="PWM961" s="174"/>
      <c r="PWN961" s="174"/>
      <c r="PWO961" s="174"/>
      <c r="PWP961" s="174"/>
      <c r="PWQ961" s="174"/>
      <c r="PWR961" s="174"/>
      <c r="PWS961" s="174"/>
      <c r="PWT961" s="174"/>
      <c r="PWU961" s="174"/>
      <c r="PWV961" s="174"/>
      <c r="PWW961" s="174"/>
      <c r="PWX961" s="174"/>
      <c r="PWY961" s="174"/>
      <c r="PWZ961" s="174"/>
      <c r="PXA961" s="174"/>
      <c r="PXB961" s="174"/>
      <c r="PXC961" s="174"/>
      <c r="PXD961" s="174"/>
      <c r="PXE961" s="174"/>
      <c r="PXF961" s="174"/>
      <c r="PXG961" s="174"/>
      <c r="PXH961" s="174"/>
      <c r="PXI961" s="174"/>
      <c r="PXJ961" s="174"/>
      <c r="PXK961" s="174"/>
      <c r="PXL961" s="174"/>
      <c r="PXM961" s="174"/>
      <c r="PXN961" s="174"/>
      <c r="PXO961" s="174"/>
      <c r="PXP961" s="174"/>
      <c r="PXQ961" s="174"/>
      <c r="PXR961" s="174"/>
      <c r="PXS961" s="174"/>
      <c r="PXT961" s="174"/>
      <c r="PXU961" s="174"/>
      <c r="PXV961" s="174"/>
      <c r="PXW961" s="174"/>
      <c r="PXX961" s="174"/>
      <c r="PXY961" s="174"/>
      <c r="PXZ961" s="174"/>
      <c r="PYA961" s="174"/>
      <c r="PYB961" s="174"/>
      <c r="PYC961" s="174"/>
      <c r="PYD961" s="174"/>
      <c r="PYE961" s="174"/>
      <c r="PYF961" s="174"/>
      <c r="PYG961" s="174"/>
      <c r="PYH961" s="174"/>
      <c r="PYI961" s="174"/>
      <c r="PYJ961" s="174"/>
      <c r="PYK961" s="174"/>
      <c r="PYL961" s="174"/>
      <c r="PYM961" s="174"/>
      <c r="PYN961" s="174"/>
      <c r="PYO961" s="174"/>
      <c r="PYP961" s="174"/>
      <c r="PYQ961" s="174"/>
      <c r="PYR961" s="174"/>
      <c r="PYS961" s="174"/>
      <c r="PYT961" s="174"/>
      <c r="PYU961" s="174"/>
      <c r="PYV961" s="174"/>
      <c r="PYW961" s="174"/>
      <c r="PYX961" s="174"/>
      <c r="PYY961" s="174"/>
      <c r="PYZ961" s="174"/>
      <c r="PZA961" s="174"/>
      <c r="PZB961" s="174"/>
      <c r="PZC961" s="174"/>
      <c r="PZD961" s="174"/>
      <c r="PZE961" s="174"/>
      <c r="PZF961" s="174"/>
      <c r="PZG961" s="174"/>
      <c r="PZH961" s="174"/>
      <c r="PZI961" s="174"/>
      <c r="PZJ961" s="174"/>
      <c r="PZK961" s="174"/>
      <c r="PZL961" s="174"/>
      <c r="PZM961" s="174"/>
      <c r="PZN961" s="174"/>
      <c r="PZO961" s="174"/>
      <c r="PZP961" s="174"/>
      <c r="PZQ961" s="174"/>
      <c r="PZR961" s="174"/>
      <c r="PZS961" s="174"/>
      <c r="PZT961" s="174"/>
      <c r="PZU961" s="174"/>
      <c r="PZV961" s="174"/>
      <c r="PZW961" s="174"/>
      <c r="PZX961" s="174"/>
      <c r="PZY961" s="174"/>
      <c r="PZZ961" s="174"/>
      <c r="QAA961" s="174"/>
      <c r="QAB961" s="174"/>
      <c r="QAC961" s="174"/>
      <c r="QAD961" s="174"/>
      <c r="QAE961" s="174"/>
      <c r="QAF961" s="174"/>
      <c r="QAG961" s="174"/>
      <c r="QAH961" s="174"/>
      <c r="QAI961" s="174"/>
      <c r="QAJ961" s="174"/>
      <c r="QAK961" s="174"/>
      <c r="QAL961" s="174"/>
      <c r="QAM961" s="174"/>
      <c r="QAN961" s="174"/>
      <c r="QAO961" s="174"/>
      <c r="QAP961" s="174"/>
      <c r="QAQ961" s="174"/>
      <c r="QAR961" s="174"/>
      <c r="QAS961" s="174"/>
      <c r="QAT961" s="174"/>
      <c r="QAU961" s="174"/>
      <c r="QAV961" s="174"/>
      <c r="QAW961" s="174"/>
      <c r="QAX961" s="174"/>
      <c r="QAY961" s="174"/>
      <c r="QAZ961" s="174"/>
      <c r="QBA961" s="174"/>
      <c r="QBB961" s="174"/>
      <c r="QBC961" s="174"/>
      <c r="QBD961" s="174"/>
      <c r="QBE961" s="174"/>
      <c r="QBF961" s="174"/>
      <c r="QBG961" s="174"/>
      <c r="QBH961" s="174"/>
      <c r="QBI961" s="174"/>
      <c r="QBJ961" s="174"/>
      <c r="QBK961" s="174"/>
      <c r="QBL961" s="174"/>
      <c r="QBM961" s="174"/>
      <c r="QBN961" s="174"/>
      <c r="QBO961" s="174"/>
      <c r="QBP961" s="174"/>
      <c r="QBQ961" s="174"/>
      <c r="QBR961" s="174"/>
      <c r="QBS961" s="174"/>
      <c r="QBT961" s="174"/>
      <c r="QBU961" s="174"/>
      <c r="QBV961" s="174"/>
      <c r="QBW961" s="174"/>
      <c r="QBX961" s="174"/>
      <c r="QBY961" s="174"/>
      <c r="QBZ961" s="174"/>
      <c r="QCA961" s="174"/>
      <c r="QCB961" s="174"/>
      <c r="QCC961" s="174"/>
      <c r="QCD961" s="174"/>
      <c r="QCE961" s="174"/>
      <c r="QCF961" s="174"/>
      <c r="QCG961" s="174"/>
      <c r="QCH961" s="174"/>
      <c r="QCI961" s="174"/>
      <c r="QCJ961" s="174"/>
      <c r="QCK961" s="174"/>
      <c r="QCL961" s="174"/>
      <c r="QCM961" s="174"/>
      <c r="QCN961" s="174"/>
      <c r="QCO961" s="174"/>
      <c r="QCP961" s="174"/>
      <c r="QCQ961" s="174"/>
      <c r="QCR961" s="174"/>
      <c r="QCS961" s="174"/>
      <c r="QCT961" s="174"/>
      <c r="QCU961" s="174"/>
      <c r="QCV961" s="174"/>
      <c r="QCW961" s="174"/>
      <c r="QCX961" s="174"/>
      <c r="QCY961" s="174"/>
      <c r="QCZ961" s="174"/>
      <c r="QDA961" s="174"/>
      <c r="QDB961" s="174"/>
      <c r="QDC961" s="174"/>
      <c r="QDD961" s="174"/>
      <c r="QDE961" s="174"/>
      <c r="QDF961" s="174"/>
      <c r="QDG961" s="174"/>
      <c r="QDH961" s="174"/>
      <c r="QDI961" s="174"/>
      <c r="QDJ961" s="174"/>
      <c r="QDK961" s="174"/>
      <c r="QDL961" s="174"/>
      <c r="QDM961" s="174"/>
      <c r="QDN961" s="174"/>
      <c r="QDO961" s="174"/>
      <c r="QDP961" s="174"/>
      <c r="QDQ961" s="174"/>
      <c r="QDR961" s="174"/>
      <c r="QDS961" s="174"/>
      <c r="QDT961" s="174"/>
      <c r="QDU961" s="174"/>
      <c r="QDV961" s="174"/>
      <c r="QDW961" s="174"/>
      <c r="QDX961" s="174"/>
      <c r="QDY961" s="174"/>
      <c r="QDZ961" s="174"/>
      <c r="QEA961" s="174"/>
      <c r="QEB961" s="174"/>
      <c r="QEC961" s="174"/>
      <c r="QED961" s="174"/>
      <c r="QEE961" s="174"/>
      <c r="QEF961" s="174"/>
      <c r="QEG961" s="174"/>
      <c r="QEH961" s="174"/>
      <c r="QEI961" s="174"/>
      <c r="QEJ961" s="174"/>
      <c r="QEK961" s="174"/>
      <c r="QEL961" s="174"/>
      <c r="QEM961" s="174"/>
      <c r="QEN961" s="174"/>
      <c r="QEO961" s="174"/>
      <c r="QEP961" s="174"/>
      <c r="QEQ961" s="174"/>
      <c r="QER961" s="174"/>
      <c r="QES961" s="174"/>
      <c r="QET961" s="174"/>
      <c r="QEU961" s="174"/>
      <c r="QEV961" s="174"/>
      <c r="QEW961" s="174"/>
      <c r="QEX961" s="174"/>
      <c r="QEY961" s="174"/>
      <c r="QEZ961" s="174"/>
      <c r="QFA961" s="174"/>
      <c r="QFB961" s="174"/>
      <c r="QFC961" s="174"/>
      <c r="QFD961" s="174"/>
      <c r="QFE961" s="174"/>
      <c r="QFF961" s="174"/>
      <c r="QFG961" s="174"/>
      <c r="QFH961" s="174"/>
      <c r="QFI961" s="174"/>
      <c r="QFJ961" s="174"/>
      <c r="QFK961" s="174"/>
      <c r="QFL961" s="174"/>
      <c r="QFM961" s="174"/>
      <c r="QFN961" s="174"/>
      <c r="QFO961" s="174"/>
      <c r="QFP961" s="174"/>
      <c r="QFQ961" s="174"/>
      <c r="QFR961" s="174"/>
      <c r="QFS961" s="174"/>
      <c r="QFT961" s="174"/>
      <c r="QFU961" s="174"/>
      <c r="QFV961" s="174"/>
      <c r="QFW961" s="174"/>
      <c r="QFX961" s="174"/>
      <c r="QFY961" s="174"/>
      <c r="QFZ961" s="174"/>
      <c r="QGA961" s="174"/>
      <c r="QGB961" s="174"/>
      <c r="QGC961" s="174"/>
      <c r="QGD961" s="174"/>
      <c r="QGE961" s="174"/>
      <c r="QGF961" s="174"/>
      <c r="QGG961" s="174"/>
      <c r="QGH961" s="174"/>
      <c r="QGI961" s="174"/>
      <c r="QGJ961" s="174"/>
      <c r="QGK961" s="174"/>
      <c r="QGL961" s="174"/>
      <c r="QGM961" s="174"/>
      <c r="QGN961" s="174"/>
      <c r="QGO961" s="174"/>
      <c r="QGP961" s="174"/>
      <c r="QGQ961" s="174"/>
      <c r="QGR961" s="174"/>
      <c r="QGS961" s="174"/>
      <c r="QGT961" s="174"/>
      <c r="QGU961" s="174"/>
      <c r="QGV961" s="174"/>
      <c r="QGW961" s="174"/>
      <c r="QGX961" s="174"/>
      <c r="QGY961" s="174"/>
      <c r="QGZ961" s="174"/>
      <c r="QHA961" s="174"/>
      <c r="QHB961" s="174"/>
      <c r="QHC961" s="174"/>
      <c r="QHD961" s="174"/>
      <c r="QHE961" s="174"/>
      <c r="QHF961" s="174"/>
      <c r="QHG961" s="174"/>
      <c r="QHH961" s="174"/>
      <c r="QHI961" s="174"/>
      <c r="QHJ961" s="174"/>
      <c r="QHK961" s="174"/>
      <c r="QHL961" s="174"/>
      <c r="QHM961" s="174"/>
      <c r="QHN961" s="174"/>
      <c r="QHO961" s="174"/>
      <c r="QHP961" s="174"/>
      <c r="QHQ961" s="174"/>
      <c r="QHR961" s="174"/>
      <c r="QHS961" s="174"/>
      <c r="QHT961" s="174"/>
      <c r="QHU961" s="174"/>
      <c r="QHV961" s="174"/>
      <c r="QHW961" s="174"/>
      <c r="QHX961" s="174"/>
      <c r="QHY961" s="174"/>
      <c r="QHZ961" s="174"/>
      <c r="QIA961" s="174"/>
      <c r="QIB961" s="174"/>
      <c r="QIC961" s="174"/>
      <c r="QID961" s="174"/>
      <c r="QIE961" s="174"/>
      <c r="QIF961" s="174"/>
      <c r="QIG961" s="174"/>
      <c r="QIH961" s="174"/>
      <c r="QII961" s="174"/>
      <c r="QIJ961" s="174"/>
      <c r="QIK961" s="174"/>
      <c r="QIL961" s="174"/>
      <c r="QIM961" s="174"/>
      <c r="QIN961" s="174"/>
      <c r="QIO961" s="174"/>
      <c r="QIP961" s="174"/>
      <c r="QIQ961" s="174"/>
      <c r="QIR961" s="174"/>
      <c r="QIS961" s="174"/>
      <c r="QIT961" s="174"/>
      <c r="QIU961" s="174"/>
      <c r="QIV961" s="174"/>
      <c r="QIW961" s="174"/>
      <c r="QIX961" s="174"/>
      <c r="QIY961" s="174"/>
      <c r="QIZ961" s="174"/>
      <c r="QJA961" s="174"/>
      <c r="QJB961" s="174"/>
      <c r="QJC961" s="174"/>
      <c r="QJD961" s="174"/>
      <c r="QJE961" s="174"/>
      <c r="QJF961" s="174"/>
      <c r="QJG961" s="174"/>
      <c r="QJH961" s="174"/>
      <c r="QJI961" s="174"/>
      <c r="QJJ961" s="174"/>
      <c r="QJK961" s="174"/>
      <c r="QJL961" s="174"/>
      <c r="QJM961" s="174"/>
      <c r="QJN961" s="174"/>
      <c r="QJO961" s="174"/>
      <c r="QJP961" s="174"/>
      <c r="QJQ961" s="174"/>
      <c r="QJR961" s="174"/>
      <c r="QJS961" s="174"/>
      <c r="QJT961" s="174"/>
      <c r="QJU961" s="174"/>
      <c r="QJV961" s="174"/>
      <c r="QJW961" s="174"/>
      <c r="QJX961" s="174"/>
      <c r="QJY961" s="174"/>
      <c r="QJZ961" s="174"/>
      <c r="QKA961" s="174"/>
      <c r="QKB961" s="174"/>
      <c r="QKC961" s="174"/>
      <c r="QKD961" s="174"/>
      <c r="QKE961" s="174"/>
      <c r="QKF961" s="174"/>
      <c r="QKG961" s="174"/>
      <c r="QKH961" s="174"/>
      <c r="QKI961" s="174"/>
      <c r="QKJ961" s="174"/>
      <c r="QKK961" s="174"/>
      <c r="QKL961" s="174"/>
      <c r="QKM961" s="174"/>
      <c r="QKN961" s="174"/>
      <c r="QKO961" s="174"/>
      <c r="QKP961" s="174"/>
      <c r="QKQ961" s="174"/>
      <c r="QKR961" s="174"/>
      <c r="QKS961" s="174"/>
      <c r="QKT961" s="174"/>
      <c r="QKU961" s="174"/>
      <c r="QKV961" s="174"/>
      <c r="QKW961" s="174"/>
      <c r="QKX961" s="174"/>
      <c r="QKY961" s="174"/>
      <c r="QKZ961" s="174"/>
      <c r="QLA961" s="174"/>
      <c r="QLB961" s="174"/>
      <c r="QLC961" s="174"/>
      <c r="QLD961" s="174"/>
      <c r="QLE961" s="174"/>
      <c r="QLF961" s="174"/>
      <c r="QLG961" s="174"/>
      <c r="QLH961" s="174"/>
      <c r="QLI961" s="174"/>
      <c r="QLJ961" s="174"/>
      <c r="QLK961" s="174"/>
      <c r="QLL961" s="174"/>
      <c r="QLM961" s="174"/>
      <c r="QLN961" s="174"/>
      <c r="QLO961" s="174"/>
      <c r="QLP961" s="174"/>
      <c r="QLQ961" s="174"/>
      <c r="QLR961" s="174"/>
      <c r="QLS961" s="174"/>
      <c r="QLT961" s="174"/>
      <c r="QLU961" s="174"/>
      <c r="QLV961" s="174"/>
      <c r="QLW961" s="174"/>
      <c r="QLX961" s="174"/>
      <c r="QLY961" s="174"/>
      <c r="QLZ961" s="174"/>
      <c r="QMA961" s="174"/>
      <c r="QMB961" s="174"/>
      <c r="QMC961" s="174"/>
      <c r="QMD961" s="174"/>
      <c r="QME961" s="174"/>
      <c r="QMF961" s="174"/>
      <c r="QMG961" s="174"/>
      <c r="QMH961" s="174"/>
      <c r="QMI961" s="174"/>
      <c r="QMJ961" s="174"/>
      <c r="QMK961" s="174"/>
      <c r="QML961" s="174"/>
      <c r="QMM961" s="174"/>
      <c r="QMN961" s="174"/>
      <c r="QMO961" s="174"/>
      <c r="QMP961" s="174"/>
      <c r="QMQ961" s="174"/>
      <c r="QMR961" s="174"/>
      <c r="QMS961" s="174"/>
      <c r="QMT961" s="174"/>
      <c r="QMU961" s="174"/>
      <c r="QMV961" s="174"/>
      <c r="QMW961" s="174"/>
      <c r="QMX961" s="174"/>
      <c r="QMY961" s="174"/>
      <c r="QMZ961" s="174"/>
      <c r="QNA961" s="174"/>
      <c r="QNB961" s="174"/>
      <c r="QNC961" s="174"/>
      <c r="QND961" s="174"/>
      <c r="QNE961" s="174"/>
      <c r="QNF961" s="174"/>
      <c r="QNG961" s="174"/>
      <c r="QNH961" s="174"/>
      <c r="QNI961" s="174"/>
      <c r="QNJ961" s="174"/>
      <c r="QNK961" s="174"/>
      <c r="QNL961" s="174"/>
      <c r="QNM961" s="174"/>
      <c r="QNN961" s="174"/>
      <c r="QNO961" s="174"/>
      <c r="QNP961" s="174"/>
      <c r="QNQ961" s="174"/>
      <c r="QNR961" s="174"/>
      <c r="QNS961" s="174"/>
      <c r="QNT961" s="174"/>
      <c r="QNU961" s="174"/>
      <c r="QNV961" s="174"/>
      <c r="QNW961" s="174"/>
      <c r="QNX961" s="174"/>
      <c r="QNY961" s="174"/>
      <c r="QNZ961" s="174"/>
      <c r="QOA961" s="174"/>
      <c r="QOB961" s="174"/>
      <c r="QOC961" s="174"/>
      <c r="QOD961" s="174"/>
      <c r="QOE961" s="174"/>
      <c r="QOF961" s="174"/>
      <c r="QOG961" s="174"/>
      <c r="QOH961" s="174"/>
      <c r="QOI961" s="174"/>
      <c r="QOJ961" s="174"/>
      <c r="QOK961" s="174"/>
      <c r="QOL961" s="174"/>
      <c r="QOM961" s="174"/>
      <c r="QON961" s="174"/>
      <c r="QOO961" s="174"/>
      <c r="QOP961" s="174"/>
      <c r="QOQ961" s="174"/>
      <c r="QOR961" s="174"/>
      <c r="QOS961" s="174"/>
      <c r="QOT961" s="174"/>
      <c r="QOU961" s="174"/>
      <c r="QOV961" s="174"/>
      <c r="QOW961" s="174"/>
      <c r="QOX961" s="174"/>
      <c r="QOY961" s="174"/>
      <c r="QOZ961" s="174"/>
      <c r="QPA961" s="174"/>
      <c r="QPB961" s="174"/>
      <c r="QPC961" s="174"/>
      <c r="QPD961" s="174"/>
      <c r="QPE961" s="174"/>
      <c r="QPF961" s="174"/>
      <c r="QPG961" s="174"/>
      <c r="QPH961" s="174"/>
      <c r="QPI961" s="174"/>
      <c r="QPJ961" s="174"/>
      <c r="QPK961" s="174"/>
      <c r="QPL961" s="174"/>
      <c r="QPM961" s="174"/>
      <c r="QPN961" s="174"/>
      <c r="QPO961" s="174"/>
      <c r="QPP961" s="174"/>
      <c r="QPQ961" s="174"/>
      <c r="QPR961" s="174"/>
      <c r="QPS961" s="174"/>
      <c r="QPT961" s="174"/>
      <c r="QPU961" s="174"/>
      <c r="QPV961" s="174"/>
      <c r="QPW961" s="174"/>
      <c r="QPX961" s="174"/>
      <c r="QPY961" s="174"/>
      <c r="QPZ961" s="174"/>
      <c r="QQA961" s="174"/>
      <c r="QQB961" s="174"/>
      <c r="QQC961" s="174"/>
      <c r="QQD961" s="174"/>
      <c r="QQE961" s="174"/>
      <c r="QQF961" s="174"/>
      <c r="QQG961" s="174"/>
      <c r="QQH961" s="174"/>
      <c r="QQI961" s="174"/>
      <c r="QQJ961" s="174"/>
      <c r="QQK961" s="174"/>
      <c r="QQL961" s="174"/>
      <c r="QQM961" s="174"/>
      <c r="QQN961" s="174"/>
      <c r="QQO961" s="174"/>
      <c r="QQP961" s="174"/>
      <c r="QQQ961" s="174"/>
      <c r="QQR961" s="174"/>
      <c r="QQS961" s="174"/>
      <c r="QQT961" s="174"/>
      <c r="QQU961" s="174"/>
      <c r="QQV961" s="174"/>
      <c r="QQW961" s="174"/>
      <c r="QQX961" s="174"/>
      <c r="QQY961" s="174"/>
      <c r="QQZ961" s="174"/>
      <c r="QRA961" s="174"/>
      <c r="QRB961" s="174"/>
      <c r="QRC961" s="174"/>
      <c r="QRD961" s="174"/>
      <c r="QRE961" s="174"/>
      <c r="QRF961" s="174"/>
      <c r="QRG961" s="174"/>
      <c r="QRH961" s="174"/>
      <c r="QRI961" s="174"/>
      <c r="QRJ961" s="174"/>
      <c r="QRK961" s="174"/>
      <c r="QRL961" s="174"/>
      <c r="QRM961" s="174"/>
      <c r="QRN961" s="174"/>
      <c r="QRO961" s="174"/>
      <c r="QRP961" s="174"/>
      <c r="QRQ961" s="174"/>
      <c r="QRR961" s="174"/>
      <c r="QRS961" s="174"/>
      <c r="QRT961" s="174"/>
      <c r="QRU961" s="174"/>
      <c r="QRV961" s="174"/>
      <c r="QRW961" s="174"/>
      <c r="QRX961" s="174"/>
      <c r="QRY961" s="174"/>
      <c r="QRZ961" s="174"/>
      <c r="QSA961" s="174"/>
      <c r="QSB961" s="174"/>
      <c r="QSC961" s="174"/>
      <c r="QSD961" s="174"/>
      <c r="QSE961" s="174"/>
      <c r="QSF961" s="174"/>
      <c r="QSG961" s="174"/>
      <c r="QSH961" s="174"/>
      <c r="QSI961" s="174"/>
      <c r="QSJ961" s="174"/>
      <c r="QSK961" s="174"/>
      <c r="QSL961" s="174"/>
      <c r="QSM961" s="174"/>
      <c r="QSN961" s="174"/>
      <c r="QSO961" s="174"/>
      <c r="QSP961" s="174"/>
      <c r="QSQ961" s="174"/>
      <c r="QSR961" s="174"/>
      <c r="QSS961" s="174"/>
      <c r="QST961" s="174"/>
      <c r="QSU961" s="174"/>
      <c r="QSV961" s="174"/>
      <c r="QSW961" s="174"/>
      <c r="QSX961" s="174"/>
      <c r="QSY961" s="174"/>
      <c r="QSZ961" s="174"/>
      <c r="QTA961" s="174"/>
      <c r="QTB961" s="174"/>
      <c r="QTC961" s="174"/>
      <c r="QTD961" s="174"/>
      <c r="QTE961" s="174"/>
      <c r="QTF961" s="174"/>
      <c r="QTG961" s="174"/>
      <c r="QTH961" s="174"/>
      <c r="QTI961" s="174"/>
      <c r="QTJ961" s="174"/>
      <c r="QTK961" s="174"/>
      <c r="QTL961" s="174"/>
      <c r="QTM961" s="174"/>
      <c r="QTN961" s="174"/>
      <c r="QTO961" s="174"/>
      <c r="QTP961" s="174"/>
      <c r="QTQ961" s="174"/>
      <c r="QTR961" s="174"/>
      <c r="QTS961" s="174"/>
      <c r="QTT961" s="174"/>
      <c r="QTU961" s="174"/>
      <c r="QTV961" s="174"/>
      <c r="QTW961" s="174"/>
      <c r="QTX961" s="174"/>
      <c r="QTY961" s="174"/>
      <c r="QTZ961" s="174"/>
      <c r="QUA961" s="174"/>
      <c r="QUB961" s="174"/>
      <c r="QUC961" s="174"/>
      <c r="QUD961" s="174"/>
      <c r="QUE961" s="174"/>
      <c r="QUF961" s="174"/>
      <c r="QUG961" s="174"/>
      <c r="QUH961" s="174"/>
      <c r="QUI961" s="174"/>
      <c r="QUJ961" s="174"/>
      <c r="QUK961" s="174"/>
      <c r="QUL961" s="174"/>
      <c r="QUM961" s="174"/>
      <c r="QUN961" s="174"/>
      <c r="QUO961" s="174"/>
      <c r="QUP961" s="174"/>
      <c r="QUQ961" s="174"/>
      <c r="QUR961" s="174"/>
      <c r="QUS961" s="174"/>
      <c r="QUT961" s="174"/>
      <c r="QUU961" s="174"/>
      <c r="QUV961" s="174"/>
      <c r="QUW961" s="174"/>
      <c r="QUX961" s="174"/>
      <c r="QUY961" s="174"/>
      <c r="QUZ961" s="174"/>
      <c r="QVA961" s="174"/>
      <c r="QVB961" s="174"/>
      <c r="QVC961" s="174"/>
      <c r="QVD961" s="174"/>
      <c r="QVE961" s="174"/>
      <c r="QVF961" s="174"/>
      <c r="QVG961" s="174"/>
      <c r="QVH961" s="174"/>
      <c r="QVI961" s="174"/>
      <c r="QVJ961" s="174"/>
      <c r="QVK961" s="174"/>
      <c r="QVL961" s="174"/>
      <c r="QVM961" s="174"/>
      <c r="QVN961" s="174"/>
      <c r="QVO961" s="174"/>
      <c r="QVP961" s="174"/>
      <c r="QVQ961" s="174"/>
      <c r="QVR961" s="174"/>
      <c r="QVS961" s="174"/>
      <c r="QVT961" s="174"/>
      <c r="QVU961" s="174"/>
      <c r="QVV961" s="174"/>
      <c r="QVW961" s="174"/>
      <c r="QVX961" s="174"/>
      <c r="QVY961" s="174"/>
      <c r="QVZ961" s="174"/>
      <c r="QWA961" s="174"/>
      <c r="QWB961" s="174"/>
      <c r="QWC961" s="174"/>
      <c r="QWD961" s="174"/>
      <c r="QWE961" s="174"/>
      <c r="QWF961" s="174"/>
      <c r="QWG961" s="174"/>
      <c r="QWH961" s="174"/>
      <c r="QWI961" s="174"/>
      <c r="QWJ961" s="174"/>
      <c r="QWK961" s="174"/>
      <c r="QWL961" s="174"/>
      <c r="QWM961" s="174"/>
      <c r="QWN961" s="174"/>
      <c r="QWO961" s="174"/>
      <c r="QWP961" s="174"/>
      <c r="QWQ961" s="174"/>
      <c r="QWR961" s="174"/>
      <c r="QWS961" s="174"/>
      <c r="QWT961" s="174"/>
      <c r="QWU961" s="174"/>
      <c r="QWV961" s="174"/>
      <c r="QWW961" s="174"/>
      <c r="QWX961" s="174"/>
      <c r="QWY961" s="174"/>
      <c r="QWZ961" s="174"/>
      <c r="QXA961" s="174"/>
      <c r="QXB961" s="174"/>
      <c r="QXC961" s="174"/>
      <c r="QXD961" s="174"/>
      <c r="QXE961" s="174"/>
      <c r="QXF961" s="174"/>
      <c r="QXG961" s="174"/>
      <c r="QXH961" s="174"/>
      <c r="QXI961" s="174"/>
      <c r="QXJ961" s="174"/>
      <c r="QXK961" s="174"/>
      <c r="QXL961" s="174"/>
      <c r="QXM961" s="174"/>
      <c r="QXN961" s="174"/>
      <c r="QXO961" s="174"/>
      <c r="QXP961" s="174"/>
      <c r="QXQ961" s="174"/>
      <c r="QXR961" s="174"/>
      <c r="QXS961" s="174"/>
      <c r="QXT961" s="174"/>
      <c r="QXU961" s="174"/>
      <c r="QXV961" s="174"/>
      <c r="QXW961" s="174"/>
      <c r="QXX961" s="174"/>
      <c r="QXY961" s="174"/>
      <c r="QXZ961" s="174"/>
      <c r="QYA961" s="174"/>
      <c r="QYB961" s="174"/>
      <c r="QYC961" s="174"/>
      <c r="QYD961" s="174"/>
      <c r="QYE961" s="174"/>
      <c r="QYF961" s="174"/>
      <c r="QYG961" s="174"/>
      <c r="QYH961" s="174"/>
      <c r="QYI961" s="174"/>
      <c r="QYJ961" s="174"/>
      <c r="QYK961" s="174"/>
      <c r="QYL961" s="174"/>
      <c r="QYM961" s="174"/>
      <c r="QYN961" s="174"/>
      <c r="QYO961" s="174"/>
      <c r="QYP961" s="174"/>
      <c r="QYQ961" s="174"/>
      <c r="QYR961" s="174"/>
      <c r="QYS961" s="174"/>
      <c r="QYT961" s="174"/>
      <c r="QYU961" s="174"/>
      <c r="QYV961" s="174"/>
      <c r="QYW961" s="174"/>
      <c r="QYX961" s="174"/>
      <c r="QYY961" s="174"/>
      <c r="QYZ961" s="174"/>
      <c r="QZA961" s="174"/>
      <c r="QZB961" s="174"/>
      <c r="QZC961" s="174"/>
      <c r="QZD961" s="174"/>
      <c r="QZE961" s="174"/>
      <c r="QZF961" s="174"/>
      <c r="QZG961" s="174"/>
      <c r="QZH961" s="174"/>
      <c r="QZI961" s="174"/>
      <c r="QZJ961" s="174"/>
      <c r="QZK961" s="174"/>
      <c r="QZL961" s="174"/>
      <c r="QZM961" s="174"/>
      <c r="QZN961" s="174"/>
      <c r="QZO961" s="174"/>
      <c r="QZP961" s="174"/>
      <c r="QZQ961" s="174"/>
      <c r="QZR961" s="174"/>
      <c r="QZS961" s="174"/>
      <c r="QZT961" s="174"/>
      <c r="QZU961" s="174"/>
      <c r="QZV961" s="174"/>
      <c r="QZW961" s="174"/>
      <c r="QZX961" s="174"/>
      <c r="QZY961" s="174"/>
      <c r="QZZ961" s="174"/>
      <c r="RAA961" s="174"/>
      <c r="RAB961" s="174"/>
      <c r="RAC961" s="174"/>
      <c r="RAD961" s="174"/>
      <c r="RAE961" s="174"/>
      <c r="RAF961" s="174"/>
      <c r="RAG961" s="174"/>
      <c r="RAH961" s="174"/>
      <c r="RAI961" s="174"/>
      <c r="RAJ961" s="174"/>
      <c r="RAK961" s="174"/>
      <c r="RAL961" s="174"/>
      <c r="RAM961" s="174"/>
      <c r="RAN961" s="174"/>
      <c r="RAO961" s="174"/>
      <c r="RAP961" s="174"/>
      <c r="RAQ961" s="174"/>
      <c r="RAR961" s="174"/>
      <c r="RAS961" s="174"/>
      <c r="RAT961" s="174"/>
      <c r="RAU961" s="174"/>
      <c r="RAV961" s="174"/>
      <c r="RAW961" s="174"/>
      <c r="RAX961" s="174"/>
      <c r="RAY961" s="174"/>
      <c r="RAZ961" s="174"/>
      <c r="RBA961" s="174"/>
      <c r="RBB961" s="174"/>
      <c r="RBC961" s="174"/>
      <c r="RBD961" s="174"/>
      <c r="RBE961" s="174"/>
      <c r="RBF961" s="174"/>
      <c r="RBG961" s="174"/>
      <c r="RBH961" s="174"/>
      <c r="RBI961" s="174"/>
      <c r="RBJ961" s="174"/>
      <c r="RBK961" s="174"/>
      <c r="RBL961" s="174"/>
      <c r="RBM961" s="174"/>
      <c r="RBN961" s="174"/>
      <c r="RBO961" s="174"/>
      <c r="RBP961" s="174"/>
      <c r="RBQ961" s="174"/>
      <c r="RBR961" s="174"/>
      <c r="RBS961" s="174"/>
      <c r="RBT961" s="174"/>
      <c r="RBU961" s="174"/>
      <c r="RBV961" s="174"/>
      <c r="RBW961" s="174"/>
      <c r="RBX961" s="174"/>
      <c r="RBY961" s="174"/>
      <c r="RBZ961" s="174"/>
      <c r="RCA961" s="174"/>
      <c r="RCB961" s="174"/>
      <c r="RCC961" s="174"/>
      <c r="RCD961" s="174"/>
      <c r="RCE961" s="174"/>
      <c r="RCF961" s="174"/>
      <c r="RCG961" s="174"/>
      <c r="RCH961" s="174"/>
      <c r="RCI961" s="174"/>
      <c r="RCJ961" s="174"/>
      <c r="RCK961" s="174"/>
      <c r="RCL961" s="174"/>
      <c r="RCM961" s="174"/>
      <c r="RCN961" s="174"/>
      <c r="RCO961" s="174"/>
      <c r="RCP961" s="174"/>
      <c r="RCQ961" s="174"/>
      <c r="RCR961" s="174"/>
      <c r="RCS961" s="174"/>
      <c r="RCT961" s="174"/>
      <c r="RCU961" s="174"/>
      <c r="RCV961" s="174"/>
      <c r="RCW961" s="174"/>
      <c r="RCX961" s="174"/>
      <c r="RCY961" s="174"/>
      <c r="RCZ961" s="174"/>
      <c r="RDA961" s="174"/>
      <c r="RDB961" s="174"/>
      <c r="RDC961" s="174"/>
      <c r="RDD961" s="174"/>
      <c r="RDE961" s="174"/>
      <c r="RDF961" s="174"/>
      <c r="RDG961" s="174"/>
      <c r="RDH961" s="174"/>
      <c r="RDI961" s="174"/>
      <c r="RDJ961" s="174"/>
      <c r="RDK961" s="174"/>
      <c r="RDL961" s="174"/>
      <c r="RDM961" s="174"/>
      <c r="RDN961" s="174"/>
      <c r="RDO961" s="174"/>
      <c r="RDP961" s="174"/>
      <c r="RDQ961" s="174"/>
      <c r="RDR961" s="174"/>
      <c r="RDS961" s="174"/>
      <c r="RDT961" s="174"/>
      <c r="RDU961" s="174"/>
      <c r="RDV961" s="174"/>
      <c r="RDW961" s="174"/>
      <c r="RDX961" s="174"/>
      <c r="RDY961" s="174"/>
      <c r="RDZ961" s="174"/>
      <c r="REA961" s="174"/>
      <c r="REB961" s="174"/>
      <c r="REC961" s="174"/>
      <c r="RED961" s="174"/>
      <c r="REE961" s="174"/>
      <c r="REF961" s="174"/>
      <c r="REG961" s="174"/>
      <c r="REH961" s="174"/>
      <c r="REI961" s="174"/>
      <c r="REJ961" s="174"/>
      <c r="REK961" s="174"/>
      <c r="REL961" s="174"/>
      <c r="REM961" s="174"/>
      <c r="REN961" s="174"/>
      <c r="REO961" s="174"/>
      <c r="REP961" s="174"/>
      <c r="REQ961" s="174"/>
      <c r="RER961" s="174"/>
      <c r="RES961" s="174"/>
      <c r="RET961" s="174"/>
      <c r="REU961" s="174"/>
      <c r="REV961" s="174"/>
      <c r="REW961" s="174"/>
      <c r="REX961" s="174"/>
      <c r="REY961" s="174"/>
      <c r="REZ961" s="174"/>
      <c r="RFA961" s="174"/>
      <c r="RFB961" s="174"/>
      <c r="RFC961" s="174"/>
      <c r="RFD961" s="174"/>
      <c r="RFE961" s="174"/>
      <c r="RFF961" s="174"/>
      <c r="RFG961" s="174"/>
      <c r="RFH961" s="174"/>
      <c r="RFI961" s="174"/>
      <c r="RFJ961" s="174"/>
      <c r="RFK961" s="174"/>
      <c r="RFL961" s="174"/>
      <c r="RFM961" s="174"/>
      <c r="RFN961" s="174"/>
      <c r="RFO961" s="174"/>
      <c r="RFP961" s="174"/>
      <c r="RFQ961" s="174"/>
      <c r="RFR961" s="174"/>
      <c r="RFS961" s="174"/>
      <c r="RFT961" s="174"/>
      <c r="RFU961" s="174"/>
      <c r="RFV961" s="174"/>
      <c r="RFW961" s="174"/>
      <c r="RFX961" s="174"/>
      <c r="RFY961" s="174"/>
      <c r="RFZ961" s="174"/>
      <c r="RGA961" s="174"/>
      <c r="RGB961" s="174"/>
      <c r="RGC961" s="174"/>
      <c r="RGD961" s="174"/>
      <c r="RGE961" s="174"/>
      <c r="RGF961" s="174"/>
      <c r="RGG961" s="174"/>
      <c r="RGH961" s="174"/>
      <c r="RGI961" s="174"/>
      <c r="RGJ961" s="174"/>
      <c r="RGK961" s="174"/>
      <c r="RGL961" s="174"/>
      <c r="RGM961" s="174"/>
      <c r="RGN961" s="174"/>
      <c r="RGO961" s="174"/>
      <c r="RGP961" s="174"/>
      <c r="RGQ961" s="174"/>
      <c r="RGR961" s="174"/>
      <c r="RGS961" s="174"/>
      <c r="RGT961" s="174"/>
      <c r="RGU961" s="174"/>
      <c r="RGV961" s="174"/>
      <c r="RGW961" s="174"/>
      <c r="RGX961" s="174"/>
      <c r="RGY961" s="174"/>
      <c r="RGZ961" s="174"/>
      <c r="RHA961" s="174"/>
      <c r="RHB961" s="174"/>
      <c r="RHC961" s="174"/>
      <c r="RHD961" s="174"/>
      <c r="RHE961" s="174"/>
      <c r="RHF961" s="174"/>
      <c r="RHG961" s="174"/>
      <c r="RHH961" s="174"/>
      <c r="RHI961" s="174"/>
      <c r="RHJ961" s="174"/>
      <c r="RHK961" s="174"/>
      <c r="RHL961" s="174"/>
      <c r="RHM961" s="174"/>
      <c r="RHN961" s="174"/>
      <c r="RHO961" s="174"/>
      <c r="RHP961" s="174"/>
      <c r="RHQ961" s="174"/>
      <c r="RHR961" s="174"/>
      <c r="RHS961" s="174"/>
      <c r="RHT961" s="174"/>
      <c r="RHU961" s="174"/>
      <c r="RHV961" s="174"/>
      <c r="RHW961" s="174"/>
      <c r="RHX961" s="174"/>
      <c r="RHY961" s="174"/>
      <c r="RHZ961" s="174"/>
      <c r="RIA961" s="174"/>
      <c r="RIB961" s="174"/>
      <c r="RIC961" s="174"/>
      <c r="RID961" s="174"/>
      <c r="RIE961" s="174"/>
      <c r="RIF961" s="174"/>
      <c r="RIG961" s="174"/>
      <c r="RIH961" s="174"/>
      <c r="RII961" s="174"/>
      <c r="RIJ961" s="174"/>
      <c r="RIK961" s="174"/>
      <c r="RIL961" s="174"/>
      <c r="RIM961" s="174"/>
      <c r="RIN961" s="174"/>
      <c r="RIO961" s="174"/>
      <c r="RIP961" s="174"/>
      <c r="RIQ961" s="174"/>
      <c r="RIR961" s="174"/>
      <c r="RIS961" s="174"/>
      <c r="RIT961" s="174"/>
      <c r="RIU961" s="174"/>
      <c r="RIV961" s="174"/>
      <c r="RIW961" s="174"/>
      <c r="RIX961" s="174"/>
      <c r="RIY961" s="174"/>
      <c r="RIZ961" s="174"/>
      <c r="RJA961" s="174"/>
      <c r="RJB961" s="174"/>
      <c r="RJC961" s="174"/>
      <c r="RJD961" s="174"/>
      <c r="RJE961" s="174"/>
      <c r="RJF961" s="174"/>
      <c r="RJG961" s="174"/>
      <c r="RJH961" s="174"/>
      <c r="RJI961" s="174"/>
      <c r="RJJ961" s="174"/>
      <c r="RJK961" s="174"/>
      <c r="RJL961" s="174"/>
      <c r="RJM961" s="174"/>
      <c r="RJN961" s="174"/>
      <c r="RJO961" s="174"/>
      <c r="RJP961" s="174"/>
      <c r="RJQ961" s="174"/>
      <c r="RJR961" s="174"/>
      <c r="RJS961" s="174"/>
      <c r="RJT961" s="174"/>
      <c r="RJU961" s="174"/>
      <c r="RJV961" s="174"/>
      <c r="RJW961" s="174"/>
      <c r="RJX961" s="174"/>
      <c r="RJY961" s="174"/>
      <c r="RJZ961" s="174"/>
      <c r="RKA961" s="174"/>
      <c r="RKB961" s="174"/>
      <c r="RKC961" s="174"/>
      <c r="RKD961" s="174"/>
      <c r="RKE961" s="174"/>
      <c r="RKF961" s="174"/>
      <c r="RKG961" s="174"/>
      <c r="RKH961" s="174"/>
      <c r="RKI961" s="174"/>
      <c r="RKJ961" s="174"/>
      <c r="RKK961" s="174"/>
      <c r="RKL961" s="174"/>
      <c r="RKM961" s="174"/>
      <c r="RKN961" s="174"/>
      <c r="RKO961" s="174"/>
      <c r="RKP961" s="174"/>
      <c r="RKQ961" s="174"/>
      <c r="RKR961" s="174"/>
      <c r="RKS961" s="174"/>
      <c r="RKT961" s="174"/>
      <c r="RKU961" s="174"/>
      <c r="RKV961" s="174"/>
      <c r="RKW961" s="174"/>
      <c r="RKX961" s="174"/>
      <c r="RKY961" s="174"/>
      <c r="RKZ961" s="174"/>
      <c r="RLA961" s="174"/>
      <c r="RLB961" s="174"/>
      <c r="RLC961" s="174"/>
      <c r="RLD961" s="174"/>
      <c r="RLE961" s="174"/>
      <c r="RLF961" s="174"/>
      <c r="RLG961" s="174"/>
      <c r="RLH961" s="174"/>
      <c r="RLI961" s="174"/>
      <c r="RLJ961" s="174"/>
      <c r="RLK961" s="174"/>
      <c r="RLL961" s="174"/>
      <c r="RLM961" s="174"/>
      <c r="RLN961" s="174"/>
      <c r="RLO961" s="174"/>
      <c r="RLP961" s="174"/>
      <c r="RLQ961" s="174"/>
      <c r="RLR961" s="174"/>
      <c r="RLS961" s="174"/>
      <c r="RLT961" s="174"/>
      <c r="RLU961" s="174"/>
      <c r="RLV961" s="174"/>
      <c r="RLW961" s="174"/>
      <c r="RLX961" s="174"/>
      <c r="RLY961" s="174"/>
      <c r="RLZ961" s="174"/>
      <c r="RMA961" s="174"/>
      <c r="RMB961" s="174"/>
      <c r="RMC961" s="174"/>
      <c r="RMD961" s="174"/>
      <c r="RME961" s="174"/>
      <c r="RMF961" s="174"/>
      <c r="RMG961" s="174"/>
      <c r="RMH961" s="174"/>
      <c r="RMI961" s="174"/>
      <c r="RMJ961" s="174"/>
      <c r="RMK961" s="174"/>
      <c r="RML961" s="174"/>
      <c r="RMM961" s="174"/>
      <c r="RMN961" s="174"/>
      <c r="RMO961" s="174"/>
      <c r="RMP961" s="174"/>
      <c r="RMQ961" s="174"/>
      <c r="RMR961" s="174"/>
      <c r="RMS961" s="174"/>
      <c r="RMT961" s="174"/>
      <c r="RMU961" s="174"/>
      <c r="RMV961" s="174"/>
      <c r="RMW961" s="174"/>
      <c r="RMX961" s="174"/>
      <c r="RMY961" s="174"/>
      <c r="RMZ961" s="174"/>
      <c r="RNA961" s="174"/>
      <c r="RNB961" s="174"/>
      <c r="RNC961" s="174"/>
      <c r="RND961" s="174"/>
      <c r="RNE961" s="174"/>
      <c r="RNF961" s="174"/>
      <c r="RNG961" s="174"/>
      <c r="RNH961" s="174"/>
      <c r="RNI961" s="174"/>
      <c r="RNJ961" s="174"/>
      <c r="RNK961" s="174"/>
      <c r="RNL961" s="174"/>
      <c r="RNM961" s="174"/>
      <c r="RNN961" s="174"/>
      <c r="RNO961" s="174"/>
      <c r="RNP961" s="174"/>
      <c r="RNQ961" s="174"/>
      <c r="RNR961" s="174"/>
      <c r="RNS961" s="174"/>
      <c r="RNT961" s="174"/>
      <c r="RNU961" s="174"/>
      <c r="RNV961" s="174"/>
      <c r="RNW961" s="174"/>
      <c r="RNX961" s="174"/>
      <c r="RNY961" s="174"/>
      <c r="RNZ961" s="174"/>
      <c r="ROA961" s="174"/>
      <c r="ROB961" s="174"/>
      <c r="ROC961" s="174"/>
      <c r="ROD961" s="174"/>
      <c r="ROE961" s="174"/>
      <c r="ROF961" s="174"/>
      <c r="ROG961" s="174"/>
      <c r="ROH961" s="174"/>
      <c r="ROI961" s="174"/>
      <c r="ROJ961" s="174"/>
      <c r="ROK961" s="174"/>
      <c r="ROL961" s="174"/>
      <c r="ROM961" s="174"/>
      <c r="RON961" s="174"/>
      <c r="ROO961" s="174"/>
      <c r="ROP961" s="174"/>
      <c r="ROQ961" s="174"/>
      <c r="ROR961" s="174"/>
      <c r="ROS961" s="174"/>
      <c r="ROT961" s="174"/>
      <c r="ROU961" s="174"/>
      <c r="ROV961" s="174"/>
      <c r="ROW961" s="174"/>
      <c r="ROX961" s="174"/>
      <c r="ROY961" s="174"/>
      <c r="ROZ961" s="174"/>
      <c r="RPA961" s="174"/>
      <c r="RPB961" s="174"/>
      <c r="RPC961" s="174"/>
      <c r="RPD961" s="174"/>
      <c r="RPE961" s="174"/>
      <c r="RPF961" s="174"/>
      <c r="RPG961" s="174"/>
      <c r="RPH961" s="174"/>
      <c r="RPI961" s="174"/>
      <c r="RPJ961" s="174"/>
      <c r="RPK961" s="174"/>
      <c r="RPL961" s="174"/>
      <c r="RPM961" s="174"/>
      <c r="RPN961" s="174"/>
      <c r="RPO961" s="174"/>
      <c r="RPP961" s="174"/>
      <c r="RPQ961" s="174"/>
      <c r="RPR961" s="174"/>
      <c r="RPS961" s="174"/>
      <c r="RPT961" s="174"/>
      <c r="RPU961" s="174"/>
      <c r="RPV961" s="174"/>
      <c r="RPW961" s="174"/>
      <c r="RPX961" s="174"/>
      <c r="RPY961" s="174"/>
      <c r="RPZ961" s="174"/>
      <c r="RQA961" s="174"/>
      <c r="RQB961" s="174"/>
      <c r="RQC961" s="174"/>
      <c r="RQD961" s="174"/>
      <c r="RQE961" s="174"/>
      <c r="RQF961" s="174"/>
      <c r="RQG961" s="174"/>
      <c r="RQH961" s="174"/>
      <c r="RQI961" s="174"/>
      <c r="RQJ961" s="174"/>
      <c r="RQK961" s="174"/>
      <c r="RQL961" s="174"/>
      <c r="RQM961" s="174"/>
      <c r="RQN961" s="174"/>
      <c r="RQO961" s="174"/>
      <c r="RQP961" s="174"/>
      <c r="RQQ961" s="174"/>
      <c r="RQR961" s="174"/>
      <c r="RQS961" s="174"/>
      <c r="RQT961" s="174"/>
      <c r="RQU961" s="174"/>
      <c r="RQV961" s="174"/>
      <c r="RQW961" s="174"/>
      <c r="RQX961" s="174"/>
      <c r="RQY961" s="174"/>
      <c r="RQZ961" s="174"/>
      <c r="RRA961" s="174"/>
      <c r="RRB961" s="174"/>
      <c r="RRC961" s="174"/>
      <c r="RRD961" s="174"/>
      <c r="RRE961" s="174"/>
      <c r="RRF961" s="174"/>
      <c r="RRG961" s="174"/>
      <c r="RRH961" s="174"/>
      <c r="RRI961" s="174"/>
      <c r="RRJ961" s="174"/>
      <c r="RRK961" s="174"/>
      <c r="RRL961" s="174"/>
      <c r="RRM961" s="174"/>
      <c r="RRN961" s="174"/>
      <c r="RRO961" s="174"/>
      <c r="RRP961" s="174"/>
      <c r="RRQ961" s="174"/>
      <c r="RRR961" s="174"/>
      <c r="RRS961" s="174"/>
      <c r="RRT961" s="174"/>
      <c r="RRU961" s="174"/>
      <c r="RRV961" s="174"/>
      <c r="RRW961" s="174"/>
      <c r="RRX961" s="174"/>
      <c r="RRY961" s="174"/>
      <c r="RRZ961" s="174"/>
      <c r="RSA961" s="174"/>
      <c r="RSB961" s="174"/>
      <c r="RSC961" s="174"/>
      <c r="RSD961" s="174"/>
      <c r="RSE961" s="174"/>
      <c r="RSF961" s="174"/>
      <c r="RSG961" s="174"/>
      <c r="RSH961" s="174"/>
      <c r="RSI961" s="174"/>
      <c r="RSJ961" s="174"/>
      <c r="RSK961" s="174"/>
      <c r="RSL961" s="174"/>
      <c r="RSM961" s="174"/>
      <c r="RSN961" s="174"/>
      <c r="RSO961" s="174"/>
      <c r="RSP961" s="174"/>
      <c r="RSQ961" s="174"/>
      <c r="RSR961" s="174"/>
      <c r="RSS961" s="174"/>
      <c r="RST961" s="174"/>
      <c r="RSU961" s="174"/>
      <c r="RSV961" s="174"/>
      <c r="RSW961" s="174"/>
      <c r="RSX961" s="174"/>
      <c r="RSY961" s="174"/>
      <c r="RSZ961" s="174"/>
      <c r="RTA961" s="174"/>
      <c r="RTB961" s="174"/>
      <c r="RTC961" s="174"/>
      <c r="RTD961" s="174"/>
      <c r="RTE961" s="174"/>
      <c r="RTF961" s="174"/>
      <c r="RTG961" s="174"/>
      <c r="RTH961" s="174"/>
      <c r="RTI961" s="174"/>
      <c r="RTJ961" s="174"/>
      <c r="RTK961" s="174"/>
      <c r="RTL961" s="174"/>
      <c r="RTM961" s="174"/>
      <c r="RTN961" s="174"/>
      <c r="RTO961" s="174"/>
      <c r="RTP961" s="174"/>
      <c r="RTQ961" s="174"/>
      <c r="RTR961" s="174"/>
      <c r="RTS961" s="174"/>
      <c r="RTT961" s="174"/>
      <c r="RTU961" s="174"/>
      <c r="RTV961" s="174"/>
      <c r="RTW961" s="174"/>
      <c r="RTX961" s="174"/>
      <c r="RTY961" s="174"/>
      <c r="RTZ961" s="174"/>
      <c r="RUA961" s="174"/>
      <c r="RUB961" s="174"/>
      <c r="RUC961" s="174"/>
      <c r="RUD961" s="174"/>
      <c r="RUE961" s="174"/>
      <c r="RUF961" s="174"/>
      <c r="RUG961" s="174"/>
      <c r="RUH961" s="174"/>
      <c r="RUI961" s="174"/>
      <c r="RUJ961" s="174"/>
      <c r="RUK961" s="174"/>
      <c r="RUL961" s="174"/>
      <c r="RUM961" s="174"/>
      <c r="RUN961" s="174"/>
      <c r="RUO961" s="174"/>
      <c r="RUP961" s="174"/>
      <c r="RUQ961" s="174"/>
      <c r="RUR961" s="174"/>
      <c r="RUS961" s="174"/>
      <c r="RUT961" s="174"/>
      <c r="RUU961" s="174"/>
      <c r="RUV961" s="174"/>
      <c r="RUW961" s="174"/>
      <c r="RUX961" s="174"/>
      <c r="RUY961" s="174"/>
      <c r="RUZ961" s="174"/>
      <c r="RVA961" s="174"/>
      <c r="RVB961" s="174"/>
      <c r="RVC961" s="174"/>
      <c r="RVD961" s="174"/>
      <c r="RVE961" s="174"/>
      <c r="RVF961" s="174"/>
      <c r="RVG961" s="174"/>
      <c r="RVH961" s="174"/>
      <c r="RVI961" s="174"/>
      <c r="RVJ961" s="174"/>
      <c r="RVK961" s="174"/>
      <c r="RVL961" s="174"/>
      <c r="RVM961" s="174"/>
      <c r="RVN961" s="174"/>
      <c r="RVO961" s="174"/>
      <c r="RVP961" s="174"/>
      <c r="RVQ961" s="174"/>
      <c r="RVR961" s="174"/>
      <c r="RVS961" s="174"/>
      <c r="RVT961" s="174"/>
      <c r="RVU961" s="174"/>
      <c r="RVV961" s="174"/>
      <c r="RVW961" s="174"/>
      <c r="RVX961" s="174"/>
      <c r="RVY961" s="174"/>
      <c r="RVZ961" s="174"/>
      <c r="RWA961" s="174"/>
      <c r="RWB961" s="174"/>
      <c r="RWC961" s="174"/>
      <c r="RWD961" s="174"/>
      <c r="RWE961" s="174"/>
      <c r="RWF961" s="174"/>
      <c r="RWG961" s="174"/>
      <c r="RWH961" s="174"/>
      <c r="RWI961" s="174"/>
      <c r="RWJ961" s="174"/>
      <c r="RWK961" s="174"/>
      <c r="RWL961" s="174"/>
      <c r="RWM961" s="174"/>
      <c r="RWN961" s="174"/>
      <c r="RWO961" s="174"/>
      <c r="RWP961" s="174"/>
      <c r="RWQ961" s="174"/>
      <c r="RWR961" s="174"/>
      <c r="RWS961" s="174"/>
      <c r="RWT961" s="174"/>
      <c r="RWU961" s="174"/>
      <c r="RWV961" s="174"/>
      <c r="RWW961" s="174"/>
      <c r="RWX961" s="174"/>
      <c r="RWY961" s="174"/>
      <c r="RWZ961" s="174"/>
      <c r="RXA961" s="174"/>
      <c r="RXB961" s="174"/>
      <c r="RXC961" s="174"/>
      <c r="RXD961" s="174"/>
      <c r="RXE961" s="174"/>
      <c r="RXF961" s="174"/>
      <c r="RXG961" s="174"/>
      <c r="RXH961" s="174"/>
      <c r="RXI961" s="174"/>
      <c r="RXJ961" s="174"/>
      <c r="RXK961" s="174"/>
      <c r="RXL961" s="174"/>
      <c r="RXM961" s="174"/>
      <c r="RXN961" s="174"/>
      <c r="RXO961" s="174"/>
      <c r="RXP961" s="174"/>
      <c r="RXQ961" s="174"/>
      <c r="RXR961" s="174"/>
      <c r="RXS961" s="174"/>
      <c r="RXT961" s="174"/>
      <c r="RXU961" s="174"/>
      <c r="RXV961" s="174"/>
      <c r="RXW961" s="174"/>
      <c r="RXX961" s="174"/>
      <c r="RXY961" s="174"/>
      <c r="RXZ961" s="174"/>
      <c r="RYA961" s="174"/>
      <c r="RYB961" s="174"/>
      <c r="RYC961" s="174"/>
      <c r="RYD961" s="174"/>
      <c r="RYE961" s="174"/>
      <c r="RYF961" s="174"/>
      <c r="RYG961" s="174"/>
      <c r="RYH961" s="174"/>
      <c r="RYI961" s="174"/>
      <c r="RYJ961" s="174"/>
      <c r="RYK961" s="174"/>
      <c r="RYL961" s="174"/>
      <c r="RYM961" s="174"/>
      <c r="RYN961" s="174"/>
      <c r="RYO961" s="174"/>
      <c r="RYP961" s="174"/>
      <c r="RYQ961" s="174"/>
      <c r="RYR961" s="174"/>
      <c r="RYS961" s="174"/>
      <c r="RYT961" s="174"/>
      <c r="RYU961" s="174"/>
      <c r="RYV961" s="174"/>
      <c r="RYW961" s="174"/>
      <c r="RYX961" s="174"/>
      <c r="RYY961" s="174"/>
      <c r="RYZ961" s="174"/>
      <c r="RZA961" s="174"/>
      <c r="RZB961" s="174"/>
      <c r="RZC961" s="174"/>
      <c r="RZD961" s="174"/>
      <c r="RZE961" s="174"/>
      <c r="RZF961" s="174"/>
      <c r="RZG961" s="174"/>
      <c r="RZH961" s="174"/>
      <c r="RZI961" s="174"/>
      <c r="RZJ961" s="174"/>
      <c r="RZK961" s="174"/>
      <c r="RZL961" s="174"/>
      <c r="RZM961" s="174"/>
      <c r="RZN961" s="174"/>
      <c r="RZO961" s="174"/>
      <c r="RZP961" s="174"/>
      <c r="RZQ961" s="174"/>
      <c r="RZR961" s="174"/>
      <c r="RZS961" s="174"/>
      <c r="RZT961" s="174"/>
      <c r="RZU961" s="174"/>
      <c r="RZV961" s="174"/>
      <c r="RZW961" s="174"/>
      <c r="RZX961" s="174"/>
      <c r="RZY961" s="174"/>
      <c r="RZZ961" s="174"/>
      <c r="SAA961" s="174"/>
      <c r="SAB961" s="174"/>
      <c r="SAC961" s="174"/>
      <c r="SAD961" s="174"/>
      <c r="SAE961" s="174"/>
      <c r="SAF961" s="174"/>
      <c r="SAG961" s="174"/>
      <c r="SAH961" s="174"/>
      <c r="SAI961" s="174"/>
      <c r="SAJ961" s="174"/>
      <c r="SAK961" s="174"/>
      <c r="SAL961" s="174"/>
      <c r="SAM961" s="174"/>
      <c r="SAN961" s="174"/>
      <c r="SAO961" s="174"/>
      <c r="SAP961" s="174"/>
      <c r="SAQ961" s="174"/>
      <c r="SAR961" s="174"/>
      <c r="SAS961" s="174"/>
      <c r="SAT961" s="174"/>
      <c r="SAU961" s="174"/>
      <c r="SAV961" s="174"/>
      <c r="SAW961" s="174"/>
      <c r="SAX961" s="174"/>
      <c r="SAY961" s="174"/>
      <c r="SAZ961" s="174"/>
      <c r="SBA961" s="174"/>
      <c r="SBB961" s="174"/>
      <c r="SBC961" s="174"/>
      <c r="SBD961" s="174"/>
      <c r="SBE961" s="174"/>
      <c r="SBF961" s="174"/>
      <c r="SBG961" s="174"/>
      <c r="SBH961" s="174"/>
      <c r="SBI961" s="174"/>
      <c r="SBJ961" s="174"/>
      <c r="SBK961" s="174"/>
      <c r="SBL961" s="174"/>
      <c r="SBM961" s="174"/>
      <c r="SBN961" s="174"/>
      <c r="SBO961" s="174"/>
      <c r="SBP961" s="174"/>
      <c r="SBQ961" s="174"/>
      <c r="SBR961" s="174"/>
      <c r="SBS961" s="174"/>
      <c r="SBT961" s="174"/>
      <c r="SBU961" s="174"/>
      <c r="SBV961" s="174"/>
      <c r="SBW961" s="174"/>
      <c r="SBX961" s="174"/>
      <c r="SBY961" s="174"/>
      <c r="SBZ961" s="174"/>
      <c r="SCA961" s="174"/>
      <c r="SCB961" s="174"/>
      <c r="SCC961" s="174"/>
      <c r="SCD961" s="174"/>
      <c r="SCE961" s="174"/>
      <c r="SCF961" s="174"/>
      <c r="SCG961" s="174"/>
      <c r="SCH961" s="174"/>
      <c r="SCI961" s="174"/>
      <c r="SCJ961" s="174"/>
      <c r="SCK961" s="174"/>
      <c r="SCL961" s="174"/>
      <c r="SCM961" s="174"/>
      <c r="SCN961" s="174"/>
      <c r="SCO961" s="174"/>
      <c r="SCP961" s="174"/>
      <c r="SCQ961" s="174"/>
      <c r="SCR961" s="174"/>
      <c r="SCS961" s="174"/>
      <c r="SCT961" s="174"/>
      <c r="SCU961" s="174"/>
      <c r="SCV961" s="174"/>
      <c r="SCW961" s="174"/>
      <c r="SCX961" s="174"/>
      <c r="SCY961" s="174"/>
      <c r="SCZ961" s="174"/>
      <c r="SDA961" s="174"/>
      <c r="SDB961" s="174"/>
      <c r="SDC961" s="174"/>
      <c r="SDD961" s="174"/>
      <c r="SDE961" s="174"/>
      <c r="SDF961" s="174"/>
      <c r="SDG961" s="174"/>
      <c r="SDH961" s="174"/>
      <c r="SDI961" s="174"/>
      <c r="SDJ961" s="174"/>
      <c r="SDK961" s="174"/>
      <c r="SDL961" s="174"/>
      <c r="SDM961" s="174"/>
      <c r="SDN961" s="174"/>
      <c r="SDO961" s="174"/>
      <c r="SDP961" s="174"/>
      <c r="SDQ961" s="174"/>
      <c r="SDR961" s="174"/>
      <c r="SDS961" s="174"/>
      <c r="SDT961" s="174"/>
      <c r="SDU961" s="174"/>
      <c r="SDV961" s="174"/>
      <c r="SDW961" s="174"/>
      <c r="SDX961" s="174"/>
      <c r="SDY961" s="174"/>
      <c r="SDZ961" s="174"/>
      <c r="SEA961" s="174"/>
      <c r="SEB961" s="174"/>
      <c r="SEC961" s="174"/>
      <c r="SED961" s="174"/>
      <c r="SEE961" s="174"/>
      <c r="SEF961" s="174"/>
      <c r="SEG961" s="174"/>
      <c r="SEH961" s="174"/>
      <c r="SEI961" s="174"/>
      <c r="SEJ961" s="174"/>
      <c r="SEK961" s="174"/>
      <c r="SEL961" s="174"/>
      <c r="SEM961" s="174"/>
      <c r="SEN961" s="174"/>
      <c r="SEO961" s="174"/>
      <c r="SEP961" s="174"/>
      <c r="SEQ961" s="174"/>
      <c r="SER961" s="174"/>
      <c r="SES961" s="174"/>
      <c r="SET961" s="174"/>
      <c r="SEU961" s="174"/>
      <c r="SEV961" s="174"/>
      <c r="SEW961" s="174"/>
      <c r="SEX961" s="174"/>
      <c r="SEY961" s="174"/>
      <c r="SEZ961" s="174"/>
      <c r="SFA961" s="174"/>
      <c r="SFB961" s="174"/>
      <c r="SFC961" s="174"/>
      <c r="SFD961" s="174"/>
      <c r="SFE961" s="174"/>
      <c r="SFF961" s="174"/>
      <c r="SFG961" s="174"/>
      <c r="SFH961" s="174"/>
      <c r="SFI961" s="174"/>
      <c r="SFJ961" s="174"/>
      <c r="SFK961" s="174"/>
      <c r="SFL961" s="174"/>
      <c r="SFM961" s="174"/>
      <c r="SFN961" s="174"/>
      <c r="SFO961" s="174"/>
      <c r="SFP961" s="174"/>
      <c r="SFQ961" s="174"/>
      <c r="SFR961" s="174"/>
      <c r="SFS961" s="174"/>
      <c r="SFT961" s="174"/>
      <c r="SFU961" s="174"/>
      <c r="SFV961" s="174"/>
      <c r="SFW961" s="174"/>
      <c r="SFX961" s="174"/>
      <c r="SFY961" s="174"/>
      <c r="SFZ961" s="174"/>
      <c r="SGA961" s="174"/>
      <c r="SGB961" s="174"/>
      <c r="SGC961" s="174"/>
      <c r="SGD961" s="174"/>
      <c r="SGE961" s="174"/>
      <c r="SGF961" s="174"/>
      <c r="SGG961" s="174"/>
      <c r="SGH961" s="174"/>
      <c r="SGI961" s="174"/>
      <c r="SGJ961" s="174"/>
      <c r="SGK961" s="174"/>
      <c r="SGL961" s="174"/>
      <c r="SGM961" s="174"/>
      <c r="SGN961" s="174"/>
      <c r="SGO961" s="174"/>
      <c r="SGP961" s="174"/>
      <c r="SGQ961" s="174"/>
      <c r="SGR961" s="174"/>
      <c r="SGS961" s="174"/>
      <c r="SGT961" s="174"/>
      <c r="SGU961" s="174"/>
      <c r="SGV961" s="174"/>
      <c r="SGW961" s="174"/>
      <c r="SGX961" s="174"/>
      <c r="SGY961" s="174"/>
      <c r="SGZ961" s="174"/>
      <c r="SHA961" s="174"/>
      <c r="SHB961" s="174"/>
      <c r="SHC961" s="174"/>
      <c r="SHD961" s="174"/>
      <c r="SHE961" s="174"/>
      <c r="SHF961" s="174"/>
      <c r="SHG961" s="174"/>
      <c r="SHH961" s="174"/>
      <c r="SHI961" s="174"/>
      <c r="SHJ961" s="174"/>
      <c r="SHK961" s="174"/>
      <c r="SHL961" s="174"/>
      <c r="SHM961" s="174"/>
      <c r="SHN961" s="174"/>
      <c r="SHO961" s="174"/>
      <c r="SHP961" s="174"/>
      <c r="SHQ961" s="174"/>
      <c r="SHR961" s="174"/>
      <c r="SHS961" s="174"/>
      <c r="SHT961" s="174"/>
      <c r="SHU961" s="174"/>
      <c r="SHV961" s="174"/>
      <c r="SHW961" s="174"/>
      <c r="SHX961" s="174"/>
      <c r="SHY961" s="174"/>
      <c r="SHZ961" s="174"/>
      <c r="SIA961" s="174"/>
      <c r="SIB961" s="174"/>
      <c r="SIC961" s="174"/>
      <c r="SID961" s="174"/>
      <c r="SIE961" s="174"/>
      <c r="SIF961" s="174"/>
      <c r="SIG961" s="174"/>
      <c r="SIH961" s="174"/>
      <c r="SII961" s="174"/>
      <c r="SIJ961" s="174"/>
      <c r="SIK961" s="174"/>
      <c r="SIL961" s="174"/>
      <c r="SIM961" s="174"/>
      <c r="SIN961" s="174"/>
      <c r="SIO961" s="174"/>
      <c r="SIP961" s="174"/>
      <c r="SIQ961" s="174"/>
      <c r="SIR961" s="174"/>
      <c r="SIS961" s="174"/>
      <c r="SIT961" s="174"/>
      <c r="SIU961" s="174"/>
      <c r="SIV961" s="174"/>
      <c r="SIW961" s="174"/>
      <c r="SIX961" s="174"/>
      <c r="SIY961" s="174"/>
      <c r="SIZ961" s="174"/>
      <c r="SJA961" s="174"/>
      <c r="SJB961" s="174"/>
      <c r="SJC961" s="174"/>
      <c r="SJD961" s="174"/>
      <c r="SJE961" s="174"/>
      <c r="SJF961" s="174"/>
      <c r="SJG961" s="174"/>
      <c r="SJH961" s="174"/>
      <c r="SJI961" s="174"/>
      <c r="SJJ961" s="174"/>
      <c r="SJK961" s="174"/>
      <c r="SJL961" s="174"/>
      <c r="SJM961" s="174"/>
      <c r="SJN961" s="174"/>
      <c r="SJO961" s="174"/>
      <c r="SJP961" s="174"/>
      <c r="SJQ961" s="174"/>
      <c r="SJR961" s="174"/>
      <c r="SJS961" s="174"/>
      <c r="SJT961" s="174"/>
      <c r="SJU961" s="174"/>
      <c r="SJV961" s="174"/>
      <c r="SJW961" s="174"/>
      <c r="SJX961" s="174"/>
      <c r="SJY961" s="174"/>
      <c r="SJZ961" s="174"/>
      <c r="SKA961" s="174"/>
      <c r="SKB961" s="174"/>
      <c r="SKC961" s="174"/>
      <c r="SKD961" s="174"/>
      <c r="SKE961" s="174"/>
      <c r="SKF961" s="174"/>
      <c r="SKG961" s="174"/>
      <c r="SKH961" s="174"/>
      <c r="SKI961" s="174"/>
      <c r="SKJ961" s="174"/>
      <c r="SKK961" s="174"/>
      <c r="SKL961" s="174"/>
      <c r="SKM961" s="174"/>
      <c r="SKN961" s="174"/>
      <c r="SKO961" s="174"/>
      <c r="SKP961" s="174"/>
      <c r="SKQ961" s="174"/>
      <c r="SKR961" s="174"/>
      <c r="SKS961" s="174"/>
      <c r="SKT961" s="174"/>
      <c r="SKU961" s="174"/>
      <c r="SKV961" s="174"/>
      <c r="SKW961" s="174"/>
      <c r="SKX961" s="174"/>
      <c r="SKY961" s="174"/>
      <c r="SKZ961" s="174"/>
      <c r="SLA961" s="174"/>
      <c r="SLB961" s="174"/>
      <c r="SLC961" s="174"/>
      <c r="SLD961" s="174"/>
      <c r="SLE961" s="174"/>
      <c r="SLF961" s="174"/>
      <c r="SLG961" s="174"/>
      <c r="SLH961" s="174"/>
      <c r="SLI961" s="174"/>
      <c r="SLJ961" s="174"/>
      <c r="SLK961" s="174"/>
      <c r="SLL961" s="174"/>
      <c r="SLM961" s="174"/>
      <c r="SLN961" s="174"/>
      <c r="SLO961" s="174"/>
      <c r="SLP961" s="174"/>
      <c r="SLQ961" s="174"/>
      <c r="SLR961" s="174"/>
      <c r="SLS961" s="174"/>
      <c r="SLT961" s="174"/>
      <c r="SLU961" s="174"/>
      <c r="SLV961" s="174"/>
      <c r="SLW961" s="174"/>
      <c r="SLX961" s="174"/>
      <c r="SLY961" s="174"/>
      <c r="SLZ961" s="174"/>
      <c r="SMA961" s="174"/>
      <c r="SMB961" s="174"/>
      <c r="SMC961" s="174"/>
      <c r="SMD961" s="174"/>
      <c r="SME961" s="174"/>
      <c r="SMF961" s="174"/>
      <c r="SMG961" s="174"/>
      <c r="SMH961" s="174"/>
      <c r="SMI961" s="174"/>
      <c r="SMJ961" s="174"/>
      <c r="SMK961" s="174"/>
      <c r="SML961" s="174"/>
      <c r="SMM961" s="174"/>
      <c r="SMN961" s="174"/>
      <c r="SMO961" s="174"/>
      <c r="SMP961" s="174"/>
      <c r="SMQ961" s="174"/>
      <c r="SMR961" s="174"/>
      <c r="SMS961" s="174"/>
      <c r="SMT961" s="174"/>
      <c r="SMU961" s="174"/>
      <c r="SMV961" s="174"/>
      <c r="SMW961" s="174"/>
      <c r="SMX961" s="174"/>
      <c r="SMY961" s="174"/>
      <c r="SMZ961" s="174"/>
      <c r="SNA961" s="174"/>
      <c r="SNB961" s="174"/>
      <c r="SNC961" s="174"/>
      <c r="SND961" s="174"/>
      <c r="SNE961" s="174"/>
      <c r="SNF961" s="174"/>
      <c r="SNG961" s="174"/>
      <c r="SNH961" s="174"/>
      <c r="SNI961" s="174"/>
      <c r="SNJ961" s="174"/>
      <c r="SNK961" s="174"/>
      <c r="SNL961" s="174"/>
      <c r="SNM961" s="174"/>
      <c r="SNN961" s="174"/>
      <c r="SNO961" s="174"/>
      <c r="SNP961" s="174"/>
      <c r="SNQ961" s="174"/>
      <c r="SNR961" s="174"/>
      <c r="SNS961" s="174"/>
      <c r="SNT961" s="174"/>
      <c r="SNU961" s="174"/>
      <c r="SNV961" s="174"/>
      <c r="SNW961" s="174"/>
      <c r="SNX961" s="174"/>
      <c r="SNY961" s="174"/>
      <c r="SNZ961" s="174"/>
      <c r="SOA961" s="174"/>
      <c r="SOB961" s="174"/>
      <c r="SOC961" s="174"/>
      <c r="SOD961" s="174"/>
      <c r="SOE961" s="174"/>
      <c r="SOF961" s="174"/>
      <c r="SOG961" s="174"/>
      <c r="SOH961" s="174"/>
      <c r="SOI961" s="174"/>
      <c r="SOJ961" s="174"/>
      <c r="SOK961" s="174"/>
      <c r="SOL961" s="174"/>
      <c r="SOM961" s="174"/>
      <c r="SON961" s="174"/>
      <c r="SOO961" s="174"/>
      <c r="SOP961" s="174"/>
      <c r="SOQ961" s="174"/>
      <c r="SOR961" s="174"/>
      <c r="SOS961" s="174"/>
      <c r="SOT961" s="174"/>
      <c r="SOU961" s="174"/>
      <c r="SOV961" s="174"/>
      <c r="SOW961" s="174"/>
      <c r="SOX961" s="174"/>
      <c r="SOY961" s="174"/>
      <c r="SOZ961" s="174"/>
      <c r="SPA961" s="174"/>
      <c r="SPB961" s="174"/>
      <c r="SPC961" s="174"/>
      <c r="SPD961" s="174"/>
      <c r="SPE961" s="174"/>
      <c r="SPF961" s="174"/>
      <c r="SPG961" s="174"/>
      <c r="SPH961" s="174"/>
      <c r="SPI961" s="174"/>
      <c r="SPJ961" s="174"/>
      <c r="SPK961" s="174"/>
      <c r="SPL961" s="174"/>
      <c r="SPM961" s="174"/>
      <c r="SPN961" s="174"/>
      <c r="SPO961" s="174"/>
      <c r="SPP961" s="174"/>
      <c r="SPQ961" s="174"/>
      <c r="SPR961" s="174"/>
      <c r="SPS961" s="174"/>
      <c r="SPT961" s="174"/>
      <c r="SPU961" s="174"/>
      <c r="SPV961" s="174"/>
      <c r="SPW961" s="174"/>
      <c r="SPX961" s="174"/>
      <c r="SPY961" s="174"/>
      <c r="SPZ961" s="174"/>
      <c r="SQA961" s="174"/>
      <c r="SQB961" s="174"/>
      <c r="SQC961" s="174"/>
      <c r="SQD961" s="174"/>
      <c r="SQE961" s="174"/>
      <c r="SQF961" s="174"/>
      <c r="SQG961" s="174"/>
      <c r="SQH961" s="174"/>
      <c r="SQI961" s="174"/>
      <c r="SQJ961" s="174"/>
      <c r="SQK961" s="174"/>
      <c r="SQL961" s="174"/>
      <c r="SQM961" s="174"/>
      <c r="SQN961" s="174"/>
      <c r="SQO961" s="174"/>
      <c r="SQP961" s="174"/>
      <c r="SQQ961" s="174"/>
      <c r="SQR961" s="174"/>
      <c r="SQS961" s="174"/>
      <c r="SQT961" s="174"/>
      <c r="SQU961" s="174"/>
      <c r="SQV961" s="174"/>
      <c r="SQW961" s="174"/>
      <c r="SQX961" s="174"/>
      <c r="SQY961" s="174"/>
      <c r="SQZ961" s="174"/>
      <c r="SRA961" s="174"/>
      <c r="SRB961" s="174"/>
      <c r="SRC961" s="174"/>
      <c r="SRD961" s="174"/>
      <c r="SRE961" s="174"/>
      <c r="SRF961" s="174"/>
      <c r="SRG961" s="174"/>
      <c r="SRH961" s="174"/>
      <c r="SRI961" s="174"/>
      <c r="SRJ961" s="174"/>
      <c r="SRK961" s="174"/>
      <c r="SRL961" s="174"/>
      <c r="SRM961" s="174"/>
      <c r="SRN961" s="174"/>
      <c r="SRO961" s="174"/>
      <c r="SRP961" s="174"/>
      <c r="SRQ961" s="174"/>
      <c r="SRR961" s="174"/>
      <c r="SRS961" s="174"/>
      <c r="SRT961" s="174"/>
      <c r="SRU961" s="174"/>
      <c r="SRV961" s="174"/>
      <c r="SRW961" s="174"/>
      <c r="SRX961" s="174"/>
      <c r="SRY961" s="174"/>
      <c r="SRZ961" s="174"/>
      <c r="SSA961" s="174"/>
      <c r="SSB961" s="174"/>
      <c r="SSC961" s="174"/>
      <c r="SSD961" s="174"/>
      <c r="SSE961" s="174"/>
      <c r="SSF961" s="174"/>
      <c r="SSG961" s="174"/>
      <c r="SSH961" s="174"/>
      <c r="SSI961" s="174"/>
      <c r="SSJ961" s="174"/>
      <c r="SSK961" s="174"/>
      <c r="SSL961" s="174"/>
      <c r="SSM961" s="174"/>
      <c r="SSN961" s="174"/>
      <c r="SSO961" s="174"/>
      <c r="SSP961" s="174"/>
      <c r="SSQ961" s="174"/>
      <c r="SSR961" s="174"/>
      <c r="SSS961" s="174"/>
      <c r="SST961" s="174"/>
      <c r="SSU961" s="174"/>
      <c r="SSV961" s="174"/>
      <c r="SSW961" s="174"/>
      <c r="SSX961" s="174"/>
      <c r="SSY961" s="174"/>
      <c r="SSZ961" s="174"/>
      <c r="STA961" s="174"/>
      <c r="STB961" s="174"/>
      <c r="STC961" s="174"/>
      <c r="STD961" s="174"/>
      <c r="STE961" s="174"/>
      <c r="STF961" s="174"/>
      <c r="STG961" s="174"/>
      <c r="STH961" s="174"/>
      <c r="STI961" s="174"/>
      <c r="STJ961" s="174"/>
      <c r="STK961" s="174"/>
      <c r="STL961" s="174"/>
      <c r="STM961" s="174"/>
      <c r="STN961" s="174"/>
      <c r="STO961" s="174"/>
      <c r="STP961" s="174"/>
      <c r="STQ961" s="174"/>
      <c r="STR961" s="174"/>
      <c r="STS961" s="174"/>
      <c r="STT961" s="174"/>
      <c r="STU961" s="174"/>
      <c r="STV961" s="174"/>
      <c r="STW961" s="174"/>
      <c r="STX961" s="174"/>
      <c r="STY961" s="174"/>
      <c r="STZ961" s="174"/>
      <c r="SUA961" s="174"/>
      <c r="SUB961" s="174"/>
      <c r="SUC961" s="174"/>
      <c r="SUD961" s="174"/>
      <c r="SUE961" s="174"/>
      <c r="SUF961" s="174"/>
      <c r="SUG961" s="174"/>
      <c r="SUH961" s="174"/>
      <c r="SUI961" s="174"/>
      <c r="SUJ961" s="174"/>
      <c r="SUK961" s="174"/>
      <c r="SUL961" s="174"/>
      <c r="SUM961" s="174"/>
      <c r="SUN961" s="174"/>
      <c r="SUO961" s="174"/>
      <c r="SUP961" s="174"/>
      <c r="SUQ961" s="174"/>
      <c r="SUR961" s="174"/>
      <c r="SUS961" s="174"/>
      <c r="SUT961" s="174"/>
      <c r="SUU961" s="174"/>
      <c r="SUV961" s="174"/>
      <c r="SUW961" s="174"/>
      <c r="SUX961" s="174"/>
      <c r="SUY961" s="174"/>
      <c r="SUZ961" s="174"/>
      <c r="SVA961" s="174"/>
      <c r="SVB961" s="174"/>
      <c r="SVC961" s="174"/>
      <c r="SVD961" s="174"/>
      <c r="SVE961" s="174"/>
      <c r="SVF961" s="174"/>
      <c r="SVG961" s="174"/>
      <c r="SVH961" s="174"/>
      <c r="SVI961" s="174"/>
      <c r="SVJ961" s="174"/>
      <c r="SVK961" s="174"/>
      <c r="SVL961" s="174"/>
      <c r="SVM961" s="174"/>
      <c r="SVN961" s="174"/>
      <c r="SVO961" s="174"/>
      <c r="SVP961" s="174"/>
      <c r="SVQ961" s="174"/>
      <c r="SVR961" s="174"/>
      <c r="SVS961" s="174"/>
      <c r="SVT961" s="174"/>
      <c r="SVU961" s="174"/>
      <c r="SVV961" s="174"/>
      <c r="SVW961" s="174"/>
      <c r="SVX961" s="174"/>
      <c r="SVY961" s="174"/>
      <c r="SVZ961" s="174"/>
      <c r="SWA961" s="174"/>
      <c r="SWB961" s="174"/>
      <c r="SWC961" s="174"/>
      <c r="SWD961" s="174"/>
      <c r="SWE961" s="174"/>
      <c r="SWF961" s="174"/>
      <c r="SWG961" s="174"/>
      <c r="SWH961" s="174"/>
      <c r="SWI961" s="174"/>
      <c r="SWJ961" s="174"/>
      <c r="SWK961" s="174"/>
      <c r="SWL961" s="174"/>
      <c r="SWM961" s="174"/>
      <c r="SWN961" s="174"/>
      <c r="SWO961" s="174"/>
      <c r="SWP961" s="174"/>
      <c r="SWQ961" s="174"/>
      <c r="SWR961" s="174"/>
      <c r="SWS961" s="174"/>
      <c r="SWT961" s="174"/>
      <c r="SWU961" s="174"/>
      <c r="SWV961" s="174"/>
      <c r="SWW961" s="174"/>
      <c r="SWX961" s="174"/>
      <c r="SWY961" s="174"/>
      <c r="SWZ961" s="174"/>
      <c r="SXA961" s="174"/>
      <c r="SXB961" s="174"/>
      <c r="SXC961" s="174"/>
      <c r="SXD961" s="174"/>
      <c r="SXE961" s="174"/>
      <c r="SXF961" s="174"/>
      <c r="SXG961" s="174"/>
      <c r="SXH961" s="174"/>
      <c r="SXI961" s="174"/>
      <c r="SXJ961" s="174"/>
      <c r="SXK961" s="174"/>
      <c r="SXL961" s="174"/>
      <c r="SXM961" s="174"/>
      <c r="SXN961" s="174"/>
      <c r="SXO961" s="174"/>
      <c r="SXP961" s="174"/>
      <c r="SXQ961" s="174"/>
      <c r="SXR961" s="174"/>
      <c r="SXS961" s="174"/>
      <c r="SXT961" s="174"/>
      <c r="SXU961" s="174"/>
      <c r="SXV961" s="174"/>
      <c r="SXW961" s="174"/>
      <c r="SXX961" s="174"/>
      <c r="SXY961" s="174"/>
      <c r="SXZ961" s="174"/>
      <c r="SYA961" s="174"/>
      <c r="SYB961" s="174"/>
      <c r="SYC961" s="174"/>
      <c r="SYD961" s="174"/>
      <c r="SYE961" s="174"/>
      <c r="SYF961" s="174"/>
      <c r="SYG961" s="174"/>
      <c r="SYH961" s="174"/>
      <c r="SYI961" s="174"/>
      <c r="SYJ961" s="174"/>
      <c r="SYK961" s="174"/>
      <c r="SYL961" s="174"/>
      <c r="SYM961" s="174"/>
      <c r="SYN961" s="174"/>
      <c r="SYO961" s="174"/>
      <c r="SYP961" s="174"/>
      <c r="SYQ961" s="174"/>
      <c r="SYR961" s="174"/>
      <c r="SYS961" s="174"/>
      <c r="SYT961" s="174"/>
      <c r="SYU961" s="174"/>
      <c r="SYV961" s="174"/>
      <c r="SYW961" s="174"/>
      <c r="SYX961" s="174"/>
      <c r="SYY961" s="174"/>
      <c r="SYZ961" s="174"/>
      <c r="SZA961" s="174"/>
      <c r="SZB961" s="174"/>
      <c r="SZC961" s="174"/>
      <c r="SZD961" s="174"/>
      <c r="SZE961" s="174"/>
      <c r="SZF961" s="174"/>
      <c r="SZG961" s="174"/>
      <c r="SZH961" s="174"/>
      <c r="SZI961" s="174"/>
      <c r="SZJ961" s="174"/>
      <c r="SZK961" s="174"/>
      <c r="SZL961" s="174"/>
      <c r="SZM961" s="174"/>
      <c r="SZN961" s="174"/>
      <c r="SZO961" s="174"/>
      <c r="SZP961" s="174"/>
      <c r="SZQ961" s="174"/>
      <c r="SZR961" s="174"/>
      <c r="SZS961" s="174"/>
      <c r="SZT961" s="174"/>
      <c r="SZU961" s="174"/>
      <c r="SZV961" s="174"/>
      <c r="SZW961" s="174"/>
      <c r="SZX961" s="174"/>
      <c r="SZY961" s="174"/>
      <c r="SZZ961" s="174"/>
      <c r="TAA961" s="174"/>
      <c r="TAB961" s="174"/>
      <c r="TAC961" s="174"/>
      <c r="TAD961" s="174"/>
      <c r="TAE961" s="174"/>
      <c r="TAF961" s="174"/>
      <c r="TAG961" s="174"/>
      <c r="TAH961" s="174"/>
      <c r="TAI961" s="174"/>
      <c r="TAJ961" s="174"/>
      <c r="TAK961" s="174"/>
      <c r="TAL961" s="174"/>
      <c r="TAM961" s="174"/>
      <c r="TAN961" s="174"/>
      <c r="TAO961" s="174"/>
      <c r="TAP961" s="174"/>
      <c r="TAQ961" s="174"/>
      <c r="TAR961" s="174"/>
      <c r="TAS961" s="174"/>
      <c r="TAT961" s="174"/>
      <c r="TAU961" s="174"/>
      <c r="TAV961" s="174"/>
      <c r="TAW961" s="174"/>
      <c r="TAX961" s="174"/>
      <c r="TAY961" s="174"/>
      <c r="TAZ961" s="174"/>
      <c r="TBA961" s="174"/>
      <c r="TBB961" s="174"/>
      <c r="TBC961" s="174"/>
      <c r="TBD961" s="174"/>
      <c r="TBE961" s="174"/>
      <c r="TBF961" s="174"/>
      <c r="TBG961" s="174"/>
      <c r="TBH961" s="174"/>
      <c r="TBI961" s="174"/>
      <c r="TBJ961" s="174"/>
      <c r="TBK961" s="174"/>
      <c r="TBL961" s="174"/>
      <c r="TBM961" s="174"/>
      <c r="TBN961" s="174"/>
      <c r="TBO961" s="174"/>
      <c r="TBP961" s="174"/>
      <c r="TBQ961" s="174"/>
      <c r="TBR961" s="174"/>
      <c r="TBS961" s="174"/>
      <c r="TBT961" s="174"/>
      <c r="TBU961" s="174"/>
      <c r="TBV961" s="174"/>
      <c r="TBW961" s="174"/>
      <c r="TBX961" s="174"/>
      <c r="TBY961" s="174"/>
      <c r="TBZ961" s="174"/>
      <c r="TCA961" s="174"/>
      <c r="TCB961" s="174"/>
      <c r="TCC961" s="174"/>
      <c r="TCD961" s="174"/>
      <c r="TCE961" s="174"/>
      <c r="TCF961" s="174"/>
      <c r="TCG961" s="174"/>
      <c r="TCH961" s="174"/>
      <c r="TCI961" s="174"/>
      <c r="TCJ961" s="174"/>
      <c r="TCK961" s="174"/>
      <c r="TCL961" s="174"/>
      <c r="TCM961" s="174"/>
      <c r="TCN961" s="174"/>
      <c r="TCO961" s="174"/>
      <c r="TCP961" s="174"/>
      <c r="TCQ961" s="174"/>
      <c r="TCR961" s="174"/>
      <c r="TCS961" s="174"/>
      <c r="TCT961" s="174"/>
      <c r="TCU961" s="174"/>
      <c r="TCV961" s="174"/>
      <c r="TCW961" s="174"/>
      <c r="TCX961" s="174"/>
      <c r="TCY961" s="174"/>
      <c r="TCZ961" s="174"/>
      <c r="TDA961" s="174"/>
      <c r="TDB961" s="174"/>
      <c r="TDC961" s="174"/>
      <c r="TDD961" s="174"/>
      <c r="TDE961" s="174"/>
      <c r="TDF961" s="174"/>
      <c r="TDG961" s="174"/>
      <c r="TDH961" s="174"/>
      <c r="TDI961" s="174"/>
      <c r="TDJ961" s="174"/>
      <c r="TDK961" s="174"/>
      <c r="TDL961" s="174"/>
      <c r="TDM961" s="174"/>
      <c r="TDN961" s="174"/>
      <c r="TDO961" s="174"/>
      <c r="TDP961" s="174"/>
      <c r="TDQ961" s="174"/>
      <c r="TDR961" s="174"/>
      <c r="TDS961" s="174"/>
      <c r="TDT961" s="174"/>
      <c r="TDU961" s="174"/>
      <c r="TDV961" s="174"/>
      <c r="TDW961" s="174"/>
      <c r="TDX961" s="174"/>
      <c r="TDY961" s="174"/>
      <c r="TDZ961" s="174"/>
      <c r="TEA961" s="174"/>
      <c r="TEB961" s="174"/>
      <c r="TEC961" s="174"/>
      <c r="TED961" s="174"/>
      <c r="TEE961" s="174"/>
      <c r="TEF961" s="174"/>
      <c r="TEG961" s="174"/>
      <c r="TEH961" s="174"/>
      <c r="TEI961" s="174"/>
      <c r="TEJ961" s="174"/>
      <c r="TEK961" s="174"/>
      <c r="TEL961" s="174"/>
      <c r="TEM961" s="174"/>
      <c r="TEN961" s="174"/>
      <c r="TEO961" s="174"/>
      <c r="TEP961" s="174"/>
      <c r="TEQ961" s="174"/>
      <c r="TER961" s="174"/>
      <c r="TES961" s="174"/>
      <c r="TET961" s="174"/>
      <c r="TEU961" s="174"/>
      <c r="TEV961" s="174"/>
      <c r="TEW961" s="174"/>
      <c r="TEX961" s="174"/>
      <c r="TEY961" s="174"/>
      <c r="TEZ961" s="174"/>
      <c r="TFA961" s="174"/>
      <c r="TFB961" s="174"/>
      <c r="TFC961" s="174"/>
      <c r="TFD961" s="174"/>
      <c r="TFE961" s="174"/>
      <c r="TFF961" s="174"/>
      <c r="TFG961" s="174"/>
      <c r="TFH961" s="174"/>
      <c r="TFI961" s="174"/>
      <c r="TFJ961" s="174"/>
      <c r="TFK961" s="174"/>
      <c r="TFL961" s="174"/>
      <c r="TFM961" s="174"/>
      <c r="TFN961" s="174"/>
      <c r="TFO961" s="174"/>
      <c r="TFP961" s="174"/>
      <c r="TFQ961" s="174"/>
      <c r="TFR961" s="174"/>
      <c r="TFS961" s="174"/>
      <c r="TFT961" s="174"/>
      <c r="TFU961" s="174"/>
      <c r="TFV961" s="174"/>
      <c r="TFW961" s="174"/>
      <c r="TFX961" s="174"/>
      <c r="TFY961" s="174"/>
      <c r="TFZ961" s="174"/>
      <c r="TGA961" s="174"/>
      <c r="TGB961" s="174"/>
      <c r="TGC961" s="174"/>
      <c r="TGD961" s="174"/>
      <c r="TGE961" s="174"/>
      <c r="TGF961" s="174"/>
      <c r="TGG961" s="174"/>
      <c r="TGH961" s="174"/>
      <c r="TGI961" s="174"/>
      <c r="TGJ961" s="174"/>
      <c r="TGK961" s="174"/>
      <c r="TGL961" s="174"/>
      <c r="TGM961" s="174"/>
      <c r="TGN961" s="174"/>
      <c r="TGO961" s="174"/>
      <c r="TGP961" s="174"/>
      <c r="TGQ961" s="174"/>
      <c r="TGR961" s="174"/>
      <c r="TGS961" s="174"/>
      <c r="TGT961" s="174"/>
      <c r="TGU961" s="174"/>
      <c r="TGV961" s="174"/>
      <c r="TGW961" s="174"/>
      <c r="TGX961" s="174"/>
      <c r="TGY961" s="174"/>
      <c r="TGZ961" s="174"/>
      <c r="THA961" s="174"/>
      <c r="THB961" s="174"/>
      <c r="THC961" s="174"/>
      <c r="THD961" s="174"/>
      <c r="THE961" s="174"/>
      <c r="THF961" s="174"/>
      <c r="THG961" s="174"/>
      <c r="THH961" s="174"/>
      <c r="THI961" s="174"/>
      <c r="THJ961" s="174"/>
      <c r="THK961" s="174"/>
      <c r="THL961" s="174"/>
      <c r="THM961" s="174"/>
      <c r="THN961" s="174"/>
      <c r="THO961" s="174"/>
      <c r="THP961" s="174"/>
      <c r="THQ961" s="174"/>
      <c r="THR961" s="174"/>
      <c r="THS961" s="174"/>
      <c r="THT961" s="174"/>
      <c r="THU961" s="174"/>
      <c r="THV961" s="174"/>
      <c r="THW961" s="174"/>
      <c r="THX961" s="174"/>
      <c r="THY961" s="174"/>
      <c r="THZ961" s="174"/>
      <c r="TIA961" s="174"/>
      <c r="TIB961" s="174"/>
      <c r="TIC961" s="174"/>
      <c r="TID961" s="174"/>
      <c r="TIE961" s="174"/>
      <c r="TIF961" s="174"/>
      <c r="TIG961" s="174"/>
      <c r="TIH961" s="174"/>
      <c r="TII961" s="174"/>
      <c r="TIJ961" s="174"/>
      <c r="TIK961" s="174"/>
      <c r="TIL961" s="174"/>
      <c r="TIM961" s="174"/>
      <c r="TIN961" s="174"/>
      <c r="TIO961" s="174"/>
      <c r="TIP961" s="174"/>
      <c r="TIQ961" s="174"/>
      <c r="TIR961" s="174"/>
      <c r="TIS961" s="174"/>
      <c r="TIT961" s="174"/>
      <c r="TIU961" s="174"/>
      <c r="TIV961" s="174"/>
      <c r="TIW961" s="174"/>
      <c r="TIX961" s="174"/>
      <c r="TIY961" s="174"/>
      <c r="TIZ961" s="174"/>
      <c r="TJA961" s="174"/>
      <c r="TJB961" s="174"/>
      <c r="TJC961" s="174"/>
      <c r="TJD961" s="174"/>
      <c r="TJE961" s="174"/>
      <c r="TJF961" s="174"/>
      <c r="TJG961" s="174"/>
      <c r="TJH961" s="174"/>
      <c r="TJI961" s="174"/>
      <c r="TJJ961" s="174"/>
      <c r="TJK961" s="174"/>
      <c r="TJL961" s="174"/>
      <c r="TJM961" s="174"/>
      <c r="TJN961" s="174"/>
      <c r="TJO961" s="174"/>
      <c r="TJP961" s="174"/>
      <c r="TJQ961" s="174"/>
      <c r="TJR961" s="174"/>
      <c r="TJS961" s="174"/>
      <c r="TJT961" s="174"/>
      <c r="TJU961" s="174"/>
      <c r="TJV961" s="174"/>
      <c r="TJW961" s="174"/>
      <c r="TJX961" s="174"/>
      <c r="TJY961" s="174"/>
      <c r="TJZ961" s="174"/>
      <c r="TKA961" s="174"/>
      <c r="TKB961" s="174"/>
      <c r="TKC961" s="174"/>
      <c r="TKD961" s="174"/>
      <c r="TKE961" s="174"/>
      <c r="TKF961" s="174"/>
      <c r="TKG961" s="174"/>
      <c r="TKH961" s="174"/>
      <c r="TKI961" s="174"/>
      <c r="TKJ961" s="174"/>
      <c r="TKK961" s="174"/>
      <c r="TKL961" s="174"/>
      <c r="TKM961" s="174"/>
      <c r="TKN961" s="174"/>
      <c r="TKO961" s="174"/>
      <c r="TKP961" s="174"/>
      <c r="TKQ961" s="174"/>
      <c r="TKR961" s="174"/>
      <c r="TKS961" s="174"/>
      <c r="TKT961" s="174"/>
      <c r="TKU961" s="174"/>
      <c r="TKV961" s="174"/>
      <c r="TKW961" s="174"/>
      <c r="TKX961" s="174"/>
      <c r="TKY961" s="174"/>
      <c r="TKZ961" s="174"/>
      <c r="TLA961" s="174"/>
      <c r="TLB961" s="174"/>
      <c r="TLC961" s="174"/>
      <c r="TLD961" s="174"/>
      <c r="TLE961" s="174"/>
      <c r="TLF961" s="174"/>
      <c r="TLG961" s="174"/>
      <c r="TLH961" s="174"/>
      <c r="TLI961" s="174"/>
      <c r="TLJ961" s="174"/>
      <c r="TLK961" s="174"/>
      <c r="TLL961" s="174"/>
      <c r="TLM961" s="174"/>
      <c r="TLN961" s="174"/>
      <c r="TLO961" s="174"/>
      <c r="TLP961" s="174"/>
      <c r="TLQ961" s="174"/>
      <c r="TLR961" s="174"/>
      <c r="TLS961" s="174"/>
      <c r="TLT961" s="174"/>
      <c r="TLU961" s="174"/>
      <c r="TLV961" s="174"/>
      <c r="TLW961" s="174"/>
      <c r="TLX961" s="174"/>
      <c r="TLY961" s="174"/>
      <c r="TLZ961" s="174"/>
      <c r="TMA961" s="174"/>
      <c r="TMB961" s="174"/>
      <c r="TMC961" s="174"/>
      <c r="TMD961" s="174"/>
      <c r="TME961" s="174"/>
      <c r="TMF961" s="174"/>
      <c r="TMG961" s="174"/>
      <c r="TMH961" s="174"/>
      <c r="TMI961" s="174"/>
      <c r="TMJ961" s="174"/>
      <c r="TMK961" s="174"/>
      <c r="TML961" s="174"/>
      <c r="TMM961" s="174"/>
      <c r="TMN961" s="174"/>
      <c r="TMO961" s="174"/>
      <c r="TMP961" s="174"/>
      <c r="TMQ961" s="174"/>
      <c r="TMR961" s="174"/>
      <c r="TMS961" s="174"/>
      <c r="TMT961" s="174"/>
      <c r="TMU961" s="174"/>
      <c r="TMV961" s="174"/>
      <c r="TMW961" s="174"/>
      <c r="TMX961" s="174"/>
      <c r="TMY961" s="174"/>
      <c r="TMZ961" s="174"/>
      <c r="TNA961" s="174"/>
      <c r="TNB961" s="174"/>
      <c r="TNC961" s="174"/>
      <c r="TND961" s="174"/>
      <c r="TNE961" s="174"/>
      <c r="TNF961" s="174"/>
      <c r="TNG961" s="174"/>
      <c r="TNH961" s="174"/>
      <c r="TNI961" s="174"/>
      <c r="TNJ961" s="174"/>
      <c r="TNK961" s="174"/>
      <c r="TNL961" s="174"/>
      <c r="TNM961" s="174"/>
      <c r="TNN961" s="174"/>
      <c r="TNO961" s="174"/>
      <c r="TNP961" s="174"/>
      <c r="TNQ961" s="174"/>
      <c r="TNR961" s="174"/>
      <c r="TNS961" s="174"/>
      <c r="TNT961" s="174"/>
      <c r="TNU961" s="174"/>
      <c r="TNV961" s="174"/>
      <c r="TNW961" s="174"/>
      <c r="TNX961" s="174"/>
      <c r="TNY961" s="174"/>
      <c r="TNZ961" s="174"/>
      <c r="TOA961" s="174"/>
      <c r="TOB961" s="174"/>
      <c r="TOC961" s="174"/>
      <c r="TOD961" s="174"/>
      <c r="TOE961" s="174"/>
      <c r="TOF961" s="174"/>
      <c r="TOG961" s="174"/>
      <c r="TOH961" s="174"/>
      <c r="TOI961" s="174"/>
      <c r="TOJ961" s="174"/>
      <c r="TOK961" s="174"/>
      <c r="TOL961" s="174"/>
      <c r="TOM961" s="174"/>
      <c r="TON961" s="174"/>
      <c r="TOO961" s="174"/>
      <c r="TOP961" s="174"/>
      <c r="TOQ961" s="174"/>
      <c r="TOR961" s="174"/>
      <c r="TOS961" s="174"/>
      <c r="TOT961" s="174"/>
      <c r="TOU961" s="174"/>
      <c r="TOV961" s="174"/>
      <c r="TOW961" s="174"/>
      <c r="TOX961" s="174"/>
      <c r="TOY961" s="174"/>
      <c r="TOZ961" s="174"/>
      <c r="TPA961" s="174"/>
      <c r="TPB961" s="174"/>
      <c r="TPC961" s="174"/>
      <c r="TPD961" s="174"/>
      <c r="TPE961" s="174"/>
      <c r="TPF961" s="174"/>
      <c r="TPG961" s="174"/>
      <c r="TPH961" s="174"/>
      <c r="TPI961" s="174"/>
      <c r="TPJ961" s="174"/>
      <c r="TPK961" s="174"/>
      <c r="TPL961" s="174"/>
      <c r="TPM961" s="174"/>
      <c r="TPN961" s="174"/>
      <c r="TPO961" s="174"/>
      <c r="TPP961" s="174"/>
      <c r="TPQ961" s="174"/>
      <c r="TPR961" s="174"/>
      <c r="TPS961" s="174"/>
      <c r="TPT961" s="174"/>
      <c r="TPU961" s="174"/>
      <c r="TPV961" s="174"/>
      <c r="TPW961" s="174"/>
      <c r="TPX961" s="174"/>
      <c r="TPY961" s="174"/>
      <c r="TPZ961" s="174"/>
      <c r="TQA961" s="174"/>
      <c r="TQB961" s="174"/>
      <c r="TQC961" s="174"/>
      <c r="TQD961" s="174"/>
      <c r="TQE961" s="174"/>
      <c r="TQF961" s="174"/>
      <c r="TQG961" s="174"/>
      <c r="TQH961" s="174"/>
      <c r="TQI961" s="174"/>
      <c r="TQJ961" s="174"/>
      <c r="TQK961" s="174"/>
      <c r="TQL961" s="174"/>
      <c r="TQM961" s="174"/>
      <c r="TQN961" s="174"/>
      <c r="TQO961" s="174"/>
      <c r="TQP961" s="174"/>
      <c r="TQQ961" s="174"/>
      <c r="TQR961" s="174"/>
      <c r="TQS961" s="174"/>
      <c r="TQT961" s="174"/>
      <c r="TQU961" s="174"/>
      <c r="TQV961" s="174"/>
      <c r="TQW961" s="174"/>
      <c r="TQX961" s="174"/>
      <c r="TQY961" s="174"/>
      <c r="TQZ961" s="174"/>
      <c r="TRA961" s="174"/>
      <c r="TRB961" s="174"/>
      <c r="TRC961" s="174"/>
      <c r="TRD961" s="174"/>
      <c r="TRE961" s="174"/>
      <c r="TRF961" s="174"/>
      <c r="TRG961" s="174"/>
      <c r="TRH961" s="174"/>
      <c r="TRI961" s="174"/>
      <c r="TRJ961" s="174"/>
      <c r="TRK961" s="174"/>
      <c r="TRL961" s="174"/>
      <c r="TRM961" s="174"/>
      <c r="TRN961" s="174"/>
      <c r="TRO961" s="174"/>
      <c r="TRP961" s="174"/>
      <c r="TRQ961" s="174"/>
      <c r="TRR961" s="174"/>
      <c r="TRS961" s="174"/>
      <c r="TRT961" s="174"/>
      <c r="TRU961" s="174"/>
      <c r="TRV961" s="174"/>
      <c r="TRW961" s="174"/>
      <c r="TRX961" s="174"/>
      <c r="TRY961" s="174"/>
      <c r="TRZ961" s="174"/>
      <c r="TSA961" s="174"/>
      <c r="TSB961" s="174"/>
      <c r="TSC961" s="174"/>
      <c r="TSD961" s="174"/>
      <c r="TSE961" s="174"/>
      <c r="TSF961" s="174"/>
      <c r="TSG961" s="174"/>
      <c r="TSH961" s="174"/>
      <c r="TSI961" s="174"/>
      <c r="TSJ961" s="174"/>
      <c r="TSK961" s="174"/>
      <c r="TSL961" s="174"/>
      <c r="TSM961" s="174"/>
      <c r="TSN961" s="174"/>
      <c r="TSO961" s="174"/>
      <c r="TSP961" s="174"/>
      <c r="TSQ961" s="174"/>
      <c r="TSR961" s="174"/>
      <c r="TSS961" s="174"/>
      <c r="TST961" s="174"/>
      <c r="TSU961" s="174"/>
      <c r="TSV961" s="174"/>
      <c r="TSW961" s="174"/>
      <c r="TSX961" s="174"/>
      <c r="TSY961" s="174"/>
      <c r="TSZ961" s="174"/>
      <c r="TTA961" s="174"/>
      <c r="TTB961" s="174"/>
      <c r="TTC961" s="174"/>
      <c r="TTD961" s="174"/>
      <c r="TTE961" s="174"/>
      <c r="TTF961" s="174"/>
      <c r="TTG961" s="174"/>
      <c r="TTH961" s="174"/>
      <c r="TTI961" s="174"/>
      <c r="TTJ961" s="174"/>
      <c r="TTK961" s="174"/>
      <c r="TTL961" s="174"/>
      <c r="TTM961" s="174"/>
      <c r="TTN961" s="174"/>
      <c r="TTO961" s="174"/>
      <c r="TTP961" s="174"/>
      <c r="TTQ961" s="174"/>
      <c r="TTR961" s="174"/>
      <c r="TTS961" s="174"/>
      <c r="TTT961" s="174"/>
      <c r="TTU961" s="174"/>
      <c r="TTV961" s="174"/>
      <c r="TTW961" s="174"/>
      <c r="TTX961" s="174"/>
      <c r="TTY961" s="174"/>
      <c r="TTZ961" s="174"/>
      <c r="TUA961" s="174"/>
      <c r="TUB961" s="174"/>
      <c r="TUC961" s="174"/>
      <c r="TUD961" s="174"/>
      <c r="TUE961" s="174"/>
      <c r="TUF961" s="174"/>
      <c r="TUG961" s="174"/>
      <c r="TUH961" s="174"/>
      <c r="TUI961" s="174"/>
      <c r="TUJ961" s="174"/>
      <c r="TUK961" s="174"/>
      <c r="TUL961" s="174"/>
      <c r="TUM961" s="174"/>
      <c r="TUN961" s="174"/>
      <c r="TUO961" s="174"/>
      <c r="TUP961" s="174"/>
      <c r="TUQ961" s="174"/>
      <c r="TUR961" s="174"/>
      <c r="TUS961" s="174"/>
      <c r="TUT961" s="174"/>
      <c r="TUU961" s="174"/>
      <c r="TUV961" s="174"/>
      <c r="TUW961" s="174"/>
      <c r="TUX961" s="174"/>
      <c r="TUY961" s="174"/>
      <c r="TUZ961" s="174"/>
      <c r="TVA961" s="174"/>
      <c r="TVB961" s="174"/>
      <c r="TVC961" s="174"/>
      <c r="TVD961" s="174"/>
      <c r="TVE961" s="174"/>
      <c r="TVF961" s="174"/>
      <c r="TVG961" s="174"/>
      <c r="TVH961" s="174"/>
      <c r="TVI961" s="174"/>
      <c r="TVJ961" s="174"/>
      <c r="TVK961" s="174"/>
      <c r="TVL961" s="174"/>
      <c r="TVM961" s="174"/>
      <c r="TVN961" s="174"/>
      <c r="TVO961" s="174"/>
      <c r="TVP961" s="174"/>
      <c r="TVQ961" s="174"/>
      <c r="TVR961" s="174"/>
      <c r="TVS961" s="174"/>
      <c r="TVT961" s="174"/>
      <c r="TVU961" s="174"/>
      <c r="TVV961" s="174"/>
      <c r="TVW961" s="174"/>
      <c r="TVX961" s="174"/>
      <c r="TVY961" s="174"/>
      <c r="TVZ961" s="174"/>
      <c r="TWA961" s="174"/>
      <c r="TWB961" s="174"/>
      <c r="TWC961" s="174"/>
      <c r="TWD961" s="174"/>
      <c r="TWE961" s="174"/>
      <c r="TWF961" s="174"/>
      <c r="TWG961" s="174"/>
      <c r="TWH961" s="174"/>
      <c r="TWI961" s="174"/>
      <c r="TWJ961" s="174"/>
      <c r="TWK961" s="174"/>
      <c r="TWL961" s="174"/>
      <c r="TWM961" s="174"/>
      <c r="TWN961" s="174"/>
      <c r="TWO961" s="174"/>
      <c r="TWP961" s="174"/>
      <c r="TWQ961" s="174"/>
      <c r="TWR961" s="174"/>
      <c r="TWS961" s="174"/>
      <c r="TWT961" s="174"/>
      <c r="TWU961" s="174"/>
      <c r="TWV961" s="174"/>
      <c r="TWW961" s="174"/>
      <c r="TWX961" s="174"/>
      <c r="TWY961" s="174"/>
      <c r="TWZ961" s="174"/>
      <c r="TXA961" s="174"/>
      <c r="TXB961" s="174"/>
      <c r="TXC961" s="174"/>
      <c r="TXD961" s="174"/>
      <c r="TXE961" s="174"/>
      <c r="TXF961" s="174"/>
      <c r="TXG961" s="174"/>
      <c r="TXH961" s="174"/>
      <c r="TXI961" s="174"/>
      <c r="TXJ961" s="174"/>
      <c r="TXK961" s="174"/>
      <c r="TXL961" s="174"/>
      <c r="TXM961" s="174"/>
      <c r="TXN961" s="174"/>
      <c r="TXO961" s="174"/>
      <c r="TXP961" s="174"/>
      <c r="TXQ961" s="174"/>
      <c r="TXR961" s="174"/>
      <c r="TXS961" s="174"/>
      <c r="TXT961" s="174"/>
      <c r="TXU961" s="174"/>
      <c r="TXV961" s="174"/>
      <c r="TXW961" s="174"/>
      <c r="TXX961" s="174"/>
      <c r="TXY961" s="174"/>
      <c r="TXZ961" s="174"/>
      <c r="TYA961" s="174"/>
      <c r="TYB961" s="174"/>
      <c r="TYC961" s="174"/>
      <c r="TYD961" s="174"/>
      <c r="TYE961" s="174"/>
      <c r="TYF961" s="174"/>
      <c r="TYG961" s="174"/>
      <c r="TYH961" s="174"/>
      <c r="TYI961" s="174"/>
      <c r="TYJ961" s="174"/>
      <c r="TYK961" s="174"/>
      <c r="TYL961" s="174"/>
      <c r="TYM961" s="174"/>
      <c r="TYN961" s="174"/>
      <c r="TYO961" s="174"/>
      <c r="TYP961" s="174"/>
      <c r="TYQ961" s="174"/>
      <c r="TYR961" s="174"/>
      <c r="TYS961" s="174"/>
      <c r="TYT961" s="174"/>
      <c r="TYU961" s="174"/>
      <c r="TYV961" s="174"/>
      <c r="TYW961" s="174"/>
      <c r="TYX961" s="174"/>
      <c r="TYY961" s="174"/>
      <c r="TYZ961" s="174"/>
      <c r="TZA961" s="174"/>
      <c r="TZB961" s="174"/>
      <c r="TZC961" s="174"/>
      <c r="TZD961" s="174"/>
      <c r="TZE961" s="174"/>
      <c r="TZF961" s="174"/>
      <c r="TZG961" s="174"/>
      <c r="TZH961" s="174"/>
      <c r="TZI961" s="174"/>
      <c r="TZJ961" s="174"/>
      <c r="TZK961" s="174"/>
      <c r="TZL961" s="174"/>
      <c r="TZM961" s="174"/>
      <c r="TZN961" s="174"/>
      <c r="TZO961" s="174"/>
      <c r="TZP961" s="174"/>
      <c r="TZQ961" s="174"/>
      <c r="TZR961" s="174"/>
      <c r="TZS961" s="174"/>
      <c r="TZT961" s="174"/>
      <c r="TZU961" s="174"/>
      <c r="TZV961" s="174"/>
      <c r="TZW961" s="174"/>
      <c r="TZX961" s="174"/>
      <c r="TZY961" s="174"/>
      <c r="TZZ961" s="174"/>
      <c r="UAA961" s="174"/>
      <c r="UAB961" s="174"/>
      <c r="UAC961" s="174"/>
      <c r="UAD961" s="174"/>
      <c r="UAE961" s="174"/>
      <c r="UAF961" s="174"/>
      <c r="UAG961" s="174"/>
      <c r="UAH961" s="174"/>
      <c r="UAI961" s="174"/>
      <c r="UAJ961" s="174"/>
      <c r="UAK961" s="174"/>
      <c r="UAL961" s="174"/>
      <c r="UAM961" s="174"/>
      <c r="UAN961" s="174"/>
      <c r="UAO961" s="174"/>
      <c r="UAP961" s="174"/>
      <c r="UAQ961" s="174"/>
      <c r="UAR961" s="174"/>
      <c r="UAS961" s="174"/>
      <c r="UAT961" s="174"/>
      <c r="UAU961" s="174"/>
      <c r="UAV961" s="174"/>
      <c r="UAW961" s="174"/>
      <c r="UAX961" s="174"/>
      <c r="UAY961" s="174"/>
      <c r="UAZ961" s="174"/>
      <c r="UBA961" s="174"/>
      <c r="UBB961" s="174"/>
      <c r="UBC961" s="174"/>
      <c r="UBD961" s="174"/>
      <c r="UBE961" s="174"/>
      <c r="UBF961" s="174"/>
      <c r="UBG961" s="174"/>
      <c r="UBH961" s="174"/>
      <c r="UBI961" s="174"/>
      <c r="UBJ961" s="174"/>
      <c r="UBK961" s="174"/>
      <c r="UBL961" s="174"/>
      <c r="UBM961" s="174"/>
      <c r="UBN961" s="174"/>
      <c r="UBO961" s="174"/>
      <c r="UBP961" s="174"/>
      <c r="UBQ961" s="174"/>
      <c r="UBR961" s="174"/>
      <c r="UBS961" s="174"/>
      <c r="UBT961" s="174"/>
      <c r="UBU961" s="174"/>
      <c r="UBV961" s="174"/>
      <c r="UBW961" s="174"/>
      <c r="UBX961" s="174"/>
      <c r="UBY961" s="174"/>
      <c r="UBZ961" s="174"/>
      <c r="UCA961" s="174"/>
      <c r="UCB961" s="174"/>
      <c r="UCC961" s="174"/>
      <c r="UCD961" s="174"/>
      <c r="UCE961" s="174"/>
      <c r="UCF961" s="174"/>
      <c r="UCG961" s="174"/>
      <c r="UCH961" s="174"/>
      <c r="UCI961" s="174"/>
      <c r="UCJ961" s="174"/>
      <c r="UCK961" s="174"/>
      <c r="UCL961" s="174"/>
      <c r="UCM961" s="174"/>
      <c r="UCN961" s="174"/>
      <c r="UCO961" s="174"/>
      <c r="UCP961" s="174"/>
      <c r="UCQ961" s="174"/>
      <c r="UCR961" s="174"/>
      <c r="UCS961" s="174"/>
      <c r="UCT961" s="174"/>
      <c r="UCU961" s="174"/>
      <c r="UCV961" s="174"/>
      <c r="UCW961" s="174"/>
      <c r="UCX961" s="174"/>
      <c r="UCY961" s="174"/>
      <c r="UCZ961" s="174"/>
      <c r="UDA961" s="174"/>
      <c r="UDB961" s="174"/>
      <c r="UDC961" s="174"/>
      <c r="UDD961" s="174"/>
      <c r="UDE961" s="174"/>
      <c r="UDF961" s="174"/>
      <c r="UDG961" s="174"/>
      <c r="UDH961" s="174"/>
      <c r="UDI961" s="174"/>
      <c r="UDJ961" s="174"/>
      <c r="UDK961" s="174"/>
      <c r="UDL961" s="174"/>
      <c r="UDM961" s="174"/>
      <c r="UDN961" s="174"/>
      <c r="UDO961" s="174"/>
      <c r="UDP961" s="174"/>
      <c r="UDQ961" s="174"/>
      <c r="UDR961" s="174"/>
      <c r="UDS961" s="174"/>
      <c r="UDT961" s="174"/>
      <c r="UDU961" s="174"/>
      <c r="UDV961" s="174"/>
      <c r="UDW961" s="174"/>
      <c r="UDX961" s="174"/>
      <c r="UDY961" s="174"/>
      <c r="UDZ961" s="174"/>
      <c r="UEA961" s="174"/>
      <c r="UEB961" s="174"/>
      <c r="UEC961" s="174"/>
      <c r="UED961" s="174"/>
      <c r="UEE961" s="174"/>
      <c r="UEF961" s="174"/>
      <c r="UEG961" s="174"/>
      <c r="UEH961" s="174"/>
      <c r="UEI961" s="174"/>
      <c r="UEJ961" s="174"/>
      <c r="UEK961" s="174"/>
      <c r="UEL961" s="174"/>
      <c r="UEM961" s="174"/>
      <c r="UEN961" s="174"/>
      <c r="UEO961" s="174"/>
      <c r="UEP961" s="174"/>
      <c r="UEQ961" s="174"/>
      <c r="UER961" s="174"/>
      <c r="UES961" s="174"/>
      <c r="UET961" s="174"/>
      <c r="UEU961" s="174"/>
      <c r="UEV961" s="174"/>
      <c r="UEW961" s="174"/>
      <c r="UEX961" s="174"/>
      <c r="UEY961" s="174"/>
      <c r="UEZ961" s="174"/>
      <c r="UFA961" s="174"/>
      <c r="UFB961" s="174"/>
      <c r="UFC961" s="174"/>
      <c r="UFD961" s="174"/>
      <c r="UFE961" s="174"/>
      <c r="UFF961" s="174"/>
      <c r="UFG961" s="174"/>
      <c r="UFH961" s="174"/>
      <c r="UFI961" s="174"/>
      <c r="UFJ961" s="174"/>
      <c r="UFK961" s="174"/>
      <c r="UFL961" s="174"/>
      <c r="UFM961" s="174"/>
      <c r="UFN961" s="174"/>
      <c r="UFO961" s="174"/>
      <c r="UFP961" s="174"/>
      <c r="UFQ961" s="174"/>
      <c r="UFR961" s="174"/>
      <c r="UFS961" s="174"/>
      <c r="UFT961" s="174"/>
      <c r="UFU961" s="174"/>
      <c r="UFV961" s="174"/>
      <c r="UFW961" s="174"/>
      <c r="UFX961" s="174"/>
      <c r="UFY961" s="174"/>
      <c r="UFZ961" s="174"/>
      <c r="UGA961" s="174"/>
      <c r="UGB961" s="174"/>
      <c r="UGC961" s="174"/>
      <c r="UGD961" s="174"/>
      <c r="UGE961" s="174"/>
      <c r="UGF961" s="174"/>
      <c r="UGG961" s="174"/>
      <c r="UGH961" s="174"/>
      <c r="UGI961" s="174"/>
      <c r="UGJ961" s="174"/>
      <c r="UGK961" s="174"/>
      <c r="UGL961" s="174"/>
      <c r="UGM961" s="174"/>
      <c r="UGN961" s="174"/>
      <c r="UGO961" s="174"/>
      <c r="UGP961" s="174"/>
      <c r="UGQ961" s="174"/>
      <c r="UGR961" s="174"/>
      <c r="UGS961" s="174"/>
      <c r="UGT961" s="174"/>
      <c r="UGU961" s="174"/>
      <c r="UGV961" s="174"/>
      <c r="UGW961" s="174"/>
      <c r="UGX961" s="174"/>
      <c r="UGY961" s="174"/>
      <c r="UGZ961" s="174"/>
      <c r="UHA961" s="174"/>
      <c r="UHB961" s="174"/>
      <c r="UHC961" s="174"/>
      <c r="UHD961" s="174"/>
      <c r="UHE961" s="174"/>
      <c r="UHF961" s="174"/>
      <c r="UHG961" s="174"/>
      <c r="UHH961" s="174"/>
      <c r="UHI961" s="174"/>
      <c r="UHJ961" s="174"/>
      <c r="UHK961" s="174"/>
      <c r="UHL961" s="174"/>
      <c r="UHM961" s="174"/>
      <c r="UHN961" s="174"/>
      <c r="UHO961" s="174"/>
      <c r="UHP961" s="174"/>
      <c r="UHQ961" s="174"/>
      <c r="UHR961" s="174"/>
      <c r="UHS961" s="174"/>
      <c r="UHT961" s="174"/>
      <c r="UHU961" s="174"/>
      <c r="UHV961" s="174"/>
      <c r="UHW961" s="174"/>
      <c r="UHX961" s="174"/>
      <c r="UHY961" s="174"/>
      <c r="UHZ961" s="174"/>
      <c r="UIA961" s="174"/>
      <c r="UIB961" s="174"/>
      <c r="UIC961" s="174"/>
      <c r="UID961" s="174"/>
      <c r="UIE961" s="174"/>
      <c r="UIF961" s="174"/>
      <c r="UIG961" s="174"/>
      <c r="UIH961" s="174"/>
      <c r="UII961" s="174"/>
      <c r="UIJ961" s="174"/>
      <c r="UIK961" s="174"/>
      <c r="UIL961" s="174"/>
      <c r="UIM961" s="174"/>
      <c r="UIN961" s="174"/>
      <c r="UIO961" s="174"/>
      <c r="UIP961" s="174"/>
      <c r="UIQ961" s="174"/>
      <c r="UIR961" s="174"/>
      <c r="UIS961" s="174"/>
      <c r="UIT961" s="174"/>
      <c r="UIU961" s="174"/>
      <c r="UIV961" s="174"/>
      <c r="UIW961" s="174"/>
      <c r="UIX961" s="174"/>
      <c r="UIY961" s="174"/>
      <c r="UIZ961" s="174"/>
      <c r="UJA961" s="174"/>
      <c r="UJB961" s="174"/>
      <c r="UJC961" s="174"/>
      <c r="UJD961" s="174"/>
      <c r="UJE961" s="174"/>
      <c r="UJF961" s="174"/>
      <c r="UJG961" s="174"/>
      <c r="UJH961" s="174"/>
      <c r="UJI961" s="174"/>
      <c r="UJJ961" s="174"/>
      <c r="UJK961" s="174"/>
      <c r="UJL961" s="174"/>
      <c r="UJM961" s="174"/>
      <c r="UJN961" s="174"/>
      <c r="UJO961" s="174"/>
      <c r="UJP961" s="174"/>
      <c r="UJQ961" s="174"/>
      <c r="UJR961" s="174"/>
      <c r="UJS961" s="174"/>
      <c r="UJT961" s="174"/>
      <c r="UJU961" s="174"/>
      <c r="UJV961" s="174"/>
      <c r="UJW961" s="174"/>
      <c r="UJX961" s="174"/>
      <c r="UJY961" s="174"/>
      <c r="UJZ961" s="174"/>
      <c r="UKA961" s="174"/>
      <c r="UKB961" s="174"/>
      <c r="UKC961" s="174"/>
      <c r="UKD961" s="174"/>
      <c r="UKE961" s="174"/>
      <c r="UKF961" s="174"/>
      <c r="UKG961" s="174"/>
      <c r="UKH961" s="174"/>
      <c r="UKI961" s="174"/>
      <c r="UKJ961" s="174"/>
      <c r="UKK961" s="174"/>
      <c r="UKL961" s="174"/>
      <c r="UKM961" s="174"/>
      <c r="UKN961" s="174"/>
      <c r="UKO961" s="174"/>
      <c r="UKP961" s="174"/>
      <c r="UKQ961" s="174"/>
      <c r="UKR961" s="174"/>
      <c r="UKS961" s="174"/>
      <c r="UKT961" s="174"/>
      <c r="UKU961" s="174"/>
      <c r="UKV961" s="174"/>
      <c r="UKW961" s="174"/>
      <c r="UKX961" s="174"/>
      <c r="UKY961" s="174"/>
      <c r="UKZ961" s="174"/>
      <c r="ULA961" s="174"/>
      <c r="ULB961" s="174"/>
      <c r="ULC961" s="174"/>
      <c r="ULD961" s="174"/>
      <c r="ULE961" s="174"/>
      <c r="ULF961" s="174"/>
      <c r="ULG961" s="174"/>
      <c r="ULH961" s="174"/>
      <c r="ULI961" s="174"/>
      <c r="ULJ961" s="174"/>
      <c r="ULK961" s="174"/>
      <c r="ULL961" s="174"/>
      <c r="ULM961" s="174"/>
      <c r="ULN961" s="174"/>
      <c r="ULO961" s="174"/>
      <c r="ULP961" s="174"/>
      <c r="ULQ961" s="174"/>
      <c r="ULR961" s="174"/>
      <c r="ULS961" s="174"/>
      <c r="ULT961" s="174"/>
      <c r="ULU961" s="174"/>
      <c r="ULV961" s="174"/>
      <c r="ULW961" s="174"/>
      <c r="ULX961" s="174"/>
      <c r="ULY961" s="174"/>
      <c r="ULZ961" s="174"/>
      <c r="UMA961" s="174"/>
      <c r="UMB961" s="174"/>
      <c r="UMC961" s="174"/>
      <c r="UMD961" s="174"/>
      <c r="UME961" s="174"/>
      <c r="UMF961" s="174"/>
      <c r="UMG961" s="174"/>
      <c r="UMH961" s="174"/>
      <c r="UMI961" s="174"/>
      <c r="UMJ961" s="174"/>
      <c r="UMK961" s="174"/>
      <c r="UML961" s="174"/>
      <c r="UMM961" s="174"/>
      <c r="UMN961" s="174"/>
      <c r="UMO961" s="174"/>
      <c r="UMP961" s="174"/>
      <c r="UMQ961" s="174"/>
      <c r="UMR961" s="174"/>
      <c r="UMS961" s="174"/>
      <c r="UMT961" s="174"/>
      <c r="UMU961" s="174"/>
      <c r="UMV961" s="174"/>
      <c r="UMW961" s="174"/>
      <c r="UMX961" s="174"/>
      <c r="UMY961" s="174"/>
      <c r="UMZ961" s="174"/>
      <c r="UNA961" s="174"/>
      <c r="UNB961" s="174"/>
      <c r="UNC961" s="174"/>
      <c r="UND961" s="174"/>
      <c r="UNE961" s="174"/>
      <c r="UNF961" s="174"/>
      <c r="UNG961" s="174"/>
      <c r="UNH961" s="174"/>
      <c r="UNI961" s="174"/>
      <c r="UNJ961" s="174"/>
      <c r="UNK961" s="174"/>
      <c r="UNL961" s="174"/>
      <c r="UNM961" s="174"/>
      <c r="UNN961" s="174"/>
      <c r="UNO961" s="174"/>
      <c r="UNP961" s="174"/>
      <c r="UNQ961" s="174"/>
      <c r="UNR961" s="174"/>
      <c r="UNS961" s="174"/>
      <c r="UNT961" s="174"/>
      <c r="UNU961" s="174"/>
      <c r="UNV961" s="174"/>
      <c r="UNW961" s="174"/>
      <c r="UNX961" s="174"/>
      <c r="UNY961" s="174"/>
      <c r="UNZ961" s="174"/>
      <c r="UOA961" s="174"/>
      <c r="UOB961" s="174"/>
      <c r="UOC961" s="174"/>
      <c r="UOD961" s="174"/>
      <c r="UOE961" s="174"/>
      <c r="UOF961" s="174"/>
      <c r="UOG961" s="174"/>
      <c r="UOH961" s="174"/>
      <c r="UOI961" s="174"/>
      <c r="UOJ961" s="174"/>
      <c r="UOK961" s="174"/>
      <c r="UOL961" s="174"/>
      <c r="UOM961" s="174"/>
      <c r="UON961" s="174"/>
      <c r="UOO961" s="174"/>
      <c r="UOP961" s="174"/>
      <c r="UOQ961" s="174"/>
      <c r="UOR961" s="174"/>
      <c r="UOS961" s="174"/>
      <c r="UOT961" s="174"/>
      <c r="UOU961" s="174"/>
      <c r="UOV961" s="174"/>
      <c r="UOW961" s="174"/>
      <c r="UOX961" s="174"/>
      <c r="UOY961" s="174"/>
      <c r="UOZ961" s="174"/>
      <c r="UPA961" s="174"/>
      <c r="UPB961" s="174"/>
      <c r="UPC961" s="174"/>
      <c r="UPD961" s="174"/>
      <c r="UPE961" s="174"/>
      <c r="UPF961" s="174"/>
      <c r="UPG961" s="174"/>
      <c r="UPH961" s="174"/>
      <c r="UPI961" s="174"/>
      <c r="UPJ961" s="174"/>
      <c r="UPK961" s="174"/>
      <c r="UPL961" s="174"/>
      <c r="UPM961" s="174"/>
      <c r="UPN961" s="174"/>
      <c r="UPO961" s="174"/>
      <c r="UPP961" s="174"/>
      <c r="UPQ961" s="174"/>
      <c r="UPR961" s="174"/>
      <c r="UPS961" s="174"/>
      <c r="UPT961" s="174"/>
      <c r="UPU961" s="174"/>
      <c r="UPV961" s="174"/>
      <c r="UPW961" s="174"/>
      <c r="UPX961" s="174"/>
      <c r="UPY961" s="174"/>
      <c r="UPZ961" s="174"/>
      <c r="UQA961" s="174"/>
      <c r="UQB961" s="174"/>
      <c r="UQC961" s="174"/>
      <c r="UQD961" s="174"/>
      <c r="UQE961" s="174"/>
      <c r="UQF961" s="174"/>
      <c r="UQG961" s="174"/>
      <c r="UQH961" s="174"/>
      <c r="UQI961" s="174"/>
      <c r="UQJ961" s="174"/>
      <c r="UQK961" s="174"/>
      <c r="UQL961" s="174"/>
      <c r="UQM961" s="174"/>
      <c r="UQN961" s="174"/>
      <c r="UQO961" s="174"/>
      <c r="UQP961" s="174"/>
      <c r="UQQ961" s="174"/>
      <c r="UQR961" s="174"/>
      <c r="UQS961" s="174"/>
      <c r="UQT961" s="174"/>
      <c r="UQU961" s="174"/>
      <c r="UQV961" s="174"/>
      <c r="UQW961" s="174"/>
      <c r="UQX961" s="174"/>
      <c r="UQY961" s="174"/>
      <c r="UQZ961" s="174"/>
      <c r="URA961" s="174"/>
      <c r="URB961" s="174"/>
      <c r="URC961" s="174"/>
      <c r="URD961" s="174"/>
      <c r="URE961" s="174"/>
      <c r="URF961" s="174"/>
      <c r="URG961" s="174"/>
      <c r="URH961" s="174"/>
      <c r="URI961" s="174"/>
      <c r="URJ961" s="174"/>
      <c r="URK961" s="174"/>
      <c r="URL961" s="174"/>
      <c r="URM961" s="174"/>
      <c r="URN961" s="174"/>
      <c r="URO961" s="174"/>
      <c r="URP961" s="174"/>
      <c r="URQ961" s="174"/>
      <c r="URR961" s="174"/>
      <c r="URS961" s="174"/>
      <c r="URT961" s="174"/>
      <c r="URU961" s="174"/>
      <c r="URV961" s="174"/>
      <c r="URW961" s="174"/>
      <c r="URX961" s="174"/>
      <c r="URY961" s="174"/>
      <c r="URZ961" s="174"/>
      <c r="USA961" s="174"/>
      <c r="USB961" s="174"/>
      <c r="USC961" s="174"/>
      <c r="USD961" s="174"/>
      <c r="USE961" s="174"/>
      <c r="USF961" s="174"/>
      <c r="USG961" s="174"/>
      <c r="USH961" s="174"/>
      <c r="USI961" s="174"/>
      <c r="USJ961" s="174"/>
      <c r="USK961" s="174"/>
      <c r="USL961" s="174"/>
      <c r="USM961" s="174"/>
      <c r="USN961" s="174"/>
      <c r="USO961" s="174"/>
      <c r="USP961" s="174"/>
      <c r="USQ961" s="174"/>
      <c r="USR961" s="174"/>
      <c r="USS961" s="174"/>
      <c r="UST961" s="174"/>
      <c r="USU961" s="174"/>
      <c r="USV961" s="174"/>
      <c r="USW961" s="174"/>
      <c r="USX961" s="174"/>
      <c r="USY961" s="174"/>
      <c r="USZ961" s="174"/>
      <c r="UTA961" s="174"/>
      <c r="UTB961" s="174"/>
      <c r="UTC961" s="174"/>
      <c r="UTD961" s="174"/>
      <c r="UTE961" s="174"/>
      <c r="UTF961" s="174"/>
      <c r="UTG961" s="174"/>
      <c r="UTH961" s="174"/>
      <c r="UTI961" s="174"/>
      <c r="UTJ961" s="174"/>
      <c r="UTK961" s="174"/>
      <c r="UTL961" s="174"/>
      <c r="UTM961" s="174"/>
      <c r="UTN961" s="174"/>
      <c r="UTO961" s="174"/>
      <c r="UTP961" s="174"/>
      <c r="UTQ961" s="174"/>
      <c r="UTR961" s="174"/>
      <c r="UTS961" s="174"/>
      <c r="UTT961" s="174"/>
      <c r="UTU961" s="174"/>
      <c r="UTV961" s="174"/>
      <c r="UTW961" s="174"/>
      <c r="UTX961" s="174"/>
      <c r="UTY961" s="174"/>
      <c r="UTZ961" s="174"/>
      <c r="UUA961" s="174"/>
      <c r="UUB961" s="174"/>
      <c r="UUC961" s="174"/>
      <c r="UUD961" s="174"/>
      <c r="UUE961" s="174"/>
      <c r="UUF961" s="174"/>
      <c r="UUG961" s="174"/>
      <c r="UUH961" s="174"/>
      <c r="UUI961" s="174"/>
      <c r="UUJ961" s="174"/>
      <c r="UUK961" s="174"/>
      <c r="UUL961" s="174"/>
      <c r="UUM961" s="174"/>
      <c r="UUN961" s="174"/>
      <c r="UUO961" s="174"/>
      <c r="UUP961" s="174"/>
      <c r="UUQ961" s="174"/>
      <c r="UUR961" s="174"/>
      <c r="UUS961" s="174"/>
      <c r="UUT961" s="174"/>
      <c r="UUU961" s="174"/>
      <c r="UUV961" s="174"/>
      <c r="UUW961" s="174"/>
      <c r="UUX961" s="174"/>
      <c r="UUY961" s="174"/>
      <c r="UUZ961" s="174"/>
      <c r="UVA961" s="174"/>
      <c r="UVB961" s="174"/>
      <c r="UVC961" s="174"/>
      <c r="UVD961" s="174"/>
      <c r="UVE961" s="174"/>
      <c r="UVF961" s="174"/>
      <c r="UVG961" s="174"/>
      <c r="UVH961" s="174"/>
      <c r="UVI961" s="174"/>
      <c r="UVJ961" s="174"/>
      <c r="UVK961" s="174"/>
      <c r="UVL961" s="174"/>
      <c r="UVM961" s="174"/>
      <c r="UVN961" s="174"/>
      <c r="UVO961" s="174"/>
      <c r="UVP961" s="174"/>
      <c r="UVQ961" s="174"/>
      <c r="UVR961" s="174"/>
      <c r="UVS961" s="174"/>
      <c r="UVT961" s="174"/>
      <c r="UVU961" s="174"/>
      <c r="UVV961" s="174"/>
      <c r="UVW961" s="174"/>
      <c r="UVX961" s="174"/>
      <c r="UVY961" s="174"/>
      <c r="UVZ961" s="174"/>
      <c r="UWA961" s="174"/>
      <c r="UWB961" s="174"/>
      <c r="UWC961" s="174"/>
      <c r="UWD961" s="174"/>
      <c r="UWE961" s="174"/>
      <c r="UWF961" s="174"/>
      <c r="UWG961" s="174"/>
      <c r="UWH961" s="174"/>
      <c r="UWI961" s="174"/>
      <c r="UWJ961" s="174"/>
      <c r="UWK961" s="174"/>
      <c r="UWL961" s="174"/>
      <c r="UWM961" s="174"/>
      <c r="UWN961" s="174"/>
      <c r="UWO961" s="174"/>
      <c r="UWP961" s="174"/>
      <c r="UWQ961" s="174"/>
      <c r="UWR961" s="174"/>
      <c r="UWS961" s="174"/>
      <c r="UWT961" s="174"/>
      <c r="UWU961" s="174"/>
      <c r="UWV961" s="174"/>
      <c r="UWW961" s="174"/>
      <c r="UWX961" s="174"/>
      <c r="UWY961" s="174"/>
      <c r="UWZ961" s="174"/>
      <c r="UXA961" s="174"/>
      <c r="UXB961" s="174"/>
      <c r="UXC961" s="174"/>
      <c r="UXD961" s="174"/>
      <c r="UXE961" s="174"/>
      <c r="UXF961" s="174"/>
      <c r="UXG961" s="174"/>
      <c r="UXH961" s="174"/>
      <c r="UXI961" s="174"/>
      <c r="UXJ961" s="174"/>
      <c r="UXK961" s="174"/>
      <c r="UXL961" s="174"/>
      <c r="UXM961" s="174"/>
      <c r="UXN961" s="174"/>
      <c r="UXO961" s="174"/>
      <c r="UXP961" s="174"/>
      <c r="UXQ961" s="174"/>
      <c r="UXR961" s="174"/>
      <c r="UXS961" s="174"/>
      <c r="UXT961" s="174"/>
      <c r="UXU961" s="174"/>
      <c r="UXV961" s="174"/>
      <c r="UXW961" s="174"/>
      <c r="UXX961" s="174"/>
      <c r="UXY961" s="174"/>
      <c r="UXZ961" s="174"/>
      <c r="UYA961" s="174"/>
      <c r="UYB961" s="174"/>
      <c r="UYC961" s="174"/>
      <c r="UYD961" s="174"/>
      <c r="UYE961" s="174"/>
      <c r="UYF961" s="174"/>
      <c r="UYG961" s="174"/>
      <c r="UYH961" s="174"/>
      <c r="UYI961" s="174"/>
      <c r="UYJ961" s="174"/>
      <c r="UYK961" s="174"/>
      <c r="UYL961" s="174"/>
      <c r="UYM961" s="174"/>
      <c r="UYN961" s="174"/>
      <c r="UYO961" s="174"/>
      <c r="UYP961" s="174"/>
      <c r="UYQ961" s="174"/>
      <c r="UYR961" s="174"/>
      <c r="UYS961" s="174"/>
      <c r="UYT961" s="174"/>
      <c r="UYU961" s="174"/>
      <c r="UYV961" s="174"/>
      <c r="UYW961" s="174"/>
      <c r="UYX961" s="174"/>
      <c r="UYY961" s="174"/>
      <c r="UYZ961" s="174"/>
      <c r="UZA961" s="174"/>
      <c r="UZB961" s="174"/>
      <c r="UZC961" s="174"/>
      <c r="UZD961" s="174"/>
      <c r="UZE961" s="174"/>
      <c r="UZF961" s="174"/>
      <c r="UZG961" s="174"/>
      <c r="UZH961" s="174"/>
      <c r="UZI961" s="174"/>
      <c r="UZJ961" s="174"/>
      <c r="UZK961" s="174"/>
      <c r="UZL961" s="174"/>
      <c r="UZM961" s="174"/>
      <c r="UZN961" s="174"/>
      <c r="UZO961" s="174"/>
      <c r="UZP961" s="174"/>
      <c r="UZQ961" s="174"/>
      <c r="UZR961" s="174"/>
      <c r="UZS961" s="174"/>
      <c r="UZT961" s="174"/>
      <c r="UZU961" s="174"/>
      <c r="UZV961" s="174"/>
      <c r="UZW961" s="174"/>
      <c r="UZX961" s="174"/>
      <c r="UZY961" s="174"/>
      <c r="UZZ961" s="174"/>
      <c r="VAA961" s="174"/>
      <c r="VAB961" s="174"/>
      <c r="VAC961" s="174"/>
      <c r="VAD961" s="174"/>
      <c r="VAE961" s="174"/>
      <c r="VAF961" s="174"/>
      <c r="VAG961" s="174"/>
      <c r="VAH961" s="174"/>
      <c r="VAI961" s="174"/>
      <c r="VAJ961" s="174"/>
      <c r="VAK961" s="174"/>
      <c r="VAL961" s="174"/>
      <c r="VAM961" s="174"/>
      <c r="VAN961" s="174"/>
      <c r="VAO961" s="174"/>
      <c r="VAP961" s="174"/>
      <c r="VAQ961" s="174"/>
      <c r="VAR961" s="174"/>
      <c r="VAS961" s="174"/>
      <c r="VAT961" s="174"/>
      <c r="VAU961" s="174"/>
      <c r="VAV961" s="174"/>
      <c r="VAW961" s="174"/>
      <c r="VAX961" s="174"/>
      <c r="VAY961" s="174"/>
      <c r="VAZ961" s="174"/>
      <c r="VBA961" s="174"/>
      <c r="VBB961" s="174"/>
      <c r="VBC961" s="174"/>
      <c r="VBD961" s="174"/>
      <c r="VBE961" s="174"/>
      <c r="VBF961" s="174"/>
      <c r="VBG961" s="174"/>
      <c r="VBH961" s="174"/>
      <c r="VBI961" s="174"/>
      <c r="VBJ961" s="174"/>
      <c r="VBK961" s="174"/>
      <c r="VBL961" s="174"/>
      <c r="VBM961" s="174"/>
      <c r="VBN961" s="174"/>
      <c r="VBO961" s="174"/>
      <c r="VBP961" s="174"/>
      <c r="VBQ961" s="174"/>
      <c r="VBR961" s="174"/>
      <c r="VBS961" s="174"/>
      <c r="VBT961" s="174"/>
      <c r="VBU961" s="174"/>
      <c r="VBV961" s="174"/>
      <c r="VBW961" s="174"/>
      <c r="VBX961" s="174"/>
      <c r="VBY961" s="174"/>
      <c r="VBZ961" s="174"/>
      <c r="VCA961" s="174"/>
      <c r="VCB961" s="174"/>
      <c r="VCC961" s="174"/>
      <c r="VCD961" s="174"/>
      <c r="VCE961" s="174"/>
      <c r="VCF961" s="174"/>
      <c r="VCG961" s="174"/>
      <c r="VCH961" s="174"/>
      <c r="VCI961" s="174"/>
      <c r="VCJ961" s="174"/>
      <c r="VCK961" s="174"/>
      <c r="VCL961" s="174"/>
      <c r="VCM961" s="174"/>
      <c r="VCN961" s="174"/>
      <c r="VCO961" s="174"/>
      <c r="VCP961" s="174"/>
      <c r="VCQ961" s="174"/>
      <c r="VCR961" s="174"/>
      <c r="VCS961" s="174"/>
      <c r="VCT961" s="174"/>
      <c r="VCU961" s="174"/>
      <c r="VCV961" s="174"/>
      <c r="VCW961" s="174"/>
      <c r="VCX961" s="174"/>
      <c r="VCY961" s="174"/>
      <c r="VCZ961" s="174"/>
      <c r="VDA961" s="174"/>
      <c r="VDB961" s="174"/>
      <c r="VDC961" s="174"/>
      <c r="VDD961" s="174"/>
      <c r="VDE961" s="174"/>
      <c r="VDF961" s="174"/>
      <c r="VDG961" s="174"/>
      <c r="VDH961" s="174"/>
      <c r="VDI961" s="174"/>
      <c r="VDJ961" s="174"/>
      <c r="VDK961" s="174"/>
      <c r="VDL961" s="174"/>
      <c r="VDM961" s="174"/>
      <c r="VDN961" s="174"/>
      <c r="VDO961" s="174"/>
      <c r="VDP961" s="174"/>
      <c r="VDQ961" s="174"/>
      <c r="VDR961" s="174"/>
      <c r="VDS961" s="174"/>
      <c r="VDT961" s="174"/>
      <c r="VDU961" s="174"/>
      <c r="VDV961" s="174"/>
      <c r="VDW961" s="174"/>
      <c r="VDX961" s="174"/>
      <c r="VDY961" s="174"/>
      <c r="VDZ961" s="174"/>
      <c r="VEA961" s="174"/>
      <c r="VEB961" s="174"/>
      <c r="VEC961" s="174"/>
      <c r="VED961" s="174"/>
      <c r="VEE961" s="174"/>
      <c r="VEF961" s="174"/>
      <c r="VEG961" s="174"/>
      <c r="VEH961" s="174"/>
      <c r="VEI961" s="174"/>
      <c r="VEJ961" s="174"/>
      <c r="VEK961" s="174"/>
      <c r="VEL961" s="174"/>
      <c r="VEM961" s="174"/>
      <c r="VEN961" s="174"/>
      <c r="VEO961" s="174"/>
      <c r="VEP961" s="174"/>
      <c r="VEQ961" s="174"/>
      <c r="VER961" s="174"/>
      <c r="VES961" s="174"/>
      <c r="VET961" s="174"/>
      <c r="VEU961" s="174"/>
      <c r="VEV961" s="174"/>
      <c r="VEW961" s="174"/>
      <c r="VEX961" s="174"/>
      <c r="VEY961" s="174"/>
      <c r="VEZ961" s="174"/>
      <c r="VFA961" s="174"/>
      <c r="VFB961" s="174"/>
      <c r="VFC961" s="174"/>
      <c r="VFD961" s="174"/>
      <c r="VFE961" s="174"/>
      <c r="VFF961" s="174"/>
      <c r="VFG961" s="174"/>
      <c r="VFH961" s="174"/>
      <c r="VFI961" s="174"/>
      <c r="VFJ961" s="174"/>
      <c r="VFK961" s="174"/>
      <c r="VFL961" s="174"/>
      <c r="VFM961" s="174"/>
      <c r="VFN961" s="174"/>
      <c r="VFO961" s="174"/>
      <c r="VFP961" s="174"/>
      <c r="VFQ961" s="174"/>
      <c r="VFR961" s="174"/>
      <c r="VFS961" s="174"/>
      <c r="VFT961" s="174"/>
      <c r="VFU961" s="174"/>
      <c r="VFV961" s="174"/>
      <c r="VFW961" s="174"/>
      <c r="VFX961" s="174"/>
      <c r="VFY961" s="174"/>
      <c r="VFZ961" s="174"/>
      <c r="VGA961" s="174"/>
      <c r="VGB961" s="174"/>
      <c r="VGC961" s="174"/>
      <c r="VGD961" s="174"/>
      <c r="VGE961" s="174"/>
      <c r="VGF961" s="174"/>
      <c r="VGG961" s="174"/>
      <c r="VGH961" s="174"/>
      <c r="VGI961" s="174"/>
      <c r="VGJ961" s="174"/>
      <c r="VGK961" s="174"/>
      <c r="VGL961" s="174"/>
      <c r="VGM961" s="174"/>
      <c r="VGN961" s="174"/>
      <c r="VGO961" s="174"/>
      <c r="VGP961" s="174"/>
      <c r="VGQ961" s="174"/>
      <c r="VGR961" s="174"/>
      <c r="VGS961" s="174"/>
      <c r="VGT961" s="174"/>
      <c r="VGU961" s="174"/>
      <c r="VGV961" s="174"/>
      <c r="VGW961" s="174"/>
      <c r="VGX961" s="174"/>
      <c r="VGY961" s="174"/>
      <c r="VGZ961" s="174"/>
      <c r="VHA961" s="174"/>
      <c r="VHB961" s="174"/>
      <c r="VHC961" s="174"/>
      <c r="VHD961" s="174"/>
      <c r="VHE961" s="174"/>
      <c r="VHF961" s="174"/>
      <c r="VHG961" s="174"/>
      <c r="VHH961" s="174"/>
      <c r="VHI961" s="174"/>
      <c r="VHJ961" s="174"/>
      <c r="VHK961" s="174"/>
      <c r="VHL961" s="174"/>
      <c r="VHM961" s="174"/>
      <c r="VHN961" s="174"/>
      <c r="VHO961" s="174"/>
      <c r="VHP961" s="174"/>
      <c r="VHQ961" s="174"/>
      <c r="VHR961" s="174"/>
      <c r="VHS961" s="174"/>
      <c r="VHT961" s="174"/>
      <c r="VHU961" s="174"/>
      <c r="VHV961" s="174"/>
      <c r="VHW961" s="174"/>
      <c r="VHX961" s="174"/>
      <c r="VHY961" s="174"/>
      <c r="VHZ961" s="174"/>
      <c r="VIA961" s="174"/>
      <c r="VIB961" s="174"/>
      <c r="VIC961" s="174"/>
      <c r="VID961" s="174"/>
      <c r="VIE961" s="174"/>
      <c r="VIF961" s="174"/>
      <c r="VIG961" s="174"/>
      <c r="VIH961" s="174"/>
      <c r="VII961" s="174"/>
      <c r="VIJ961" s="174"/>
      <c r="VIK961" s="174"/>
      <c r="VIL961" s="174"/>
      <c r="VIM961" s="174"/>
      <c r="VIN961" s="174"/>
      <c r="VIO961" s="174"/>
      <c r="VIP961" s="174"/>
      <c r="VIQ961" s="174"/>
      <c r="VIR961" s="174"/>
      <c r="VIS961" s="174"/>
      <c r="VIT961" s="174"/>
      <c r="VIU961" s="174"/>
      <c r="VIV961" s="174"/>
      <c r="VIW961" s="174"/>
      <c r="VIX961" s="174"/>
      <c r="VIY961" s="174"/>
      <c r="VIZ961" s="174"/>
      <c r="VJA961" s="174"/>
      <c r="VJB961" s="174"/>
      <c r="VJC961" s="174"/>
      <c r="VJD961" s="174"/>
      <c r="VJE961" s="174"/>
      <c r="VJF961" s="174"/>
      <c r="VJG961" s="174"/>
      <c r="VJH961" s="174"/>
      <c r="VJI961" s="174"/>
      <c r="VJJ961" s="174"/>
      <c r="VJK961" s="174"/>
      <c r="VJL961" s="174"/>
      <c r="VJM961" s="174"/>
      <c r="VJN961" s="174"/>
      <c r="VJO961" s="174"/>
      <c r="VJP961" s="174"/>
      <c r="VJQ961" s="174"/>
      <c r="VJR961" s="174"/>
      <c r="VJS961" s="174"/>
      <c r="VJT961" s="174"/>
      <c r="VJU961" s="174"/>
      <c r="VJV961" s="174"/>
      <c r="VJW961" s="174"/>
      <c r="VJX961" s="174"/>
      <c r="VJY961" s="174"/>
      <c r="VJZ961" s="174"/>
      <c r="VKA961" s="174"/>
      <c r="VKB961" s="174"/>
      <c r="VKC961" s="174"/>
      <c r="VKD961" s="174"/>
      <c r="VKE961" s="174"/>
      <c r="VKF961" s="174"/>
      <c r="VKG961" s="174"/>
      <c r="VKH961" s="174"/>
      <c r="VKI961" s="174"/>
      <c r="VKJ961" s="174"/>
      <c r="VKK961" s="174"/>
      <c r="VKL961" s="174"/>
      <c r="VKM961" s="174"/>
      <c r="VKN961" s="174"/>
      <c r="VKO961" s="174"/>
      <c r="VKP961" s="174"/>
      <c r="VKQ961" s="174"/>
      <c r="VKR961" s="174"/>
      <c r="VKS961" s="174"/>
      <c r="VKT961" s="174"/>
      <c r="VKU961" s="174"/>
      <c r="VKV961" s="174"/>
      <c r="VKW961" s="174"/>
      <c r="VKX961" s="174"/>
      <c r="VKY961" s="174"/>
      <c r="VKZ961" s="174"/>
      <c r="VLA961" s="174"/>
      <c r="VLB961" s="174"/>
      <c r="VLC961" s="174"/>
      <c r="VLD961" s="174"/>
      <c r="VLE961" s="174"/>
      <c r="VLF961" s="174"/>
      <c r="VLG961" s="174"/>
      <c r="VLH961" s="174"/>
      <c r="VLI961" s="174"/>
      <c r="VLJ961" s="174"/>
      <c r="VLK961" s="174"/>
      <c r="VLL961" s="174"/>
      <c r="VLM961" s="174"/>
      <c r="VLN961" s="174"/>
      <c r="VLO961" s="174"/>
      <c r="VLP961" s="174"/>
      <c r="VLQ961" s="174"/>
      <c r="VLR961" s="174"/>
      <c r="VLS961" s="174"/>
      <c r="VLT961" s="174"/>
      <c r="VLU961" s="174"/>
      <c r="VLV961" s="174"/>
      <c r="VLW961" s="174"/>
      <c r="VLX961" s="174"/>
      <c r="VLY961" s="174"/>
      <c r="VLZ961" s="174"/>
      <c r="VMA961" s="174"/>
      <c r="VMB961" s="174"/>
      <c r="VMC961" s="174"/>
      <c r="VMD961" s="174"/>
      <c r="VME961" s="174"/>
      <c r="VMF961" s="174"/>
      <c r="VMG961" s="174"/>
      <c r="VMH961" s="174"/>
      <c r="VMI961" s="174"/>
      <c r="VMJ961" s="174"/>
      <c r="VMK961" s="174"/>
      <c r="VML961" s="174"/>
      <c r="VMM961" s="174"/>
      <c r="VMN961" s="174"/>
      <c r="VMO961" s="174"/>
      <c r="VMP961" s="174"/>
      <c r="VMQ961" s="174"/>
      <c r="VMR961" s="174"/>
      <c r="VMS961" s="174"/>
      <c r="VMT961" s="174"/>
      <c r="VMU961" s="174"/>
      <c r="VMV961" s="174"/>
      <c r="VMW961" s="174"/>
      <c r="VMX961" s="174"/>
      <c r="VMY961" s="174"/>
      <c r="VMZ961" s="174"/>
      <c r="VNA961" s="174"/>
      <c r="VNB961" s="174"/>
      <c r="VNC961" s="174"/>
      <c r="VND961" s="174"/>
      <c r="VNE961" s="174"/>
      <c r="VNF961" s="174"/>
      <c r="VNG961" s="174"/>
      <c r="VNH961" s="174"/>
      <c r="VNI961" s="174"/>
      <c r="VNJ961" s="174"/>
      <c r="VNK961" s="174"/>
      <c r="VNL961" s="174"/>
      <c r="VNM961" s="174"/>
      <c r="VNN961" s="174"/>
      <c r="VNO961" s="174"/>
      <c r="VNP961" s="174"/>
      <c r="VNQ961" s="174"/>
      <c r="VNR961" s="174"/>
      <c r="VNS961" s="174"/>
      <c r="VNT961" s="174"/>
      <c r="VNU961" s="174"/>
      <c r="VNV961" s="174"/>
      <c r="VNW961" s="174"/>
      <c r="VNX961" s="174"/>
      <c r="VNY961" s="174"/>
      <c r="VNZ961" s="174"/>
      <c r="VOA961" s="174"/>
      <c r="VOB961" s="174"/>
      <c r="VOC961" s="174"/>
      <c r="VOD961" s="174"/>
      <c r="VOE961" s="174"/>
      <c r="VOF961" s="174"/>
      <c r="VOG961" s="174"/>
      <c r="VOH961" s="174"/>
      <c r="VOI961" s="174"/>
      <c r="VOJ961" s="174"/>
      <c r="VOK961" s="174"/>
      <c r="VOL961" s="174"/>
      <c r="VOM961" s="174"/>
      <c r="VON961" s="174"/>
      <c r="VOO961" s="174"/>
      <c r="VOP961" s="174"/>
      <c r="VOQ961" s="174"/>
      <c r="VOR961" s="174"/>
      <c r="VOS961" s="174"/>
      <c r="VOT961" s="174"/>
      <c r="VOU961" s="174"/>
      <c r="VOV961" s="174"/>
      <c r="VOW961" s="174"/>
      <c r="VOX961" s="174"/>
      <c r="VOY961" s="174"/>
      <c r="VOZ961" s="174"/>
      <c r="VPA961" s="174"/>
      <c r="VPB961" s="174"/>
      <c r="VPC961" s="174"/>
      <c r="VPD961" s="174"/>
      <c r="VPE961" s="174"/>
      <c r="VPF961" s="174"/>
      <c r="VPG961" s="174"/>
      <c r="VPH961" s="174"/>
      <c r="VPI961" s="174"/>
      <c r="VPJ961" s="174"/>
      <c r="VPK961" s="174"/>
      <c r="VPL961" s="174"/>
      <c r="VPM961" s="174"/>
      <c r="VPN961" s="174"/>
      <c r="VPO961" s="174"/>
      <c r="VPP961" s="174"/>
      <c r="VPQ961" s="174"/>
      <c r="VPR961" s="174"/>
      <c r="VPS961" s="174"/>
      <c r="VPT961" s="174"/>
      <c r="VPU961" s="174"/>
      <c r="VPV961" s="174"/>
      <c r="VPW961" s="174"/>
      <c r="VPX961" s="174"/>
      <c r="VPY961" s="174"/>
      <c r="VPZ961" s="174"/>
      <c r="VQA961" s="174"/>
      <c r="VQB961" s="174"/>
      <c r="VQC961" s="174"/>
      <c r="VQD961" s="174"/>
      <c r="VQE961" s="174"/>
      <c r="VQF961" s="174"/>
      <c r="VQG961" s="174"/>
      <c r="VQH961" s="174"/>
      <c r="VQI961" s="174"/>
      <c r="VQJ961" s="174"/>
      <c r="VQK961" s="174"/>
      <c r="VQL961" s="174"/>
      <c r="VQM961" s="174"/>
      <c r="VQN961" s="174"/>
      <c r="VQO961" s="174"/>
      <c r="VQP961" s="174"/>
      <c r="VQQ961" s="174"/>
      <c r="VQR961" s="174"/>
      <c r="VQS961" s="174"/>
      <c r="VQT961" s="174"/>
      <c r="VQU961" s="174"/>
      <c r="VQV961" s="174"/>
      <c r="VQW961" s="174"/>
      <c r="VQX961" s="174"/>
      <c r="VQY961" s="174"/>
      <c r="VQZ961" s="174"/>
      <c r="VRA961" s="174"/>
      <c r="VRB961" s="174"/>
      <c r="VRC961" s="174"/>
      <c r="VRD961" s="174"/>
      <c r="VRE961" s="174"/>
      <c r="VRF961" s="174"/>
      <c r="VRG961" s="174"/>
      <c r="VRH961" s="174"/>
      <c r="VRI961" s="174"/>
      <c r="VRJ961" s="174"/>
      <c r="VRK961" s="174"/>
      <c r="VRL961" s="174"/>
      <c r="VRM961" s="174"/>
      <c r="VRN961" s="174"/>
      <c r="VRO961" s="174"/>
      <c r="VRP961" s="174"/>
      <c r="VRQ961" s="174"/>
      <c r="VRR961" s="174"/>
      <c r="VRS961" s="174"/>
      <c r="VRT961" s="174"/>
      <c r="VRU961" s="174"/>
      <c r="VRV961" s="174"/>
      <c r="VRW961" s="174"/>
      <c r="VRX961" s="174"/>
      <c r="VRY961" s="174"/>
      <c r="VRZ961" s="174"/>
      <c r="VSA961" s="174"/>
      <c r="VSB961" s="174"/>
      <c r="VSC961" s="174"/>
      <c r="VSD961" s="174"/>
      <c r="VSE961" s="174"/>
      <c r="VSF961" s="174"/>
      <c r="VSG961" s="174"/>
      <c r="VSH961" s="174"/>
      <c r="VSI961" s="174"/>
      <c r="VSJ961" s="174"/>
      <c r="VSK961" s="174"/>
      <c r="VSL961" s="174"/>
      <c r="VSM961" s="174"/>
      <c r="VSN961" s="174"/>
      <c r="VSO961" s="174"/>
      <c r="VSP961" s="174"/>
      <c r="VSQ961" s="174"/>
      <c r="VSR961" s="174"/>
      <c r="VSS961" s="174"/>
      <c r="VST961" s="174"/>
      <c r="VSU961" s="174"/>
      <c r="VSV961" s="174"/>
      <c r="VSW961" s="174"/>
      <c r="VSX961" s="174"/>
      <c r="VSY961" s="174"/>
      <c r="VSZ961" s="174"/>
      <c r="VTA961" s="174"/>
      <c r="VTB961" s="174"/>
      <c r="VTC961" s="174"/>
      <c r="VTD961" s="174"/>
      <c r="VTE961" s="174"/>
      <c r="VTF961" s="174"/>
      <c r="VTG961" s="174"/>
      <c r="VTH961" s="174"/>
      <c r="VTI961" s="174"/>
      <c r="VTJ961" s="174"/>
      <c r="VTK961" s="174"/>
      <c r="VTL961" s="174"/>
      <c r="VTM961" s="174"/>
      <c r="VTN961" s="174"/>
      <c r="VTO961" s="174"/>
      <c r="VTP961" s="174"/>
      <c r="VTQ961" s="174"/>
      <c r="VTR961" s="174"/>
      <c r="VTS961" s="174"/>
      <c r="VTT961" s="174"/>
      <c r="VTU961" s="174"/>
      <c r="VTV961" s="174"/>
      <c r="VTW961" s="174"/>
      <c r="VTX961" s="174"/>
      <c r="VTY961" s="174"/>
      <c r="VTZ961" s="174"/>
      <c r="VUA961" s="174"/>
      <c r="VUB961" s="174"/>
      <c r="VUC961" s="174"/>
      <c r="VUD961" s="174"/>
      <c r="VUE961" s="174"/>
      <c r="VUF961" s="174"/>
      <c r="VUG961" s="174"/>
      <c r="VUH961" s="174"/>
      <c r="VUI961" s="174"/>
      <c r="VUJ961" s="174"/>
      <c r="VUK961" s="174"/>
      <c r="VUL961" s="174"/>
      <c r="VUM961" s="174"/>
      <c r="VUN961" s="174"/>
      <c r="VUO961" s="174"/>
      <c r="VUP961" s="174"/>
      <c r="VUQ961" s="174"/>
      <c r="VUR961" s="174"/>
      <c r="VUS961" s="174"/>
      <c r="VUT961" s="174"/>
      <c r="VUU961" s="174"/>
      <c r="VUV961" s="174"/>
      <c r="VUW961" s="174"/>
      <c r="VUX961" s="174"/>
      <c r="VUY961" s="174"/>
      <c r="VUZ961" s="174"/>
      <c r="VVA961" s="174"/>
      <c r="VVB961" s="174"/>
      <c r="VVC961" s="174"/>
      <c r="VVD961" s="174"/>
      <c r="VVE961" s="174"/>
      <c r="VVF961" s="174"/>
      <c r="VVG961" s="174"/>
      <c r="VVH961" s="174"/>
      <c r="VVI961" s="174"/>
      <c r="VVJ961" s="174"/>
      <c r="VVK961" s="174"/>
      <c r="VVL961" s="174"/>
      <c r="VVM961" s="174"/>
      <c r="VVN961" s="174"/>
      <c r="VVO961" s="174"/>
      <c r="VVP961" s="174"/>
      <c r="VVQ961" s="174"/>
      <c r="VVR961" s="174"/>
      <c r="VVS961" s="174"/>
      <c r="VVT961" s="174"/>
      <c r="VVU961" s="174"/>
      <c r="VVV961" s="174"/>
      <c r="VVW961" s="174"/>
      <c r="VVX961" s="174"/>
      <c r="VVY961" s="174"/>
      <c r="VVZ961" s="174"/>
      <c r="VWA961" s="174"/>
      <c r="VWB961" s="174"/>
      <c r="VWC961" s="174"/>
      <c r="VWD961" s="174"/>
      <c r="VWE961" s="174"/>
      <c r="VWF961" s="174"/>
      <c r="VWG961" s="174"/>
      <c r="VWH961" s="174"/>
      <c r="VWI961" s="174"/>
      <c r="VWJ961" s="174"/>
      <c r="VWK961" s="174"/>
      <c r="VWL961" s="174"/>
      <c r="VWM961" s="174"/>
      <c r="VWN961" s="174"/>
      <c r="VWO961" s="174"/>
      <c r="VWP961" s="174"/>
      <c r="VWQ961" s="174"/>
      <c r="VWR961" s="174"/>
      <c r="VWS961" s="174"/>
      <c r="VWT961" s="174"/>
      <c r="VWU961" s="174"/>
      <c r="VWV961" s="174"/>
      <c r="VWW961" s="174"/>
      <c r="VWX961" s="174"/>
      <c r="VWY961" s="174"/>
      <c r="VWZ961" s="174"/>
      <c r="VXA961" s="174"/>
      <c r="VXB961" s="174"/>
      <c r="VXC961" s="174"/>
      <c r="VXD961" s="174"/>
      <c r="VXE961" s="174"/>
      <c r="VXF961" s="174"/>
      <c r="VXG961" s="174"/>
      <c r="VXH961" s="174"/>
      <c r="VXI961" s="174"/>
      <c r="VXJ961" s="174"/>
      <c r="VXK961" s="174"/>
      <c r="VXL961" s="174"/>
      <c r="VXM961" s="174"/>
      <c r="VXN961" s="174"/>
      <c r="VXO961" s="174"/>
      <c r="VXP961" s="174"/>
      <c r="VXQ961" s="174"/>
      <c r="VXR961" s="174"/>
      <c r="VXS961" s="174"/>
      <c r="VXT961" s="174"/>
      <c r="VXU961" s="174"/>
      <c r="VXV961" s="174"/>
      <c r="VXW961" s="174"/>
      <c r="VXX961" s="174"/>
      <c r="VXY961" s="174"/>
      <c r="VXZ961" s="174"/>
      <c r="VYA961" s="174"/>
      <c r="VYB961" s="174"/>
      <c r="VYC961" s="174"/>
      <c r="VYD961" s="174"/>
      <c r="VYE961" s="174"/>
      <c r="VYF961" s="174"/>
      <c r="VYG961" s="174"/>
      <c r="VYH961" s="174"/>
      <c r="VYI961" s="174"/>
      <c r="VYJ961" s="174"/>
      <c r="VYK961" s="174"/>
      <c r="VYL961" s="174"/>
      <c r="VYM961" s="174"/>
      <c r="VYN961" s="174"/>
      <c r="VYO961" s="174"/>
      <c r="VYP961" s="174"/>
      <c r="VYQ961" s="174"/>
      <c r="VYR961" s="174"/>
      <c r="VYS961" s="174"/>
      <c r="VYT961" s="174"/>
      <c r="VYU961" s="174"/>
      <c r="VYV961" s="174"/>
      <c r="VYW961" s="174"/>
      <c r="VYX961" s="174"/>
      <c r="VYY961" s="174"/>
      <c r="VYZ961" s="174"/>
      <c r="VZA961" s="174"/>
      <c r="VZB961" s="174"/>
      <c r="VZC961" s="174"/>
      <c r="VZD961" s="174"/>
      <c r="VZE961" s="174"/>
      <c r="VZF961" s="174"/>
      <c r="VZG961" s="174"/>
      <c r="VZH961" s="174"/>
      <c r="VZI961" s="174"/>
      <c r="VZJ961" s="174"/>
      <c r="VZK961" s="174"/>
      <c r="VZL961" s="174"/>
      <c r="VZM961" s="174"/>
      <c r="VZN961" s="174"/>
      <c r="VZO961" s="174"/>
      <c r="VZP961" s="174"/>
      <c r="VZQ961" s="174"/>
      <c r="VZR961" s="174"/>
      <c r="VZS961" s="174"/>
      <c r="VZT961" s="174"/>
      <c r="VZU961" s="174"/>
      <c r="VZV961" s="174"/>
      <c r="VZW961" s="174"/>
      <c r="VZX961" s="174"/>
      <c r="VZY961" s="174"/>
      <c r="VZZ961" s="174"/>
      <c r="WAA961" s="174"/>
      <c r="WAB961" s="174"/>
      <c r="WAC961" s="174"/>
      <c r="WAD961" s="174"/>
      <c r="WAE961" s="174"/>
      <c r="WAF961" s="174"/>
      <c r="WAG961" s="174"/>
      <c r="WAH961" s="174"/>
      <c r="WAI961" s="174"/>
      <c r="WAJ961" s="174"/>
      <c r="WAK961" s="174"/>
      <c r="WAL961" s="174"/>
      <c r="WAM961" s="174"/>
      <c r="WAN961" s="174"/>
      <c r="WAO961" s="174"/>
      <c r="WAP961" s="174"/>
      <c r="WAQ961" s="174"/>
      <c r="WAR961" s="174"/>
      <c r="WAS961" s="174"/>
      <c r="WAT961" s="174"/>
      <c r="WAU961" s="174"/>
      <c r="WAV961" s="174"/>
      <c r="WAW961" s="174"/>
      <c r="WAX961" s="174"/>
      <c r="WAY961" s="174"/>
      <c r="WAZ961" s="174"/>
      <c r="WBA961" s="174"/>
      <c r="WBB961" s="174"/>
      <c r="WBC961" s="174"/>
      <c r="WBD961" s="174"/>
      <c r="WBE961" s="174"/>
      <c r="WBF961" s="174"/>
      <c r="WBG961" s="174"/>
      <c r="WBH961" s="174"/>
      <c r="WBI961" s="174"/>
      <c r="WBJ961" s="174"/>
      <c r="WBK961" s="174"/>
      <c r="WBL961" s="174"/>
      <c r="WBM961" s="174"/>
      <c r="WBN961" s="174"/>
      <c r="WBO961" s="174"/>
      <c r="WBP961" s="174"/>
      <c r="WBQ961" s="174"/>
      <c r="WBR961" s="174"/>
      <c r="WBS961" s="174"/>
      <c r="WBT961" s="174"/>
      <c r="WBU961" s="174"/>
      <c r="WBV961" s="174"/>
      <c r="WBW961" s="174"/>
      <c r="WBX961" s="174"/>
      <c r="WBY961" s="174"/>
      <c r="WBZ961" s="174"/>
      <c r="WCA961" s="174"/>
      <c r="WCB961" s="174"/>
      <c r="WCC961" s="174"/>
      <c r="WCD961" s="174"/>
      <c r="WCE961" s="174"/>
      <c r="WCF961" s="174"/>
      <c r="WCG961" s="174"/>
      <c r="WCH961" s="174"/>
      <c r="WCI961" s="174"/>
      <c r="WCJ961" s="174"/>
      <c r="WCK961" s="174"/>
      <c r="WCL961" s="174"/>
      <c r="WCM961" s="174"/>
      <c r="WCN961" s="174"/>
      <c r="WCO961" s="174"/>
      <c r="WCP961" s="174"/>
      <c r="WCQ961" s="174"/>
      <c r="WCR961" s="174"/>
      <c r="WCS961" s="174"/>
      <c r="WCT961" s="174"/>
      <c r="WCU961" s="174"/>
      <c r="WCV961" s="174"/>
      <c r="WCW961" s="174"/>
      <c r="WCX961" s="174"/>
      <c r="WCY961" s="174"/>
      <c r="WCZ961" s="174"/>
      <c r="WDA961" s="174"/>
      <c r="WDB961" s="174"/>
      <c r="WDC961" s="174"/>
      <c r="WDD961" s="174"/>
      <c r="WDE961" s="174"/>
      <c r="WDF961" s="174"/>
      <c r="WDG961" s="174"/>
      <c r="WDH961" s="174"/>
      <c r="WDI961" s="174"/>
      <c r="WDJ961" s="174"/>
      <c r="WDK961" s="174"/>
      <c r="WDL961" s="174"/>
      <c r="WDM961" s="174"/>
      <c r="WDN961" s="174"/>
      <c r="WDO961" s="174"/>
      <c r="WDP961" s="174"/>
      <c r="WDQ961" s="174"/>
      <c r="WDR961" s="174"/>
      <c r="WDS961" s="174"/>
      <c r="WDT961" s="174"/>
      <c r="WDU961" s="174"/>
      <c r="WDV961" s="174"/>
      <c r="WDW961" s="174"/>
      <c r="WDX961" s="174"/>
      <c r="WDY961" s="174"/>
      <c r="WDZ961" s="174"/>
      <c r="WEA961" s="174"/>
      <c r="WEB961" s="174"/>
      <c r="WEC961" s="174"/>
      <c r="WED961" s="174"/>
      <c r="WEE961" s="174"/>
      <c r="WEF961" s="174"/>
      <c r="WEG961" s="174"/>
      <c r="WEH961" s="174"/>
      <c r="WEI961" s="174"/>
      <c r="WEJ961" s="174"/>
      <c r="WEK961" s="174"/>
      <c r="WEL961" s="174"/>
      <c r="WEM961" s="174"/>
      <c r="WEN961" s="174"/>
      <c r="WEO961" s="174"/>
      <c r="WEP961" s="174"/>
      <c r="WEQ961" s="174"/>
      <c r="WER961" s="174"/>
      <c r="WES961" s="174"/>
      <c r="WET961" s="174"/>
      <c r="WEU961" s="174"/>
      <c r="WEV961" s="174"/>
      <c r="WEW961" s="174"/>
      <c r="WEX961" s="174"/>
      <c r="WEY961" s="174"/>
      <c r="WEZ961" s="174"/>
      <c r="WFA961" s="174"/>
      <c r="WFB961" s="174"/>
      <c r="WFC961" s="174"/>
      <c r="WFD961" s="174"/>
      <c r="WFE961" s="174"/>
      <c r="WFF961" s="174"/>
      <c r="WFG961" s="174"/>
      <c r="WFH961" s="174"/>
      <c r="WFI961" s="174"/>
      <c r="WFJ961" s="174"/>
      <c r="WFK961" s="174"/>
      <c r="WFL961" s="174"/>
      <c r="WFM961" s="174"/>
      <c r="WFN961" s="174"/>
      <c r="WFO961" s="174"/>
      <c r="WFP961" s="174"/>
      <c r="WFQ961" s="174"/>
      <c r="WFR961" s="174"/>
      <c r="WFS961" s="174"/>
      <c r="WFT961" s="174"/>
      <c r="WFU961" s="174"/>
      <c r="WFV961" s="174"/>
      <c r="WFW961" s="174"/>
      <c r="WFX961" s="174"/>
      <c r="WFY961" s="174"/>
      <c r="WFZ961" s="174"/>
      <c r="WGA961" s="174"/>
      <c r="WGB961" s="174"/>
      <c r="WGC961" s="174"/>
      <c r="WGD961" s="174"/>
      <c r="WGE961" s="174"/>
      <c r="WGF961" s="174"/>
      <c r="WGG961" s="174"/>
      <c r="WGH961" s="174"/>
      <c r="WGI961" s="174"/>
      <c r="WGJ961" s="174"/>
      <c r="WGK961" s="174"/>
      <c r="WGL961" s="174"/>
      <c r="WGM961" s="174"/>
      <c r="WGN961" s="174"/>
      <c r="WGO961" s="174"/>
      <c r="WGP961" s="174"/>
      <c r="WGQ961" s="174"/>
      <c r="WGR961" s="174"/>
      <c r="WGS961" s="174"/>
      <c r="WGT961" s="174"/>
      <c r="WGU961" s="174"/>
      <c r="WGV961" s="174"/>
      <c r="WGW961" s="174"/>
      <c r="WGX961" s="174"/>
      <c r="WGY961" s="174"/>
      <c r="WGZ961" s="174"/>
      <c r="WHA961" s="174"/>
      <c r="WHB961" s="174"/>
      <c r="WHC961" s="174"/>
      <c r="WHD961" s="174"/>
      <c r="WHE961" s="174"/>
      <c r="WHF961" s="174"/>
      <c r="WHG961" s="174"/>
      <c r="WHH961" s="174"/>
      <c r="WHI961" s="174"/>
      <c r="WHJ961" s="174"/>
      <c r="WHK961" s="174"/>
      <c r="WHL961" s="174"/>
      <c r="WHM961" s="174"/>
      <c r="WHN961" s="174"/>
      <c r="WHO961" s="174"/>
      <c r="WHP961" s="174"/>
      <c r="WHQ961" s="174"/>
      <c r="WHR961" s="174"/>
      <c r="WHS961" s="174"/>
      <c r="WHT961" s="174"/>
      <c r="WHU961" s="174"/>
      <c r="WHV961" s="174"/>
      <c r="WHW961" s="174"/>
      <c r="WHX961" s="174"/>
      <c r="WHY961" s="174"/>
      <c r="WHZ961" s="174"/>
      <c r="WIA961" s="174"/>
      <c r="WIB961" s="174"/>
      <c r="WIC961" s="174"/>
      <c r="WID961" s="174"/>
      <c r="WIE961" s="174"/>
      <c r="WIF961" s="174"/>
      <c r="WIG961" s="174"/>
      <c r="WIH961" s="174"/>
      <c r="WII961" s="174"/>
      <c r="WIJ961" s="174"/>
      <c r="WIK961" s="174"/>
      <c r="WIL961" s="174"/>
      <c r="WIM961" s="174"/>
      <c r="WIN961" s="174"/>
      <c r="WIO961" s="174"/>
      <c r="WIP961" s="174"/>
      <c r="WIQ961" s="174"/>
      <c r="WIR961" s="174"/>
      <c r="WIS961" s="174"/>
      <c r="WIT961" s="174"/>
      <c r="WIU961" s="174"/>
      <c r="WIV961" s="174"/>
      <c r="WIW961" s="174"/>
      <c r="WIX961" s="174"/>
      <c r="WIY961" s="174"/>
      <c r="WIZ961" s="174"/>
      <c r="WJA961" s="174"/>
      <c r="WJB961" s="174"/>
      <c r="WJC961" s="174"/>
      <c r="WJD961" s="174"/>
      <c r="WJE961" s="174"/>
      <c r="WJF961" s="174"/>
      <c r="WJG961" s="174"/>
      <c r="WJH961" s="174"/>
      <c r="WJI961" s="174"/>
      <c r="WJJ961" s="174"/>
      <c r="WJK961" s="174"/>
      <c r="WJL961" s="174"/>
      <c r="WJM961" s="174"/>
      <c r="WJN961" s="174"/>
      <c r="WJO961" s="174"/>
      <c r="WJP961" s="174"/>
      <c r="WJQ961" s="174"/>
      <c r="WJR961" s="174"/>
      <c r="WJS961" s="174"/>
      <c r="WJT961" s="174"/>
      <c r="WJU961" s="174"/>
      <c r="WJV961" s="174"/>
      <c r="WJW961" s="174"/>
      <c r="WJX961" s="174"/>
      <c r="WJY961" s="174"/>
      <c r="WJZ961" s="174"/>
      <c r="WKA961" s="174"/>
      <c r="WKB961" s="174"/>
      <c r="WKC961" s="174"/>
      <c r="WKD961" s="174"/>
      <c r="WKE961" s="174"/>
      <c r="WKF961" s="174"/>
      <c r="WKG961" s="174"/>
      <c r="WKH961" s="174"/>
      <c r="WKI961" s="174"/>
      <c r="WKJ961" s="174"/>
      <c r="WKK961" s="174"/>
      <c r="WKL961" s="174"/>
      <c r="WKM961" s="174"/>
      <c r="WKN961" s="174"/>
      <c r="WKO961" s="174"/>
      <c r="WKP961" s="174"/>
      <c r="WKQ961" s="174"/>
      <c r="WKR961" s="174"/>
      <c r="WKS961" s="174"/>
      <c r="WKT961" s="174"/>
      <c r="WKU961" s="174"/>
      <c r="WKV961" s="174"/>
      <c r="WKW961" s="174"/>
      <c r="WKX961" s="174"/>
      <c r="WKY961" s="174"/>
      <c r="WKZ961" s="174"/>
      <c r="WLA961" s="174"/>
      <c r="WLB961" s="174"/>
      <c r="WLC961" s="174"/>
      <c r="WLD961" s="174"/>
      <c r="WLE961" s="174"/>
      <c r="WLF961" s="174"/>
      <c r="WLG961" s="174"/>
      <c r="WLH961" s="174"/>
      <c r="WLI961" s="174"/>
      <c r="WLJ961" s="174"/>
      <c r="WLK961" s="174"/>
      <c r="WLL961" s="174"/>
      <c r="WLM961" s="174"/>
      <c r="WLN961" s="174"/>
      <c r="WLO961" s="174"/>
      <c r="WLP961" s="174"/>
      <c r="WLQ961" s="174"/>
      <c r="WLR961" s="174"/>
      <c r="WLS961" s="174"/>
      <c r="WLT961" s="174"/>
      <c r="WLU961" s="174"/>
      <c r="WLV961" s="174"/>
      <c r="WLW961" s="174"/>
      <c r="WLX961" s="174"/>
      <c r="WLY961" s="174"/>
      <c r="WLZ961" s="174"/>
      <c r="WMA961" s="174"/>
      <c r="WMB961" s="174"/>
      <c r="WMC961" s="174"/>
      <c r="WMD961" s="174"/>
      <c r="WME961" s="174"/>
      <c r="WMF961" s="174"/>
      <c r="WMG961" s="174"/>
      <c r="WMH961" s="174"/>
      <c r="WMI961" s="174"/>
      <c r="WMJ961" s="174"/>
      <c r="WMK961" s="174"/>
      <c r="WML961" s="174"/>
      <c r="WMM961" s="174"/>
      <c r="WMN961" s="174"/>
      <c r="WMO961" s="174"/>
      <c r="WMP961" s="174"/>
      <c r="WMQ961" s="174"/>
      <c r="WMR961" s="174"/>
      <c r="WMS961" s="174"/>
      <c r="WMT961" s="174"/>
      <c r="WMU961" s="174"/>
      <c r="WMV961" s="174"/>
      <c r="WMW961" s="174"/>
      <c r="WMX961" s="174"/>
      <c r="WMY961" s="174"/>
      <c r="WMZ961" s="174"/>
      <c r="WNA961" s="174"/>
      <c r="WNB961" s="174"/>
      <c r="WNC961" s="174"/>
      <c r="WND961" s="174"/>
      <c r="WNE961" s="174"/>
      <c r="WNF961" s="174"/>
      <c r="WNG961" s="174"/>
      <c r="WNH961" s="174"/>
      <c r="WNI961" s="174"/>
      <c r="WNJ961" s="174"/>
      <c r="WNK961" s="174"/>
      <c r="WNL961" s="174"/>
      <c r="WNM961" s="174"/>
      <c r="WNN961" s="174"/>
      <c r="WNO961" s="174"/>
      <c r="WNP961" s="174"/>
      <c r="WNQ961" s="174"/>
      <c r="WNR961" s="174"/>
      <c r="WNS961" s="174"/>
      <c r="WNT961" s="174"/>
      <c r="WNU961" s="174"/>
      <c r="WNV961" s="174"/>
      <c r="WNW961" s="174"/>
      <c r="WNX961" s="174"/>
      <c r="WNY961" s="174"/>
      <c r="WNZ961" s="174"/>
      <c r="WOA961" s="174"/>
      <c r="WOB961" s="174"/>
      <c r="WOC961" s="174"/>
      <c r="WOD961" s="174"/>
      <c r="WOE961" s="174"/>
      <c r="WOF961" s="174"/>
      <c r="WOG961" s="174"/>
      <c r="WOH961" s="174"/>
      <c r="WOI961" s="174"/>
      <c r="WOJ961" s="174"/>
      <c r="WOK961" s="174"/>
      <c r="WOL961" s="174"/>
      <c r="WOM961" s="174"/>
      <c r="WON961" s="174"/>
      <c r="WOO961" s="174"/>
      <c r="WOP961" s="174"/>
      <c r="WOQ961" s="174"/>
      <c r="WOR961" s="174"/>
      <c r="WOS961" s="174"/>
      <c r="WOT961" s="174"/>
      <c r="WOU961" s="174"/>
      <c r="WOV961" s="174"/>
      <c r="WOW961" s="174"/>
      <c r="WOX961" s="174"/>
      <c r="WOY961" s="174"/>
      <c r="WOZ961" s="174"/>
      <c r="WPA961" s="174"/>
      <c r="WPB961" s="174"/>
      <c r="WPC961" s="174"/>
      <c r="WPD961" s="174"/>
      <c r="WPE961" s="174"/>
      <c r="WPF961" s="174"/>
      <c r="WPG961" s="174"/>
      <c r="WPH961" s="174"/>
      <c r="WPI961" s="174"/>
      <c r="WPJ961" s="174"/>
      <c r="WPK961" s="174"/>
      <c r="WPL961" s="174"/>
      <c r="WPM961" s="174"/>
      <c r="WPN961" s="174"/>
      <c r="WPO961" s="174"/>
      <c r="WPP961" s="174"/>
      <c r="WPQ961" s="174"/>
      <c r="WPR961" s="174"/>
      <c r="WPS961" s="174"/>
      <c r="WPT961" s="174"/>
      <c r="WPU961" s="174"/>
      <c r="WPV961" s="174"/>
      <c r="WPW961" s="174"/>
      <c r="WPX961" s="174"/>
      <c r="WPY961" s="174"/>
      <c r="WPZ961" s="174"/>
      <c r="WQA961" s="174"/>
      <c r="WQB961" s="174"/>
      <c r="WQC961" s="174"/>
      <c r="WQD961" s="174"/>
      <c r="WQE961" s="174"/>
      <c r="WQF961" s="174"/>
      <c r="WQG961" s="174"/>
      <c r="WQH961" s="174"/>
      <c r="WQI961" s="174"/>
      <c r="WQJ961" s="174"/>
      <c r="WQK961" s="174"/>
      <c r="WQL961" s="174"/>
      <c r="WQM961" s="174"/>
      <c r="WQN961" s="174"/>
      <c r="WQO961" s="174"/>
      <c r="WQP961" s="174"/>
      <c r="WQQ961" s="174"/>
      <c r="WQR961" s="174"/>
      <c r="WQS961" s="174"/>
      <c r="WQT961" s="174"/>
      <c r="WQU961" s="174"/>
      <c r="WQV961" s="174"/>
      <c r="WQW961" s="174"/>
      <c r="WQX961" s="174"/>
      <c r="WQY961" s="174"/>
      <c r="WQZ961" s="174"/>
      <c r="WRA961" s="174"/>
      <c r="WRB961" s="174"/>
      <c r="WRC961" s="174"/>
      <c r="WRD961" s="174"/>
      <c r="WRE961" s="174"/>
      <c r="WRF961" s="174"/>
      <c r="WRG961" s="174"/>
      <c r="WRH961" s="174"/>
      <c r="WRI961" s="174"/>
      <c r="WRJ961" s="174"/>
      <c r="WRK961" s="174"/>
      <c r="WRL961" s="174"/>
      <c r="WRM961" s="174"/>
      <c r="WRN961" s="174"/>
      <c r="WRO961" s="174"/>
      <c r="WRP961" s="174"/>
      <c r="WRQ961" s="174"/>
      <c r="WRR961" s="174"/>
      <c r="WRS961" s="174"/>
      <c r="WRT961" s="174"/>
      <c r="WRU961" s="174"/>
      <c r="WRV961" s="174"/>
      <c r="WRW961" s="174"/>
      <c r="WRX961" s="174"/>
      <c r="WRY961" s="174"/>
      <c r="WRZ961" s="174"/>
      <c r="WSA961" s="174"/>
      <c r="WSB961" s="174"/>
      <c r="WSC961" s="174"/>
      <c r="WSD961" s="174"/>
      <c r="WSE961" s="174"/>
      <c r="WSF961" s="174"/>
      <c r="WSG961" s="174"/>
      <c r="WSH961" s="174"/>
      <c r="WSI961" s="174"/>
      <c r="WSJ961" s="174"/>
      <c r="WSK961" s="174"/>
      <c r="WSL961" s="174"/>
      <c r="WSM961" s="174"/>
      <c r="WSN961" s="174"/>
      <c r="WSO961" s="174"/>
      <c r="WSP961" s="174"/>
      <c r="WSQ961" s="174"/>
      <c r="WSR961" s="174"/>
      <c r="WSS961" s="174"/>
      <c r="WST961" s="174"/>
      <c r="WSU961" s="174"/>
      <c r="WSV961" s="174"/>
      <c r="WSW961" s="174"/>
      <c r="WSX961" s="174"/>
      <c r="WSY961" s="174"/>
      <c r="WSZ961" s="174"/>
      <c r="WTA961" s="174"/>
      <c r="WTB961" s="174"/>
      <c r="WTC961" s="174"/>
      <c r="WTD961" s="174"/>
      <c r="WTE961" s="174"/>
      <c r="WTF961" s="174"/>
      <c r="WTG961" s="174"/>
      <c r="WTH961" s="174"/>
      <c r="WTI961" s="174"/>
      <c r="WTJ961" s="174"/>
      <c r="WTK961" s="174"/>
      <c r="WTL961" s="174"/>
      <c r="WTM961" s="174"/>
      <c r="WTN961" s="174"/>
      <c r="WTO961" s="174"/>
      <c r="WTP961" s="174"/>
      <c r="WTQ961" s="174"/>
      <c r="WTR961" s="174"/>
      <c r="WTS961" s="174"/>
      <c r="WTT961" s="174"/>
      <c r="WTU961" s="174"/>
      <c r="WTV961" s="174"/>
      <c r="WTW961" s="174"/>
      <c r="WTX961" s="174"/>
      <c r="WTY961" s="174"/>
      <c r="WTZ961" s="174"/>
      <c r="WUA961" s="174"/>
      <c r="WUB961" s="174"/>
      <c r="WUC961" s="174"/>
      <c r="WUD961" s="174"/>
      <c r="WUE961" s="174"/>
      <c r="WUF961" s="174"/>
      <c r="WUG961" s="174"/>
      <c r="WUH961" s="174"/>
      <c r="WUI961" s="174"/>
      <c r="WUJ961" s="174"/>
      <c r="WUK961" s="174"/>
      <c r="WUL961" s="174"/>
      <c r="WUM961" s="174"/>
      <c r="WUN961" s="174"/>
      <c r="WUO961" s="174"/>
      <c r="WUP961" s="174"/>
      <c r="WUQ961" s="174"/>
      <c r="WUR961" s="174"/>
      <c r="WUS961" s="174"/>
      <c r="WUT961" s="174"/>
      <c r="WUU961" s="174"/>
      <c r="WUV961" s="174"/>
      <c r="WUW961" s="174"/>
      <c r="WUX961" s="174"/>
      <c r="WUY961" s="174"/>
      <c r="WUZ961" s="174"/>
      <c r="WVA961" s="174"/>
      <c r="WVB961" s="174"/>
      <c r="WVC961" s="174"/>
      <c r="WVD961" s="174"/>
      <c r="WVE961" s="174"/>
      <c r="WVF961" s="174"/>
      <c r="WVG961" s="174"/>
      <c r="WVH961" s="174"/>
      <c r="WVI961" s="174"/>
      <c r="WVJ961" s="174"/>
      <c r="WVK961" s="174"/>
      <c r="WVL961" s="174"/>
      <c r="WVM961" s="174"/>
      <c r="WVN961" s="174"/>
      <c r="WVO961" s="174"/>
      <c r="WVP961" s="174"/>
      <c r="WVQ961" s="174"/>
      <c r="WVR961" s="174"/>
      <c r="WVS961" s="174"/>
      <c r="WVT961" s="174"/>
      <c r="WVU961" s="174"/>
      <c r="WVV961" s="174"/>
      <c r="WVW961" s="174"/>
      <c r="WVX961" s="174"/>
      <c r="WVY961" s="174"/>
      <c r="WVZ961" s="174"/>
      <c r="WWA961" s="174"/>
      <c r="WWB961" s="174"/>
      <c r="WWC961" s="174"/>
      <c r="WWD961" s="174"/>
      <c r="WWE961" s="174"/>
      <c r="WWF961" s="174"/>
      <c r="WWG961" s="174"/>
      <c r="WWH961" s="174"/>
      <c r="WWI961" s="174"/>
      <c r="WWJ961" s="174"/>
      <c r="WWK961" s="174"/>
      <c r="WWL961" s="174"/>
      <c r="WWM961" s="174"/>
      <c r="WWN961" s="174"/>
      <c r="WWO961" s="174"/>
      <c r="WWP961" s="174"/>
      <c r="WWQ961" s="174"/>
      <c r="WWR961" s="174"/>
      <c r="WWS961" s="174"/>
      <c r="WWT961" s="174"/>
      <c r="WWU961" s="174"/>
      <c r="WWV961" s="174"/>
      <c r="WWW961" s="174"/>
      <c r="WWX961" s="174"/>
      <c r="WWY961" s="174"/>
      <c r="WWZ961" s="174"/>
      <c r="WXA961" s="174"/>
      <c r="WXB961" s="174"/>
      <c r="WXC961" s="174"/>
      <c r="WXD961" s="174"/>
      <c r="WXE961" s="174"/>
      <c r="WXF961" s="174"/>
      <c r="WXG961" s="174"/>
      <c r="WXH961" s="174"/>
      <c r="WXI961" s="174"/>
      <c r="WXJ961" s="174"/>
      <c r="WXK961" s="174"/>
      <c r="WXL961" s="174"/>
      <c r="WXM961" s="174"/>
      <c r="WXN961" s="174"/>
      <c r="WXO961" s="174"/>
      <c r="WXP961" s="174"/>
      <c r="WXQ961" s="174"/>
      <c r="WXR961" s="174"/>
      <c r="WXS961" s="174"/>
      <c r="WXT961" s="174"/>
      <c r="WXU961" s="174"/>
      <c r="WXV961" s="174"/>
      <c r="WXW961" s="174"/>
      <c r="WXX961" s="174"/>
      <c r="WXY961" s="174"/>
      <c r="WXZ961" s="174"/>
      <c r="WYA961" s="174"/>
      <c r="WYB961" s="174"/>
      <c r="WYC961" s="174"/>
      <c r="WYD961" s="174"/>
      <c r="WYE961" s="174"/>
      <c r="WYF961" s="174"/>
      <c r="WYG961" s="174"/>
      <c r="WYH961" s="174"/>
      <c r="WYI961" s="174"/>
      <c r="WYJ961" s="174"/>
      <c r="WYK961" s="174"/>
      <c r="WYL961" s="174"/>
      <c r="WYM961" s="174"/>
      <c r="WYN961" s="174"/>
      <c r="WYO961" s="174"/>
      <c r="WYP961" s="174"/>
      <c r="WYQ961" s="174"/>
      <c r="WYR961" s="174"/>
      <c r="WYS961" s="174"/>
      <c r="WYT961" s="174"/>
      <c r="WYU961" s="174"/>
      <c r="WYV961" s="174"/>
      <c r="WYW961" s="174"/>
      <c r="WYX961" s="174"/>
      <c r="WYY961" s="174"/>
      <c r="WYZ961" s="174"/>
      <c r="WZA961" s="174"/>
      <c r="WZB961" s="174"/>
      <c r="WZC961" s="174"/>
      <c r="WZD961" s="174"/>
      <c r="WZE961" s="174"/>
      <c r="WZF961" s="174"/>
      <c r="WZG961" s="174"/>
      <c r="WZH961" s="174"/>
      <c r="WZI961" s="174"/>
      <c r="WZJ961" s="174"/>
      <c r="WZK961" s="174"/>
      <c r="WZL961" s="174"/>
      <c r="WZM961" s="174"/>
      <c r="WZN961" s="174"/>
      <c r="WZO961" s="174"/>
      <c r="WZP961" s="174"/>
      <c r="WZQ961" s="174"/>
      <c r="WZR961" s="174"/>
      <c r="WZS961" s="174"/>
      <c r="WZT961" s="174"/>
      <c r="WZU961" s="174"/>
      <c r="WZV961" s="174"/>
      <c r="WZW961" s="174"/>
      <c r="WZX961" s="174"/>
      <c r="WZY961" s="174"/>
      <c r="WZZ961" s="174"/>
      <c r="XAA961" s="174"/>
      <c r="XAB961" s="174"/>
      <c r="XAC961" s="174"/>
      <c r="XAD961" s="174"/>
      <c r="XAE961" s="174"/>
      <c r="XAF961" s="174"/>
      <c r="XAG961" s="174"/>
      <c r="XAH961" s="174"/>
      <c r="XAI961" s="174"/>
      <c r="XAJ961" s="174"/>
      <c r="XAK961" s="174"/>
      <c r="XAL961" s="174"/>
      <c r="XAM961" s="174"/>
      <c r="XAN961" s="174"/>
      <c r="XAO961" s="174"/>
      <c r="XAP961" s="174"/>
      <c r="XAQ961" s="174"/>
      <c r="XAR961" s="174"/>
      <c r="XAS961" s="174"/>
      <c r="XAT961" s="174"/>
      <c r="XAU961" s="174"/>
      <c r="XAV961" s="174"/>
      <c r="XAW961" s="174"/>
      <c r="XAX961" s="174"/>
      <c r="XAY961" s="174"/>
      <c r="XAZ961" s="174"/>
      <c r="XBA961" s="174"/>
      <c r="XBB961" s="174"/>
      <c r="XBC961" s="174"/>
      <c r="XBD961" s="174"/>
      <c r="XBE961" s="174"/>
      <c r="XBF961" s="174"/>
      <c r="XBG961" s="174"/>
      <c r="XBH961" s="174"/>
      <c r="XBI961" s="174"/>
      <c r="XBJ961" s="174"/>
      <c r="XBK961" s="174"/>
      <c r="XBL961" s="174"/>
      <c r="XBM961" s="174"/>
      <c r="XBN961" s="174"/>
      <c r="XBO961" s="174"/>
      <c r="XBP961" s="174"/>
      <c r="XBQ961" s="174"/>
      <c r="XBR961" s="174"/>
      <c r="XBS961" s="174"/>
      <c r="XBT961" s="174"/>
      <c r="XBU961" s="174"/>
      <c r="XBV961" s="174"/>
      <c r="XBW961" s="174"/>
      <c r="XBX961" s="174"/>
      <c r="XBY961" s="174"/>
      <c r="XBZ961" s="174"/>
      <c r="XCA961" s="174"/>
      <c r="XCB961" s="174"/>
      <c r="XCC961" s="174"/>
      <c r="XCD961" s="174"/>
      <c r="XCE961" s="174"/>
      <c r="XCF961" s="174"/>
      <c r="XCG961" s="174"/>
      <c r="XCH961" s="174"/>
      <c r="XCI961" s="174"/>
      <c r="XCJ961" s="174"/>
      <c r="XCK961" s="174"/>
      <c r="XCL961" s="174"/>
      <c r="XCM961" s="174"/>
      <c r="XCN961" s="174"/>
      <c r="XCO961" s="174"/>
      <c r="XCP961" s="174"/>
      <c r="XCQ961" s="174"/>
      <c r="XCR961" s="174"/>
      <c r="XCS961" s="174"/>
      <c r="XCT961" s="174"/>
      <c r="XCU961" s="174"/>
      <c r="XCV961" s="174"/>
      <c r="XCW961" s="174"/>
      <c r="XCX961" s="174"/>
    </row>
    <row r="962" spans="1:16326" s="106" customFormat="1" ht="35.1" customHeight="1" x14ac:dyDescent="0.25">
      <c r="A962" s="123">
        <v>32</v>
      </c>
      <c r="B962" s="123"/>
      <c r="C962" s="123"/>
      <c r="D962" s="126" t="s">
        <v>776</v>
      </c>
      <c r="E962" s="125" t="s">
        <v>471</v>
      </c>
      <c r="F962" s="126"/>
      <c r="G962" s="125" t="s">
        <v>1260</v>
      </c>
      <c r="H962" s="126">
        <v>313209</v>
      </c>
      <c r="I962" s="126" t="s">
        <v>1261</v>
      </c>
      <c r="J962" s="125" t="s">
        <v>50</v>
      </c>
      <c r="K962" s="125"/>
      <c r="L962" s="125"/>
      <c r="M962" s="131" t="s">
        <v>890</v>
      </c>
      <c r="N962" s="105" t="s">
        <v>347</v>
      </c>
      <c r="O962" s="3" t="s">
        <v>890</v>
      </c>
      <c r="P962" s="8" t="s">
        <v>1265</v>
      </c>
      <c r="AK962" s="136"/>
      <c r="AL962" s="136"/>
      <c r="AM962" s="136"/>
      <c r="AN962" s="136"/>
      <c r="AO962" s="136"/>
      <c r="AP962" s="136"/>
      <c r="AQ962" s="136"/>
      <c r="AR962" s="136"/>
      <c r="AS962" s="136"/>
      <c r="AT962" s="136"/>
      <c r="AU962" s="136"/>
      <c r="AV962" s="136"/>
      <c r="AW962" s="136"/>
      <c r="AX962" s="136"/>
      <c r="AY962" s="136"/>
      <c r="AZ962" s="136"/>
      <c r="BA962" s="136"/>
      <c r="BB962" s="136"/>
      <c r="BC962" s="136"/>
      <c r="BD962" s="136"/>
      <c r="BE962" s="136"/>
    </row>
    <row r="963" spans="1:16326" s="106" customFormat="1" ht="35.1" customHeight="1" x14ac:dyDescent="0.25">
      <c r="A963" s="7">
        <v>33</v>
      </c>
      <c r="B963" s="7"/>
      <c r="C963" s="7"/>
      <c r="D963" s="2" t="s">
        <v>148</v>
      </c>
      <c r="E963" s="3" t="s">
        <v>205</v>
      </c>
      <c r="F963" s="2"/>
      <c r="G963" s="3" t="s">
        <v>1260</v>
      </c>
      <c r="H963" s="2">
        <v>313209</v>
      </c>
      <c r="I963" s="2" t="s">
        <v>1261</v>
      </c>
      <c r="J963" s="3" t="s">
        <v>195</v>
      </c>
      <c r="K963" s="3"/>
      <c r="L963" s="3"/>
      <c r="M963" s="104" t="s">
        <v>890</v>
      </c>
      <c r="N963" s="105" t="s">
        <v>347</v>
      </c>
      <c r="O963" s="3" t="s">
        <v>890</v>
      </c>
      <c r="P963" s="2" t="s">
        <v>1266</v>
      </c>
    </row>
    <row r="964" spans="1:16326" s="106" customFormat="1" ht="35.1" customHeight="1" x14ac:dyDescent="0.25">
      <c r="A964" s="7">
        <v>19</v>
      </c>
      <c r="B964" s="7"/>
      <c r="C964" s="7"/>
      <c r="D964" s="2" t="s">
        <v>150</v>
      </c>
      <c r="E964" s="3" t="s">
        <v>163</v>
      </c>
      <c r="F964" s="2"/>
      <c r="G964" s="3" t="s">
        <v>1260</v>
      </c>
      <c r="H964" s="2">
        <v>313209</v>
      </c>
      <c r="I964" s="2" t="s">
        <v>1261</v>
      </c>
      <c r="J964" s="3" t="s">
        <v>40</v>
      </c>
      <c r="K964" s="3"/>
      <c r="L964" s="3"/>
      <c r="M964" s="104" t="s">
        <v>890</v>
      </c>
      <c r="N964" s="105" t="s">
        <v>347</v>
      </c>
      <c r="O964" s="3" t="s">
        <v>890</v>
      </c>
      <c r="P964" s="8" t="s">
        <v>1265</v>
      </c>
    </row>
    <row r="965" spans="1:16326" s="106" customFormat="1" ht="35.1" customHeight="1" x14ac:dyDescent="0.25">
      <c r="A965" s="7">
        <v>11</v>
      </c>
      <c r="B965" s="7">
        <v>11.3</v>
      </c>
      <c r="C965" s="7"/>
      <c r="D965" s="124" t="s">
        <v>329</v>
      </c>
      <c r="E965" s="3" t="s">
        <v>10</v>
      </c>
      <c r="F965" s="2"/>
      <c r="G965" s="3" t="s">
        <v>1260</v>
      </c>
      <c r="H965" s="2">
        <v>313209</v>
      </c>
      <c r="I965" s="2" t="s">
        <v>1261</v>
      </c>
      <c r="J965" s="3" t="s">
        <v>1262</v>
      </c>
      <c r="K965" s="3" t="s">
        <v>1224</v>
      </c>
      <c r="L965" s="3" t="s">
        <v>1240</v>
      </c>
      <c r="M965" s="104" t="s">
        <v>890</v>
      </c>
      <c r="N965" s="105" t="s">
        <v>30</v>
      </c>
      <c r="O965" s="3" t="s">
        <v>30</v>
      </c>
      <c r="P965" s="2"/>
    </row>
    <row r="966" spans="1:16326" s="106" customFormat="1" ht="35.1" customHeight="1" x14ac:dyDescent="0.25">
      <c r="A966" s="7">
        <v>42</v>
      </c>
      <c r="B966" s="7"/>
      <c r="C966" s="7"/>
      <c r="D966" s="2" t="s">
        <v>778</v>
      </c>
      <c r="E966" s="3" t="s">
        <v>655</v>
      </c>
      <c r="F966" s="2"/>
      <c r="G966" s="3" t="s">
        <v>1260</v>
      </c>
      <c r="H966" s="2">
        <v>313209</v>
      </c>
      <c r="I966" s="2" t="s">
        <v>1261</v>
      </c>
      <c r="J966" s="3" t="s">
        <v>197</v>
      </c>
      <c r="K966" s="3"/>
      <c r="L966" s="3"/>
      <c r="M966" s="104" t="s">
        <v>890</v>
      </c>
      <c r="N966" s="105" t="s">
        <v>347</v>
      </c>
      <c r="O966" s="3" t="s">
        <v>890</v>
      </c>
      <c r="P966" s="2" t="s">
        <v>1266</v>
      </c>
    </row>
    <row r="967" spans="1:16326" s="106" customFormat="1" ht="35.1" customHeight="1" x14ac:dyDescent="0.25">
      <c r="A967" s="7">
        <v>35</v>
      </c>
      <c r="B967" s="7"/>
      <c r="C967" s="7"/>
      <c r="D967" s="3" t="s">
        <v>892</v>
      </c>
      <c r="E967" s="3" t="s">
        <v>480</v>
      </c>
      <c r="F967" s="2"/>
      <c r="G967" s="3" t="s">
        <v>1260</v>
      </c>
      <c r="H967" s="2">
        <v>313209</v>
      </c>
      <c r="I967" s="2" t="s">
        <v>1261</v>
      </c>
      <c r="J967" s="3" t="s">
        <v>152</v>
      </c>
      <c r="K967" s="3"/>
      <c r="L967" s="3"/>
      <c r="M967" s="104" t="s">
        <v>890</v>
      </c>
      <c r="N967" s="105" t="s">
        <v>347</v>
      </c>
      <c r="O967" s="3" t="s">
        <v>890</v>
      </c>
      <c r="P967" s="8" t="s">
        <v>1266</v>
      </c>
    </row>
    <row r="968" spans="1:16326" s="106" customFormat="1" ht="35.1" customHeight="1" x14ac:dyDescent="0.25">
      <c r="A968" s="7">
        <v>8</v>
      </c>
      <c r="B968" s="7">
        <v>8.1999999999999993</v>
      </c>
      <c r="C968" s="7"/>
      <c r="D968" s="2" t="s">
        <v>306</v>
      </c>
      <c r="E968" s="3" t="s">
        <v>83</v>
      </c>
      <c r="F968" s="2"/>
      <c r="G968" s="3" t="s">
        <v>1260</v>
      </c>
      <c r="H968" s="2">
        <v>313209</v>
      </c>
      <c r="I968" s="2" t="s">
        <v>1261</v>
      </c>
      <c r="J968" s="3" t="s">
        <v>868</v>
      </c>
      <c r="K968" s="3" t="s">
        <v>1212</v>
      </c>
      <c r="L968" s="3"/>
      <c r="M968" s="104" t="s">
        <v>890</v>
      </c>
      <c r="N968" s="105" t="s">
        <v>1209</v>
      </c>
      <c r="O968" s="3" t="s">
        <v>890</v>
      </c>
      <c r="P968" s="2" t="s">
        <v>1266</v>
      </c>
    </row>
    <row r="969" spans="1:16326" s="106" customFormat="1" ht="35.1" customHeight="1" x14ac:dyDescent="0.25">
      <c r="A969" s="7">
        <v>42</v>
      </c>
      <c r="B969" s="7"/>
      <c r="C969" s="7"/>
      <c r="D969" s="2" t="s">
        <v>456</v>
      </c>
      <c r="E969" s="3" t="s">
        <v>1295</v>
      </c>
      <c r="F969" s="2"/>
      <c r="G969" s="3" t="s">
        <v>1260</v>
      </c>
      <c r="H969" s="2">
        <v>313209</v>
      </c>
      <c r="I969" s="2" t="s">
        <v>1261</v>
      </c>
      <c r="J969" s="3" t="s">
        <v>155</v>
      </c>
      <c r="K969" s="3"/>
      <c r="L969" s="3"/>
      <c r="M969" s="104" t="s">
        <v>890</v>
      </c>
      <c r="N969" s="105" t="s">
        <v>347</v>
      </c>
      <c r="O969" s="3" t="s">
        <v>890</v>
      </c>
      <c r="P969" s="2" t="s">
        <v>1266</v>
      </c>
      <c r="Q969" s="138"/>
      <c r="R969" s="138"/>
      <c r="S969" s="138"/>
      <c r="T969" s="138"/>
      <c r="U969" s="138"/>
      <c r="V969" s="138"/>
      <c r="W969" s="138"/>
      <c r="X969" s="138"/>
      <c r="Y969" s="138"/>
      <c r="Z969" s="138"/>
      <c r="AA969" s="138"/>
      <c r="AB969" s="138"/>
      <c r="AC969" s="138"/>
      <c r="AD969" s="138"/>
      <c r="AE969" s="138"/>
      <c r="AF969" s="138"/>
      <c r="AG969" s="138"/>
      <c r="AH969" s="138"/>
      <c r="AI969" s="138"/>
      <c r="AJ969" s="138"/>
      <c r="AK969" s="138"/>
      <c r="AL969" s="138"/>
      <c r="AM969" s="138"/>
      <c r="AN969" s="138"/>
      <c r="AO969" s="138"/>
      <c r="AP969" s="138"/>
      <c r="AQ969" s="138"/>
      <c r="AR969" s="138"/>
      <c r="AS969" s="138"/>
      <c r="AT969" s="138"/>
      <c r="AU969" s="138"/>
      <c r="AV969" s="138"/>
      <c r="AW969" s="138"/>
      <c r="AX969" s="138"/>
      <c r="AY969" s="138"/>
      <c r="AZ969" s="138"/>
      <c r="BA969" s="138"/>
      <c r="BB969" s="138"/>
      <c r="BC969" s="138"/>
      <c r="BD969" s="138"/>
      <c r="BE969" s="138"/>
      <c r="BF969" s="138"/>
      <c r="BG969" s="138"/>
      <c r="BH969" s="138"/>
      <c r="BI969" s="138"/>
      <c r="BJ969" s="138"/>
      <c r="BK969" s="138"/>
      <c r="BL969" s="138"/>
      <c r="BM969" s="138"/>
      <c r="BN969" s="138"/>
      <c r="BO969" s="138"/>
      <c r="BP969" s="138"/>
      <c r="BQ969" s="138"/>
      <c r="BR969" s="138"/>
      <c r="BS969" s="138"/>
      <c r="BT969" s="138"/>
      <c r="BU969" s="138"/>
      <c r="BV969" s="138"/>
      <c r="BW969" s="138"/>
      <c r="BX969" s="138"/>
      <c r="BY969" s="138"/>
      <c r="BZ969" s="138"/>
      <c r="CA969" s="138"/>
      <c r="CB969" s="138"/>
      <c r="CC969" s="138"/>
      <c r="CD969" s="138"/>
      <c r="CE969" s="138"/>
      <c r="CF969" s="138"/>
      <c r="CG969" s="138"/>
      <c r="CH969" s="138"/>
      <c r="CI969" s="138"/>
      <c r="CJ969" s="138"/>
      <c r="CK969" s="138"/>
      <c r="CL969" s="138"/>
      <c r="CM969" s="138"/>
      <c r="CN969" s="138"/>
      <c r="CO969" s="138"/>
      <c r="CP969" s="138"/>
      <c r="CQ969" s="138"/>
      <c r="CR969" s="138"/>
      <c r="CS969" s="138"/>
      <c r="CT969" s="138"/>
      <c r="CU969" s="138"/>
      <c r="CV969" s="138"/>
      <c r="CW969" s="138"/>
      <c r="CX969" s="138"/>
      <c r="CY969" s="138"/>
      <c r="CZ969" s="138"/>
      <c r="DA969" s="138"/>
      <c r="DB969" s="138"/>
      <c r="DC969" s="138"/>
      <c r="DD969" s="138"/>
      <c r="DE969" s="138"/>
      <c r="DF969" s="138"/>
      <c r="DG969" s="138"/>
      <c r="DH969" s="138"/>
      <c r="DI969" s="138"/>
      <c r="DJ969" s="138"/>
      <c r="DK969" s="138"/>
      <c r="DL969" s="138"/>
      <c r="DM969" s="138"/>
      <c r="DN969" s="138"/>
      <c r="DO969" s="138"/>
      <c r="DP969" s="138"/>
      <c r="DQ969" s="138"/>
      <c r="DR969" s="138"/>
      <c r="DS969" s="138"/>
      <c r="DT969" s="138"/>
      <c r="DU969" s="138"/>
      <c r="DV969" s="138"/>
      <c r="DW969" s="138"/>
      <c r="DX969" s="138"/>
      <c r="DY969" s="138"/>
      <c r="DZ969" s="138"/>
    </row>
    <row r="970" spans="1:16326" s="106" customFormat="1" ht="35.1" customHeight="1" x14ac:dyDescent="0.25">
      <c r="A970" s="7">
        <v>11</v>
      </c>
      <c r="B970" s="7">
        <v>11.2</v>
      </c>
      <c r="C970" s="7" t="s">
        <v>827</v>
      </c>
      <c r="D970" s="2" t="s">
        <v>776</v>
      </c>
      <c r="E970" s="3" t="s">
        <v>468</v>
      </c>
      <c r="F970" s="2"/>
      <c r="G970" s="3" t="s">
        <v>1260</v>
      </c>
      <c r="H970" s="2">
        <v>313209</v>
      </c>
      <c r="I970" s="2" t="s">
        <v>1261</v>
      </c>
      <c r="J970" s="3" t="s">
        <v>1262</v>
      </c>
      <c r="K970" s="3" t="s">
        <v>1225</v>
      </c>
      <c r="L970" s="3" t="s">
        <v>1255</v>
      </c>
      <c r="M970" s="104" t="s">
        <v>890</v>
      </c>
      <c r="N970" s="105" t="s">
        <v>347</v>
      </c>
      <c r="O970" s="3" t="s">
        <v>890</v>
      </c>
      <c r="P970" s="2" t="s">
        <v>1265</v>
      </c>
    </row>
    <row r="971" spans="1:16326" s="106" customFormat="1" ht="35.1" customHeight="1" x14ac:dyDescent="0.25">
      <c r="A971" s="7">
        <v>11</v>
      </c>
      <c r="B971" s="7">
        <v>11.2</v>
      </c>
      <c r="C971" s="7" t="s">
        <v>825</v>
      </c>
      <c r="D971" s="124" t="s">
        <v>329</v>
      </c>
      <c r="E971" s="3" t="s">
        <v>10</v>
      </c>
      <c r="F971" s="2"/>
      <c r="G971" s="3" t="s">
        <v>1260</v>
      </c>
      <c r="H971" s="142">
        <v>313209</v>
      </c>
      <c r="I971" s="2" t="s">
        <v>1261</v>
      </c>
      <c r="J971" s="3" t="s">
        <v>1262</v>
      </c>
      <c r="K971" s="3" t="s">
        <v>1225</v>
      </c>
      <c r="L971" s="3" t="s">
        <v>822</v>
      </c>
      <c r="M971" s="104" t="s">
        <v>890</v>
      </c>
      <c r="N971" s="105" t="s">
        <v>30</v>
      </c>
      <c r="O971" s="3" t="s">
        <v>30</v>
      </c>
      <c r="P971" s="2"/>
      <c r="AK971" s="136"/>
      <c r="AL971" s="136"/>
      <c r="AM971" s="136"/>
      <c r="AN971" s="136"/>
      <c r="AO971" s="136"/>
      <c r="AP971" s="136"/>
      <c r="AQ971" s="136"/>
      <c r="AR971" s="136"/>
      <c r="AS971" s="136"/>
      <c r="AT971" s="136"/>
      <c r="AU971" s="136"/>
      <c r="AV971" s="136"/>
      <c r="AW971" s="136"/>
      <c r="AX971" s="136"/>
      <c r="AY971" s="136"/>
      <c r="AZ971" s="136"/>
      <c r="BA971" s="136"/>
      <c r="BB971" s="136"/>
      <c r="BC971" s="136"/>
      <c r="BD971" s="136"/>
      <c r="BE971" s="136"/>
    </row>
    <row r="972" spans="1:16326" s="106" customFormat="1" ht="35.1" customHeight="1" x14ac:dyDescent="0.25">
      <c r="A972" s="7">
        <v>8</v>
      </c>
      <c r="B972" s="7">
        <v>8.1999999999999993</v>
      </c>
      <c r="C972" s="7"/>
      <c r="D972" s="135" t="s">
        <v>781</v>
      </c>
      <c r="E972" s="3" t="s">
        <v>7865</v>
      </c>
      <c r="F972" s="142"/>
      <c r="G972" s="3" t="s">
        <v>1260</v>
      </c>
      <c r="H972" s="2">
        <v>313209</v>
      </c>
      <c r="I972" s="2" t="s">
        <v>1261</v>
      </c>
      <c r="J972" s="3" t="s">
        <v>868</v>
      </c>
      <c r="K972" s="3" t="s">
        <v>1212</v>
      </c>
      <c r="L972" s="151"/>
      <c r="M972" s="104" t="s">
        <v>890</v>
      </c>
      <c r="N972" s="154" t="s">
        <v>1264</v>
      </c>
      <c r="O972" s="3" t="s">
        <v>1264</v>
      </c>
      <c r="P972" s="149" t="s">
        <v>1266</v>
      </c>
    </row>
    <row r="973" spans="1:16326" s="106" customFormat="1" ht="35.1" customHeight="1" x14ac:dyDescent="0.25">
      <c r="A973" s="7">
        <v>19</v>
      </c>
      <c r="B973" s="7"/>
      <c r="C973" s="7"/>
      <c r="D973" s="2" t="s">
        <v>150</v>
      </c>
      <c r="E973" s="3" t="s">
        <v>640</v>
      </c>
      <c r="F973" s="2"/>
      <c r="G973" s="3" t="s">
        <v>1260</v>
      </c>
      <c r="H973" s="2">
        <v>313209</v>
      </c>
      <c r="I973" s="2" t="s">
        <v>1261</v>
      </c>
      <c r="J973" s="3" t="s">
        <v>40</v>
      </c>
      <c r="K973" s="3"/>
      <c r="L973" s="3"/>
      <c r="M973" s="104" t="s">
        <v>890</v>
      </c>
      <c r="N973" s="105" t="s">
        <v>1209</v>
      </c>
      <c r="O973" s="3" t="s">
        <v>890</v>
      </c>
      <c r="P973" s="2" t="s">
        <v>1266</v>
      </c>
    </row>
    <row r="974" spans="1:16326" s="106" customFormat="1" ht="35.1" customHeight="1" x14ac:dyDescent="0.25">
      <c r="A974" s="7">
        <v>18</v>
      </c>
      <c r="B974" s="7"/>
      <c r="C974" s="7"/>
      <c r="D974" s="2" t="s">
        <v>781</v>
      </c>
      <c r="E974" s="3" t="s">
        <v>720</v>
      </c>
      <c r="F974" s="2"/>
      <c r="G974" s="3" t="s">
        <v>1260</v>
      </c>
      <c r="H974" s="2">
        <v>313209</v>
      </c>
      <c r="I974" s="2" t="s">
        <v>1261</v>
      </c>
      <c r="J974" s="125" t="s">
        <v>41</v>
      </c>
      <c r="K974" s="125"/>
      <c r="L974" s="125"/>
      <c r="M974" s="104" t="s">
        <v>890</v>
      </c>
      <c r="N974" s="105" t="s">
        <v>1209</v>
      </c>
      <c r="O974" s="3" t="s">
        <v>890</v>
      </c>
      <c r="P974" s="2" t="s">
        <v>1266</v>
      </c>
      <c r="AK974" s="136"/>
      <c r="AL974" s="136"/>
      <c r="AM974" s="136"/>
      <c r="AN974" s="136"/>
      <c r="AO974" s="136"/>
      <c r="AP974" s="136"/>
      <c r="AQ974" s="136"/>
      <c r="AR974" s="136"/>
      <c r="AS974" s="136"/>
      <c r="AT974" s="136"/>
      <c r="AU974" s="136"/>
      <c r="AV974" s="136"/>
      <c r="AW974" s="136"/>
      <c r="AX974" s="136"/>
      <c r="AY974" s="136"/>
      <c r="AZ974" s="136"/>
      <c r="BA974" s="136"/>
      <c r="BB974" s="136"/>
      <c r="BC974" s="136"/>
      <c r="BD974" s="136"/>
      <c r="BE974" s="136"/>
    </row>
    <row r="975" spans="1:16326" s="106" customFormat="1" ht="35.1" customHeight="1" x14ac:dyDescent="0.25">
      <c r="A975" s="7">
        <v>42</v>
      </c>
      <c r="B975" s="7"/>
      <c r="C975" s="7"/>
      <c r="D975" s="2" t="s">
        <v>778</v>
      </c>
      <c r="E975" s="3" t="s">
        <v>864</v>
      </c>
      <c r="F975" s="2"/>
      <c r="G975" s="3" t="s">
        <v>1260</v>
      </c>
      <c r="H975" s="2">
        <v>313209</v>
      </c>
      <c r="I975" s="2" t="s">
        <v>1261</v>
      </c>
      <c r="J975" s="3" t="s">
        <v>197</v>
      </c>
      <c r="K975" s="3"/>
      <c r="L975" s="3"/>
      <c r="M975" s="104" t="s">
        <v>890</v>
      </c>
      <c r="N975" s="105" t="s">
        <v>347</v>
      </c>
      <c r="O975" s="3" t="s">
        <v>890</v>
      </c>
      <c r="P975" s="2" t="s">
        <v>1266</v>
      </c>
      <c r="AK975" s="136"/>
      <c r="AL975" s="136"/>
      <c r="AM975" s="136"/>
      <c r="AN975" s="136"/>
      <c r="AO975" s="136"/>
      <c r="AP975" s="136"/>
      <c r="AQ975" s="136"/>
      <c r="AR975" s="136"/>
      <c r="AS975" s="136"/>
      <c r="AT975" s="136"/>
      <c r="AU975" s="136"/>
      <c r="AV975" s="136"/>
      <c r="AW975" s="136"/>
      <c r="AX975" s="136"/>
      <c r="AY975" s="136"/>
      <c r="AZ975" s="136"/>
      <c r="BA975" s="136"/>
      <c r="BB975" s="136"/>
      <c r="BC975" s="136"/>
      <c r="BD975" s="136"/>
      <c r="BE975" s="136"/>
    </row>
    <row r="976" spans="1:16326" s="106" customFormat="1" ht="35.1" customHeight="1" x14ac:dyDescent="0.25">
      <c r="A976" s="7">
        <v>34</v>
      </c>
      <c r="B976" s="7"/>
      <c r="C976" s="7"/>
      <c r="D976" s="2" t="s">
        <v>147</v>
      </c>
      <c r="E976" s="3" t="s">
        <v>662</v>
      </c>
      <c r="F976" s="2"/>
      <c r="G976" s="3" t="s">
        <v>1260</v>
      </c>
      <c r="H976" s="2">
        <v>313209</v>
      </c>
      <c r="I976" s="2" t="s">
        <v>1261</v>
      </c>
      <c r="J976" s="3" t="s">
        <v>196</v>
      </c>
      <c r="K976" s="3"/>
      <c r="L976" s="3"/>
      <c r="M976" s="104" t="s">
        <v>890</v>
      </c>
      <c r="N976" s="105" t="s">
        <v>347</v>
      </c>
      <c r="O976" s="3" t="s">
        <v>890</v>
      </c>
      <c r="P976" s="2" t="s">
        <v>1266</v>
      </c>
      <c r="AK976" s="136"/>
      <c r="AL976" s="136"/>
      <c r="AM976" s="136"/>
      <c r="AN976" s="136"/>
      <c r="AO976" s="136"/>
      <c r="AP976" s="136"/>
      <c r="AQ976" s="136"/>
      <c r="AR976" s="136"/>
      <c r="AS976" s="136"/>
      <c r="AT976" s="136"/>
      <c r="AU976" s="136"/>
      <c r="AV976" s="136"/>
      <c r="AW976" s="136"/>
      <c r="AX976" s="136"/>
      <c r="AY976" s="136"/>
      <c r="AZ976" s="136"/>
      <c r="BA976" s="136"/>
      <c r="BB976" s="136"/>
      <c r="BC976" s="136"/>
      <c r="BD976" s="136"/>
      <c r="BE976" s="136"/>
    </row>
    <row r="977" spans="1:57" s="106" customFormat="1" ht="35.1" customHeight="1" x14ac:dyDescent="0.25">
      <c r="A977" s="7">
        <v>26</v>
      </c>
      <c r="B977" s="7"/>
      <c r="C977" s="7"/>
      <c r="D977" s="124" t="s">
        <v>329</v>
      </c>
      <c r="E977" s="3" t="s">
        <v>10</v>
      </c>
      <c r="F977" s="2"/>
      <c r="G977" s="3" t="s">
        <v>1260</v>
      </c>
      <c r="H977" s="2">
        <v>313209</v>
      </c>
      <c r="I977" s="2" t="s">
        <v>1261</v>
      </c>
      <c r="J977" s="3" t="s">
        <v>39</v>
      </c>
      <c r="K977" s="3"/>
      <c r="L977" s="3"/>
      <c r="M977" s="104" t="s">
        <v>890</v>
      </c>
      <c r="N977" s="105" t="s">
        <v>30</v>
      </c>
      <c r="O977" s="3" t="s">
        <v>30</v>
      </c>
      <c r="P977" s="8"/>
    </row>
    <row r="978" spans="1:57" s="106" customFormat="1" ht="35.1" customHeight="1" x14ac:dyDescent="0.25">
      <c r="A978" s="7">
        <v>8</v>
      </c>
      <c r="B978" s="7">
        <v>8.1999999999999993</v>
      </c>
      <c r="C978" s="7"/>
      <c r="D978" s="3" t="s">
        <v>781</v>
      </c>
      <c r="E978" s="3" t="s">
        <v>7865</v>
      </c>
      <c r="F978" s="2"/>
      <c r="G978" s="3" t="s">
        <v>1260</v>
      </c>
      <c r="H978" s="2">
        <v>313209</v>
      </c>
      <c r="I978" s="2" t="s">
        <v>1261</v>
      </c>
      <c r="J978" s="3" t="s">
        <v>868</v>
      </c>
      <c r="K978" s="3" t="s">
        <v>1212</v>
      </c>
      <c r="L978" s="3"/>
      <c r="M978" s="104" t="s">
        <v>890</v>
      </c>
      <c r="N978" s="105" t="s">
        <v>347</v>
      </c>
      <c r="O978" s="3" t="s">
        <v>890</v>
      </c>
      <c r="P978" s="2" t="s">
        <v>1265</v>
      </c>
      <c r="AK978" s="136"/>
      <c r="AL978" s="136"/>
      <c r="AM978" s="136"/>
      <c r="AN978" s="136"/>
      <c r="AO978" s="136"/>
      <c r="AP978" s="136"/>
      <c r="AQ978" s="136"/>
      <c r="AR978" s="136"/>
      <c r="AS978" s="136"/>
      <c r="AT978" s="136"/>
      <c r="AU978" s="136"/>
      <c r="AV978" s="136"/>
      <c r="AW978" s="136"/>
      <c r="AX978" s="136"/>
      <c r="AY978" s="136"/>
      <c r="AZ978" s="136"/>
      <c r="BA978" s="136"/>
      <c r="BB978" s="136"/>
      <c r="BC978" s="136"/>
      <c r="BD978" s="136"/>
      <c r="BE978" s="136"/>
    </row>
    <row r="979" spans="1:57" s="106" customFormat="1" ht="35.1" customHeight="1" x14ac:dyDescent="0.25">
      <c r="A979" s="7">
        <v>8</v>
      </c>
      <c r="B979" s="7">
        <v>8.1999999999999993</v>
      </c>
      <c r="C979" s="7"/>
      <c r="D979" s="2" t="s">
        <v>289</v>
      </c>
      <c r="E979" s="3" t="s">
        <v>7871</v>
      </c>
      <c r="F979" s="2"/>
      <c r="G979" s="3" t="s">
        <v>1260</v>
      </c>
      <c r="H979" s="2">
        <v>313209</v>
      </c>
      <c r="I979" s="2" t="s">
        <v>1261</v>
      </c>
      <c r="J979" s="3" t="s">
        <v>868</v>
      </c>
      <c r="K979" s="3" t="s">
        <v>1212</v>
      </c>
      <c r="L979" s="3"/>
      <c r="M979" s="104" t="s">
        <v>890</v>
      </c>
      <c r="N979" s="105" t="s">
        <v>347</v>
      </c>
      <c r="O979" s="3" t="s">
        <v>890</v>
      </c>
      <c r="P979" s="2" t="s">
        <v>1266</v>
      </c>
    </row>
    <row r="980" spans="1:57" s="106" customFormat="1" ht="35.1" customHeight="1" x14ac:dyDescent="0.25">
      <c r="A980" s="7">
        <v>9</v>
      </c>
      <c r="B980" s="7">
        <v>9.1999999999999993</v>
      </c>
      <c r="C980" s="7"/>
      <c r="D980" s="124" t="s">
        <v>306</v>
      </c>
      <c r="E980" s="3" t="s">
        <v>306</v>
      </c>
      <c r="F980" s="2"/>
      <c r="G980" s="3" t="s">
        <v>1260</v>
      </c>
      <c r="H980" s="2">
        <v>313209</v>
      </c>
      <c r="I980" s="2" t="s">
        <v>1261</v>
      </c>
      <c r="J980" s="3" t="s">
        <v>1221</v>
      </c>
      <c r="K980" s="3" t="s">
        <v>1231</v>
      </c>
      <c r="L980" s="3"/>
      <c r="M980" s="104" t="s">
        <v>890</v>
      </c>
      <c r="N980" s="105" t="s">
        <v>30</v>
      </c>
      <c r="O980" s="3" t="s">
        <v>30</v>
      </c>
      <c r="P980" s="2"/>
    </row>
    <row r="981" spans="1:57" s="164" customFormat="1" ht="35.1" customHeight="1" x14ac:dyDescent="0.25">
      <c r="A981" s="7">
        <v>9</v>
      </c>
      <c r="B981" s="7">
        <v>9.3000000000000007</v>
      </c>
      <c r="C981" s="7"/>
      <c r="D981" s="124" t="s">
        <v>306</v>
      </c>
      <c r="E981" s="3" t="s">
        <v>306</v>
      </c>
      <c r="F981" s="2"/>
      <c r="G981" s="3" t="s">
        <v>1260</v>
      </c>
      <c r="H981" s="2">
        <v>313209</v>
      </c>
      <c r="I981" s="2" t="s">
        <v>1261</v>
      </c>
      <c r="J981" s="3" t="s">
        <v>1221</v>
      </c>
      <c r="K981" s="3" t="s">
        <v>1222</v>
      </c>
      <c r="L981" s="3" t="s">
        <v>1284</v>
      </c>
      <c r="M981" s="104" t="s">
        <v>890</v>
      </c>
      <c r="N981" s="105" t="s">
        <v>30</v>
      </c>
      <c r="O981" s="3" t="s">
        <v>30</v>
      </c>
      <c r="P981" s="8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  <c r="AA981" s="106"/>
      <c r="AB981" s="106"/>
      <c r="AC981" s="106"/>
      <c r="AD981" s="106"/>
      <c r="AE981" s="106"/>
      <c r="AF981" s="106"/>
      <c r="AG981" s="106"/>
      <c r="AH981" s="106"/>
      <c r="AI981" s="106"/>
      <c r="AJ981" s="106"/>
      <c r="AK981" s="136"/>
      <c r="AL981" s="136"/>
      <c r="AM981" s="136"/>
      <c r="AN981" s="136"/>
      <c r="AO981" s="136"/>
      <c r="AP981" s="136"/>
      <c r="AQ981" s="136"/>
      <c r="AR981" s="136"/>
      <c r="AS981" s="136"/>
      <c r="AT981" s="136"/>
      <c r="AU981" s="136"/>
      <c r="AV981" s="136"/>
      <c r="AW981" s="136"/>
      <c r="AX981" s="136"/>
      <c r="AY981" s="136"/>
      <c r="AZ981" s="136"/>
      <c r="BA981" s="136"/>
      <c r="BB981" s="136"/>
      <c r="BC981" s="136"/>
      <c r="BD981" s="136"/>
      <c r="BE981" s="136"/>
    </row>
    <row r="982" spans="1:57" s="106" customFormat="1" ht="35.1" customHeight="1" x14ac:dyDescent="0.25">
      <c r="A982" s="7">
        <v>9</v>
      </c>
      <c r="B982" s="7">
        <v>9.3000000000000007</v>
      </c>
      <c r="C982" s="7"/>
      <c r="D982" s="124" t="s">
        <v>306</v>
      </c>
      <c r="E982" s="3" t="s">
        <v>306</v>
      </c>
      <c r="F982" s="2"/>
      <c r="G982" s="3" t="s">
        <v>1260</v>
      </c>
      <c r="H982" s="2">
        <v>313209</v>
      </c>
      <c r="I982" s="2" t="s">
        <v>1261</v>
      </c>
      <c r="J982" s="3" t="s">
        <v>1221</v>
      </c>
      <c r="K982" s="3" t="s">
        <v>1222</v>
      </c>
      <c r="L982" s="3" t="s">
        <v>1327</v>
      </c>
      <c r="M982" s="104" t="s">
        <v>890</v>
      </c>
      <c r="N982" s="233" t="s">
        <v>347</v>
      </c>
      <c r="O982" s="234" t="s">
        <v>890</v>
      </c>
      <c r="P982" s="235" t="s">
        <v>1266</v>
      </c>
      <c r="Q982" s="164"/>
      <c r="R982" s="164"/>
      <c r="S982" s="164"/>
      <c r="T982" s="164"/>
      <c r="U982" s="164"/>
      <c r="V982" s="164"/>
      <c r="W982" s="164"/>
      <c r="X982" s="164"/>
      <c r="Y982" s="164"/>
      <c r="Z982" s="164"/>
      <c r="AA982" s="164"/>
      <c r="AB982" s="164"/>
      <c r="AC982" s="164"/>
      <c r="AD982" s="164"/>
      <c r="AE982" s="164"/>
      <c r="AF982" s="164"/>
      <c r="AG982" s="164"/>
      <c r="AH982" s="164"/>
      <c r="AI982" s="164"/>
      <c r="AJ982" s="164"/>
      <c r="AK982" s="136"/>
      <c r="AL982" s="136"/>
      <c r="AM982" s="136"/>
      <c r="AN982" s="136"/>
      <c r="AO982" s="136"/>
      <c r="AP982" s="136"/>
      <c r="AQ982" s="136"/>
      <c r="AR982" s="136"/>
      <c r="AS982" s="136"/>
      <c r="AT982" s="136"/>
      <c r="AU982" s="136"/>
      <c r="AV982" s="136"/>
      <c r="AW982" s="136"/>
      <c r="AX982" s="136"/>
      <c r="AY982" s="136"/>
      <c r="AZ982" s="136"/>
      <c r="BA982" s="136"/>
      <c r="BB982" s="136"/>
      <c r="BC982" s="136"/>
      <c r="BD982" s="136"/>
      <c r="BE982" s="136"/>
    </row>
    <row r="983" spans="1:57" s="106" customFormat="1" ht="35.1" customHeight="1" x14ac:dyDescent="0.25">
      <c r="A983" s="7">
        <v>11</v>
      </c>
      <c r="B983" s="7">
        <v>11.3</v>
      </c>
      <c r="C983" s="7"/>
      <c r="D983" s="2" t="s">
        <v>149</v>
      </c>
      <c r="E983" s="3" t="s">
        <v>270</v>
      </c>
      <c r="F983" s="2"/>
      <c r="G983" s="3" t="s">
        <v>1260</v>
      </c>
      <c r="H983" s="2">
        <v>313209</v>
      </c>
      <c r="I983" s="2" t="s">
        <v>1261</v>
      </c>
      <c r="J983" s="3" t="s">
        <v>1262</v>
      </c>
      <c r="K983" s="3" t="s">
        <v>1224</v>
      </c>
      <c r="L983" s="3" t="s">
        <v>1241</v>
      </c>
      <c r="M983" s="104" t="s">
        <v>890</v>
      </c>
      <c r="N983" s="105" t="s">
        <v>347</v>
      </c>
      <c r="O983" s="3" t="s">
        <v>890</v>
      </c>
      <c r="P983" s="143" t="s">
        <v>1265</v>
      </c>
      <c r="AK983" s="136"/>
      <c r="AL983" s="136"/>
      <c r="AM983" s="136"/>
      <c r="AN983" s="136"/>
      <c r="AO983" s="136"/>
      <c r="AP983" s="136"/>
      <c r="AQ983" s="136"/>
      <c r="AR983" s="136"/>
      <c r="AS983" s="136"/>
      <c r="AT983" s="136"/>
      <c r="AU983" s="136"/>
      <c r="AV983" s="136"/>
      <c r="AW983" s="136"/>
      <c r="AX983" s="136"/>
      <c r="AY983" s="136"/>
      <c r="AZ983" s="136"/>
      <c r="BA983" s="136"/>
      <c r="BB983" s="136"/>
      <c r="BC983" s="136"/>
      <c r="BD983" s="136"/>
      <c r="BE983" s="136"/>
    </row>
    <row r="984" spans="1:57" s="106" customFormat="1" ht="35.1" customHeight="1" x14ac:dyDescent="0.25">
      <c r="A984" s="7">
        <v>11</v>
      </c>
      <c r="B984" s="7">
        <v>11.3</v>
      </c>
      <c r="C984" s="7" t="s">
        <v>830</v>
      </c>
      <c r="D984" s="124" t="s">
        <v>329</v>
      </c>
      <c r="E984" s="3" t="s">
        <v>10</v>
      </c>
      <c r="F984" s="2"/>
      <c r="G984" s="3" t="s">
        <v>1260</v>
      </c>
      <c r="H984" s="2">
        <v>313209</v>
      </c>
      <c r="I984" s="2" t="s">
        <v>1261</v>
      </c>
      <c r="J984" s="3" t="s">
        <v>1262</v>
      </c>
      <c r="K984" s="3" t="s">
        <v>1224</v>
      </c>
      <c r="L984" s="3" t="s">
        <v>1238</v>
      </c>
      <c r="M984" s="104" t="s">
        <v>890</v>
      </c>
      <c r="N984" s="105" t="s">
        <v>347</v>
      </c>
      <c r="O984" s="3" t="s">
        <v>890</v>
      </c>
      <c r="P984" s="8" t="s">
        <v>1266</v>
      </c>
    </row>
    <row r="985" spans="1:57" s="106" customFormat="1" ht="35.1" customHeight="1" x14ac:dyDescent="0.25">
      <c r="A985" s="7">
        <v>10</v>
      </c>
      <c r="B985" s="7">
        <v>10.199999999999999</v>
      </c>
      <c r="C985" s="7"/>
      <c r="D985" s="124" t="s">
        <v>306</v>
      </c>
      <c r="E985" s="3" t="s">
        <v>306</v>
      </c>
      <c r="F985" s="2"/>
      <c r="G985" s="3" t="s">
        <v>1260</v>
      </c>
      <c r="H985" s="2">
        <v>313209</v>
      </c>
      <c r="I985" s="2" t="s">
        <v>1261</v>
      </c>
      <c r="J985" s="104" t="s">
        <v>269</v>
      </c>
      <c r="K985" s="3" t="s">
        <v>1228</v>
      </c>
      <c r="L985" s="3"/>
      <c r="M985" s="104" t="s">
        <v>890</v>
      </c>
      <c r="N985" s="105" t="s">
        <v>347</v>
      </c>
      <c r="O985" s="3" t="s">
        <v>890</v>
      </c>
      <c r="P985" s="2" t="s">
        <v>1266</v>
      </c>
    </row>
    <row r="986" spans="1:57" s="106" customFormat="1" ht="35.1" customHeight="1" x14ac:dyDescent="0.25">
      <c r="A986" s="7">
        <v>10</v>
      </c>
      <c r="B986" s="7">
        <v>10.3</v>
      </c>
      <c r="C986" s="7"/>
      <c r="D986" s="2" t="s">
        <v>329</v>
      </c>
      <c r="E986" s="3" t="s">
        <v>426</v>
      </c>
      <c r="F986" s="2"/>
      <c r="G986" s="3" t="s">
        <v>1260</v>
      </c>
      <c r="H986" s="2">
        <v>313209</v>
      </c>
      <c r="I986" s="2" t="s">
        <v>1261</v>
      </c>
      <c r="J986" s="104" t="s">
        <v>39</v>
      </c>
      <c r="K986" s="3"/>
      <c r="L986" s="3"/>
      <c r="M986" s="104" t="s">
        <v>890</v>
      </c>
      <c r="N986" s="105" t="s">
        <v>347</v>
      </c>
      <c r="O986" s="3" t="s">
        <v>890</v>
      </c>
      <c r="P986" s="2" t="s">
        <v>1266</v>
      </c>
    </row>
    <row r="987" spans="1:57" s="106" customFormat="1" ht="35.1" customHeight="1" x14ac:dyDescent="0.25">
      <c r="A987" s="7">
        <v>10</v>
      </c>
      <c r="B987" s="7">
        <v>10.3</v>
      </c>
      <c r="C987" s="7"/>
      <c r="D987" s="124" t="s">
        <v>329</v>
      </c>
      <c r="E987" s="3" t="s">
        <v>10</v>
      </c>
      <c r="F987" s="2"/>
      <c r="G987" s="3" t="s">
        <v>1260</v>
      </c>
      <c r="H987" s="2">
        <v>313209</v>
      </c>
      <c r="I987" s="2" t="s">
        <v>1261</v>
      </c>
      <c r="J987" s="104" t="s">
        <v>39</v>
      </c>
      <c r="K987" s="3"/>
      <c r="L987" s="3"/>
      <c r="M987" s="104" t="s">
        <v>890</v>
      </c>
      <c r="N987" s="105" t="s">
        <v>347</v>
      </c>
      <c r="O987" s="3" t="s">
        <v>890</v>
      </c>
      <c r="P987" s="2" t="s">
        <v>1266</v>
      </c>
    </row>
    <row r="988" spans="1:57" s="106" customFormat="1" ht="35.1" customHeight="1" x14ac:dyDescent="0.25">
      <c r="A988" s="7">
        <v>18</v>
      </c>
      <c r="B988" s="7"/>
      <c r="C988" s="7"/>
      <c r="D988" s="2" t="s">
        <v>781</v>
      </c>
      <c r="E988" s="3" t="s">
        <v>130</v>
      </c>
      <c r="F988" s="2"/>
      <c r="G988" s="3" t="s">
        <v>1260</v>
      </c>
      <c r="H988" s="2">
        <v>313209</v>
      </c>
      <c r="I988" s="2" t="s">
        <v>1261</v>
      </c>
      <c r="J988" s="104" t="s">
        <v>41</v>
      </c>
      <c r="K988" s="140"/>
      <c r="L988" s="140"/>
      <c r="M988" s="104" t="s">
        <v>890</v>
      </c>
      <c r="N988" s="105" t="s">
        <v>347</v>
      </c>
      <c r="O988" s="3" t="s">
        <v>890</v>
      </c>
      <c r="P988" s="2" t="s">
        <v>1266</v>
      </c>
    </row>
    <row r="989" spans="1:57" s="106" customFormat="1" ht="35.1" customHeight="1" x14ac:dyDescent="0.25">
      <c r="A989" s="152">
        <v>18</v>
      </c>
      <c r="B989" s="152"/>
      <c r="C989" s="152"/>
      <c r="D989" s="149" t="s">
        <v>776</v>
      </c>
      <c r="E989" s="151" t="s">
        <v>471</v>
      </c>
      <c r="F989" s="149"/>
      <c r="G989" s="151" t="s">
        <v>1260</v>
      </c>
      <c r="H989" s="149">
        <v>313209</v>
      </c>
      <c r="I989" s="149" t="s">
        <v>1261</v>
      </c>
      <c r="J989" s="153" t="s">
        <v>50</v>
      </c>
      <c r="K989" s="167"/>
      <c r="L989" s="167"/>
      <c r="M989" s="153" t="s">
        <v>890</v>
      </c>
      <c r="N989" s="105" t="s">
        <v>347</v>
      </c>
      <c r="O989" s="3" t="s">
        <v>890</v>
      </c>
      <c r="P989" s="2" t="s">
        <v>1265</v>
      </c>
    </row>
    <row r="990" spans="1:57" s="139" customFormat="1" ht="35.1" customHeight="1" x14ac:dyDescent="0.25">
      <c r="A990" s="7">
        <v>19</v>
      </c>
      <c r="B990" s="7"/>
      <c r="C990" s="7"/>
      <c r="D990" s="2" t="s">
        <v>150</v>
      </c>
      <c r="E990" s="3" t="s">
        <v>163</v>
      </c>
      <c r="F990" s="2"/>
      <c r="G990" s="3" t="s">
        <v>1260</v>
      </c>
      <c r="H990" s="2">
        <v>313209</v>
      </c>
      <c r="I990" s="2" t="s">
        <v>1261</v>
      </c>
      <c r="J990" s="104" t="s">
        <v>40</v>
      </c>
      <c r="K990" s="140"/>
      <c r="L990" s="140" t="s">
        <v>1280</v>
      </c>
      <c r="M990" s="104" t="s">
        <v>890</v>
      </c>
      <c r="N990" s="105" t="s">
        <v>347</v>
      </c>
      <c r="O990" s="3" t="s">
        <v>890</v>
      </c>
      <c r="P990" s="2" t="s">
        <v>1266</v>
      </c>
    </row>
    <row r="991" spans="1:57" s="106" customFormat="1" ht="35.1" customHeight="1" x14ac:dyDescent="0.25">
      <c r="A991" s="123">
        <v>24</v>
      </c>
      <c r="B991" s="123"/>
      <c r="C991" s="123"/>
      <c r="D991" s="126" t="s">
        <v>776</v>
      </c>
      <c r="E991" s="125" t="s">
        <v>468</v>
      </c>
      <c r="F991" s="126"/>
      <c r="G991" s="125" t="s">
        <v>1260</v>
      </c>
      <c r="H991" s="126">
        <v>313209</v>
      </c>
      <c r="I991" s="126" t="s">
        <v>1261</v>
      </c>
      <c r="J991" s="131" t="s">
        <v>632</v>
      </c>
      <c r="K991" s="169"/>
      <c r="L991" s="169"/>
      <c r="M991" s="131" t="s">
        <v>890</v>
      </c>
      <c r="N991" s="105" t="s">
        <v>30</v>
      </c>
      <c r="O991" s="3" t="s">
        <v>30</v>
      </c>
      <c r="P991" s="144"/>
      <c r="AK991" s="136"/>
      <c r="AL991" s="136"/>
      <c r="AM991" s="136"/>
      <c r="AN991" s="136"/>
      <c r="AO991" s="136"/>
      <c r="AP991" s="136"/>
      <c r="AQ991" s="136"/>
      <c r="AR991" s="136"/>
      <c r="AS991" s="136"/>
      <c r="AT991" s="136"/>
      <c r="AU991" s="136"/>
      <c r="AV991" s="136"/>
      <c r="AW991" s="136"/>
      <c r="AX991" s="136"/>
      <c r="AY991" s="136"/>
      <c r="AZ991" s="136"/>
      <c r="BA991" s="136"/>
      <c r="BB991" s="136"/>
      <c r="BC991" s="136"/>
      <c r="BD991" s="136"/>
      <c r="BE991" s="136"/>
    </row>
    <row r="992" spans="1:57" s="106" customFormat="1" ht="35.1" customHeight="1" x14ac:dyDescent="0.25">
      <c r="A992" s="7">
        <v>26</v>
      </c>
      <c r="B992" s="7"/>
      <c r="C992" s="7"/>
      <c r="D992" s="2" t="s">
        <v>329</v>
      </c>
      <c r="E992" s="3" t="s">
        <v>91</v>
      </c>
      <c r="F992" s="2"/>
      <c r="G992" s="3" t="s">
        <v>1260</v>
      </c>
      <c r="H992" s="2">
        <v>313209</v>
      </c>
      <c r="I992" s="2" t="s">
        <v>1261</v>
      </c>
      <c r="J992" s="104" t="s">
        <v>39</v>
      </c>
      <c r="K992" s="140"/>
      <c r="L992" s="140"/>
      <c r="M992" s="104" t="s">
        <v>890</v>
      </c>
      <c r="N992" s="105" t="s">
        <v>347</v>
      </c>
      <c r="O992" s="3" t="s">
        <v>890</v>
      </c>
      <c r="P992" s="7" t="s">
        <v>1265</v>
      </c>
      <c r="AK992" s="136"/>
      <c r="AL992" s="136"/>
      <c r="AM992" s="136"/>
      <c r="AN992" s="136"/>
      <c r="AO992" s="136"/>
      <c r="AP992" s="136"/>
      <c r="AQ992" s="136"/>
      <c r="AR992" s="136"/>
      <c r="AS992" s="136"/>
      <c r="AT992" s="136"/>
      <c r="AU992" s="136"/>
      <c r="AV992" s="136"/>
      <c r="AW992" s="136"/>
      <c r="AX992" s="136"/>
      <c r="AY992" s="136"/>
      <c r="AZ992" s="136"/>
      <c r="BA992" s="136"/>
      <c r="BB992" s="136"/>
      <c r="BC992" s="136"/>
      <c r="BD992" s="136"/>
      <c r="BE992" s="136"/>
    </row>
    <row r="993" spans="1:130" s="106" customFormat="1" ht="35.1" customHeight="1" x14ac:dyDescent="0.25">
      <c r="A993" s="7">
        <v>32</v>
      </c>
      <c r="B993" s="7"/>
      <c r="C993" s="7"/>
      <c r="D993" s="2" t="s">
        <v>289</v>
      </c>
      <c r="E993" s="3" t="s">
        <v>101</v>
      </c>
      <c r="F993" s="2"/>
      <c r="G993" s="3" t="s">
        <v>1260</v>
      </c>
      <c r="H993" s="2">
        <v>313209</v>
      </c>
      <c r="I993" s="2" t="s">
        <v>1261</v>
      </c>
      <c r="J993" s="104" t="s">
        <v>194</v>
      </c>
      <c r="K993" s="140"/>
      <c r="L993" s="140"/>
      <c r="M993" s="104" t="s">
        <v>890</v>
      </c>
      <c r="N993" s="105" t="s">
        <v>347</v>
      </c>
      <c r="O993" s="3" t="s">
        <v>890</v>
      </c>
      <c r="P993" s="2" t="s">
        <v>1266</v>
      </c>
      <c r="AK993" s="136"/>
      <c r="AL993" s="136"/>
      <c r="AM993" s="136"/>
      <c r="AN993" s="136"/>
      <c r="AO993" s="136"/>
      <c r="AP993" s="136"/>
      <c r="AQ993" s="136"/>
      <c r="AR993" s="136"/>
      <c r="AS993" s="136"/>
      <c r="AT993" s="136"/>
      <c r="AU993" s="136"/>
      <c r="AV993" s="136"/>
      <c r="AW993" s="136"/>
      <c r="AX993" s="136"/>
      <c r="AY993" s="136"/>
      <c r="AZ993" s="136"/>
      <c r="BA993" s="136"/>
      <c r="BB993" s="136"/>
      <c r="BC993" s="136"/>
      <c r="BD993" s="136"/>
      <c r="BE993" s="136"/>
    </row>
    <row r="994" spans="1:130" s="106" customFormat="1" ht="35.1" customHeight="1" x14ac:dyDescent="0.25">
      <c r="A994" s="7">
        <v>35</v>
      </c>
      <c r="B994" s="7"/>
      <c r="C994" s="7"/>
      <c r="D994" s="3" t="s">
        <v>892</v>
      </c>
      <c r="E994" s="3" t="s">
        <v>563</v>
      </c>
      <c r="F994" s="2"/>
      <c r="G994" s="3" t="s">
        <v>1260</v>
      </c>
      <c r="H994" s="2">
        <v>313209</v>
      </c>
      <c r="I994" s="2" t="s">
        <v>1261</v>
      </c>
      <c r="J994" s="104" t="s">
        <v>152</v>
      </c>
      <c r="K994" s="140"/>
      <c r="L994" s="140"/>
      <c r="M994" s="104" t="s">
        <v>890</v>
      </c>
      <c r="N994" s="105" t="s">
        <v>347</v>
      </c>
      <c r="O994" s="3" t="s">
        <v>890</v>
      </c>
      <c r="P994" s="8" t="s">
        <v>1266</v>
      </c>
    </row>
    <row r="995" spans="1:130" s="106" customFormat="1" ht="35.1" customHeight="1" x14ac:dyDescent="0.25">
      <c r="A995" s="7">
        <v>35</v>
      </c>
      <c r="B995" s="7"/>
      <c r="C995" s="7"/>
      <c r="D995" s="3" t="s">
        <v>892</v>
      </c>
      <c r="E995" s="3" t="s">
        <v>35</v>
      </c>
      <c r="F995" s="2"/>
      <c r="G995" s="3" t="s">
        <v>1260</v>
      </c>
      <c r="H995" s="2">
        <v>313209</v>
      </c>
      <c r="I995" s="2" t="s">
        <v>1261</v>
      </c>
      <c r="J995" s="104" t="s">
        <v>152</v>
      </c>
      <c r="K995" s="140"/>
      <c r="L995" s="140"/>
      <c r="M995" s="104" t="s">
        <v>890</v>
      </c>
      <c r="N995" s="105" t="s">
        <v>30</v>
      </c>
      <c r="O995" s="3" t="s">
        <v>30</v>
      </c>
      <c r="P995" s="2"/>
      <c r="Q995" s="138"/>
      <c r="R995" s="138"/>
      <c r="S995" s="138"/>
      <c r="T995" s="138"/>
      <c r="U995" s="138"/>
      <c r="V995" s="138"/>
      <c r="W995" s="138"/>
      <c r="X995" s="138"/>
      <c r="Y995" s="138"/>
      <c r="Z995" s="138"/>
      <c r="AA995" s="138"/>
      <c r="AB995" s="138"/>
      <c r="AC995" s="138"/>
      <c r="AD995" s="138"/>
      <c r="AE995" s="138"/>
      <c r="AF995" s="138"/>
      <c r="AG995" s="138"/>
      <c r="AH995" s="138"/>
      <c r="AI995" s="138"/>
      <c r="AJ995" s="138"/>
      <c r="AK995" s="141"/>
      <c r="AL995" s="141"/>
      <c r="AM995" s="141"/>
      <c r="AN995" s="141"/>
      <c r="AO995" s="141"/>
      <c r="AP995" s="141"/>
      <c r="AQ995" s="141"/>
      <c r="AR995" s="141"/>
      <c r="AS995" s="141"/>
      <c r="AT995" s="141"/>
      <c r="AU995" s="141"/>
      <c r="AV995" s="141"/>
      <c r="AW995" s="141"/>
      <c r="AX995" s="141"/>
      <c r="AY995" s="141"/>
      <c r="AZ995" s="141"/>
      <c r="BA995" s="141"/>
      <c r="BB995" s="141"/>
      <c r="BC995" s="141"/>
      <c r="BD995" s="141"/>
      <c r="BE995" s="141"/>
      <c r="BF995" s="138"/>
      <c r="BG995" s="138"/>
      <c r="BH995" s="138"/>
      <c r="BI995" s="138"/>
      <c r="BJ995" s="138"/>
      <c r="BK995" s="138"/>
      <c r="BL995" s="138"/>
      <c r="BM995" s="138"/>
      <c r="BN995" s="138"/>
      <c r="BO995" s="138"/>
      <c r="BP995" s="138"/>
      <c r="BQ995" s="138"/>
      <c r="BR995" s="138"/>
      <c r="BS995" s="138"/>
      <c r="BT995" s="138"/>
      <c r="BU995" s="138"/>
      <c r="BV995" s="138"/>
      <c r="BW995" s="138"/>
      <c r="BX995" s="138"/>
      <c r="BY995" s="138"/>
      <c r="BZ995" s="138"/>
      <c r="CA995" s="138"/>
      <c r="CB995" s="138"/>
      <c r="CC995" s="138"/>
      <c r="CD995" s="138"/>
      <c r="CE995" s="138"/>
      <c r="CF995" s="138"/>
      <c r="CG995" s="138"/>
      <c r="CH995" s="138"/>
      <c r="CI995" s="138"/>
      <c r="CJ995" s="138"/>
      <c r="CK995" s="138"/>
      <c r="CL995" s="138"/>
      <c r="CM995" s="138"/>
      <c r="CN995" s="138"/>
      <c r="CO995" s="138"/>
      <c r="CP995" s="138"/>
      <c r="CQ995" s="138"/>
      <c r="CR995" s="138"/>
      <c r="CS995" s="138"/>
      <c r="CT995" s="138"/>
      <c r="CU995" s="138"/>
      <c r="CV995" s="138"/>
      <c r="CW995" s="138"/>
      <c r="CX995" s="138"/>
      <c r="CY995" s="138"/>
      <c r="CZ995" s="138"/>
      <c r="DA995" s="138"/>
      <c r="DB995" s="138"/>
      <c r="DC995" s="138"/>
      <c r="DD995" s="138"/>
      <c r="DE995" s="138"/>
      <c r="DF995" s="138"/>
      <c r="DG995" s="138"/>
      <c r="DH995" s="138"/>
      <c r="DI995" s="138"/>
      <c r="DJ995" s="138"/>
      <c r="DK995" s="138"/>
      <c r="DL995" s="138"/>
      <c r="DM995" s="138"/>
      <c r="DN995" s="138"/>
      <c r="DO995" s="138"/>
      <c r="DP995" s="138"/>
      <c r="DQ995" s="138"/>
      <c r="DR995" s="138"/>
      <c r="DS995" s="138"/>
      <c r="DT995" s="138"/>
      <c r="DU995" s="138"/>
      <c r="DV995" s="138"/>
      <c r="DW995" s="138"/>
      <c r="DX995" s="138"/>
      <c r="DY995" s="138"/>
      <c r="DZ995" s="138"/>
    </row>
    <row r="996" spans="1:130" s="106" customFormat="1" ht="35.1" customHeight="1" x14ac:dyDescent="0.25">
      <c r="A996" s="7">
        <v>43</v>
      </c>
      <c r="B996" s="7"/>
      <c r="C996" s="7"/>
      <c r="D996" s="3" t="s">
        <v>1213</v>
      </c>
      <c r="E996" s="3" t="s">
        <v>230</v>
      </c>
      <c r="F996" s="2"/>
      <c r="G996" s="3" t="s">
        <v>1260</v>
      </c>
      <c r="H996" s="2">
        <v>313209</v>
      </c>
      <c r="I996" s="2" t="s">
        <v>1261</v>
      </c>
      <c r="J996" s="3" t="s">
        <v>1210</v>
      </c>
      <c r="K996" s="140"/>
      <c r="L996" s="140"/>
      <c r="M996" s="104" t="s">
        <v>890</v>
      </c>
      <c r="N996" s="105" t="s">
        <v>347</v>
      </c>
      <c r="O996" s="3" t="s">
        <v>890</v>
      </c>
      <c r="P996" s="2" t="s">
        <v>1266</v>
      </c>
      <c r="AK996" s="136"/>
      <c r="AL996" s="136"/>
      <c r="AM996" s="136"/>
      <c r="AN996" s="136"/>
      <c r="AO996" s="136"/>
      <c r="AP996" s="136"/>
      <c r="AQ996" s="136"/>
      <c r="AR996" s="136"/>
      <c r="AS996" s="136"/>
      <c r="AT996" s="136"/>
      <c r="AU996" s="136"/>
      <c r="AV996" s="136"/>
      <c r="AW996" s="136"/>
      <c r="AX996" s="136"/>
      <c r="AY996" s="136"/>
      <c r="AZ996" s="136"/>
      <c r="BA996" s="136"/>
      <c r="BB996" s="136"/>
      <c r="BC996" s="136"/>
      <c r="BD996" s="136"/>
      <c r="BE996" s="136"/>
    </row>
    <row r="997" spans="1:130" s="106" customFormat="1" ht="35.1" customHeight="1" x14ac:dyDescent="0.25">
      <c r="A997" s="7">
        <v>43</v>
      </c>
      <c r="B997" s="7"/>
      <c r="C997" s="7"/>
      <c r="D997" s="3" t="s">
        <v>1213</v>
      </c>
      <c r="E997" s="3" t="s">
        <v>729</v>
      </c>
      <c r="F997" s="2"/>
      <c r="G997" s="3" t="s">
        <v>1260</v>
      </c>
      <c r="H997" s="2">
        <v>313209</v>
      </c>
      <c r="I997" s="2" t="s">
        <v>1261</v>
      </c>
      <c r="J997" s="3" t="s">
        <v>1210</v>
      </c>
      <c r="K997" s="140"/>
      <c r="L997" s="140"/>
      <c r="M997" s="104" t="s">
        <v>890</v>
      </c>
      <c r="N997" s="105" t="s">
        <v>347</v>
      </c>
      <c r="O997" s="3" t="s">
        <v>890</v>
      </c>
      <c r="P997" s="8" t="s">
        <v>1265</v>
      </c>
    </row>
    <row r="998" spans="1:130" s="106" customFormat="1" ht="35.1" customHeight="1" x14ac:dyDescent="0.25">
      <c r="A998" s="7">
        <v>43</v>
      </c>
      <c r="B998" s="7"/>
      <c r="C998" s="7"/>
      <c r="D998" s="3" t="s">
        <v>147</v>
      </c>
      <c r="E998" s="3" t="s">
        <v>662</v>
      </c>
      <c r="F998" s="2"/>
      <c r="G998" s="3" t="s">
        <v>1260</v>
      </c>
      <c r="H998" s="2">
        <v>313209</v>
      </c>
      <c r="I998" s="2" t="s">
        <v>1261</v>
      </c>
      <c r="J998" s="3" t="s">
        <v>196</v>
      </c>
      <c r="K998" s="140"/>
      <c r="L998" s="140"/>
      <c r="M998" s="104" t="s">
        <v>890</v>
      </c>
      <c r="N998" s="105" t="s">
        <v>347</v>
      </c>
      <c r="O998" s="3" t="s">
        <v>890</v>
      </c>
      <c r="P998" s="8" t="s">
        <v>1265</v>
      </c>
    </row>
    <row r="999" spans="1:130" s="106" customFormat="1" ht="35.1" customHeight="1" x14ac:dyDescent="0.25">
      <c r="A999" s="7">
        <v>8</v>
      </c>
      <c r="B999" s="7">
        <v>8.1999999999999993</v>
      </c>
      <c r="C999" s="7"/>
      <c r="D999" s="3" t="s">
        <v>1213</v>
      </c>
      <c r="E999" s="3" t="s">
        <v>1244</v>
      </c>
      <c r="F999" s="2"/>
      <c r="G999" s="3" t="s">
        <v>1260</v>
      </c>
      <c r="H999" s="2">
        <v>313210</v>
      </c>
      <c r="I999" s="2" t="s">
        <v>1261</v>
      </c>
      <c r="J999" s="3" t="s">
        <v>868</v>
      </c>
      <c r="K999" s="3" t="s">
        <v>1212</v>
      </c>
      <c r="L999" s="3"/>
      <c r="M999" s="104" t="s">
        <v>890</v>
      </c>
      <c r="N999" s="105" t="s">
        <v>1209</v>
      </c>
      <c r="O999" s="3" t="s">
        <v>890</v>
      </c>
      <c r="P999" s="8" t="s">
        <v>1265</v>
      </c>
    </row>
    <row r="1000" spans="1:130" s="106" customFormat="1" ht="35.1" customHeight="1" x14ac:dyDescent="0.25">
      <c r="A1000" s="7">
        <v>23</v>
      </c>
      <c r="B1000" s="7"/>
      <c r="C1000" s="7"/>
      <c r="D1000" s="2" t="s">
        <v>614</v>
      </c>
      <c r="E1000" s="3" t="s">
        <v>467</v>
      </c>
      <c r="F1000" s="2"/>
      <c r="G1000" s="3" t="s">
        <v>1260</v>
      </c>
      <c r="H1000" s="2">
        <v>313210</v>
      </c>
      <c r="I1000" s="2" t="s">
        <v>1261</v>
      </c>
      <c r="J1000" s="3" t="s">
        <v>49</v>
      </c>
      <c r="K1000" s="3"/>
      <c r="L1000" s="3"/>
      <c r="M1000" s="104" t="s">
        <v>890</v>
      </c>
      <c r="N1000" s="105" t="s">
        <v>347</v>
      </c>
      <c r="O1000" s="3" t="s">
        <v>890</v>
      </c>
      <c r="P1000" s="2" t="s">
        <v>1266</v>
      </c>
      <c r="Q1000" s="138"/>
      <c r="R1000" s="138"/>
      <c r="S1000" s="138"/>
      <c r="T1000" s="138"/>
      <c r="U1000" s="138"/>
      <c r="V1000" s="138"/>
      <c r="W1000" s="138"/>
      <c r="X1000" s="138"/>
      <c r="Y1000" s="138"/>
      <c r="Z1000" s="138"/>
      <c r="AA1000" s="138"/>
      <c r="AB1000" s="138"/>
      <c r="AC1000" s="138"/>
      <c r="AD1000" s="138"/>
      <c r="AE1000" s="138"/>
      <c r="AF1000" s="138"/>
      <c r="AG1000" s="138"/>
      <c r="AH1000" s="138"/>
      <c r="AI1000" s="138"/>
      <c r="AJ1000" s="138"/>
      <c r="AK1000" s="138"/>
      <c r="AL1000" s="138"/>
      <c r="AM1000" s="138"/>
      <c r="AN1000" s="138"/>
      <c r="AO1000" s="138"/>
      <c r="AP1000" s="138"/>
      <c r="AQ1000" s="138"/>
      <c r="AR1000" s="138"/>
      <c r="AS1000" s="138"/>
      <c r="AT1000" s="138"/>
      <c r="AU1000" s="138"/>
      <c r="AV1000" s="138"/>
      <c r="AW1000" s="138"/>
      <c r="AX1000" s="138"/>
      <c r="AY1000" s="138"/>
      <c r="AZ1000" s="138"/>
      <c r="BA1000" s="138"/>
      <c r="BB1000" s="138"/>
      <c r="BC1000" s="138"/>
      <c r="BD1000" s="138"/>
      <c r="BE1000" s="138"/>
      <c r="BF1000" s="138"/>
      <c r="BG1000" s="138"/>
      <c r="BH1000" s="138"/>
      <c r="BI1000" s="138"/>
      <c r="BJ1000" s="138"/>
      <c r="BK1000" s="138"/>
      <c r="BL1000" s="138"/>
      <c r="BM1000" s="138"/>
      <c r="BN1000" s="138"/>
      <c r="BO1000" s="138"/>
      <c r="BP1000" s="138"/>
      <c r="BQ1000" s="138"/>
      <c r="BR1000" s="138"/>
      <c r="BS1000" s="138"/>
      <c r="BT1000" s="138"/>
      <c r="BU1000" s="138"/>
      <c r="BV1000" s="138"/>
      <c r="BW1000" s="138"/>
      <c r="BX1000" s="138"/>
      <c r="BY1000" s="138"/>
      <c r="BZ1000" s="138"/>
      <c r="CA1000" s="138"/>
      <c r="CB1000" s="138"/>
      <c r="CC1000" s="138"/>
      <c r="CD1000" s="138"/>
      <c r="CE1000" s="138"/>
      <c r="CF1000" s="138"/>
      <c r="CG1000" s="138"/>
      <c r="CH1000" s="138"/>
      <c r="CI1000" s="138"/>
      <c r="CJ1000" s="138"/>
      <c r="CK1000" s="138"/>
      <c r="CL1000" s="138"/>
      <c r="CM1000" s="138"/>
      <c r="CN1000" s="138"/>
      <c r="CO1000" s="138"/>
      <c r="CP1000" s="138"/>
      <c r="CQ1000" s="138"/>
      <c r="CR1000" s="138"/>
      <c r="CS1000" s="138"/>
      <c r="CT1000" s="138"/>
      <c r="CU1000" s="138"/>
      <c r="CV1000" s="138"/>
      <c r="CW1000" s="138"/>
      <c r="CX1000" s="138"/>
      <c r="CY1000" s="138"/>
      <c r="CZ1000" s="138"/>
      <c r="DA1000" s="138"/>
      <c r="DB1000" s="138"/>
      <c r="DC1000" s="138"/>
      <c r="DD1000" s="138"/>
      <c r="DE1000" s="138"/>
      <c r="DF1000" s="138"/>
      <c r="DG1000" s="138"/>
      <c r="DH1000" s="138"/>
      <c r="DI1000" s="138"/>
      <c r="DJ1000" s="138"/>
      <c r="DK1000" s="138"/>
      <c r="DL1000" s="138"/>
      <c r="DM1000" s="138"/>
      <c r="DN1000" s="138"/>
      <c r="DO1000" s="138"/>
      <c r="DP1000" s="138"/>
      <c r="DQ1000" s="138"/>
      <c r="DR1000" s="138"/>
      <c r="DS1000" s="138"/>
      <c r="DT1000" s="138"/>
      <c r="DU1000" s="138"/>
      <c r="DV1000" s="138"/>
      <c r="DW1000" s="138"/>
      <c r="DX1000" s="138"/>
      <c r="DY1000" s="138"/>
      <c r="DZ1000" s="138"/>
    </row>
    <row r="1001" spans="1:130" s="106" customFormat="1" ht="35.1" customHeight="1" x14ac:dyDescent="0.25">
      <c r="A1001" s="7">
        <v>24</v>
      </c>
      <c r="B1001" s="7"/>
      <c r="C1001" s="7"/>
      <c r="D1001" s="2" t="s">
        <v>776</v>
      </c>
      <c r="E1001" s="3" t="s">
        <v>473</v>
      </c>
      <c r="F1001" s="2"/>
      <c r="G1001" s="3" t="s">
        <v>1260</v>
      </c>
      <c r="H1001" s="2">
        <v>313210</v>
      </c>
      <c r="I1001" s="2" t="s">
        <v>1261</v>
      </c>
      <c r="J1001" s="3" t="s">
        <v>50</v>
      </c>
      <c r="K1001" s="3"/>
      <c r="L1001" s="3"/>
      <c r="M1001" s="104" t="s">
        <v>890</v>
      </c>
      <c r="N1001" s="105" t="s">
        <v>347</v>
      </c>
      <c r="O1001" s="3" t="s">
        <v>890</v>
      </c>
      <c r="P1001" s="2" t="s">
        <v>1266</v>
      </c>
      <c r="AK1001" s="136"/>
      <c r="AL1001" s="136"/>
      <c r="AM1001" s="136"/>
      <c r="AN1001" s="136"/>
      <c r="AO1001" s="136"/>
      <c r="AP1001" s="136"/>
      <c r="AQ1001" s="136"/>
      <c r="AR1001" s="136"/>
      <c r="AS1001" s="136"/>
      <c r="AT1001" s="136"/>
      <c r="AU1001" s="136"/>
      <c r="AV1001" s="136"/>
      <c r="AW1001" s="136"/>
      <c r="AX1001" s="136"/>
      <c r="AY1001" s="136"/>
      <c r="AZ1001" s="136"/>
      <c r="BA1001" s="136"/>
      <c r="BB1001" s="136"/>
      <c r="BC1001" s="136"/>
      <c r="BD1001" s="136"/>
      <c r="BE1001" s="136"/>
    </row>
    <row r="1002" spans="1:130" s="106" customFormat="1" ht="35.1" customHeight="1" x14ac:dyDescent="0.25">
      <c r="A1002" s="7">
        <v>8</v>
      </c>
      <c r="B1002" s="7">
        <v>8.1999999999999993</v>
      </c>
      <c r="C1002" s="7"/>
      <c r="D1002" s="2" t="s">
        <v>687</v>
      </c>
      <c r="E1002" s="107" t="s">
        <v>891</v>
      </c>
      <c r="F1002" s="2"/>
      <c r="G1002" s="3" t="s">
        <v>1260</v>
      </c>
      <c r="H1002" s="2">
        <v>313210</v>
      </c>
      <c r="I1002" s="2" t="s">
        <v>1261</v>
      </c>
      <c r="J1002" s="3" t="s">
        <v>868</v>
      </c>
      <c r="K1002" s="3" t="s">
        <v>1212</v>
      </c>
      <c r="L1002" s="3"/>
      <c r="M1002" s="104" t="s">
        <v>890</v>
      </c>
      <c r="N1002" s="105" t="s">
        <v>347</v>
      </c>
      <c r="O1002" s="3" t="s">
        <v>890</v>
      </c>
      <c r="P1002" s="2" t="s">
        <v>1266</v>
      </c>
    </row>
    <row r="1003" spans="1:130" s="106" customFormat="1" ht="35.1" customHeight="1" x14ac:dyDescent="0.25">
      <c r="A1003" s="7">
        <v>8</v>
      </c>
      <c r="B1003" s="7">
        <v>8.1999999999999993</v>
      </c>
      <c r="C1003" s="7"/>
      <c r="D1003" s="2" t="s">
        <v>306</v>
      </c>
      <c r="E1003" s="3" t="s">
        <v>83</v>
      </c>
      <c r="F1003" s="2"/>
      <c r="G1003" s="3" t="s">
        <v>1260</v>
      </c>
      <c r="H1003" s="2">
        <v>313210</v>
      </c>
      <c r="I1003" s="2" t="s">
        <v>1261</v>
      </c>
      <c r="J1003" s="3" t="s">
        <v>868</v>
      </c>
      <c r="K1003" s="3" t="s">
        <v>1212</v>
      </c>
      <c r="L1003" s="3"/>
      <c r="M1003" s="104" t="s">
        <v>890</v>
      </c>
      <c r="N1003" s="105" t="s">
        <v>30</v>
      </c>
      <c r="O1003" s="3" t="s">
        <v>30</v>
      </c>
      <c r="P1003" s="8"/>
    </row>
    <row r="1004" spans="1:130" s="106" customFormat="1" ht="35.1" customHeight="1" x14ac:dyDescent="0.25">
      <c r="A1004" s="7">
        <v>8</v>
      </c>
      <c r="B1004" s="7">
        <v>8.3000000000000007</v>
      </c>
      <c r="C1004" s="7"/>
      <c r="D1004" s="3" t="s">
        <v>1213</v>
      </c>
      <c r="E1004" s="3" t="s">
        <v>7868</v>
      </c>
      <c r="F1004" s="2"/>
      <c r="G1004" s="3" t="s">
        <v>1260</v>
      </c>
      <c r="H1004" s="2">
        <v>313210</v>
      </c>
      <c r="I1004" s="2" t="s">
        <v>1261</v>
      </c>
      <c r="J1004" s="3" t="s">
        <v>868</v>
      </c>
      <c r="K1004" s="3" t="s">
        <v>1212</v>
      </c>
      <c r="L1004" s="3"/>
      <c r="M1004" s="104" t="s">
        <v>890</v>
      </c>
      <c r="N1004" s="105" t="s">
        <v>347</v>
      </c>
      <c r="O1004" s="3" t="s">
        <v>890</v>
      </c>
      <c r="P1004" s="2" t="s">
        <v>1265</v>
      </c>
    </row>
    <row r="1005" spans="1:130" s="106" customFormat="1" ht="35.1" customHeight="1" x14ac:dyDescent="0.25">
      <c r="A1005" s="7">
        <v>40</v>
      </c>
      <c r="B1005" s="7"/>
      <c r="C1005" s="7"/>
      <c r="D1005" s="2" t="s">
        <v>149</v>
      </c>
      <c r="E1005" s="3" t="s">
        <v>534</v>
      </c>
      <c r="F1005" s="2"/>
      <c r="G1005" s="3" t="s">
        <v>1260</v>
      </c>
      <c r="H1005" s="2">
        <v>313210</v>
      </c>
      <c r="I1005" s="2" t="s">
        <v>1261</v>
      </c>
      <c r="J1005" s="3" t="s">
        <v>157</v>
      </c>
      <c r="K1005" s="3"/>
      <c r="L1005" s="3"/>
      <c r="M1005" s="104" t="s">
        <v>890</v>
      </c>
      <c r="N1005" s="105" t="s">
        <v>30</v>
      </c>
      <c r="O1005" s="3" t="s">
        <v>30</v>
      </c>
      <c r="P1005" s="2"/>
    </row>
    <row r="1006" spans="1:130" s="106" customFormat="1" ht="35.1" customHeight="1" x14ac:dyDescent="0.25">
      <c r="A1006" s="7">
        <v>9</v>
      </c>
      <c r="B1006" s="7">
        <v>9.1999999999999993</v>
      </c>
      <c r="C1006" s="7"/>
      <c r="D1006" s="124" t="s">
        <v>306</v>
      </c>
      <c r="E1006" s="3" t="s">
        <v>306</v>
      </c>
      <c r="F1006" s="2"/>
      <c r="G1006" s="3" t="s">
        <v>1260</v>
      </c>
      <c r="H1006" s="2">
        <v>313210</v>
      </c>
      <c r="I1006" s="2" t="s">
        <v>1261</v>
      </c>
      <c r="J1006" s="3" t="s">
        <v>1221</v>
      </c>
      <c r="K1006" s="3" t="s">
        <v>1231</v>
      </c>
      <c r="L1006" s="3"/>
      <c r="M1006" s="104" t="s">
        <v>890</v>
      </c>
      <c r="N1006" s="105" t="s">
        <v>347</v>
      </c>
      <c r="O1006" s="3" t="s">
        <v>890</v>
      </c>
      <c r="P1006" s="2" t="s">
        <v>1266</v>
      </c>
    </row>
    <row r="1007" spans="1:130" s="106" customFormat="1" ht="35.1" customHeight="1" x14ac:dyDescent="0.25">
      <c r="A1007" s="7">
        <v>8</v>
      </c>
      <c r="B1007" s="7">
        <v>8.1999999999999993</v>
      </c>
      <c r="C1007" s="7"/>
      <c r="D1007" s="2" t="s">
        <v>687</v>
      </c>
      <c r="E1007" s="107" t="s">
        <v>891</v>
      </c>
      <c r="F1007" s="2"/>
      <c r="G1007" s="3" t="s">
        <v>1260</v>
      </c>
      <c r="H1007" s="2">
        <v>313210</v>
      </c>
      <c r="I1007" s="2" t="s">
        <v>1261</v>
      </c>
      <c r="J1007" s="3" t="s">
        <v>868</v>
      </c>
      <c r="K1007" s="3" t="s">
        <v>1212</v>
      </c>
      <c r="L1007" s="3"/>
      <c r="M1007" s="104" t="s">
        <v>890</v>
      </c>
      <c r="N1007" s="105" t="s">
        <v>347</v>
      </c>
      <c r="O1007" s="3" t="s">
        <v>890</v>
      </c>
      <c r="P1007" s="8" t="s">
        <v>1265</v>
      </c>
    </row>
    <row r="1008" spans="1:130" s="106" customFormat="1" ht="35.1" customHeight="1" x14ac:dyDescent="0.25">
      <c r="A1008" s="7">
        <v>16</v>
      </c>
      <c r="B1008" s="7"/>
      <c r="C1008" s="7"/>
      <c r="D1008" s="2" t="s">
        <v>616</v>
      </c>
      <c r="E1008" s="3" t="s">
        <v>620</v>
      </c>
      <c r="F1008" s="2"/>
      <c r="G1008" s="3" t="s">
        <v>1260</v>
      </c>
      <c r="H1008" s="2">
        <v>313210</v>
      </c>
      <c r="I1008" s="2" t="s">
        <v>1261</v>
      </c>
      <c r="J1008" s="3" t="s">
        <v>44</v>
      </c>
      <c r="K1008" s="3"/>
      <c r="L1008" s="3"/>
      <c r="M1008" s="104" t="s">
        <v>890</v>
      </c>
      <c r="N1008" s="105" t="s">
        <v>347</v>
      </c>
      <c r="O1008" s="3" t="s">
        <v>890</v>
      </c>
      <c r="P1008" s="2" t="s">
        <v>1266</v>
      </c>
      <c r="AK1008" s="136"/>
      <c r="AL1008" s="136"/>
      <c r="AM1008" s="136"/>
      <c r="AN1008" s="136"/>
      <c r="AO1008" s="136"/>
      <c r="AP1008" s="136"/>
      <c r="AQ1008" s="136"/>
      <c r="AR1008" s="136"/>
      <c r="AS1008" s="136"/>
      <c r="AT1008" s="136"/>
      <c r="AU1008" s="136"/>
      <c r="AV1008" s="136"/>
      <c r="AW1008" s="136"/>
      <c r="AX1008" s="136"/>
      <c r="AY1008" s="136"/>
      <c r="AZ1008" s="136"/>
      <c r="BA1008" s="136"/>
      <c r="BB1008" s="136"/>
      <c r="BC1008" s="136"/>
      <c r="BD1008" s="136"/>
      <c r="BE1008" s="136"/>
    </row>
    <row r="1009" spans="1:57" s="106" customFormat="1" ht="35.1" customHeight="1" x14ac:dyDescent="0.25">
      <c r="A1009" s="7">
        <v>8</v>
      </c>
      <c r="B1009" s="7">
        <v>8.1999999999999993</v>
      </c>
      <c r="C1009" s="7"/>
      <c r="D1009" s="3" t="s">
        <v>456</v>
      </c>
      <c r="E1009" s="3" t="s">
        <v>7869</v>
      </c>
      <c r="F1009" s="2"/>
      <c r="G1009" s="3" t="s">
        <v>1260</v>
      </c>
      <c r="H1009" s="2">
        <v>313210</v>
      </c>
      <c r="I1009" s="2" t="s">
        <v>1261</v>
      </c>
      <c r="J1009" s="3" t="s">
        <v>868</v>
      </c>
      <c r="K1009" s="3" t="s">
        <v>1212</v>
      </c>
      <c r="L1009" s="3"/>
      <c r="M1009" s="104" t="s">
        <v>890</v>
      </c>
      <c r="N1009" s="105" t="s">
        <v>347</v>
      </c>
      <c r="O1009" s="3" t="s">
        <v>890</v>
      </c>
      <c r="P1009" s="2" t="s">
        <v>1266</v>
      </c>
      <c r="AK1009" s="136"/>
      <c r="AL1009" s="136"/>
      <c r="AM1009" s="136"/>
      <c r="AN1009" s="136"/>
      <c r="AO1009" s="136"/>
      <c r="AP1009" s="136"/>
      <c r="AQ1009" s="136"/>
      <c r="AR1009" s="136"/>
      <c r="AS1009" s="136"/>
      <c r="AT1009" s="136"/>
      <c r="AU1009" s="136"/>
      <c r="AV1009" s="136"/>
      <c r="AW1009" s="136"/>
      <c r="AX1009" s="136"/>
      <c r="AY1009" s="136"/>
      <c r="AZ1009" s="136"/>
      <c r="BA1009" s="136"/>
      <c r="BB1009" s="136"/>
      <c r="BC1009" s="136"/>
      <c r="BD1009" s="136"/>
      <c r="BE1009" s="136"/>
    </row>
    <row r="1010" spans="1:57" s="106" customFormat="1" ht="35.1" customHeight="1" x14ac:dyDescent="0.25">
      <c r="A1010" s="7">
        <v>40</v>
      </c>
      <c r="B1010" s="7"/>
      <c r="C1010" s="7"/>
      <c r="D1010" s="2" t="s">
        <v>149</v>
      </c>
      <c r="E1010" s="3" t="s">
        <v>529</v>
      </c>
      <c r="F1010" s="2"/>
      <c r="G1010" s="3" t="s">
        <v>1260</v>
      </c>
      <c r="H1010" s="2">
        <v>313210</v>
      </c>
      <c r="I1010" s="2" t="s">
        <v>1261</v>
      </c>
      <c r="J1010" s="3" t="s">
        <v>157</v>
      </c>
      <c r="K1010" s="3"/>
      <c r="L1010" s="3"/>
      <c r="M1010" s="104" t="s">
        <v>890</v>
      </c>
      <c r="N1010" s="105" t="s">
        <v>347</v>
      </c>
      <c r="O1010" s="3" t="s">
        <v>890</v>
      </c>
      <c r="P1010" s="2" t="s">
        <v>1266</v>
      </c>
    </row>
    <row r="1011" spans="1:57" s="106" customFormat="1" ht="35.1" customHeight="1" x14ac:dyDescent="0.25">
      <c r="A1011" s="7">
        <v>16</v>
      </c>
      <c r="B1011" s="7"/>
      <c r="C1011" s="7"/>
      <c r="D1011" s="2" t="s">
        <v>616</v>
      </c>
      <c r="E1011" s="3" t="s">
        <v>623</v>
      </c>
      <c r="F1011" s="2"/>
      <c r="G1011" s="3" t="s">
        <v>1260</v>
      </c>
      <c r="H1011" s="2">
        <v>313210</v>
      </c>
      <c r="I1011" s="2" t="s">
        <v>1261</v>
      </c>
      <c r="J1011" s="3" t="s">
        <v>44</v>
      </c>
      <c r="K1011" s="3"/>
      <c r="L1011" s="3"/>
      <c r="M1011" s="104" t="s">
        <v>890</v>
      </c>
      <c r="N1011" s="105" t="s">
        <v>30</v>
      </c>
      <c r="O1011" s="3" t="s">
        <v>30</v>
      </c>
      <c r="P1011" s="2"/>
      <c r="AK1011" s="136"/>
      <c r="AL1011" s="136"/>
      <c r="AM1011" s="136"/>
      <c r="AN1011" s="136"/>
      <c r="AO1011" s="136"/>
      <c r="AP1011" s="136"/>
      <c r="AQ1011" s="136"/>
      <c r="AR1011" s="136"/>
      <c r="AS1011" s="136"/>
      <c r="AT1011" s="136"/>
      <c r="AU1011" s="136"/>
      <c r="AV1011" s="136"/>
      <c r="AW1011" s="136"/>
      <c r="AX1011" s="136"/>
      <c r="AY1011" s="136"/>
      <c r="AZ1011" s="136"/>
      <c r="BA1011" s="136"/>
      <c r="BB1011" s="136"/>
      <c r="BC1011" s="136"/>
      <c r="BD1011" s="136"/>
      <c r="BE1011" s="136"/>
    </row>
    <row r="1012" spans="1:57" s="106" customFormat="1" ht="35.1" customHeight="1" x14ac:dyDescent="0.25">
      <c r="A1012" s="7">
        <v>9</v>
      </c>
      <c r="B1012" s="7">
        <v>9.1</v>
      </c>
      <c r="C1012" s="7"/>
      <c r="D1012" s="124" t="s">
        <v>306</v>
      </c>
      <c r="E1012" s="3" t="s">
        <v>306</v>
      </c>
      <c r="F1012" s="2"/>
      <c r="G1012" s="3" t="s">
        <v>1260</v>
      </c>
      <c r="H1012" s="2">
        <v>313210</v>
      </c>
      <c r="I1012" s="2" t="s">
        <v>1261</v>
      </c>
      <c r="J1012" s="3" t="s">
        <v>1221</v>
      </c>
      <c r="K1012" s="3" t="s">
        <v>1234</v>
      </c>
      <c r="L1012" s="3"/>
      <c r="M1012" s="104" t="s">
        <v>890</v>
      </c>
      <c r="N1012" s="105" t="s">
        <v>30</v>
      </c>
      <c r="O1012" s="3" t="s">
        <v>30</v>
      </c>
      <c r="P1012" s="143"/>
      <c r="AK1012" s="136"/>
      <c r="AL1012" s="136"/>
      <c r="AM1012" s="136"/>
      <c r="AN1012" s="136"/>
      <c r="AO1012" s="136"/>
      <c r="AP1012" s="136"/>
      <c r="AQ1012" s="136"/>
      <c r="AR1012" s="136"/>
      <c r="AS1012" s="136"/>
      <c r="AT1012" s="136"/>
      <c r="AU1012" s="136"/>
      <c r="AV1012" s="136"/>
      <c r="AW1012" s="136"/>
      <c r="AX1012" s="136"/>
      <c r="AY1012" s="136"/>
      <c r="AZ1012" s="136"/>
      <c r="BA1012" s="136"/>
      <c r="BB1012" s="136"/>
      <c r="BC1012" s="136"/>
      <c r="BD1012" s="136"/>
      <c r="BE1012" s="136"/>
    </row>
    <row r="1013" spans="1:57" s="106" customFormat="1" ht="35.1" customHeight="1" x14ac:dyDescent="0.25">
      <c r="A1013" s="7">
        <v>23</v>
      </c>
      <c r="B1013" s="7"/>
      <c r="C1013" s="7"/>
      <c r="D1013" s="2" t="s">
        <v>614</v>
      </c>
      <c r="E1013" s="3" t="s">
        <v>637</v>
      </c>
      <c r="F1013" s="2"/>
      <c r="G1013" s="3" t="s">
        <v>1260</v>
      </c>
      <c r="H1013" s="2">
        <v>313210</v>
      </c>
      <c r="I1013" s="2" t="s">
        <v>1261</v>
      </c>
      <c r="J1013" s="104" t="s">
        <v>49</v>
      </c>
      <c r="K1013" s="140"/>
      <c r="L1013" s="140"/>
      <c r="M1013" s="104" t="s">
        <v>890</v>
      </c>
      <c r="N1013" s="105" t="s">
        <v>347</v>
      </c>
      <c r="O1013" s="3" t="s">
        <v>890</v>
      </c>
      <c r="P1013" s="8" t="s">
        <v>1265</v>
      </c>
      <c r="AK1013" s="136"/>
      <c r="AL1013" s="136"/>
      <c r="AM1013" s="136"/>
      <c r="AN1013" s="136"/>
      <c r="AO1013" s="136"/>
      <c r="AP1013" s="136"/>
      <c r="AQ1013" s="136"/>
      <c r="AR1013" s="136"/>
      <c r="AS1013" s="136"/>
      <c r="AT1013" s="136"/>
      <c r="AU1013" s="136"/>
      <c r="AV1013" s="136"/>
      <c r="AW1013" s="136"/>
      <c r="AX1013" s="136"/>
      <c r="AY1013" s="136"/>
      <c r="AZ1013" s="136"/>
      <c r="BA1013" s="136"/>
      <c r="BB1013" s="136"/>
      <c r="BC1013" s="136"/>
      <c r="BD1013" s="136"/>
      <c r="BE1013" s="136"/>
    </row>
    <row r="1014" spans="1:57" s="106" customFormat="1" ht="35.1" customHeight="1" x14ac:dyDescent="0.25">
      <c r="A1014" s="7">
        <v>23</v>
      </c>
      <c r="B1014" s="7"/>
      <c r="C1014" s="7"/>
      <c r="D1014" s="2" t="s">
        <v>614</v>
      </c>
      <c r="E1014" s="3" t="s">
        <v>637</v>
      </c>
      <c r="F1014" s="2"/>
      <c r="G1014" s="3" t="s">
        <v>1260</v>
      </c>
      <c r="H1014" s="2">
        <v>313210</v>
      </c>
      <c r="I1014" s="2" t="s">
        <v>1261</v>
      </c>
      <c r="J1014" s="104" t="s">
        <v>49</v>
      </c>
      <c r="K1014" s="140"/>
      <c r="L1014" s="140"/>
      <c r="M1014" s="104" t="s">
        <v>890</v>
      </c>
      <c r="N1014" s="105" t="s">
        <v>1209</v>
      </c>
      <c r="O1014" s="3" t="s">
        <v>890</v>
      </c>
      <c r="P1014" s="2" t="s">
        <v>1266</v>
      </c>
      <c r="AK1014" s="136"/>
      <c r="AL1014" s="136"/>
      <c r="AM1014" s="136"/>
      <c r="AN1014" s="136"/>
      <c r="AO1014" s="136"/>
      <c r="AP1014" s="136"/>
      <c r="AQ1014" s="136"/>
      <c r="AR1014" s="136"/>
      <c r="AS1014" s="136"/>
      <c r="AT1014" s="136"/>
      <c r="AU1014" s="136"/>
      <c r="AV1014" s="136"/>
      <c r="AW1014" s="136"/>
      <c r="AX1014" s="136"/>
      <c r="AY1014" s="136"/>
      <c r="AZ1014" s="136"/>
      <c r="BA1014" s="136"/>
      <c r="BB1014" s="136"/>
      <c r="BC1014" s="136"/>
      <c r="BD1014" s="136"/>
      <c r="BE1014" s="136"/>
    </row>
    <row r="1015" spans="1:57" s="106" customFormat="1" ht="35.1" customHeight="1" x14ac:dyDescent="0.25">
      <c r="A1015" s="7">
        <v>23</v>
      </c>
      <c r="B1015" s="7"/>
      <c r="C1015" s="7"/>
      <c r="D1015" s="2" t="s">
        <v>614</v>
      </c>
      <c r="E1015" s="3" t="s">
        <v>637</v>
      </c>
      <c r="F1015" s="2"/>
      <c r="G1015" s="3" t="s">
        <v>1260</v>
      </c>
      <c r="H1015" s="2">
        <v>313210</v>
      </c>
      <c r="I1015" s="2" t="s">
        <v>1261</v>
      </c>
      <c r="J1015" s="104" t="s">
        <v>49</v>
      </c>
      <c r="K1015" s="140"/>
      <c r="L1015" s="140"/>
      <c r="M1015" s="104" t="s">
        <v>890</v>
      </c>
      <c r="N1015" s="105" t="s">
        <v>347</v>
      </c>
      <c r="O1015" s="3" t="s">
        <v>890</v>
      </c>
      <c r="P1015" s="2" t="s">
        <v>1266</v>
      </c>
    </row>
    <row r="1016" spans="1:57" s="106" customFormat="1" ht="35.1" customHeight="1" x14ac:dyDescent="0.25">
      <c r="A1016" s="7">
        <v>24</v>
      </c>
      <c r="B1016" s="7"/>
      <c r="C1016" s="7"/>
      <c r="D1016" s="2" t="s">
        <v>776</v>
      </c>
      <c r="E1016" s="3" t="s">
        <v>468</v>
      </c>
      <c r="F1016" s="2"/>
      <c r="G1016" s="3" t="s">
        <v>1260</v>
      </c>
      <c r="H1016" s="2">
        <v>313210</v>
      </c>
      <c r="I1016" s="2" t="s">
        <v>1261</v>
      </c>
      <c r="J1016" s="104" t="s">
        <v>632</v>
      </c>
      <c r="K1016" s="140"/>
      <c r="L1016" s="140"/>
      <c r="M1016" s="104" t="s">
        <v>890</v>
      </c>
      <c r="N1016" s="105" t="s">
        <v>347</v>
      </c>
      <c r="O1016" s="3" t="s">
        <v>890</v>
      </c>
      <c r="P1016" s="2" t="s">
        <v>1265</v>
      </c>
      <c r="AK1016" s="136"/>
      <c r="AL1016" s="136"/>
      <c r="AM1016" s="136"/>
      <c r="AN1016" s="136"/>
      <c r="AO1016" s="136"/>
      <c r="AP1016" s="136"/>
      <c r="AQ1016" s="136"/>
      <c r="AR1016" s="136"/>
      <c r="AS1016" s="136"/>
      <c r="AT1016" s="136"/>
      <c r="AU1016" s="136"/>
      <c r="AV1016" s="136"/>
      <c r="AW1016" s="136"/>
      <c r="AX1016" s="136"/>
      <c r="AY1016" s="136"/>
      <c r="AZ1016" s="136"/>
      <c r="BA1016" s="136"/>
      <c r="BB1016" s="136"/>
      <c r="BC1016" s="136"/>
      <c r="BD1016" s="136"/>
      <c r="BE1016" s="136"/>
    </row>
    <row r="1017" spans="1:57" s="106" customFormat="1" ht="35.1" customHeight="1" x14ac:dyDescent="0.25">
      <c r="A1017" s="7">
        <v>24</v>
      </c>
      <c r="B1017" s="7"/>
      <c r="C1017" s="7"/>
      <c r="D1017" s="2" t="s">
        <v>776</v>
      </c>
      <c r="E1017" s="3" t="s">
        <v>468</v>
      </c>
      <c r="F1017" s="2"/>
      <c r="G1017" s="3" t="s">
        <v>1260</v>
      </c>
      <c r="H1017" s="2">
        <v>313210</v>
      </c>
      <c r="I1017" s="2" t="s">
        <v>1261</v>
      </c>
      <c r="J1017" s="104" t="s">
        <v>632</v>
      </c>
      <c r="K1017" s="140"/>
      <c r="L1017" s="140"/>
      <c r="M1017" s="104" t="s">
        <v>890</v>
      </c>
      <c r="N1017" s="105" t="s">
        <v>347</v>
      </c>
      <c r="O1017" s="3" t="s">
        <v>890</v>
      </c>
      <c r="P1017" s="2" t="s">
        <v>1265</v>
      </c>
    </row>
    <row r="1018" spans="1:57" s="106" customFormat="1" ht="35.1" customHeight="1" x14ac:dyDescent="0.25">
      <c r="A1018" s="7">
        <v>24</v>
      </c>
      <c r="B1018" s="7"/>
      <c r="C1018" s="7"/>
      <c r="D1018" s="124" t="s">
        <v>306</v>
      </c>
      <c r="E1018" s="3" t="s">
        <v>306</v>
      </c>
      <c r="F1018" s="2"/>
      <c r="G1018" s="3" t="s">
        <v>1260</v>
      </c>
      <c r="H1018" s="2">
        <v>313210</v>
      </c>
      <c r="I1018" s="2" t="s">
        <v>1261</v>
      </c>
      <c r="J1018" s="104" t="s">
        <v>1221</v>
      </c>
      <c r="K1018" s="140" t="s">
        <v>1234</v>
      </c>
      <c r="L1018" s="140"/>
      <c r="M1018" s="104" t="s">
        <v>890</v>
      </c>
      <c r="N1018" s="105" t="s">
        <v>347</v>
      </c>
      <c r="O1018" s="3" t="s">
        <v>890</v>
      </c>
      <c r="P1018" s="2" t="s">
        <v>1265</v>
      </c>
      <c r="AK1018" s="136"/>
      <c r="AL1018" s="136"/>
      <c r="AM1018" s="136"/>
      <c r="AN1018" s="136"/>
      <c r="AO1018" s="136"/>
      <c r="AP1018" s="136"/>
      <c r="AQ1018" s="136"/>
      <c r="AR1018" s="136"/>
      <c r="AS1018" s="136"/>
      <c r="AT1018" s="136"/>
      <c r="AU1018" s="136"/>
      <c r="AV1018" s="136"/>
      <c r="AW1018" s="136"/>
      <c r="AX1018" s="136"/>
      <c r="AY1018" s="136"/>
      <c r="AZ1018" s="136"/>
      <c r="BA1018" s="136"/>
      <c r="BB1018" s="136"/>
      <c r="BC1018" s="136"/>
      <c r="BD1018" s="136"/>
      <c r="BE1018" s="136"/>
    </row>
    <row r="1019" spans="1:57" s="106" customFormat="1" ht="35.1" customHeight="1" x14ac:dyDescent="0.25">
      <c r="A1019" s="7">
        <v>40</v>
      </c>
      <c r="B1019" s="7"/>
      <c r="C1019" s="7"/>
      <c r="D1019" s="2" t="s">
        <v>149</v>
      </c>
      <c r="E1019" s="3" t="s">
        <v>270</v>
      </c>
      <c r="F1019" s="2"/>
      <c r="G1019" s="3" t="s">
        <v>1260</v>
      </c>
      <c r="H1019" s="2">
        <v>313210</v>
      </c>
      <c r="I1019" s="2" t="s">
        <v>1261</v>
      </c>
      <c r="J1019" s="104" t="s">
        <v>157</v>
      </c>
      <c r="K1019" s="140"/>
      <c r="L1019" s="140"/>
      <c r="M1019" s="104" t="s">
        <v>890</v>
      </c>
      <c r="N1019" s="105" t="s">
        <v>30</v>
      </c>
      <c r="O1019" s="3" t="s">
        <v>30</v>
      </c>
      <c r="P1019" s="2"/>
      <c r="AK1019" s="136"/>
      <c r="AL1019" s="136"/>
      <c r="AM1019" s="136"/>
      <c r="AN1019" s="136"/>
      <c r="AO1019" s="136"/>
      <c r="AP1019" s="136"/>
      <c r="AQ1019" s="136"/>
      <c r="AR1019" s="136"/>
      <c r="AS1019" s="136"/>
      <c r="AT1019" s="136"/>
      <c r="AU1019" s="136"/>
      <c r="AV1019" s="136"/>
      <c r="AW1019" s="136"/>
      <c r="AX1019" s="136"/>
      <c r="AY1019" s="136"/>
      <c r="AZ1019" s="136"/>
      <c r="BA1019" s="136"/>
      <c r="BB1019" s="136"/>
      <c r="BC1019" s="136"/>
      <c r="BD1019" s="136"/>
      <c r="BE1019" s="136"/>
    </row>
    <row r="1020" spans="1:57" s="106" customFormat="1" ht="35.1" customHeight="1" x14ac:dyDescent="0.25">
      <c r="A1020" s="7">
        <v>10</v>
      </c>
      <c r="B1020" s="7">
        <v>10.1</v>
      </c>
      <c r="C1020" s="7"/>
      <c r="D1020" s="124" t="s">
        <v>150</v>
      </c>
      <c r="E1020" s="3" t="s">
        <v>803</v>
      </c>
      <c r="F1020" s="2"/>
      <c r="G1020" s="3" t="s">
        <v>1260</v>
      </c>
      <c r="H1020" s="2">
        <v>313210</v>
      </c>
      <c r="I1020" s="2" t="s">
        <v>1261</v>
      </c>
      <c r="J1020" s="104" t="s">
        <v>40</v>
      </c>
      <c r="K1020" s="3"/>
      <c r="L1020" s="3"/>
      <c r="M1020" s="104" t="s">
        <v>890</v>
      </c>
      <c r="N1020" s="105" t="s">
        <v>347</v>
      </c>
      <c r="O1020" s="3" t="s">
        <v>890</v>
      </c>
      <c r="P1020" s="8" t="s">
        <v>1265</v>
      </c>
    </row>
    <row r="1021" spans="1:57" s="106" customFormat="1" ht="35.1" customHeight="1" x14ac:dyDescent="0.25">
      <c r="A1021" s="7">
        <v>10</v>
      </c>
      <c r="B1021" s="7">
        <v>10.4</v>
      </c>
      <c r="C1021" s="7"/>
      <c r="D1021" s="124" t="s">
        <v>306</v>
      </c>
      <c r="E1021" s="3" t="s">
        <v>306</v>
      </c>
      <c r="F1021" s="2"/>
      <c r="G1021" s="3" t="s">
        <v>1260</v>
      </c>
      <c r="H1021" s="2">
        <v>313210</v>
      </c>
      <c r="I1021" s="2" t="s">
        <v>1261</v>
      </c>
      <c r="J1021" s="104" t="s">
        <v>269</v>
      </c>
      <c r="K1021" s="3" t="s">
        <v>1230</v>
      </c>
      <c r="L1021" s="3"/>
      <c r="M1021" s="104" t="s">
        <v>890</v>
      </c>
      <c r="N1021" s="105" t="s">
        <v>347</v>
      </c>
      <c r="O1021" s="3" t="s">
        <v>890</v>
      </c>
      <c r="P1021" s="2" t="s">
        <v>1266</v>
      </c>
    </row>
    <row r="1022" spans="1:57" s="106" customFormat="1" ht="35.1" customHeight="1" x14ac:dyDescent="0.25">
      <c r="A1022" s="7">
        <v>8</v>
      </c>
      <c r="B1022" s="7">
        <v>8.1999999999999993</v>
      </c>
      <c r="C1022" s="7"/>
      <c r="D1022" s="2" t="s">
        <v>306</v>
      </c>
      <c r="E1022" s="3" t="s">
        <v>83</v>
      </c>
      <c r="F1022" s="2"/>
      <c r="G1022" s="3" t="s">
        <v>1260</v>
      </c>
      <c r="H1022" s="2">
        <v>313212</v>
      </c>
      <c r="I1022" s="2" t="s">
        <v>1261</v>
      </c>
      <c r="J1022" s="3" t="s">
        <v>868</v>
      </c>
      <c r="K1022" s="3" t="s">
        <v>1212</v>
      </c>
      <c r="L1022" s="3"/>
      <c r="M1022" s="104" t="s">
        <v>890</v>
      </c>
      <c r="N1022" s="105" t="s">
        <v>347</v>
      </c>
      <c r="O1022" s="3" t="s">
        <v>890</v>
      </c>
      <c r="P1022" s="2" t="s">
        <v>1266</v>
      </c>
    </row>
    <row r="1023" spans="1:57" s="106" customFormat="1" ht="35.1" customHeight="1" x14ac:dyDescent="0.25">
      <c r="A1023" s="7">
        <v>8</v>
      </c>
      <c r="B1023" s="7">
        <v>8.1999999999999993</v>
      </c>
      <c r="C1023" s="7"/>
      <c r="D1023" s="124" t="s">
        <v>306</v>
      </c>
      <c r="E1023" s="3" t="s">
        <v>83</v>
      </c>
      <c r="F1023" s="2"/>
      <c r="G1023" s="3" t="s">
        <v>1260</v>
      </c>
      <c r="H1023" s="2">
        <v>313212</v>
      </c>
      <c r="I1023" s="2" t="s">
        <v>1261</v>
      </c>
      <c r="J1023" s="3" t="s">
        <v>868</v>
      </c>
      <c r="K1023" s="3" t="s">
        <v>1212</v>
      </c>
      <c r="L1023" s="3"/>
      <c r="M1023" s="104" t="s">
        <v>890</v>
      </c>
      <c r="N1023" s="105" t="s">
        <v>347</v>
      </c>
      <c r="O1023" s="3" t="s">
        <v>890</v>
      </c>
      <c r="P1023" s="8" t="s">
        <v>1265</v>
      </c>
    </row>
    <row r="1024" spans="1:57" s="106" customFormat="1" ht="35.1" customHeight="1" x14ac:dyDescent="0.25">
      <c r="A1024" s="7">
        <v>8</v>
      </c>
      <c r="B1024" s="7">
        <v>8.1999999999999993</v>
      </c>
      <c r="C1024" s="7"/>
      <c r="D1024" s="2" t="s">
        <v>306</v>
      </c>
      <c r="E1024" s="3" t="s">
        <v>83</v>
      </c>
      <c r="F1024" s="2"/>
      <c r="G1024" s="3" t="s">
        <v>1260</v>
      </c>
      <c r="H1024" s="2">
        <v>313212</v>
      </c>
      <c r="I1024" s="2" t="s">
        <v>1261</v>
      </c>
      <c r="J1024" s="3" t="s">
        <v>868</v>
      </c>
      <c r="K1024" s="3" t="s">
        <v>1212</v>
      </c>
      <c r="L1024" s="3"/>
      <c r="M1024" s="104" t="s">
        <v>890</v>
      </c>
      <c r="N1024" s="105" t="s">
        <v>347</v>
      </c>
      <c r="O1024" s="3" t="s">
        <v>890</v>
      </c>
      <c r="P1024" s="2" t="s">
        <v>1266</v>
      </c>
    </row>
    <row r="1025" spans="1:57" s="106" customFormat="1" ht="35.1" customHeight="1" x14ac:dyDescent="0.25">
      <c r="A1025" s="7">
        <v>29</v>
      </c>
      <c r="B1025" s="7"/>
      <c r="C1025" s="7"/>
      <c r="D1025" s="2" t="s">
        <v>782</v>
      </c>
      <c r="E1025" s="3" t="s">
        <v>364</v>
      </c>
      <c r="F1025" s="2"/>
      <c r="G1025" s="3" t="s">
        <v>1260</v>
      </c>
      <c r="H1025" s="2">
        <v>313212</v>
      </c>
      <c r="I1025" s="2" t="s">
        <v>1261</v>
      </c>
      <c r="J1025" s="3" t="s">
        <v>1631</v>
      </c>
      <c r="K1025" s="3"/>
      <c r="L1025" s="3"/>
      <c r="M1025" s="104" t="s">
        <v>890</v>
      </c>
      <c r="N1025" s="105" t="s">
        <v>1264</v>
      </c>
      <c r="O1025" s="3" t="s">
        <v>1264</v>
      </c>
      <c r="P1025" s="2" t="s">
        <v>1266</v>
      </c>
      <c r="AK1025" s="136"/>
      <c r="AL1025" s="136"/>
      <c r="AM1025" s="136"/>
      <c r="AN1025" s="136"/>
      <c r="AO1025" s="136"/>
      <c r="AP1025" s="136"/>
      <c r="AQ1025" s="136"/>
      <c r="AR1025" s="136"/>
      <c r="AS1025" s="136"/>
      <c r="AT1025" s="136"/>
      <c r="AU1025" s="136"/>
      <c r="AV1025" s="136"/>
      <c r="AW1025" s="136"/>
      <c r="AX1025" s="136"/>
      <c r="AY1025" s="136"/>
      <c r="AZ1025" s="136"/>
      <c r="BA1025" s="136"/>
      <c r="BB1025" s="136"/>
      <c r="BC1025" s="136"/>
      <c r="BD1025" s="136"/>
      <c r="BE1025" s="136"/>
    </row>
    <row r="1026" spans="1:57" s="106" customFormat="1" ht="35.1" customHeight="1" x14ac:dyDescent="0.25">
      <c r="A1026" s="7">
        <v>8</v>
      </c>
      <c r="B1026" s="7">
        <v>8.1999999999999993</v>
      </c>
      <c r="C1026" s="7"/>
      <c r="D1026" s="3" t="s">
        <v>1213</v>
      </c>
      <c r="E1026" s="3" t="s">
        <v>7868</v>
      </c>
      <c r="F1026" s="2"/>
      <c r="G1026" s="3" t="s">
        <v>1260</v>
      </c>
      <c r="H1026" s="2">
        <v>313212</v>
      </c>
      <c r="I1026" s="2" t="s">
        <v>1261</v>
      </c>
      <c r="J1026" s="3" t="s">
        <v>868</v>
      </c>
      <c r="K1026" s="3" t="s">
        <v>1212</v>
      </c>
      <c r="L1026" s="3"/>
      <c r="M1026" s="104" t="s">
        <v>890</v>
      </c>
      <c r="N1026" s="105" t="s">
        <v>347</v>
      </c>
      <c r="O1026" s="3" t="s">
        <v>890</v>
      </c>
      <c r="P1026" s="2" t="s">
        <v>1266</v>
      </c>
      <c r="AK1026" s="136"/>
      <c r="AL1026" s="136"/>
      <c r="AM1026" s="136"/>
      <c r="AN1026" s="136"/>
      <c r="AO1026" s="136"/>
      <c r="AP1026" s="136"/>
      <c r="AQ1026" s="136"/>
      <c r="AR1026" s="136"/>
      <c r="AS1026" s="136"/>
      <c r="AT1026" s="136"/>
      <c r="AU1026" s="136"/>
      <c r="AV1026" s="136"/>
      <c r="AW1026" s="136"/>
      <c r="AX1026" s="136"/>
      <c r="AY1026" s="136"/>
      <c r="AZ1026" s="136"/>
      <c r="BA1026" s="136"/>
      <c r="BB1026" s="136"/>
      <c r="BC1026" s="136"/>
      <c r="BD1026" s="136"/>
      <c r="BE1026" s="136"/>
    </row>
    <row r="1027" spans="1:57" s="106" customFormat="1" ht="35.1" customHeight="1" x14ac:dyDescent="0.25">
      <c r="A1027" s="7">
        <v>8</v>
      </c>
      <c r="B1027" s="7">
        <v>8.1999999999999993</v>
      </c>
      <c r="C1027" s="7"/>
      <c r="D1027" s="2" t="s">
        <v>780</v>
      </c>
      <c r="E1027" s="3" t="s">
        <v>7873</v>
      </c>
      <c r="F1027" s="2"/>
      <c r="G1027" s="3" t="s">
        <v>1260</v>
      </c>
      <c r="H1027" s="2">
        <v>313212</v>
      </c>
      <c r="I1027" s="2" t="s">
        <v>1261</v>
      </c>
      <c r="J1027" s="3" t="s">
        <v>868</v>
      </c>
      <c r="K1027" s="3" t="s">
        <v>1212</v>
      </c>
      <c r="L1027" s="3"/>
      <c r="M1027" s="104" t="s">
        <v>890</v>
      </c>
      <c r="N1027" s="105" t="s">
        <v>347</v>
      </c>
      <c r="O1027" s="3" t="s">
        <v>890</v>
      </c>
      <c r="P1027" s="2" t="s">
        <v>1266</v>
      </c>
      <c r="AK1027" s="136"/>
      <c r="AL1027" s="136"/>
      <c r="AM1027" s="136"/>
      <c r="AN1027" s="136"/>
      <c r="AO1027" s="136"/>
      <c r="AP1027" s="136"/>
      <c r="AQ1027" s="136"/>
      <c r="AR1027" s="136"/>
      <c r="AS1027" s="136"/>
      <c r="AT1027" s="136"/>
      <c r="AU1027" s="136"/>
      <c r="AV1027" s="136"/>
      <c r="AW1027" s="136"/>
      <c r="AX1027" s="136"/>
      <c r="AY1027" s="136"/>
      <c r="AZ1027" s="136"/>
      <c r="BA1027" s="136"/>
      <c r="BB1027" s="136"/>
      <c r="BC1027" s="136"/>
      <c r="BD1027" s="136"/>
      <c r="BE1027" s="136"/>
    </row>
    <row r="1028" spans="1:57" s="106" customFormat="1" ht="35.1" customHeight="1" x14ac:dyDescent="0.25">
      <c r="A1028" s="7">
        <v>29</v>
      </c>
      <c r="B1028" s="7"/>
      <c r="C1028" s="7"/>
      <c r="D1028" s="2" t="s">
        <v>782</v>
      </c>
      <c r="E1028" s="3" t="s">
        <v>363</v>
      </c>
      <c r="F1028" s="2"/>
      <c r="G1028" s="3" t="s">
        <v>1260</v>
      </c>
      <c r="H1028" s="2">
        <v>313212</v>
      </c>
      <c r="I1028" s="2" t="s">
        <v>1261</v>
      </c>
      <c r="J1028" s="3" t="s">
        <v>1631</v>
      </c>
      <c r="K1028" s="3"/>
      <c r="L1028" s="3"/>
      <c r="M1028" s="104" t="s">
        <v>890</v>
      </c>
      <c r="N1028" s="105" t="s">
        <v>347</v>
      </c>
      <c r="O1028" s="3" t="s">
        <v>890</v>
      </c>
      <c r="P1028" s="2" t="s">
        <v>1266</v>
      </c>
      <c r="AK1028" s="136"/>
      <c r="AL1028" s="136"/>
      <c r="AM1028" s="136"/>
      <c r="AN1028" s="136"/>
      <c r="AO1028" s="136"/>
      <c r="AP1028" s="136"/>
      <c r="AQ1028" s="136"/>
      <c r="AR1028" s="136"/>
      <c r="AS1028" s="136"/>
      <c r="AT1028" s="136"/>
      <c r="AU1028" s="136"/>
      <c r="AV1028" s="136"/>
      <c r="AW1028" s="136"/>
      <c r="AX1028" s="136"/>
      <c r="AY1028" s="136"/>
      <c r="AZ1028" s="136"/>
      <c r="BA1028" s="136"/>
      <c r="BB1028" s="136"/>
      <c r="BC1028" s="136"/>
      <c r="BD1028" s="136"/>
      <c r="BE1028" s="136"/>
    </row>
    <row r="1029" spans="1:57" s="106" customFormat="1" ht="35.1" customHeight="1" x14ac:dyDescent="0.25">
      <c r="A1029" s="7">
        <v>11</v>
      </c>
      <c r="B1029" s="7">
        <v>11.2</v>
      </c>
      <c r="C1029" s="7" t="s">
        <v>826</v>
      </c>
      <c r="D1029" s="124" t="s">
        <v>306</v>
      </c>
      <c r="E1029" s="3" t="s">
        <v>306</v>
      </c>
      <c r="F1029" s="2"/>
      <c r="G1029" s="3" t="s">
        <v>1260</v>
      </c>
      <c r="H1029" s="2">
        <v>313212</v>
      </c>
      <c r="I1029" s="2" t="s">
        <v>1261</v>
      </c>
      <c r="J1029" s="3" t="s">
        <v>1262</v>
      </c>
      <c r="K1029" s="3" t="s">
        <v>1225</v>
      </c>
      <c r="L1029" s="3" t="s">
        <v>1236</v>
      </c>
      <c r="M1029" s="104" t="s">
        <v>890</v>
      </c>
      <c r="N1029" s="105" t="s">
        <v>347</v>
      </c>
      <c r="O1029" s="3" t="s">
        <v>890</v>
      </c>
      <c r="P1029" s="2" t="s">
        <v>1266</v>
      </c>
      <c r="AK1029" s="136"/>
      <c r="AL1029" s="136"/>
      <c r="AM1029" s="136"/>
      <c r="AN1029" s="136"/>
      <c r="AO1029" s="136"/>
      <c r="AP1029" s="136"/>
      <c r="AQ1029" s="136"/>
      <c r="AR1029" s="136"/>
      <c r="AS1029" s="136"/>
      <c r="AT1029" s="136"/>
      <c r="AU1029" s="136"/>
      <c r="AV1029" s="136"/>
      <c r="AW1029" s="136"/>
      <c r="AX1029" s="136"/>
      <c r="AY1029" s="136"/>
      <c r="AZ1029" s="136"/>
      <c r="BA1029" s="136"/>
      <c r="BB1029" s="136"/>
      <c r="BC1029" s="136"/>
      <c r="BD1029" s="136"/>
      <c r="BE1029" s="136"/>
    </row>
    <row r="1030" spans="1:57" s="106" customFormat="1" ht="35.1" customHeight="1" x14ac:dyDescent="0.25">
      <c r="A1030" s="7">
        <v>8</v>
      </c>
      <c r="B1030" s="7">
        <v>8.1999999999999993</v>
      </c>
      <c r="C1030" s="7"/>
      <c r="D1030" s="2" t="s">
        <v>781</v>
      </c>
      <c r="E1030" s="3" t="s">
        <v>7865</v>
      </c>
      <c r="F1030" s="2"/>
      <c r="G1030" s="3" t="s">
        <v>1260</v>
      </c>
      <c r="H1030" s="2">
        <v>313212</v>
      </c>
      <c r="I1030" s="2" t="s">
        <v>1261</v>
      </c>
      <c r="J1030" s="3" t="s">
        <v>868</v>
      </c>
      <c r="K1030" s="3" t="s">
        <v>1212</v>
      </c>
      <c r="L1030" s="3"/>
      <c r="M1030" s="104" t="s">
        <v>890</v>
      </c>
      <c r="N1030" s="105" t="s">
        <v>347</v>
      </c>
      <c r="O1030" s="3" t="s">
        <v>890</v>
      </c>
      <c r="P1030" s="2" t="s">
        <v>1266</v>
      </c>
      <c r="AK1030" s="136"/>
      <c r="AL1030" s="136"/>
      <c r="AM1030" s="136"/>
      <c r="AN1030" s="136"/>
      <c r="AO1030" s="136"/>
      <c r="AP1030" s="136"/>
      <c r="AQ1030" s="136"/>
      <c r="AR1030" s="136"/>
      <c r="AS1030" s="136"/>
      <c r="AT1030" s="136"/>
      <c r="AU1030" s="136"/>
      <c r="AV1030" s="136"/>
      <c r="AW1030" s="136"/>
      <c r="AX1030" s="136"/>
      <c r="AY1030" s="136"/>
      <c r="AZ1030" s="136"/>
      <c r="BA1030" s="136"/>
      <c r="BB1030" s="136"/>
      <c r="BC1030" s="136"/>
      <c r="BD1030" s="136"/>
      <c r="BE1030" s="136"/>
    </row>
    <row r="1031" spans="1:57" s="106" customFormat="1" ht="35.1" customHeight="1" x14ac:dyDescent="0.25">
      <c r="A1031" s="7">
        <v>8</v>
      </c>
      <c r="B1031" s="7">
        <v>8.1999999999999993</v>
      </c>
      <c r="C1031" s="7"/>
      <c r="D1031" s="104" t="s">
        <v>782</v>
      </c>
      <c r="E1031" s="3" t="s">
        <v>7874</v>
      </c>
      <c r="F1031" s="2"/>
      <c r="G1031" s="3" t="s">
        <v>1260</v>
      </c>
      <c r="H1031" s="2">
        <v>313212</v>
      </c>
      <c r="I1031" s="2" t="s">
        <v>1261</v>
      </c>
      <c r="J1031" s="3" t="s">
        <v>868</v>
      </c>
      <c r="K1031" s="3" t="s">
        <v>1212</v>
      </c>
      <c r="L1031" s="3"/>
      <c r="M1031" s="104" t="s">
        <v>890</v>
      </c>
      <c r="N1031" s="105" t="s">
        <v>347</v>
      </c>
      <c r="O1031" s="3" t="s">
        <v>890</v>
      </c>
      <c r="P1031" s="2" t="s">
        <v>1266</v>
      </c>
      <c r="AK1031" s="136"/>
      <c r="AL1031" s="136"/>
      <c r="AM1031" s="136"/>
      <c r="AN1031" s="136"/>
      <c r="AO1031" s="136"/>
      <c r="AP1031" s="136"/>
      <c r="AQ1031" s="136"/>
      <c r="AR1031" s="136"/>
      <c r="AS1031" s="136"/>
      <c r="AT1031" s="136"/>
      <c r="AU1031" s="136"/>
      <c r="AV1031" s="136"/>
      <c r="AW1031" s="136"/>
      <c r="AX1031" s="136"/>
      <c r="AY1031" s="136"/>
      <c r="AZ1031" s="136"/>
      <c r="BA1031" s="136"/>
      <c r="BB1031" s="136"/>
      <c r="BC1031" s="136"/>
      <c r="BD1031" s="136"/>
      <c r="BE1031" s="136"/>
    </row>
    <row r="1032" spans="1:57" s="106" customFormat="1" ht="35.1" customHeight="1" x14ac:dyDescent="0.25">
      <c r="A1032" s="7">
        <v>20</v>
      </c>
      <c r="B1032" s="7"/>
      <c r="C1032" s="7"/>
      <c r="D1032" s="2" t="s">
        <v>423</v>
      </c>
      <c r="E1032" s="3" t="s">
        <v>104</v>
      </c>
      <c r="F1032" s="2"/>
      <c r="G1032" s="3" t="s">
        <v>1260</v>
      </c>
      <c r="H1032" s="2">
        <v>313212</v>
      </c>
      <c r="I1032" s="2" t="s">
        <v>1261</v>
      </c>
      <c r="J1032" s="104" t="s">
        <v>46</v>
      </c>
      <c r="K1032" s="10"/>
      <c r="L1032" s="3"/>
      <c r="M1032" s="104" t="s">
        <v>890</v>
      </c>
      <c r="N1032" s="105" t="s">
        <v>30</v>
      </c>
      <c r="O1032" s="3" t="s">
        <v>30</v>
      </c>
      <c r="P1032" s="2"/>
      <c r="AK1032" s="136"/>
      <c r="AL1032" s="136"/>
      <c r="AM1032" s="136"/>
      <c r="AN1032" s="136"/>
      <c r="AO1032" s="136"/>
      <c r="AP1032" s="136"/>
      <c r="AQ1032" s="136"/>
      <c r="AR1032" s="136"/>
      <c r="AS1032" s="136"/>
      <c r="AT1032" s="136"/>
      <c r="AU1032" s="136"/>
      <c r="AV1032" s="136"/>
      <c r="AW1032" s="136"/>
      <c r="AX1032" s="136"/>
      <c r="AY1032" s="136"/>
      <c r="AZ1032" s="136"/>
      <c r="BA1032" s="136"/>
      <c r="BB1032" s="136"/>
      <c r="BC1032" s="136"/>
      <c r="BD1032" s="136"/>
      <c r="BE1032" s="136"/>
    </row>
    <row r="1033" spans="1:57" s="106" customFormat="1" ht="35.1" customHeight="1" x14ac:dyDescent="0.25">
      <c r="A1033" s="7">
        <v>11</v>
      </c>
      <c r="B1033" s="7">
        <v>11.2</v>
      </c>
      <c r="C1033" s="7" t="s">
        <v>826</v>
      </c>
      <c r="D1033" s="124" t="s">
        <v>306</v>
      </c>
      <c r="E1033" s="3" t="s">
        <v>306</v>
      </c>
      <c r="F1033" s="2"/>
      <c r="G1033" s="3" t="s">
        <v>1260</v>
      </c>
      <c r="H1033" s="2">
        <v>313212</v>
      </c>
      <c r="I1033" s="2" t="s">
        <v>1261</v>
      </c>
      <c r="J1033" s="3" t="s">
        <v>1262</v>
      </c>
      <c r="K1033" s="3" t="s">
        <v>1225</v>
      </c>
      <c r="L1033" s="3" t="s">
        <v>1236</v>
      </c>
      <c r="M1033" s="104" t="s">
        <v>890</v>
      </c>
      <c r="N1033" s="105" t="s">
        <v>347</v>
      </c>
      <c r="O1033" s="3" t="s">
        <v>890</v>
      </c>
      <c r="P1033" s="2" t="s">
        <v>1265</v>
      </c>
    </row>
    <row r="1034" spans="1:57" s="106" customFormat="1" ht="35.1" customHeight="1" x14ac:dyDescent="0.25">
      <c r="A1034" s="7">
        <v>11</v>
      </c>
      <c r="B1034" s="7">
        <v>11.2</v>
      </c>
      <c r="C1034" s="7"/>
      <c r="D1034" s="124" t="s">
        <v>306</v>
      </c>
      <c r="E1034" s="3" t="s">
        <v>306</v>
      </c>
      <c r="F1034" s="2"/>
      <c r="G1034" s="3" t="s">
        <v>1260</v>
      </c>
      <c r="H1034" s="2">
        <v>313212</v>
      </c>
      <c r="I1034" s="2" t="s">
        <v>1261</v>
      </c>
      <c r="J1034" s="3" t="s">
        <v>1262</v>
      </c>
      <c r="K1034" s="3" t="s">
        <v>1225</v>
      </c>
      <c r="L1034" s="3" t="s">
        <v>1236</v>
      </c>
      <c r="M1034" s="104" t="s">
        <v>890</v>
      </c>
      <c r="N1034" s="105" t="s">
        <v>347</v>
      </c>
      <c r="O1034" s="3" t="s">
        <v>890</v>
      </c>
      <c r="P1034" s="2" t="s">
        <v>1266</v>
      </c>
    </row>
    <row r="1035" spans="1:57" s="106" customFormat="1" ht="35.1" customHeight="1" x14ac:dyDescent="0.25">
      <c r="A1035" s="7">
        <v>21</v>
      </c>
      <c r="B1035" s="7"/>
      <c r="C1035" s="7"/>
      <c r="D1035" s="2" t="s">
        <v>613</v>
      </c>
      <c r="E1035" s="3" t="s">
        <v>490</v>
      </c>
      <c r="F1035" s="2"/>
      <c r="G1035" s="3" t="s">
        <v>1260</v>
      </c>
      <c r="H1035" s="2">
        <v>313212</v>
      </c>
      <c r="I1035" s="2" t="s">
        <v>1261</v>
      </c>
      <c r="J1035" s="104" t="s">
        <v>47</v>
      </c>
      <c r="K1035" s="140"/>
      <c r="L1035" s="140"/>
      <c r="M1035" s="104" t="s">
        <v>890</v>
      </c>
      <c r="N1035" s="105" t="s">
        <v>347</v>
      </c>
      <c r="O1035" s="3" t="s">
        <v>890</v>
      </c>
      <c r="P1035" s="8" t="s">
        <v>1266</v>
      </c>
    </row>
    <row r="1036" spans="1:57" s="106" customFormat="1" ht="35.1" customHeight="1" x14ac:dyDescent="0.25">
      <c r="A1036" s="7">
        <v>21</v>
      </c>
      <c r="B1036" s="7"/>
      <c r="C1036" s="7"/>
      <c r="D1036" s="2" t="s">
        <v>613</v>
      </c>
      <c r="E1036" s="3" t="s">
        <v>490</v>
      </c>
      <c r="F1036" s="2"/>
      <c r="G1036" s="3" t="s">
        <v>1260</v>
      </c>
      <c r="H1036" s="2">
        <v>313212</v>
      </c>
      <c r="I1036" s="2" t="s">
        <v>1261</v>
      </c>
      <c r="J1036" s="104" t="s">
        <v>47</v>
      </c>
      <c r="K1036" s="140"/>
      <c r="L1036" s="140"/>
      <c r="M1036" s="104" t="s">
        <v>890</v>
      </c>
      <c r="N1036" s="105" t="s">
        <v>30</v>
      </c>
      <c r="O1036" s="3" t="s">
        <v>30</v>
      </c>
      <c r="P1036" s="2"/>
    </row>
    <row r="1037" spans="1:57" s="106" customFormat="1" ht="35.1" customHeight="1" x14ac:dyDescent="0.25">
      <c r="A1037" s="7">
        <v>28</v>
      </c>
      <c r="B1037" s="7"/>
      <c r="C1037" s="7"/>
      <c r="D1037" s="2" t="s">
        <v>98</v>
      </c>
      <c r="E1037" s="3" t="s">
        <v>809</v>
      </c>
      <c r="F1037" s="2"/>
      <c r="G1037" s="3" t="s">
        <v>1260</v>
      </c>
      <c r="H1037" s="2">
        <v>313212</v>
      </c>
      <c r="I1037" s="2" t="s">
        <v>1261</v>
      </c>
      <c r="J1037" s="104" t="s">
        <v>576</v>
      </c>
      <c r="K1037" s="140"/>
      <c r="L1037" s="140"/>
      <c r="M1037" s="104" t="s">
        <v>890</v>
      </c>
      <c r="N1037" s="105" t="s">
        <v>1264</v>
      </c>
      <c r="O1037" s="3" t="s">
        <v>1264</v>
      </c>
      <c r="P1037" s="2" t="s">
        <v>1266</v>
      </c>
      <c r="AK1037" s="136"/>
      <c r="AL1037" s="136"/>
      <c r="AM1037" s="136"/>
      <c r="AN1037" s="136"/>
      <c r="AO1037" s="136"/>
      <c r="AP1037" s="136"/>
      <c r="AQ1037" s="136"/>
      <c r="AR1037" s="136"/>
      <c r="AS1037" s="136"/>
      <c r="AT1037" s="136"/>
      <c r="AU1037" s="136"/>
      <c r="AV1037" s="136"/>
      <c r="AW1037" s="136"/>
      <c r="AX1037" s="136"/>
      <c r="AY1037" s="136"/>
      <c r="AZ1037" s="136"/>
      <c r="BA1037" s="136"/>
      <c r="BB1037" s="136"/>
      <c r="BC1037" s="136"/>
      <c r="BD1037" s="136"/>
      <c r="BE1037" s="136"/>
    </row>
    <row r="1038" spans="1:57" s="106" customFormat="1" ht="35.1" customHeight="1" x14ac:dyDescent="0.25">
      <c r="A1038" s="7">
        <v>28</v>
      </c>
      <c r="B1038" s="7"/>
      <c r="C1038" s="7"/>
      <c r="D1038" s="2" t="s">
        <v>98</v>
      </c>
      <c r="E1038" s="3" t="s">
        <v>809</v>
      </c>
      <c r="F1038" s="2"/>
      <c r="G1038" s="3" t="s">
        <v>1260</v>
      </c>
      <c r="H1038" s="2">
        <v>313212</v>
      </c>
      <c r="I1038" s="2" t="s">
        <v>1261</v>
      </c>
      <c r="J1038" s="104" t="s">
        <v>576</v>
      </c>
      <c r="K1038" s="140"/>
      <c r="L1038" s="140"/>
      <c r="M1038" s="104" t="s">
        <v>890</v>
      </c>
      <c r="N1038" s="105" t="s">
        <v>1264</v>
      </c>
      <c r="O1038" s="3" t="s">
        <v>1264</v>
      </c>
      <c r="P1038" s="2" t="s">
        <v>1266</v>
      </c>
      <c r="AK1038" s="136"/>
      <c r="AL1038" s="136"/>
      <c r="AM1038" s="136"/>
      <c r="AN1038" s="136"/>
      <c r="AO1038" s="136"/>
      <c r="AP1038" s="136"/>
      <c r="AQ1038" s="136"/>
      <c r="AR1038" s="136"/>
      <c r="AS1038" s="136"/>
      <c r="AT1038" s="136"/>
      <c r="AU1038" s="136"/>
      <c r="AV1038" s="136"/>
      <c r="AW1038" s="136"/>
      <c r="AX1038" s="136"/>
      <c r="AY1038" s="136"/>
      <c r="AZ1038" s="136"/>
      <c r="BA1038" s="136"/>
      <c r="BB1038" s="136"/>
      <c r="BC1038" s="136"/>
      <c r="BD1038" s="136"/>
      <c r="BE1038" s="136"/>
    </row>
    <row r="1039" spans="1:57" s="106" customFormat="1" ht="35.1" customHeight="1" x14ac:dyDescent="0.25">
      <c r="A1039" s="7">
        <v>29</v>
      </c>
      <c r="B1039" s="7"/>
      <c r="C1039" s="7"/>
      <c r="D1039" s="2" t="s">
        <v>782</v>
      </c>
      <c r="E1039" s="3" t="s">
        <v>364</v>
      </c>
      <c r="F1039" s="2"/>
      <c r="G1039" s="3" t="s">
        <v>1260</v>
      </c>
      <c r="H1039" s="2">
        <v>313212</v>
      </c>
      <c r="I1039" s="2" t="s">
        <v>1261</v>
      </c>
      <c r="J1039" s="3" t="s">
        <v>1631</v>
      </c>
      <c r="K1039" s="140"/>
      <c r="L1039" s="140"/>
      <c r="M1039" s="104" t="s">
        <v>890</v>
      </c>
      <c r="N1039" s="105" t="s">
        <v>347</v>
      </c>
      <c r="O1039" s="3" t="s">
        <v>890</v>
      </c>
      <c r="P1039" s="2" t="s">
        <v>1266</v>
      </c>
      <c r="AK1039" s="136"/>
      <c r="AL1039" s="136"/>
      <c r="AM1039" s="136"/>
      <c r="AN1039" s="136"/>
      <c r="AO1039" s="136"/>
      <c r="AP1039" s="136"/>
      <c r="AQ1039" s="136"/>
      <c r="AR1039" s="136"/>
      <c r="AS1039" s="136"/>
      <c r="AT1039" s="136"/>
      <c r="AU1039" s="136"/>
      <c r="AV1039" s="136"/>
      <c r="AW1039" s="136"/>
      <c r="AX1039" s="136"/>
      <c r="AY1039" s="136"/>
      <c r="AZ1039" s="136"/>
      <c r="BA1039" s="136"/>
      <c r="BB1039" s="136"/>
      <c r="BC1039" s="136"/>
      <c r="BD1039" s="136"/>
      <c r="BE1039" s="136"/>
    </row>
    <row r="1040" spans="1:57" s="106" customFormat="1" ht="35.1" customHeight="1" x14ac:dyDescent="0.25">
      <c r="A1040" s="7">
        <v>29</v>
      </c>
      <c r="B1040" s="7"/>
      <c r="C1040" s="7"/>
      <c r="D1040" s="2" t="s">
        <v>782</v>
      </c>
      <c r="E1040" s="3" t="s">
        <v>210</v>
      </c>
      <c r="F1040" s="2"/>
      <c r="G1040" s="3" t="s">
        <v>1260</v>
      </c>
      <c r="H1040" s="2">
        <v>313212</v>
      </c>
      <c r="I1040" s="2" t="s">
        <v>1261</v>
      </c>
      <c r="J1040" s="3" t="s">
        <v>1631</v>
      </c>
      <c r="K1040" s="140"/>
      <c r="L1040" s="140"/>
      <c r="M1040" s="104" t="s">
        <v>890</v>
      </c>
      <c r="N1040" s="105" t="s">
        <v>347</v>
      </c>
      <c r="O1040" s="3" t="s">
        <v>890</v>
      </c>
      <c r="P1040" s="2" t="s">
        <v>1266</v>
      </c>
      <c r="AK1040" s="136"/>
      <c r="AL1040" s="136"/>
      <c r="AM1040" s="136"/>
      <c r="AN1040" s="136"/>
      <c r="AO1040" s="136"/>
      <c r="AP1040" s="136"/>
      <c r="AQ1040" s="136"/>
      <c r="AR1040" s="136"/>
      <c r="AS1040" s="136"/>
      <c r="AT1040" s="136"/>
      <c r="AU1040" s="136"/>
      <c r="AV1040" s="136"/>
      <c r="AW1040" s="136"/>
      <c r="AX1040" s="136"/>
      <c r="AY1040" s="136"/>
      <c r="AZ1040" s="136"/>
      <c r="BA1040" s="136"/>
      <c r="BB1040" s="136"/>
      <c r="BC1040" s="136"/>
      <c r="BD1040" s="136"/>
      <c r="BE1040" s="136"/>
    </row>
    <row r="1041" spans="1:57" s="106" customFormat="1" ht="35.1" customHeight="1" x14ac:dyDescent="0.25">
      <c r="A1041" s="7">
        <v>30</v>
      </c>
      <c r="B1041" s="7"/>
      <c r="C1041" s="7"/>
      <c r="D1041" s="2" t="s">
        <v>459</v>
      </c>
      <c r="E1041" s="3" t="s">
        <v>577</v>
      </c>
      <c r="F1041" s="2"/>
      <c r="G1041" s="3" t="s">
        <v>1260</v>
      </c>
      <c r="H1041" s="2">
        <v>313212</v>
      </c>
      <c r="I1041" s="2" t="s">
        <v>1261</v>
      </c>
      <c r="J1041" s="104" t="s">
        <v>53</v>
      </c>
      <c r="K1041" s="140"/>
      <c r="L1041" s="140"/>
      <c r="M1041" s="104" t="s">
        <v>890</v>
      </c>
      <c r="N1041" s="105" t="s">
        <v>347</v>
      </c>
      <c r="O1041" s="3" t="s">
        <v>890</v>
      </c>
      <c r="P1041" s="2" t="s">
        <v>1266</v>
      </c>
      <c r="AK1041" s="136"/>
      <c r="AL1041" s="136"/>
      <c r="AM1041" s="136"/>
      <c r="AN1041" s="136"/>
      <c r="AO1041" s="136"/>
      <c r="AP1041" s="136"/>
      <c r="AQ1041" s="136"/>
      <c r="AR1041" s="136"/>
      <c r="AS1041" s="136"/>
      <c r="AT1041" s="136"/>
      <c r="AU1041" s="136"/>
      <c r="AV1041" s="136"/>
      <c r="AW1041" s="136"/>
      <c r="AX1041" s="136"/>
      <c r="AY1041" s="136"/>
      <c r="AZ1041" s="136"/>
      <c r="BA1041" s="136"/>
      <c r="BB1041" s="136"/>
      <c r="BC1041" s="136"/>
      <c r="BD1041" s="136"/>
      <c r="BE1041" s="136"/>
    </row>
    <row r="1042" spans="1:57" s="106" customFormat="1" ht="35.1" customHeight="1" x14ac:dyDescent="0.25">
      <c r="A1042" s="7">
        <v>30</v>
      </c>
      <c r="B1042" s="7"/>
      <c r="C1042" s="7"/>
      <c r="D1042" s="2" t="s">
        <v>459</v>
      </c>
      <c r="E1042" s="3" t="s">
        <v>577</v>
      </c>
      <c r="F1042" s="2"/>
      <c r="G1042" s="3" t="s">
        <v>1260</v>
      </c>
      <c r="H1042" s="2">
        <v>313212</v>
      </c>
      <c r="I1042" s="2" t="s">
        <v>1261</v>
      </c>
      <c r="J1042" s="104" t="s">
        <v>53</v>
      </c>
      <c r="K1042" s="140"/>
      <c r="L1042" s="140"/>
      <c r="M1042" s="104" t="s">
        <v>890</v>
      </c>
      <c r="N1042" s="105" t="s">
        <v>347</v>
      </c>
      <c r="O1042" s="3" t="s">
        <v>890</v>
      </c>
      <c r="P1042" s="2" t="s">
        <v>1266</v>
      </c>
      <c r="AK1042" s="136"/>
      <c r="AL1042" s="136"/>
      <c r="AM1042" s="136"/>
      <c r="AN1042" s="136"/>
      <c r="AO1042" s="136"/>
      <c r="AP1042" s="136"/>
      <c r="AQ1042" s="136"/>
      <c r="AR1042" s="136"/>
      <c r="AS1042" s="136"/>
      <c r="AT1042" s="136"/>
      <c r="AU1042" s="136"/>
      <c r="AV1042" s="136"/>
      <c r="AW1042" s="136"/>
      <c r="AX1042" s="136"/>
      <c r="AY1042" s="136"/>
      <c r="AZ1042" s="136"/>
      <c r="BA1042" s="136"/>
      <c r="BB1042" s="136"/>
      <c r="BC1042" s="136"/>
      <c r="BD1042" s="136"/>
      <c r="BE1042" s="136"/>
    </row>
    <row r="1043" spans="1:57" s="106" customFormat="1" ht="35.1" customHeight="1" x14ac:dyDescent="0.25">
      <c r="A1043" s="7">
        <v>36</v>
      </c>
      <c r="B1043" s="7"/>
      <c r="C1043" s="7"/>
      <c r="D1043" s="2" t="s">
        <v>783</v>
      </c>
      <c r="E1043" s="3" t="s">
        <v>1098</v>
      </c>
      <c r="F1043" s="2"/>
      <c r="G1043" s="3" t="s">
        <v>1260</v>
      </c>
      <c r="H1043" s="2">
        <v>313212</v>
      </c>
      <c r="I1043" s="2" t="s">
        <v>1261</v>
      </c>
      <c r="J1043" s="104" t="s">
        <v>153</v>
      </c>
      <c r="K1043" s="140"/>
      <c r="L1043" s="140"/>
      <c r="M1043" s="104" t="s">
        <v>890</v>
      </c>
      <c r="N1043" s="105" t="s">
        <v>347</v>
      </c>
      <c r="O1043" s="3" t="s">
        <v>890</v>
      </c>
      <c r="P1043" s="2" t="s">
        <v>1266</v>
      </c>
    </row>
    <row r="1044" spans="1:57" s="106" customFormat="1" ht="35.1" customHeight="1" x14ac:dyDescent="0.25">
      <c r="A1044" s="7">
        <v>8</v>
      </c>
      <c r="B1044" s="7">
        <v>8.1999999999999993</v>
      </c>
      <c r="C1044" s="7"/>
      <c r="D1044" s="2" t="s">
        <v>306</v>
      </c>
      <c r="E1044" s="3" t="s">
        <v>83</v>
      </c>
      <c r="F1044" s="2"/>
      <c r="G1044" s="3" t="s">
        <v>1260</v>
      </c>
      <c r="H1044" s="2">
        <v>313212</v>
      </c>
      <c r="I1044" s="2" t="s">
        <v>1261</v>
      </c>
      <c r="J1044" s="3" t="s">
        <v>868</v>
      </c>
      <c r="K1044" s="3" t="s">
        <v>1212</v>
      </c>
      <c r="L1044" s="140"/>
      <c r="M1044" s="104" t="s">
        <v>890</v>
      </c>
      <c r="N1044" s="105" t="s">
        <v>30</v>
      </c>
      <c r="O1044" s="3" t="s">
        <v>30</v>
      </c>
      <c r="P1044" s="8"/>
    </row>
    <row r="1045" spans="1:57" s="106" customFormat="1" ht="35.1" customHeight="1" x14ac:dyDescent="0.25">
      <c r="A1045" s="7">
        <v>41</v>
      </c>
      <c r="B1045" s="7"/>
      <c r="C1045" s="7"/>
      <c r="D1045" s="2" t="s">
        <v>454</v>
      </c>
      <c r="E1045" s="3" t="s">
        <v>454</v>
      </c>
      <c r="F1045" s="2"/>
      <c r="G1045" s="3" t="s">
        <v>1260</v>
      </c>
      <c r="H1045" s="2">
        <v>313212</v>
      </c>
      <c r="I1045" s="2" t="s">
        <v>1261</v>
      </c>
      <c r="J1045" s="104" t="s">
        <v>521</v>
      </c>
      <c r="K1045" s="140"/>
      <c r="L1045" s="140"/>
      <c r="M1045" s="104" t="s">
        <v>890</v>
      </c>
      <c r="N1045" s="105" t="s">
        <v>347</v>
      </c>
      <c r="O1045" s="3" t="s">
        <v>890</v>
      </c>
      <c r="P1045" s="2" t="s">
        <v>1266</v>
      </c>
    </row>
    <row r="1046" spans="1:57" s="106" customFormat="1" ht="35.1" customHeight="1" x14ac:dyDescent="0.25">
      <c r="A1046" s="7">
        <v>41</v>
      </c>
      <c r="B1046" s="7"/>
      <c r="C1046" s="7"/>
      <c r="D1046" s="2" t="s">
        <v>454</v>
      </c>
      <c r="E1046" s="3" t="s">
        <v>859</v>
      </c>
      <c r="F1046" s="2"/>
      <c r="G1046" s="3" t="s">
        <v>1260</v>
      </c>
      <c r="H1046" s="2">
        <v>313212</v>
      </c>
      <c r="I1046" s="2" t="s">
        <v>1261</v>
      </c>
      <c r="J1046" s="104" t="s">
        <v>521</v>
      </c>
      <c r="K1046" s="140"/>
      <c r="L1046" s="140"/>
      <c r="M1046" s="104" t="s">
        <v>890</v>
      </c>
      <c r="N1046" s="105" t="s">
        <v>30</v>
      </c>
      <c r="O1046" s="3" t="s">
        <v>30</v>
      </c>
      <c r="P1046" s="2"/>
    </row>
    <row r="1047" spans="1:57" s="106" customFormat="1" ht="35.1" customHeight="1" x14ac:dyDescent="0.25">
      <c r="A1047" s="7">
        <v>44</v>
      </c>
      <c r="B1047" s="7"/>
      <c r="C1047" s="7"/>
      <c r="D1047" s="2" t="s">
        <v>578</v>
      </c>
      <c r="E1047" s="3" t="s">
        <v>579</v>
      </c>
      <c r="F1047" s="2"/>
      <c r="G1047" s="3" t="s">
        <v>1260</v>
      </c>
      <c r="H1047" s="2">
        <v>313212</v>
      </c>
      <c r="I1047" s="2" t="s">
        <v>1261</v>
      </c>
      <c r="J1047" s="104" t="s">
        <v>580</v>
      </c>
      <c r="K1047" s="140"/>
      <c r="L1047" s="140"/>
      <c r="M1047" s="104" t="s">
        <v>890</v>
      </c>
      <c r="N1047" s="105" t="s">
        <v>1264</v>
      </c>
      <c r="O1047" s="3" t="s">
        <v>1264</v>
      </c>
      <c r="P1047" s="2" t="s">
        <v>1266</v>
      </c>
    </row>
    <row r="1048" spans="1:57" s="106" customFormat="1" ht="35.1" customHeight="1" x14ac:dyDescent="0.25">
      <c r="A1048" s="7">
        <v>44</v>
      </c>
      <c r="B1048" s="7"/>
      <c r="C1048" s="7"/>
      <c r="D1048" s="2" t="s">
        <v>578</v>
      </c>
      <c r="E1048" s="3" t="s">
        <v>579</v>
      </c>
      <c r="F1048" s="2"/>
      <c r="G1048" s="3" t="s">
        <v>1260</v>
      </c>
      <c r="H1048" s="2">
        <v>313212</v>
      </c>
      <c r="I1048" s="2" t="s">
        <v>1261</v>
      </c>
      <c r="J1048" s="104" t="s">
        <v>580</v>
      </c>
      <c r="K1048" s="140"/>
      <c r="L1048" s="140"/>
      <c r="M1048" s="104" t="s">
        <v>890</v>
      </c>
      <c r="N1048" s="105" t="s">
        <v>1264</v>
      </c>
      <c r="O1048" s="3" t="s">
        <v>1264</v>
      </c>
      <c r="P1048" s="2" t="s">
        <v>1265</v>
      </c>
      <c r="AK1048" s="136"/>
      <c r="AL1048" s="136"/>
      <c r="AM1048" s="136"/>
      <c r="AN1048" s="136"/>
      <c r="AO1048" s="136"/>
      <c r="AP1048" s="136"/>
      <c r="AQ1048" s="136"/>
      <c r="AR1048" s="136"/>
      <c r="AS1048" s="136"/>
      <c r="AT1048" s="136"/>
      <c r="AU1048" s="136"/>
      <c r="AV1048" s="136"/>
      <c r="AW1048" s="136"/>
      <c r="AX1048" s="136"/>
      <c r="AY1048" s="136"/>
      <c r="AZ1048" s="136"/>
      <c r="BA1048" s="136"/>
      <c r="BB1048" s="136"/>
      <c r="BC1048" s="136"/>
      <c r="BD1048" s="136"/>
      <c r="BE1048" s="136"/>
    </row>
    <row r="1049" spans="1:57" s="106" customFormat="1" ht="35.1" customHeight="1" x14ac:dyDescent="0.25">
      <c r="A1049" s="7">
        <v>39</v>
      </c>
      <c r="B1049" s="7"/>
      <c r="C1049" s="7"/>
      <c r="D1049" s="3" t="s">
        <v>1243</v>
      </c>
      <c r="E1049" s="3" t="s">
        <v>246</v>
      </c>
      <c r="F1049" s="3"/>
      <c r="G1049" s="3" t="s">
        <v>1260</v>
      </c>
      <c r="H1049" s="2">
        <v>313212</v>
      </c>
      <c r="I1049" s="2" t="s">
        <v>1261</v>
      </c>
      <c r="J1049" s="104" t="s">
        <v>156</v>
      </c>
      <c r="K1049" s="140"/>
      <c r="L1049" s="140"/>
      <c r="M1049" s="104" t="s">
        <v>890</v>
      </c>
      <c r="N1049" s="105" t="s">
        <v>347</v>
      </c>
      <c r="O1049" s="3" t="s">
        <v>890</v>
      </c>
      <c r="P1049" s="2" t="s">
        <v>1266</v>
      </c>
    </row>
    <row r="1050" spans="1:57" s="106" customFormat="1" ht="35.1" customHeight="1" x14ac:dyDescent="0.25">
      <c r="A1050" s="7">
        <v>45</v>
      </c>
      <c r="B1050" s="7"/>
      <c r="C1050" s="7"/>
      <c r="D1050" s="2" t="s">
        <v>457</v>
      </c>
      <c r="E1050" s="3" t="s">
        <v>7877</v>
      </c>
      <c r="F1050" s="2"/>
      <c r="G1050" s="3" t="s">
        <v>1260</v>
      </c>
      <c r="H1050" s="2">
        <v>313212</v>
      </c>
      <c r="I1050" s="2" t="s">
        <v>1261</v>
      </c>
      <c r="J1050" s="104" t="s">
        <v>522</v>
      </c>
      <c r="K1050" s="140"/>
      <c r="L1050" s="140"/>
      <c r="M1050" s="104" t="s">
        <v>890</v>
      </c>
      <c r="N1050" s="105" t="s">
        <v>347</v>
      </c>
      <c r="O1050" s="3" t="s">
        <v>890</v>
      </c>
      <c r="P1050" s="8" t="s">
        <v>1266</v>
      </c>
      <c r="AK1050" s="136"/>
      <c r="AL1050" s="136"/>
      <c r="AM1050" s="136"/>
      <c r="AN1050" s="136"/>
      <c r="AO1050" s="136"/>
      <c r="AP1050" s="136"/>
      <c r="AQ1050" s="136"/>
      <c r="AR1050" s="136"/>
      <c r="AS1050" s="136"/>
      <c r="AT1050" s="136"/>
      <c r="AU1050" s="136"/>
      <c r="AV1050" s="136"/>
      <c r="AW1050" s="136"/>
      <c r="AX1050" s="136"/>
      <c r="AY1050" s="136"/>
      <c r="AZ1050" s="136"/>
      <c r="BA1050" s="136"/>
      <c r="BB1050" s="136"/>
      <c r="BC1050" s="136"/>
      <c r="BD1050" s="136"/>
      <c r="BE1050" s="136"/>
    </row>
    <row r="1051" spans="1:57" s="106" customFormat="1" ht="35.1" customHeight="1" x14ac:dyDescent="0.25">
      <c r="A1051" s="7">
        <v>8</v>
      </c>
      <c r="B1051" s="7">
        <v>8.1999999999999993</v>
      </c>
      <c r="C1051" s="7"/>
      <c r="D1051" s="2" t="s">
        <v>306</v>
      </c>
      <c r="E1051" s="3" t="s">
        <v>83</v>
      </c>
      <c r="F1051" s="2"/>
      <c r="G1051" s="3" t="s">
        <v>1260</v>
      </c>
      <c r="H1051" s="2">
        <v>313213</v>
      </c>
      <c r="I1051" s="2" t="s">
        <v>1261</v>
      </c>
      <c r="J1051" s="3" t="s">
        <v>868</v>
      </c>
      <c r="K1051" s="3" t="s">
        <v>1212</v>
      </c>
      <c r="L1051" s="3"/>
      <c r="M1051" s="104" t="s">
        <v>890</v>
      </c>
      <c r="N1051" s="105" t="s">
        <v>1209</v>
      </c>
      <c r="O1051" s="3" t="s">
        <v>890</v>
      </c>
      <c r="P1051" s="8" t="s">
        <v>1265</v>
      </c>
      <c r="AK1051" s="136"/>
      <c r="AL1051" s="136"/>
      <c r="AM1051" s="136"/>
      <c r="AN1051" s="136"/>
      <c r="AO1051" s="136"/>
      <c r="AP1051" s="136"/>
      <c r="AQ1051" s="136"/>
      <c r="AR1051" s="136"/>
      <c r="AS1051" s="136"/>
      <c r="AT1051" s="136"/>
      <c r="AU1051" s="136"/>
      <c r="AV1051" s="136"/>
      <c r="AW1051" s="136"/>
      <c r="AX1051" s="136"/>
      <c r="AY1051" s="136"/>
      <c r="AZ1051" s="136"/>
      <c r="BA1051" s="136"/>
      <c r="BB1051" s="136"/>
      <c r="BC1051" s="136"/>
      <c r="BD1051" s="136"/>
      <c r="BE1051" s="136"/>
    </row>
    <row r="1052" spans="1:57" s="106" customFormat="1" ht="35.1" customHeight="1" x14ac:dyDescent="0.25">
      <c r="A1052" s="7">
        <v>40</v>
      </c>
      <c r="B1052" s="7"/>
      <c r="C1052" s="7"/>
      <c r="D1052" s="2" t="s">
        <v>149</v>
      </c>
      <c r="E1052" s="3" t="s">
        <v>270</v>
      </c>
      <c r="F1052" s="2"/>
      <c r="G1052" s="3" t="s">
        <v>1260</v>
      </c>
      <c r="H1052" s="2">
        <v>313213</v>
      </c>
      <c r="I1052" s="2" t="s">
        <v>1261</v>
      </c>
      <c r="J1052" s="3" t="s">
        <v>157</v>
      </c>
      <c r="K1052" s="3"/>
      <c r="L1052" s="3"/>
      <c r="M1052" s="104" t="s">
        <v>890</v>
      </c>
      <c r="N1052" s="105" t="s">
        <v>347</v>
      </c>
      <c r="O1052" s="3" t="s">
        <v>890</v>
      </c>
      <c r="P1052" s="2" t="s">
        <v>1266</v>
      </c>
      <c r="AK1052" s="136"/>
      <c r="AL1052" s="136"/>
      <c r="AM1052" s="136"/>
      <c r="AN1052" s="136"/>
      <c r="AO1052" s="136"/>
      <c r="AP1052" s="136"/>
      <c r="AQ1052" s="136"/>
      <c r="AR1052" s="136"/>
      <c r="AS1052" s="136"/>
      <c r="AT1052" s="136"/>
      <c r="AU1052" s="136"/>
      <c r="AV1052" s="136"/>
      <c r="AW1052" s="136"/>
      <c r="AX1052" s="136"/>
      <c r="AY1052" s="136"/>
      <c r="AZ1052" s="136"/>
      <c r="BA1052" s="136"/>
      <c r="BB1052" s="136"/>
      <c r="BC1052" s="136"/>
      <c r="BD1052" s="136"/>
      <c r="BE1052" s="136"/>
    </row>
    <row r="1053" spans="1:57" s="106" customFormat="1" ht="35.1" customHeight="1" x14ac:dyDescent="0.25">
      <c r="A1053" s="7">
        <v>26</v>
      </c>
      <c r="B1053" s="7"/>
      <c r="C1053" s="7"/>
      <c r="D1053" s="2" t="s">
        <v>329</v>
      </c>
      <c r="E1053" s="3" t="s">
        <v>241</v>
      </c>
      <c r="F1053" s="2"/>
      <c r="G1053" s="3" t="s">
        <v>1260</v>
      </c>
      <c r="H1053" s="2">
        <v>313213</v>
      </c>
      <c r="I1053" s="2" t="s">
        <v>1261</v>
      </c>
      <c r="J1053" s="3" t="s">
        <v>39</v>
      </c>
      <c r="K1053" s="3"/>
      <c r="L1053" s="3"/>
      <c r="M1053" s="104" t="s">
        <v>890</v>
      </c>
      <c r="N1053" s="105" t="s">
        <v>347</v>
      </c>
      <c r="O1053" s="3" t="s">
        <v>890</v>
      </c>
      <c r="P1053" s="2" t="s">
        <v>1266</v>
      </c>
      <c r="AK1053" s="136"/>
      <c r="AL1053" s="136"/>
      <c r="AM1053" s="136"/>
      <c r="AN1053" s="136"/>
      <c r="AO1053" s="136"/>
      <c r="AP1053" s="136"/>
      <c r="AQ1053" s="136"/>
      <c r="AR1053" s="136"/>
      <c r="AS1053" s="136"/>
      <c r="AT1053" s="136"/>
      <c r="AU1053" s="136"/>
      <c r="AV1053" s="136"/>
      <c r="AW1053" s="136"/>
      <c r="AX1053" s="136"/>
      <c r="AY1053" s="136"/>
      <c r="AZ1053" s="136"/>
      <c r="BA1053" s="136"/>
      <c r="BB1053" s="136"/>
      <c r="BC1053" s="136"/>
      <c r="BD1053" s="136"/>
      <c r="BE1053" s="136"/>
    </row>
    <row r="1054" spans="1:57" s="106" customFormat="1" ht="35.1" customHeight="1" x14ac:dyDescent="0.25">
      <c r="A1054" s="7">
        <v>26</v>
      </c>
      <c r="B1054" s="7"/>
      <c r="C1054" s="7"/>
      <c r="D1054" s="2" t="s">
        <v>329</v>
      </c>
      <c r="E1054" s="3" t="s">
        <v>427</v>
      </c>
      <c r="F1054" s="2"/>
      <c r="G1054" s="3" t="s">
        <v>1260</v>
      </c>
      <c r="H1054" s="2">
        <v>313213</v>
      </c>
      <c r="I1054" s="2" t="s">
        <v>1261</v>
      </c>
      <c r="J1054" s="104" t="s">
        <v>39</v>
      </c>
      <c r="K1054" s="3"/>
      <c r="L1054" s="3"/>
      <c r="M1054" s="104" t="s">
        <v>890</v>
      </c>
      <c r="N1054" s="105" t="s">
        <v>30</v>
      </c>
      <c r="O1054" s="3" t="s">
        <v>30</v>
      </c>
      <c r="P1054" s="2"/>
      <c r="AK1054" s="136"/>
      <c r="AL1054" s="136"/>
      <c r="AM1054" s="136"/>
      <c r="AN1054" s="136"/>
      <c r="AO1054" s="136"/>
      <c r="AP1054" s="136"/>
      <c r="AQ1054" s="136"/>
      <c r="AR1054" s="136"/>
      <c r="AS1054" s="136"/>
      <c r="AT1054" s="136"/>
      <c r="AU1054" s="136"/>
      <c r="AV1054" s="136"/>
      <c r="AW1054" s="136"/>
      <c r="AX1054" s="136"/>
      <c r="AY1054" s="136"/>
      <c r="AZ1054" s="136"/>
      <c r="BA1054" s="136"/>
      <c r="BB1054" s="136"/>
      <c r="BC1054" s="136"/>
      <c r="BD1054" s="136"/>
      <c r="BE1054" s="136"/>
    </row>
    <row r="1055" spans="1:57" s="106" customFormat="1" ht="35.1" customHeight="1" x14ac:dyDescent="0.25">
      <c r="A1055" s="7">
        <v>33</v>
      </c>
      <c r="B1055" s="7"/>
      <c r="C1055" s="7"/>
      <c r="D1055" s="2" t="s">
        <v>148</v>
      </c>
      <c r="E1055" s="3" t="s">
        <v>7729</v>
      </c>
      <c r="F1055" s="2"/>
      <c r="G1055" s="3" t="s">
        <v>1260</v>
      </c>
      <c r="H1055" s="2">
        <v>313214</v>
      </c>
      <c r="I1055" s="2" t="s">
        <v>1261</v>
      </c>
      <c r="J1055" s="104" t="s">
        <v>195</v>
      </c>
      <c r="K1055" s="140"/>
      <c r="L1055" s="140"/>
      <c r="M1055" s="104" t="s">
        <v>890</v>
      </c>
      <c r="N1055" s="105" t="s">
        <v>30</v>
      </c>
      <c r="O1055" s="3" t="s">
        <v>30</v>
      </c>
      <c r="P1055" s="2"/>
      <c r="AK1055" s="136"/>
      <c r="AL1055" s="136"/>
      <c r="AM1055" s="136"/>
      <c r="AN1055" s="136"/>
      <c r="AO1055" s="136"/>
      <c r="AP1055" s="136"/>
      <c r="AQ1055" s="136"/>
      <c r="AR1055" s="136"/>
      <c r="AS1055" s="136"/>
      <c r="AT1055" s="136"/>
      <c r="AU1055" s="136"/>
      <c r="AV1055" s="136"/>
      <c r="AW1055" s="136"/>
      <c r="AX1055" s="136"/>
      <c r="AY1055" s="136"/>
      <c r="AZ1055" s="136"/>
      <c r="BA1055" s="136"/>
      <c r="BB1055" s="136"/>
      <c r="BC1055" s="136"/>
      <c r="BD1055" s="136"/>
      <c r="BE1055" s="136"/>
    </row>
    <row r="1056" spans="1:57" s="106" customFormat="1" ht="35.1" customHeight="1" x14ac:dyDescent="0.25">
      <c r="A1056" s="7">
        <v>33</v>
      </c>
      <c r="B1056" s="7"/>
      <c r="C1056" s="7"/>
      <c r="D1056" s="2" t="s">
        <v>148</v>
      </c>
      <c r="E1056" s="3" t="s">
        <v>128</v>
      </c>
      <c r="F1056" s="2"/>
      <c r="G1056" s="3" t="s">
        <v>1260</v>
      </c>
      <c r="H1056" s="2">
        <v>313214</v>
      </c>
      <c r="I1056" s="2" t="s">
        <v>1261</v>
      </c>
      <c r="J1056" s="104" t="s">
        <v>195</v>
      </c>
      <c r="K1056" s="140"/>
      <c r="L1056" s="140"/>
      <c r="M1056" s="104" t="s">
        <v>890</v>
      </c>
      <c r="N1056" s="105" t="s">
        <v>30</v>
      </c>
      <c r="O1056" s="3" t="s">
        <v>30</v>
      </c>
      <c r="P1056" s="8"/>
    </row>
    <row r="1057" spans="1:57" s="106" customFormat="1" ht="35.1" customHeight="1" x14ac:dyDescent="0.25">
      <c r="A1057" s="7">
        <v>35</v>
      </c>
      <c r="B1057" s="7"/>
      <c r="C1057" s="7"/>
      <c r="D1057" s="3" t="s">
        <v>892</v>
      </c>
      <c r="E1057" s="3" t="s">
        <v>480</v>
      </c>
      <c r="F1057" s="2"/>
      <c r="G1057" s="3" t="s">
        <v>1260</v>
      </c>
      <c r="H1057" s="2">
        <v>313214</v>
      </c>
      <c r="I1057" s="2" t="s">
        <v>1261</v>
      </c>
      <c r="J1057" s="104" t="s">
        <v>152</v>
      </c>
      <c r="K1057" s="140"/>
      <c r="L1057" s="140"/>
      <c r="M1057" s="104" t="s">
        <v>890</v>
      </c>
      <c r="N1057" s="105" t="s">
        <v>347</v>
      </c>
      <c r="O1057" s="3" t="s">
        <v>890</v>
      </c>
      <c r="P1057" s="2" t="s">
        <v>1266</v>
      </c>
      <c r="AK1057" s="136"/>
      <c r="AL1057" s="136"/>
      <c r="AM1057" s="136"/>
      <c r="AN1057" s="136"/>
      <c r="AO1057" s="136"/>
      <c r="AP1057" s="136"/>
      <c r="AQ1057" s="136"/>
      <c r="AR1057" s="136"/>
      <c r="AS1057" s="136"/>
      <c r="AT1057" s="136"/>
      <c r="AU1057" s="136"/>
      <c r="AV1057" s="136"/>
      <c r="AW1057" s="136"/>
      <c r="AX1057" s="136"/>
      <c r="AY1057" s="136"/>
      <c r="AZ1057" s="136"/>
      <c r="BA1057" s="136"/>
      <c r="BB1057" s="136"/>
      <c r="BC1057" s="136"/>
      <c r="BD1057" s="136"/>
      <c r="BE1057" s="136"/>
    </row>
    <row r="1058" spans="1:57" s="106" customFormat="1" ht="35.1" customHeight="1" x14ac:dyDescent="0.25">
      <c r="A1058" s="7">
        <v>33</v>
      </c>
      <c r="B1058" s="7"/>
      <c r="C1058" s="7"/>
      <c r="D1058" s="3" t="s">
        <v>148</v>
      </c>
      <c r="E1058" s="3" t="s">
        <v>128</v>
      </c>
      <c r="F1058" s="2"/>
      <c r="G1058" s="3" t="s">
        <v>1260</v>
      </c>
      <c r="H1058" s="2">
        <v>313214</v>
      </c>
      <c r="I1058" s="2" t="s">
        <v>1261</v>
      </c>
      <c r="J1058" s="104" t="s">
        <v>195</v>
      </c>
      <c r="K1058" s="140"/>
      <c r="L1058" s="140"/>
      <c r="M1058" s="104" t="s">
        <v>890</v>
      </c>
      <c r="N1058" s="105" t="s">
        <v>347</v>
      </c>
      <c r="O1058" s="3" t="s">
        <v>890</v>
      </c>
      <c r="P1058" s="8" t="s">
        <v>1265</v>
      </c>
    </row>
    <row r="1059" spans="1:57" s="106" customFormat="1" ht="35.1" customHeight="1" x14ac:dyDescent="0.25">
      <c r="A1059" s="7">
        <v>35</v>
      </c>
      <c r="B1059" s="7"/>
      <c r="C1059" s="7"/>
      <c r="D1059" s="3" t="s">
        <v>892</v>
      </c>
      <c r="E1059" s="3" t="s">
        <v>182</v>
      </c>
      <c r="F1059" s="2"/>
      <c r="G1059" s="3" t="s">
        <v>1260</v>
      </c>
      <c r="H1059" s="2">
        <v>313214</v>
      </c>
      <c r="I1059" s="2" t="s">
        <v>1261</v>
      </c>
      <c r="J1059" s="104" t="s">
        <v>152</v>
      </c>
      <c r="K1059" s="140"/>
      <c r="L1059" s="140"/>
      <c r="M1059" s="104" t="s">
        <v>890</v>
      </c>
      <c r="N1059" s="105" t="s">
        <v>347</v>
      </c>
      <c r="O1059" s="3" t="s">
        <v>890</v>
      </c>
      <c r="P1059" s="2" t="s">
        <v>1266</v>
      </c>
    </row>
    <row r="1060" spans="1:57" s="106" customFormat="1" ht="35.1" customHeight="1" x14ac:dyDescent="0.25">
      <c r="A1060" s="7">
        <v>14</v>
      </c>
      <c r="B1060" s="7"/>
      <c r="C1060" s="7"/>
      <c r="D1060" s="2" t="s">
        <v>603</v>
      </c>
      <c r="E1060" s="3" t="s">
        <v>7872</v>
      </c>
      <c r="F1060" s="2"/>
      <c r="G1060" s="3" t="s">
        <v>1260</v>
      </c>
      <c r="H1060" s="2">
        <v>313215</v>
      </c>
      <c r="I1060" s="2" t="s">
        <v>1261</v>
      </c>
      <c r="J1060" s="3" t="s">
        <v>42</v>
      </c>
      <c r="K1060" s="3"/>
      <c r="L1060" s="3"/>
      <c r="M1060" s="104" t="s">
        <v>890</v>
      </c>
      <c r="N1060" s="105" t="s">
        <v>347</v>
      </c>
      <c r="O1060" s="3" t="s">
        <v>890</v>
      </c>
      <c r="P1060" s="2" t="s">
        <v>1266</v>
      </c>
    </row>
    <row r="1061" spans="1:57" s="136" customFormat="1" ht="35.1" customHeight="1" x14ac:dyDescent="0.25">
      <c r="A1061" s="7">
        <v>6</v>
      </c>
      <c r="B1061" s="7"/>
      <c r="C1061" s="7"/>
      <c r="D1061" s="124" t="s">
        <v>306</v>
      </c>
      <c r="E1061" s="3" t="s">
        <v>306</v>
      </c>
      <c r="F1061" s="142"/>
      <c r="G1061" s="3" t="s">
        <v>1260</v>
      </c>
      <c r="H1061" s="2">
        <v>313215</v>
      </c>
      <c r="I1061" s="2" t="s">
        <v>1261</v>
      </c>
      <c r="J1061" s="3" t="s">
        <v>1257</v>
      </c>
      <c r="K1061" s="3"/>
      <c r="L1061" s="3"/>
      <c r="M1061" s="104" t="s">
        <v>890</v>
      </c>
      <c r="N1061" s="105" t="s">
        <v>347</v>
      </c>
      <c r="O1061" s="3" t="s">
        <v>890</v>
      </c>
      <c r="P1061" s="2" t="s">
        <v>1266</v>
      </c>
      <c r="Q1061" s="106"/>
      <c r="R1061" s="106"/>
      <c r="S1061" s="106"/>
      <c r="T1061" s="106"/>
      <c r="U1061" s="106"/>
      <c r="V1061" s="106"/>
      <c r="W1061" s="106"/>
      <c r="X1061" s="106"/>
      <c r="Y1061" s="106"/>
      <c r="Z1061" s="106"/>
      <c r="AA1061" s="106"/>
      <c r="AB1061" s="106"/>
      <c r="AC1061" s="106"/>
      <c r="AD1061" s="106"/>
      <c r="AE1061" s="106"/>
      <c r="AF1061" s="106"/>
      <c r="AG1061" s="106"/>
      <c r="AH1061" s="106"/>
      <c r="AI1061" s="106"/>
      <c r="AJ1061" s="106"/>
    </row>
    <row r="1062" spans="1:57" s="136" customFormat="1" ht="35.1" customHeight="1" x14ac:dyDescent="0.25">
      <c r="A1062" s="7">
        <v>14</v>
      </c>
      <c r="B1062" s="7"/>
      <c r="C1062" s="7"/>
      <c r="D1062" s="2" t="s">
        <v>603</v>
      </c>
      <c r="E1062" s="107" t="s">
        <v>774</v>
      </c>
      <c r="F1062" s="142"/>
      <c r="G1062" s="3" t="s">
        <v>1260</v>
      </c>
      <c r="H1062" s="2">
        <v>313215</v>
      </c>
      <c r="I1062" s="2" t="s">
        <v>1261</v>
      </c>
      <c r="J1062" s="104" t="s">
        <v>42</v>
      </c>
      <c r="K1062" s="140"/>
      <c r="L1062" s="140"/>
      <c r="M1062" s="104" t="s">
        <v>890</v>
      </c>
      <c r="N1062" s="105" t="s">
        <v>347</v>
      </c>
      <c r="O1062" s="3" t="s">
        <v>890</v>
      </c>
      <c r="P1062" s="8" t="s">
        <v>1265</v>
      </c>
      <c r="AK1062" s="106"/>
      <c r="AL1062" s="106"/>
      <c r="AM1062" s="106"/>
      <c r="AN1062" s="106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</row>
    <row r="1063" spans="1:57" s="136" customFormat="1" ht="35.1" customHeight="1" x14ac:dyDescent="0.25">
      <c r="A1063" s="7">
        <v>8</v>
      </c>
      <c r="B1063" s="7">
        <v>8.3000000000000007</v>
      </c>
      <c r="C1063" s="7"/>
      <c r="D1063" s="124" t="s">
        <v>306</v>
      </c>
      <c r="E1063" s="3" t="s">
        <v>306</v>
      </c>
      <c r="F1063" s="2"/>
      <c r="G1063" s="3" t="s">
        <v>1260</v>
      </c>
      <c r="H1063" s="2">
        <v>313216</v>
      </c>
      <c r="I1063" s="2" t="s">
        <v>1261</v>
      </c>
      <c r="J1063" s="3" t="s">
        <v>868</v>
      </c>
      <c r="K1063" s="3" t="s">
        <v>1223</v>
      </c>
      <c r="L1063" s="3"/>
      <c r="M1063" s="104" t="s">
        <v>890</v>
      </c>
      <c r="N1063" s="105" t="s">
        <v>30</v>
      </c>
      <c r="O1063" s="3" t="s">
        <v>30</v>
      </c>
      <c r="P1063" s="8"/>
      <c r="AK1063" s="106"/>
      <c r="AL1063" s="106"/>
      <c r="AM1063" s="106"/>
      <c r="AN1063" s="106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</row>
    <row r="1064" spans="1:57" s="106" customFormat="1" ht="35.1" customHeight="1" x14ac:dyDescent="0.25">
      <c r="A1064" s="7">
        <v>8</v>
      </c>
      <c r="B1064" s="7">
        <v>8.1999999999999993</v>
      </c>
      <c r="C1064" s="7"/>
      <c r="D1064" s="2" t="s">
        <v>687</v>
      </c>
      <c r="E1064" s="107" t="s">
        <v>891</v>
      </c>
      <c r="F1064" s="2"/>
      <c r="G1064" s="3" t="s">
        <v>1260</v>
      </c>
      <c r="H1064" s="2">
        <v>313216</v>
      </c>
      <c r="I1064" s="2" t="s">
        <v>1261</v>
      </c>
      <c r="J1064" s="3" t="s">
        <v>868</v>
      </c>
      <c r="K1064" s="3" t="s">
        <v>1212</v>
      </c>
      <c r="L1064" s="3"/>
      <c r="M1064" s="104" t="s">
        <v>890</v>
      </c>
      <c r="N1064" s="105" t="s">
        <v>347</v>
      </c>
      <c r="O1064" s="3" t="s">
        <v>890</v>
      </c>
      <c r="P1064" s="2" t="s">
        <v>1266</v>
      </c>
      <c r="Q1064" s="136"/>
      <c r="R1064" s="136"/>
      <c r="S1064" s="136"/>
      <c r="T1064" s="136"/>
      <c r="U1064" s="136"/>
      <c r="V1064" s="136"/>
      <c r="W1064" s="136"/>
      <c r="X1064" s="136"/>
      <c r="Y1064" s="136"/>
      <c r="Z1064" s="136"/>
      <c r="AA1064" s="136"/>
      <c r="AB1064" s="136"/>
      <c r="AC1064" s="136"/>
      <c r="AD1064" s="136"/>
      <c r="AE1064" s="136"/>
      <c r="AF1064" s="136"/>
      <c r="AG1064" s="136"/>
      <c r="AH1064" s="136"/>
      <c r="AI1064" s="136"/>
      <c r="AJ1064" s="136"/>
    </row>
    <row r="1065" spans="1:57" s="136" customFormat="1" ht="35.1" customHeight="1" x14ac:dyDescent="0.25">
      <c r="A1065" s="7">
        <v>2</v>
      </c>
      <c r="B1065" s="7"/>
      <c r="C1065" s="7"/>
      <c r="D1065" s="3" t="s">
        <v>1213</v>
      </c>
      <c r="E1065" s="3" t="s">
        <v>230</v>
      </c>
      <c r="F1065" s="2"/>
      <c r="G1065" s="3" t="s">
        <v>1259</v>
      </c>
      <c r="H1065" s="2">
        <v>312416</v>
      </c>
      <c r="I1065" s="2" t="s">
        <v>1261</v>
      </c>
      <c r="J1065" s="3" t="s">
        <v>1210</v>
      </c>
      <c r="K1065" s="3"/>
      <c r="L1065" s="3"/>
      <c r="M1065" s="104" t="s">
        <v>890</v>
      </c>
      <c r="N1065" s="105" t="s">
        <v>347</v>
      </c>
      <c r="O1065" s="3" t="s">
        <v>890</v>
      </c>
      <c r="P1065" s="8" t="s">
        <v>1265</v>
      </c>
      <c r="Q1065" s="106"/>
      <c r="R1065" s="106"/>
      <c r="S1065" s="106"/>
      <c r="T1065" s="106"/>
      <c r="U1065" s="106"/>
      <c r="V1065" s="106"/>
      <c r="W1065" s="106"/>
      <c r="X1065" s="106"/>
      <c r="Y1065" s="106"/>
      <c r="Z1065" s="106"/>
      <c r="AA1065" s="106"/>
      <c r="AB1065" s="106"/>
      <c r="AC1065" s="106"/>
      <c r="AD1065" s="106"/>
      <c r="AE1065" s="106"/>
      <c r="AF1065" s="106"/>
      <c r="AG1065" s="106"/>
      <c r="AH1065" s="106"/>
      <c r="AI1065" s="106"/>
      <c r="AJ1065" s="106"/>
      <c r="AK1065" s="106"/>
      <c r="AL1065" s="106"/>
      <c r="AM1065" s="106"/>
      <c r="AN1065" s="106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</row>
    <row r="1066" spans="1:57" s="136" customFormat="1" ht="35.1" customHeight="1" x14ac:dyDescent="0.25">
      <c r="A1066" s="7">
        <v>25</v>
      </c>
      <c r="B1066" s="7"/>
      <c r="C1066" s="7"/>
      <c r="D1066" s="2" t="s">
        <v>688</v>
      </c>
      <c r="E1066" s="3" t="s">
        <v>643</v>
      </c>
      <c r="F1066" s="2"/>
      <c r="G1066" s="3" t="s">
        <v>1260</v>
      </c>
      <c r="H1066" s="2">
        <v>313216</v>
      </c>
      <c r="I1066" s="2" t="s">
        <v>1261</v>
      </c>
      <c r="J1066" s="104" t="s">
        <v>52</v>
      </c>
      <c r="K1066" s="3"/>
      <c r="L1066" s="3"/>
      <c r="M1066" s="104" t="s">
        <v>890</v>
      </c>
      <c r="N1066" s="105" t="s">
        <v>30</v>
      </c>
      <c r="O1066" s="3" t="s">
        <v>30</v>
      </c>
      <c r="P1066" s="2"/>
      <c r="AK1066" s="106"/>
      <c r="AL1066" s="106"/>
      <c r="AM1066" s="106"/>
      <c r="AN1066" s="106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</row>
    <row r="1067" spans="1:57" s="136" customFormat="1" ht="35.1" customHeight="1" x14ac:dyDescent="0.25">
      <c r="A1067" s="7">
        <v>35</v>
      </c>
      <c r="B1067" s="7"/>
      <c r="C1067" s="7"/>
      <c r="D1067" s="3" t="s">
        <v>892</v>
      </c>
      <c r="E1067" s="3" t="s">
        <v>480</v>
      </c>
      <c r="F1067" s="2"/>
      <c r="G1067" s="3" t="s">
        <v>1260</v>
      </c>
      <c r="H1067" s="2">
        <v>313216</v>
      </c>
      <c r="I1067" s="2" t="s">
        <v>1261</v>
      </c>
      <c r="J1067" s="104" t="s">
        <v>152</v>
      </c>
      <c r="K1067" s="3"/>
      <c r="L1067" s="3"/>
      <c r="M1067" s="104" t="s">
        <v>890</v>
      </c>
      <c r="N1067" s="105" t="s">
        <v>347</v>
      </c>
      <c r="O1067" s="3" t="s">
        <v>890</v>
      </c>
      <c r="P1067" s="8" t="s">
        <v>1265</v>
      </c>
    </row>
    <row r="1068" spans="1:57" s="136" customFormat="1" ht="35.1" customHeight="1" x14ac:dyDescent="0.25">
      <c r="A1068" s="7">
        <v>12</v>
      </c>
      <c r="B1068" s="7">
        <v>12.1</v>
      </c>
      <c r="C1068" s="7"/>
      <c r="D1068" s="124" t="s">
        <v>306</v>
      </c>
      <c r="E1068" s="3" t="s">
        <v>306</v>
      </c>
      <c r="F1068" s="2"/>
      <c r="G1068" s="3" t="s">
        <v>1260</v>
      </c>
      <c r="H1068" s="2">
        <v>313216</v>
      </c>
      <c r="I1068" s="2" t="s">
        <v>1261</v>
      </c>
      <c r="J1068" s="104" t="s">
        <v>600</v>
      </c>
      <c r="K1068" s="3"/>
      <c r="L1068" s="3" t="s">
        <v>7435</v>
      </c>
      <c r="M1068" s="104" t="s">
        <v>890</v>
      </c>
      <c r="N1068" s="105" t="s">
        <v>347</v>
      </c>
      <c r="O1068" s="3" t="s">
        <v>890</v>
      </c>
      <c r="P1068" s="2" t="s">
        <v>1266</v>
      </c>
      <c r="AK1068" s="106"/>
      <c r="AL1068" s="106"/>
      <c r="AM1068" s="106"/>
      <c r="AN1068" s="106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</row>
    <row r="1069" spans="1:57" s="136" customFormat="1" ht="35.1" customHeight="1" x14ac:dyDescent="0.25">
      <c r="A1069" s="7">
        <v>11</v>
      </c>
      <c r="B1069" s="7">
        <v>11.2</v>
      </c>
      <c r="C1069" s="7" t="s">
        <v>825</v>
      </c>
      <c r="D1069" s="124" t="s">
        <v>329</v>
      </c>
      <c r="E1069" s="3" t="s">
        <v>10</v>
      </c>
      <c r="F1069" s="2"/>
      <c r="G1069" s="107" t="s">
        <v>599</v>
      </c>
      <c r="H1069" s="2">
        <v>404408</v>
      </c>
      <c r="I1069" s="2" t="s">
        <v>77</v>
      </c>
      <c r="J1069" s="3" t="s">
        <v>1262</v>
      </c>
      <c r="K1069" s="3" t="s">
        <v>1225</v>
      </c>
      <c r="L1069" s="3" t="s">
        <v>822</v>
      </c>
      <c r="M1069" s="104" t="s">
        <v>890</v>
      </c>
      <c r="N1069" s="105" t="s">
        <v>347</v>
      </c>
      <c r="O1069" s="3" t="s">
        <v>890</v>
      </c>
      <c r="P1069" s="2" t="s">
        <v>1266</v>
      </c>
      <c r="AK1069" s="106"/>
      <c r="AL1069" s="106"/>
      <c r="AM1069" s="106"/>
      <c r="AN1069" s="106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</row>
    <row r="1070" spans="1:57" s="136" customFormat="1" ht="35.1" customHeight="1" x14ac:dyDescent="0.25">
      <c r="A1070" s="7">
        <v>15</v>
      </c>
      <c r="B1070" s="7"/>
      <c r="C1070" s="7"/>
      <c r="D1070" s="2" t="s">
        <v>687</v>
      </c>
      <c r="E1070" s="3" t="s">
        <v>602</v>
      </c>
      <c r="F1070" s="2"/>
      <c r="G1070" s="107" t="s">
        <v>599</v>
      </c>
      <c r="H1070" s="2">
        <v>404408</v>
      </c>
      <c r="I1070" s="2" t="s">
        <v>77</v>
      </c>
      <c r="J1070" s="3" t="s">
        <v>43</v>
      </c>
      <c r="K1070" s="3"/>
      <c r="L1070" s="3"/>
      <c r="M1070" s="104" t="s">
        <v>890</v>
      </c>
      <c r="N1070" s="105" t="s">
        <v>347</v>
      </c>
      <c r="O1070" s="3" t="s">
        <v>890</v>
      </c>
      <c r="P1070" s="8" t="s">
        <v>1266</v>
      </c>
      <c r="AK1070" s="106"/>
      <c r="AL1070" s="106"/>
      <c r="AM1070" s="106"/>
      <c r="AN1070" s="106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</row>
    <row r="1071" spans="1:57" s="136" customFormat="1" ht="35.1" customHeight="1" x14ac:dyDescent="0.25">
      <c r="A1071" s="7">
        <v>11</v>
      </c>
      <c r="B1071" s="7">
        <v>11.2</v>
      </c>
      <c r="C1071" s="7" t="s">
        <v>827</v>
      </c>
      <c r="D1071" s="2" t="s">
        <v>423</v>
      </c>
      <c r="E1071" s="3" t="s">
        <v>104</v>
      </c>
      <c r="F1071" s="2"/>
      <c r="G1071" s="107" t="s">
        <v>599</v>
      </c>
      <c r="H1071" s="2">
        <v>404408</v>
      </c>
      <c r="I1071" s="2" t="s">
        <v>77</v>
      </c>
      <c r="J1071" s="3" t="s">
        <v>46</v>
      </c>
      <c r="K1071" s="3"/>
      <c r="L1071" s="3"/>
      <c r="M1071" s="104" t="s">
        <v>890</v>
      </c>
      <c r="N1071" s="105" t="s">
        <v>1264</v>
      </c>
      <c r="O1071" s="3" t="s">
        <v>1264</v>
      </c>
      <c r="P1071" s="2" t="s">
        <v>1266</v>
      </c>
    </row>
    <row r="1072" spans="1:57" s="136" customFormat="1" ht="35.1" customHeight="1" x14ac:dyDescent="0.25">
      <c r="A1072" s="7">
        <v>11</v>
      </c>
      <c r="B1072" s="7">
        <v>11.2</v>
      </c>
      <c r="C1072" s="7"/>
      <c r="D1072" s="2" t="s">
        <v>289</v>
      </c>
      <c r="E1072" s="3" t="s">
        <v>404</v>
      </c>
      <c r="F1072" s="2"/>
      <c r="G1072" s="107" t="s">
        <v>599</v>
      </c>
      <c r="H1072" s="2">
        <v>404408</v>
      </c>
      <c r="I1072" s="2" t="s">
        <v>77</v>
      </c>
      <c r="J1072" s="3" t="s">
        <v>1262</v>
      </c>
      <c r="K1072" s="3" t="s">
        <v>1225</v>
      </c>
      <c r="L1072" s="3"/>
      <c r="M1072" s="104" t="s">
        <v>890</v>
      </c>
      <c r="N1072" s="105" t="s">
        <v>347</v>
      </c>
      <c r="O1072" s="3" t="s">
        <v>890</v>
      </c>
      <c r="P1072" s="2" t="s">
        <v>1266</v>
      </c>
    </row>
    <row r="1073" spans="1:57" s="136" customFormat="1" ht="35.1" customHeight="1" x14ac:dyDescent="0.25">
      <c r="A1073" s="7">
        <v>29</v>
      </c>
      <c r="B1073" s="7"/>
      <c r="C1073" s="7"/>
      <c r="D1073" s="2" t="s">
        <v>782</v>
      </c>
      <c r="E1073" s="3" t="s">
        <v>363</v>
      </c>
      <c r="F1073" s="2"/>
      <c r="G1073" s="107" t="s">
        <v>599</v>
      </c>
      <c r="H1073" s="2">
        <v>404408</v>
      </c>
      <c r="I1073" s="2" t="s">
        <v>77</v>
      </c>
      <c r="J1073" s="3" t="s">
        <v>1631</v>
      </c>
      <c r="K1073" s="3"/>
      <c r="L1073" s="3"/>
      <c r="M1073" s="104" t="s">
        <v>890</v>
      </c>
      <c r="N1073" s="105" t="s">
        <v>347</v>
      </c>
      <c r="O1073" s="3" t="s">
        <v>890</v>
      </c>
      <c r="P1073" s="2" t="s">
        <v>1265</v>
      </c>
    </row>
    <row r="1074" spans="1:57" s="136" customFormat="1" ht="35.1" customHeight="1" x14ac:dyDescent="0.25">
      <c r="A1074" s="7">
        <v>11</v>
      </c>
      <c r="B1074" s="7">
        <v>11.2</v>
      </c>
      <c r="C1074" s="7" t="s">
        <v>827</v>
      </c>
      <c r="D1074" s="2" t="s">
        <v>306</v>
      </c>
      <c r="E1074" s="10" t="s">
        <v>306</v>
      </c>
      <c r="F1074" s="10"/>
      <c r="G1074" s="107" t="s">
        <v>599</v>
      </c>
      <c r="H1074" s="3">
        <v>404408</v>
      </c>
      <c r="I1074" s="2" t="s">
        <v>77</v>
      </c>
      <c r="J1074" s="3" t="s">
        <v>1262</v>
      </c>
      <c r="K1074" s="3" t="s">
        <v>1225</v>
      </c>
      <c r="L1074" s="3" t="s">
        <v>1236</v>
      </c>
      <c r="M1074" s="104" t="s">
        <v>890</v>
      </c>
      <c r="N1074" s="105" t="s">
        <v>1264</v>
      </c>
      <c r="O1074" s="3" t="s">
        <v>1264</v>
      </c>
      <c r="P1074" s="2" t="s">
        <v>1265</v>
      </c>
    </row>
    <row r="1075" spans="1:57" s="136" customFormat="1" ht="35.1" customHeight="1" x14ac:dyDescent="0.25">
      <c r="A1075" s="7">
        <v>11</v>
      </c>
      <c r="B1075" s="7">
        <v>11.3</v>
      </c>
      <c r="C1075" s="7" t="s">
        <v>831</v>
      </c>
      <c r="D1075" s="2" t="s">
        <v>687</v>
      </c>
      <c r="E1075" s="3" t="s">
        <v>602</v>
      </c>
      <c r="F1075" s="2"/>
      <c r="G1075" s="107" t="s">
        <v>599</v>
      </c>
      <c r="H1075" s="2">
        <v>404408</v>
      </c>
      <c r="I1075" s="2" t="s">
        <v>77</v>
      </c>
      <c r="J1075" s="3" t="s">
        <v>1262</v>
      </c>
      <c r="K1075" s="3" t="s">
        <v>1224</v>
      </c>
      <c r="L1075" s="3" t="s">
        <v>1241</v>
      </c>
      <c r="M1075" s="104" t="s">
        <v>890</v>
      </c>
      <c r="N1075" s="105" t="s">
        <v>1264</v>
      </c>
      <c r="O1075" s="3" t="s">
        <v>1264</v>
      </c>
      <c r="P1075" s="8" t="s">
        <v>1265</v>
      </c>
    </row>
    <row r="1076" spans="1:57" s="136" customFormat="1" ht="35.1" customHeight="1" x14ac:dyDescent="0.25">
      <c r="A1076" s="7">
        <v>11</v>
      </c>
      <c r="B1076" s="7">
        <v>11.2</v>
      </c>
      <c r="C1076" s="7"/>
      <c r="D1076" s="2" t="s">
        <v>423</v>
      </c>
      <c r="E1076" s="3" t="s">
        <v>485</v>
      </c>
      <c r="F1076" s="133"/>
      <c r="G1076" s="107" t="s">
        <v>599</v>
      </c>
      <c r="H1076" s="2">
        <v>404408</v>
      </c>
      <c r="I1076" s="2" t="s">
        <v>77</v>
      </c>
      <c r="J1076" s="3" t="s">
        <v>46</v>
      </c>
      <c r="K1076" s="3"/>
      <c r="L1076" s="3"/>
      <c r="M1076" s="104" t="s">
        <v>890</v>
      </c>
      <c r="N1076" s="105" t="s">
        <v>347</v>
      </c>
      <c r="O1076" s="3" t="s">
        <v>890</v>
      </c>
      <c r="P1076" s="2" t="s">
        <v>1266</v>
      </c>
    </row>
    <row r="1077" spans="1:57" s="136" customFormat="1" ht="35.1" customHeight="1" x14ac:dyDescent="0.25">
      <c r="A1077" s="7">
        <v>8</v>
      </c>
      <c r="B1077" s="7">
        <v>8.1999999999999993</v>
      </c>
      <c r="C1077" s="7"/>
      <c r="D1077" s="124" t="s">
        <v>306</v>
      </c>
      <c r="E1077" s="3" t="s">
        <v>306</v>
      </c>
      <c r="F1077" s="2"/>
      <c r="G1077" s="107" t="s">
        <v>599</v>
      </c>
      <c r="H1077" s="2">
        <v>404408</v>
      </c>
      <c r="I1077" s="2" t="s">
        <v>77</v>
      </c>
      <c r="J1077" s="3" t="s">
        <v>600</v>
      </c>
      <c r="K1077" s="3"/>
      <c r="L1077" s="3" t="s">
        <v>1237</v>
      </c>
      <c r="M1077" s="104" t="s">
        <v>890</v>
      </c>
      <c r="N1077" s="105" t="s">
        <v>1264</v>
      </c>
      <c r="O1077" s="3" t="s">
        <v>1264</v>
      </c>
      <c r="P1077" s="2" t="s">
        <v>1265</v>
      </c>
    </row>
    <row r="1078" spans="1:57" s="136" customFormat="1" ht="35.1" customHeight="1" x14ac:dyDescent="0.25">
      <c r="A1078" s="7">
        <v>35</v>
      </c>
      <c r="B1078" s="7"/>
      <c r="C1078" s="7"/>
      <c r="D1078" s="3" t="s">
        <v>892</v>
      </c>
      <c r="E1078" s="134" t="s">
        <v>480</v>
      </c>
      <c r="F1078" s="135"/>
      <c r="G1078" s="107" t="s">
        <v>599</v>
      </c>
      <c r="H1078" s="2">
        <v>404408</v>
      </c>
      <c r="I1078" s="2" t="s">
        <v>77</v>
      </c>
      <c r="J1078" s="3" t="s">
        <v>152</v>
      </c>
      <c r="K1078" s="3"/>
      <c r="L1078" s="10"/>
      <c r="M1078" s="104" t="s">
        <v>890</v>
      </c>
      <c r="N1078" s="105" t="s">
        <v>347</v>
      </c>
      <c r="O1078" s="3" t="s">
        <v>890</v>
      </c>
      <c r="P1078" s="8" t="s">
        <v>1265</v>
      </c>
    </row>
    <row r="1079" spans="1:57" s="136" customFormat="1" ht="35.1" customHeight="1" x14ac:dyDescent="0.25">
      <c r="A1079" s="7">
        <v>11</v>
      </c>
      <c r="B1079" s="7">
        <v>11.3</v>
      </c>
      <c r="C1079" s="7"/>
      <c r="D1079" s="2" t="s">
        <v>892</v>
      </c>
      <c r="E1079" s="3" t="s">
        <v>563</v>
      </c>
      <c r="F1079" s="2"/>
      <c r="G1079" s="107" t="s">
        <v>599</v>
      </c>
      <c r="H1079" s="2">
        <v>404408</v>
      </c>
      <c r="I1079" s="2" t="s">
        <v>77</v>
      </c>
      <c r="J1079" s="3" t="s">
        <v>152</v>
      </c>
      <c r="K1079" s="3"/>
      <c r="L1079" s="3"/>
      <c r="M1079" s="104" t="s">
        <v>890</v>
      </c>
      <c r="N1079" s="105" t="s">
        <v>1264</v>
      </c>
      <c r="O1079" s="3" t="s">
        <v>1264</v>
      </c>
      <c r="P1079" s="8" t="s">
        <v>1266</v>
      </c>
    </row>
    <row r="1080" spans="1:57" s="136" customFormat="1" ht="35.1" customHeight="1" x14ac:dyDescent="0.25">
      <c r="A1080" s="7">
        <v>25</v>
      </c>
      <c r="B1080" s="7"/>
      <c r="C1080" s="7"/>
      <c r="D1080" s="2" t="s">
        <v>688</v>
      </c>
      <c r="E1080" s="3" t="s">
        <v>643</v>
      </c>
      <c r="F1080" s="2"/>
      <c r="G1080" s="107" t="s">
        <v>599</v>
      </c>
      <c r="H1080" s="2">
        <v>404408</v>
      </c>
      <c r="I1080" s="2" t="s">
        <v>77</v>
      </c>
      <c r="J1080" s="3" t="s">
        <v>52</v>
      </c>
      <c r="K1080" s="3"/>
      <c r="L1080" s="3"/>
      <c r="M1080" s="104" t="s">
        <v>890</v>
      </c>
      <c r="N1080" s="105" t="s">
        <v>347</v>
      </c>
      <c r="O1080" s="3" t="s">
        <v>890</v>
      </c>
      <c r="P1080" s="2" t="s">
        <v>1266</v>
      </c>
      <c r="AK1080" s="106"/>
      <c r="AL1080" s="106"/>
      <c r="AM1080" s="106"/>
      <c r="AN1080" s="106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</row>
    <row r="1081" spans="1:57" s="136" customFormat="1" ht="35.1" customHeight="1" x14ac:dyDescent="0.25">
      <c r="A1081" s="7">
        <v>11</v>
      </c>
      <c r="B1081" s="7">
        <v>11.3</v>
      </c>
      <c r="C1081" s="7" t="s">
        <v>828</v>
      </c>
      <c r="D1081" s="124" t="s">
        <v>329</v>
      </c>
      <c r="E1081" s="3" t="s">
        <v>10</v>
      </c>
      <c r="F1081" s="2"/>
      <c r="G1081" s="107" t="s">
        <v>599</v>
      </c>
      <c r="H1081" s="2">
        <v>404408</v>
      </c>
      <c r="I1081" s="2" t="s">
        <v>77</v>
      </c>
      <c r="J1081" s="3" t="s">
        <v>39</v>
      </c>
      <c r="K1081" s="3"/>
      <c r="L1081" s="3"/>
      <c r="M1081" s="104" t="s">
        <v>890</v>
      </c>
      <c r="N1081" s="105" t="s">
        <v>347</v>
      </c>
      <c r="O1081" s="3" t="s">
        <v>890</v>
      </c>
      <c r="P1081" s="2" t="s">
        <v>1266</v>
      </c>
    </row>
    <row r="1082" spans="1:57" s="136" customFormat="1" ht="35.1" customHeight="1" x14ac:dyDescent="0.25">
      <c r="A1082" s="7">
        <v>12</v>
      </c>
      <c r="B1082" s="7">
        <v>12.5</v>
      </c>
      <c r="C1082" s="7"/>
      <c r="D1082" s="124" t="s">
        <v>306</v>
      </c>
      <c r="E1082" s="3" t="s">
        <v>306</v>
      </c>
      <c r="F1082" s="2"/>
      <c r="G1082" s="107" t="s">
        <v>599</v>
      </c>
      <c r="H1082" s="2">
        <v>404408</v>
      </c>
      <c r="I1082" s="2" t="s">
        <v>77</v>
      </c>
      <c r="J1082" s="3" t="s">
        <v>600</v>
      </c>
      <c r="K1082" s="3"/>
      <c r="L1082" s="3" t="s">
        <v>1164</v>
      </c>
      <c r="M1082" s="104" t="s">
        <v>890</v>
      </c>
      <c r="N1082" s="105" t="s">
        <v>1264</v>
      </c>
      <c r="O1082" s="3" t="s">
        <v>1264</v>
      </c>
      <c r="P1082" s="2" t="s">
        <v>1266</v>
      </c>
    </row>
    <row r="1083" spans="1:57" s="136" customFormat="1" ht="35.1" customHeight="1" x14ac:dyDescent="0.25">
      <c r="A1083" s="7">
        <v>20</v>
      </c>
      <c r="B1083" s="7"/>
      <c r="C1083" s="7"/>
      <c r="D1083" s="2" t="s">
        <v>149</v>
      </c>
      <c r="E1083" s="3" t="s">
        <v>270</v>
      </c>
      <c r="F1083" s="2"/>
      <c r="G1083" s="107" t="s">
        <v>599</v>
      </c>
      <c r="H1083" s="2">
        <v>404408</v>
      </c>
      <c r="I1083" s="2" t="s">
        <v>77</v>
      </c>
      <c r="J1083" s="3" t="s">
        <v>157</v>
      </c>
      <c r="K1083" s="3"/>
      <c r="L1083" s="3"/>
      <c r="M1083" s="104" t="s">
        <v>890</v>
      </c>
      <c r="N1083" s="105" t="s">
        <v>30</v>
      </c>
      <c r="O1083" s="3" t="s">
        <v>30</v>
      </c>
      <c r="P1083" s="2"/>
      <c r="AK1083" s="106"/>
      <c r="AL1083" s="106"/>
      <c r="AM1083" s="106"/>
      <c r="AN1083" s="106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</row>
    <row r="1084" spans="1:57" s="136" customFormat="1" ht="35.1" customHeight="1" x14ac:dyDescent="0.25">
      <c r="A1084" s="7">
        <v>8</v>
      </c>
      <c r="B1084" s="7">
        <v>8.1999999999999993</v>
      </c>
      <c r="C1084" s="7"/>
      <c r="D1084" s="124" t="s">
        <v>306</v>
      </c>
      <c r="E1084" s="3" t="s">
        <v>83</v>
      </c>
      <c r="F1084" s="2"/>
      <c r="G1084" s="107" t="s">
        <v>599</v>
      </c>
      <c r="H1084" s="2">
        <v>404408</v>
      </c>
      <c r="I1084" s="2" t="s">
        <v>77</v>
      </c>
      <c r="J1084" s="3" t="s">
        <v>868</v>
      </c>
      <c r="K1084" s="3" t="s">
        <v>1212</v>
      </c>
      <c r="L1084" s="3"/>
      <c r="M1084" s="104" t="s">
        <v>890</v>
      </c>
      <c r="N1084" s="105" t="s">
        <v>347</v>
      </c>
      <c r="O1084" s="3" t="s">
        <v>890</v>
      </c>
      <c r="P1084" s="8" t="s">
        <v>1265</v>
      </c>
      <c r="AK1084" s="106"/>
      <c r="AL1084" s="106"/>
      <c r="AM1084" s="106"/>
      <c r="AN1084" s="106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</row>
    <row r="1085" spans="1:57" s="136" customFormat="1" ht="35.1" customHeight="1" x14ac:dyDescent="0.25">
      <c r="A1085" s="7">
        <v>11</v>
      </c>
      <c r="B1085" s="7">
        <v>11.2</v>
      </c>
      <c r="C1085" s="7" t="s">
        <v>825</v>
      </c>
      <c r="D1085" s="124" t="s">
        <v>329</v>
      </c>
      <c r="E1085" s="3" t="s">
        <v>10</v>
      </c>
      <c r="F1085" s="2"/>
      <c r="G1085" s="107" t="s">
        <v>599</v>
      </c>
      <c r="H1085" s="2">
        <v>404408</v>
      </c>
      <c r="I1085" s="2" t="s">
        <v>77</v>
      </c>
      <c r="J1085" s="3" t="s">
        <v>1262</v>
      </c>
      <c r="K1085" s="3" t="s">
        <v>1225</v>
      </c>
      <c r="L1085" s="3" t="s">
        <v>822</v>
      </c>
      <c r="M1085" s="104" t="s">
        <v>890</v>
      </c>
      <c r="N1085" s="105" t="s">
        <v>1264</v>
      </c>
      <c r="O1085" s="3" t="s">
        <v>1264</v>
      </c>
      <c r="P1085" s="2" t="s">
        <v>1266</v>
      </c>
    </row>
    <row r="1086" spans="1:57" s="136" customFormat="1" ht="35.1" customHeight="1" x14ac:dyDescent="0.25">
      <c r="A1086" s="7">
        <v>12</v>
      </c>
      <c r="B1086" s="7">
        <v>12.9</v>
      </c>
      <c r="C1086" s="159"/>
      <c r="D1086" s="124" t="s">
        <v>306</v>
      </c>
      <c r="E1086" s="3" t="s">
        <v>306</v>
      </c>
      <c r="F1086" s="2"/>
      <c r="G1086" s="107" t="s">
        <v>599</v>
      </c>
      <c r="H1086" s="2">
        <v>404408</v>
      </c>
      <c r="I1086" s="2" t="s">
        <v>77</v>
      </c>
      <c r="J1086" s="104" t="s">
        <v>600</v>
      </c>
      <c r="K1086" s="3"/>
      <c r="L1086" s="3" t="s">
        <v>1753</v>
      </c>
      <c r="M1086" s="104" t="s">
        <v>890</v>
      </c>
      <c r="N1086" s="105" t="s">
        <v>347</v>
      </c>
      <c r="O1086" s="3" t="s">
        <v>890</v>
      </c>
      <c r="P1086" s="2" t="s">
        <v>1265</v>
      </c>
    </row>
    <row r="1087" spans="1:57" s="136" customFormat="1" ht="35.1" customHeight="1" x14ac:dyDescent="0.25">
      <c r="A1087" s="7">
        <v>11</v>
      </c>
      <c r="B1087" s="7">
        <v>11.2</v>
      </c>
      <c r="C1087" s="7"/>
      <c r="D1087" s="124" t="s">
        <v>306</v>
      </c>
      <c r="E1087" s="3" t="s">
        <v>306</v>
      </c>
      <c r="F1087" s="2"/>
      <c r="G1087" s="107" t="s">
        <v>599</v>
      </c>
      <c r="H1087" s="2">
        <v>404408</v>
      </c>
      <c r="I1087" s="2" t="s">
        <v>77</v>
      </c>
      <c r="J1087" s="3" t="s">
        <v>600</v>
      </c>
      <c r="K1087" s="3"/>
      <c r="L1087" s="3" t="s">
        <v>7439</v>
      </c>
      <c r="M1087" s="104" t="s">
        <v>890</v>
      </c>
      <c r="N1087" s="105" t="s">
        <v>1264</v>
      </c>
      <c r="O1087" s="3" t="s">
        <v>1264</v>
      </c>
      <c r="P1087" s="2" t="s">
        <v>1265</v>
      </c>
      <c r="AK1087" s="106"/>
      <c r="AL1087" s="106"/>
      <c r="AM1087" s="106"/>
      <c r="AN1087" s="106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</row>
    <row r="1088" spans="1:57" s="136" customFormat="1" ht="35.1" customHeight="1" x14ac:dyDescent="0.25">
      <c r="A1088" s="7">
        <v>31</v>
      </c>
      <c r="B1088" s="7"/>
      <c r="C1088" s="7"/>
      <c r="D1088" s="2" t="s">
        <v>777</v>
      </c>
      <c r="E1088" s="3" t="s">
        <v>99</v>
      </c>
      <c r="F1088" s="2"/>
      <c r="G1088" s="107" t="s">
        <v>599</v>
      </c>
      <c r="H1088" s="2">
        <v>404408</v>
      </c>
      <c r="I1088" s="2" t="s">
        <v>77</v>
      </c>
      <c r="J1088" s="3" t="s">
        <v>38</v>
      </c>
      <c r="K1088" s="3"/>
      <c r="L1088" s="3"/>
      <c r="M1088" s="104" t="s">
        <v>890</v>
      </c>
      <c r="N1088" s="105" t="s">
        <v>1264</v>
      </c>
      <c r="O1088" s="3" t="s">
        <v>1264</v>
      </c>
      <c r="P1088" s="2" t="s">
        <v>1265</v>
      </c>
      <c r="AK1088" s="106"/>
      <c r="AL1088" s="106"/>
      <c r="AM1088" s="106"/>
      <c r="AN1088" s="106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</row>
    <row r="1089" spans="1:130" s="136" customFormat="1" ht="35.1" customHeight="1" x14ac:dyDescent="0.25">
      <c r="A1089" s="7">
        <v>8</v>
      </c>
      <c r="B1089" s="7">
        <v>8.1999999999999993</v>
      </c>
      <c r="C1089" s="7"/>
      <c r="D1089" s="2" t="s">
        <v>781</v>
      </c>
      <c r="E1089" s="3" t="s">
        <v>130</v>
      </c>
      <c r="F1089" s="2"/>
      <c r="G1089" s="107" t="s">
        <v>599</v>
      </c>
      <c r="H1089" s="2">
        <v>404408</v>
      </c>
      <c r="I1089" s="2" t="s">
        <v>77</v>
      </c>
      <c r="J1089" s="3" t="s">
        <v>868</v>
      </c>
      <c r="K1089" s="3" t="s">
        <v>1212</v>
      </c>
      <c r="L1089" s="3"/>
      <c r="M1089" s="104" t="s">
        <v>890</v>
      </c>
      <c r="N1089" s="105" t="s">
        <v>30</v>
      </c>
      <c r="O1089" s="3" t="s">
        <v>30</v>
      </c>
      <c r="P1089" s="2"/>
    </row>
    <row r="1090" spans="1:130" s="136" customFormat="1" ht="35.1" customHeight="1" x14ac:dyDescent="0.25">
      <c r="A1090" s="7">
        <v>31</v>
      </c>
      <c r="B1090" s="7"/>
      <c r="C1090" s="7"/>
      <c r="D1090" s="2" t="s">
        <v>777</v>
      </c>
      <c r="E1090" s="3" t="s">
        <v>362</v>
      </c>
      <c r="F1090" s="2"/>
      <c r="G1090" s="107" t="s">
        <v>599</v>
      </c>
      <c r="H1090" s="2">
        <v>404408</v>
      </c>
      <c r="I1090" s="2" t="s">
        <v>77</v>
      </c>
      <c r="J1090" s="3" t="s">
        <v>38</v>
      </c>
      <c r="K1090" s="3"/>
      <c r="L1090" s="3"/>
      <c r="M1090" s="104" t="s">
        <v>890</v>
      </c>
      <c r="N1090" s="105" t="s">
        <v>347</v>
      </c>
      <c r="O1090" s="3" t="s">
        <v>890</v>
      </c>
      <c r="P1090" s="8" t="s">
        <v>1265</v>
      </c>
    </row>
    <row r="1091" spans="1:130" s="136" customFormat="1" ht="35.1" customHeight="1" x14ac:dyDescent="0.25">
      <c r="A1091" s="7">
        <v>25</v>
      </c>
      <c r="B1091" s="7"/>
      <c r="C1091" s="7"/>
      <c r="D1091" s="2" t="s">
        <v>688</v>
      </c>
      <c r="E1091" s="3" t="s">
        <v>610</v>
      </c>
      <c r="F1091" s="2"/>
      <c r="G1091" s="107" t="s">
        <v>599</v>
      </c>
      <c r="H1091" s="2">
        <v>404408</v>
      </c>
      <c r="I1091" s="2" t="s">
        <v>77</v>
      </c>
      <c r="J1091" s="3" t="s">
        <v>52</v>
      </c>
      <c r="K1091" s="3"/>
      <c r="L1091" s="3"/>
      <c r="M1091" s="104" t="s">
        <v>890</v>
      </c>
      <c r="N1091" s="105" t="s">
        <v>30</v>
      </c>
      <c r="O1091" s="3" t="s">
        <v>30</v>
      </c>
      <c r="P1091" s="2"/>
    </row>
    <row r="1092" spans="1:130" s="136" customFormat="1" ht="35.1" customHeight="1" x14ac:dyDescent="0.25">
      <c r="A1092" s="7">
        <v>24</v>
      </c>
      <c r="B1092" s="7"/>
      <c r="C1092" s="7"/>
      <c r="D1092" s="2" t="s">
        <v>776</v>
      </c>
      <c r="E1092" s="3" t="s">
        <v>605</v>
      </c>
      <c r="F1092" s="2"/>
      <c r="G1092" s="107" t="s">
        <v>599</v>
      </c>
      <c r="H1092" s="2">
        <v>404408</v>
      </c>
      <c r="I1092" s="2" t="s">
        <v>77</v>
      </c>
      <c r="J1092" s="3" t="s">
        <v>50</v>
      </c>
      <c r="K1092" s="3"/>
      <c r="L1092" s="3"/>
      <c r="M1092" s="104" t="s">
        <v>890</v>
      </c>
      <c r="N1092" s="105" t="s">
        <v>347</v>
      </c>
      <c r="O1092" s="3" t="s">
        <v>890</v>
      </c>
      <c r="P1092" s="8" t="s">
        <v>1265</v>
      </c>
    </row>
    <row r="1093" spans="1:130" s="136" customFormat="1" ht="35.1" customHeight="1" x14ac:dyDescent="0.25">
      <c r="A1093" s="7">
        <v>12</v>
      </c>
      <c r="B1093" s="7">
        <v>12.1</v>
      </c>
      <c r="C1093" s="7"/>
      <c r="D1093" s="124" t="s">
        <v>306</v>
      </c>
      <c r="E1093" s="3" t="s">
        <v>306</v>
      </c>
      <c r="F1093" s="2"/>
      <c r="G1093" s="107" t="s">
        <v>599</v>
      </c>
      <c r="H1093" s="2">
        <v>404408</v>
      </c>
      <c r="I1093" s="2" t="s">
        <v>77</v>
      </c>
      <c r="J1093" s="3" t="s">
        <v>600</v>
      </c>
      <c r="K1093" s="3"/>
      <c r="L1093" s="3" t="s">
        <v>7435</v>
      </c>
      <c r="M1093" s="104" t="s">
        <v>890</v>
      </c>
      <c r="N1093" s="10" t="s">
        <v>1264</v>
      </c>
      <c r="O1093" s="3" t="s">
        <v>1264</v>
      </c>
      <c r="P1093" s="2" t="s">
        <v>1266</v>
      </c>
      <c r="AK1093" s="106"/>
      <c r="AL1093" s="106"/>
      <c r="AM1093" s="106"/>
      <c r="AN1093" s="106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</row>
    <row r="1094" spans="1:130" s="136" customFormat="1" ht="35.1" customHeight="1" x14ac:dyDescent="0.25">
      <c r="A1094" s="7">
        <v>19</v>
      </c>
      <c r="B1094" s="7"/>
      <c r="C1094" s="7"/>
      <c r="D1094" s="2" t="s">
        <v>150</v>
      </c>
      <c r="E1094" s="3" t="s">
        <v>65</v>
      </c>
      <c r="F1094" s="2"/>
      <c r="G1094" s="107" t="s">
        <v>599</v>
      </c>
      <c r="H1094" s="2">
        <v>404408</v>
      </c>
      <c r="I1094" s="2" t="s">
        <v>77</v>
      </c>
      <c r="J1094" s="3" t="s">
        <v>40</v>
      </c>
      <c r="K1094" s="3"/>
      <c r="L1094" s="3"/>
      <c r="M1094" s="104" t="s">
        <v>890</v>
      </c>
      <c r="N1094" s="105" t="s">
        <v>347</v>
      </c>
      <c r="O1094" s="3" t="s">
        <v>890</v>
      </c>
      <c r="P1094" s="2" t="s">
        <v>1266</v>
      </c>
    </row>
    <row r="1095" spans="1:130" s="136" customFormat="1" ht="35.1" customHeight="1" x14ac:dyDescent="0.25">
      <c r="A1095" s="7">
        <v>11</v>
      </c>
      <c r="B1095" s="7">
        <v>11.3</v>
      </c>
      <c r="C1095" s="7"/>
      <c r="D1095" s="124" t="s">
        <v>306</v>
      </c>
      <c r="E1095" s="3" t="s">
        <v>306</v>
      </c>
      <c r="F1095" s="2"/>
      <c r="G1095" s="107" t="s">
        <v>599</v>
      </c>
      <c r="H1095" s="2">
        <v>404408</v>
      </c>
      <c r="I1095" s="2" t="s">
        <v>77</v>
      </c>
      <c r="J1095" s="3" t="s">
        <v>1262</v>
      </c>
      <c r="K1095" s="3" t="s">
        <v>1224</v>
      </c>
      <c r="L1095" s="3"/>
      <c r="M1095" s="104" t="s">
        <v>890</v>
      </c>
      <c r="N1095" s="105" t="s">
        <v>347</v>
      </c>
      <c r="O1095" s="3" t="s">
        <v>890</v>
      </c>
      <c r="P1095" s="2" t="s">
        <v>1266</v>
      </c>
    </row>
    <row r="1096" spans="1:130" s="136" customFormat="1" ht="35.1" customHeight="1" x14ac:dyDescent="0.25">
      <c r="A1096" s="7">
        <v>26</v>
      </c>
      <c r="B1096" s="7"/>
      <c r="C1096" s="7"/>
      <c r="D1096" s="124" t="s">
        <v>306</v>
      </c>
      <c r="E1096" s="3" t="s">
        <v>306</v>
      </c>
      <c r="F1096" s="2"/>
      <c r="G1096" s="107" t="s">
        <v>599</v>
      </c>
      <c r="H1096" s="2">
        <v>404408</v>
      </c>
      <c r="I1096" s="2" t="s">
        <v>77</v>
      </c>
      <c r="J1096" s="3" t="s">
        <v>600</v>
      </c>
      <c r="K1096" s="3"/>
      <c r="L1096" s="3" t="s">
        <v>7435</v>
      </c>
      <c r="M1096" s="104" t="s">
        <v>890</v>
      </c>
      <c r="N1096" s="105" t="s">
        <v>1264</v>
      </c>
      <c r="O1096" s="3" t="s">
        <v>1264</v>
      </c>
      <c r="P1096" s="8" t="s">
        <v>1266</v>
      </c>
    </row>
    <row r="1097" spans="1:130" s="136" customFormat="1" ht="35.1" customHeight="1" x14ac:dyDescent="0.25">
      <c r="A1097" s="7">
        <v>19</v>
      </c>
      <c r="B1097" s="7"/>
      <c r="C1097" s="7"/>
      <c r="D1097" s="2" t="s">
        <v>150</v>
      </c>
      <c r="E1097" s="3" t="s">
        <v>806</v>
      </c>
      <c r="F1097" s="2"/>
      <c r="G1097" s="107" t="s">
        <v>599</v>
      </c>
      <c r="H1097" s="2">
        <v>404408</v>
      </c>
      <c r="I1097" s="2" t="s">
        <v>77</v>
      </c>
      <c r="J1097" s="3" t="s">
        <v>40</v>
      </c>
      <c r="K1097" s="3"/>
      <c r="L1097" s="3"/>
      <c r="M1097" s="104" t="s">
        <v>890</v>
      </c>
      <c r="N1097" s="105" t="s">
        <v>347</v>
      </c>
      <c r="O1097" s="3" t="s">
        <v>890</v>
      </c>
      <c r="P1097" s="2" t="s">
        <v>1265</v>
      </c>
    </row>
    <row r="1098" spans="1:130" s="136" customFormat="1" ht="35.1" customHeight="1" x14ac:dyDescent="0.25">
      <c r="A1098" s="7">
        <v>15</v>
      </c>
      <c r="B1098" s="7"/>
      <c r="C1098" s="7"/>
      <c r="D1098" s="124" t="s">
        <v>306</v>
      </c>
      <c r="E1098" s="3" t="s">
        <v>306</v>
      </c>
      <c r="F1098" s="2"/>
      <c r="G1098" s="107" t="s">
        <v>599</v>
      </c>
      <c r="H1098" s="2">
        <v>404408</v>
      </c>
      <c r="I1098" s="2" t="s">
        <v>77</v>
      </c>
      <c r="J1098" s="3" t="s">
        <v>1262</v>
      </c>
      <c r="K1098" s="3" t="s">
        <v>1225</v>
      </c>
      <c r="L1098" s="3" t="s">
        <v>1236</v>
      </c>
      <c r="M1098" s="104" t="s">
        <v>890</v>
      </c>
      <c r="N1098" s="105" t="s">
        <v>1264</v>
      </c>
      <c r="O1098" s="3" t="s">
        <v>1264</v>
      </c>
      <c r="P1098" s="8" t="s">
        <v>1265</v>
      </c>
    </row>
    <row r="1099" spans="1:130" s="136" customFormat="1" ht="35.1" customHeight="1" x14ac:dyDescent="0.25">
      <c r="A1099" s="7">
        <v>42</v>
      </c>
      <c r="B1099" s="7"/>
      <c r="C1099" s="7"/>
      <c r="D1099" s="2" t="s">
        <v>778</v>
      </c>
      <c r="E1099" s="3" t="s">
        <v>655</v>
      </c>
      <c r="F1099" s="2"/>
      <c r="G1099" s="107" t="s">
        <v>599</v>
      </c>
      <c r="H1099" s="2">
        <v>404408</v>
      </c>
      <c r="I1099" s="2" t="s">
        <v>77</v>
      </c>
      <c r="J1099" s="3" t="s">
        <v>197</v>
      </c>
      <c r="K1099" s="3"/>
      <c r="L1099" s="3"/>
      <c r="M1099" s="104" t="s">
        <v>890</v>
      </c>
      <c r="N1099" s="105" t="s">
        <v>347</v>
      </c>
      <c r="O1099" s="3" t="s">
        <v>890</v>
      </c>
      <c r="P1099" s="8" t="s">
        <v>1265</v>
      </c>
    </row>
    <row r="1100" spans="1:130" s="136" customFormat="1" ht="35.1" customHeight="1" x14ac:dyDescent="0.25">
      <c r="A1100" s="7">
        <v>24</v>
      </c>
      <c r="B1100" s="7"/>
      <c r="C1100" s="7"/>
      <c r="D1100" s="2" t="s">
        <v>776</v>
      </c>
      <c r="E1100" s="3" t="s">
        <v>473</v>
      </c>
      <c r="F1100" s="2"/>
      <c r="G1100" s="107" t="s">
        <v>599</v>
      </c>
      <c r="H1100" s="2">
        <v>404408</v>
      </c>
      <c r="I1100" s="2" t="s">
        <v>77</v>
      </c>
      <c r="J1100" s="3" t="s">
        <v>50</v>
      </c>
      <c r="K1100" s="3"/>
      <c r="L1100" s="3"/>
      <c r="M1100" s="104" t="s">
        <v>890</v>
      </c>
      <c r="N1100" s="105" t="s">
        <v>347</v>
      </c>
      <c r="O1100" s="3" t="s">
        <v>890</v>
      </c>
      <c r="P1100" s="8" t="s">
        <v>1265</v>
      </c>
    </row>
    <row r="1101" spans="1:130" s="136" customFormat="1" ht="35.1" customHeight="1" x14ac:dyDescent="0.25">
      <c r="A1101" s="7">
        <v>26</v>
      </c>
      <c r="B1101" s="7"/>
      <c r="C1101" s="7"/>
      <c r="D1101" s="2" t="s">
        <v>329</v>
      </c>
      <c r="E1101" s="3" t="s">
        <v>544</v>
      </c>
      <c r="F1101" s="2"/>
      <c r="G1101" s="107" t="s">
        <v>599</v>
      </c>
      <c r="H1101" s="2">
        <v>404408</v>
      </c>
      <c r="I1101" s="2" t="s">
        <v>77</v>
      </c>
      <c r="J1101" s="3" t="s">
        <v>39</v>
      </c>
      <c r="K1101" s="3"/>
      <c r="L1101" s="3"/>
      <c r="M1101" s="104" t="s">
        <v>890</v>
      </c>
      <c r="N1101" s="105" t="s">
        <v>347</v>
      </c>
      <c r="O1101" s="3" t="s">
        <v>890</v>
      </c>
      <c r="P1101" s="2" t="s">
        <v>1266</v>
      </c>
    </row>
    <row r="1102" spans="1:130" s="136" customFormat="1" ht="35.1" customHeight="1" x14ac:dyDescent="0.25">
      <c r="A1102" s="7">
        <v>25</v>
      </c>
      <c r="B1102" s="7"/>
      <c r="C1102" s="7"/>
      <c r="D1102" s="2" t="s">
        <v>688</v>
      </c>
      <c r="E1102" s="3" t="s">
        <v>717</v>
      </c>
      <c r="F1102" s="2"/>
      <c r="G1102" s="107" t="s">
        <v>599</v>
      </c>
      <c r="H1102" s="2">
        <v>404408</v>
      </c>
      <c r="I1102" s="2" t="s">
        <v>77</v>
      </c>
      <c r="J1102" s="3" t="s">
        <v>52</v>
      </c>
      <c r="K1102" s="3"/>
      <c r="L1102" s="3"/>
      <c r="M1102" s="104" t="s">
        <v>890</v>
      </c>
      <c r="N1102" s="105" t="s">
        <v>347</v>
      </c>
      <c r="O1102" s="3" t="s">
        <v>890</v>
      </c>
      <c r="P1102" s="2" t="s">
        <v>1266</v>
      </c>
      <c r="Q1102" s="141"/>
      <c r="R1102" s="141"/>
      <c r="S1102" s="141"/>
      <c r="T1102" s="141"/>
      <c r="U1102" s="141"/>
      <c r="V1102" s="141"/>
      <c r="W1102" s="141"/>
      <c r="X1102" s="141"/>
      <c r="Y1102" s="141"/>
      <c r="Z1102" s="141"/>
      <c r="AA1102" s="141"/>
      <c r="AB1102" s="141"/>
      <c r="AC1102" s="141"/>
      <c r="AD1102" s="141"/>
      <c r="AE1102" s="141"/>
      <c r="AF1102" s="141"/>
      <c r="AG1102" s="141"/>
      <c r="AH1102" s="141"/>
      <c r="AI1102" s="141"/>
      <c r="AJ1102" s="141"/>
      <c r="AK1102" s="138"/>
      <c r="AL1102" s="138"/>
      <c r="AM1102" s="138"/>
      <c r="AN1102" s="138"/>
      <c r="AO1102" s="138"/>
      <c r="AP1102" s="138"/>
      <c r="AQ1102" s="138"/>
      <c r="AR1102" s="138"/>
      <c r="AS1102" s="138"/>
      <c r="AT1102" s="138"/>
      <c r="AU1102" s="138"/>
      <c r="AV1102" s="138"/>
      <c r="AW1102" s="138"/>
      <c r="AX1102" s="138"/>
      <c r="AY1102" s="138"/>
      <c r="AZ1102" s="138"/>
      <c r="BA1102" s="138"/>
      <c r="BB1102" s="138"/>
      <c r="BC1102" s="138"/>
      <c r="BD1102" s="138"/>
      <c r="BE1102" s="138"/>
      <c r="BF1102" s="141"/>
      <c r="BG1102" s="141"/>
      <c r="BH1102" s="141"/>
      <c r="BI1102" s="141"/>
      <c r="BJ1102" s="141"/>
      <c r="BK1102" s="141"/>
      <c r="BL1102" s="141"/>
      <c r="BM1102" s="141"/>
      <c r="BN1102" s="141"/>
      <c r="BO1102" s="141"/>
      <c r="BP1102" s="141"/>
      <c r="BQ1102" s="141"/>
      <c r="BR1102" s="141"/>
      <c r="BS1102" s="141"/>
      <c r="BT1102" s="141"/>
      <c r="BU1102" s="141"/>
      <c r="BV1102" s="141"/>
      <c r="BW1102" s="141"/>
      <c r="BX1102" s="141"/>
      <c r="BY1102" s="141"/>
      <c r="BZ1102" s="141"/>
      <c r="CA1102" s="141"/>
      <c r="CB1102" s="141"/>
      <c r="CC1102" s="141"/>
      <c r="CD1102" s="141"/>
      <c r="CE1102" s="141"/>
      <c r="CF1102" s="141"/>
      <c r="CG1102" s="141"/>
      <c r="CH1102" s="141"/>
      <c r="CI1102" s="141"/>
      <c r="CJ1102" s="141"/>
      <c r="CK1102" s="141"/>
      <c r="CL1102" s="141"/>
      <c r="CM1102" s="141"/>
      <c r="CN1102" s="141"/>
      <c r="CO1102" s="141"/>
      <c r="CP1102" s="141"/>
      <c r="CQ1102" s="141"/>
      <c r="CR1102" s="141"/>
      <c r="CS1102" s="141"/>
      <c r="CT1102" s="141"/>
      <c r="CU1102" s="141"/>
      <c r="CV1102" s="141"/>
      <c r="CW1102" s="141"/>
      <c r="CX1102" s="141"/>
      <c r="CY1102" s="141"/>
      <c r="CZ1102" s="141"/>
      <c r="DA1102" s="141"/>
      <c r="DB1102" s="141"/>
      <c r="DC1102" s="141"/>
      <c r="DD1102" s="141"/>
      <c r="DE1102" s="141"/>
      <c r="DF1102" s="141"/>
      <c r="DG1102" s="141"/>
      <c r="DH1102" s="141"/>
      <c r="DI1102" s="141"/>
      <c r="DJ1102" s="141"/>
      <c r="DK1102" s="141"/>
      <c r="DL1102" s="141"/>
      <c r="DM1102" s="141"/>
      <c r="DN1102" s="141"/>
      <c r="DO1102" s="141"/>
      <c r="DP1102" s="141"/>
      <c r="DQ1102" s="141"/>
      <c r="DR1102" s="141"/>
      <c r="DS1102" s="141"/>
      <c r="DT1102" s="141"/>
      <c r="DU1102" s="141"/>
      <c r="DV1102" s="141"/>
      <c r="DW1102" s="141"/>
      <c r="DX1102" s="141"/>
      <c r="DY1102" s="141"/>
      <c r="DZ1102" s="141"/>
    </row>
    <row r="1103" spans="1:130" s="136" customFormat="1" ht="35.1" customHeight="1" x14ac:dyDescent="0.25">
      <c r="A1103" s="7">
        <v>19</v>
      </c>
      <c r="B1103" s="7"/>
      <c r="C1103" s="7"/>
      <c r="D1103" s="2" t="s">
        <v>150</v>
      </c>
      <c r="E1103" s="3" t="s">
        <v>803</v>
      </c>
      <c r="F1103" s="2"/>
      <c r="G1103" s="107" t="s">
        <v>599</v>
      </c>
      <c r="H1103" s="2">
        <v>404408</v>
      </c>
      <c r="I1103" s="2" t="s">
        <v>77</v>
      </c>
      <c r="J1103" s="3" t="s">
        <v>40</v>
      </c>
      <c r="K1103" s="3"/>
      <c r="L1103" s="3"/>
      <c r="M1103" s="104" t="s">
        <v>890</v>
      </c>
      <c r="N1103" s="105" t="s">
        <v>347</v>
      </c>
      <c r="O1103" s="3" t="s">
        <v>890</v>
      </c>
      <c r="P1103" s="2" t="s">
        <v>1266</v>
      </c>
      <c r="AK1103" s="106"/>
      <c r="AL1103" s="106"/>
      <c r="AM1103" s="106"/>
      <c r="AN1103" s="106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</row>
    <row r="1104" spans="1:130" s="136" customFormat="1" ht="35.1" customHeight="1" x14ac:dyDescent="0.25">
      <c r="A1104" s="7">
        <v>18</v>
      </c>
      <c r="B1104" s="7"/>
      <c r="C1104" s="7"/>
      <c r="D1104" s="2" t="s">
        <v>781</v>
      </c>
      <c r="E1104" s="3" t="s">
        <v>130</v>
      </c>
      <c r="F1104" s="2"/>
      <c r="G1104" s="107" t="s">
        <v>599</v>
      </c>
      <c r="H1104" s="2">
        <v>404408</v>
      </c>
      <c r="I1104" s="2" t="s">
        <v>77</v>
      </c>
      <c r="J1104" s="3" t="s">
        <v>41</v>
      </c>
      <c r="K1104" s="3"/>
      <c r="L1104" s="3"/>
      <c r="M1104" s="104" t="s">
        <v>890</v>
      </c>
      <c r="N1104" s="105" t="s">
        <v>347</v>
      </c>
      <c r="O1104" s="3" t="s">
        <v>890</v>
      </c>
      <c r="P1104" s="2" t="s">
        <v>1266</v>
      </c>
    </row>
    <row r="1105" spans="1:57" s="136" customFormat="1" ht="35.1" customHeight="1" x14ac:dyDescent="0.25">
      <c r="A1105" s="7">
        <v>18</v>
      </c>
      <c r="B1105" s="7"/>
      <c r="C1105" s="7"/>
      <c r="D1105" s="2" t="s">
        <v>781</v>
      </c>
      <c r="E1105" s="3" t="s">
        <v>130</v>
      </c>
      <c r="F1105" s="2"/>
      <c r="G1105" s="107" t="s">
        <v>599</v>
      </c>
      <c r="H1105" s="2">
        <v>404408</v>
      </c>
      <c r="I1105" s="2" t="s">
        <v>77</v>
      </c>
      <c r="J1105" s="3" t="s">
        <v>41</v>
      </c>
      <c r="K1105" s="3"/>
      <c r="L1105" s="3"/>
      <c r="M1105" s="104" t="s">
        <v>890</v>
      </c>
      <c r="N1105" s="105" t="s">
        <v>347</v>
      </c>
      <c r="O1105" s="3" t="s">
        <v>890</v>
      </c>
      <c r="P1105" s="2" t="s">
        <v>1265</v>
      </c>
    </row>
    <row r="1106" spans="1:57" s="136" customFormat="1" ht="35.1" customHeight="1" x14ac:dyDescent="0.25">
      <c r="A1106" s="7">
        <v>41</v>
      </c>
      <c r="B1106" s="7"/>
      <c r="C1106" s="7"/>
      <c r="D1106" s="135" t="s">
        <v>454</v>
      </c>
      <c r="E1106" s="134" t="s">
        <v>273</v>
      </c>
      <c r="F1106" s="135"/>
      <c r="G1106" s="107" t="s">
        <v>599</v>
      </c>
      <c r="H1106" s="2">
        <v>404408</v>
      </c>
      <c r="I1106" s="2" t="s">
        <v>77</v>
      </c>
      <c r="J1106" s="3" t="s">
        <v>521</v>
      </c>
      <c r="K1106" s="134"/>
      <c r="L1106" s="134"/>
      <c r="M1106" s="104" t="s">
        <v>890</v>
      </c>
      <c r="N1106" s="105" t="s">
        <v>347</v>
      </c>
      <c r="O1106" s="3" t="s">
        <v>890</v>
      </c>
      <c r="P1106" s="2" t="s">
        <v>1265</v>
      </c>
    </row>
    <row r="1107" spans="1:57" s="136" customFormat="1" ht="35.1" customHeight="1" x14ac:dyDescent="0.25">
      <c r="A1107" s="7">
        <v>24</v>
      </c>
      <c r="B1107" s="7"/>
      <c r="C1107" s="7"/>
      <c r="D1107" s="2" t="s">
        <v>688</v>
      </c>
      <c r="E1107" s="3" t="s">
        <v>643</v>
      </c>
      <c r="F1107" s="2"/>
      <c r="G1107" s="107" t="s">
        <v>599</v>
      </c>
      <c r="H1107" s="2">
        <v>404408</v>
      </c>
      <c r="I1107" s="2" t="s">
        <v>77</v>
      </c>
      <c r="J1107" s="3" t="s">
        <v>52</v>
      </c>
      <c r="K1107" s="3"/>
      <c r="L1107" s="3"/>
      <c r="M1107" s="104" t="s">
        <v>890</v>
      </c>
      <c r="N1107" s="105" t="s">
        <v>1264</v>
      </c>
      <c r="O1107" s="3" t="s">
        <v>1264</v>
      </c>
      <c r="P1107" s="8" t="s">
        <v>1265</v>
      </c>
      <c r="AK1107" s="106"/>
      <c r="AL1107" s="106"/>
      <c r="AM1107" s="106"/>
      <c r="AN1107" s="106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</row>
    <row r="1108" spans="1:57" s="136" customFormat="1" ht="35.1" customHeight="1" x14ac:dyDescent="0.25">
      <c r="A1108" s="7">
        <v>15</v>
      </c>
      <c r="B1108" s="7"/>
      <c r="C1108" s="7"/>
      <c r="D1108" s="2" t="s">
        <v>687</v>
      </c>
      <c r="E1108" s="3" t="s">
        <v>602</v>
      </c>
      <c r="F1108" s="2"/>
      <c r="G1108" s="107" t="s">
        <v>599</v>
      </c>
      <c r="H1108" s="2">
        <v>404408</v>
      </c>
      <c r="I1108" s="2" t="s">
        <v>77</v>
      </c>
      <c r="J1108" s="3" t="s">
        <v>43</v>
      </c>
      <c r="K1108" s="3"/>
      <c r="L1108" s="3"/>
      <c r="M1108" s="104" t="s">
        <v>890</v>
      </c>
      <c r="N1108" s="105" t="s">
        <v>1264</v>
      </c>
      <c r="O1108" s="3" t="s">
        <v>1264</v>
      </c>
      <c r="P1108" s="8" t="s">
        <v>1266</v>
      </c>
      <c r="AK1108" s="106"/>
      <c r="AL1108" s="106"/>
      <c r="AM1108" s="106"/>
      <c r="AN1108" s="106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</row>
    <row r="1109" spans="1:57" s="136" customFormat="1" ht="35.1" customHeight="1" x14ac:dyDescent="0.25">
      <c r="A1109" s="7">
        <v>12</v>
      </c>
      <c r="B1109" s="7">
        <v>12.3</v>
      </c>
      <c r="C1109" s="7"/>
      <c r="D1109" s="124" t="s">
        <v>306</v>
      </c>
      <c r="E1109" s="3" t="s">
        <v>306</v>
      </c>
      <c r="F1109" s="2"/>
      <c r="G1109" s="107" t="s">
        <v>599</v>
      </c>
      <c r="H1109" s="2">
        <v>404408</v>
      </c>
      <c r="I1109" s="2" t="s">
        <v>77</v>
      </c>
      <c r="J1109" s="3" t="s">
        <v>600</v>
      </c>
      <c r="K1109" s="3"/>
      <c r="L1109" s="3" t="s">
        <v>1235</v>
      </c>
      <c r="M1109" s="104" t="s">
        <v>890</v>
      </c>
      <c r="N1109" s="105" t="s">
        <v>1264</v>
      </c>
      <c r="O1109" s="3" t="s">
        <v>1264</v>
      </c>
      <c r="P1109" s="8" t="s">
        <v>1265</v>
      </c>
    </row>
    <row r="1110" spans="1:57" s="136" customFormat="1" ht="35.1" customHeight="1" x14ac:dyDescent="0.25">
      <c r="A1110" s="7">
        <v>10</v>
      </c>
      <c r="B1110" s="7">
        <v>10.3</v>
      </c>
      <c r="C1110" s="7"/>
      <c r="D1110" s="124" t="s">
        <v>329</v>
      </c>
      <c r="E1110" s="3" t="s">
        <v>10</v>
      </c>
      <c r="F1110" s="162"/>
      <c r="G1110" s="107" t="s">
        <v>599</v>
      </c>
      <c r="H1110" s="2">
        <v>404408</v>
      </c>
      <c r="I1110" s="2" t="s">
        <v>77</v>
      </c>
      <c r="J1110" s="104" t="s">
        <v>39</v>
      </c>
      <c r="K1110" s="3"/>
      <c r="L1110" s="3"/>
      <c r="M1110" s="104" t="s">
        <v>890</v>
      </c>
      <c r="N1110" s="105" t="s">
        <v>30</v>
      </c>
      <c r="O1110" s="3" t="s">
        <v>30</v>
      </c>
      <c r="P1110" s="8"/>
    </row>
    <row r="1111" spans="1:57" s="136" customFormat="1" ht="35.1" customHeight="1" x14ac:dyDescent="0.25">
      <c r="A1111" s="7">
        <v>11</v>
      </c>
      <c r="B1111" s="7">
        <v>11.2</v>
      </c>
      <c r="C1111" s="7" t="s">
        <v>826</v>
      </c>
      <c r="D1111" s="124" t="s">
        <v>777</v>
      </c>
      <c r="E1111" s="3" t="s">
        <v>99</v>
      </c>
      <c r="F1111" s="2"/>
      <c r="G1111" s="107" t="s">
        <v>599</v>
      </c>
      <c r="H1111" s="2">
        <v>404408</v>
      </c>
      <c r="I1111" s="2" t="s">
        <v>77</v>
      </c>
      <c r="J1111" s="3" t="s">
        <v>38</v>
      </c>
      <c r="K1111" s="3"/>
      <c r="L1111" s="3"/>
      <c r="M1111" s="104" t="s">
        <v>890</v>
      </c>
      <c r="N1111" s="105" t="s">
        <v>347</v>
      </c>
      <c r="O1111" s="3" t="s">
        <v>890</v>
      </c>
      <c r="P1111" s="8" t="s">
        <v>1266</v>
      </c>
    </row>
    <row r="1112" spans="1:57" s="136" customFormat="1" ht="35.1" customHeight="1" x14ac:dyDescent="0.25">
      <c r="A1112" s="7">
        <v>18</v>
      </c>
      <c r="B1112" s="7"/>
      <c r="C1112" s="7"/>
      <c r="D1112" s="2" t="s">
        <v>781</v>
      </c>
      <c r="E1112" s="3" t="s">
        <v>785</v>
      </c>
      <c r="F1112" s="2"/>
      <c r="G1112" s="107" t="s">
        <v>599</v>
      </c>
      <c r="H1112" s="2">
        <v>404408</v>
      </c>
      <c r="I1112" s="2" t="s">
        <v>77</v>
      </c>
      <c r="J1112" s="3" t="s">
        <v>41</v>
      </c>
      <c r="K1112" s="3"/>
      <c r="L1112" s="3"/>
      <c r="M1112" s="104" t="s">
        <v>890</v>
      </c>
      <c r="N1112" s="105" t="s">
        <v>347</v>
      </c>
      <c r="O1112" s="3" t="s">
        <v>890</v>
      </c>
      <c r="P1112" s="2" t="s">
        <v>1266</v>
      </c>
    </row>
    <row r="1113" spans="1:57" s="136" customFormat="1" ht="35.1" customHeight="1" x14ac:dyDescent="0.25">
      <c r="A1113" s="7">
        <v>25</v>
      </c>
      <c r="B1113" s="7"/>
      <c r="C1113" s="7"/>
      <c r="D1113" s="2" t="s">
        <v>688</v>
      </c>
      <c r="E1113" s="3" t="s">
        <v>610</v>
      </c>
      <c r="F1113" s="2"/>
      <c r="G1113" s="107" t="s">
        <v>599</v>
      </c>
      <c r="H1113" s="2">
        <v>404408</v>
      </c>
      <c r="I1113" s="2" t="s">
        <v>77</v>
      </c>
      <c r="J1113" s="3" t="s">
        <v>52</v>
      </c>
      <c r="K1113" s="3"/>
      <c r="L1113" s="3"/>
      <c r="M1113" s="104" t="s">
        <v>890</v>
      </c>
      <c r="N1113" s="105" t="s">
        <v>347</v>
      </c>
      <c r="O1113" s="3" t="s">
        <v>890</v>
      </c>
      <c r="P1113" s="8" t="s">
        <v>1266</v>
      </c>
      <c r="AK1113" s="106"/>
      <c r="AL1113" s="106"/>
      <c r="AM1113" s="106"/>
      <c r="AN1113" s="106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</row>
    <row r="1114" spans="1:57" s="136" customFormat="1" ht="35.1" customHeight="1" x14ac:dyDescent="0.25">
      <c r="A1114" s="7">
        <v>11</v>
      </c>
      <c r="B1114" s="7">
        <v>11.2</v>
      </c>
      <c r="C1114" s="7"/>
      <c r="D1114" s="124" t="s">
        <v>329</v>
      </c>
      <c r="E1114" s="3" t="s">
        <v>10</v>
      </c>
      <c r="F1114" s="2"/>
      <c r="G1114" s="107" t="s">
        <v>599</v>
      </c>
      <c r="H1114" s="2">
        <v>404408</v>
      </c>
      <c r="I1114" s="2" t="s">
        <v>77</v>
      </c>
      <c r="J1114" s="3" t="s">
        <v>600</v>
      </c>
      <c r="K1114" s="3"/>
      <c r="L1114" s="3" t="s">
        <v>3328</v>
      </c>
      <c r="M1114" s="104" t="s">
        <v>890</v>
      </c>
      <c r="N1114" s="105" t="s">
        <v>1264</v>
      </c>
      <c r="O1114" s="3" t="s">
        <v>1264</v>
      </c>
      <c r="P1114" s="2" t="s">
        <v>1265</v>
      </c>
      <c r="AK1114" s="106"/>
      <c r="AL1114" s="106"/>
      <c r="AM1114" s="106"/>
      <c r="AN1114" s="106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</row>
    <row r="1115" spans="1:57" s="136" customFormat="1" ht="35.1" customHeight="1" x14ac:dyDescent="0.25">
      <c r="A1115" s="7">
        <v>41</v>
      </c>
      <c r="B1115" s="7"/>
      <c r="C1115" s="7"/>
      <c r="D1115" s="2" t="s">
        <v>454</v>
      </c>
      <c r="E1115" s="3" t="s">
        <v>273</v>
      </c>
      <c r="F1115" s="2"/>
      <c r="G1115" s="107" t="s">
        <v>599</v>
      </c>
      <c r="H1115" s="2">
        <v>404408</v>
      </c>
      <c r="I1115" s="2" t="s">
        <v>77</v>
      </c>
      <c r="J1115" s="3" t="s">
        <v>521</v>
      </c>
      <c r="K1115" s="3"/>
      <c r="L1115" s="3"/>
      <c r="M1115" s="104" t="s">
        <v>890</v>
      </c>
      <c r="N1115" s="105" t="s">
        <v>347</v>
      </c>
      <c r="O1115" s="3" t="s">
        <v>890</v>
      </c>
      <c r="P1115" s="8" t="s">
        <v>1265</v>
      </c>
      <c r="AK1115" s="106"/>
      <c r="AL1115" s="106"/>
      <c r="AM1115" s="106"/>
      <c r="AN1115" s="106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</row>
    <row r="1116" spans="1:57" s="136" customFormat="1" ht="35.1" customHeight="1" x14ac:dyDescent="0.25">
      <c r="A1116" s="7">
        <v>12</v>
      </c>
      <c r="B1116" s="7">
        <v>12.11</v>
      </c>
      <c r="C1116" s="7"/>
      <c r="D1116" s="124" t="s">
        <v>306</v>
      </c>
      <c r="E1116" s="3" t="s">
        <v>306</v>
      </c>
      <c r="F1116" s="2"/>
      <c r="G1116" s="107" t="s">
        <v>599</v>
      </c>
      <c r="H1116" s="2">
        <v>404408</v>
      </c>
      <c r="I1116" s="2" t="s">
        <v>77</v>
      </c>
      <c r="J1116" s="3" t="s">
        <v>862</v>
      </c>
      <c r="K1116" s="3"/>
      <c r="L1116" s="3"/>
      <c r="M1116" s="104" t="s">
        <v>890</v>
      </c>
      <c r="N1116" s="105" t="s">
        <v>1264</v>
      </c>
      <c r="O1116" s="3" t="s">
        <v>1264</v>
      </c>
      <c r="P1116" s="2" t="s">
        <v>1266</v>
      </c>
      <c r="AK1116" s="106"/>
      <c r="AL1116" s="106"/>
      <c r="AM1116" s="106"/>
      <c r="AN1116" s="106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</row>
    <row r="1117" spans="1:57" s="136" customFormat="1" ht="35.1" customHeight="1" x14ac:dyDescent="0.25">
      <c r="A1117" s="7">
        <v>15</v>
      </c>
      <c r="B1117" s="7"/>
      <c r="C1117" s="7"/>
      <c r="D1117" s="2" t="s">
        <v>687</v>
      </c>
      <c r="E1117" s="3" t="s">
        <v>602</v>
      </c>
      <c r="F1117" s="2"/>
      <c r="G1117" s="107" t="s">
        <v>599</v>
      </c>
      <c r="H1117" s="2">
        <v>404408</v>
      </c>
      <c r="I1117" s="2" t="s">
        <v>77</v>
      </c>
      <c r="J1117" s="3" t="s">
        <v>43</v>
      </c>
      <c r="K1117" s="3"/>
      <c r="L1117" s="3"/>
      <c r="M1117" s="104" t="s">
        <v>890</v>
      </c>
      <c r="N1117" s="105" t="s">
        <v>347</v>
      </c>
      <c r="O1117" s="3" t="s">
        <v>890</v>
      </c>
      <c r="P1117" s="2" t="s">
        <v>1265</v>
      </c>
      <c r="AK1117" s="106"/>
      <c r="AL1117" s="106"/>
      <c r="AM1117" s="106"/>
      <c r="AN1117" s="106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</row>
    <row r="1118" spans="1:57" s="136" customFormat="1" ht="35.1" customHeight="1" x14ac:dyDescent="0.25">
      <c r="A1118" s="7">
        <v>19</v>
      </c>
      <c r="B1118" s="7"/>
      <c r="C1118" s="7"/>
      <c r="D1118" s="2" t="s">
        <v>150</v>
      </c>
      <c r="E1118" s="3" t="s">
        <v>805</v>
      </c>
      <c r="F1118" s="2"/>
      <c r="G1118" s="107" t="s">
        <v>599</v>
      </c>
      <c r="H1118" s="2">
        <v>404408</v>
      </c>
      <c r="I1118" s="2" t="s">
        <v>77</v>
      </c>
      <c r="J1118" s="3" t="s">
        <v>40</v>
      </c>
      <c r="K1118" s="3"/>
      <c r="L1118" s="3"/>
      <c r="M1118" s="104" t="s">
        <v>890</v>
      </c>
      <c r="N1118" s="105" t="s">
        <v>1264</v>
      </c>
      <c r="O1118" s="3" t="s">
        <v>1264</v>
      </c>
      <c r="P1118" s="8" t="s">
        <v>1265</v>
      </c>
      <c r="AK1118" s="106"/>
      <c r="AL1118" s="106"/>
      <c r="AM1118" s="106"/>
      <c r="AN1118" s="106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</row>
    <row r="1119" spans="1:57" s="136" customFormat="1" ht="35.1" customHeight="1" x14ac:dyDescent="0.25">
      <c r="A1119" s="7">
        <v>11</v>
      </c>
      <c r="B1119" s="7">
        <v>11.3</v>
      </c>
      <c r="C1119" s="7"/>
      <c r="D1119" s="135" t="s">
        <v>780</v>
      </c>
      <c r="E1119" s="134" t="s">
        <v>624</v>
      </c>
      <c r="F1119" s="135"/>
      <c r="G1119" s="107" t="s">
        <v>599</v>
      </c>
      <c r="H1119" s="2">
        <v>404408</v>
      </c>
      <c r="I1119" s="2" t="s">
        <v>77</v>
      </c>
      <c r="J1119" s="3" t="s">
        <v>45</v>
      </c>
      <c r="K1119" s="3"/>
      <c r="L1119" s="3"/>
      <c r="M1119" s="104" t="s">
        <v>890</v>
      </c>
      <c r="N1119" s="105" t="s">
        <v>347</v>
      </c>
      <c r="O1119" s="3" t="s">
        <v>890</v>
      </c>
      <c r="P1119" s="2" t="s">
        <v>1266</v>
      </c>
    </row>
    <row r="1120" spans="1:57" s="136" customFormat="1" ht="35.1" customHeight="1" x14ac:dyDescent="0.25">
      <c r="A1120" s="7">
        <v>11</v>
      </c>
      <c r="B1120" s="7">
        <v>11.2</v>
      </c>
      <c r="C1120" s="7" t="s">
        <v>825</v>
      </c>
      <c r="D1120" s="124" t="s">
        <v>329</v>
      </c>
      <c r="E1120" s="3" t="s">
        <v>10</v>
      </c>
      <c r="F1120" s="2"/>
      <c r="G1120" s="107" t="s">
        <v>599</v>
      </c>
      <c r="H1120" s="2">
        <v>404408</v>
      </c>
      <c r="I1120" s="2" t="s">
        <v>77</v>
      </c>
      <c r="J1120" s="3" t="s">
        <v>1262</v>
      </c>
      <c r="K1120" s="3" t="s">
        <v>1225</v>
      </c>
      <c r="L1120" s="3" t="s">
        <v>822</v>
      </c>
      <c r="M1120" s="104" t="s">
        <v>890</v>
      </c>
      <c r="N1120" s="105" t="s">
        <v>347</v>
      </c>
      <c r="O1120" s="3" t="s">
        <v>890</v>
      </c>
      <c r="P1120" s="2" t="s">
        <v>1265</v>
      </c>
      <c r="AK1120" s="106"/>
      <c r="AL1120" s="106"/>
      <c r="AM1120" s="106"/>
      <c r="AN1120" s="106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</row>
    <row r="1121" spans="1:57" s="136" customFormat="1" ht="35.1" customHeight="1" x14ac:dyDescent="0.25">
      <c r="A1121" s="7">
        <v>10</v>
      </c>
      <c r="B1121" s="7">
        <v>10.1</v>
      </c>
      <c r="C1121" s="7"/>
      <c r="D1121" s="124" t="s">
        <v>306</v>
      </c>
      <c r="E1121" s="3" t="s">
        <v>306</v>
      </c>
      <c r="F1121" s="2"/>
      <c r="G1121" s="107" t="s">
        <v>599</v>
      </c>
      <c r="H1121" s="2">
        <v>404408</v>
      </c>
      <c r="I1121" s="2" t="s">
        <v>77</v>
      </c>
      <c r="J1121" s="104" t="s">
        <v>868</v>
      </c>
      <c r="K1121" s="3"/>
      <c r="L1121" s="3" t="s">
        <v>823</v>
      </c>
      <c r="M1121" s="104" t="s">
        <v>890</v>
      </c>
      <c r="N1121" s="105" t="s">
        <v>347</v>
      </c>
      <c r="O1121" s="3" t="s">
        <v>890</v>
      </c>
      <c r="P1121" s="8" t="s">
        <v>1265</v>
      </c>
    </row>
    <row r="1122" spans="1:57" s="136" customFormat="1" ht="35.1" customHeight="1" x14ac:dyDescent="0.25">
      <c r="A1122" s="7">
        <v>15</v>
      </c>
      <c r="B1122" s="7"/>
      <c r="C1122" s="7"/>
      <c r="D1122" s="2" t="s">
        <v>687</v>
      </c>
      <c r="E1122" s="3" t="s">
        <v>602</v>
      </c>
      <c r="F1122" s="2"/>
      <c r="G1122" s="107" t="s">
        <v>599</v>
      </c>
      <c r="H1122" s="2">
        <v>404408</v>
      </c>
      <c r="I1122" s="2" t="s">
        <v>77</v>
      </c>
      <c r="J1122" s="104" t="s">
        <v>43</v>
      </c>
      <c r="K1122" s="3"/>
      <c r="L1122" s="3"/>
      <c r="M1122" s="104" t="s">
        <v>890</v>
      </c>
      <c r="N1122" s="105" t="s">
        <v>347</v>
      </c>
      <c r="O1122" s="3" t="s">
        <v>890</v>
      </c>
      <c r="P1122" s="8" t="s">
        <v>1266</v>
      </c>
    </row>
    <row r="1123" spans="1:57" s="136" customFormat="1" ht="35.1" customHeight="1" x14ac:dyDescent="0.25">
      <c r="A1123" s="7">
        <v>11</v>
      </c>
      <c r="B1123" s="7">
        <v>11.2</v>
      </c>
      <c r="C1123" s="7" t="s">
        <v>827</v>
      </c>
      <c r="D1123" s="2" t="s">
        <v>688</v>
      </c>
      <c r="E1123" s="3" t="s">
        <v>717</v>
      </c>
      <c r="F1123" s="2"/>
      <c r="G1123" s="107" t="s">
        <v>599</v>
      </c>
      <c r="H1123" s="2">
        <v>404408</v>
      </c>
      <c r="I1123" s="2" t="s">
        <v>77</v>
      </c>
      <c r="J1123" s="3" t="s">
        <v>1262</v>
      </c>
      <c r="K1123" s="3" t="s">
        <v>1225</v>
      </c>
      <c r="L1123" s="3" t="s">
        <v>1255</v>
      </c>
      <c r="M1123" s="104" t="s">
        <v>890</v>
      </c>
      <c r="N1123" s="105" t="s">
        <v>347</v>
      </c>
      <c r="O1123" s="3" t="s">
        <v>890</v>
      </c>
      <c r="P1123" s="8" t="s">
        <v>1265</v>
      </c>
    </row>
    <row r="1124" spans="1:57" s="136" customFormat="1" ht="35.1" customHeight="1" x14ac:dyDescent="0.25">
      <c r="A1124" s="7">
        <v>24</v>
      </c>
      <c r="B1124" s="7"/>
      <c r="C1124" s="7"/>
      <c r="D1124" s="2" t="s">
        <v>776</v>
      </c>
      <c r="E1124" s="3" t="s">
        <v>468</v>
      </c>
      <c r="F1124" s="2"/>
      <c r="G1124" s="107" t="s">
        <v>599</v>
      </c>
      <c r="H1124" s="2">
        <v>404408</v>
      </c>
      <c r="I1124" s="2" t="s">
        <v>77</v>
      </c>
      <c r="J1124" s="3" t="s">
        <v>50</v>
      </c>
      <c r="K1124" s="3"/>
      <c r="L1124" s="3"/>
      <c r="M1124" s="104" t="s">
        <v>890</v>
      </c>
      <c r="N1124" s="105" t="s">
        <v>1264</v>
      </c>
      <c r="O1124" s="3" t="s">
        <v>1264</v>
      </c>
      <c r="P1124" s="2" t="s">
        <v>1266</v>
      </c>
    </row>
    <row r="1125" spans="1:57" s="136" customFormat="1" ht="35.1" customHeight="1" x14ac:dyDescent="0.25">
      <c r="A1125" s="7">
        <v>11</v>
      </c>
      <c r="B1125" s="7">
        <v>11.2</v>
      </c>
      <c r="C1125" s="7" t="s">
        <v>825</v>
      </c>
      <c r="D1125" s="124" t="s">
        <v>329</v>
      </c>
      <c r="E1125" s="3" t="s">
        <v>10</v>
      </c>
      <c r="F1125" s="2"/>
      <c r="G1125" s="107" t="s">
        <v>599</v>
      </c>
      <c r="H1125" s="2">
        <v>404408</v>
      </c>
      <c r="I1125" s="2" t="s">
        <v>77</v>
      </c>
      <c r="J1125" s="3" t="s">
        <v>1262</v>
      </c>
      <c r="K1125" s="3" t="s">
        <v>1225</v>
      </c>
      <c r="L1125" s="3" t="s">
        <v>822</v>
      </c>
      <c r="M1125" s="104" t="s">
        <v>890</v>
      </c>
      <c r="N1125" s="105" t="s">
        <v>347</v>
      </c>
      <c r="O1125" s="3" t="s">
        <v>890</v>
      </c>
      <c r="P1125" s="8" t="s">
        <v>1266</v>
      </c>
    </row>
    <row r="1126" spans="1:57" s="136" customFormat="1" ht="35.1" customHeight="1" x14ac:dyDescent="0.25">
      <c r="A1126" s="7">
        <v>25</v>
      </c>
      <c r="B1126" s="7"/>
      <c r="C1126" s="7"/>
      <c r="D1126" s="2" t="s">
        <v>688</v>
      </c>
      <c r="E1126" s="3" t="s">
        <v>643</v>
      </c>
      <c r="F1126" s="2"/>
      <c r="G1126" s="107" t="s">
        <v>599</v>
      </c>
      <c r="H1126" s="2">
        <v>404408</v>
      </c>
      <c r="I1126" s="2" t="s">
        <v>77</v>
      </c>
      <c r="J1126" s="3" t="s">
        <v>52</v>
      </c>
      <c r="K1126" s="3"/>
      <c r="L1126" s="3"/>
      <c r="M1126" s="104" t="s">
        <v>890</v>
      </c>
      <c r="N1126" s="105" t="s">
        <v>347</v>
      </c>
      <c r="O1126" s="3" t="s">
        <v>890</v>
      </c>
      <c r="P1126" s="8" t="s">
        <v>1265</v>
      </c>
      <c r="AK1126" s="106"/>
      <c r="AL1126" s="106"/>
      <c r="AM1126" s="106"/>
      <c r="AN1126" s="106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</row>
    <row r="1127" spans="1:57" s="136" customFormat="1" ht="35.1" customHeight="1" x14ac:dyDescent="0.25">
      <c r="A1127" s="7">
        <v>15</v>
      </c>
      <c r="B1127" s="7"/>
      <c r="C1127" s="7"/>
      <c r="D1127" s="2" t="s">
        <v>616</v>
      </c>
      <c r="E1127" s="3" t="s">
        <v>616</v>
      </c>
      <c r="F1127" s="2"/>
      <c r="G1127" s="107" t="s">
        <v>599</v>
      </c>
      <c r="H1127" s="2">
        <v>404408</v>
      </c>
      <c r="I1127" s="2" t="s">
        <v>77</v>
      </c>
      <c r="J1127" s="3" t="s">
        <v>44</v>
      </c>
      <c r="K1127" s="3"/>
      <c r="L1127" s="3"/>
      <c r="M1127" s="104" t="s">
        <v>890</v>
      </c>
      <c r="N1127" s="105" t="s">
        <v>30</v>
      </c>
      <c r="O1127" s="3" t="s">
        <v>30</v>
      </c>
      <c r="P1127" s="8"/>
    </row>
    <row r="1128" spans="1:57" s="136" customFormat="1" ht="35.1" customHeight="1" x14ac:dyDescent="0.25">
      <c r="A1128" s="7">
        <v>42</v>
      </c>
      <c r="B1128" s="7"/>
      <c r="C1128" s="7"/>
      <c r="D1128" s="2" t="s">
        <v>778</v>
      </c>
      <c r="E1128" s="3" t="s">
        <v>655</v>
      </c>
      <c r="F1128" s="2"/>
      <c r="G1128" s="107" t="s">
        <v>599</v>
      </c>
      <c r="H1128" s="2">
        <v>404408</v>
      </c>
      <c r="I1128" s="2" t="s">
        <v>77</v>
      </c>
      <c r="J1128" s="3" t="s">
        <v>197</v>
      </c>
      <c r="K1128" s="3"/>
      <c r="L1128" s="3"/>
      <c r="M1128" s="104" t="s">
        <v>890</v>
      </c>
      <c r="N1128" s="105" t="s">
        <v>347</v>
      </c>
      <c r="O1128" s="3" t="s">
        <v>890</v>
      </c>
      <c r="P1128" s="2" t="s">
        <v>1266</v>
      </c>
    </row>
    <row r="1129" spans="1:57" s="136" customFormat="1" ht="35.1" customHeight="1" x14ac:dyDescent="0.25">
      <c r="A1129" s="7">
        <v>34</v>
      </c>
      <c r="B1129" s="7"/>
      <c r="C1129" s="7"/>
      <c r="D1129" s="2" t="s">
        <v>147</v>
      </c>
      <c r="E1129" s="3" t="s">
        <v>662</v>
      </c>
      <c r="F1129" s="2"/>
      <c r="G1129" s="107" t="s">
        <v>599</v>
      </c>
      <c r="H1129" s="2">
        <v>404408</v>
      </c>
      <c r="I1129" s="2" t="s">
        <v>77</v>
      </c>
      <c r="J1129" s="3" t="s">
        <v>196</v>
      </c>
      <c r="K1129" s="3"/>
      <c r="L1129" s="3"/>
      <c r="M1129" s="104" t="s">
        <v>890</v>
      </c>
      <c r="N1129" s="105" t="s">
        <v>347</v>
      </c>
      <c r="O1129" s="3" t="s">
        <v>890</v>
      </c>
      <c r="P1129" s="8" t="s">
        <v>1265</v>
      </c>
      <c r="AK1129" s="106"/>
      <c r="AL1129" s="106"/>
      <c r="AM1129" s="106"/>
      <c r="AN1129" s="106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</row>
    <row r="1130" spans="1:57" s="136" customFormat="1" ht="35.1" customHeight="1" x14ac:dyDescent="0.25">
      <c r="A1130" s="7">
        <v>11</v>
      </c>
      <c r="B1130" s="7">
        <v>11.2</v>
      </c>
      <c r="C1130" s="7" t="s">
        <v>827</v>
      </c>
      <c r="D1130" s="2" t="s">
        <v>780</v>
      </c>
      <c r="E1130" s="3" t="s">
        <v>624</v>
      </c>
      <c r="F1130" s="2"/>
      <c r="G1130" s="107" t="s">
        <v>599</v>
      </c>
      <c r="H1130" s="2">
        <v>404408</v>
      </c>
      <c r="I1130" s="2" t="s">
        <v>77</v>
      </c>
      <c r="J1130" s="3" t="s">
        <v>1262</v>
      </c>
      <c r="K1130" s="3" t="s">
        <v>1225</v>
      </c>
      <c r="L1130" s="3"/>
      <c r="M1130" s="104" t="s">
        <v>890</v>
      </c>
      <c r="N1130" s="105" t="s">
        <v>347</v>
      </c>
      <c r="O1130" s="3" t="s">
        <v>890</v>
      </c>
      <c r="P1130" s="8" t="s">
        <v>1265</v>
      </c>
      <c r="AK1130" s="106"/>
      <c r="AL1130" s="106"/>
      <c r="AM1130" s="106"/>
      <c r="AN1130" s="106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</row>
    <row r="1131" spans="1:57" s="136" customFormat="1" ht="35.1" customHeight="1" x14ac:dyDescent="0.25">
      <c r="A1131" s="7">
        <v>41</v>
      </c>
      <c r="B1131" s="7"/>
      <c r="C1131" s="7"/>
      <c r="D1131" s="2" t="s">
        <v>454</v>
      </c>
      <c r="E1131" s="3" t="s">
        <v>273</v>
      </c>
      <c r="F1131" s="2"/>
      <c r="G1131" s="107" t="s">
        <v>599</v>
      </c>
      <c r="H1131" s="2">
        <v>404408</v>
      </c>
      <c r="I1131" s="2" t="s">
        <v>77</v>
      </c>
      <c r="J1131" s="3" t="s">
        <v>521</v>
      </c>
      <c r="K1131" s="3"/>
      <c r="L1131" s="3"/>
      <c r="M1131" s="104" t="s">
        <v>890</v>
      </c>
      <c r="N1131" s="105" t="s">
        <v>347</v>
      </c>
      <c r="O1131" s="3" t="s">
        <v>890</v>
      </c>
      <c r="P1131" s="2" t="s">
        <v>1266</v>
      </c>
    </row>
    <row r="1132" spans="1:57" s="136" customFormat="1" ht="35.1" customHeight="1" x14ac:dyDescent="0.25">
      <c r="A1132" s="7">
        <v>10</v>
      </c>
      <c r="B1132" s="7">
        <v>10.199999999999999</v>
      </c>
      <c r="C1132" s="7"/>
      <c r="D1132" s="124" t="s">
        <v>306</v>
      </c>
      <c r="E1132" s="3" t="s">
        <v>306</v>
      </c>
      <c r="F1132" s="2"/>
      <c r="G1132" s="107" t="s">
        <v>599</v>
      </c>
      <c r="H1132" s="2">
        <v>404408</v>
      </c>
      <c r="I1132" s="2" t="s">
        <v>77</v>
      </c>
      <c r="J1132" s="104" t="s">
        <v>269</v>
      </c>
      <c r="K1132" s="3" t="s">
        <v>1228</v>
      </c>
      <c r="L1132" s="3"/>
      <c r="M1132" s="104" t="s">
        <v>890</v>
      </c>
      <c r="N1132" s="105" t="s">
        <v>1264</v>
      </c>
      <c r="O1132" s="3" t="s">
        <v>1264</v>
      </c>
      <c r="P1132" s="8" t="s">
        <v>1265</v>
      </c>
    </row>
    <row r="1133" spans="1:57" s="136" customFormat="1" ht="35.1" customHeight="1" x14ac:dyDescent="0.25">
      <c r="A1133" s="7">
        <v>41</v>
      </c>
      <c r="B1133" s="7"/>
      <c r="C1133" s="7"/>
      <c r="D1133" s="2" t="s">
        <v>454</v>
      </c>
      <c r="E1133" s="2" t="s">
        <v>869</v>
      </c>
      <c r="F1133" s="2"/>
      <c r="G1133" s="107" t="s">
        <v>599</v>
      </c>
      <c r="H1133" s="2">
        <v>404408</v>
      </c>
      <c r="I1133" s="2" t="s">
        <v>77</v>
      </c>
      <c r="J1133" s="3" t="s">
        <v>521</v>
      </c>
      <c r="K1133" s="3"/>
      <c r="L1133" s="3"/>
      <c r="M1133" s="104" t="s">
        <v>890</v>
      </c>
      <c r="N1133" s="105" t="s">
        <v>347</v>
      </c>
      <c r="O1133" s="3" t="s">
        <v>890</v>
      </c>
      <c r="P1133" s="8" t="s">
        <v>1265</v>
      </c>
      <c r="AK1133" s="106"/>
      <c r="AL1133" s="106"/>
      <c r="AM1133" s="106"/>
      <c r="AN1133" s="106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</row>
    <row r="1134" spans="1:57" s="136" customFormat="1" ht="35.1" customHeight="1" x14ac:dyDescent="0.25">
      <c r="A1134" s="7">
        <v>41</v>
      </c>
      <c r="B1134" s="7"/>
      <c r="C1134" s="7"/>
      <c r="D1134" s="2" t="s">
        <v>454</v>
      </c>
      <c r="E1134" s="3" t="s">
        <v>857</v>
      </c>
      <c r="F1134" s="2"/>
      <c r="G1134" s="107" t="s">
        <v>599</v>
      </c>
      <c r="H1134" s="2">
        <v>404408</v>
      </c>
      <c r="I1134" s="2" t="s">
        <v>77</v>
      </c>
      <c r="J1134" s="3" t="s">
        <v>521</v>
      </c>
      <c r="K1134" s="3"/>
      <c r="L1134" s="3"/>
      <c r="M1134" s="104" t="s">
        <v>890</v>
      </c>
      <c r="N1134" s="105" t="s">
        <v>1264</v>
      </c>
      <c r="O1134" s="3" t="s">
        <v>1264</v>
      </c>
      <c r="P1134" s="8" t="s">
        <v>1265</v>
      </c>
      <c r="AK1134" s="106"/>
      <c r="AL1134" s="106"/>
      <c r="AM1134" s="106"/>
      <c r="AN1134" s="106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</row>
    <row r="1135" spans="1:57" s="136" customFormat="1" ht="35.1" customHeight="1" x14ac:dyDescent="0.25">
      <c r="A1135" s="7">
        <v>25</v>
      </c>
      <c r="B1135" s="7"/>
      <c r="C1135" s="7"/>
      <c r="D1135" s="2" t="s">
        <v>688</v>
      </c>
      <c r="E1135" s="3" t="s">
        <v>643</v>
      </c>
      <c r="F1135" s="2"/>
      <c r="G1135" s="107" t="s">
        <v>599</v>
      </c>
      <c r="H1135" s="2">
        <v>404408</v>
      </c>
      <c r="I1135" s="2" t="s">
        <v>77</v>
      </c>
      <c r="J1135" s="3" t="s">
        <v>52</v>
      </c>
      <c r="K1135" s="3"/>
      <c r="L1135" s="3"/>
      <c r="M1135" s="104" t="s">
        <v>890</v>
      </c>
      <c r="N1135" s="105" t="s">
        <v>347</v>
      </c>
      <c r="O1135" s="3" t="s">
        <v>890</v>
      </c>
      <c r="P1135" s="2" t="s">
        <v>1266</v>
      </c>
      <c r="AK1135" s="106"/>
      <c r="AL1135" s="106"/>
      <c r="AM1135" s="106"/>
      <c r="AN1135" s="106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</row>
    <row r="1136" spans="1:57" s="136" customFormat="1" ht="35.1" customHeight="1" x14ac:dyDescent="0.25">
      <c r="A1136" s="7">
        <v>25</v>
      </c>
      <c r="B1136" s="7"/>
      <c r="C1136" s="7"/>
      <c r="D1136" s="124" t="s">
        <v>306</v>
      </c>
      <c r="E1136" s="3" t="s">
        <v>306</v>
      </c>
      <c r="F1136" s="2"/>
      <c r="G1136" s="107" t="s">
        <v>599</v>
      </c>
      <c r="H1136" s="2">
        <v>404408</v>
      </c>
      <c r="I1136" s="2" t="s">
        <v>77</v>
      </c>
      <c r="J1136" s="3" t="s">
        <v>600</v>
      </c>
      <c r="K1136" s="3"/>
      <c r="L1136" s="3" t="s">
        <v>7435</v>
      </c>
      <c r="M1136" s="104" t="s">
        <v>890</v>
      </c>
      <c r="N1136" s="105" t="s">
        <v>1264</v>
      </c>
      <c r="O1136" s="3" t="s">
        <v>1264</v>
      </c>
      <c r="P1136" s="8" t="s">
        <v>1265</v>
      </c>
      <c r="AK1136" s="106"/>
      <c r="AL1136" s="106"/>
      <c r="AM1136" s="106"/>
      <c r="AN1136" s="106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</row>
    <row r="1137" spans="1:57" s="136" customFormat="1" ht="35.1" customHeight="1" x14ac:dyDescent="0.25">
      <c r="A1137" s="7">
        <v>19</v>
      </c>
      <c r="B1137" s="7"/>
      <c r="C1137" s="7"/>
      <c r="D1137" s="2" t="s">
        <v>150</v>
      </c>
      <c r="E1137" s="3" t="s">
        <v>461</v>
      </c>
      <c r="F1137" s="2"/>
      <c r="G1137" s="107" t="s">
        <v>599</v>
      </c>
      <c r="H1137" s="2">
        <v>404408</v>
      </c>
      <c r="I1137" s="2" t="s">
        <v>77</v>
      </c>
      <c r="J1137" s="3" t="s">
        <v>40</v>
      </c>
      <c r="K1137" s="3"/>
      <c r="L1137" s="3"/>
      <c r="M1137" s="104" t="s">
        <v>890</v>
      </c>
      <c r="N1137" s="105" t="s">
        <v>347</v>
      </c>
      <c r="O1137" s="3" t="s">
        <v>890</v>
      </c>
      <c r="P1137" s="2" t="s">
        <v>1266</v>
      </c>
    </row>
    <row r="1138" spans="1:57" s="136" customFormat="1" ht="35.1" customHeight="1" x14ac:dyDescent="0.25">
      <c r="A1138" s="7">
        <v>43</v>
      </c>
      <c r="B1138" s="7"/>
      <c r="C1138" s="7"/>
      <c r="D1138" s="3" t="s">
        <v>616</v>
      </c>
      <c r="E1138" s="3" t="s">
        <v>618</v>
      </c>
      <c r="F1138" s="2"/>
      <c r="G1138" s="107" t="s">
        <v>599</v>
      </c>
      <c r="H1138" s="2">
        <v>404408</v>
      </c>
      <c r="I1138" s="2" t="s">
        <v>77</v>
      </c>
      <c r="J1138" s="3" t="s">
        <v>44</v>
      </c>
      <c r="K1138" s="3"/>
      <c r="L1138" s="3"/>
      <c r="M1138" s="104" t="s">
        <v>890</v>
      </c>
      <c r="N1138" s="105" t="s">
        <v>30</v>
      </c>
      <c r="O1138" s="3" t="s">
        <v>30</v>
      </c>
      <c r="P1138" s="2"/>
      <c r="AK1138" s="106"/>
      <c r="AL1138" s="106"/>
      <c r="AM1138" s="106"/>
      <c r="AN1138" s="106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</row>
    <row r="1139" spans="1:57" s="136" customFormat="1" ht="35.1" customHeight="1" x14ac:dyDescent="0.25">
      <c r="A1139" s="7">
        <v>11</v>
      </c>
      <c r="B1139" s="7">
        <v>11.2</v>
      </c>
      <c r="C1139" s="7" t="s">
        <v>825</v>
      </c>
      <c r="D1139" s="2" t="s">
        <v>780</v>
      </c>
      <c r="E1139" s="3" t="s">
        <v>7873</v>
      </c>
      <c r="F1139" s="2"/>
      <c r="G1139" s="107" t="s">
        <v>599</v>
      </c>
      <c r="H1139" s="2">
        <v>404408</v>
      </c>
      <c r="I1139" s="2" t="s">
        <v>77</v>
      </c>
      <c r="J1139" s="3" t="s">
        <v>868</v>
      </c>
      <c r="K1139" s="3" t="s">
        <v>1212</v>
      </c>
      <c r="L1139" s="3"/>
      <c r="M1139" s="104" t="s">
        <v>890</v>
      </c>
      <c r="N1139" s="105" t="s">
        <v>1264</v>
      </c>
      <c r="O1139" s="3" t="s">
        <v>1264</v>
      </c>
      <c r="P1139" s="8" t="s">
        <v>1266</v>
      </c>
      <c r="AK1139" s="106"/>
      <c r="AL1139" s="106"/>
      <c r="AM1139" s="106"/>
      <c r="AN1139" s="106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</row>
    <row r="1140" spans="1:57" s="136" customFormat="1" ht="35.1" customHeight="1" x14ac:dyDescent="0.25">
      <c r="A1140" s="7">
        <v>19</v>
      </c>
      <c r="B1140" s="7"/>
      <c r="C1140" s="7"/>
      <c r="D1140" s="2" t="s">
        <v>150</v>
      </c>
      <c r="E1140" s="3" t="s">
        <v>65</v>
      </c>
      <c r="F1140" s="2"/>
      <c r="G1140" s="107" t="s">
        <v>599</v>
      </c>
      <c r="H1140" s="2">
        <v>404408</v>
      </c>
      <c r="I1140" s="2" t="s">
        <v>77</v>
      </c>
      <c r="J1140" s="3" t="s">
        <v>40</v>
      </c>
      <c r="K1140" s="3"/>
      <c r="L1140" s="3"/>
      <c r="M1140" s="104" t="s">
        <v>890</v>
      </c>
      <c r="N1140" s="105" t="s">
        <v>347</v>
      </c>
      <c r="O1140" s="3" t="s">
        <v>890</v>
      </c>
      <c r="P1140" s="2" t="s">
        <v>1266</v>
      </c>
    </row>
    <row r="1141" spans="1:57" s="136" customFormat="1" ht="35.1" customHeight="1" x14ac:dyDescent="0.25">
      <c r="A1141" s="7">
        <v>15</v>
      </c>
      <c r="B1141" s="7"/>
      <c r="C1141" s="7"/>
      <c r="D1141" s="2" t="s">
        <v>687</v>
      </c>
      <c r="E1141" s="3" t="s">
        <v>602</v>
      </c>
      <c r="F1141" s="2"/>
      <c r="G1141" s="107" t="s">
        <v>599</v>
      </c>
      <c r="H1141" s="2">
        <v>404408</v>
      </c>
      <c r="I1141" s="2" t="s">
        <v>77</v>
      </c>
      <c r="J1141" s="3" t="s">
        <v>43</v>
      </c>
      <c r="K1141" s="3"/>
      <c r="L1141" s="3"/>
      <c r="M1141" s="104" t="s">
        <v>890</v>
      </c>
      <c r="N1141" s="105" t="s">
        <v>1264</v>
      </c>
      <c r="O1141" s="3" t="s">
        <v>1264</v>
      </c>
      <c r="P1141" s="8" t="s">
        <v>1265</v>
      </c>
    </row>
    <row r="1142" spans="1:57" s="136" customFormat="1" ht="35.1" customHeight="1" x14ac:dyDescent="0.25">
      <c r="A1142" s="7">
        <v>29</v>
      </c>
      <c r="B1142" s="7"/>
      <c r="C1142" s="7"/>
      <c r="D1142" s="2" t="s">
        <v>782</v>
      </c>
      <c r="E1142" s="3" t="s">
        <v>364</v>
      </c>
      <c r="F1142" s="2"/>
      <c r="G1142" s="107" t="s">
        <v>599</v>
      </c>
      <c r="H1142" s="2">
        <v>404408</v>
      </c>
      <c r="I1142" s="2" t="s">
        <v>77</v>
      </c>
      <c r="J1142" s="3" t="s">
        <v>1631</v>
      </c>
      <c r="K1142" s="3"/>
      <c r="L1142" s="3"/>
      <c r="M1142" s="104" t="s">
        <v>890</v>
      </c>
      <c r="N1142" s="105" t="s">
        <v>347</v>
      </c>
      <c r="O1142" s="3" t="s">
        <v>890</v>
      </c>
      <c r="P1142" s="8" t="s">
        <v>1265</v>
      </c>
      <c r="AK1142" s="106"/>
      <c r="AL1142" s="106"/>
      <c r="AM1142" s="106"/>
      <c r="AN1142" s="106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</row>
    <row r="1143" spans="1:57" s="136" customFormat="1" ht="35.1" customHeight="1" x14ac:dyDescent="0.25">
      <c r="A1143" s="7">
        <v>29</v>
      </c>
      <c r="B1143" s="7"/>
      <c r="C1143" s="7"/>
      <c r="D1143" s="2" t="s">
        <v>782</v>
      </c>
      <c r="E1143" s="3" t="s">
        <v>363</v>
      </c>
      <c r="F1143" s="2"/>
      <c r="G1143" s="107" t="s">
        <v>599</v>
      </c>
      <c r="H1143" s="2">
        <v>404408</v>
      </c>
      <c r="I1143" s="2" t="s">
        <v>77</v>
      </c>
      <c r="J1143" s="3" t="s">
        <v>1631</v>
      </c>
      <c r="K1143" s="3"/>
      <c r="L1143" s="3"/>
      <c r="M1143" s="104" t="s">
        <v>890</v>
      </c>
      <c r="N1143" s="105" t="s">
        <v>347</v>
      </c>
      <c r="O1143" s="3" t="s">
        <v>890</v>
      </c>
      <c r="P1143" s="2" t="s">
        <v>1266</v>
      </c>
      <c r="AK1143" s="106"/>
      <c r="AL1143" s="106"/>
      <c r="AM1143" s="106"/>
      <c r="AN1143" s="106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</row>
    <row r="1144" spans="1:57" s="136" customFormat="1" ht="35.1" customHeight="1" x14ac:dyDescent="0.25">
      <c r="A1144" s="7">
        <v>12</v>
      </c>
      <c r="B1144" s="7">
        <v>12.2</v>
      </c>
      <c r="C1144" s="7"/>
      <c r="D1144" s="124" t="s">
        <v>306</v>
      </c>
      <c r="E1144" s="3" t="s">
        <v>306</v>
      </c>
      <c r="F1144" s="2"/>
      <c r="G1144" s="107" t="s">
        <v>599</v>
      </c>
      <c r="H1144" s="2">
        <v>404408</v>
      </c>
      <c r="I1144" s="2" t="s">
        <v>77</v>
      </c>
      <c r="J1144" s="3" t="s">
        <v>600</v>
      </c>
      <c r="K1144" s="3"/>
      <c r="L1144" s="3" t="s">
        <v>7435</v>
      </c>
      <c r="M1144" s="104" t="s">
        <v>890</v>
      </c>
      <c r="N1144" s="105" t="s">
        <v>1264</v>
      </c>
      <c r="O1144" s="3" t="s">
        <v>1264</v>
      </c>
      <c r="P1144" s="8" t="s">
        <v>1265</v>
      </c>
      <c r="AK1144" s="106"/>
      <c r="AL1144" s="106"/>
      <c r="AM1144" s="106"/>
      <c r="AN1144" s="106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</row>
    <row r="1145" spans="1:57" s="136" customFormat="1" ht="35.1" customHeight="1" x14ac:dyDescent="0.25">
      <c r="A1145" s="7">
        <v>26</v>
      </c>
      <c r="B1145" s="7"/>
      <c r="C1145" s="7"/>
      <c r="D1145" s="2" t="s">
        <v>329</v>
      </c>
      <c r="E1145" s="3" t="s">
        <v>241</v>
      </c>
      <c r="F1145" s="2"/>
      <c r="G1145" s="107" t="s">
        <v>599</v>
      </c>
      <c r="H1145" s="2">
        <v>404409</v>
      </c>
      <c r="I1145" s="2" t="s">
        <v>77</v>
      </c>
      <c r="J1145" s="3" t="s">
        <v>39</v>
      </c>
      <c r="K1145" s="3"/>
      <c r="L1145" s="3"/>
      <c r="M1145" s="104" t="s">
        <v>890</v>
      </c>
      <c r="N1145" s="105" t="s">
        <v>347</v>
      </c>
      <c r="O1145" s="3" t="s">
        <v>890</v>
      </c>
      <c r="P1145" s="2" t="s">
        <v>1265</v>
      </c>
    </row>
    <row r="1146" spans="1:57" s="136" customFormat="1" ht="35.1" customHeight="1" x14ac:dyDescent="0.25">
      <c r="A1146" s="7">
        <v>15</v>
      </c>
      <c r="B1146" s="7"/>
      <c r="C1146" s="7"/>
      <c r="D1146" s="2" t="s">
        <v>687</v>
      </c>
      <c r="E1146" s="3" t="s">
        <v>602</v>
      </c>
      <c r="F1146" s="2"/>
      <c r="G1146" s="107" t="s">
        <v>599</v>
      </c>
      <c r="H1146" s="2">
        <v>404409</v>
      </c>
      <c r="I1146" s="2" t="s">
        <v>77</v>
      </c>
      <c r="J1146" s="3" t="s">
        <v>43</v>
      </c>
      <c r="K1146" s="3"/>
      <c r="L1146" s="3"/>
      <c r="M1146" s="104" t="s">
        <v>890</v>
      </c>
      <c r="N1146" s="105" t="s">
        <v>30</v>
      </c>
      <c r="O1146" s="3" t="s">
        <v>30</v>
      </c>
      <c r="P1146" s="2"/>
    </row>
    <row r="1147" spans="1:57" s="136" customFormat="1" ht="35.1" customHeight="1" x14ac:dyDescent="0.25">
      <c r="A1147" s="7">
        <v>43</v>
      </c>
      <c r="B1147" s="7"/>
      <c r="C1147" s="7"/>
      <c r="D1147" s="3" t="s">
        <v>1213</v>
      </c>
      <c r="E1147" s="3" t="s">
        <v>230</v>
      </c>
      <c r="F1147" s="2"/>
      <c r="G1147" s="107" t="s">
        <v>599</v>
      </c>
      <c r="H1147" s="2">
        <v>404409</v>
      </c>
      <c r="I1147" s="2" t="s">
        <v>77</v>
      </c>
      <c r="J1147" s="3" t="s">
        <v>1210</v>
      </c>
      <c r="K1147" s="3"/>
      <c r="L1147" s="3"/>
      <c r="M1147" s="104" t="s">
        <v>890</v>
      </c>
      <c r="N1147" s="105" t="s">
        <v>347</v>
      </c>
      <c r="O1147" s="3" t="s">
        <v>890</v>
      </c>
      <c r="P1147" s="2" t="s">
        <v>1266</v>
      </c>
    </row>
    <row r="1148" spans="1:57" s="136" customFormat="1" ht="35.1" customHeight="1" x14ac:dyDescent="0.25">
      <c r="A1148" s="7">
        <v>40</v>
      </c>
      <c r="B1148" s="7"/>
      <c r="C1148" s="7"/>
      <c r="D1148" s="2" t="s">
        <v>778</v>
      </c>
      <c r="E1148" s="3" t="s">
        <v>1520</v>
      </c>
      <c r="F1148" s="2"/>
      <c r="G1148" s="107" t="s">
        <v>599</v>
      </c>
      <c r="H1148" s="2">
        <v>404409</v>
      </c>
      <c r="I1148" s="2" t="s">
        <v>77</v>
      </c>
      <c r="J1148" s="3" t="s">
        <v>197</v>
      </c>
      <c r="K1148" s="3"/>
      <c r="L1148" s="3"/>
      <c r="M1148" s="104" t="s">
        <v>890</v>
      </c>
      <c r="N1148" s="105" t="s">
        <v>30</v>
      </c>
      <c r="O1148" s="3" t="s">
        <v>30</v>
      </c>
      <c r="P1148" s="8"/>
    </row>
    <row r="1149" spans="1:57" s="136" customFormat="1" ht="35.1" customHeight="1" x14ac:dyDescent="0.25">
      <c r="A1149" s="7">
        <v>16</v>
      </c>
      <c r="B1149" s="7"/>
      <c r="C1149" s="7"/>
      <c r="D1149" s="2" t="s">
        <v>616</v>
      </c>
      <c r="E1149" s="3" t="s">
        <v>616</v>
      </c>
      <c r="F1149" s="2"/>
      <c r="G1149" s="107" t="s">
        <v>599</v>
      </c>
      <c r="H1149" s="2">
        <v>404409</v>
      </c>
      <c r="I1149" s="2" t="s">
        <v>77</v>
      </c>
      <c r="J1149" s="3" t="s">
        <v>44</v>
      </c>
      <c r="K1149" s="3"/>
      <c r="L1149" s="3"/>
      <c r="M1149" s="104" t="s">
        <v>890</v>
      </c>
      <c r="N1149" s="105" t="s">
        <v>347</v>
      </c>
      <c r="O1149" s="3" t="s">
        <v>890</v>
      </c>
      <c r="P1149" s="2" t="s">
        <v>1265</v>
      </c>
    </row>
    <row r="1150" spans="1:57" s="136" customFormat="1" ht="35.1" customHeight="1" x14ac:dyDescent="0.25">
      <c r="A1150" s="7">
        <v>33</v>
      </c>
      <c r="B1150" s="7"/>
      <c r="C1150" s="7"/>
      <c r="D1150" s="2" t="s">
        <v>148</v>
      </c>
      <c r="E1150" s="3" t="s">
        <v>128</v>
      </c>
      <c r="F1150" s="2"/>
      <c r="G1150" s="107" t="s">
        <v>599</v>
      </c>
      <c r="H1150" s="2">
        <v>404409</v>
      </c>
      <c r="I1150" s="2" t="s">
        <v>77</v>
      </c>
      <c r="J1150" s="3" t="s">
        <v>195</v>
      </c>
      <c r="K1150" s="3"/>
      <c r="L1150" s="3"/>
      <c r="M1150" s="104" t="s">
        <v>890</v>
      </c>
      <c r="N1150" s="105" t="s">
        <v>30</v>
      </c>
      <c r="O1150" s="3" t="s">
        <v>30</v>
      </c>
      <c r="P1150" s="2"/>
      <c r="AK1150" s="106"/>
      <c r="AL1150" s="106"/>
      <c r="AM1150" s="106"/>
      <c r="AN1150" s="106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</row>
    <row r="1151" spans="1:57" s="136" customFormat="1" ht="35.1" customHeight="1" x14ac:dyDescent="0.25">
      <c r="A1151" s="7">
        <v>33</v>
      </c>
      <c r="B1151" s="7"/>
      <c r="C1151" s="7"/>
      <c r="D1151" s="2" t="s">
        <v>148</v>
      </c>
      <c r="E1151" s="3" t="s">
        <v>476</v>
      </c>
      <c r="F1151" s="2"/>
      <c r="G1151" s="107" t="s">
        <v>599</v>
      </c>
      <c r="H1151" s="2">
        <v>404409</v>
      </c>
      <c r="I1151" s="2" t="s">
        <v>77</v>
      </c>
      <c r="J1151" s="3" t="s">
        <v>195</v>
      </c>
      <c r="K1151" s="3"/>
      <c r="L1151" s="3"/>
      <c r="M1151" s="104" t="s">
        <v>890</v>
      </c>
      <c r="N1151" s="105" t="s">
        <v>347</v>
      </c>
      <c r="O1151" s="3" t="s">
        <v>890</v>
      </c>
      <c r="P1151" s="8" t="s">
        <v>1265</v>
      </c>
      <c r="AK1151" s="106"/>
      <c r="AL1151" s="106"/>
      <c r="AM1151" s="106"/>
      <c r="AN1151" s="106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</row>
    <row r="1152" spans="1:57" s="136" customFormat="1" ht="35.1" customHeight="1" x14ac:dyDescent="0.25">
      <c r="A1152" s="7">
        <v>34</v>
      </c>
      <c r="B1152" s="7"/>
      <c r="C1152" s="7"/>
      <c r="D1152" s="2" t="s">
        <v>778</v>
      </c>
      <c r="E1152" s="3" t="s">
        <v>34</v>
      </c>
      <c r="F1152" s="2"/>
      <c r="G1152" s="107" t="s">
        <v>599</v>
      </c>
      <c r="H1152" s="2">
        <v>404409</v>
      </c>
      <c r="I1152" s="2" t="s">
        <v>77</v>
      </c>
      <c r="J1152" s="3" t="s">
        <v>197</v>
      </c>
      <c r="K1152" s="3"/>
      <c r="L1152" s="3"/>
      <c r="M1152" s="104" t="s">
        <v>890</v>
      </c>
      <c r="N1152" s="105" t="s">
        <v>30</v>
      </c>
      <c r="O1152" s="3" t="s">
        <v>30</v>
      </c>
      <c r="P1152" s="8"/>
    </row>
    <row r="1153" spans="1:57" s="136" customFormat="1" ht="35.1" customHeight="1" x14ac:dyDescent="0.25">
      <c r="A1153" s="7">
        <v>8</v>
      </c>
      <c r="B1153" s="7">
        <v>8.1999999999999993</v>
      </c>
      <c r="C1153" s="7"/>
      <c r="D1153" s="2" t="s">
        <v>783</v>
      </c>
      <c r="E1153" s="3" t="s">
        <v>684</v>
      </c>
      <c r="F1153" s="2"/>
      <c r="G1153" s="107" t="s">
        <v>599</v>
      </c>
      <c r="H1153" s="2">
        <v>404409</v>
      </c>
      <c r="I1153" s="2" t="s">
        <v>77</v>
      </c>
      <c r="J1153" s="3" t="s">
        <v>868</v>
      </c>
      <c r="K1153" s="3" t="s">
        <v>1212</v>
      </c>
      <c r="L1153" s="3"/>
      <c r="M1153" s="104" t="s">
        <v>890</v>
      </c>
      <c r="N1153" s="105" t="s">
        <v>347</v>
      </c>
      <c r="O1153" s="3" t="s">
        <v>890</v>
      </c>
      <c r="P1153" s="2" t="s">
        <v>1266</v>
      </c>
    </row>
    <row r="1154" spans="1:57" s="136" customFormat="1" ht="35.1" customHeight="1" x14ac:dyDescent="0.25">
      <c r="A1154" s="7">
        <v>25</v>
      </c>
      <c r="B1154" s="7"/>
      <c r="C1154" s="7"/>
      <c r="D1154" s="2" t="s">
        <v>688</v>
      </c>
      <c r="E1154" s="3" t="s">
        <v>217</v>
      </c>
      <c r="F1154" s="2"/>
      <c r="G1154" s="107" t="s">
        <v>599</v>
      </c>
      <c r="H1154" s="2">
        <v>404409</v>
      </c>
      <c r="I1154" s="2" t="s">
        <v>77</v>
      </c>
      <c r="J1154" s="3" t="s">
        <v>52</v>
      </c>
      <c r="K1154" s="3"/>
      <c r="L1154" s="3"/>
      <c r="M1154" s="104" t="s">
        <v>890</v>
      </c>
      <c r="N1154" s="105" t="s">
        <v>347</v>
      </c>
      <c r="O1154" s="3" t="s">
        <v>890</v>
      </c>
      <c r="P1154" s="8" t="s">
        <v>1265</v>
      </c>
    </row>
    <row r="1155" spans="1:57" s="136" customFormat="1" ht="35.1" customHeight="1" x14ac:dyDescent="0.25">
      <c r="A1155" s="7">
        <v>34</v>
      </c>
      <c r="B1155" s="7"/>
      <c r="C1155" s="7"/>
      <c r="D1155" s="2" t="s">
        <v>147</v>
      </c>
      <c r="E1155" s="3" t="s">
        <v>662</v>
      </c>
      <c r="F1155" s="2"/>
      <c r="G1155" s="107" t="s">
        <v>599</v>
      </c>
      <c r="H1155" s="2">
        <v>404409</v>
      </c>
      <c r="I1155" s="2" t="s">
        <v>77</v>
      </c>
      <c r="J1155" s="3" t="s">
        <v>196</v>
      </c>
      <c r="K1155" s="3"/>
      <c r="L1155" s="3"/>
      <c r="M1155" s="104" t="s">
        <v>890</v>
      </c>
      <c r="N1155" s="105" t="s">
        <v>347</v>
      </c>
      <c r="O1155" s="3" t="s">
        <v>890</v>
      </c>
      <c r="P1155" s="8" t="s">
        <v>1265</v>
      </c>
    </row>
    <row r="1156" spans="1:57" s="136" customFormat="1" ht="35.1" customHeight="1" x14ac:dyDescent="0.25">
      <c r="A1156" s="7">
        <v>32</v>
      </c>
      <c r="B1156" s="7"/>
      <c r="C1156" s="7"/>
      <c r="D1156" s="2" t="s">
        <v>289</v>
      </c>
      <c r="E1156" s="3" t="s">
        <v>389</v>
      </c>
      <c r="F1156" s="2"/>
      <c r="G1156" s="107" t="s">
        <v>599</v>
      </c>
      <c r="H1156" s="2">
        <v>404409</v>
      </c>
      <c r="I1156" s="2" t="s">
        <v>77</v>
      </c>
      <c r="J1156" s="3" t="s">
        <v>194</v>
      </c>
      <c r="K1156" s="3"/>
      <c r="L1156" s="3"/>
      <c r="M1156" s="104" t="s">
        <v>890</v>
      </c>
      <c r="N1156" s="105" t="s">
        <v>347</v>
      </c>
      <c r="O1156" s="3" t="s">
        <v>890</v>
      </c>
      <c r="P1156" s="8" t="s">
        <v>1266</v>
      </c>
      <c r="AK1156" s="106"/>
      <c r="AL1156" s="106"/>
      <c r="AM1156" s="106"/>
      <c r="AN1156" s="106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</row>
    <row r="1157" spans="1:57" s="136" customFormat="1" ht="35.1" customHeight="1" x14ac:dyDescent="0.25">
      <c r="A1157" s="7">
        <v>11</v>
      </c>
      <c r="B1157" s="7">
        <v>11.3</v>
      </c>
      <c r="C1157" s="7" t="s">
        <v>829</v>
      </c>
      <c r="D1157" s="124" t="s">
        <v>329</v>
      </c>
      <c r="E1157" s="3" t="s">
        <v>10</v>
      </c>
      <c r="F1157" s="2"/>
      <c r="G1157" s="107" t="s">
        <v>599</v>
      </c>
      <c r="H1157" s="2">
        <v>404409</v>
      </c>
      <c r="I1157" s="2" t="s">
        <v>77</v>
      </c>
      <c r="J1157" s="3" t="s">
        <v>1262</v>
      </c>
      <c r="K1157" s="3" t="s">
        <v>1224</v>
      </c>
      <c r="L1157" s="3" t="s">
        <v>1238</v>
      </c>
      <c r="M1157" s="104" t="s">
        <v>890</v>
      </c>
      <c r="N1157" s="105" t="s">
        <v>347</v>
      </c>
      <c r="O1157" s="3" t="s">
        <v>890</v>
      </c>
      <c r="P1157" s="2" t="s">
        <v>1265</v>
      </c>
      <c r="AK1157" s="106"/>
      <c r="AL1157" s="106"/>
      <c r="AM1157" s="106"/>
      <c r="AN1157" s="106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</row>
    <row r="1158" spans="1:57" s="136" customFormat="1" ht="35.1" customHeight="1" x14ac:dyDescent="0.25">
      <c r="A1158" s="7">
        <v>41</v>
      </c>
      <c r="B1158" s="7"/>
      <c r="C1158" s="7"/>
      <c r="D1158" s="2" t="s">
        <v>454</v>
      </c>
      <c r="E1158" s="3" t="s">
        <v>273</v>
      </c>
      <c r="F1158" s="2"/>
      <c r="G1158" s="107" t="s">
        <v>599</v>
      </c>
      <c r="H1158" s="2">
        <v>404409</v>
      </c>
      <c r="I1158" s="2" t="s">
        <v>77</v>
      </c>
      <c r="J1158" s="3" t="s">
        <v>521</v>
      </c>
      <c r="K1158" s="3"/>
      <c r="L1158" s="3"/>
      <c r="M1158" s="104" t="s">
        <v>890</v>
      </c>
      <c r="N1158" s="105" t="s">
        <v>30</v>
      </c>
      <c r="O1158" s="3" t="s">
        <v>30</v>
      </c>
      <c r="P1158" s="2"/>
    </row>
    <row r="1159" spans="1:57" s="136" customFormat="1" ht="35.1" customHeight="1" x14ac:dyDescent="0.25">
      <c r="A1159" s="7">
        <v>32</v>
      </c>
      <c r="B1159" s="7"/>
      <c r="C1159" s="7"/>
      <c r="D1159" s="2" t="s">
        <v>289</v>
      </c>
      <c r="E1159" s="3" t="s">
        <v>101</v>
      </c>
      <c r="F1159" s="2"/>
      <c r="G1159" s="107" t="s">
        <v>599</v>
      </c>
      <c r="H1159" s="2">
        <v>404409</v>
      </c>
      <c r="I1159" s="2" t="s">
        <v>77</v>
      </c>
      <c r="J1159" s="3" t="s">
        <v>194</v>
      </c>
      <c r="K1159" s="3"/>
      <c r="L1159" s="3"/>
      <c r="M1159" s="104" t="s">
        <v>890</v>
      </c>
      <c r="N1159" s="105" t="s">
        <v>347</v>
      </c>
      <c r="O1159" s="3" t="s">
        <v>890</v>
      </c>
      <c r="P1159" s="2" t="s">
        <v>1266</v>
      </c>
      <c r="AK1159" s="106"/>
      <c r="AL1159" s="106"/>
      <c r="AM1159" s="106"/>
      <c r="AN1159" s="106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</row>
    <row r="1160" spans="1:57" s="136" customFormat="1" ht="35.1" customHeight="1" x14ac:dyDescent="0.25">
      <c r="A1160" s="7">
        <v>40</v>
      </c>
      <c r="B1160" s="7"/>
      <c r="C1160" s="7"/>
      <c r="D1160" s="124" t="s">
        <v>306</v>
      </c>
      <c r="E1160" s="3" t="s">
        <v>83</v>
      </c>
      <c r="F1160" s="2"/>
      <c r="G1160" s="107" t="s">
        <v>599</v>
      </c>
      <c r="H1160" s="2">
        <v>404409</v>
      </c>
      <c r="I1160" s="2" t="s">
        <v>77</v>
      </c>
      <c r="J1160" s="3" t="s">
        <v>868</v>
      </c>
      <c r="K1160" s="3" t="s">
        <v>1212</v>
      </c>
      <c r="L1160" s="3"/>
      <c r="M1160" s="104" t="s">
        <v>890</v>
      </c>
      <c r="N1160" s="105" t="s">
        <v>1264</v>
      </c>
      <c r="O1160" s="3" t="s">
        <v>1264</v>
      </c>
      <c r="P1160" s="8" t="s">
        <v>1265</v>
      </c>
    </row>
    <row r="1161" spans="1:57" s="136" customFormat="1" ht="35.1" customHeight="1" x14ac:dyDescent="0.25">
      <c r="A1161" s="7">
        <v>38</v>
      </c>
      <c r="B1161" s="7"/>
      <c r="C1161" s="7"/>
      <c r="D1161" s="2" t="s">
        <v>778</v>
      </c>
      <c r="E1161" s="3" t="s">
        <v>655</v>
      </c>
      <c r="F1161" s="2"/>
      <c r="G1161" s="107" t="s">
        <v>599</v>
      </c>
      <c r="H1161" s="2">
        <v>404409</v>
      </c>
      <c r="I1161" s="2" t="s">
        <v>77</v>
      </c>
      <c r="J1161" s="3" t="s">
        <v>1262</v>
      </c>
      <c r="K1161" s="3" t="s">
        <v>1225</v>
      </c>
      <c r="L1161" s="3" t="s">
        <v>1255</v>
      </c>
      <c r="M1161" s="104" t="s">
        <v>890</v>
      </c>
      <c r="N1161" s="105" t="s">
        <v>30</v>
      </c>
      <c r="O1161" s="3" t="s">
        <v>30</v>
      </c>
      <c r="P1161" s="8"/>
    </row>
    <row r="1162" spans="1:57" s="136" customFormat="1" ht="35.1" customHeight="1" x14ac:dyDescent="0.25">
      <c r="A1162" s="7">
        <v>15</v>
      </c>
      <c r="B1162" s="7"/>
      <c r="C1162" s="7"/>
      <c r="D1162" s="2" t="s">
        <v>687</v>
      </c>
      <c r="E1162" s="3" t="s">
        <v>846</v>
      </c>
      <c r="F1162" s="2"/>
      <c r="G1162" s="107" t="s">
        <v>599</v>
      </c>
      <c r="H1162" s="2">
        <v>404409</v>
      </c>
      <c r="I1162" s="2" t="s">
        <v>77</v>
      </c>
      <c r="J1162" s="3" t="s">
        <v>43</v>
      </c>
      <c r="K1162" s="3"/>
      <c r="L1162" s="3"/>
      <c r="M1162" s="104" t="s">
        <v>890</v>
      </c>
      <c r="N1162" s="105" t="s">
        <v>347</v>
      </c>
      <c r="O1162" s="3" t="s">
        <v>890</v>
      </c>
      <c r="P1162" s="8" t="s">
        <v>1265</v>
      </c>
    </row>
    <row r="1163" spans="1:57" s="136" customFormat="1" ht="35.1" customHeight="1" x14ac:dyDescent="0.25">
      <c r="A1163" s="7">
        <v>15</v>
      </c>
      <c r="B1163" s="7"/>
      <c r="C1163" s="7"/>
      <c r="D1163" s="2" t="s">
        <v>687</v>
      </c>
      <c r="E1163" s="3" t="s">
        <v>602</v>
      </c>
      <c r="F1163" s="2"/>
      <c r="G1163" s="107" t="s">
        <v>599</v>
      </c>
      <c r="H1163" s="2">
        <v>404409</v>
      </c>
      <c r="I1163" s="2" t="s">
        <v>77</v>
      </c>
      <c r="J1163" s="3" t="s">
        <v>43</v>
      </c>
      <c r="K1163" s="3"/>
      <c r="L1163" s="3"/>
      <c r="M1163" s="104" t="s">
        <v>890</v>
      </c>
      <c r="N1163" s="105" t="s">
        <v>1209</v>
      </c>
      <c r="O1163" s="3" t="s">
        <v>890</v>
      </c>
      <c r="P1163" s="8" t="s">
        <v>1265</v>
      </c>
    </row>
    <row r="1164" spans="1:57" s="136" customFormat="1" ht="35.1" customHeight="1" x14ac:dyDescent="0.25">
      <c r="A1164" s="7">
        <v>9</v>
      </c>
      <c r="B1164" s="7">
        <v>9.3000000000000007</v>
      </c>
      <c r="C1164" s="7"/>
      <c r="D1164" s="124" t="s">
        <v>306</v>
      </c>
      <c r="E1164" s="3" t="s">
        <v>306</v>
      </c>
      <c r="F1164" s="2"/>
      <c r="G1164" s="107" t="s">
        <v>599</v>
      </c>
      <c r="H1164" s="2">
        <v>404409</v>
      </c>
      <c r="I1164" s="2" t="s">
        <v>77</v>
      </c>
      <c r="J1164" s="3" t="s">
        <v>1221</v>
      </c>
      <c r="K1164" s="3" t="s">
        <v>1222</v>
      </c>
      <c r="L1164" s="3" t="s">
        <v>1327</v>
      </c>
      <c r="M1164" s="104" t="s">
        <v>890</v>
      </c>
      <c r="N1164" s="105" t="s">
        <v>1264</v>
      </c>
      <c r="O1164" s="3" t="s">
        <v>1264</v>
      </c>
      <c r="P1164" s="2" t="s">
        <v>1266</v>
      </c>
    </row>
    <row r="1165" spans="1:57" s="136" customFormat="1" ht="35.1" customHeight="1" x14ac:dyDescent="0.25">
      <c r="A1165" s="7">
        <v>8</v>
      </c>
      <c r="B1165" s="7">
        <v>8.1999999999999993</v>
      </c>
      <c r="C1165" s="7"/>
      <c r="D1165" s="124" t="s">
        <v>306</v>
      </c>
      <c r="E1165" s="3" t="s">
        <v>306</v>
      </c>
      <c r="F1165" s="142"/>
      <c r="G1165" s="107" t="s">
        <v>599</v>
      </c>
      <c r="H1165" s="2">
        <v>404409</v>
      </c>
      <c r="I1165" s="2" t="s">
        <v>77</v>
      </c>
      <c r="J1165" s="3" t="s">
        <v>868</v>
      </c>
      <c r="K1165" s="3" t="s">
        <v>1212</v>
      </c>
      <c r="L1165" s="3"/>
      <c r="M1165" s="104" t="s">
        <v>890</v>
      </c>
      <c r="N1165" s="105" t="s">
        <v>1264</v>
      </c>
      <c r="O1165" s="3" t="s">
        <v>1264</v>
      </c>
      <c r="P1165" s="8" t="s">
        <v>1266</v>
      </c>
    </row>
    <row r="1166" spans="1:57" s="136" customFormat="1" ht="35.1" customHeight="1" x14ac:dyDescent="0.25">
      <c r="A1166" s="7">
        <v>15</v>
      </c>
      <c r="B1166" s="7"/>
      <c r="C1166" s="7"/>
      <c r="D1166" s="7" t="s">
        <v>687</v>
      </c>
      <c r="E1166" s="3" t="s">
        <v>602</v>
      </c>
      <c r="F1166" s="2"/>
      <c r="G1166" s="107" t="s">
        <v>599</v>
      </c>
      <c r="H1166" s="2">
        <v>404409</v>
      </c>
      <c r="I1166" s="2" t="s">
        <v>77</v>
      </c>
      <c r="J1166" s="3" t="s">
        <v>43</v>
      </c>
      <c r="K1166" s="10"/>
      <c r="L1166" s="10"/>
      <c r="M1166" s="104" t="s">
        <v>890</v>
      </c>
      <c r="N1166" s="105" t="s">
        <v>1264</v>
      </c>
      <c r="O1166" s="3" t="s">
        <v>1264</v>
      </c>
      <c r="P1166" s="2" t="s">
        <v>1265</v>
      </c>
      <c r="AK1166" s="106"/>
      <c r="AL1166" s="106"/>
      <c r="AM1166" s="106"/>
      <c r="AN1166" s="106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</row>
    <row r="1167" spans="1:57" s="136" customFormat="1" ht="35.1" customHeight="1" x14ac:dyDescent="0.25">
      <c r="A1167" s="7">
        <v>26</v>
      </c>
      <c r="B1167" s="7"/>
      <c r="C1167" s="7"/>
      <c r="D1167" s="124" t="s">
        <v>329</v>
      </c>
      <c r="E1167" s="3" t="s">
        <v>10</v>
      </c>
      <c r="F1167" s="2"/>
      <c r="G1167" s="107" t="s">
        <v>599</v>
      </c>
      <c r="H1167" s="2">
        <v>404409</v>
      </c>
      <c r="I1167" s="2" t="s">
        <v>77</v>
      </c>
      <c r="J1167" s="3" t="s">
        <v>39</v>
      </c>
      <c r="K1167" s="3"/>
      <c r="L1167" s="3"/>
      <c r="M1167" s="104" t="s">
        <v>890</v>
      </c>
      <c r="N1167" s="105" t="s">
        <v>30</v>
      </c>
      <c r="O1167" s="3" t="s">
        <v>30</v>
      </c>
      <c r="P1167" s="2"/>
    </row>
    <row r="1168" spans="1:57" s="136" customFormat="1" ht="35.1" customHeight="1" x14ac:dyDescent="0.25">
      <c r="A1168" s="7">
        <v>22</v>
      </c>
      <c r="B1168" s="7"/>
      <c r="C1168" s="7"/>
      <c r="D1168" s="2" t="s">
        <v>458</v>
      </c>
      <c r="E1168" s="3" t="s">
        <v>788</v>
      </c>
      <c r="F1168" s="2"/>
      <c r="G1168" s="107" t="s">
        <v>599</v>
      </c>
      <c r="H1168" s="2">
        <v>404409</v>
      </c>
      <c r="I1168" s="2" t="s">
        <v>77</v>
      </c>
      <c r="J1168" s="3" t="s">
        <v>48</v>
      </c>
      <c r="K1168" s="3"/>
      <c r="L1168" s="3"/>
      <c r="M1168" s="104" t="s">
        <v>890</v>
      </c>
      <c r="N1168" s="105" t="s">
        <v>347</v>
      </c>
      <c r="O1168" s="3" t="s">
        <v>890</v>
      </c>
      <c r="P1168" s="2" t="s">
        <v>1266</v>
      </c>
    </row>
    <row r="1169" spans="1:57" s="136" customFormat="1" ht="35.1" customHeight="1" x14ac:dyDescent="0.25">
      <c r="A1169" s="7">
        <v>34</v>
      </c>
      <c r="B1169" s="7"/>
      <c r="C1169" s="7"/>
      <c r="D1169" s="2" t="s">
        <v>147</v>
      </c>
      <c r="E1169" s="3" t="s">
        <v>662</v>
      </c>
      <c r="F1169" s="2"/>
      <c r="G1169" s="107" t="s">
        <v>599</v>
      </c>
      <c r="H1169" s="2">
        <v>404409</v>
      </c>
      <c r="I1169" s="2" t="s">
        <v>77</v>
      </c>
      <c r="J1169" s="3" t="s">
        <v>196</v>
      </c>
      <c r="K1169" s="3"/>
      <c r="L1169" s="3"/>
      <c r="M1169" s="104" t="s">
        <v>890</v>
      </c>
      <c r="N1169" s="105" t="s">
        <v>347</v>
      </c>
      <c r="O1169" s="3" t="s">
        <v>890</v>
      </c>
      <c r="P1169" s="8" t="s">
        <v>1265</v>
      </c>
      <c r="AK1169" s="106"/>
      <c r="AL1169" s="106"/>
      <c r="AM1169" s="106"/>
      <c r="AN1169" s="106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</row>
    <row r="1170" spans="1:57" s="136" customFormat="1" ht="35.1" customHeight="1" x14ac:dyDescent="0.25">
      <c r="A1170" s="7">
        <v>36</v>
      </c>
      <c r="B1170" s="7"/>
      <c r="C1170" s="7"/>
      <c r="D1170" s="162" t="s">
        <v>783</v>
      </c>
      <c r="E1170" s="107" t="s">
        <v>252</v>
      </c>
      <c r="F1170" s="142"/>
      <c r="G1170" s="107" t="s">
        <v>599</v>
      </c>
      <c r="H1170" s="2">
        <v>404409</v>
      </c>
      <c r="I1170" s="2" t="s">
        <v>77</v>
      </c>
      <c r="J1170" s="3" t="s">
        <v>153</v>
      </c>
      <c r="K1170" s="160"/>
      <c r="L1170" s="160"/>
      <c r="M1170" s="104" t="s">
        <v>890</v>
      </c>
      <c r="N1170" s="105" t="s">
        <v>30</v>
      </c>
      <c r="O1170" s="3" t="s">
        <v>30</v>
      </c>
      <c r="P1170" s="2"/>
      <c r="AK1170" s="106"/>
      <c r="AL1170" s="106"/>
      <c r="AM1170" s="106"/>
      <c r="AN1170" s="106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</row>
    <row r="1171" spans="1:57" s="136" customFormat="1" ht="35.1" customHeight="1" x14ac:dyDescent="0.25">
      <c r="A1171" s="7">
        <v>43</v>
      </c>
      <c r="B1171" s="7"/>
      <c r="C1171" s="7"/>
      <c r="D1171" s="3" t="s">
        <v>1213</v>
      </c>
      <c r="E1171" s="3" t="s">
        <v>230</v>
      </c>
      <c r="F1171" s="2"/>
      <c r="G1171" s="107" t="s">
        <v>599</v>
      </c>
      <c r="H1171" s="2">
        <v>404409</v>
      </c>
      <c r="I1171" s="2" t="s">
        <v>77</v>
      </c>
      <c r="J1171" s="3" t="s">
        <v>1262</v>
      </c>
      <c r="K1171" s="3" t="s">
        <v>1225</v>
      </c>
      <c r="L1171" s="3" t="s">
        <v>1255</v>
      </c>
      <c r="M1171" s="104" t="s">
        <v>890</v>
      </c>
      <c r="N1171" s="105" t="s">
        <v>30</v>
      </c>
      <c r="O1171" s="3" t="s">
        <v>30</v>
      </c>
      <c r="P1171" s="8"/>
    </row>
    <row r="1172" spans="1:57" s="136" customFormat="1" ht="35.1" customHeight="1" x14ac:dyDescent="0.25">
      <c r="A1172" s="7">
        <v>9</v>
      </c>
      <c r="B1172" s="7">
        <v>9.1</v>
      </c>
      <c r="C1172" s="7"/>
      <c r="D1172" s="124" t="s">
        <v>306</v>
      </c>
      <c r="E1172" s="3" t="s">
        <v>306</v>
      </c>
      <c r="F1172" s="2"/>
      <c r="G1172" s="107" t="s">
        <v>599</v>
      </c>
      <c r="H1172" s="2">
        <v>404409</v>
      </c>
      <c r="I1172" s="2" t="s">
        <v>77</v>
      </c>
      <c r="J1172" s="3" t="s">
        <v>1221</v>
      </c>
      <c r="K1172" s="3" t="s">
        <v>1234</v>
      </c>
      <c r="L1172" s="3"/>
      <c r="M1172" s="104" t="s">
        <v>890</v>
      </c>
      <c r="N1172" s="105" t="s">
        <v>1264</v>
      </c>
      <c r="O1172" s="3" t="s">
        <v>1264</v>
      </c>
      <c r="P1172" s="2" t="s">
        <v>1266</v>
      </c>
      <c r="AK1172" s="106"/>
      <c r="AL1172" s="106"/>
      <c r="AM1172" s="106"/>
      <c r="AN1172" s="106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</row>
    <row r="1173" spans="1:57" s="136" customFormat="1" ht="35.1" customHeight="1" x14ac:dyDescent="0.25">
      <c r="A1173" s="7">
        <v>8</v>
      </c>
      <c r="B1173" s="7">
        <v>8.1999999999999993</v>
      </c>
      <c r="C1173" s="7"/>
      <c r="D1173" s="2" t="s">
        <v>687</v>
      </c>
      <c r="E1173" s="107" t="s">
        <v>891</v>
      </c>
      <c r="F1173" s="2"/>
      <c r="G1173" s="107" t="s">
        <v>599</v>
      </c>
      <c r="H1173" s="2">
        <v>404409</v>
      </c>
      <c r="I1173" s="2" t="s">
        <v>77</v>
      </c>
      <c r="J1173" s="3" t="s">
        <v>868</v>
      </c>
      <c r="K1173" s="3" t="s">
        <v>1212</v>
      </c>
      <c r="L1173" s="3"/>
      <c r="M1173" s="104" t="s">
        <v>890</v>
      </c>
      <c r="N1173" s="105" t="s">
        <v>1264</v>
      </c>
      <c r="O1173" s="3" t="s">
        <v>1264</v>
      </c>
      <c r="P1173" s="2" t="s">
        <v>1266</v>
      </c>
      <c r="AK1173" s="106"/>
      <c r="AL1173" s="106"/>
      <c r="AM1173" s="106"/>
      <c r="AN1173" s="106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</row>
    <row r="1174" spans="1:57" s="136" customFormat="1" ht="35.1" customHeight="1" x14ac:dyDescent="0.25">
      <c r="A1174" s="7">
        <v>37</v>
      </c>
      <c r="B1174" s="7"/>
      <c r="C1174" s="7"/>
      <c r="D1174" s="2" t="s">
        <v>780</v>
      </c>
      <c r="E1174" s="3" t="s">
        <v>624</v>
      </c>
      <c r="F1174" s="2"/>
      <c r="G1174" s="107" t="s">
        <v>599</v>
      </c>
      <c r="H1174" s="2">
        <v>404409</v>
      </c>
      <c r="I1174" s="2" t="s">
        <v>77</v>
      </c>
      <c r="J1174" s="3" t="s">
        <v>45</v>
      </c>
      <c r="K1174" s="3"/>
      <c r="L1174" s="3"/>
      <c r="M1174" s="104" t="s">
        <v>890</v>
      </c>
      <c r="N1174" s="105" t="s">
        <v>1264</v>
      </c>
      <c r="O1174" s="3" t="s">
        <v>1264</v>
      </c>
      <c r="P1174" s="8" t="s">
        <v>1265</v>
      </c>
    </row>
    <row r="1175" spans="1:57" s="136" customFormat="1" ht="35.1" customHeight="1" x14ac:dyDescent="0.25">
      <c r="A1175" s="7">
        <v>25</v>
      </c>
      <c r="B1175" s="7"/>
      <c r="C1175" s="7"/>
      <c r="D1175" s="2" t="s">
        <v>688</v>
      </c>
      <c r="E1175" s="3" t="s">
        <v>717</v>
      </c>
      <c r="F1175" s="2"/>
      <c r="G1175" s="107" t="s">
        <v>599</v>
      </c>
      <c r="H1175" s="2">
        <v>404409</v>
      </c>
      <c r="I1175" s="2" t="s">
        <v>77</v>
      </c>
      <c r="J1175" s="3" t="s">
        <v>52</v>
      </c>
      <c r="K1175" s="3"/>
      <c r="L1175" s="3"/>
      <c r="M1175" s="104" t="s">
        <v>890</v>
      </c>
      <c r="N1175" s="105" t="s">
        <v>1264</v>
      </c>
      <c r="O1175" s="3" t="s">
        <v>1264</v>
      </c>
      <c r="P1175" s="8" t="s">
        <v>1265</v>
      </c>
      <c r="AK1175" s="106"/>
      <c r="AL1175" s="106"/>
      <c r="AM1175" s="106"/>
      <c r="AN1175" s="106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</row>
    <row r="1176" spans="1:57" s="136" customFormat="1" ht="35.1" customHeight="1" x14ac:dyDescent="0.25">
      <c r="A1176" s="7">
        <v>33</v>
      </c>
      <c r="B1176" s="7"/>
      <c r="C1176" s="7"/>
      <c r="D1176" s="2" t="s">
        <v>147</v>
      </c>
      <c r="E1176" s="3" t="s">
        <v>662</v>
      </c>
      <c r="F1176" s="2"/>
      <c r="G1176" s="107" t="s">
        <v>599</v>
      </c>
      <c r="H1176" s="2">
        <v>404409</v>
      </c>
      <c r="I1176" s="2" t="s">
        <v>77</v>
      </c>
      <c r="J1176" s="3" t="s">
        <v>196</v>
      </c>
      <c r="K1176" s="3"/>
      <c r="L1176" s="3"/>
      <c r="M1176" s="104" t="s">
        <v>890</v>
      </c>
      <c r="N1176" s="105" t="s">
        <v>347</v>
      </c>
      <c r="O1176" s="3" t="s">
        <v>890</v>
      </c>
      <c r="P1176" s="8" t="s">
        <v>1265</v>
      </c>
      <c r="AK1176" s="106"/>
      <c r="AL1176" s="106"/>
      <c r="AM1176" s="106"/>
      <c r="AN1176" s="106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</row>
    <row r="1177" spans="1:57" s="136" customFormat="1" ht="35.1" customHeight="1" x14ac:dyDescent="0.25">
      <c r="A1177" s="7">
        <v>25</v>
      </c>
      <c r="B1177" s="7"/>
      <c r="C1177" s="7"/>
      <c r="D1177" s="2" t="s">
        <v>688</v>
      </c>
      <c r="E1177" s="3" t="s">
        <v>652</v>
      </c>
      <c r="F1177" s="2"/>
      <c r="G1177" s="107" t="s">
        <v>599</v>
      </c>
      <c r="H1177" s="2">
        <v>404409</v>
      </c>
      <c r="I1177" s="2" t="s">
        <v>77</v>
      </c>
      <c r="J1177" s="3" t="s">
        <v>52</v>
      </c>
      <c r="K1177" s="3"/>
      <c r="L1177" s="3"/>
      <c r="M1177" s="104" t="s">
        <v>890</v>
      </c>
      <c r="N1177" s="105" t="s">
        <v>347</v>
      </c>
      <c r="O1177" s="3" t="s">
        <v>890</v>
      </c>
      <c r="P1177" s="8" t="s">
        <v>1265</v>
      </c>
    </row>
    <row r="1178" spans="1:57" s="136" customFormat="1" ht="35.1" customHeight="1" x14ac:dyDescent="0.25">
      <c r="A1178" s="7">
        <v>33</v>
      </c>
      <c r="B1178" s="7"/>
      <c r="C1178" s="7"/>
      <c r="D1178" s="2" t="s">
        <v>148</v>
      </c>
      <c r="E1178" s="3" t="s">
        <v>474</v>
      </c>
      <c r="F1178" s="2"/>
      <c r="G1178" s="107" t="s">
        <v>599</v>
      </c>
      <c r="H1178" s="2">
        <v>404409</v>
      </c>
      <c r="I1178" s="2" t="s">
        <v>77</v>
      </c>
      <c r="J1178" s="3" t="s">
        <v>195</v>
      </c>
      <c r="K1178" s="3"/>
      <c r="L1178" s="3"/>
      <c r="M1178" s="104" t="s">
        <v>890</v>
      </c>
      <c r="N1178" s="105" t="s">
        <v>347</v>
      </c>
      <c r="O1178" s="3" t="s">
        <v>890</v>
      </c>
      <c r="P1178" s="8" t="s">
        <v>1265</v>
      </c>
    </row>
    <row r="1179" spans="1:57" s="136" customFormat="1" ht="35.1" customHeight="1" x14ac:dyDescent="0.25">
      <c r="A1179" s="7">
        <v>26</v>
      </c>
      <c r="B1179" s="7"/>
      <c r="C1179" s="7"/>
      <c r="D1179" s="124" t="s">
        <v>329</v>
      </c>
      <c r="E1179" s="3" t="s">
        <v>10</v>
      </c>
      <c r="F1179" s="2"/>
      <c r="G1179" s="107" t="s">
        <v>599</v>
      </c>
      <c r="H1179" s="2">
        <v>404409</v>
      </c>
      <c r="I1179" s="2" t="s">
        <v>77</v>
      </c>
      <c r="J1179" s="3" t="s">
        <v>39</v>
      </c>
      <c r="K1179" s="3"/>
      <c r="L1179" s="3"/>
      <c r="M1179" s="104" t="s">
        <v>890</v>
      </c>
      <c r="N1179" s="105" t="s">
        <v>30</v>
      </c>
      <c r="O1179" s="3" t="s">
        <v>30</v>
      </c>
      <c r="P1179" s="8"/>
      <c r="AK1179" s="106"/>
      <c r="AL1179" s="106"/>
      <c r="AM1179" s="106"/>
      <c r="AN1179" s="106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</row>
    <row r="1180" spans="1:57" s="136" customFormat="1" ht="35.1" customHeight="1" x14ac:dyDescent="0.25">
      <c r="A1180" s="7">
        <v>15</v>
      </c>
      <c r="B1180" s="7"/>
      <c r="C1180" s="7"/>
      <c r="D1180" s="2" t="s">
        <v>687</v>
      </c>
      <c r="E1180" s="3" t="s">
        <v>602</v>
      </c>
      <c r="F1180" s="2"/>
      <c r="G1180" s="107" t="s">
        <v>599</v>
      </c>
      <c r="H1180" s="2">
        <v>404409</v>
      </c>
      <c r="I1180" s="2" t="s">
        <v>77</v>
      </c>
      <c r="J1180" s="3" t="s">
        <v>43</v>
      </c>
      <c r="K1180" s="3"/>
      <c r="L1180" s="3"/>
      <c r="M1180" s="104" t="s">
        <v>890</v>
      </c>
      <c r="N1180" s="105" t="s">
        <v>30</v>
      </c>
      <c r="O1180" s="3" t="s">
        <v>30</v>
      </c>
      <c r="P1180" s="8"/>
      <c r="AK1180" s="106"/>
      <c r="AL1180" s="106"/>
      <c r="AM1180" s="106"/>
      <c r="AN1180" s="106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</row>
    <row r="1181" spans="1:57" s="136" customFormat="1" ht="35.1" customHeight="1" x14ac:dyDescent="0.25">
      <c r="A1181" s="7">
        <v>41</v>
      </c>
      <c r="B1181" s="7"/>
      <c r="C1181" s="7"/>
      <c r="D1181" s="2" t="s">
        <v>454</v>
      </c>
      <c r="E1181" s="3" t="s">
        <v>274</v>
      </c>
      <c r="F1181" s="2"/>
      <c r="G1181" s="107" t="s">
        <v>599</v>
      </c>
      <c r="H1181" s="2">
        <v>404409</v>
      </c>
      <c r="I1181" s="2" t="s">
        <v>77</v>
      </c>
      <c r="J1181" s="3" t="s">
        <v>521</v>
      </c>
      <c r="K1181" s="3"/>
      <c r="L1181" s="3"/>
      <c r="M1181" s="104" t="s">
        <v>890</v>
      </c>
      <c r="N1181" s="105" t="s">
        <v>1209</v>
      </c>
      <c r="O1181" s="3" t="s">
        <v>890</v>
      </c>
      <c r="P1181" s="2" t="s">
        <v>1266</v>
      </c>
      <c r="AK1181" s="106"/>
      <c r="AL1181" s="106"/>
      <c r="AM1181" s="106"/>
      <c r="AN1181" s="106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</row>
    <row r="1182" spans="1:57" s="136" customFormat="1" ht="35.1" customHeight="1" x14ac:dyDescent="0.25">
      <c r="A1182" s="7">
        <v>36</v>
      </c>
      <c r="B1182" s="7"/>
      <c r="C1182" s="7"/>
      <c r="D1182" s="2" t="s">
        <v>783</v>
      </c>
      <c r="E1182" s="3" t="s">
        <v>252</v>
      </c>
      <c r="F1182" s="2"/>
      <c r="G1182" s="107" t="s">
        <v>599</v>
      </c>
      <c r="H1182" s="2">
        <v>404409</v>
      </c>
      <c r="I1182" s="2" t="s">
        <v>77</v>
      </c>
      <c r="J1182" s="3" t="s">
        <v>153</v>
      </c>
      <c r="K1182" s="3"/>
      <c r="L1182" s="3"/>
      <c r="M1182" s="104" t="s">
        <v>890</v>
      </c>
      <c r="N1182" s="105" t="s">
        <v>347</v>
      </c>
      <c r="O1182" s="3" t="s">
        <v>890</v>
      </c>
      <c r="P1182" s="8" t="s">
        <v>1265</v>
      </c>
    </row>
    <row r="1183" spans="1:57" s="136" customFormat="1" ht="35.1" customHeight="1" x14ac:dyDescent="0.25">
      <c r="A1183" s="7">
        <v>32</v>
      </c>
      <c r="B1183" s="7"/>
      <c r="C1183" s="7"/>
      <c r="D1183" s="2" t="s">
        <v>289</v>
      </c>
      <c r="E1183" s="3" t="s">
        <v>711</v>
      </c>
      <c r="F1183" s="2"/>
      <c r="G1183" s="107" t="s">
        <v>599</v>
      </c>
      <c r="H1183" s="2">
        <v>404409</v>
      </c>
      <c r="I1183" s="2" t="s">
        <v>77</v>
      </c>
      <c r="J1183" s="3" t="s">
        <v>194</v>
      </c>
      <c r="K1183" s="3"/>
      <c r="L1183" s="3"/>
      <c r="M1183" s="104" t="s">
        <v>890</v>
      </c>
      <c r="N1183" s="105" t="s">
        <v>347</v>
      </c>
      <c r="O1183" s="3" t="s">
        <v>890</v>
      </c>
      <c r="P1183" s="2" t="s">
        <v>1265</v>
      </c>
      <c r="AK1183" s="106"/>
      <c r="AL1183" s="106"/>
      <c r="AM1183" s="106"/>
      <c r="AN1183" s="106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</row>
    <row r="1184" spans="1:57" s="136" customFormat="1" ht="35.1" customHeight="1" x14ac:dyDescent="0.25">
      <c r="A1184" s="7">
        <v>25</v>
      </c>
      <c r="B1184" s="7"/>
      <c r="C1184" s="7"/>
      <c r="D1184" s="124" t="s">
        <v>306</v>
      </c>
      <c r="E1184" s="107" t="s">
        <v>306</v>
      </c>
      <c r="F1184" s="142"/>
      <c r="G1184" s="107" t="s">
        <v>599</v>
      </c>
      <c r="H1184" s="142">
        <v>404409</v>
      </c>
      <c r="I1184" s="2" t="s">
        <v>77</v>
      </c>
      <c r="J1184" s="3" t="s">
        <v>600</v>
      </c>
      <c r="K1184" s="175"/>
      <c r="L1184" s="3" t="s">
        <v>7435</v>
      </c>
      <c r="M1184" s="104" t="s">
        <v>890</v>
      </c>
      <c r="N1184" s="105" t="s">
        <v>1264</v>
      </c>
      <c r="O1184" s="3" t="s">
        <v>1264</v>
      </c>
      <c r="P1184" s="8" t="s">
        <v>1265</v>
      </c>
      <c r="AK1184" s="106"/>
      <c r="AL1184" s="106"/>
      <c r="AM1184" s="106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</row>
    <row r="1185" spans="1:57" s="136" customFormat="1" ht="35.1" customHeight="1" x14ac:dyDescent="0.25">
      <c r="A1185" s="7">
        <v>15</v>
      </c>
      <c r="B1185" s="7"/>
      <c r="C1185" s="7"/>
      <c r="D1185" s="2" t="s">
        <v>687</v>
      </c>
      <c r="E1185" s="3" t="s">
        <v>602</v>
      </c>
      <c r="F1185" s="2"/>
      <c r="G1185" s="107" t="s">
        <v>599</v>
      </c>
      <c r="H1185" s="2">
        <v>404409</v>
      </c>
      <c r="I1185" s="2" t="s">
        <v>77</v>
      </c>
      <c r="J1185" s="3" t="s">
        <v>43</v>
      </c>
      <c r="K1185" s="3"/>
      <c r="L1185" s="3"/>
      <c r="M1185" s="104" t="s">
        <v>890</v>
      </c>
      <c r="N1185" s="105" t="s">
        <v>30</v>
      </c>
      <c r="O1185" s="3" t="s">
        <v>30</v>
      </c>
      <c r="P1185" s="2"/>
      <c r="AK1185" s="106"/>
      <c r="AL1185" s="106"/>
      <c r="AM1185" s="106"/>
      <c r="AN1185" s="106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</row>
    <row r="1186" spans="1:57" s="136" customFormat="1" ht="35.1" customHeight="1" x14ac:dyDescent="0.25">
      <c r="A1186" s="7">
        <v>16</v>
      </c>
      <c r="B1186" s="7"/>
      <c r="C1186" s="7"/>
      <c r="D1186" s="2" t="s">
        <v>616</v>
      </c>
      <c r="E1186" s="3" t="s">
        <v>616</v>
      </c>
      <c r="F1186" s="2"/>
      <c r="G1186" s="107" t="s">
        <v>599</v>
      </c>
      <c r="H1186" s="2">
        <v>404409</v>
      </c>
      <c r="I1186" s="2" t="s">
        <v>77</v>
      </c>
      <c r="J1186" s="3" t="s">
        <v>44</v>
      </c>
      <c r="K1186" s="3"/>
      <c r="L1186" s="3"/>
      <c r="M1186" s="104" t="s">
        <v>890</v>
      </c>
      <c r="N1186" s="105" t="s">
        <v>347</v>
      </c>
      <c r="O1186" s="3" t="s">
        <v>890</v>
      </c>
      <c r="P1186" s="8" t="s">
        <v>1266</v>
      </c>
    </row>
    <row r="1187" spans="1:57" s="136" customFormat="1" ht="35.1" customHeight="1" x14ac:dyDescent="0.25">
      <c r="A1187" s="7">
        <v>15</v>
      </c>
      <c r="B1187" s="7"/>
      <c r="C1187" s="7"/>
      <c r="D1187" s="2" t="s">
        <v>687</v>
      </c>
      <c r="E1187" s="3" t="s">
        <v>527</v>
      </c>
      <c r="F1187" s="2"/>
      <c r="G1187" s="107" t="s">
        <v>599</v>
      </c>
      <c r="H1187" s="2">
        <v>404409</v>
      </c>
      <c r="I1187" s="2" t="s">
        <v>77</v>
      </c>
      <c r="J1187" s="3" t="s">
        <v>43</v>
      </c>
      <c r="K1187" s="3"/>
      <c r="L1187" s="3"/>
      <c r="M1187" s="104" t="s">
        <v>890</v>
      </c>
      <c r="N1187" s="105" t="s">
        <v>1264</v>
      </c>
      <c r="O1187" s="3" t="s">
        <v>1264</v>
      </c>
      <c r="P1187" s="8" t="s">
        <v>1265</v>
      </c>
      <c r="AK1187" s="106"/>
      <c r="AL1187" s="106"/>
      <c r="AM1187" s="106"/>
      <c r="AN1187" s="106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</row>
    <row r="1188" spans="1:57" s="136" customFormat="1" ht="35.1" customHeight="1" x14ac:dyDescent="0.25">
      <c r="A1188" s="7">
        <v>8</v>
      </c>
      <c r="B1188" s="7">
        <v>8.1999999999999993</v>
      </c>
      <c r="C1188" s="7"/>
      <c r="D1188" s="2" t="s">
        <v>306</v>
      </c>
      <c r="E1188" s="3" t="s">
        <v>83</v>
      </c>
      <c r="F1188" s="2"/>
      <c r="G1188" s="107" t="s">
        <v>599</v>
      </c>
      <c r="H1188" s="2">
        <v>404409</v>
      </c>
      <c r="I1188" s="2" t="s">
        <v>77</v>
      </c>
      <c r="J1188" s="3" t="s">
        <v>868</v>
      </c>
      <c r="K1188" s="3" t="s">
        <v>1212</v>
      </c>
      <c r="L1188" s="3"/>
      <c r="M1188" s="104" t="s">
        <v>890</v>
      </c>
      <c r="N1188" s="105" t="s">
        <v>347</v>
      </c>
      <c r="O1188" s="3" t="s">
        <v>890</v>
      </c>
      <c r="P1188" s="2" t="s">
        <v>1266</v>
      </c>
    </row>
    <row r="1189" spans="1:57" s="136" customFormat="1" ht="35.1" customHeight="1" x14ac:dyDescent="0.25">
      <c r="A1189" s="7">
        <v>40</v>
      </c>
      <c r="B1189" s="7"/>
      <c r="C1189" s="7"/>
      <c r="D1189" s="2" t="s">
        <v>149</v>
      </c>
      <c r="E1189" s="3" t="s">
        <v>535</v>
      </c>
      <c r="F1189" s="2"/>
      <c r="G1189" s="107" t="s">
        <v>599</v>
      </c>
      <c r="H1189" s="2">
        <v>404409</v>
      </c>
      <c r="I1189" s="2" t="s">
        <v>77</v>
      </c>
      <c r="J1189" s="3" t="s">
        <v>157</v>
      </c>
      <c r="K1189" s="3"/>
      <c r="L1189" s="3"/>
      <c r="M1189" s="104" t="s">
        <v>890</v>
      </c>
      <c r="N1189" s="105" t="s">
        <v>347</v>
      </c>
      <c r="O1189" s="3" t="s">
        <v>890</v>
      </c>
      <c r="P1189" s="8" t="s">
        <v>1265</v>
      </c>
      <c r="AK1189" s="106"/>
      <c r="AL1189" s="106"/>
      <c r="AM1189" s="106"/>
      <c r="AN1189" s="106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</row>
    <row r="1190" spans="1:57" s="136" customFormat="1" ht="35.1" customHeight="1" x14ac:dyDescent="0.25">
      <c r="A1190" s="7">
        <v>37</v>
      </c>
      <c r="B1190" s="7"/>
      <c r="C1190" s="7"/>
      <c r="D1190" s="2" t="s">
        <v>784</v>
      </c>
      <c r="E1190" s="3" t="s">
        <v>249</v>
      </c>
      <c r="F1190" s="2"/>
      <c r="G1190" s="107" t="s">
        <v>599</v>
      </c>
      <c r="H1190" s="2">
        <v>404409</v>
      </c>
      <c r="I1190" s="2" t="s">
        <v>77</v>
      </c>
      <c r="J1190" s="3" t="s">
        <v>154</v>
      </c>
      <c r="K1190" s="3"/>
      <c r="L1190" s="3"/>
      <c r="M1190" s="104" t="s">
        <v>890</v>
      </c>
      <c r="N1190" s="105" t="s">
        <v>347</v>
      </c>
      <c r="O1190" s="3" t="s">
        <v>890</v>
      </c>
      <c r="P1190" s="8" t="s">
        <v>1266</v>
      </c>
    </row>
    <row r="1191" spans="1:57" s="136" customFormat="1" ht="35.1" customHeight="1" x14ac:dyDescent="0.25">
      <c r="A1191" s="7">
        <v>26</v>
      </c>
      <c r="B1191" s="7"/>
      <c r="C1191" s="7"/>
      <c r="D1191" s="2" t="s">
        <v>329</v>
      </c>
      <c r="E1191" s="3" t="s">
        <v>772</v>
      </c>
      <c r="F1191" s="2"/>
      <c r="G1191" s="107" t="s">
        <v>599</v>
      </c>
      <c r="H1191" s="2">
        <v>404409</v>
      </c>
      <c r="I1191" s="2" t="s">
        <v>77</v>
      </c>
      <c r="J1191" s="3" t="s">
        <v>39</v>
      </c>
      <c r="K1191" s="3"/>
      <c r="L1191" s="3"/>
      <c r="M1191" s="104" t="s">
        <v>890</v>
      </c>
      <c r="N1191" s="105" t="s">
        <v>347</v>
      </c>
      <c r="O1191" s="3" t="s">
        <v>890</v>
      </c>
      <c r="P1191" s="8" t="s">
        <v>1265</v>
      </c>
    </row>
    <row r="1192" spans="1:57" s="136" customFormat="1" ht="35.1" customHeight="1" x14ac:dyDescent="0.25">
      <c r="A1192" s="7">
        <v>43</v>
      </c>
      <c r="B1192" s="7"/>
      <c r="C1192" s="7"/>
      <c r="D1192" s="3" t="s">
        <v>1213</v>
      </c>
      <c r="E1192" s="3" t="s">
        <v>230</v>
      </c>
      <c r="F1192" s="2"/>
      <c r="G1192" s="107" t="s">
        <v>599</v>
      </c>
      <c r="H1192" s="2">
        <v>404409</v>
      </c>
      <c r="I1192" s="2" t="s">
        <v>77</v>
      </c>
      <c r="J1192" s="3" t="s">
        <v>1262</v>
      </c>
      <c r="K1192" s="3" t="s">
        <v>1224</v>
      </c>
      <c r="L1192" s="3" t="s">
        <v>1241</v>
      </c>
      <c r="M1192" s="104" t="s">
        <v>890</v>
      </c>
      <c r="N1192" s="105" t="s">
        <v>30</v>
      </c>
      <c r="O1192" s="3" t="s">
        <v>30</v>
      </c>
      <c r="P1192" s="2"/>
    </row>
    <row r="1193" spans="1:57" s="136" customFormat="1" ht="35.1" customHeight="1" x14ac:dyDescent="0.25">
      <c r="A1193" s="7">
        <v>32</v>
      </c>
      <c r="B1193" s="7"/>
      <c r="C1193" s="7"/>
      <c r="D1193" s="2" t="s">
        <v>289</v>
      </c>
      <c r="E1193" s="3" t="s">
        <v>405</v>
      </c>
      <c r="F1193" s="2"/>
      <c r="G1193" s="107" t="s">
        <v>599</v>
      </c>
      <c r="H1193" s="2">
        <v>404409</v>
      </c>
      <c r="I1193" s="2" t="s">
        <v>77</v>
      </c>
      <c r="J1193" s="3" t="s">
        <v>194</v>
      </c>
      <c r="K1193" s="3"/>
      <c r="L1193" s="3"/>
      <c r="M1193" s="104" t="s">
        <v>890</v>
      </c>
      <c r="N1193" s="105" t="s">
        <v>30</v>
      </c>
      <c r="O1193" s="3" t="s">
        <v>30</v>
      </c>
      <c r="P1193" s="8"/>
      <c r="AK1193" s="106"/>
      <c r="AL1193" s="106"/>
      <c r="AM1193" s="106"/>
      <c r="AN1193" s="106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</row>
    <row r="1194" spans="1:57" s="136" customFormat="1" ht="35.1" customHeight="1" x14ac:dyDescent="0.25">
      <c r="A1194" s="7">
        <v>32</v>
      </c>
      <c r="B1194" s="7"/>
      <c r="C1194" s="7"/>
      <c r="D1194" s="2" t="s">
        <v>289</v>
      </c>
      <c r="E1194" s="3" t="s">
        <v>101</v>
      </c>
      <c r="F1194" s="2"/>
      <c r="G1194" s="107" t="s">
        <v>599</v>
      </c>
      <c r="H1194" s="2">
        <v>404409</v>
      </c>
      <c r="I1194" s="2" t="s">
        <v>77</v>
      </c>
      <c r="J1194" s="3" t="s">
        <v>194</v>
      </c>
      <c r="K1194" s="3"/>
      <c r="L1194" s="3"/>
      <c r="M1194" s="104" t="s">
        <v>890</v>
      </c>
      <c r="N1194" s="105" t="s">
        <v>347</v>
      </c>
      <c r="O1194" s="3" t="s">
        <v>890</v>
      </c>
      <c r="P1194" s="2" t="s">
        <v>1266</v>
      </c>
      <c r="AK1194" s="106"/>
      <c r="AL1194" s="106"/>
      <c r="AM1194" s="106"/>
      <c r="AN1194" s="106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</row>
    <row r="1195" spans="1:57" s="136" customFormat="1" ht="35.1" customHeight="1" x14ac:dyDescent="0.25">
      <c r="A1195" s="7">
        <v>41</v>
      </c>
      <c r="B1195" s="7"/>
      <c r="C1195" s="7"/>
      <c r="D1195" s="2" t="s">
        <v>454</v>
      </c>
      <c r="E1195" s="3" t="s">
        <v>273</v>
      </c>
      <c r="F1195" s="2"/>
      <c r="G1195" s="107" t="s">
        <v>599</v>
      </c>
      <c r="H1195" s="2">
        <v>404409</v>
      </c>
      <c r="I1195" s="2" t="s">
        <v>77</v>
      </c>
      <c r="J1195" s="3" t="s">
        <v>521</v>
      </c>
      <c r="K1195" s="3"/>
      <c r="L1195" s="3"/>
      <c r="M1195" s="104" t="s">
        <v>890</v>
      </c>
      <c r="N1195" s="105" t="s">
        <v>347</v>
      </c>
      <c r="O1195" s="3" t="s">
        <v>890</v>
      </c>
      <c r="P1195" s="8" t="s">
        <v>1265</v>
      </c>
    </row>
    <row r="1196" spans="1:57" s="136" customFormat="1" ht="35.1" customHeight="1" x14ac:dyDescent="0.25">
      <c r="A1196" s="7">
        <v>25</v>
      </c>
      <c r="B1196" s="7"/>
      <c r="C1196" s="7"/>
      <c r="D1196" s="2" t="s">
        <v>688</v>
      </c>
      <c r="E1196" s="3" t="s">
        <v>643</v>
      </c>
      <c r="F1196" s="2"/>
      <c r="G1196" s="107" t="s">
        <v>599</v>
      </c>
      <c r="H1196" s="2">
        <v>404409</v>
      </c>
      <c r="I1196" s="2" t="s">
        <v>77</v>
      </c>
      <c r="J1196" s="3" t="s">
        <v>52</v>
      </c>
      <c r="K1196" s="3"/>
      <c r="L1196" s="3"/>
      <c r="M1196" s="104" t="s">
        <v>890</v>
      </c>
      <c r="N1196" s="105" t="s">
        <v>347</v>
      </c>
      <c r="O1196" s="3" t="s">
        <v>890</v>
      </c>
      <c r="P1196" s="8" t="s">
        <v>1266</v>
      </c>
      <c r="AK1196" s="106"/>
      <c r="AL1196" s="106"/>
      <c r="AM1196" s="106"/>
      <c r="AN1196" s="106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</row>
    <row r="1197" spans="1:57" s="136" customFormat="1" ht="35.1" customHeight="1" x14ac:dyDescent="0.25">
      <c r="A1197" s="7">
        <v>8</v>
      </c>
      <c r="B1197" s="7">
        <v>8.1999999999999993</v>
      </c>
      <c r="C1197" s="7"/>
      <c r="D1197" s="2" t="s">
        <v>306</v>
      </c>
      <c r="E1197" s="3" t="s">
        <v>83</v>
      </c>
      <c r="F1197" s="2"/>
      <c r="G1197" s="107" t="s">
        <v>599</v>
      </c>
      <c r="H1197" s="2">
        <v>404409</v>
      </c>
      <c r="I1197" s="2" t="s">
        <v>77</v>
      </c>
      <c r="J1197" s="3" t="s">
        <v>868</v>
      </c>
      <c r="K1197" s="3" t="s">
        <v>1212</v>
      </c>
      <c r="L1197" s="3"/>
      <c r="M1197" s="104" t="s">
        <v>890</v>
      </c>
      <c r="N1197" s="105" t="s">
        <v>1264</v>
      </c>
      <c r="O1197" s="3" t="s">
        <v>1264</v>
      </c>
      <c r="P1197" s="2" t="s">
        <v>1266</v>
      </c>
      <c r="AK1197" s="106"/>
      <c r="AL1197" s="106"/>
      <c r="AM1197" s="106"/>
      <c r="AN1197" s="106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</row>
    <row r="1198" spans="1:57" s="136" customFormat="1" ht="35.1" customHeight="1" x14ac:dyDescent="0.25">
      <c r="A1198" s="7">
        <v>25</v>
      </c>
      <c r="B1198" s="7"/>
      <c r="C1198" s="7"/>
      <c r="D1198" s="2" t="s">
        <v>688</v>
      </c>
      <c r="E1198" s="2" t="s">
        <v>643</v>
      </c>
      <c r="F1198" s="2"/>
      <c r="G1198" s="107" t="s">
        <v>599</v>
      </c>
      <c r="H1198" s="2">
        <v>404409</v>
      </c>
      <c r="I1198" s="2" t="s">
        <v>77</v>
      </c>
      <c r="J1198" s="3" t="s">
        <v>52</v>
      </c>
      <c r="K1198" s="3"/>
      <c r="L1198" s="3"/>
      <c r="M1198" s="104" t="s">
        <v>890</v>
      </c>
      <c r="N1198" s="105" t="s">
        <v>347</v>
      </c>
      <c r="O1198" s="3" t="s">
        <v>890</v>
      </c>
      <c r="P1198" s="8" t="s">
        <v>1265</v>
      </c>
      <c r="AK1198" s="106"/>
      <c r="AL1198" s="106"/>
      <c r="AM1198" s="106"/>
      <c r="AN1198" s="106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</row>
    <row r="1199" spans="1:57" s="136" customFormat="1" ht="35.1" customHeight="1" x14ac:dyDescent="0.25">
      <c r="A1199" s="7">
        <v>18</v>
      </c>
      <c r="B1199" s="7"/>
      <c r="C1199" s="7"/>
      <c r="D1199" s="2" t="s">
        <v>781</v>
      </c>
      <c r="E1199" s="3" t="s">
        <v>130</v>
      </c>
      <c r="F1199" s="2"/>
      <c r="G1199" s="107" t="s">
        <v>599</v>
      </c>
      <c r="H1199" s="2">
        <v>404409</v>
      </c>
      <c r="I1199" s="2" t="s">
        <v>77</v>
      </c>
      <c r="J1199" s="3" t="s">
        <v>41</v>
      </c>
      <c r="K1199" s="10"/>
      <c r="L1199" s="10"/>
      <c r="M1199" s="104" t="s">
        <v>890</v>
      </c>
      <c r="N1199" s="105" t="s">
        <v>30</v>
      </c>
      <c r="O1199" s="3" t="s">
        <v>30</v>
      </c>
      <c r="P1199" s="8"/>
      <c r="AK1199" s="106"/>
      <c r="AL1199" s="106"/>
      <c r="AM1199" s="106"/>
      <c r="AN1199" s="106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</row>
    <row r="1200" spans="1:57" s="136" customFormat="1" ht="35.1" customHeight="1" x14ac:dyDescent="0.25">
      <c r="A1200" s="7">
        <v>41</v>
      </c>
      <c r="B1200" s="7"/>
      <c r="C1200" s="7"/>
      <c r="D1200" s="2" t="s">
        <v>454</v>
      </c>
      <c r="E1200" s="3" t="s">
        <v>859</v>
      </c>
      <c r="F1200" s="2"/>
      <c r="G1200" s="107" t="s">
        <v>599</v>
      </c>
      <c r="H1200" s="2">
        <v>404409</v>
      </c>
      <c r="I1200" s="2" t="s">
        <v>77</v>
      </c>
      <c r="J1200" s="3" t="s">
        <v>521</v>
      </c>
      <c r="K1200" s="3"/>
      <c r="L1200" s="3"/>
      <c r="M1200" s="104" t="s">
        <v>890</v>
      </c>
      <c r="N1200" s="105" t="s">
        <v>347</v>
      </c>
      <c r="O1200" s="3" t="s">
        <v>890</v>
      </c>
      <c r="P1200" s="8" t="s">
        <v>1265</v>
      </c>
    </row>
    <row r="1201" spans="1:130" s="136" customFormat="1" ht="35.1" customHeight="1" x14ac:dyDescent="0.25">
      <c r="A1201" s="7">
        <v>40</v>
      </c>
      <c r="B1201" s="7"/>
      <c r="C1201" s="7"/>
      <c r="D1201" s="2" t="s">
        <v>149</v>
      </c>
      <c r="E1201" s="3" t="s">
        <v>270</v>
      </c>
      <c r="F1201" s="2"/>
      <c r="G1201" s="107" t="s">
        <v>599</v>
      </c>
      <c r="H1201" s="2">
        <v>404409</v>
      </c>
      <c r="I1201" s="2" t="s">
        <v>77</v>
      </c>
      <c r="J1201" s="3" t="s">
        <v>157</v>
      </c>
      <c r="K1201" s="3"/>
      <c r="L1201" s="3"/>
      <c r="M1201" s="104" t="s">
        <v>890</v>
      </c>
      <c r="N1201" s="105" t="s">
        <v>347</v>
      </c>
      <c r="O1201" s="3" t="s">
        <v>890</v>
      </c>
      <c r="P1201" s="2" t="s">
        <v>1266</v>
      </c>
      <c r="AK1201" s="106"/>
      <c r="AL1201" s="106"/>
      <c r="AM1201" s="106"/>
      <c r="AN1201" s="106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</row>
    <row r="1202" spans="1:130" s="136" customFormat="1" ht="35.1" customHeight="1" x14ac:dyDescent="0.25">
      <c r="A1202" s="7">
        <v>12</v>
      </c>
      <c r="B1202" s="7">
        <v>12.7</v>
      </c>
      <c r="C1202" s="7"/>
      <c r="D1202" s="124" t="s">
        <v>306</v>
      </c>
      <c r="E1202" s="3" t="s">
        <v>306</v>
      </c>
      <c r="F1202" s="2"/>
      <c r="G1202" s="107" t="s">
        <v>599</v>
      </c>
      <c r="H1202" s="2">
        <v>404409</v>
      </c>
      <c r="I1202" s="2" t="s">
        <v>77</v>
      </c>
      <c r="J1202" s="3" t="s">
        <v>600</v>
      </c>
      <c r="K1202" s="3"/>
      <c r="L1202" s="3" t="s">
        <v>1237</v>
      </c>
      <c r="M1202" s="104" t="s">
        <v>890</v>
      </c>
      <c r="N1202" s="105" t="s">
        <v>30</v>
      </c>
      <c r="O1202" s="3" t="s">
        <v>30</v>
      </c>
      <c r="P1202" s="7"/>
      <c r="AK1202" s="106"/>
      <c r="AL1202" s="106"/>
      <c r="AM1202" s="106"/>
      <c r="AN1202" s="106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</row>
    <row r="1203" spans="1:130" s="136" customFormat="1" ht="35.1" customHeight="1" x14ac:dyDescent="0.25">
      <c r="A1203" s="7">
        <v>32</v>
      </c>
      <c r="B1203" s="7"/>
      <c r="C1203" s="7"/>
      <c r="D1203" s="2" t="s">
        <v>148</v>
      </c>
      <c r="E1203" s="3" t="s">
        <v>7729</v>
      </c>
      <c r="F1203" s="2"/>
      <c r="G1203" s="107" t="s">
        <v>599</v>
      </c>
      <c r="H1203" s="2">
        <v>404409</v>
      </c>
      <c r="I1203" s="2" t="s">
        <v>77</v>
      </c>
      <c r="J1203" s="134" t="s">
        <v>195</v>
      </c>
      <c r="K1203" s="3"/>
      <c r="L1203" s="3"/>
      <c r="M1203" s="104" t="s">
        <v>890</v>
      </c>
      <c r="N1203" s="105" t="s">
        <v>30</v>
      </c>
      <c r="O1203" s="3" t="s">
        <v>30</v>
      </c>
      <c r="P1203" s="8"/>
      <c r="AK1203" s="106"/>
      <c r="AL1203" s="106"/>
      <c r="AM1203" s="106"/>
      <c r="AN1203" s="106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</row>
    <row r="1204" spans="1:130" s="136" customFormat="1" ht="35.1" customHeight="1" x14ac:dyDescent="0.25">
      <c r="A1204" s="7">
        <v>26</v>
      </c>
      <c r="B1204" s="7"/>
      <c r="C1204" s="7"/>
      <c r="D1204" s="124" t="s">
        <v>329</v>
      </c>
      <c r="E1204" s="3" t="s">
        <v>10</v>
      </c>
      <c r="F1204" s="2"/>
      <c r="G1204" s="107" t="s">
        <v>599</v>
      </c>
      <c r="H1204" s="2">
        <v>404410</v>
      </c>
      <c r="I1204" s="2" t="s">
        <v>77</v>
      </c>
      <c r="J1204" s="3" t="s">
        <v>39</v>
      </c>
      <c r="K1204" s="3"/>
      <c r="L1204" s="3"/>
      <c r="M1204" s="104" t="s">
        <v>890</v>
      </c>
      <c r="N1204" s="105" t="s">
        <v>347</v>
      </c>
      <c r="O1204" s="3" t="s">
        <v>890</v>
      </c>
      <c r="P1204" s="2" t="s">
        <v>1266</v>
      </c>
      <c r="AK1204" s="106"/>
      <c r="AL1204" s="106"/>
      <c r="AM1204" s="106"/>
      <c r="AN1204" s="106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</row>
    <row r="1205" spans="1:130" s="136" customFormat="1" ht="35.1" customHeight="1" x14ac:dyDescent="0.25">
      <c r="A1205" s="7">
        <v>35</v>
      </c>
      <c r="B1205" s="7"/>
      <c r="C1205" s="7"/>
      <c r="D1205" s="3" t="s">
        <v>892</v>
      </c>
      <c r="E1205" s="3" t="s">
        <v>180</v>
      </c>
      <c r="F1205" s="2"/>
      <c r="G1205" s="107" t="s">
        <v>599</v>
      </c>
      <c r="H1205" s="2">
        <v>404410</v>
      </c>
      <c r="I1205" s="2" t="s">
        <v>77</v>
      </c>
      <c r="J1205" s="3" t="s">
        <v>152</v>
      </c>
      <c r="K1205" s="3"/>
      <c r="L1205" s="3"/>
      <c r="M1205" s="104" t="s">
        <v>890</v>
      </c>
      <c r="N1205" s="105" t="s">
        <v>347</v>
      </c>
      <c r="O1205" s="3" t="s">
        <v>890</v>
      </c>
      <c r="P1205" s="8" t="s">
        <v>1265</v>
      </c>
      <c r="AK1205" s="106"/>
      <c r="AL1205" s="106"/>
      <c r="AM1205" s="106"/>
      <c r="AN1205" s="106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</row>
    <row r="1206" spans="1:130" s="136" customFormat="1" ht="35.1" customHeight="1" x14ac:dyDescent="0.25">
      <c r="A1206" s="7">
        <v>11</v>
      </c>
      <c r="B1206" s="7">
        <v>11.3</v>
      </c>
      <c r="C1206" s="7" t="s">
        <v>828</v>
      </c>
      <c r="D1206" s="124" t="s">
        <v>329</v>
      </c>
      <c r="E1206" s="3" t="s">
        <v>341</v>
      </c>
      <c r="F1206" s="2"/>
      <c r="G1206" s="107" t="s">
        <v>599</v>
      </c>
      <c r="H1206" s="2">
        <v>404410</v>
      </c>
      <c r="I1206" s="2" t="s">
        <v>77</v>
      </c>
      <c r="J1206" s="3" t="s">
        <v>1262</v>
      </c>
      <c r="K1206" s="3" t="s">
        <v>1224</v>
      </c>
      <c r="L1206" s="3"/>
      <c r="M1206" s="104" t="s">
        <v>890</v>
      </c>
      <c r="N1206" s="105" t="s">
        <v>347</v>
      </c>
      <c r="O1206" s="3" t="s">
        <v>890</v>
      </c>
      <c r="P1206" s="8" t="s">
        <v>1265</v>
      </c>
      <c r="AK1206" s="106"/>
      <c r="AL1206" s="106"/>
      <c r="AM1206" s="106"/>
      <c r="AN1206" s="106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</row>
    <row r="1207" spans="1:130" s="136" customFormat="1" ht="35.1" customHeight="1" x14ac:dyDescent="0.25">
      <c r="A1207" s="7">
        <v>32</v>
      </c>
      <c r="B1207" s="7"/>
      <c r="C1207" s="7"/>
      <c r="D1207" s="2" t="s">
        <v>289</v>
      </c>
      <c r="E1207" s="3" t="s">
        <v>101</v>
      </c>
      <c r="F1207" s="2"/>
      <c r="G1207" s="107" t="s">
        <v>599</v>
      </c>
      <c r="H1207" s="2">
        <v>404410</v>
      </c>
      <c r="I1207" s="2" t="s">
        <v>77</v>
      </c>
      <c r="J1207" s="3" t="s">
        <v>194</v>
      </c>
      <c r="K1207" s="3"/>
      <c r="L1207" s="3"/>
      <c r="M1207" s="104" t="s">
        <v>890</v>
      </c>
      <c r="N1207" s="105" t="s">
        <v>347</v>
      </c>
      <c r="O1207" s="3" t="s">
        <v>890</v>
      </c>
      <c r="P1207" s="8" t="s">
        <v>1265</v>
      </c>
      <c r="AK1207" s="106"/>
      <c r="AL1207" s="106"/>
      <c r="AM1207" s="106"/>
      <c r="AN1207" s="106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</row>
    <row r="1208" spans="1:130" s="136" customFormat="1" ht="35.1" customHeight="1" x14ac:dyDescent="0.25">
      <c r="A1208" s="7">
        <v>11</v>
      </c>
      <c r="B1208" s="7">
        <v>11.2</v>
      </c>
      <c r="C1208" s="7" t="s">
        <v>827</v>
      </c>
      <c r="D1208" s="2" t="s">
        <v>688</v>
      </c>
      <c r="E1208" s="3" t="s">
        <v>717</v>
      </c>
      <c r="F1208" s="2"/>
      <c r="G1208" s="107" t="s">
        <v>599</v>
      </c>
      <c r="H1208" s="2">
        <v>404410</v>
      </c>
      <c r="I1208" s="2" t="s">
        <v>77</v>
      </c>
      <c r="J1208" s="3" t="s">
        <v>1262</v>
      </c>
      <c r="K1208" s="3" t="s">
        <v>1225</v>
      </c>
      <c r="L1208" s="3" t="s">
        <v>1255</v>
      </c>
      <c r="M1208" s="104" t="s">
        <v>890</v>
      </c>
      <c r="N1208" s="105" t="s">
        <v>30</v>
      </c>
      <c r="O1208" s="3" t="s">
        <v>30</v>
      </c>
      <c r="P1208" s="8"/>
      <c r="AK1208" s="106"/>
      <c r="AL1208" s="106"/>
      <c r="AM1208" s="106"/>
      <c r="AN1208" s="106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</row>
    <row r="1209" spans="1:130" s="136" customFormat="1" ht="35.1" customHeight="1" x14ac:dyDescent="0.25">
      <c r="A1209" s="7">
        <v>26</v>
      </c>
      <c r="B1209" s="7"/>
      <c r="C1209" s="7"/>
      <c r="D1209" s="2" t="s">
        <v>780</v>
      </c>
      <c r="E1209" s="3" t="s">
        <v>624</v>
      </c>
      <c r="F1209" s="2"/>
      <c r="G1209" s="107" t="s">
        <v>599</v>
      </c>
      <c r="H1209" s="2">
        <v>404410</v>
      </c>
      <c r="I1209" s="2" t="s">
        <v>77</v>
      </c>
      <c r="J1209" s="3" t="s">
        <v>45</v>
      </c>
      <c r="K1209" s="3"/>
      <c r="L1209" s="3"/>
      <c r="M1209" s="104" t="s">
        <v>890</v>
      </c>
      <c r="N1209" s="105" t="s">
        <v>347</v>
      </c>
      <c r="O1209" s="3" t="s">
        <v>890</v>
      </c>
      <c r="P1209" s="2" t="s">
        <v>1266</v>
      </c>
      <c r="AK1209" s="106"/>
      <c r="AL1209" s="106"/>
      <c r="AM1209" s="106"/>
      <c r="AN1209" s="106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</row>
    <row r="1210" spans="1:130" s="136" customFormat="1" ht="35.1" customHeight="1" x14ac:dyDescent="0.25">
      <c r="A1210" s="7">
        <v>12</v>
      </c>
      <c r="B1210" s="7">
        <v>12.4</v>
      </c>
      <c r="C1210" s="7"/>
      <c r="D1210" s="124" t="s">
        <v>306</v>
      </c>
      <c r="E1210" s="3" t="s">
        <v>306</v>
      </c>
      <c r="F1210" s="2"/>
      <c r="G1210" s="107" t="s">
        <v>599</v>
      </c>
      <c r="H1210" s="2">
        <v>404410</v>
      </c>
      <c r="I1210" s="2" t="s">
        <v>77</v>
      </c>
      <c r="J1210" s="3" t="s">
        <v>600</v>
      </c>
      <c r="K1210" s="3"/>
      <c r="L1210" s="3" t="s">
        <v>1753</v>
      </c>
      <c r="M1210" s="104" t="s">
        <v>890</v>
      </c>
      <c r="N1210" s="105" t="s">
        <v>30</v>
      </c>
      <c r="O1210" s="3" t="s">
        <v>30</v>
      </c>
      <c r="P1210" s="2"/>
      <c r="AK1210" s="106"/>
      <c r="AL1210" s="106"/>
      <c r="AM1210" s="106"/>
      <c r="AN1210" s="106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</row>
    <row r="1211" spans="1:130" s="136" customFormat="1" ht="35.1" customHeight="1" x14ac:dyDescent="0.25">
      <c r="A1211" s="7">
        <v>32</v>
      </c>
      <c r="B1211" s="7"/>
      <c r="C1211" s="7"/>
      <c r="D1211" s="2" t="s">
        <v>289</v>
      </c>
      <c r="E1211" s="3" t="s">
        <v>405</v>
      </c>
      <c r="F1211" s="2"/>
      <c r="G1211" s="107" t="s">
        <v>599</v>
      </c>
      <c r="H1211" s="2">
        <v>404410</v>
      </c>
      <c r="I1211" s="2" t="s">
        <v>77</v>
      </c>
      <c r="J1211" s="3" t="s">
        <v>194</v>
      </c>
      <c r="K1211" s="3"/>
      <c r="L1211" s="3"/>
      <c r="M1211" s="104" t="s">
        <v>890</v>
      </c>
      <c r="N1211" s="105" t="s">
        <v>347</v>
      </c>
      <c r="O1211" s="3" t="s">
        <v>890</v>
      </c>
      <c r="P1211" s="2" t="s">
        <v>1266</v>
      </c>
      <c r="AK1211" s="106"/>
      <c r="AL1211" s="106"/>
      <c r="AM1211" s="106"/>
      <c r="AN1211" s="106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</row>
    <row r="1212" spans="1:130" s="136" customFormat="1" ht="35.1" customHeight="1" x14ac:dyDescent="0.25">
      <c r="A1212" s="7">
        <v>30</v>
      </c>
      <c r="B1212" s="7"/>
      <c r="C1212" s="7"/>
      <c r="D1212" s="2" t="s">
        <v>459</v>
      </c>
      <c r="E1212" s="3" t="s">
        <v>577</v>
      </c>
      <c r="F1212" s="2"/>
      <c r="G1212" s="107" t="s">
        <v>599</v>
      </c>
      <c r="H1212" s="2">
        <v>404410</v>
      </c>
      <c r="I1212" s="2" t="s">
        <v>77</v>
      </c>
      <c r="J1212" s="3" t="s">
        <v>53</v>
      </c>
      <c r="K1212" s="3"/>
      <c r="L1212" s="3"/>
      <c r="M1212" s="104" t="s">
        <v>890</v>
      </c>
      <c r="N1212" s="105" t="s">
        <v>347</v>
      </c>
      <c r="O1212" s="3" t="s">
        <v>890</v>
      </c>
      <c r="P1212" s="2" t="s">
        <v>1266</v>
      </c>
      <c r="AK1212" s="106"/>
      <c r="AL1212" s="106"/>
      <c r="AM1212" s="106"/>
      <c r="AN1212" s="106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</row>
    <row r="1213" spans="1:130" s="136" customFormat="1" ht="35.1" customHeight="1" x14ac:dyDescent="0.25">
      <c r="A1213" s="7">
        <v>11</v>
      </c>
      <c r="B1213" s="7">
        <v>11.3</v>
      </c>
      <c r="C1213" s="7" t="s">
        <v>830</v>
      </c>
      <c r="D1213" s="124" t="s">
        <v>329</v>
      </c>
      <c r="E1213" s="3" t="s">
        <v>10</v>
      </c>
      <c r="F1213" s="2"/>
      <c r="G1213" s="107" t="s">
        <v>599</v>
      </c>
      <c r="H1213" s="2">
        <v>404410</v>
      </c>
      <c r="I1213" s="2" t="s">
        <v>77</v>
      </c>
      <c r="J1213" s="3" t="s">
        <v>1262</v>
      </c>
      <c r="K1213" s="3" t="s">
        <v>1224</v>
      </c>
      <c r="L1213" s="3" t="s">
        <v>1239</v>
      </c>
      <c r="M1213" s="104" t="s">
        <v>890</v>
      </c>
      <c r="N1213" s="105" t="s">
        <v>347</v>
      </c>
      <c r="O1213" s="3" t="s">
        <v>890</v>
      </c>
      <c r="P1213" s="2" t="s">
        <v>1266</v>
      </c>
    </row>
    <row r="1214" spans="1:130" s="136" customFormat="1" ht="35.1" customHeight="1" x14ac:dyDescent="0.25">
      <c r="A1214" s="7">
        <v>32</v>
      </c>
      <c r="B1214" s="7"/>
      <c r="C1214" s="7"/>
      <c r="D1214" s="2" t="s">
        <v>289</v>
      </c>
      <c r="E1214" s="3" t="s">
        <v>404</v>
      </c>
      <c r="F1214" s="2"/>
      <c r="G1214" s="107" t="s">
        <v>599</v>
      </c>
      <c r="H1214" s="2">
        <v>404410</v>
      </c>
      <c r="I1214" s="2" t="s">
        <v>77</v>
      </c>
      <c r="J1214" s="3" t="s">
        <v>194</v>
      </c>
      <c r="K1214" s="3"/>
      <c r="L1214" s="3"/>
      <c r="M1214" s="104" t="s">
        <v>890</v>
      </c>
      <c r="N1214" s="105" t="s">
        <v>347</v>
      </c>
      <c r="O1214" s="3" t="s">
        <v>890</v>
      </c>
      <c r="P1214" s="2" t="s">
        <v>1266</v>
      </c>
    </row>
    <row r="1215" spans="1:130" s="136" customFormat="1" ht="35.1" customHeight="1" x14ac:dyDescent="0.25">
      <c r="A1215" s="7">
        <v>32</v>
      </c>
      <c r="B1215" s="7"/>
      <c r="C1215" s="7"/>
      <c r="D1215" s="2" t="s">
        <v>289</v>
      </c>
      <c r="E1215" s="3" t="s">
        <v>711</v>
      </c>
      <c r="F1215" s="2"/>
      <c r="G1215" s="107" t="s">
        <v>599</v>
      </c>
      <c r="H1215" s="2">
        <v>404410</v>
      </c>
      <c r="I1215" s="2" t="s">
        <v>77</v>
      </c>
      <c r="J1215" s="3" t="s">
        <v>194</v>
      </c>
      <c r="K1215" s="3"/>
      <c r="L1215" s="3"/>
      <c r="M1215" s="104" t="s">
        <v>890</v>
      </c>
      <c r="N1215" s="105" t="s">
        <v>347</v>
      </c>
      <c r="O1215" s="3" t="s">
        <v>890</v>
      </c>
      <c r="P1215" s="2" t="s">
        <v>1266</v>
      </c>
      <c r="Q1215" s="141"/>
      <c r="R1215" s="141"/>
      <c r="S1215" s="141"/>
      <c r="T1215" s="141"/>
      <c r="U1215" s="141"/>
      <c r="V1215" s="141"/>
      <c r="W1215" s="141"/>
      <c r="X1215" s="141"/>
      <c r="Y1215" s="141"/>
      <c r="Z1215" s="141"/>
      <c r="AA1215" s="141"/>
      <c r="AB1215" s="141"/>
      <c r="AC1215" s="141"/>
      <c r="AD1215" s="141"/>
      <c r="AE1215" s="141"/>
      <c r="AF1215" s="141"/>
      <c r="AG1215" s="141"/>
      <c r="AH1215" s="141"/>
      <c r="AI1215" s="141"/>
      <c r="AJ1215" s="141"/>
      <c r="AK1215" s="138"/>
      <c r="AL1215" s="138"/>
      <c r="AM1215" s="138"/>
      <c r="AN1215" s="138"/>
      <c r="AO1215" s="138"/>
      <c r="AP1215" s="138"/>
      <c r="AQ1215" s="138"/>
      <c r="AR1215" s="138"/>
      <c r="AS1215" s="138"/>
      <c r="AT1215" s="138"/>
      <c r="AU1215" s="138"/>
      <c r="AV1215" s="138"/>
      <c r="AW1215" s="138"/>
      <c r="AX1215" s="138"/>
      <c r="AY1215" s="138"/>
      <c r="AZ1215" s="138"/>
      <c r="BA1215" s="138"/>
      <c r="BB1215" s="138"/>
      <c r="BC1215" s="138"/>
      <c r="BD1215" s="138"/>
      <c r="BE1215" s="138"/>
      <c r="BF1215" s="141"/>
      <c r="BG1215" s="141"/>
      <c r="BH1215" s="141"/>
      <c r="BI1215" s="141"/>
      <c r="BJ1215" s="141"/>
      <c r="BK1215" s="141"/>
      <c r="BL1215" s="141"/>
      <c r="BM1215" s="141"/>
      <c r="BN1215" s="141"/>
      <c r="BO1215" s="141"/>
      <c r="BP1215" s="141"/>
      <c r="BQ1215" s="141"/>
      <c r="BR1215" s="141"/>
      <c r="BS1215" s="141"/>
      <c r="BT1215" s="141"/>
      <c r="BU1215" s="141"/>
      <c r="BV1215" s="141"/>
      <c r="BW1215" s="141"/>
      <c r="BX1215" s="141"/>
      <c r="BY1215" s="141"/>
      <c r="BZ1215" s="141"/>
      <c r="CA1215" s="141"/>
      <c r="CB1215" s="141"/>
      <c r="CC1215" s="141"/>
      <c r="CD1215" s="141"/>
      <c r="CE1215" s="141"/>
      <c r="CF1215" s="141"/>
      <c r="CG1215" s="141"/>
      <c r="CH1215" s="141"/>
      <c r="CI1215" s="141"/>
      <c r="CJ1215" s="141"/>
      <c r="CK1215" s="141"/>
      <c r="CL1215" s="141"/>
      <c r="CM1215" s="141"/>
      <c r="CN1215" s="141"/>
      <c r="CO1215" s="141"/>
      <c r="CP1215" s="141"/>
      <c r="CQ1215" s="141"/>
      <c r="CR1215" s="141"/>
      <c r="CS1215" s="141"/>
      <c r="CT1215" s="141"/>
      <c r="CU1215" s="141"/>
      <c r="CV1215" s="141"/>
      <c r="CW1215" s="141"/>
      <c r="CX1215" s="141"/>
      <c r="CY1215" s="141"/>
      <c r="CZ1215" s="141"/>
      <c r="DA1215" s="141"/>
      <c r="DB1215" s="141"/>
      <c r="DC1215" s="141"/>
      <c r="DD1215" s="141"/>
      <c r="DE1215" s="141"/>
      <c r="DF1215" s="141"/>
      <c r="DG1215" s="141"/>
      <c r="DH1215" s="141"/>
      <c r="DI1215" s="141"/>
      <c r="DJ1215" s="141"/>
      <c r="DK1215" s="141"/>
      <c r="DL1215" s="141"/>
      <c r="DM1215" s="141"/>
      <c r="DN1215" s="141"/>
      <c r="DO1215" s="141"/>
      <c r="DP1215" s="141"/>
      <c r="DQ1215" s="141"/>
      <c r="DR1215" s="141"/>
      <c r="DS1215" s="141"/>
      <c r="DT1215" s="141"/>
      <c r="DU1215" s="141"/>
      <c r="DV1215" s="141"/>
      <c r="DW1215" s="141"/>
      <c r="DX1215" s="141"/>
      <c r="DY1215" s="141"/>
      <c r="DZ1215" s="141"/>
    </row>
    <row r="1216" spans="1:130" s="136" customFormat="1" ht="35.1" customHeight="1" x14ac:dyDescent="0.25">
      <c r="A1216" s="7">
        <v>22</v>
      </c>
      <c r="B1216" s="7"/>
      <c r="C1216" s="7"/>
      <c r="D1216" s="2" t="s">
        <v>458</v>
      </c>
      <c r="E1216" s="3" t="s">
        <v>788</v>
      </c>
      <c r="F1216" s="2"/>
      <c r="G1216" s="107" t="s">
        <v>599</v>
      </c>
      <c r="H1216" s="2">
        <v>404410</v>
      </c>
      <c r="I1216" s="2" t="s">
        <v>77</v>
      </c>
      <c r="J1216" s="3" t="s">
        <v>48</v>
      </c>
      <c r="K1216" s="3"/>
      <c r="L1216" s="3"/>
      <c r="M1216" s="104" t="s">
        <v>890</v>
      </c>
      <c r="N1216" s="105" t="s">
        <v>347</v>
      </c>
      <c r="O1216" s="3" t="s">
        <v>890</v>
      </c>
      <c r="P1216" s="8" t="s">
        <v>1266</v>
      </c>
    </row>
    <row r="1217" spans="1:57" s="136" customFormat="1" ht="35.1" customHeight="1" x14ac:dyDescent="0.25">
      <c r="A1217" s="7">
        <v>11</v>
      </c>
      <c r="B1217" s="7">
        <v>11.2</v>
      </c>
      <c r="C1217" s="7" t="s">
        <v>826</v>
      </c>
      <c r="D1217" s="2" t="s">
        <v>784</v>
      </c>
      <c r="E1217" s="2" t="s">
        <v>249</v>
      </c>
      <c r="F1217" s="2"/>
      <c r="G1217" s="107" t="s">
        <v>599</v>
      </c>
      <c r="H1217" s="2">
        <v>404410</v>
      </c>
      <c r="I1217" s="2" t="s">
        <v>77</v>
      </c>
      <c r="J1217" s="3" t="s">
        <v>1262</v>
      </c>
      <c r="K1217" s="3" t="s">
        <v>1225</v>
      </c>
      <c r="L1217" s="3" t="s">
        <v>1255</v>
      </c>
      <c r="M1217" s="104" t="s">
        <v>890</v>
      </c>
      <c r="N1217" s="105" t="s">
        <v>347</v>
      </c>
      <c r="O1217" s="3" t="s">
        <v>890</v>
      </c>
      <c r="P1217" s="2" t="s">
        <v>1265</v>
      </c>
      <c r="AK1217" s="106"/>
      <c r="AL1217" s="106"/>
      <c r="AM1217" s="106"/>
      <c r="AN1217" s="106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</row>
    <row r="1218" spans="1:57" s="136" customFormat="1" ht="35.1" customHeight="1" x14ac:dyDescent="0.25">
      <c r="A1218" s="7">
        <v>26</v>
      </c>
      <c r="B1218" s="7"/>
      <c r="C1218" s="7"/>
      <c r="D1218" s="124" t="s">
        <v>329</v>
      </c>
      <c r="E1218" s="3" t="s">
        <v>10</v>
      </c>
      <c r="F1218" s="2"/>
      <c r="G1218" s="107" t="s">
        <v>599</v>
      </c>
      <c r="H1218" s="2">
        <v>404410</v>
      </c>
      <c r="I1218" s="2" t="s">
        <v>77</v>
      </c>
      <c r="J1218" s="3" t="s">
        <v>1262</v>
      </c>
      <c r="K1218" s="3" t="s">
        <v>1224</v>
      </c>
      <c r="L1218" s="3" t="s">
        <v>1239</v>
      </c>
      <c r="M1218" s="104" t="s">
        <v>890</v>
      </c>
      <c r="N1218" s="105" t="s">
        <v>347</v>
      </c>
      <c r="O1218" s="3" t="s">
        <v>890</v>
      </c>
      <c r="P1218" s="8" t="s">
        <v>1265</v>
      </c>
      <c r="AK1218" s="106"/>
      <c r="AL1218" s="106"/>
      <c r="AM1218" s="106"/>
      <c r="AN1218" s="106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</row>
    <row r="1219" spans="1:57" s="136" customFormat="1" ht="35.1" customHeight="1" x14ac:dyDescent="0.25">
      <c r="A1219" s="7">
        <v>26</v>
      </c>
      <c r="B1219" s="7"/>
      <c r="C1219" s="7"/>
      <c r="D1219" s="124" t="s">
        <v>329</v>
      </c>
      <c r="E1219" s="3" t="s">
        <v>10</v>
      </c>
      <c r="F1219" s="2"/>
      <c r="G1219" s="107" t="s">
        <v>599</v>
      </c>
      <c r="H1219" s="2">
        <v>404410</v>
      </c>
      <c r="I1219" s="2" t="s">
        <v>77</v>
      </c>
      <c r="J1219" s="3" t="s">
        <v>39</v>
      </c>
      <c r="K1219" s="3"/>
      <c r="L1219" s="3"/>
      <c r="M1219" s="104" t="s">
        <v>890</v>
      </c>
      <c r="N1219" s="105" t="s">
        <v>1264</v>
      </c>
      <c r="O1219" s="3" t="s">
        <v>1264</v>
      </c>
      <c r="P1219" s="8" t="s">
        <v>1265</v>
      </c>
    </row>
    <row r="1220" spans="1:57" s="136" customFormat="1" ht="35.1" customHeight="1" x14ac:dyDescent="0.25">
      <c r="A1220" s="7">
        <v>35</v>
      </c>
      <c r="B1220" s="7"/>
      <c r="C1220" s="7"/>
      <c r="D1220" s="3" t="s">
        <v>892</v>
      </c>
      <c r="E1220" s="3" t="s">
        <v>182</v>
      </c>
      <c r="F1220" s="2"/>
      <c r="G1220" s="107" t="s">
        <v>599</v>
      </c>
      <c r="H1220" s="2">
        <v>404410</v>
      </c>
      <c r="I1220" s="2" t="s">
        <v>77</v>
      </c>
      <c r="J1220" s="3" t="s">
        <v>152</v>
      </c>
      <c r="K1220" s="3"/>
      <c r="L1220" s="3"/>
      <c r="M1220" s="104" t="s">
        <v>890</v>
      </c>
      <c r="N1220" s="105" t="s">
        <v>347</v>
      </c>
      <c r="O1220" s="3" t="s">
        <v>890</v>
      </c>
      <c r="P1220" s="7" t="s">
        <v>1265</v>
      </c>
      <c r="AK1220" s="106"/>
      <c r="AL1220" s="106"/>
      <c r="AM1220" s="106"/>
      <c r="AN1220" s="106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</row>
    <row r="1221" spans="1:57" s="136" customFormat="1" ht="35.1" customHeight="1" x14ac:dyDescent="0.25">
      <c r="A1221" s="7">
        <v>32</v>
      </c>
      <c r="B1221" s="7"/>
      <c r="C1221" s="7"/>
      <c r="D1221" s="2" t="s">
        <v>289</v>
      </c>
      <c r="E1221" s="3" t="s">
        <v>101</v>
      </c>
      <c r="F1221" s="2"/>
      <c r="G1221" s="107" t="s">
        <v>599</v>
      </c>
      <c r="H1221" s="2">
        <v>404410</v>
      </c>
      <c r="I1221" s="2" t="s">
        <v>77</v>
      </c>
      <c r="J1221" s="3" t="s">
        <v>194</v>
      </c>
      <c r="K1221" s="3"/>
      <c r="L1221" s="3"/>
      <c r="M1221" s="104" t="s">
        <v>890</v>
      </c>
      <c r="N1221" s="105" t="s">
        <v>1264</v>
      </c>
      <c r="O1221" s="3" t="s">
        <v>1264</v>
      </c>
      <c r="P1221" s="8" t="s">
        <v>1265</v>
      </c>
    </row>
    <row r="1222" spans="1:57" s="136" customFormat="1" ht="35.1" customHeight="1" x14ac:dyDescent="0.25">
      <c r="A1222" s="7">
        <v>22</v>
      </c>
      <c r="B1222" s="7"/>
      <c r="C1222" s="7"/>
      <c r="D1222" s="2" t="s">
        <v>458</v>
      </c>
      <c r="E1222" s="3" t="s">
        <v>788</v>
      </c>
      <c r="F1222" s="2"/>
      <c r="G1222" s="107" t="s">
        <v>599</v>
      </c>
      <c r="H1222" s="2">
        <v>404410</v>
      </c>
      <c r="I1222" s="2" t="s">
        <v>77</v>
      </c>
      <c r="J1222" s="3" t="s">
        <v>48</v>
      </c>
      <c r="K1222" s="3"/>
      <c r="L1222" s="3"/>
      <c r="M1222" s="104" t="s">
        <v>890</v>
      </c>
      <c r="N1222" s="105" t="s">
        <v>347</v>
      </c>
      <c r="O1222" s="3" t="s">
        <v>890</v>
      </c>
      <c r="P1222" s="8" t="s">
        <v>1265</v>
      </c>
    </row>
    <row r="1223" spans="1:57" s="136" customFormat="1" ht="35.1" customHeight="1" x14ac:dyDescent="0.25">
      <c r="A1223" s="7">
        <v>40</v>
      </c>
      <c r="B1223" s="7"/>
      <c r="C1223" s="7"/>
      <c r="D1223" s="2" t="s">
        <v>149</v>
      </c>
      <c r="E1223" s="3" t="s">
        <v>270</v>
      </c>
      <c r="F1223" s="2"/>
      <c r="G1223" s="107" t="s">
        <v>599</v>
      </c>
      <c r="H1223" s="2">
        <v>404410</v>
      </c>
      <c r="I1223" s="2" t="s">
        <v>77</v>
      </c>
      <c r="J1223" s="3" t="s">
        <v>157</v>
      </c>
      <c r="K1223" s="3"/>
      <c r="L1223" s="3"/>
      <c r="M1223" s="104" t="s">
        <v>890</v>
      </c>
      <c r="N1223" s="105" t="s">
        <v>347</v>
      </c>
      <c r="O1223" s="3" t="s">
        <v>890</v>
      </c>
      <c r="P1223" s="2" t="s">
        <v>1265</v>
      </c>
      <c r="AK1223" s="106"/>
      <c r="AL1223" s="106"/>
      <c r="AM1223" s="106"/>
      <c r="AN1223" s="106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</row>
    <row r="1224" spans="1:57" s="136" customFormat="1" ht="35.1" customHeight="1" x14ac:dyDescent="0.25">
      <c r="A1224" s="7">
        <v>11</v>
      </c>
      <c r="B1224" s="7">
        <v>11.3</v>
      </c>
      <c r="C1224" s="7"/>
      <c r="D1224" s="124" t="s">
        <v>306</v>
      </c>
      <c r="E1224" s="3" t="s">
        <v>306</v>
      </c>
      <c r="F1224" s="2"/>
      <c r="G1224" s="107" t="s">
        <v>599</v>
      </c>
      <c r="H1224" s="2">
        <v>404410</v>
      </c>
      <c r="I1224" s="2" t="s">
        <v>77</v>
      </c>
      <c r="J1224" s="3" t="s">
        <v>868</v>
      </c>
      <c r="K1224" s="3" t="s">
        <v>1223</v>
      </c>
      <c r="L1224" s="3"/>
      <c r="M1224" s="104" t="s">
        <v>890</v>
      </c>
      <c r="N1224" s="105" t="s">
        <v>347</v>
      </c>
      <c r="O1224" s="3" t="s">
        <v>890</v>
      </c>
      <c r="P1224" s="2" t="s">
        <v>1266</v>
      </c>
      <c r="AK1224" s="106"/>
      <c r="AL1224" s="106"/>
      <c r="AM1224" s="106"/>
      <c r="AN1224" s="106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</row>
    <row r="1225" spans="1:57" s="136" customFormat="1" ht="35.1" customHeight="1" x14ac:dyDescent="0.25">
      <c r="A1225" s="7">
        <v>40</v>
      </c>
      <c r="B1225" s="7"/>
      <c r="C1225" s="7"/>
      <c r="D1225" s="2" t="s">
        <v>149</v>
      </c>
      <c r="E1225" s="3" t="s">
        <v>270</v>
      </c>
      <c r="F1225" s="2"/>
      <c r="G1225" s="107" t="s">
        <v>599</v>
      </c>
      <c r="H1225" s="2">
        <v>404410</v>
      </c>
      <c r="I1225" s="2" t="s">
        <v>77</v>
      </c>
      <c r="J1225" s="3" t="s">
        <v>157</v>
      </c>
      <c r="K1225" s="3"/>
      <c r="L1225" s="3"/>
      <c r="M1225" s="104" t="s">
        <v>890</v>
      </c>
      <c r="N1225" s="105" t="s">
        <v>347</v>
      </c>
      <c r="O1225" s="3" t="s">
        <v>890</v>
      </c>
      <c r="P1225" s="7" t="s">
        <v>1266</v>
      </c>
      <c r="AK1225" s="106"/>
      <c r="AL1225" s="106"/>
      <c r="AM1225" s="106"/>
      <c r="AN1225" s="106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</row>
    <row r="1226" spans="1:57" s="136" customFormat="1" ht="35.1" customHeight="1" x14ac:dyDescent="0.25">
      <c r="A1226" s="7">
        <v>35</v>
      </c>
      <c r="B1226" s="7"/>
      <c r="C1226" s="7"/>
      <c r="D1226" s="3" t="s">
        <v>892</v>
      </c>
      <c r="E1226" s="3" t="s">
        <v>480</v>
      </c>
      <c r="F1226" s="2"/>
      <c r="G1226" s="107" t="s">
        <v>599</v>
      </c>
      <c r="H1226" s="2">
        <v>404410</v>
      </c>
      <c r="I1226" s="2" t="s">
        <v>77</v>
      </c>
      <c r="J1226" s="3" t="s">
        <v>152</v>
      </c>
      <c r="K1226" s="3"/>
      <c r="L1226" s="3"/>
      <c r="M1226" s="104" t="s">
        <v>890</v>
      </c>
      <c r="N1226" s="105" t="s">
        <v>347</v>
      </c>
      <c r="O1226" s="3" t="s">
        <v>890</v>
      </c>
      <c r="P1226" s="2" t="s">
        <v>1265</v>
      </c>
    </row>
    <row r="1227" spans="1:57" s="136" customFormat="1" ht="35.1" customHeight="1" x14ac:dyDescent="0.25">
      <c r="A1227" s="7">
        <v>11</v>
      </c>
      <c r="B1227" s="7">
        <v>11.2</v>
      </c>
      <c r="C1227" s="7" t="s">
        <v>827</v>
      </c>
      <c r="D1227" s="2" t="s">
        <v>148</v>
      </c>
      <c r="E1227" s="3" t="s">
        <v>128</v>
      </c>
      <c r="F1227" s="2"/>
      <c r="G1227" s="107" t="s">
        <v>599</v>
      </c>
      <c r="H1227" s="2">
        <v>404410</v>
      </c>
      <c r="I1227" s="2" t="s">
        <v>77</v>
      </c>
      <c r="J1227" s="3" t="s">
        <v>1262</v>
      </c>
      <c r="K1227" s="3" t="s">
        <v>1225</v>
      </c>
      <c r="L1227" s="3" t="s">
        <v>1255</v>
      </c>
      <c r="M1227" s="104" t="s">
        <v>890</v>
      </c>
      <c r="N1227" s="105" t="s">
        <v>347</v>
      </c>
      <c r="O1227" s="3" t="s">
        <v>890</v>
      </c>
      <c r="P1227" s="7" t="s">
        <v>1265</v>
      </c>
      <c r="AK1227" s="106"/>
      <c r="AL1227" s="106"/>
      <c r="AM1227" s="106"/>
      <c r="AN1227" s="106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</row>
    <row r="1228" spans="1:57" s="136" customFormat="1" ht="35.1" customHeight="1" x14ac:dyDescent="0.25">
      <c r="A1228" s="7">
        <v>11</v>
      </c>
      <c r="B1228" s="7">
        <v>11.2</v>
      </c>
      <c r="C1228" s="7"/>
      <c r="D1228" s="2" t="s">
        <v>423</v>
      </c>
      <c r="E1228" s="3" t="s">
        <v>483</v>
      </c>
      <c r="F1228" s="2"/>
      <c r="G1228" s="107" t="s">
        <v>599</v>
      </c>
      <c r="H1228" s="2">
        <v>404411</v>
      </c>
      <c r="I1228" s="2" t="s">
        <v>77</v>
      </c>
      <c r="J1228" s="3" t="s">
        <v>46</v>
      </c>
      <c r="K1228" s="3"/>
      <c r="L1228" s="3"/>
      <c r="M1228" s="104" t="s">
        <v>890</v>
      </c>
      <c r="N1228" s="105" t="s">
        <v>347</v>
      </c>
      <c r="O1228" s="3" t="s">
        <v>890</v>
      </c>
      <c r="P1228" s="2" t="s">
        <v>1266</v>
      </c>
      <c r="AK1228" s="106"/>
      <c r="AL1228" s="106"/>
      <c r="AM1228" s="106"/>
      <c r="AN1228" s="106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</row>
    <row r="1229" spans="1:57" s="136" customFormat="1" ht="35.1" customHeight="1" x14ac:dyDescent="0.25">
      <c r="A1229" s="7">
        <v>25</v>
      </c>
      <c r="B1229" s="7"/>
      <c r="C1229" s="7"/>
      <c r="D1229" s="2" t="s">
        <v>688</v>
      </c>
      <c r="E1229" s="3" t="s">
        <v>219</v>
      </c>
      <c r="F1229" s="2"/>
      <c r="G1229" s="107" t="s">
        <v>599</v>
      </c>
      <c r="H1229" s="2">
        <v>404411</v>
      </c>
      <c r="I1229" s="2" t="s">
        <v>77</v>
      </c>
      <c r="J1229" s="3" t="s">
        <v>52</v>
      </c>
      <c r="K1229" s="3"/>
      <c r="L1229" s="3"/>
      <c r="M1229" s="104" t="s">
        <v>890</v>
      </c>
      <c r="N1229" s="105" t="s">
        <v>347</v>
      </c>
      <c r="O1229" s="3" t="s">
        <v>890</v>
      </c>
      <c r="P1229" s="2" t="s">
        <v>1266</v>
      </c>
      <c r="AK1229" s="106"/>
      <c r="AL1229" s="106"/>
      <c r="AM1229" s="106"/>
      <c r="AN1229" s="106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</row>
    <row r="1230" spans="1:57" s="136" customFormat="1" ht="35.1" customHeight="1" x14ac:dyDescent="0.25">
      <c r="A1230" s="7">
        <v>27</v>
      </c>
      <c r="B1230" s="7"/>
      <c r="C1230" s="7"/>
      <c r="D1230" s="2" t="s">
        <v>151</v>
      </c>
      <c r="E1230" s="3" t="s">
        <v>213</v>
      </c>
      <c r="F1230" s="2"/>
      <c r="G1230" s="107" t="s">
        <v>599</v>
      </c>
      <c r="H1230" s="2">
        <v>404411</v>
      </c>
      <c r="I1230" s="2" t="s">
        <v>77</v>
      </c>
      <c r="J1230" s="3" t="s">
        <v>51</v>
      </c>
      <c r="K1230" s="3"/>
      <c r="L1230" s="3"/>
      <c r="M1230" s="104" t="s">
        <v>890</v>
      </c>
      <c r="N1230" s="105" t="s">
        <v>1264</v>
      </c>
      <c r="O1230" s="3" t="s">
        <v>1264</v>
      </c>
      <c r="P1230" s="2" t="s">
        <v>1265</v>
      </c>
      <c r="AK1230" s="106"/>
      <c r="AL1230" s="106"/>
      <c r="AM1230" s="106"/>
      <c r="AN1230" s="106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</row>
    <row r="1231" spans="1:57" s="136" customFormat="1" ht="35.1" customHeight="1" x14ac:dyDescent="0.25">
      <c r="A1231" s="7">
        <v>40</v>
      </c>
      <c r="B1231" s="7"/>
      <c r="C1231" s="7"/>
      <c r="D1231" s="2" t="s">
        <v>149</v>
      </c>
      <c r="E1231" s="3" t="s">
        <v>528</v>
      </c>
      <c r="F1231" s="2"/>
      <c r="G1231" s="107" t="s">
        <v>599</v>
      </c>
      <c r="H1231" s="2">
        <v>404411</v>
      </c>
      <c r="I1231" s="2" t="s">
        <v>77</v>
      </c>
      <c r="J1231" s="3" t="s">
        <v>157</v>
      </c>
      <c r="K1231" s="3"/>
      <c r="L1231" s="3"/>
      <c r="M1231" s="104" t="s">
        <v>890</v>
      </c>
      <c r="N1231" s="105" t="s">
        <v>1264</v>
      </c>
      <c r="O1231" s="3" t="s">
        <v>1264</v>
      </c>
      <c r="P1231" s="8" t="s">
        <v>1265</v>
      </c>
      <c r="AK1231" s="106"/>
      <c r="AL1231" s="106"/>
      <c r="AM1231" s="106"/>
      <c r="AN1231" s="106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</row>
    <row r="1232" spans="1:57" s="136" customFormat="1" ht="35.1" customHeight="1" x14ac:dyDescent="0.25">
      <c r="A1232" s="7">
        <v>18</v>
      </c>
      <c r="B1232" s="7"/>
      <c r="C1232" s="7"/>
      <c r="D1232" s="2" t="s">
        <v>781</v>
      </c>
      <c r="E1232" s="3" t="s">
        <v>720</v>
      </c>
      <c r="F1232" s="2"/>
      <c r="G1232" s="107" t="s">
        <v>599</v>
      </c>
      <c r="H1232" s="2">
        <v>404411</v>
      </c>
      <c r="I1232" s="2" t="s">
        <v>77</v>
      </c>
      <c r="J1232" s="3" t="s">
        <v>41</v>
      </c>
      <c r="K1232" s="3"/>
      <c r="L1232" s="3"/>
      <c r="M1232" s="104" t="s">
        <v>890</v>
      </c>
      <c r="N1232" s="105" t="s">
        <v>347</v>
      </c>
      <c r="O1232" s="3" t="s">
        <v>890</v>
      </c>
      <c r="P1232" s="2" t="s">
        <v>1266</v>
      </c>
      <c r="AK1232" s="106"/>
      <c r="AL1232" s="106"/>
      <c r="AM1232" s="106"/>
      <c r="AN1232" s="106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</row>
    <row r="1233" spans="1:57" s="136" customFormat="1" ht="35.1" customHeight="1" x14ac:dyDescent="0.25">
      <c r="A1233" s="7">
        <v>41</v>
      </c>
      <c r="B1233" s="7"/>
      <c r="C1233" s="7"/>
      <c r="D1233" s="2" t="s">
        <v>454</v>
      </c>
      <c r="E1233" s="3" t="s">
        <v>857</v>
      </c>
      <c r="F1233" s="2"/>
      <c r="G1233" s="107" t="s">
        <v>599</v>
      </c>
      <c r="H1233" s="2">
        <v>404411</v>
      </c>
      <c r="I1233" s="2" t="s">
        <v>77</v>
      </c>
      <c r="J1233" s="3" t="s">
        <v>521</v>
      </c>
      <c r="K1233" s="3"/>
      <c r="L1233" s="3"/>
      <c r="M1233" s="104" t="s">
        <v>890</v>
      </c>
      <c r="N1233" s="105" t="s">
        <v>347</v>
      </c>
      <c r="O1233" s="3" t="s">
        <v>890</v>
      </c>
      <c r="P1233" s="2" t="s">
        <v>1266</v>
      </c>
    </row>
    <row r="1234" spans="1:57" s="136" customFormat="1" ht="35.1" customHeight="1" x14ac:dyDescent="0.25">
      <c r="A1234" s="7">
        <v>25</v>
      </c>
      <c r="B1234" s="7"/>
      <c r="C1234" s="7"/>
      <c r="D1234" s="2" t="s">
        <v>688</v>
      </c>
      <c r="E1234" s="3" t="s">
        <v>718</v>
      </c>
      <c r="F1234" s="2"/>
      <c r="G1234" s="107" t="s">
        <v>599</v>
      </c>
      <c r="H1234" s="2">
        <v>404411</v>
      </c>
      <c r="I1234" s="2" t="s">
        <v>77</v>
      </c>
      <c r="J1234" s="3" t="s">
        <v>52</v>
      </c>
      <c r="K1234" s="3"/>
      <c r="L1234" s="3"/>
      <c r="M1234" s="104" t="s">
        <v>890</v>
      </c>
      <c r="N1234" s="105" t="s">
        <v>347</v>
      </c>
      <c r="O1234" s="3" t="s">
        <v>890</v>
      </c>
      <c r="P1234" s="2" t="s">
        <v>1266</v>
      </c>
      <c r="AK1234" s="106"/>
      <c r="AL1234" s="106"/>
      <c r="AM1234" s="106"/>
      <c r="AN1234" s="106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</row>
    <row r="1235" spans="1:57" s="136" customFormat="1" ht="35.1" customHeight="1" x14ac:dyDescent="0.25">
      <c r="A1235" s="7">
        <v>12</v>
      </c>
      <c r="B1235" s="7">
        <v>12.11</v>
      </c>
      <c r="C1235" s="7"/>
      <c r="D1235" s="124" t="s">
        <v>329</v>
      </c>
      <c r="E1235" s="3" t="s">
        <v>10</v>
      </c>
      <c r="F1235" s="2"/>
      <c r="G1235" s="107" t="s">
        <v>599</v>
      </c>
      <c r="H1235" s="2">
        <v>404411</v>
      </c>
      <c r="I1235" s="2" t="s">
        <v>77</v>
      </c>
      <c r="J1235" s="3" t="s">
        <v>600</v>
      </c>
      <c r="K1235" s="3"/>
      <c r="L1235" s="3" t="s">
        <v>7439</v>
      </c>
      <c r="M1235" s="104" t="s">
        <v>890</v>
      </c>
      <c r="N1235" s="105" t="s">
        <v>347</v>
      </c>
      <c r="O1235" s="3" t="s">
        <v>890</v>
      </c>
      <c r="P1235" s="8" t="s">
        <v>1265</v>
      </c>
    </row>
    <row r="1236" spans="1:57" s="136" customFormat="1" ht="35.1" customHeight="1" x14ac:dyDescent="0.25">
      <c r="A1236" s="7">
        <v>25</v>
      </c>
      <c r="B1236" s="7"/>
      <c r="C1236" s="7"/>
      <c r="D1236" s="2" t="s">
        <v>688</v>
      </c>
      <c r="E1236" s="3" t="s">
        <v>643</v>
      </c>
      <c r="F1236" s="2"/>
      <c r="G1236" s="107" t="s">
        <v>599</v>
      </c>
      <c r="H1236" s="2">
        <v>404411</v>
      </c>
      <c r="I1236" s="2" t="s">
        <v>77</v>
      </c>
      <c r="J1236" s="3" t="s">
        <v>52</v>
      </c>
      <c r="K1236" s="3"/>
      <c r="L1236" s="3"/>
      <c r="M1236" s="104" t="s">
        <v>890</v>
      </c>
      <c r="N1236" s="105" t="s">
        <v>347</v>
      </c>
      <c r="O1236" s="3" t="s">
        <v>890</v>
      </c>
      <c r="P1236" s="2" t="s">
        <v>1266</v>
      </c>
      <c r="AK1236" s="106"/>
      <c r="AL1236" s="106"/>
      <c r="AM1236" s="106"/>
      <c r="AN1236" s="106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</row>
    <row r="1237" spans="1:57" s="136" customFormat="1" ht="35.1" customHeight="1" x14ac:dyDescent="0.25">
      <c r="A1237" s="7">
        <v>11</v>
      </c>
      <c r="B1237" s="7">
        <v>11.2</v>
      </c>
      <c r="C1237" s="7"/>
      <c r="D1237" s="2" t="s">
        <v>454</v>
      </c>
      <c r="E1237" s="3" t="s">
        <v>273</v>
      </c>
      <c r="F1237" s="2"/>
      <c r="G1237" s="107" t="s">
        <v>599</v>
      </c>
      <c r="H1237" s="2">
        <v>404411</v>
      </c>
      <c r="I1237" s="2" t="s">
        <v>77</v>
      </c>
      <c r="J1237" s="3" t="s">
        <v>1262</v>
      </c>
      <c r="K1237" s="3" t="s">
        <v>1225</v>
      </c>
      <c r="L1237" s="3"/>
      <c r="M1237" s="104" t="s">
        <v>890</v>
      </c>
      <c r="N1237" s="105" t="s">
        <v>347</v>
      </c>
      <c r="O1237" s="3" t="s">
        <v>890</v>
      </c>
      <c r="P1237" s="2" t="s">
        <v>1266</v>
      </c>
      <c r="AK1237" s="106"/>
      <c r="AL1237" s="106"/>
      <c r="AM1237" s="106"/>
      <c r="AN1237" s="106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</row>
    <row r="1238" spans="1:57" s="136" customFormat="1" ht="35.1" customHeight="1" x14ac:dyDescent="0.25">
      <c r="A1238" s="7">
        <v>43</v>
      </c>
      <c r="B1238" s="7"/>
      <c r="C1238" s="7"/>
      <c r="D1238" s="3" t="s">
        <v>1213</v>
      </c>
      <c r="E1238" s="3" t="s">
        <v>230</v>
      </c>
      <c r="F1238" s="2"/>
      <c r="G1238" s="107" t="s">
        <v>599</v>
      </c>
      <c r="H1238" s="2">
        <v>404411</v>
      </c>
      <c r="I1238" s="2" t="s">
        <v>77</v>
      </c>
      <c r="J1238" s="3" t="s">
        <v>1210</v>
      </c>
      <c r="K1238" s="3"/>
      <c r="L1238" s="3"/>
      <c r="M1238" s="104" t="s">
        <v>890</v>
      </c>
      <c r="N1238" s="105" t="s">
        <v>347</v>
      </c>
      <c r="O1238" s="3" t="s">
        <v>890</v>
      </c>
      <c r="P1238" s="2" t="s">
        <v>1266</v>
      </c>
      <c r="AK1238" s="106"/>
      <c r="AL1238" s="106"/>
      <c r="AM1238" s="106"/>
      <c r="AN1238" s="106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</row>
    <row r="1239" spans="1:57" s="136" customFormat="1" ht="35.1" customHeight="1" x14ac:dyDescent="0.25">
      <c r="A1239" s="7">
        <v>31</v>
      </c>
      <c r="B1239" s="7"/>
      <c r="C1239" s="7"/>
      <c r="D1239" s="162" t="s">
        <v>777</v>
      </c>
      <c r="E1239" s="160" t="s">
        <v>291</v>
      </c>
      <c r="F1239" s="162"/>
      <c r="G1239" s="107" t="s">
        <v>599</v>
      </c>
      <c r="H1239" s="2">
        <v>404411</v>
      </c>
      <c r="I1239" s="2" t="s">
        <v>77</v>
      </c>
      <c r="J1239" s="3" t="s">
        <v>38</v>
      </c>
      <c r="K1239" s="160"/>
      <c r="L1239" s="160"/>
      <c r="M1239" s="104" t="s">
        <v>890</v>
      </c>
      <c r="N1239" s="105" t="s">
        <v>347</v>
      </c>
      <c r="O1239" s="3" t="s">
        <v>890</v>
      </c>
      <c r="P1239" s="2" t="s">
        <v>1266</v>
      </c>
      <c r="AK1239" s="106"/>
      <c r="AL1239" s="106"/>
      <c r="AM1239" s="106"/>
      <c r="AN1239" s="106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</row>
    <row r="1240" spans="1:57" s="136" customFormat="1" ht="35.1" customHeight="1" x14ac:dyDescent="0.25">
      <c r="A1240" s="7">
        <v>8</v>
      </c>
      <c r="B1240" s="7">
        <v>8.1999999999999993</v>
      </c>
      <c r="C1240" s="7"/>
      <c r="D1240" s="2" t="s">
        <v>781</v>
      </c>
      <c r="E1240" s="3" t="s">
        <v>7865</v>
      </c>
      <c r="F1240" s="2"/>
      <c r="G1240" s="107" t="s">
        <v>599</v>
      </c>
      <c r="H1240" s="2">
        <v>404411</v>
      </c>
      <c r="I1240" s="2" t="s">
        <v>77</v>
      </c>
      <c r="J1240" s="3" t="s">
        <v>868</v>
      </c>
      <c r="K1240" s="3" t="s">
        <v>1212</v>
      </c>
      <c r="L1240" s="3"/>
      <c r="M1240" s="104" t="s">
        <v>890</v>
      </c>
      <c r="N1240" s="105" t="s">
        <v>30</v>
      </c>
      <c r="O1240" s="3" t="s">
        <v>30</v>
      </c>
      <c r="P1240" s="8"/>
    </row>
    <row r="1241" spans="1:57" s="136" customFormat="1" ht="35.1" customHeight="1" x14ac:dyDescent="0.25">
      <c r="A1241" s="7">
        <v>25</v>
      </c>
      <c r="B1241" s="7"/>
      <c r="C1241" s="7"/>
      <c r="D1241" s="2" t="s">
        <v>688</v>
      </c>
      <c r="E1241" s="3" t="s">
        <v>717</v>
      </c>
      <c r="F1241" s="2"/>
      <c r="G1241" s="107" t="s">
        <v>599</v>
      </c>
      <c r="H1241" s="2">
        <v>404411</v>
      </c>
      <c r="I1241" s="2" t="s">
        <v>77</v>
      </c>
      <c r="J1241" s="3" t="s">
        <v>52</v>
      </c>
      <c r="K1241" s="3"/>
      <c r="L1241" s="3"/>
      <c r="M1241" s="104" t="s">
        <v>890</v>
      </c>
      <c r="N1241" s="105" t="s">
        <v>347</v>
      </c>
      <c r="O1241" s="3" t="s">
        <v>890</v>
      </c>
      <c r="P1241" s="2" t="s">
        <v>1266</v>
      </c>
      <c r="AK1241" s="106"/>
      <c r="AL1241" s="106"/>
      <c r="AM1241" s="106"/>
      <c r="AN1241" s="106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</row>
    <row r="1242" spans="1:57" s="136" customFormat="1" ht="35.1" customHeight="1" x14ac:dyDescent="0.25">
      <c r="A1242" s="7">
        <v>27</v>
      </c>
      <c r="B1242" s="7"/>
      <c r="C1242" s="7"/>
      <c r="D1242" s="2" t="s">
        <v>151</v>
      </c>
      <c r="E1242" s="3" t="s">
        <v>214</v>
      </c>
      <c r="F1242" s="2"/>
      <c r="G1242" s="107" t="s">
        <v>599</v>
      </c>
      <c r="H1242" s="2">
        <v>404411</v>
      </c>
      <c r="I1242" s="2" t="s">
        <v>77</v>
      </c>
      <c r="J1242" s="3" t="s">
        <v>51</v>
      </c>
      <c r="K1242" s="3"/>
      <c r="L1242" s="3"/>
      <c r="M1242" s="104" t="s">
        <v>890</v>
      </c>
      <c r="N1242" s="105" t="s">
        <v>347</v>
      </c>
      <c r="O1242" s="3" t="s">
        <v>890</v>
      </c>
      <c r="P1242" s="2" t="s">
        <v>1266</v>
      </c>
    </row>
    <row r="1243" spans="1:57" s="136" customFormat="1" ht="35.1" customHeight="1" x14ac:dyDescent="0.25">
      <c r="A1243" s="7">
        <v>32</v>
      </c>
      <c r="B1243" s="7"/>
      <c r="C1243" s="7"/>
      <c r="D1243" s="2" t="s">
        <v>289</v>
      </c>
      <c r="E1243" s="3" t="s">
        <v>101</v>
      </c>
      <c r="F1243" s="2"/>
      <c r="G1243" s="107" t="s">
        <v>599</v>
      </c>
      <c r="H1243" s="2">
        <v>404411</v>
      </c>
      <c r="I1243" s="2" t="s">
        <v>77</v>
      </c>
      <c r="J1243" s="3" t="s">
        <v>194</v>
      </c>
      <c r="K1243" s="3"/>
      <c r="L1243" s="3"/>
      <c r="M1243" s="104" t="s">
        <v>890</v>
      </c>
      <c r="N1243" s="105" t="s">
        <v>30</v>
      </c>
      <c r="O1243" s="3" t="s">
        <v>30</v>
      </c>
      <c r="P1243" s="8"/>
      <c r="AK1243" s="106"/>
      <c r="AL1243" s="106"/>
      <c r="AM1243" s="106"/>
      <c r="AN1243" s="106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</row>
    <row r="1244" spans="1:57" s="136" customFormat="1" ht="35.1" customHeight="1" x14ac:dyDescent="0.25">
      <c r="A1244" s="7">
        <v>11</v>
      </c>
      <c r="B1244" s="7">
        <v>11.2</v>
      </c>
      <c r="C1244" s="7"/>
      <c r="D1244" s="124" t="s">
        <v>306</v>
      </c>
      <c r="E1244" s="3" t="s">
        <v>306</v>
      </c>
      <c r="F1244" s="2"/>
      <c r="G1244" s="107" t="s">
        <v>599</v>
      </c>
      <c r="H1244" s="2">
        <v>404411</v>
      </c>
      <c r="I1244" s="2" t="s">
        <v>77</v>
      </c>
      <c r="J1244" s="3" t="s">
        <v>1262</v>
      </c>
      <c r="K1244" s="3" t="s">
        <v>1225</v>
      </c>
      <c r="L1244" s="3" t="s">
        <v>1236</v>
      </c>
      <c r="M1244" s="104" t="s">
        <v>890</v>
      </c>
      <c r="N1244" s="105" t="s">
        <v>347</v>
      </c>
      <c r="O1244" s="3" t="s">
        <v>890</v>
      </c>
      <c r="P1244" s="2" t="s">
        <v>1266</v>
      </c>
      <c r="AK1244" s="106"/>
      <c r="AL1244" s="106"/>
      <c r="AM1244" s="106"/>
      <c r="AN1244" s="106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</row>
    <row r="1245" spans="1:57" s="136" customFormat="1" ht="35.1" customHeight="1" x14ac:dyDescent="0.25">
      <c r="A1245" s="7">
        <v>2</v>
      </c>
      <c r="B1245" s="7"/>
      <c r="C1245" s="7"/>
      <c r="D1245" s="124" t="s">
        <v>306</v>
      </c>
      <c r="E1245" s="3" t="s">
        <v>306</v>
      </c>
      <c r="F1245" s="2"/>
      <c r="G1245" s="107" t="s">
        <v>599</v>
      </c>
      <c r="H1245" s="2">
        <v>404411</v>
      </c>
      <c r="I1245" s="2" t="s">
        <v>77</v>
      </c>
      <c r="J1245" s="3" t="s">
        <v>1256</v>
      </c>
      <c r="K1245" s="3" t="s">
        <v>1227</v>
      </c>
      <c r="L1245" s="3"/>
      <c r="M1245" s="104" t="s">
        <v>890</v>
      </c>
      <c r="N1245" s="105" t="s">
        <v>347</v>
      </c>
      <c r="O1245" s="3" t="s">
        <v>890</v>
      </c>
      <c r="P1245" s="8" t="s">
        <v>1265</v>
      </c>
      <c r="AK1245" s="106"/>
      <c r="AL1245" s="106"/>
      <c r="AM1245" s="106"/>
      <c r="AN1245" s="106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</row>
    <row r="1246" spans="1:57" s="136" customFormat="1" ht="35.1" customHeight="1" x14ac:dyDescent="0.25">
      <c r="A1246" s="7">
        <v>32</v>
      </c>
      <c r="B1246" s="7"/>
      <c r="C1246" s="7"/>
      <c r="D1246" s="2" t="s">
        <v>289</v>
      </c>
      <c r="E1246" s="3" t="s">
        <v>389</v>
      </c>
      <c r="F1246" s="2"/>
      <c r="G1246" s="107" t="s">
        <v>599</v>
      </c>
      <c r="H1246" s="2">
        <v>404411</v>
      </c>
      <c r="I1246" s="2" t="s">
        <v>77</v>
      </c>
      <c r="J1246" s="3" t="s">
        <v>194</v>
      </c>
      <c r="K1246" s="3"/>
      <c r="L1246" s="3"/>
      <c r="M1246" s="104" t="s">
        <v>890</v>
      </c>
      <c r="N1246" s="105" t="s">
        <v>347</v>
      </c>
      <c r="O1246" s="3" t="s">
        <v>890</v>
      </c>
      <c r="P1246" s="2" t="s">
        <v>1266</v>
      </c>
      <c r="AK1246" s="106"/>
      <c r="AL1246" s="106"/>
      <c r="AM1246" s="106"/>
      <c r="AN1246" s="106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</row>
    <row r="1247" spans="1:57" s="136" customFormat="1" ht="35.1" customHeight="1" x14ac:dyDescent="0.25">
      <c r="A1247" s="7">
        <v>8</v>
      </c>
      <c r="B1247" s="7">
        <v>8.1999999999999993</v>
      </c>
      <c r="C1247" s="7"/>
      <c r="D1247" s="2" t="s">
        <v>687</v>
      </c>
      <c r="E1247" s="3" t="s">
        <v>7881</v>
      </c>
      <c r="F1247" s="2"/>
      <c r="G1247" s="107" t="s">
        <v>599</v>
      </c>
      <c r="H1247" s="2">
        <v>404411</v>
      </c>
      <c r="I1247" s="2" t="s">
        <v>77</v>
      </c>
      <c r="J1247" s="3" t="s">
        <v>868</v>
      </c>
      <c r="K1247" s="3" t="s">
        <v>1212</v>
      </c>
      <c r="L1247" s="3"/>
      <c r="M1247" s="104" t="s">
        <v>890</v>
      </c>
      <c r="N1247" s="105" t="s">
        <v>347</v>
      </c>
      <c r="O1247" s="3" t="s">
        <v>890</v>
      </c>
      <c r="P1247" s="2" t="s">
        <v>1266</v>
      </c>
      <c r="AK1247" s="106"/>
      <c r="AL1247" s="106"/>
      <c r="AM1247" s="106"/>
      <c r="AN1247" s="106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</row>
    <row r="1248" spans="1:57" s="136" customFormat="1" ht="35.1" customHeight="1" x14ac:dyDescent="0.25">
      <c r="A1248" s="7">
        <v>25</v>
      </c>
      <c r="B1248" s="7"/>
      <c r="C1248" s="7"/>
      <c r="D1248" s="2" t="s">
        <v>688</v>
      </c>
      <c r="E1248" s="3" t="s">
        <v>732</v>
      </c>
      <c r="F1248" s="2"/>
      <c r="G1248" s="107" t="s">
        <v>599</v>
      </c>
      <c r="H1248" s="2">
        <v>404411</v>
      </c>
      <c r="I1248" s="2" t="s">
        <v>77</v>
      </c>
      <c r="J1248" s="3" t="s">
        <v>52</v>
      </c>
      <c r="K1248" s="3"/>
      <c r="L1248" s="3"/>
      <c r="M1248" s="104" t="s">
        <v>890</v>
      </c>
      <c r="N1248" s="105" t="s">
        <v>347</v>
      </c>
      <c r="O1248" s="3" t="s">
        <v>890</v>
      </c>
      <c r="P1248" s="2" t="s">
        <v>1266</v>
      </c>
    </row>
    <row r="1249" spans="1:57" s="136" customFormat="1" ht="35.1" customHeight="1" x14ac:dyDescent="0.25">
      <c r="A1249" s="7">
        <v>25</v>
      </c>
      <c r="B1249" s="7"/>
      <c r="C1249" s="7"/>
      <c r="D1249" s="162" t="s">
        <v>688</v>
      </c>
      <c r="E1249" s="160" t="s">
        <v>643</v>
      </c>
      <c r="F1249" s="162"/>
      <c r="G1249" s="107" t="s">
        <v>599</v>
      </c>
      <c r="H1249" s="2">
        <v>404411</v>
      </c>
      <c r="I1249" s="2" t="s">
        <v>77</v>
      </c>
      <c r="J1249" s="3" t="s">
        <v>52</v>
      </c>
      <c r="K1249" s="160"/>
      <c r="L1249" s="160"/>
      <c r="M1249" s="104" t="s">
        <v>890</v>
      </c>
      <c r="N1249" s="105" t="s">
        <v>347</v>
      </c>
      <c r="O1249" s="3" t="s">
        <v>890</v>
      </c>
      <c r="P1249" s="2" t="s">
        <v>1266</v>
      </c>
      <c r="AK1249" s="106"/>
      <c r="AL1249" s="106"/>
      <c r="AM1249" s="106"/>
      <c r="AN1249" s="106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</row>
    <row r="1250" spans="1:57" s="136" customFormat="1" ht="35.1" customHeight="1" x14ac:dyDescent="0.25">
      <c r="A1250" s="7">
        <v>25</v>
      </c>
      <c r="B1250" s="7"/>
      <c r="C1250" s="7"/>
      <c r="D1250" s="2" t="s">
        <v>688</v>
      </c>
      <c r="E1250" s="3" t="s">
        <v>732</v>
      </c>
      <c r="F1250" s="2"/>
      <c r="G1250" s="107" t="s">
        <v>599</v>
      </c>
      <c r="H1250" s="2">
        <v>404411</v>
      </c>
      <c r="I1250" s="2" t="s">
        <v>77</v>
      </c>
      <c r="J1250" s="3" t="s">
        <v>52</v>
      </c>
      <c r="K1250" s="3"/>
      <c r="L1250" s="3"/>
      <c r="M1250" s="104" t="s">
        <v>890</v>
      </c>
      <c r="N1250" s="105" t="s">
        <v>347</v>
      </c>
      <c r="O1250" s="3" t="s">
        <v>890</v>
      </c>
      <c r="P1250" s="2" t="s">
        <v>1266</v>
      </c>
      <c r="AK1250" s="106"/>
      <c r="AL1250" s="106"/>
      <c r="AM1250" s="106"/>
      <c r="AN1250" s="106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</row>
    <row r="1251" spans="1:57" s="136" customFormat="1" ht="35.1" customHeight="1" x14ac:dyDescent="0.25">
      <c r="A1251" s="7">
        <v>18</v>
      </c>
      <c r="B1251" s="7"/>
      <c r="C1251" s="7"/>
      <c r="D1251" s="2" t="s">
        <v>781</v>
      </c>
      <c r="E1251" s="3" t="s">
        <v>707</v>
      </c>
      <c r="F1251" s="2"/>
      <c r="G1251" s="107" t="s">
        <v>599</v>
      </c>
      <c r="H1251" s="2">
        <v>404411</v>
      </c>
      <c r="I1251" s="2" t="s">
        <v>77</v>
      </c>
      <c r="J1251" s="3" t="s">
        <v>41</v>
      </c>
      <c r="K1251" s="3"/>
      <c r="L1251" s="3"/>
      <c r="M1251" s="104" t="s">
        <v>890</v>
      </c>
      <c r="N1251" s="105" t="s">
        <v>347</v>
      </c>
      <c r="O1251" s="3" t="s">
        <v>890</v>
      </c>
      <c r="P1251" s="2" t="s">
        <v>1266</v>
      </c>
    </row>
    <row r="1252" spans="1:57" s="136" customFormat="1" ht="35.1" customHeight="1" x14ac:dyDescent="0.25">
      <c r="A1252" s="7">
        <v>24</v>
      </c>
      <c r="B1252" s="7"/>
      <c r="C1252" s="7"/>
      <c r="D1252" s="2" t="s">
        <v>776</v>
      </c>
      <c r="E1252" s="3" t="s">
        <v>31</v>
      </c>
      <c r="F1252" s="2"/>
      <c r="G1252" s="107" t="s">
        <v>599</v>
      </c>
      <c r="H1252" s="2">
        <v>404411</v>
      </c>
      <c r="I1252" s="2" t="s">
        <v>77</v>
      </c>
      <c r="J1252" s="3" t="s">
        <v>50</v>
      </c>
      <c r="K1252" s="3"/>
      <c r="L1252" s="3"/>
      <c r="M1252" s="104" t="s">
        <v>890</v>
      </c>
      <c r="N1252" s="105" t="s">
        <v>30</v>
      </c>
      <c r="O1252" s="3" t="s">
        <v>30</v>
      </c>
      <c r="P1252" s="2"/>
    </row>
    <row r="1253" spans="1:57" s="136" customFormat="1" ht="35.1" customHeight="1" x14ac:dyDescent="0.25">
      <c r="A1253" s="7">
        <v>25</v>
      </c>
      <c r="B1253" s="7"/>
      <c r="C1253" s="7"/>
      <c r="D1253" s="2" t="s">
        <v>688</v>
      </c>
      <c r="E1253" s="3" t="s">
        <v>219</v>
      </c>
      <c r="F1253" s="2"/>
      <c r="G1253" s="107" t="s">
        <v>599</v>
      </c>
      <c r="H1253" s="2">
        <v>404411</v>
      </c>
      <c r="I1253" s="2" t="s">
        <v>77</v>
      </c>
      <c r="J1253" s="3" t="s">
        <v>52</v>
      </c>
      <c r="K1253" s="3"/>
      <c r="L1253" s="3"/>
      <c r="M1253" s="104" t="s">
        <v>890</v>
      </c>
      <c r="N1253" s="105" t="s">
        <v>347</v>
      </c>
      <c r="O1253" s="3" t="s">
        <v>890</v>
      </c>
      <c r="P1253" s="2" t="s">
        <v>1266</v>
      </c>
      <c r="AK1253" s="106"/>
      <c r="AL1253" s="106"/>
      <c r="AM1253" s="106"/>
      <c r="AN1253" s="106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</row>
    <row r="1254" spans="1:57" s="136" customFormat="1" ht="35.1" customHeight="1" x14ac:dyDescent="0.25">
      <c r="A1254" s="7">
        <v>26</v>
      </c>
      <c r="B1254" s="7"/>
      <c r="C1254" s="7"/>
      <c r="D1254" s="2" t="s">
        <v>329</v>
      </c>
      <c r="E1254" s="3" t="s">
        <v>513</v>
      </c>
      <c r="F1254" s="2"/>
      <c r="G1254" s="107" t="s">
        <v>599</v>
      </c>
      <c r="H1254" s="2">
        <v>404411</v>
      </c>
      <c r="I1254" s="2" t="s">
        <v>77</v>
      </c>
      <c r="J1254" s="3" t="s">
        <v>39</v>
      </c>
      <c r="K1254" s="3"/>
      <c r="L1254" s="3"/>
      <c r="M1254" s="104" t="s">
        <v>890</v>
      </c>
      <c r="N1254" s="105" t="s">
        <v>347</v>
      </c>
      <c r="O1254" s="3" t="s">
        <v>890</v>
      </c>
      <c r="P1254" s="8" t="s">
        <v>1265</v>
      </c>
      <c r="AK1254" s="106"/>
      <c r="AL1254" s="106"/>
      <c r="AM1254" s="106"/>
      <c r="AN1254" s="106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</row>
    <row r="1255" spans="1:57" s="136" customFormat="1" ht="35.1" customHeight="1" x14ac:dyDescent="0.25">
      <c r="A1255" s="7">
        <v>8</v>
      </c>
      <c r="B1255" s="7">
        <v>8.3000000000000007</v>
      </c>
      <c r="C1255" s="7"/>
      <c r="D1255" s="124" t="s">
        <v>306</v>
      </c>
      <c r="E1255" s="3" t="s">
        <v>306</v>
      </c>
      <c r="F1255" s="7"/>
      <c r="G1255" s="107" t="s">
        <v>599</v>
      </c>
      <c r="H1255" s="2">
        <v>404411</v>
      </c>
      <c r="I1255" s="2" t="s">
        <v>77</v>
      </c>
      <c r="J1255" s="3" t="s">
        <v>868</v>
      </c>
      <c r="K1255" s="3" t="s">
        <v>1223</v>
      </c>
      <c r="L1255" s="3"/>
      <c r="M1255" s="104" t="s">
        <v>890</v>
      </c>
      <c r="N1255" s="105" t="s">
        <v>347</v>
      </c>
      <c r="O1255" s="3" t="s">
        <v>890</v>
      </c>
      <c r="P1255" s="2" t="s">
        <v>1266</v>
      </c>
    </row>
    <row r="1256" spans="1:57" s="136" customFormat="1" ht="35.1" customHeight="1" x14ac:dyDescent="0.25">
      <c r="A1256" s="7">
        <v>27</v>
      </c>
      <c r="B1256" s="7"/>
      <c r="C1256" s="7"/>
      <c r="D1256" s="2" t="s">
        <v>151</v>
      </c>
      <c r="E1256" s="3" t="s">
        <v>214</v>
      </c>
      <c r="F1256" s="2"/>
      <c r="G1256" s="107" t="s">
        <v>599</v>
      </c>
      <c r="H1256" s="2">
        <v>404411</v>
      </c>
      <c r="I1256" s="2" t="s">
        <v>77</v>
      </c>
      <c r="J1256" s="3" t="s">
        <v>51</v>
      </c>
      <c r="K1256" s="3"/>
      <c r="L1256" s="3"/>
      <c r="M1256" s="104" t="s">
        <v>890</v>
      </c>
      <c r="N1256" s="105" t="s">
        <v>347</v>
      </c>
      <c r="O1256" s="3" t="s">
        <v>890</v>
      </c>
      <c r="P1256" s="2" t="s">
        <v>1266</v>
      </c>
      <c r="AK1256" s="106"/>
      <c r="AL1256" s="106"/>
      <c r="AM1256" s="106"/>
      <c r="AN1256" s="106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</row>
    <row r="1257" spans="1:57" s="136" customFormat="1" ht="35.1" customHeight="1" x14ac:dyDescent="0.25">
      <c r="A1257" s="7">
        <v>41</v>
      </c>
      <c r="B1257" s="7"/>
      <c r="C1257" s="7"/>
      <c r="D1257" s="2" t="s">
        <v>454</v>
      </c>
      <c r="E1257" s="107" t="s">
        <v>277</v>
      </c>
      <c r="F1257" s="142"/>
      <c r="G1257" s="107" t="s">
        <v>599</v>
      </c>
      <c r="H1257" s="2">
        <v>404411</v>
      </c>
      <c r="I1257" s="2" t="s">
        <v>77</v>
      </c>
      <c r="J1257" s="3" t="s">
        <v>521</v>
      </c>
      <c r="K1257" s="3"/>
      <c r="L1257" s="3"/>
      <c r="M1257" s="104" t="s">
        <v>890</v>
      </c>
      <c r="N1257" s="105" t="s">
        <v>347</v>
      </c>
      <c r="O1257" s="3" t="s">
        <v>890</v>
      </c>
      <c r="P1257" s="2" t="s">
        <v>1266</v>
      </c>
      <c r="AK1257" s="106"/>
      <c r="AL1257" s="106"/>
      <c r="AM1257" s="106"/>
      <c r="AN1257" s="106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</row>
    <row r="1258" spans="1:57" s="136" customFormat="1" ht="35.1" customHeight="1" x14ac:dyDescent="0.25">
      <c r="A1258" s="7">
        <v>15</v>
      </c>
      <c r="B1258" s="7"/>
      <c r="C1258" s="7"/>
      <c r="D1258" s="2" t="s">
        <v>687</v>
      </c>
      <c r="E1258" s="3" t="s">
        <v>190</v>
      </c>
      <c r="F1258" s="2"/>
      <c r="G1258" s="107" t="s">
        <v>599</v>
      </c>
      <c r="H1258" s="2">
        <v>404411</v>
      </c>
      <c r="I1258" s="2" t="s">
        <v>77</v>
      </c>
      <c r="J1258" s="3" t="s">
        <v>43</v>
      </c>
      <c r="K1258" s="3"/>
      <c r="L1258" s="3"/>
      <c r="M1258" s="104" t="s">
        <v>890</v>
      </c>
      <c r="N1258" s="105" t="s">
        <v>347</v>
      </c>
      <c r="O1258" s="3" t="s">
        <v>890</v>
      </c>
      <c r="P1258" s="2" t="s">
        <v>1266</v>
      </c>
      <c r="AK1258" s="106"/>
      <c r="AL1258" s="106"/>
      <c r="AM1258" s="106"/>
      <c r="AN1258" s="106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</row>
    <row r="1259" spans="1:57" s="136" customFormat="1" ht="35.1" customHeight="1" x14ac:dyDescent="0.25">
      <c r="A1259" s="7">
        <v>15</v>
      </c>
      <c r="B1259" s="7"/>
      <c r="C1259" s="7"/>
      <c r="D1259" s="2" t="s">
        <v>687</v>
      </c>
      <c r="E1259" s="3" t="s">
        <v>358</v>
      </c>
      <c r="F1259" s="2"/>
      <c r="G1259" s="107" t="s">
        <v>599</v>
      </c>
      <c r="H1259" s="2">
        <v>404411</v>
      </c>
      <c r="I1259" s="2" t="s">
        <v>77</v>
      </c>
      <c r="J1259" s="3" t="s">
        <v>43</v>
      </c>
      <c r="K1259" s="3"/>
      <c r="L1259" s="3"/>
      <c r="M1259" s="104" t="s">
        <v>890</v>
      </c>
      <c r="N1259" s="105" t="s">
        <v>347</v>
      </c>
      <c r="O1259" s="3" t="s">
        <v>890</v>
      </c>
      <c r="P1259" s="2" t="s">
        <v>1266</v>
      </c>
      <c r="AK1259" s="106"/>
      <c r="AL1259" s="106"/>
      <c r="AM1259" s="106"/>
      <c r="AN1259" s="106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</row>
    <row r="1260" spans="1:57" s="136" customFormat="1" ht="35.1" customHeight="1" x14ac:dyDescent="0.25">
      <c r="A1260" s="7">
        <v>8</v>
      </c>
      <c r="B1260" s="7">
        <v>8.1999999999999993</v>
      </c>
      <c r="C1260" s="7"/>
      <c r="D1260" s="2" t="s">
        <v>780</v>
      </c>
      <c r="E1260" s="3" t="s">
        <v>7873</v>
      </c>
      <c r="F1260" s="2"/>
      <c r="G1260" s="107" t="s">
        <v>599</v>
      </c>
      <c r="H1260" s="2">
        <v>404411</v>
      </c>
      <c r="I1260" s="2" t="s">
        <v>77</v>
      </c>
      <c r="J1260" s="3" t="s">
        <v>868</v>
      </c>
      <c r="K1260" s="3" t="s">
        <v>1212</v>
      </c>
      <c r="L1260" s="3"/>
      <c r="M1260" s="104" t="s">
        <v>890</v>
      </c>
      <c r="N1260" s="105" t="s">
        <v>1209</v>
      </c>
      <c r="O1260" s="3" t="s">
        <v>890</v>
      </c>
      <c r="P1260" s="2" t="s">
        <v>1266</v>
      </c>
    </row>
    <row r="1261" spans="1:57" s="136" customFormat="1" ht="35.1" customHeight="1" x14ac:dyDescent="0.25">
      <c r="A1261" s="7">
        <v>18</v>
      </c>
      <c r="B1261" s="7"/>
      <c r="C1261" s="7"/>
      <c r="D1261" s="2" t="s">
        <v>781</v>
      </c>
      <c r="E1261" s="3" t="s">
        <v>290</v>
      </c>
      <c r="F1261" s="2"/>
      <c r="G1261" s="107" t="s">
        <v>599</v>
      </c>
      <c r="H1261" s="2">
        <v>404411</v>
      </c>
      <c r="I1261" s="2" t="s">
        <v>77</v>
      </c>
      <c r="J1261" s="3" t="s">
        <v>41</v>
      </c>
      <c r="K1261" s="3"/>
      <c r="L1261" s="3"/>
      <c r="M1261" s="104" t="s">
        <v>890</v>
      </c>
      <c r="N1261" s="105" t="s">
        <v>347</v>
      </c>
      <c r="O1261" s="3" t="s">
        <v>890</v>
      </c>
      <c r="P1261" s="2" t="s">
        <v>1266</v>
      </c>
      <c r="AK1261" s="106"/>
      <c r="AL1261" s="106"/>
      <c r="AM1261" s="106"/>
      <c r="AN1261" s="106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</row>
    <row r="1262" spans="1:57" s="136" customFormat="1" ht="35.1" customHeight="1" x14ac:dyDescent="0.25">
      <c r="A1262" s="7">
        <v>11</v>
      </c>
      <c r="B1262" s="7">
        <v>11.3</v>
      </c>
      <c r="C1262" s="7"/>
      <c r="D1262" s="124" t="s">
        <v>329</v>
      </c>
      <c r="E1262" s="3" t="s">
        <v>10</v>
      </c>
      <c r="F1262" s="2"/>
      <c r="G1262" s="107" t="s">
        <v>599</v>
      </c>
      <c r="H1262" s="2">
        <v>404411</v>
      </c>
      <c r="I1262" s="2" t="s">
        <v>77</v>
      </c>
      <c r="J1262" s="3" t="s">
        <v>1262</v>
      </c>
      <c r="K1262" s="3" t="s">
        <v>1224</v>
      </c>
      <c r="L1262" s="3" t="s">
        <v>1238</v>
      </c>
      <c r="M1262" s="104" t="s">
        <v>890</v>
      </c>
      <c r="N1262" s="105" t="s">
        <v>30</v>
      </c>
      <c r="O1262" s="3" t="s">
        <v>30</v>
      </c>
      <c r="P1262" s="2"/>
      <c r="AK1262" s="106"/>
      <c r="AL1262" s="106"/>
      <c r="AM1262" s="106"/>
      <c r="AN1262" s="106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</row>
    <row r="1263" spans="1:57" s="136" customFormat="1" ht="35.1" customHeight="1" x14ac:dyDescent="0.25">
      <c r="A1263" s="7">
        <v>18</v>
      </c>
      <c r="B1263" s="7"/>
      <c r="C1263" s="7"/>
      <c r="D1263" s="2" t="s">
        <v>781</v>
      </c>
      <c r="E1263" s="3" t="s">
        <v>720</v>
      </c>
      <c r="F1263" s="2"/>
      <c r="G1263" s="107" t="s">
        <v>599</v>
      </c>
      <c r="H1263" s="2">
        <v>404411</v>
      </c>
      <c r="I1263" s="2" t="s">
        <v>77</v>
      </c>
      <c r="J1263" s="3" t="s">
        <v>41</v>
      </c>
      <c r="K1263" s="3"/>
      <c r="L1263" s="3"/>
      <c r="M1263" s="104" t="s">
        <v>890</v>
      </c>
      <c r="N1263" s="105" t="s">
        <v>30</v>
      </c>
      <c r="O1263" s="3" t="s">
        <v>30</v>
      </c>
      <c r="P1263" s="2"/>
    </row>
    <row r="1264" spans="1:57" s="136" customFormat="1" ht="35.1" customHeight="1" x14ac:dyDescent="0.25">
      <c r="A1264" s="7">
        <v>25</v>
      </c>
      <c r="B1264" s="7"/>
      <c r="C1264" s="7"/>
      <c r="D1264" s="2" t="s">
        <v>688</v>
      </c>
      <c r="E1264" s="3" t="s">
        <v>643</v>
      </c>
      <c r="F1264" s="2"/>
      <c r="G1264" s="107" t="s">
        <v>599</v>
      </c>
      <c r="H1264" s="2">
        <v>404411</v>
      </c>
      <c r="I1264" s="2" t="s">
        <v>77</v>
      </c>
      <c r="J1264" s="3" t="s">
        <v>52</v>
      </c>
      <c r="K1264" s="3"/>
      <c r="L1264" s="3"/>
      <c r="M1264" s="104" t="s">
        <v>890</v>
      </c>
      <c r="N1264" s="105" t="s">
        <v>347</v>
      </c>
      <c r="O1264" s="3" t="s">
        <v>890</v>
      </c>
      <c r="P1264" s="2" t="s">
        <v>1266</v>
      </c>
      <c r="AK1264" s="106"/>
      <c r="AL1264" s="106"/>
      <c r="AM1264" s="106"/>
      <c r="AN1264" s="106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</row>
    <row r="1265" spans="1:57" s="136" customFormat="1" ht="35.1" customHeight="1" x14ac:dyDescent="0.25">
      <c r="A1265" s="7">
        <v>33</v>
      </c>
      <c r="B1265" s="7"/>
      <c r="C1265" s="7"/>
      <c r="D1265" s="2" t="s">
        <v>148</v>
      </c>
      <c r="E1265" s="3" t="s">
        <v>128</v>
      </c>
      <c r="F1265" s="2"/>
      <c r="G1265" s="107" t="s">
        <v>599</v>
      </c>
      <c r="H1265" s="2">
        <v>404411</v>
      </c>
      <c r="I1265" s="2" t="s">
        <v>77</v>
      </c>
      <c r="J1265" s="3" t="s">
        <v>195</v>
      </c>
      <c r="K1265" s="3"/>
      <c r="L1265" s="3"/>
      <c r="M1265" s="104" t="s">
        <v>890</v>
      </c>
      <c r="N1265" s="105" t="s">
        <v>347</v>
      </c>
      <c r="O1265" s="3" t="s">
        <v>890</v>
      </c>
      <c r="P1265" s="2" t="s">
        <v>1266</v>
      </c>
      <c r="AK1265" s="106"/>
      <c r="AL1265" s="106"/>
      <c r="AM1265" s="106"/>
      <c r="AN1265" s="106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</row>
    <row r="1266" spans="1:57" s="136" customFormat="1" ht="35.1" customHeight="1" x14ac:dyDescent="0.25">
      <c r="A1266" s="7">
        <v>21</v>
      </c>
      <c r="B1266" s="7"/>
      <c r="C1266" s="7"/>
      <c r="D1266" s="2" t="s">
        <v>613</v>
      </c>
      <c r="E1266" s="3" t="s">
        <v>490</v>
      </c>
      <c r="F1266" s="2"/>
      <c r="G1266" s="107" t="s">
        <v>599</v>
      </c>
      <c r="H1266" s="2">
        <v>404411</v>
      </c>
      <c r="I1266" s="2" t="s">
        <v>77</v>
      </c>
      <c r="J1266" s="3" t="s">
        <v>47</v>
      </c>
      <c r="K1266" s="3"/>
      <c r="L1266" s="3"/>
      <c r="M1266" s="104" t="s">
        <v>890</v>
      </c>
      <c r="N1266" s="105" t="s">
        <v>347</v>
      </c>
      <c r="O1266" s="3" t="s">
        <v>890</v>
      </c>
      <c r="P1266" s="2" t="s">
        <v>1266</v>
      </c>
      <c r="AK1266" s="106"/>
      <c r="AL1266" s="106"/>
      <c r="AM1266" s="106"/>
      <c r="AN1266" s="106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</row>
    <row r="1267" spans="1:57" s="136" customFormat="1" ht="35.1" customHeight="1" x14ac:dyDescent="0.25">
      <c r="A1267" s="7">
        <v>25</v>
      </c>
      <c r="B1267" s="7"/>
      <c r="C1267" s="7"/>
      <c r="D1267" s="2" t="s">
        <v>688</v>
      </c>
      <c r="E1267" s="3" t="s">
        <v>717</v>
      </c>
      <c r="F1267" s="2"/>
      <c r="G1267" s="107" t="s">
        <v>599</v>
      </c>
      <c r="H1267" s="2">
        <v>404411</v>
      </c>
      <c r="I1267" s="2" t="s">
        <v>77</v>
      </c>
      <c r="J1267" s="3" t="s">
        <v>52</v>
      </c>
      <c r="K1267" s="3"/>
      <c r="L1267" s="3"/>
      <c r="M1267" s="104" t="s">
        <v>890</v>
      </c>
      <c r="N1267" s="105" t="s">
        <v>1209</v>
      </c>
      <c r="O1267" s="3" t="s">
        <v>890</v>
      </c>
      <c r="P1267" s="8" t="s">
        <v>1265</v>
      </c>
      <c r="AK1267" s="106"/>
      <c r="AL1267" s="106"/>
      <c r="AM1267" s="106"/>
      <c r="AN1267" s="106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</row>
    <row r="1268" spans="1:57" s="136" customFormat="1" ht="35.1" customHeight="1" x14ac:dyDescent="0.25">
      <c r="A1268" s="7">
        <v>8</v>
      </c>
      <c r="B1268" s="7">
        <v>8.1999999999999993</v>
      </c>
      <c r="C1268" s="7"/>
      <c r="D1268" s="2" t="s">
        <v>688</v>
      </c>
      <c r="E1268" s="3" t="s">
        <v>643</v>
      </c>
      <c r="F1268" s="2"/>
      <c r="G1268" s="107" t="s">
        <v>599</v>
      </c>
      <c r="H1268" s="2">
        <v>404411</v>
      </c>
      <c r="I1268" s="2" t="s">
        <v>77</v>
      </c>
      <c r="J1268" s="3" t="s">
        <v>868</v>
      </c>
      <c r="K1268" s="3" t="s">
        <v>1212</v>
      </c>
      <c r="L1268" s="3"/>
      <c r="M1268" s="104" t="s">
        <v>890</v>
      </c>
      <c r="N1268" s="105" t="s">
        <v>30</v>
      </c>
      <c r="O1268" s="3" t="s">
        <v>30</v>
      </c>
      <c r="P1268" s="8"/>
      <c r="AK1268" s="106"/>
      <c r="AL1268" s="106"/>
      <c r="AM1268" s="106"/>
      <c r="AN1268" s="106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</row>
    <row r="1269" spans="1:57" s="136" customFormat="1" ht="35.1" customHeight="1" x14ac:dyDescent="0.25">
      <c r="A1269" s="7">
        <v>25</v>
      </c>
      <c r="B1269" s="7"/>
      <c r="C1269" s="7"/>
      <c r="D1269" s="2" t="s">
        <v>688</v>
      </c>
      <c r="E1269" s="3" t="s">
        <v>643</v>
      </c>
      <c r="F1269" s="2"/>
      <c r="G1269" s="107" t="s">
        <v>599</v>
      </c>
      <c r="H1269" s="2">
        <v>404411</v>
      </c>
      <c r="I1269" s="2" t="s">
        <v>77</v>
      </c>
      <c r="J1269" s="3" t="s">
        <v>52</v>
      </c>
      <c r="K1269" s="3"/>
      <c r="L1269" s="3"/>
      <c r="M1269" s="104" t="s">
        <v>890</v>
      </c>
      <c r="N1269" s="105" t="s">
        <v>1209</v>
      </c>
      <c r="O1269" s="3" t="s">
        <v>890</v>
      </c>
      <c r="P1269" s="8" t="s">
        <v>1265</v>
      </c>
      <c r="AK1269" s="106"/>
      <c r="AL1269" s="106"/>
      <c r="AM1269" s="106"/>
      <c r="AN1269" s="106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</row>
    <row r="1270" spans="1:57" s="136" customFormat="1" ht="35.1" customHeight="1" x14ac:dyDescent="0.25">
      <c r="A1270" s="7">
        <v>8</v>
      </c>
      <c r="B1270" s="7">
        <v>8.1999999999999993</v>
      </c>
      <c r="C1270" s="7"/>
      <c r="D1270" s="2" t="s">
        <v>289</v>
      </c>
      <c r="E1270" s="3" t="s">
        <v>7871</v>
      </c>
      <c r="F1270" s="2"/>
      <c r="G1270" s="107" t="s">
        <v>599</v>
      </c>
      <c r="H1270" s="2">
        <v>404411</v>
      </c>
      <c r="I1270" s="2" t="s">
        <v>77</v>
      </c>
      <c r="J1270" s="3" t="s">
        <v>868</v>
      </c>
      <c r="K1270" s="3" t="s">
        <v>1212</v>
      </c>
      <c r="L1270" s="3"/>
      <c r="M1270" s="104" t="s">
        <v>890</v>
      </c>
      <c r="N1270" s="105" t="s">
        <v>30</v>
      </c>
      <c r="O1270" s="3" t="s">
        <v>30</v>
      </c>
      <c r="P1270" s="2"/>
    </row>
    <row r="1271" spans="1:57" s="136" customFormat="1" ht="35.1" customHeight="1" x14ac:dyDescent="0.25">
      <c r="A1271" s="7">
        <v>25</v>
      </c>
      <c r="B1271" s="7"/>
      <c r="C1271" s="7"/>
      <c r="D1271" s="2" t="s">
        <v>688</v>
      </c>
      <c r="E1271" s="3" t="s">
        <v>218</v>
      </c>
      <c r="F1271" s="2"/>
      <c r="G1271" s="107" t="s">
        <v>599</v>
      </c>
      <c r="H1271" s="2">
        <v>404411</v>
      </c>
      <c r="I1271" s="2" t="s">
        <v>77</v>
      </c>
      <c r="J1271" s="3" t="s">
        <v>52</v>
      </c>
      <c r="K1271" s="3"/>
      <c r="L1271" s="3"/>
      <c r="M1271" s="104" t="s">
        <v>890</v>
      </c>
      <c r="N1271" s="105" t="s">
        <v>347</v>
      </c>
      <c r="O1271" s="3" t="s">
        <v>890</v>
      </c>
      <c r="P1271" s="2" t="s">
        <v>1266</v>
      </c>
      <c r="AK1271" s="106"/>
      <c r="AL1271" s="106"/>
      <c r="AM1271" s="106"/>
      <c r="AN1271" s="106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</row>
    <row r="1272" spans="1:57" s="136" customFormat="1" ht="35.1" customHeight="1" x14ac:dyDescent="0.25">
      <c r="A1272" s="7">
        <v>8</v>
      </c>
      <c r="B1272" s="7">
        <v>8.1999999999999993</v>
      </c>
      <c r="C1272" s="7"/>
      <c r="D1272" s="2" t="s">
        <v>688</v>
      </c>
      <c r="E1272" s="3" t="s">
        <v>732</v>
      </c>
      <c r="F1272" s="2"/>
      <c r="G1272" s="107" t="s">
        <v>599</v>
      </c>
      <c r="H1272" s="2">
        <v>404411</v>
      </c>
      <c r="I1272" s="2" t="s">
        <v>77</v>
      </c>
      <c r="J1272" s="3" t="s">
        <v>868</v>
      </c>
      <c r="K1272" s="3" t="s">
        <v>1212</v>
      </c>
      <c r="L1272" s="3"/>
      <c r="M1272" s="104" t="s">
        <v>890</v>
      </c>
      <c r="N1272" s="105" t="s">
        <v>347</v>
      </c>
      <c r="O1272" s="3" t="s">
        <v>890</v>
      </c>
      <c r="P1272" s="2" t="s">
        <v>1266</v>
      </c>
    </row>
    <row r="1273" spans="1:57" s="136" customFormat="1" ht="35.1" customHeight="1" x14ac:dyDescent="0.25">
      <c r="A1273" s="7">
        <v>18</v>
      </c>
      <c r="B1273" s="7"/>
      <c r="C1273" s="7"/>
      <c r="D1273" s="2" t="s">
        <v>781</v>
      </c>
      <c r="E1273" s="3" t="s">
        <v>130</v>
      </c>
      <c r="F1273" s="2"/>
      <c r="G1273" s="107" t="s">
        <v>599</v>
      </c>
      <c r="H1273" s="2">
        <v>404411</v>
      </c>
      <c r="I1273" s="2" t="s">
        <v>77</v>
      </c>
      <c r="J1273" s="3" t="s">
        <v>41</v>
      </c>
      <c r="K1273" s="3"/>
      <c r="L1273" s="3"/>
      <c r="M1273" s="104" t="s">
        <v>890</v>
      </c>
      <c r="N1273" s="105" t="s">
        <v>30</v>
      </c>
      <c r="O1273" s="3" t="s">
        <v>30</v>
      </c>
      <c r="P1273" s="2"/>
      <c r="AK1273" s="106"/>
      <c r="AL1273" s="106"/>
      <c r="AM1273" s="106"/>
      <c r="AN1273" s="106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</row>
    <row r="1274" spans="1:57" s="136" customFormat="1" ht="35.1" customHeight="1" x14ac:dyDescent="0.25">
      <c r="A1274" s="7">
        <v>20</v>
      </c>
      <c r="B1274" s="7"/>
      <c r="C1274" s="7"/>
      <c r="D1274" s="2" t="s">
        <v>423</v>
      </c>
      <c r="E1274" s="3" t="s">
        <v>104</v>
      </c>
      <c r="F1274" s="2"/>
      <c r="G1274" s="107" t="s">
        <v>599</v>
      </c>
      <c r="H1274" s="2">
        <v>404411</v>
      </c>
      <c r="I1274" s="2" t="s">
        <v>77</v>
      </c>
      <c r="J1274" s="3" t="s">
        <v>46</v>
      </c>
      <c r="K1274" s="3"/>
      <c r="L1274" s="3"/>
      <c r="M1274" s="104" t="s">
        <v>890</v>
      </c>
      <c r="N1274" s="105" t="s">
        <v>347</v>
      </c>
      <c r="O1274" s="3" t="s">
        <v>890</v>
      </c>
      <c r="P1274" s="8" t="s">
        <v>1265</v>
      </c>
      <c r="AK1274" s="106"/>
      <c r="AL1274" s="106"/>
      <c r="AM1274" s="106"/>
      <c r="AN1274" s="106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</row>
    <row r="1275" spans="1:57" s="136" customFormat="1" ht="35.1" customHeight="1" x14ac:dyDescent="0.25">
      <c r="A1275" s="7">
        <v>8</v>
      </c>
      <c r="B1275" s="7">
        <v>8.1999999999999993</v>
      </c>
      <c r="C1275" s="7"/>
      <c r="D1275" s="2" t="s">
        <v>781</v>
      </c>
      <c r="E1275" s="3" t="s">
        <v>7865</v>
      </c>
      <c r="F1275" s="2"/>
      <c r="G1275" s="107" t="s">
        <v>599</v>
      </c>
      <c r="H1275" s="2">
        <v>404411</v>
      </c>
      <c r="I1275" s="2" t="s">
        <v>77</v>
      </c>
      <c r="J1275" s="3" t="s">
        <v>868</v>
      </c>
      <c r="K1275" s="3" t="s">
        <v>1212</v>
      </c>
      <c r="L1275" s="3"/>
      <c r="M1275" s="104" t="s">
        <v>890</v>
      </c>
      <c r="N1275" s="105" t="s">
        <v>1209</v>
      </c>
      <c r="O1275" s="3" t="s">
        <v>890</v>
      </c>
      <c r="P1275" s="2" t="s">
        <v>1266</v>
      </c>
    </row>
    <row r="1276" spans="1:57" s="136" customFormat="1" ht="35.1" customHeight="1" x14ac:dyDescent="0.25">
      <c r="A1276" s="7">
        <v>25</v>
      </c>
      <c r="B1276" s="7"/>
      <c r="C1276" s="7"/>
      <c r="D1276" s="2" t="s">
        <v>688</v>
      </c>
      <c r="E1276" s="3" t="s">
        <v>643</v>
      </c>
      <c r="F1276" s="2"/>
      <c r="G1276" s="107" t="s">
        <v>599</v>
      </c>
      <c r="H1276" s="2">
        <v>404411</v>
      </c>
      <c r="I1276" s="2" t="s">
        <v>77</v>
      </c>
      <c r="J1276" s="3" t="s">
        <v>52</v>
      </c>
      <c r="K1276" s="3"/>
      <c r="L1276" s="3"/>
      <c r="M1276" s="104" t="s">
        <v>890</v>
      </c>
      <c r="N1276" s="105" t="s">
        <v>347</v>
      </c>
      <c r="O1276" s="3" t="s">
        <v>890</v>
      </c>
      <c r="P1276" s="8" t="s">
        <v>1265</v>
      </c>
      <c r="AK1276" s="106"/>
      <c r="AL1276" s="106"/>
      <c r="AM1276" s="106"/>
      <c r="AN1276" s="106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</row>
    <row r="1277" spans="1:57" s="136" customFormat="1" ht="35.1" customHeight="1" x14ac:dyDescent="0.25">
      <c r="A1277" s="7">
        <v>15</v>
      </c>
      <c r="B1277" s="7"/>
      <c r="C1277" s="7"/>
      <c r="D1277" s="2" t="s">
        <v>687</v>
      </c>
      <c r="E1277" s="3" t="s">
        <v>846</v>
      </c>
      <c r="F1277" s="2"/>
      <c r="G1277" s="107" t="s">
        <v>599</v>
      </c>
      <c r="H1277" s="2">
        <v>404411</v>
      </c>
      <c r="I1277" s="2" t="s">
        <v>77</v>
      </c>
      <c r="J1277" s="3" t="s">
        <v>43</v>
      </c>
      <c r="K1277" s="3"/>
      <c r="L1277" s="3"/>
      <c r="M1277" s="104" t="s">
        <v>890</v>
      </c>
      <c r="N1277" s="105" t="s">
        <v>347</v>
      </c>
      <c r="O1277" s="3" t="s">
        <v>890</v>
      </c>
      <c r="P1277" s="2" t="s">
        <v>1266</v>
      </c>
      <c r="AK1277" s="106"/>
      <c r="AL1277" s="106"/>
      <c r="AM1277" s="106"/>
      <c r="AN1277" s="106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</row>
    <row r="1278" spans="1:57" s="136" customFormat="1" ht="35.1" customHeight="1" x14ac:dyDescent="0.25">
      <c r="A1278" s="7">
        <v>40</v>
      </c>
      <c r="B1278" s="7"/>
      <c r="C1278" s="7"/>
      <c r="D1278" s="2" t="s">
        <v>149</v>
      </c>
      <c r="E1278" s="3" t="s">
        <v>532</v>
      </c>
      <c r="F1278" s="2"/>
      <c r="G1278" s="107" t="s">
        <v>599</v>
      </c>
      <c r="H1278" s="2">
        <v>404411</v>
      </c>
      <c r="I1278" s="2" t="s">
        <v>77</v>
      </c>
      <c r="J1278" s="3" t="s">
        <v>157</v>
      </c>
      <c r="K1278" s="3"/>
      <c r="L1278" s="3"/>
      <c r="M1278" s="104" t="s">
        <v>890</v>
      </c>
      <c r="N1278" s="105" t="s">
        <v>347</v>
      </c>
      <c r="O1278" s="3" t="s">
        <v>890</v>
      </c>
      <c r="P1278" s="2" t="s">
        <v>1266</v>
      </c>
      <c r="AK1278" s="106"/>
      <c r="AL1278" s="106"/>
      <c r="AM1278" s="106"/>
      <c r="AN1278" s="106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</row>
    <row r="1279" spans="1:57" s="136" customFormat="1" ht="35.1" customHeight="1" x14ac:dyDescent="0.25">
      <c r="A1279" s="7">
        <v>8</v>
      </c>
      <c r="B1279" s="7">
        <v>8.1999999999999993</v>
      </c>
      <c r="C1279" s="7"/>
      <c r="D1279" s="3" t="s">
        <v>1243</v>
      </c>
      <c r="E1279" s="3" t="s">
        <v>246</v>
      </c>
      <c r="F1279" s="3"/>
      <c r="G1279" s="107" t="s">
        <v>599</v>
      </c>
      <c r="H1279" s="2">
        <v>404411</v>
      </c>
      <c r="I1279" s="2" t="s">
        <v>77</v>
      </c>
      <c r="J1279" s="3" t="s">
        <v>868</v>
      </c>
      <c r="K1279" s="3" t="s">
        <v>1212</v>
      </c>
      <c r="L1279" s="3"/>
      <c r="M1279" s="104" t="s">
        <v>890</v>
      </c>
      <c r="N1279" s="105" t="s">
        <v>347</v>
      </c>
      <c r="O1279" s="3" t="s">
        <v>890</v>
      </c>
      <c r="P1279" s="2" t="s">
        <v>1266</v>
      </c>
      <c r="AK1279" s="106"/>
      <c r="AL1279" s="106"/>
      <c r="AM1279" s="106"/>
      <c r="AN1279" s="106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</row>
    <row r="1280" spans="1:57" s="136" customFormat="1" ht="35.1" customHeight="1" x14ac:dyDescent="0.25">
      <c r="A1280" s="7">
        <v>15</v>
      </c>
      <c r="B1280" s="7"/>
      <c r="C1280" s="7"/>
      <c r="D1280" s="2" t="s">
        <v>687</v>
      </c>
      <c r="E1280" s="3" t="s">
        <v>111</v>
      </c>
      <c r="F1280" s="2"/>
      <c r="G1280" s="107" t="s">
        <v>599</v>
      </c>
      <c r="H1280" s="2">
        <v>404411</v>
      </c>
      <c r="I1280" s="2" t="s">
        <v>77</v>
      </c>
      <c r="J1280" s="3" t="s">
        <v>43</v>
      </c>
      <c r="K1280" s="3"/>
      <c r="L1280" s="3"/>
      <c r="M1280" s="104" t="s">
        <v>890</v>
      </c>
      <c r="N1280" s="105" t="s">
        <v>347</v>
      </c>
      <c r="O1280" s="3" t="s">
        <v>890</v>
      </c>
      <c r="P1280" s="2" t="s">
        <v>1266</v>
      </c>
    </row>
    <row r="1281" spans="1:57" s="136" customFormat="1" ht="35.1" customHeight="1" x14ac:dyDescent="0.25">
      <c r="A1281" s="7">
        <v>8</v>
      </c>
      <c r="B1281" s="7">
        <v>8.1999999999999993</v>
      </c>
      <c r="C1281" s="7"/>
      <c r="D1281" s="2" t="s">
        <v>688</v>
      </c>
      <c r="E1281" s="3" t="s">
        <v>643</v>
      </c>
      <c r="F1281" s="2"/>
      <c r="G1281" s="107" t="s">
        <v>599</v>
      </c>
      <c r="H1281" s="2">
        <v>404411</v>
      </c>
      <c r="I1281" s="2" t="s">
        <v>77</v>
      </c>
      <c r="J1281" s="3" t="s">
        <v>868</v>
      </c>
      <c r="K1281" s="3" t="s">
        <v>1212</v>
      </c>
      <c r="L1281" s="3"/>
      <c r="M1281" s="104" t="s">
        <v>890</v>
      </c>
      <c r="N1281" s="105" t="s">
        <v>347</v>
      </c>
      <c r="O1281" s="3" t="s">
        <v>890</v>
      </c>
      <c r="P1281" s="2" t="s">
        <v>1266</v>
      </c>
    </row>
    <row r="1282" spans="1:57" s="136" customFormat="1" ht="35.1" customHeight="1" x14ac:dyDescent="0.25">
      <c r="A1282" s="7">
        <v>41</v>
      </c>
      <c r="B1282" s="7"/>
      <c r="C1282" s="7"/>
      <c r="D1282" s="2" t="s">
        <v>454</v>
      </c>
      <c r="E1282" s="3" t="s">
        <v>273</v>
      </c>
      <c r="F1282" s="2"/>
      <c r="G1282" s="107" t="s">
        <v>599</v>
      </c>
      <c r="H1282" s="2">
        <v>404411</v>
      </c>
      <c r="I1282" s="2" t="s">
        <v>77</v>
      </c>
      <c r="J1282" s="3" t="s">
        <v>521</v>
      </c>
      <c r="K1282" s="3"/>
      <c r="L1282" s="3"/>
      <c r="M1282" s="104" t="s">
        <v>890</v>
      </c>
      <c r="N1282" s="105" t="s">
        <v>347</v>
      </c>
      <c r="O1282" s="3" t="s">
        <v>890</v>
      </c>
      <c r="P1282" s="2" t="s">
        <v>1266</v>
      </c>
    </row>
    <row r="1283" spans="1:57" s="136" customFormat="1" ht="35.1" customHeight="1" x14ac:dyDescent="0.25">
      <c r="A1283" s="7">
        <v>15</v>
      </c>
      <c r="B1283" s="7"/>
      <c r="C1283" s="7"/>
      <c r="D1283" s="2" t="s">
        <v>687</v>
      </c>
      <c r="E1283" s="3" t="s">
        <v>602</v>
      </c>
      <c r="F1283" s="2"/>
      <c r="G1283" s="107" t="s">
        <v>599</v>
      </c>
      <c r="H1283" s="2">
        <v>404411</v>
      </c>
      <c r="I1283" s="2" t="s">
        <v>77</v>
      </c>
      <c r="J1283" s="3" t="s">
        <v>43</v>
      </c>
      <c r="K1283" s="3"/>
      <c r="L1283" s="3"/>
      <c r="M1283" s="104" t="s">
        <v>890</v>
      </c>
      <c r="N1283" s="105" t="s">
        <v>347</v>
      </c>
      <c r="O1283" s="3" t="s">
        <v>890</v>
      </c>
      <c r="P1283" s="2" t="s">
        <v>1266</v>
      </c>
    </row>
    <row r="1284" spans="1:57" s="136" customFormat="1" ht="35.1" customHeight="1" x14ac:dyDescent="0.25">
      <c r="A1284" s="7">
        <v>25</v>
      </c>
      <c r="B1284" s="7"/>
      <c r="C1284" s="7"/>
      <c r="D1284" s="2" t="s">
        <v>688</v>
      </c>
      <c r="E1284" s="3" t="s">
        <v>732</v>
      </c>
      <c r="F1284" s="2"/>
      <c r="G1284" s="107" t="s">
        <v>599</v>
      </c>
      <c r="H1284" s="2">
        <v>404411</v>
      </c>
      <c r="I1284" s="2" t="s">
        <v>77</v>
      </c>
      <c r="J1284" s="3" t="s">
        <v>52</v>
      </c>
      <c r="K1284" s="3"/>
      <c r="L1284" s="3"/>
      <c r="M1284" s="104" t="s">
        <v>890</v>
      </c>
      <c r="N1284" s="105" t="s">
        <v>347</v>
      </c>
      <c r="O1284" s="3" t="s">
        <v>890</v>
      </c>
      <c r="P1284" s="2" t="s">
        <v>1266</v>
      </c>
    </row>
    <row r="1285" spans="1:57" s="136" customFormat="1" ht="35.1" customHeight="1" x14ac:dyDescent="0.25">
      <c r="A1285" s="7">
        <v>15</v>
      </c>
      <c r="B1285" s="7"/>
      <c r="C1285" s="7"/>
      <c r="D1285" s="2" t="s">
        <v>687</v>
      </c>
      <c r="E1285" s="3" t="s">
        <v>602</v>
      </c>
      <c r="F1285" s="2"/>
      <c r="G1285" s="107" t="s">
        <v>599</v>
      </c>
      <c r="H1285" s="2">
        <v>404411</v>
      </c>
      <c r="I1285" s="2" t="s">
        <v>77</v>
      </c>
      <c r="J1285" s="3" t="s">
        <v>43</v>
      </c>
      <c r="K1285" s="3"/>
      <c r="L1285" s="3"/>
      <c r="M1285" s="104" t="s">
        <v>890</v>
      </c>
      <c r="N1285" s="105" t="s">
        <v>347</v>
      </c>
      <c r="O1285" s="3" t="s">
        <v>890</v>
      </c>
      <c r="P1285" s="2" t="s">
        <v>1266</v>
      </c>
      <c r="AK1285" s="106"/>
      <c r="AL1285" s="106"/>
      <c r="AM1285" s="106"/>
      <c r="AN1285" s="106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</row>
    <row r="1286" spans="1:57" s="136" customFormat="1" ht="35.1" customHeight="1" x14ac:dyDescent="0.25">
      <c r="A1286" s="7">
        <v>17</v>
      </c>
      <c r="B1286" s="7"/>
      <c r="C1286" s="7"/>
      <c r="D1286" s="2" t="s">
        <v>780</v>
      </c>
      <c r="E1286" s="3" t="s">
        <v>624</v>
      </c>
      <c r="F1286" s="2"/>
      <c r="G1286" s="107" t="s">
        <v>599</v>
      </c>
      <c r="H1286" s="2">
        <v>404411</v>
      </c>
      <c r="I1286" s="2" t="s">
        <v>77</v>
      </c>
      <c r="J1286" s="3" t="s">
        <v>45</v>
      </c>
      <c r="K1286" s="3"/>
      <c r="L1286" s="3"/>
      <c r="M1286" s="104" t="s">
        <v>890</v>
      </c>
      <c r="N1286" s="105" t="s">
        <v>347</v>
      </c>
      <c r="O1286" s="3" t="s">
        <v>890</v>
      </c>
      <c r="P1286" s="2" t="s">
        <v>1266</v>
      </c>
      <c r="AK1286" s="106"/>
      <c r="AL1286" s="106"/>
      <c r="AM1286" s="106"/>
      <c r="AN1286" s="106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</row>
    <row r="1287" spans="1:57" s="136" customFormat="1" ht="35.1" customHeight="1" x14ac:dyDescent="0.25">
      <c r="A1287" s="7">
        <v>15</v>
      </c>
      <c r="B1287" s="7"/>
      <c r="C1287" s="7"/>
      <c r="D1287" s="2" t="s">
        <v>687</v>
      </c>
      <c r="E1287" s="3" t="s">
        <v>641</v>
      </c>
      <c r="F1287" s="2"/>
      <c r="G1287" s="107" t="s">
        <v>599</v>
      </c>
      <c r="H1287" s="2">
        <v>404411</v>
      </c>
      <c r="I1287" s="2" t="s">
        <v>77</v>
      </c>
      <c r="J1287" s="3" t="s">
        <v>43</v>
      </c>
      <c r="K1287" s="3"/>
      <c r="L1287" s="3"/>
      <c r="M1287" s="104" t="s">
        <v>890</v>
      </c>
      <c r="N1287" s="105" t="s">
        <v>347</v>
      </c>
      <c r="O1287" s="3" t="s">
        <v>890</v>
      </c>
      <c r="P1287" s="2" t="s">
        <v>1266</v>
      </c>
      <c r="AK1287" s="106"/>
      <c r="AL1287" s="106"/>
      <c r="AM1287" s="106"/>
      <c r="AN1287" s="106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</row>
    <row r="1288" spans="1:57" s="136" customFormat="1" ht="35.1" customHeight="1" x14ac:dyDescent="0.25">
      <c r="A1288" s="7">
        <v>17</v>
      </c>
      <c r="B1288" s="7"/>
      <c r="C1288" s="7"/>
      <c r="D1288" s="2" t="s">
        <v>780</v>
      </c>
      <c r="E1288" s="3" t="s">
        <v>624</v>
      </c>
      <c r="F1288" s="2"/>
      <c r="G1288" s="107" t="s">
        <v>599</v>
      </c>
      <c r="H1288" s="2">
        <v>404411</v>
      </c>
      <c r="I1288" s="2" t="s">
        <v>77</v>
      </c>
      <c r="J1288" s="3" t="s">
        <v>45</v>
      </c>
      <c r="K1288" s="3"/>
      <c r="L1288" s="3"/>
      <c r="M1288" s="104" t="s">
        <v>890</v>
      </c>
      <c r="N1288" s="105" t="s">
        <v>30</v>
      </c>
      <c r="O1288" s="3" t="s">
        <v>30</v>
      </c>
      <c r="P1288" s="2"/>
      <c r="AK1288" s="106"/>
      <c r="AL1288" s="106"/>
      <c r="AM1288" s="106"/>
      <c r="AN1288" s="106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</row>
    <row r="1289" spans="1:57" s="136" customFormat="1" ht="35.1" customHeight="1" x14ac:dyDescent="0.25">
      <c r="A1289" s="7">
        <v>11</v>
      </c>
      <c r="B1289" s="7">
        <v>11.2</v>
      </c>
      <c r="C1289" s="7"/>
      <c r="D1289" s="2" t="s">
        <v>688</v>
      </c>
      <c r="E1289" s="3" t="s">
        <v>643</v>
      </c>
      <c r="F1289" s="2"/>
      <c r="G1289" s="107" t="s">
        <v>599</v>
      </c>
      <c r="H1289" s="2">
        <v>404411</v>
      </c>
      <c r="I1289" s="2" t="s">
        <v>77</v>
      </c>
      <c r="J1289" s="3" t="s">
        <v>1262</v>
      </c>
      <c r="K1289" s="3" t="s">
        <v>1225</v>
      </c>
      <c r="L1289" s="3"/>
      <c r="M1289" s="104" t="s">
        <v>890</v>
      </c>
      <c r="N1289" s="105" t="s">
        <v>30</v>
      </c>
      <c r="O1289" s="3" t="s">
        <v>30</v>
      </c>
      <c r="P1289" s="2"/>
    </row>
    <row r="1290" spans="1:57" s="136" customFormat="1" ht="35.1" customHeight="1" x14ac:dyDescent="0.25">
      <c r="A1290" s="7">
        <v>19</v>
      </c>
      <c r="B1290" s="7"/>
      <c r="C1290" s="7"/>
      <c r="D1290" s="2" t="s">
        <v>150</v>
      </c>
      <c r="E1290" s="3" t="s">
        <v>805</v>
      </c>
      <c r="F1290" s="2"/>
      <c r="G1290" s="107" t="s">
        <v>599</v>
      </c>
      <c r="H1290" s="2">
        <v>404411</v>
      </c>
      <c r="I1290" s="2" t="s">
        <v>77</v>
      </c>
      <c r="J1290" s="3" t="s">
        <v>40</v>
      </c>
      <c r="K1290" s="3"/>
      <c r="L1290" s="3"/>
      <c r="M1290" s="104" t="s">
        <v>890</v>
      </c>
      <c r="N1290" s="105" t="s">
        <v>30</v>
      </c>
      <c r="O1290" s="3" t="s">
        <v>30</v>
      </c>
      <c r="P1290" s="2"/>
      <c r="AK1290" s="106"/>
      <c r="AL1290" s="106"/>
      <c r="AM1290" s="106"/>
      <c r="AN1290" s="106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</row>
    <row r="1291" spans="1:57" s="136" customFormat="1" ht="35.1" customHeight="1" x14ac:dyDescent="0.25">
      <c r="A1291" s="7">
        <v>8</v>
      </c>
      <c r="B1291" s="7">
        <v>8.1999999999999993</v>
      </c>
      <c r="C1291" s="7" t="s">
        <v>801</v>
      </c>
      <c r="D1291" s="2" t="s">
        <v>687</v>
      </c>
      <c r="E1291" s="107" t="s">
        <v>891</v>
      </c>
      <c r="F1291" s="2"/>
      <c r="G1291" s="107" t="s">
        <v>599</v>
      </c>
      <c r="H1291" s="2">
        <v>404411</v>
      </c>
      <c r="I1291" s="2" t="s">
        <v>77</v>
      </c>
      <c r="J1291" s="3" t="s">
        <v>868</v>
      </c>
      <c r="K1291" s="3" t="s">
        <v>1212</v>
      </c>
      <c r="L1291" s="3"/>
      <c r="M1291" s="104" t="s">
        <v>890</v>
      </c>
      <c r="N1291" s="105" t="s">
        <v>30</v>
      </c>
      <c r="O1291" s="3" t="s">
        <v>30</v>
      </c>
      <c r="P1291" s="2"/>
      <c r="AK1291" s="106"/>
      <c r="AL1291" s="106"/>
      <c r="AM1291" s="106"/>
      <c r="AN1291" s="106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</row>
    <row r="1292" spans="1:57" s="136" customFormat="1" ht="35.1" customHeight="1" x14ac:dyDescent="0.25">
      <c r="A1292" s="7">
        <v>15</v>
      </c>
      <c r="B1292" s="7"/>
      <c r="C1292" s="7"/>
      <c r="D1292" s="2" t="s">
        <v>687</v>
      </c>
      <c r="E1292" s="3" t="s">
        <v>1248</v>
      </c>
      <c r="F1292" s="2"/>
      <c r="G1292" s="107" t="s">
        <v>599</v>
      </c>
      <c r="H1292" s="2">
        <v>404411</v>
      </c>
      <c r="I1292" s="2" t="s">
        <v>77</v>
      </c>
      <c r="J1292" s="3" t="s">
        <v>43</v>
      </c>
      <c r="K1292" s="3"/>
      <c r="L1292" s="3"/>
      <c r="M1292" s="104" t="s">
        <v>890</v>
      </c>
      <c r="N1292" s="105" t="s">
        <v>347</v>
      </c>
      <c r="O1292" s="3" t="s">
        <v>890</v>
      </c>
      <c r="P1292" s="2" t="s">
        <v>1266</v>
      </c>
      <c r="AK1292" s="106"/>
      <c r="AL1292" s="106"/>
      <c r="AM1292" s="106"/>
      <c r="AN1292" s="106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</row>
    <row r="1293" spans="1:57" s="136" customFormat="1" ht="35.1" customHeight="1" x14ac:dyDescent="0.25">
      <c r="A1293" s="7">
        <v>15</v>
      </c>
      <c r="B1293" s="7"/>
      <c r="C1293" s="7"/>
      <c r="D1293" s="2" t="s">
        <v>687</v>
      </c>
      <c r="E1293" s="3" t="s">
        <v>1248</v>
      </c>
      <c r="F1293" s="2"/>
      <c r="G1293" s="107" t="s">
        <v>599</v>
      </c>
      <c r="H1293" s="2">
        <v>404411</v>
      </c>
      <c r="I1293" s="2" t="s">
        <v>77</v>
      </c>
      <c r="J1293" s="3" t="s">
        <v>43</v>
      </c>
      <c r="K1293" s="3"/>
      <c r="L1293" s="3"/>
      <c r="M1293" s="104" t="s">
        <v>890</v>
      </c>
      <c r="N1293" s="105" t="s">
        <v>347</v>
      </c>
      <c r="O1293" s="3" t="s">
        <v>890</v>
      </c>
      <c r="P1293" s="2" t="s">
        <v>1266</v>
      </c>
      <c r="AK1293" s="106"/>
      <c r="AL1293" s="106"/>
      <c r="AM1293" s="106"/>
      <c r="AN1293" s="106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</row>
    <row r="1294" spans="1:57" s="136" customFormat="1" ht="35.1" customHeight="1" x14ac:dyDescent="0.25">
      <c r="A1294" s="7">
        <v>15</v>
      </c>
      <c r="B1294" s="7"/>
      <c r="C1294" s="7"/>
      <c r="D1294" s="2" t="s">
        <v>687</v>
      </c>
      <c r="E1294" s="3" t="s">
        <v>602</v>
      </c>
      <c r="F1294" s="2"/>
      <c r="G1294" s="107" t="s">
        <v>599</v>
      </c>
      <c r="H1294" s="2">
        <v>404411</v>
      </c>
      <c r="I1294" s="2" t="s">
        <v>77</v>
      </c>
      <c r="J1294" s="3" t="s">
        <v>43</v>
      </c>
      <c r="K1294" s="3"/>
      <c r="L1294" s="3"/>
      <c r="M1294" s="104" t="s">
        <v>890</v>
      </c>
      <c r="N1294" s="105" t="s">
        <v>347</v>
      </c>
      <c r="O1294" s="3" t="s">
        <v>890</v>
      </c>
      <c r="P1294" s="2" t="s">
        <v>1266</v>
      </c>
    </row>
    <row r="1295" spans="1:57" s="136" customFormat="1" ht="35.1" customHeight="1" x14ac:dyDescent="0.25">
      <c r="A1295" s="7">
        <v>8</v>
      </c>
      <c r="B1295" s="7">
        <v>8.1999999999999993</v>
      </c>
      <c r="C1295" s="7"/>
      <c r="D1295" s="104" t="s">
        <v>781</v>
      </c>
      <c r="E1295" s="104" t="s">
        <v>7865</v>
      </c>
      <c r="F1295" s="104"/>
      <c r="G1295" s="107" t="s">
        <v>599</v>
      </c>
      <c r="H1295" s="2">
        <v>404411</v>
      </c>
      <c r="I1295" s="2" t="s">
        <v>77</v>
      </c>
      <c r="J1295" s="3" t="s">
        <v>868</v>
      </c>
      <c r="K1295" s="3" t="s">
        <v>1212</v>
      </c>
      <c r="L1295" s="3"/>
      <c r="M1295" s="104" t="s">
        <v>890</v>
      </c>
      <c r="N1295" s="105" t="s">
        <v>1264</v>
      </c>
      <c r="O1295" s="3" t="s">
        <v>1264</v>
      </c>
      <c r="P1295" s="2" t="s">
        <v>1266</v>
      </c>
      <c r="AK1295" s="106"/>
      <c r="AL1295" s="106"/>
      <c r="AM1295" s="106"/>
      <c r="AN1295" s="106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</row>
    <row r="1296" spans="1:57" s="136" customFormat="1" ht="35.1" customHeight="1" x14ac:dyDescent="0.25">
      <c r="A1296" s="7">
        <v>24</v>
      </c>
      <c r="B1296" s="7"/>
      <c r="C1296" s="7"/>
      <c r="D1296" s="2" t="s">
        <v>776</v>
      </c>
      <c r="E1296" s="3" t="s">
        <v>468</v>
      </c>
      <c r="F1296" s="2"/>
      <c r="G1296" s="107" t="s">
        <v>599</v>
      </c>
      <c r="H1296" s="2">
        <v>404411</v>
      </c>
      <c r="I1296" s="2" t="s">
        <v>77</v>
      </c>
      <c r="J1296" s="3" t="s">
        <v>50</v>
      </c>
      <c r="K1296" s="3"/>
      <c r="L1296" s="3"/>
      <c r="M1296" s="104" t="s">
        <v>890</v>
      </c>
      <c r="N1296" s="105" t="s">
        <v>347</v>
      </c>
      <c r="O1296" s="3" t="s">
        <v>890</v>
      </c>
      <c r="P1296" s="2" t="s">
        <v>1266</v>
      </c>
      <c r="AK1296" s="106"/>
      <c r="AL1296" s="106"/>
      <c r="AM1296" s="106"/>
      <c r="AN1296" s="106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</row>
    <row r="1297" spans="1:130" s="136" customFormat="1" ht="35.1" customHeight="1" x14ac:dyDescent="0.25">
      <c r="A1297" s="7">
        <v>15</v>
      </c>
      <c r="B1297" s="7"/>
      <c r="C1297" s="7"/>
      <c r="D1297" s="2" t="s">
        <v>687</v>
      </c>
      <c r="E1297" s="3" t="s">
        <v>602</v>
      </c>
      <c r="F1297" s="2"/>
      <c r="G1297" s="107" t="s">
        <v>599</v>
      </c>
      <c r="H1297" s="2">
        <v>404411</v>
      </c>
      <c r="I1297" s="2" t="s">
        <v>77</v>
      </c>
      <c r="J1297" s="3" t="s">
        <v>43</v>
      </c>
      <c r="K1297" s="3"/>
      <c r="L1297" s="3"/>
      <c r="M1297" s="104" t="s">
        <v>890</v>
      </c>
      <c r="N1297" s="105" t="s">
        <v>347</v>
      </c>
      <c r="O1297" s="3" t="s">
        <v>890</v>
      </c>
      <c r="P1297" s="2" t="s">
        <v>1266</v>
      </c>
      <c r="AK1297" s="106"/>
      <c r="AL1297" s="106"/>
      <c r="AM1297" s="106"/>
      <c r="AN1297" s="106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</row>
    <row r="1298" spans="1:130" s="136" customFormat="1" ht="35.1" customHeight="1" x14ac:dyDescent="0.25">
      <c r="A1298" s="7">
        <v>41</v>
      </c>
      <c r="B1298" s="7"/>
      <c r="C1298" s="7"/>
      <c r="D1298" s="2" t="s">
        <v>454</v>
      </c>
      <c r="E1298" s="3" t="s">
        <v>273</v>
      </c>
      <c r="F1298" s="2"/>
      <c r="G1298" s="107" t="s">
        <v>599</v>
      </c>
      <c r="H1298" s="2">
        <v>404411</v>
      </c>
      <c r="I1298" s="2" t="s">
        <v>77</v>
      </c>
      <c r="J1298" s="3" t="s">
        <v>521</v>
      </c>
      <c r="K1298" s="3"/>
      <c r="L1298" s="3"/>
      <c r="M1298" s="104" t="s">
        <v>890</v>
      </c>
      <c r="N1298" s="105" t="s">
        <v>347</v>
      </c>
      <c r="O1298" s="3" t="s">
        <v>890</v>
      </c>
      <c r="P1298" s="2" t="s">
        <v>1266</v>
      </c>
      <c r="AK1298" s="106"/>
      <c r="AL1298" s="106"/>
      <c r="AM1298" s="106"/>
      <c r="AN1298" s="106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</row>
    <row r="1299" spans="1:130" s="136" customFormat="1" ht="35.1" customHeight="1" x14ac:dyDescent="0.25">
      <c r="A1299" s="7">
        <v>25</v>
      </c>
      <c r="B1299" s="7"/>
      <c r="C1299" s="7"/>
      <c r="D1299" s="2" t="s">
        <v>688</v>
      </c>
      <c r="E1299" s="3" t="s">
        <v>643</v>
      </c>
      <c r="F1299" s="2"/>
      <c r="G1299" s="107" t="s">
        <v>599</v>
      </c>
      <c r="H1299" s="2">
        <v>404411</v>
      </c>
      <c r="I1299" s="2" t="s">
        <v>77</v>
      </c>
      <c r="J1299" s="3" t="s">
        <v>52</v>
      </c>
      <c r="K1299" s="3"/>
      <c r="L1299" s="3"/>
      <c r="M1299" s="104" t="s">
        <v>890</v>
      </c>
      <c r="N1299" s="105" t="s">
        <v>30</v>
      </c>
      <c r="O1299" s="3" t="s">
        <v>30</v>
      </c>
      <c r="P1299" s="2"/>
      <c r="Q1299" s="141"/>
      <c r="R1299" s="141"/>
      <c r="S1299" s="141"/>
      <c r="T1299" s="141"/>
      <c r="U1299" s="141"/>
      <c r="V1299" s="141"/>
      <c r="W1299" s="141"/>
      <c r="X1299" s="141"/>
      <c r="Y1299" s="141"/>
      <c r="Z1299" s="141"/>
      <c r="AA1299" s="141"/>
      <c r="AB1299" s="141"/>
      <c r="AC1299" s="141"/>
      <c r="AD1299" s="141"/>
      <c r="AE1299" s="141"/>
      <c r="AF1299" s="141"/>
      <c r="AG1299" s="141"/>
      <c r="AH1299" s="141"/>
      <c r="AI1299" s="141"/>
      <c r="AJ1299" s="141"/>
      <c r="AK1299" s="138"/>
      <c r="AL1299" s="138"/>
      <c r="AM1299" s="138"/>
      <c r="AN1299" s="138"/>
      <c r="AO1299" s="138"/>
      <c r="AP1299" s="138"/>
      <c r="AQ1299" s="138"/>
      <c r="AR1299" s="138"/>
      <c r="AS1299" s="138"/>
      <c r="AT1299" s="138"/>
      <c r="AU1299" s="138"/>
      <c r="AV1299" s="138"/>
      <c r="AW1299" s="138"/>
      <c r="AX1299" s="138"/>
      <c r="AY1299" s="138"/>
      <c r="AZ1299" s="138"/>
      <c r="BA1299" s="138"/>
      <c r="BB1299" s="138"/>
      <c r="BC1299" s="138"/>
      <c r="BD1299" s="138"/>
      <c r="BE1299" s="138"/>
      <c r="BF1299" s="141"/>
      <c r="BG1299" s="141"/>
      <c r="BH1299" s="141"/>
      <c r="BI1299" s="141"/>
      <c r="BJ1299" s="141"/>
      <c r="BK1299" s="141"/>
      <c r="BL1299" s="141"/>
      <c r="BM1299" s="141"/>
      <c r="BN1299" s="141"/>
      <c r="BO1299" s="141"/>
      <c r="BP1299" s="141"/>
      <c r="BQ1299" s="141"/>
      <c r="BR1299" s="141"/>
      <c r="BS1299" s="141"/>
      <c r="BT1299" s="141"/>
      <c r="BU1299" s="141"/>
      <c r="BV1299" s="141"/>
      <c r="BW1299" s="141"/>
      <c r="BX1299" s="141"/>
      <c r="BY1299" s="141"/>
      <c r="BZ1299" s="141"/>
      <c r="CA1299" s="141"/>
      <c r="CB1299" s="141"/>
      <c r="CC1299" s="141"/>
      <c r="CD1299" s="141"/>
      <c r="CE1299" s="141"/>
      <c r="CF1299" s="141"/>
      <c r="CG1299" s="141"/>
      <c r="CH1299" s="141"/>
      <c r="CI1299" s="141"/>
      <c r="CJ1299" s="141"/>
      <c r="CK1299" s="141"/>
      <c r="CL1299" s="141"/>
      <c r="CM1299" s="141"/>
      <c r="CN1299" s="141"/>
      <c r="CO1299" s="141"/>
      <c r="CP1299" s="141"/>
      <c r="CQ1299" s="141"/>
      <c r="CR1299" s="141"/>
      <c r="CS1299" s="141"/>
      <c r="CT1299" s="141"/>
      <c r="CU1299" s="141"/>
      <c r="CV1299" s="141"/>
      <c r="CW1299" s="141"/>
      <c r="CX1299" s="141"/>
      <c r="CY1299" s="141"/>
      <c r="CZ1299" s="141"/>
      <c r="DA1299" s="141"/>
      <c r="DB1299" s="141"/>
      <c r="DC1299" s="141"/>
      <c r="DD1299" s="141"/>
      <c r="DE1299" s="141"/>
      <c r="DF1299" s="141"/>
      <c r="DG1299" s="141"/>
      <c r="DH1299" s="141"/>
      <c r="DI1299" s="141"/>
      <c r="DJ1299" s="141"/>
      <c r="DK1299" s="141"/>
      <c r="DL1299" s="141"/>
      <c r="DM1299" s="141"/>
      <c r="DN1299" s="141"/>
      <c r="DO1299" s="141"/>
      <c r="DP1299" s="141"/>
      <c r="DQ1299" s="141"/>
      <c r="DR1299" s="141"/>
      <c r="DS1299" s="141"/>
      <c r="DT1299" s="141"/>
      <c r="DU1299" s="141"/>
      <c r="DV1299" s="141"/>
      <c r="DW1299" s="141"/>
      <c r="DX1299" s="141"/>
      <c r="DY1299" s="141"/>
      <c r="DZ1299" s="141"/>
    </row>
    <row r="1300" spans="1:130" s="136" customFormat="1" ht="35.1" customHeight="1" x14ac:dyDescent="0.25">
      <c r="A1300" s="7">
        <v>17</v>
      </c>
      <c r="B1300" s="7"/>
      <c r="C1300" s="7"/>
      <c r="D1300" s="2" t="s">
        <v>780</v>
      </c>
      <c r="E1300" s="3" t="s">
        <v>507</v>
      </c>
      <c r="F1300" s="2"/>
      <c r="G1300" s="107" t="s">
        <v>599</v>
      </c>
      <c r="H1300" s="2">
        <v>404411</v>
      </c>
      <c r="I1300" s="2" t="s">
        <v>77</v>
      </c>
      <c r="J1300" s="3" t="s">
        <v>45</v>
      </c>
      <c r="K1300" s="3"/>
      <c r="L1300" s="3"/>
      <c r="M1300" s="104" t="s">
        <v>890</v>
      </c>
      <c r="N1300" s="105" t="s">
        <v>347</v>
      </c>
      <c r="O1300" s="3" t="s">
        <v>890</v>
      </c>
      <c r="P1300" s="2" t="s">
        <v>1265</v>
      </c>
      <c r="AK1300" s="106"/>
      <c r="AL1300" s="106"/>
      <c r="AM1300" s="106"/>
      <c r="AN1300" s="106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</row>
    <row r="1301" spans="1:130" s="136" customFormat="1" ht="35.1" customHeight="1" x14ac:dyDescent="0.25">
      <c r="A1301" s="7">
        <v>12</v>
      </c>
      <c r="B1301" s="7">
        <v>12.2</v>
      </c>
      <c r="C1301" s="7"/>
      <c r="D1301" s="124" t="s">
        <v>306</v>
      </c>
      <c r="E1301" s="3" t="s">
        <v>306</v>
      </c>
      <c r="F1301" s="2"/>
      <c r="G1301" s="107" t="s">
        <v>599</v>
      </c>
      <c r="H1301" s="2">
        <v>404411</v>
      </c>
      <c r="I1301" s="2" t="s">
        <v>77</v>
      </c>
      <c r="J1301" s="3" t="s">
        <v>600</v>
      </c>
      <c r="K1301" s="3"/>
      <c r="L1301" s="3" t="s">
        <v>1752</v>
      </c>
      <c r="M1301" s="104" t="s">
        <v>890</v>
      </c>
      <c r="N1301" s="105" t="s">
        <v>30</v>
      </c>
      <c r="O1301" s="3" t="s">
        <v>30</v>
      </c>
      <c r="P1301" s="8"/>
    </row>
    <row r="1302" spans="1:130" s="136" customFormat="1" ht="35.1" customHeight="1" x14ac:dyDescent="0.25">
      <c r="A1302" s="7">
        <v>25</v>
      </c>
      <c r="B1302" s="7"/>
      <c r="C1302" s="7"/>
      <c r="D1302" s="2" t="s">
        <v>688</v>
      </c>
      <c r="E1302" s="3" t="s">
        <v>217</v>
      </c>
      <c r="F1302" s="2"/>
      <c r="G1302" s="107" t="s">
        <v>599</v>
      </c>
      <c r="H1302" s="2">
        <v>404411</v>
      </c>
      <c r="I1302" s="2" t="s">
        <v>77</v>
      </c>
      <c r="J1302" s="3" t="s">
        <v>52</v>
      </c>
      <c r="K1302" s="3"/>
      <c r="L1302" s="3"/>
      <c r="M1302" s="104" t="s">
        <v>890</v>
      </c>
      <c r="N1302" s="105" t="s">
        <v>347</v>
      </c>
      <c r="O1302" s="3" t="s">
        <v>890</v>
      </c>
      <c r="P1302" s="2" t="s">
        <v>1266</v>
      </c>
      <c r="AK1302" s="106"/>
      <c r="AL1302" s="106"/>
      <c r="AM1302" s="106"/>
      <c r="AN1302" s="106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</row>
    <row r="1303" spans="1:130" s="136" customFormat="1" ht="35.1" customHeight="1" x14ac:dyDescent="0.25">
      <c r="A1303" s="7">
        <v>24</v>
      </c>
      <c r="B1303" s="7"/>
      <c r="C1303" s="7"/>
      <c r="D1303" s="2" t="s">
        <v>776</v>
      </c>
      <c r="E1303" s="3" t="s">
        <v>468</v>
      </c>
      <c r="F1303" s="2"/>
      <c r="G1303" s="107" t="s">
        <v>599</v>
      </c>
      <c r="H1303" s="2">
        <v>404411</v>
      </c>
      <c r="I1303" s="2" t="s">
        <v>77</v>
      </c>
      <c r="J1303" s="3" t="s">
        <v>50</v>
      </c>
      <c r="K1303" s="3"/>
      <c r="L1303" s="3"/>
      <c r="M1303" s="104" t="s">
        <v>890</v>
      </c>
      <c r="N1303" s="105" t="s">
        <v>347</v>
      </c>
      <c r="O1303" s="3" t="s">
        <v>890</v>
      </c>
      <c r="P1303" s="2" t="s">
        <v>1266</v>
      </c>
      <c r="AK1303" s="106"/>
      <c r="AL1303" s="106"/>
      <c r="AM1303" s="106"/>
      <c r="AN1303" s="106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</row>
    <row r="1304" spans="1:130" s="136" customFormat="1" ht="35.1" customHeight="1" x14ac:dyDescent="0.25">
      <c r="A1304" s="7">
        <v>25</v>
      </c>
      <c r="B1304" s="7"/>
      <c r="C1304" s="7"/>
      <c r="D1304" s="2" t="s">
        <v>688</v>
      </c>
      <c r="E1304" s="3" t="s">
        <v>610</v>
      </c>
      <c r="F1304" s="2"/>
      <c r="G1304" s="107" t="s">
        <v>599</v>
      </c>
      <c r="H1304" s="2">
        <v>404411</v>
      </c>
      <c r="I1304" s="2" t="s">
        <v>77</v>
      </c>
      <c r="J1304" s="3" t="s">
        <v>52</v>
      </c>
      <c r="K1304" s="3"/>
      <c r="L1304" s="3"/>
      <c r="M1304" s="104" t="s">
        <v>890</v>
      </c>
      <c r="N1304" s="105" t="s">
        <v>347</v>
      </c>
      <c r="O1304" s="3" t="s">
        <v>890</v>
      </c>
      <c r="P1304" s="2" t="s">
        <v>1266</v>
      </c>
    </row>
    <row r="1305" spans="1:130" s="136" customFormat="1" ht="35.1" customHeight="1" x14ac:dyDescent="0.25">
      <c r="A1305" s="7">
        <v>8</v>
      </c>
      <c r="B1305" s="7">
        <v>8.1999999999999993</v>
      </c>
      <c r="C1305" s="7"/>
      <c r="D1305" s="3" t="s">
        <v>1243</v>
      </c>
      <c r="E1305" s="3" t="s">
        <v>246</v>
      </c>
      <c r="F1305" s="3"/>
      <c r="G1305" s="107" t="s">
        <v>599</v>
      </c>
      <c r="H1305" s="2">
        <v>404411</v>
      </c>
      <c r="I1305" s="2" t="s">
        <v>77</v>
      </c>
      <c r="J1305" s="3" t="s">
        <v>868</v>
      </c>
      <c r="K1305" s="3" t="s">
        <v>1212</v>
      </c>
      <c r="L1305" s="3"/>
      <c r="M1305" s="104" t="s">
        <v>890</v>
      </c>
      <c r="N1305" s="105" t="s">
        <v>347</v>
      </c>
      <c r="O1305" s="3" t="s">
        <v>890</v>
      </c>
      <c r="P1305" s="2" t="s">
        <v>1266</v>
      </c>
    </row>
    <row r="1306" spans="1:130" s="136" customFormat="1" ht="35.1" customHeight="1" x14ac:dyDescent="0.25">
      <c r="A1306" s="7">
        <v>15</v>
      </c>
      <c r="B1306" s="7"/>
      <c r="C1306" s="7"/>
      <c r="D1306" s="2" t="s">
        <v>687</v>
      </c>
      <c r="E1306" s="3" t="s">
        <v>1245</v>
      </c>
      <c r="F1306" s="2"/>
      <c r="G1306" s="107" t="s">
        <v>599</v>
      </c>
      <c r="H1306" s="2">
        <v>404411</v>
      </c>
      <c r="I1306" s="2" t="s">
        <v>77</v>
      </c>
      <c r="J1306" s="3" t="s">
        <v>43</v>
      </c>
      <c r="K1306" s="3"/>
      <c r="L1306" s="3"/>
      <c r="M1306" s="104" t="s">
        <v>890</v>
      </c>
      <c r="N1306" s="105" t="s">
        <v>347</v>
      </c>
      <c r="O1306" s="3" t="s">
        <v>890</v>
      </c>
      <c r="P1306" s="8" t="s">
        <v>1265</v>
      </c>
    </row>
    <row r="1307" spans="1:130" s="136" customFormat="1" ht="35.1" customHeight="1" x14ac:dyDescent="0.25">
      <c r="A1307" s="7">
        <v>18</v>
      </c>
      <c r="B1307" s="7"/>
      <c r="C1307" s="7"/>
      <c r="D1307" s="2" t="s">
        <v>781</v>
      </c>
      <c r="E1307" s="3" t="s">
        <v>130</v>
      </c>
      <c r="F1307" s="2"/>
      <c r="G1307" s="107" t="s">
        <v>599</v>
      </c>
      <c r="H1307" s="2">
        <v>404411</v>
      </c>
      <c r="I1307" s="2" t="s">
        <v>77</v>
      </c>
      <c r="J1307" s="3" t="s">
        <v>41</v>
      </c>
      <c r="K1307" s="3"/>
      <c r="L1307" s="3"/>
      <c r="M1307" s="104" t="s">
        <v>890</v>
      </c>
      <c r="N1307" s="105" t="s">
        <v>30</v>
      </c>
      <c r="O1307" s="3" t="s">
        <v>30</v>
      </c>
      <c r="P1307" s="2"/>
      <c r="AK1307" s="106"/>
      <c r="AL1307" s="106"/>
      <c r="AM1307" s="106"/>
      <c r="AN1307" s="106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</row>
    <row r="1308" spans="1:130" s="136" customFormat="1" ht="35.1" customHeight="1" x14ac:dyDescent="0.25">
      <c r="A1308" s="7">
        <v>45</v>
      </c>
      <c r="B1308" s="7"/>
      <c r="C1308" s="7"/>
      <c r="D1308" s="2" t="s">
        <v>457</v>
      </c>
      <c r="E1308" s="3" t="s">
        <v>314</v>
      </c>
      <c r="F1308" s="2"/>
      <c r="G1308" s="107" t="s">
        <v>599</v>
      </c>
      <c r="H1308" s="2">
        <v>404411</v>
      </c>
      <c r="I1308" s="2" t="s">
        <v>77</v>
      </c>
      <c r="J1308" s="3" t="s">
        <v>522</v>
      </c>
      <c r="K1308" s="3"/>
      <c r="L1308" s="3"/>
      <c r="M1308" s="104" t="s">
        <v>890</v>
      </c>
      <c r="N1308" s="105" t="s">
        <v>347</v>
      </c>
      <c r="O1308" s="3" t="s">
        <v>890</v>
      </c>
      <c r="P1308" s="2" t="s">
        <v>1266</v>
      </c>
      <c r="AK1308" s="106"/>
      <c r="AL1308" s="106"/>
      <c r="AM1308" s="106"/>
      <c r="AN1308" s="106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</row>
    <row r="1309" spans="1:130" s="136" customFormat="1" ht="35.1" customHeight="1" x14ac:dyDescent="0.25">
      <c r="A1309" s="7">
        <v>42</v>
      </c>
      <c r="B1309" s="7"/>
      <c r="C1309" s="7"/>
      <c r="D1309" s="124" t="s">
        <v>306</v>
      </c>
      <c r="E1309" s="3" t="s">
        <v>306</v>
      </c>
      <c r="F1309" s="2"/>
      <c r="G1309" s="107" t="s">
        <v>599</v>
      </c>
      <c r="H1309" s="2">
        <v>404411</v>
      </c>
      <c r="I1309" s="2" t="s">
        <v>77</v>
      </c>
      <c r="J1309" s="3" t="s">
        <v>600</v>
      </c>
      <c r="K1309" s="3"/>
      <c r="L1309" s="3" t="s">
        <v>1751</v>
      </c>
      <c r="M1309" s="104" t="s">
        <v>890</v>
      </c>
      <c r="N1309" s="105" t="s">
        <v>1264</v>
      </c>
      <c r="O1309" s="3" t="s">
        <v>1264</v>
      </c>
      <c r="P1309" s="2" t="s">
        <v>1266</v>
      </c>
    </row>
    <row r="1310" spans="1:130" s="136" customFormat="1" ht="35.1" customHeight="1" x14ac:dyDescent="0.25">
      <c r="A1310" s="7">
        <v>26</v>
      </c>
      <c r="B1310" s="7"/>
      <c r="C1310" s="7"/>
      <c r="D1310" s="124" t="s">
        <v>329</v>
      </c>
      <c r="E1310" s="3" t="s">
        <v>10</v>
      </c>
      <c r="F1310" s="2"/>
      <c r="G1310" s="107" t="s">
        <v>599</v>
      </c>
      <c r="H1310" s="2">
        <v>404411</v>
      </c>
      <c r="I1310" s="2" t="s">
        <v>77</v>
      </c>
      <c r="J1310" s="3" t="s">
        <v>39</v>
      </c>
      <c r="K1310" s="3"/>
      <c r="L1310" s="3"/>
      <c r="M1310" s="104" t="s">
        <v>890</v>
      </c>
      <c r="N1310" s="105" t="s">
        <v>347</v>
      </c>
      <c r="O1310" s="3" t="s">
        <v>890</v>
      </c>
      <c r="P1310" s="2" t="s">
        <v>1266</v>
      </c>
      <c r="AK1310" s="106"/>
      <c r="AL1310" s="106"/>
      <c r="AM1310" s="106"/>
      <c r="AN1310" s="106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</row>
    <row r="1311" spans="1:130" s="136" customFormat="1" ht="35.1" customHeight="1" x14ac:dyDescent="0.25">
      <c r="A1311" s="7">
        <v>20</v>
      </c>
      <c r="B1311" s="7"/>
      <c r="C1311" s="7"/>
      <c r="D1311" s="2" t="s">
        <v>423</v>
      </c>
      <c r="E1311" s="3" t="s">
        <v>104</v>
      </c>
      <c r="F1311" s="2"/>
      <c r="G1311" s="107" t="s">
        <v>599</v>
      </c>
      <c r="H1311" s="2">
        <v>404411</v>
      </c>
      <c r="I1311" s="2" t="s">
        <v>77</v>
      </c>
      <c r="J1311" s="3" t="s">
        <v>46</v>
      </c>
      <c r="K1311" s="3"/>
      <c r="L1311" s="3"/>
      <c r="M1311" s="104" t="s">
        <v>890</v>
      </c>
      <c r="N1311" s="105" t="s">
        <v>347</v>
      </c>
      <c r="O1311" s="3" t="s">
        <v>890</v>
      </c>
      <c r="P1311" s="8" t="s">
        <v>1265</v>
      </c>
      <c r="AK1311" s="106"/>
      <c r="AL1311" s="106"/>
      <c r="AM1311" s="106"/>
      <c r="AN1311" s="106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</row>
    <row r="1312" spans="1:130" s="136" customFormat="1" ht="35.1" customHeight="1" x14ac:dyDescent="0.25">
      <c r="A1312" s="7">
        <v>36</v>
      </c>
      <c r="B1312" s="7"/>
      <c r="C1312" s="7"/>
      <c r="D1312" s="2" t="s">
        <v>783</v>
      </c>
      <c r="E1312" s="3" t="s">
        <v>252</v>
      </c>
      <c r="F1312" s="2"/>
      <c r="G1312" s="107" t="s">
        <v>599</v>
      </c>
      <c r="H1312" s="2">
        <v>404411</v>
      </c>
      <c r="I1312" s="2" t="s">
        <v>77</v>
      </c>
      <c r="J1312" s="3" t="s">
        <v>153</v>
      </c>
      <c r="K1312" s="3"/>
      <c r="L1312" s="3"/>
      <c r="M1312" s="104" t="s">
        <v>890</v>
      </c>
      <c r="N1312" s="105" t="s">
        <v>347</v>
      </c>
      <c r="O1312" s="3" t="s">
        <v>890</v>
      </c>
      <c r="P1312" s="2" t="s">
        <v>1266</v>
      </c>
      <c r="AK1312" s="106"/>
      <c r="AL1312" s="106"/>
      <c r="AM1312" s="106"/>
      <c r="AN1312" s="106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</row>
    <row r="1313" spans="1:130" s="136" customFormat="1" ht="35.1" customHeight="1" x14ac:dyDescent="0.25">
      <c r="A1313" s="7">
        <v>25</v>
      </c>
      <c r="B1313" s="7"/>
      <c r="C1313" s="7"/>
      <c r="D1313" s="2" t="s">
        <v>688</v>
      </c>
      <c r="E1313" s="3" t="s">
        <v>732</v>
      </c>
      <c r="F1313" s="2"/>
      <c r="G1313" s="107" t="s">
        <v>599</v>
      </c>
      <c r="H1313" s="2">
        <v>404411</v>
      </c>
      <c r="I1313" s="2" t="s">
        <v>77</v>
      </c>
      <c r="J1313" s="3" t="s">
        <v>52</v>
      </c>
      <c r="K1313" s="3"/>
      <c r="L1313" s="3"/>
      <c r="M1313" s="104" t="s">
        <v>890</v>
      </c>
      <c r="N1313" s="105" t="s">
        <v>347</v>
      </c>
      <c r="O1313" s="3" t="s">
        <v>890</v>
      </c>
      <c r="P1313" s="2" t="s">
        <v>1266</v>
      </c>
    </row>
    <row r="1314" spans="1:130" s="136" customFormat="1" ht="35.1" customHeight="1" x14ac:dyDescent="0.25">
      <c r="A1314" s="7">
        <v>25</v>
      </c>
      <c r="B1314" s="7"/>
      <c r="C1314" s="7"/>
      <c r="D1314" s="2" t="s">
        <v>688</v>
      </c>
      <c r="E1314" s="3" t="s">
        <v>712</v>
      </c>
      <c r="F1314" s="2"/>
      <c r="G1314" s="107" t="s">
        <v>599</v>
      </c>
      <c r="H1314" s="2">
        <v>404411</v>
      </c>
      <c r="I1314" s="2" t="s">
        <v>77</v>
      </c>
      <c r="J1314" s="3" t="s">
        <v>52</v>
      </c>
      <c r="K1314" s="3"/>
      <c r="L1314" s="3"/>
      <c r="M1314" s="104" t="s">
        <v>890</v>
      </c>
      <c r="N1314" s="105" t="s">
        <v>347</v>
      </c>
      <c r="O1314" s="3" t="s">
        <v>890</v>
      </c>
      <c r="P1314" s="2" t="s">
        <v>1266</v>
      </c>
      <c r="AK1314" s="106"/>
      <c r="AL1314" s="106"/>
      <c r="AM1314" s="106"/>
      <c r="AN1314" s="106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</row>
    <row r="1315" spans="1:130" s="136" customFormat="1" ht="35.1" customHeight="1" x14ac:dyDescent="0.25">
      <c r="A1315" s="7">
        <v>18</v>
      </c>
      <c r="B1315" s="7"/>
      <c r="C1315" s="7"/>
      <c r="D1315" s="2" t="s">
        <v>781</v>
      </c>
      <c r="E1315" s="3" t="s">
        <v>290</v>
      </c>
      <c r="F1315" s="2"/>
      <c r="G1315" s="107" t="s">
        <v>599</v>
      </c>
      <c r="H1315" s="2">
        <v>404411</v>
      </c>
      <c r="I1315" s="2" t="s">
        <v>77</v>
      </c>
      <c r="J1315" s="3" t="s">
        <v>41</v>
      </c>
      <c r="K1315" s="3"/>
      <c r="L1315" s="3"/>
      <c r="M1315" s="104" t="s">
        <v>890</v>
      </c>
      <c r="N1315" s="105" t="s">
        <v>347</v>
      </c>
      <c r="O1315" s="3" t="s">
        <v>890</v>
      </c>
      <c r="P1315" s="2" t="s">
        <v>1266</v>
      </c>
      <c r="Q1315" s="141"/>
      <c r="R1315" s="141"/>
      <c r="S1315" s="141"/>
      <c r="T1315" s="141"/>
      <c r="U1315" s="141"/>
      <c r="V1315" s="141"/>
      <c r="W1315" s="141"/>
      <c r="X1315" s="141"/>
      <c r="Y1315" s="141"/>
      <c r="Z1315" s="141"/>
      <c r="AA1315" s="141"/>
      <c r="AB1315" s="141"/>
      <c r="AC1315" s="141"/>
      <c r="AD1315" s="141"/>
      <c r="AE1315" s="141"/>
      <c r="AF1315" s="141"/>
      <c r="AG1315" s="141"/>
      <c r="AH1315" s="141"/>
      <c r="AI1315" s="141"/>
      <c r="AJ1315" s="141"/>
      <c r="AK1315" s="138"/>
      <c r="AL1315" s="138"/>
      <c r="AM1315" s="138"/>
      <c r="AN1315" s="138"/>
      <c r="AO1315" s="138"/>
      <c r="AP1315" s="138"/>
      <c r="AQ1315" s="138"/>
      <c r="AR1315" s="138"/>
      <c r="AS1315" s="138"/>
      <c r="AT1315" s="138"/>
      <c r="AU1315" s="138"/>
      <c r="AV1315" s="138"/>
      <c r="AW1315" s="138"/>
      <c r="AX1315" s="138"/>
      <c r="AY1315" s="138"/>
      <c r="AZ1315" s="138"/>
      <c r="BA1315" s="138"/>
      <c r="BB1315" s="138"/>
      <c r="BC1315" s="138"/>
      <c r="BD1315" s="138"/>
      <c r="BE1315" s="138"/>
      <c r="BF1315" s="141"/>
      <c r="BG1315" s="141"/>
      <c r="BH1315" s="141"/>
      <c r="BI1315" s="141"/>
      <c r="BJ1315" s="141"/>
      <c r="BK1315" s="141"/>
      <c r="BL1315" s="141"/>
      <c r="BM1315" s="141"/>
      <c r="BN1315" s="141"/>
      <c r="BO1315" s="141"/>
      <c r="BP1315" s="141"/>
      <c r="BQ1315" s="141"/>
      <c r="BR1315" s="141"/>
      <c r="BS1315" s="141"/>
      <c r="BT1315" s="141"/>
      <c r="BU1315" s="141"/>
      <c r="BV1315" s="141"/>
      <c r="BW1315" s="141"/>
      <c r="BX1315" s="141"/>
      <c r="BY1315" s="141"/>
      <c r="BZ1315" s="141"/>
      <c r="CA1315" s="141"/>
      <c r="CB1315" s="141"/>
      <c r="CC1315" s="141"/>
      <c r="CD1315" s="141"/>
      <c r="CE1315" s="141"/>
      <c r="CF1315" s="141"/>
      <c r="CG1315" s="141"/>
      <c r="CH1315" s="141"/>
      <c r="CI1315" s="141"/>
      <c r="CJ1315" s="141"/>
      <c r="CK1315" s="141"/>
      <c r="CL1315" s="141"/>
      <c r="CM1315" s="141"/>
      <c r="CN1315" s="141"/>
      <c r="CO1315" s="141"/>
      <c r="CP1315" s="141"/>
      <c r="CQ1315" s="141"/>
      <c r="CR1315" s="141"/>
      <c r="CS1315" s="141"/>
      <c r="CT1315" s="141"/>
      <c r="CU1315" s="141"/>
      <c r="CV1315" s="141"/>
      <c r="CW1315" s="141"/>
      <c r="CX1315" s="141"/>
      <c r="CY1315" s="141"/>
      <c r="CZ1315" s="141"/>
      <c r="DA1315" s="141"/>
      <c r="DB1315" s="141"/>
      <c r="DC1315" s="141"/>
      <c r="DD1315" s="141"/>
      <c r="DE1315" s="141"/>
      <c r="DF1315" s="141"/>
      <c r="DG1315" s="141"/>
      <c r="DH1315" s="141"/>
      <c r="DI1315" s="141"/>
      <c r="DJ1315" s="141"/>
      <c r="DK1315" s="141"/>
      <c r="DL1315" s="141"/>
      <c r="DM1315" s="141"/>
      <c r="DN1315" s="141"/>
      <c r="DO1315" s="141"/>
      <c r="DP1315" s="141"/>
      <c r="DQ1315" s="141"/>
      <c r="DR1315" s="141"/>
      <c r="DS1315" s="141"/>
      <c r="DT1315" s="141"/>
      <c r="DU1315" s="141"/>
      <c r="DV1315" s="141"/>
      <c r="DW1315" s="141"/>
      <c r="DX1315" s="141"/>
      <c r="DY1315" s="141"/>
      <c r="DZ1315" s="141"/>
    </row>
    <row r="1316" spans="1:130" s="136" customFormat="1" ht="35.1" customHeight="1" x14ac:dyDescent="0.25">
      <c r="A1316" s="7">
        <v>15</v>
      </c>
      <c r="B1316" s="7"/>
      <c r="C1316" s="7"/>
      <c r="D1316" s="162" t="s">
        <v>687</v>
      </c>
      <c r="E1316" s="3" t="s">
        <v>1245</v>
      </c>
      <c r="F1316" s="2"/>
      <c r="G1316" s="107" t="s">
        <v>599</v>
      </c>
      <c r="H1316" s="2">
        <v>404411</v>
      </c>
      <c r="I1316" s="2" t="s">
        <v>77</v>
      </c>
      <c r="J1316" s="3" t="s">
        <v>43</v>
      </c>
      <c r="K1316" s="160"/>
      <c r="L1316" s="160"/>
      <c r="M1316" s="104" t="s">
        <v>890</v>
      </c>
      <c r="N1316" s="105" t="s">
        <v>347</v>
      </c>
      <c r="O1316" s="3" t="s">
        <v>890</v>
      </c>
      <c r="P1316" s="2" t="s">
        <v>1266</v>
      </c>
      <c r="AK1316" s="106"/>
      <c r="AL1316" s="106"/>
      <c r="AM1316" s="106"/>
      <c r="AN1316" s="106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</row>
    <row r="1317" spans="1:130" s="136" customFormat="1" ht="35.1" customHeight="1" x14ac:dyDescent="0.25">
      <c r="A1317" s="7">
        <v>38</v>
      </c>
      <c r="B1317" s="7"/>
      <c r="C1317" s="7"/>
      <c r="D1317" s="2" t="s">
        <v>456</v>
      </c>
      <c r="E1317" s="3" t="s">
        <v>232</v>
      </c>
      <c r="F1317" s="2"/>
      <c r="G1317" s="107" t="s">
        <v>599</v>
      </c>
      <c r="H1317" s="2">
        <v>404411</v>
      </c>
      <c r="I1317" s="2" t="s">
        <v>77</v>
      </c>
      <c r="J1317" s="3" t="s">
        <v>155</v>
      </c>
      <c r="K1317" s="3"/>
      <c r="L1317" s="3"/>
      <c r="M1317" s="104" t="s">
        <v>890</v>
      </c>
      <c r="N1317" s="105" t="s">
        <v>347</v>
      </c>
      <c r="O1317" s="3" t="s">
        <v>890</v>
      </c>
      <c r="P1317" s="2" t="s">
        <v>1266</v>
      </c>
      <c r="AK1317" s="106"/>
      <c r="AL1317" s="106"/>
      <c r="AM1317" s="106"/>
      <c r="AN1317" s="106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</row>
    <row r="1318" spans="1:130" s="136" customFormat="1" ht="35.1" customHeight="1" x14ac:dyDescent="0.25">
      <c r="A1318" s="7">
        <v>8</v>
      </c>
      <c r="B1318" s="7">
        <v>8.1999999999999993</v>
      </c>
      <c r="C1318" s="7"/>
      <c r="D1318" s="3" t="s">
        <v>1213</v>
      </c>
      <c r="E1318" s="3" t="s">
        <v>7868</v>
      </c>
      <c r="F1318" s="2"/>
      <c r="G1318" s="107" t="s">
        <v>599</v>
      </c>
      <c r="H1318" s="2">
        <v>404411</v>
      </c>
      <c r="I1318" s="2" t="s">
        <v>77</v>
      </c>
      <c r="J1318" s="3" t="s">
        <v>868</v>
      </c>
      <c r="K1318" s="3" t="s">
        <v>1212</v>
      </c>
      <c r="L1318" s="3"/>
      <c r="M1318" s="104" t="s">
        <v>890</v>
      </c>
      <c r="N1318" s="105" t="s">
        <v>347</v>
      </c>
      <c r="O1318" s="3" t="s">
        <v>890</v>
      </c>
      <c r="P1318" s="2" t="s">
        <v>1266</v>
      </c>
    </row>
    <row r="1319" spans="1:130" s="136" customFormat="1" ht="35.1" customHeight="1" x14ac:dyDescent="0.25">
      <c r="A1319" s="7">
        <v>23</v>
      </c>
      <c r="B1319" s="7"/>
      <c r="C1319" s="7"/>
      <c r="D1319" s="2" t="s">
        <v>614</v>
      </c>
      <c r="E1319" s="3" t="s">
        <v>637</v>
      </c>
      <c r="F1319" s="2"/>
      <c r="G1319" s="107" t="s">
        <v>599</v>
      </c>
      <c r="H1319" s="2">
        <v>404411</v>
      </c>
      <c r="I1319" s="2" t="s">
        <v>77</v>
      </c>
      <c r="J1319" s="3" t="s">
        <v>49</v>
      </c>
      <c r="K1319" s="3"/>
      <c r="L1319" s="3"/>
      <c r="M1319" s="104" t="s">
        <v>890</v>
      </c>
      <c r="N1319" s="105" t="s">
        <v>30</v>
      </c>
      <c r="O1319" s="3" t="s">
        <v>30</v>
      </c>
      <c r="P1319" s="8"/>
      <c r="AK1319" s="106"/>
      <c r="AL1319" s="106"/>
      <c r="AM1319" s="106"/>
      <c r="AN1319" s="106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</row>
    <row r="1320" spans="1:130" s="136" customFormat="1" ht="35.1" customHeight="1" x14ac:dyDescent="0.25">
      <c r="A1320" s="7">
        <v>18</v>
      </c>
      <c r="B1320" s="7"/>
      <c r="C1320" s="7"/>
      <c r="D1320" s="2" t="s">
        <v>781</v>
      </c>
      <c r="E1320" s="3" t="s">
        <v>709</v>
      </c>
      <c r="F1320" s="2"/>
      <c r="G1320" s="107" t="s">
        <v>599</v>
      </c>
      <c r="H1320" s="2">
        <v>404411</v>
      </c>
      <c r="I1320" s="2" t="s">
        <v>77</v>
      </c>
      <c r="J1320" s="3" t="s">
        <v>41</v>
      </c>
      <c r="K1320" s="3"/>
      <c r="L1320" s="3"/>
      <c r="M1320" s="104" t="s">
        <v>890</v>
      </c>
      <c r="N1320" s="105" t="s">
        <v>30</v>
      </c>
      <c r="O1320" s="3" t="s">
        <v>30</v>
      </c>
      <c r="P1320" s="2"/>
    </row>
    <row r="1321" spans="1:130" s="136" customFormat="1" ht="35.1" customHeight="1" x14ac:dyDescent="0.25">
      <c r="A1321" s="7">
        <v>18</v>
      </c>
      <c r="B1321" s="7"/>
      <c r="C1321" s="7"/>
      <c r="D1321" s="2" t="s">
        <v>781</v>
      </c>
      <c r="E1321" s="3" t="s">
        <v>707</v>
      </c>
      <c r="F1321" s="2"/>
      <c r="G1321" s="107" t="s">
        <v>599</v>
      </c>
      <c r="H1321" s="2">
        <v>404411</v>
      </c>
      <c r="I1321" s="2" t="s">
        <v>77</v>
      </c>
      <c r="J1321" s="3" t="s">
        <v>41</v>
      </c>
      <c r="K1321" s="3"/>
      <c r="L1321" s="3"/>
      <c r="M1321" s="104" t="s">
        <v>890</v>
      </c>
      <c r="N1321" s="105" t="s">
        <v>347</v>
      </c>
      <c r="O1321" s="3" t="s">
        <v>890</v>
      </c>
      <c r="P1321" s="2" t="s">
        <v>1266</v>
      </c>
      <c r="AK1321" s="106"/>
      <c r="AL1321" s="106"/>
      <c r="AM1321" s="106"/>
      <c r="AN1321" s="106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</row>
    <row r="1322" spans="1:130" s="136" customFormat="1" ht="35.1" customHeight="1" x14ac:dyDescent="0.25">
      <c r="A1322" s="7">
        <v>25</v>
      </c>
      <c r="B1322" s="7"/>
      <c r="C1322" s="7"/>
      <c r="D1322" s="2" t="s">
        <v>688</v>
      </c>
      <c r="E1322" s="3" t="s">
        <v>712</v>
      </c>
      <c r="F1322" s="2"/>
      <c r="G1322" s="107" t="s">
        <v>599</v>
      </c>
      <c r="H1322" s="2">
        <v>404411</v>
      </c>
      <c r="I1322" s="2" t="s">
        <v>77</v>
      </c>
      <c r="J1322" s="3" t="s">
        <v>52</v>
      </c>
      <c r="K1322" s="3"/>
      <c r="L1322" s="3"/>
      <c r="M1322" s="104" t="s">
        <v>890</v>
      </c>
      <c r="N1322" s="105" t="s">
        <v>347</v>
      </c>
      <c r="O1322" s="3" t="s">
        <v>890</v>
      </c>
      <c r="P1322" s="2" t="s">
        <v>1266</v>
      </c>
      <c r="AK1322" s="106"/>
      <c r="AL1322" s="106"/>
      <c r="AM1322" s="106"/>
      <c r="AN1322" s="106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</row>
    <row r="1323" spans="1:130" s="136" customFormat="1" ht="35.1" customHeight="1" x14ac:dyDescent="0.25">
      <c r="A1323" s="7">
        <v>12</v>
      </c>
      <c r="B1323" s="7">
        <v>12.4</v>
      </c>
      <c r="C1323" s="7"/>
      <c r="D1323" s="124" t="s">
        <v>306</v>
      </c>
      <c r="E1323" s="3" t="s">
        <v>306</v>
      </c>
      <c r="F1323" s="2"/>
      <c r="G1323" s="107" t="s">
        <v>599</v>
      </c>
      <c r="H1323" s="2">
        <v>404411</v>
      </c>
      <c r="I1323" s="2" t="s">
        <v>77</v>
      </c>
      <c r="J1323" s="3" t="s">
        <v>600</v>
      </c>
      <c r="K1323" s="3"/>
      <c r="L1323" s="3" t="s">
        <v>1235</v>
      </c>
      <c r="M1323" s="104" t="s">
        <v>890</v>
      </c>
      <c r="N1323" s="105" t="s">
        <v>1264</v>
      </c>
      <c r="O1323" s="3" t="s">
        <v>1264</v>
      </c>
      <c r="P1323" s="8" t="s">
        <v>1265</v>
      </c>
      <c r="AK1323" s="106"/>
      <c r="AL1323" s="106"/>
      <c r="AM1323" s="106"/>
      <c r="AN1323" s="106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</row>
    <row r="1324" spans="1:130" s="136" customFormat="1" ht="35.1" customHeight="1" x14ac:dyDescent="0.25">
      <c r="A1324" s="7">
        <v>15</v>
      </c>
      <c r="B1324" s="7"/>
      <c r="C1324" s="7"/>
      <c r="D1324" s="2" t="s">
        <v>687</v>
      </c>
      <c r="E1324" s="3" t="s">
        <v>37</v>
      </c>
      <c r="F1324" s="2"/>
      <c r="G1324" s="107" t="s">
        <v>599</v>
      </c>
      <c r="H1324" s="2">
        <v>404411</v>
      </c>
      <c r="I1324" s="2" t="s">
        <v>77</v>
      </c>
      <c r="J1324" s="3" t="s">
        <v>43</v>
      </c>
      <c r="K1324" s="3"/>
      <c r="L1324" s="3"/>
      <c r="M1324" s="104" t="s">
        <v>890</v>
      </c>
      <c r="N1324" s="105" t="s">
        <v>30</v>
      </c>
      <c r="O1324" s="3" t="s">
        <v>30</v>
      </c>
      <c r="P1324" s="2"/>
      <c r="AK1324" s="106"/>
      <c r="AL1324" s="106"/>
      <c r="AM1324" s="106"/>
      <c r="AN1324" s="106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</row>
    <row r="1325" spans="1:130" s="136" customFormat="1" ht="35.1" customHeight="1" x14ac:dyDescent="0.25">
      <c r="A1325" s="7">
        <v>23</v>
      </c>
      <c r="B1325" s="7"/>
      <c r="C1325" s="7"/>
      <c r="D1325" s="2" t="s">
        <v>614</v>
      </c>
      <c r="E1325" s="3" t="s">
        <v>637</v>
      </c>
      <c r="F1325" s="2"/>
      <c r="G1325" s="107" t="s">
        <v>599</v>
      </c>
      <c r="H1325" s="2">
        <v>404411</v>
      </c>
      <c r="I1325" s="2" t="s">
        <v>77</v>
      </c>
      <c r="J1325" s="3" t="s">
        <v>49</v>
      </c>
      <c r="K1325" s="3"/>
      <c r="L1325" s="3"/>
      <c r="M1325" s="104" t="s">
        <v>890</v>
      </c>
      <c r="N1325" s="105" t="s">
        <v>347</v>
      </c>
      <c r="O1325" s="3" t="s">
        <v>890</v>
      </c>
      <c r="P1325" s="2" t="s">
        <v>1266</v>
      </c>
    </row>
    <row r="1326" spans="1:130" s="136" customFormat="1" ht="35.1" customHeight="1" x14ac:dyDescent="0.25">
      <c r="A1326" s="7">
        <v>11</v>
      </c>
      <c r="B1326" s="7">
        <v>11.2</v>
      </c>
      <c r="C1326" s="7" t="s">
        <v>827</v>
      </c>
      <c r="D1326" s="124" t="s">
        <v>306</v>
      </c>
      <c r="E1326" s="3" t="s">
        <v>306</v>
      </c>
      <c r="F1326" s="2"/>
      <c r="G1326" s="107" t="s">
        <v>599</v>
      </c>
      <c r="H1326" s="2">
        <v>404411</v>
      </c>
      <c r="I1326" s="2" t="s">
        <v>77</v>
      </c>
      <c r="J1326" s="3" t="s">
        <v>868</v>
      </c>
      <c r="K1326" s="3" t="s">
        <v>1223</v>
      </c>
      <c r="L1326" s="3"/>
      <c r="M1326" s="104" t="s">
        <v>890</v>
      </c>
      <c r="N1326" s="105" t="s">
        <v>347</v>
      </c>
      <c r="O1326" s="3" t="s">
        <v>890</v>
      </c>
      <c r="P1326" s="2" t="s">
        <v>1266</v>
      </c>
    </row>
    <row r="1327" spans="1:130" s="136" customFormat="1" ht="35.1" customHeight="1" x14ac:dyDescent="0.25">
      <c r="A1327" s="7">
        <v>8</v>
      </c>
      <c r="B1327" s="7">
        <v>8.1999999999999993</v>
      </c>
      <c r="C1327" s="7"/>
      <c r="D1327" s="2" t="s">
        <v>688</v>
      </c>
      <c r="E1327" s="3" t="s">
        <v>643</v>
      </c>
      <c r="F1327" s="2"/>
      <c r="G1327" s="107" t="s">
        <v>599</v>
      </c>
      <c r="H1327" s="2">
        <v>404411</v>
      </c>
      <c r="I1327" s="2" t="s">
        <v>77</v>
      </c>
      <c r="J1327" s="3" t="s">
        <v>868</v>
      </c>
      <c r="K1327" s="3" t="s">
        <v>1212</v>
      </c>
      <c r="L1327" s="3"/>
      <c r="M1327" s="104" t="s">
        <v>890</v>
      </c>
      <c r="N1327" s="105" t="s">
        <v>347</v>
      </c>
      <c r="O1327" s="3" t="s">
        <v>890</v>
      </c>
      <c r="P1327" s="2" t="s">
        <v>1266</v>
      </c>
      <c r="AK1327" s="106"/>
      <c r="AL1327" s="106"/>
      <c r="AM1327" s="106"/>
      <c r="AN1327" s="106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</row>
    <row r="1328" spans="1:130" s="136" customFormat="1" ht="35.1" customHeight="1" x14ac:dyDescent="0.25">
      <c r="A1328" s="7">
        <v>11</v>
      </c>
      <c r="B1328" s="7">
        <v>11.2</v>
      </c>
      <c r="C1328" s="7" t="s">
        <v>825</v>
      </c>
      <c r="D1328" s="124" t="s">
        <v>306</v>
      </c>
      <c r="E1328" s="3" t="s">
        <v>306</v>
      </c>
      <c r="F1328" s="2"/>
      <c r="G1328" s="107" t="s">
        <v>599</v>
      </c>
      <c r="H1328" s="2">
        <v>404411</v>
      </c>
      <c r="I1328" s="2" t="s">
        <v>77</v>
      </c>
      <c r="J1328" s="3" t="s">
        <v>600</v>
      </c>
      <c r="K1328" s="3"/>
      <c r="L1328" s="3" t="s">
        <v>7435</v>
      </c>
      <c r="M1328" s="104" t="s">
        <v>890</v>
      </c>
      <c r="N1328" s="105" t="s">
        <v>1264</v>
      </c>
      <c r="O1328" s="3" t="s">
        <v>1264</v>
      </c>
      <c r="P1328" s="2" t="s">
        <v>1266</v>
      </c>
    </row>
    <row r="1329" spans="1:57" s="136" customFormat="1" ht="35.1" customHeight="1" x14ac:dyDescent="0.25">
      <c r="A1329" s="7">
        <v>25</v>
      </c>
      <c r="B1329" s="7"/>
      <c r="C1329" s="7"/>
      <c r="D1329" s="2" t="s">
        <v>688</v>
      </c>
      <c r="E1329" s="3" t="s">
        <v>643</v>
      </c>
      <c r="F1329" s="2"/>
      <c r="G1329" s="107" t="s">
        <v>599</v>
      </c>
      <c r="H1329" s="2">
        <v>404411</v>
      </c>
      <c r="I1329" s="2" t="s">
        <v>77</v>
      </c>
      <c r="J1329" s="3" t="s">
        <v>52</v>
      </c>
      <c r="K1329" s="3"/>
      <c r="L1329" s="3"/>
      <c r="M1329" s="104" t="s">
        <v>890</v>
      </c>
      <c r="N1329" s="105" t="s">
        <v>347</v>
      </c>
      <c r="O1329" s="3" t="s">
        <v>890</v>
      </c>
      <c r="P1329" s="2" t="s">
        <v>1266</v>
      </c>
    </row>
    <row r="1330" spans="1:57" s="136" customFormat="1" ht="35.1" customHeight="1" x14ac:dyDescent="0.25">
      <c r="A1330" s="7">
        <v>42</v>
      </c>
      <c r="B1330" s="7"/>
      <c r="C1330" s="7"/>
      <c r="D1330" s="2" t="s">
        <v>778</v>
      </c>
      <c r="E1330" s="3" t="s">
        <v>655</v>
      </c>
      <c r="F1330" s="2"/>
      <c r="G1330" s="107" t="s">
        <v>599</v>
      </c>
      <c r="H1330" s="2">
        <v>404411</v>
      </c>
      <c r="I1330" s="2" t="s">
        <v>77</v>
      </c>
      <c r="J1330" s="3" t="s">
        <v>197</v>
      </c>
      <c r="K1330" s="3"/>
      <c r="L1330" s="3"/>
      <c r="M1330" s="104" t="s">
        <v>890</v>
      </c>
      <c r="N1330" s="105" t="s">
        <v>347</v>
      </c>
      <c r="O1330" s="3" t="s">
        <v>890</v>
      </c>
      <c r="P1330" s="8" t="s">
        <v>1265</v>
      </c>
    </row>
    <row r="1331" spans="1:57" s="136" customFormat="1" ht="35.1" customHeight="1" x14ac:dyDescent="0.25">
      <c r="A1331" s="7">
        <v>15</v>
      </c>
      <c r="B1331" s="7"/>
      <c r="C1331" s="7"/>
      <c r="D1331" s="2" t="s">
        <v>687</v>
      </c>
      <c r="E1331" s="3" t="s">
        <v>846</v>
      </c>
      <c r="F1331" s="2"/>
      <c r="G1331" s="107" t="s">
        <v>599</v>
      </c>
      <c r="H1331" s="2">
        <v>404411</v>
      </c>
      <c r="I1331" s="2" t="s">
        <v>77</v>
      </c>
      <c r="J1331" s="3" t="s">
        <v>43</v>
      </c>
      <c r="K1331" s="3"/>
      <c r="L1331" s="3"/>
      <c r="M1331" s="104" t="s">
        <v>890</v>
      </c>
      <c r="N1331" s="105" t="s">
        <v>347</v>
      </c>
      <c r="O1331" s="3" t="s">
        <v>890</v>
      </c>
      <c r="P1331" s="2" t="s">
        <v>1266</v>
      </c>
      <c r="AK1331" s="106"/>
      <c r="AL1331" s="106"/>
      <c r="AM1331" s="106"/>
      <c r="AN1331" s="106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</row>
    <row r="1332" spans="1:57" s="136" customFormat="1" ht="35.1" customHeight="1" x14ac:dyDescent="0.25">
      <c r="A1332" s="7">
        <v>25</v>
      </c>
      <c r="B1332" s="7"/>
      <c r="C1332" s="7"/>
      <c r="D1332" s="2" t="s">
        <v>688</v>
      </c>
      <c r="E1332" s="3" t="s">
        <v>732</v>
      </c>
      <c r="F1332" s="2"/>
      <c r="G1332" s="107" t="s">
        <v>599</v>
      </c>
      <c r="H1332" s="2">
        <v>404411</v>
      </c>
      <c r="I1332" s="2" t="s">
        <v>77</v>
      </c>
      <c r="J1332" s="3" t="s">
        <v>52</v>
      </c>
      <c r="K1332" s="3"/>
      <c r="L1332" s="3"/>
      <c r="M1332" s="104" t="s">
        <v>890</v>
      </c>
      <c r="N1332" s="105" t="s">
        <v>30</v>
      </c>
      <c r="O1332" s="3" t="s">
        <v>30</v>
      </c>
      <c r="P1332" s="2"/>
    </row>
    <row r="1333" spans="1:57" s="136" customFormat="1" ht="35.1" customHeight="1" x14ac:dyDescent="0.25">
      <c r="A1333" s="7">
        <v>15</v>
      </c>
      <c r="B1333" s="7"/>
      <c r="C1333" s="7"/>
      <c r="D1333" s="2" t="s">
        <v>687</v>
      </c>
      <c r="E1333" s="3" t="s">
        <v>355</v>
      </c>
      <c r="F1333" s="2"/>
      <c r="G1333" s="107" t="s">
        <v>599</v>
      </c>
      <c r="H1333" s="2">
        <v>404411</v>
      </c>
      <c r="I1333" s="2" t="s">
        <v>77</v>
      </c>
      <c r="J1333" s="3" t="s">
        <v>43</v>
      </c>
      <c r="K1333" s="3"/>
      <c r="L1333" s="3"/>
      <c r="M1333" s="104" t="s">
        <v>890</v>
      </c>
      <c r="N1333" s="105" t="s">
        <v>347</v>
      </c>
      <c r="O1333" s="3" t="s">
        <v>890</v>
      </c>
      <c r="P1333" s="2" t="s">
        <v>1266</v>
      </c>
      <c r="AK1333" s="106"/>
      <c r="AL1333" s="106"/>
      <c r="AM1333" s="106"/>
      <c r="AN1333" s="106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</row>
    <row r="1334" spans="1:57" s="136" customFormat="1" ht="35.1" customHeight="1" x14ac:dyDescent="0.25">
      <c r="A1334" s="7">
        <v>41</v>
      </c>
      <c r="B1334" s="7"/>
      <c r="C1334" s="7"/>
      <c r="D1334" s="2" t="s">
        <v>454</v>
      </c>
      <c r="E1334" s="3" t="s">
        <v>858</v>
      </c>
      <c r="F1334" s="2"/>
      <c r="G1334" s="107" t="s">
        <v>599</v>
      </c>
      <c r="H1334" s="2">
        <v>404411</v>
      </c>
      <c r="I1334" s="2" t="s">
        <v>77</v>
      </c>
      <c r="J1334" s="3" t="s">
        <v>521</v>
      </c>
      <c r="K1334" s="3"/>
      <c r="L1334" s="3"/>
      <c r="M1334" s="104" t="s">
        <v>890</v>
      </c>
      <c r="N1334" s="105" t="s">
        <v>1264</v>
      </c>
      <c r="O1334" s="3" t="s">
        <v>1264</v>
      </c>
      <c r="P1334" s="2" t="s">
        <v>1266</v>
      </c>
    </row>
    <row r="1335" spans="1:57" s="136" customFormat="1" ht="35.1" customHeight="1" x14ac:dyDescent="0.25">
      <c r="A1335" s="7">
        <v>11</v>
      </c>
      <c r="B1335" s="7">
        <v>11.2</v>
      </c>
      <c r="C1335" s="7"/>
      <c r="D1335" s="2" t="s">
        <v>781</v>
      </c>
      <c r="E1335" s="3" t="s">
        <v>130</v>
      </c>
      <c r="F1335" s="2"/>
      <c r="G1335" s="107" t="s">
        <v>599</v>
      </c>
      <c r="H1335" s="2">
        <v>404411</v>
      </c>
      <c r="I1335" s="2" t="s">
        <v>77</v>
      </c>
      <c r="J1335" s="3" t="s">
        <v>1262</v>
      </c>
      <c r="K1335" s="3" t="s">
        <v>1225</v>
      </c>
      <c r="L1335" s="3"/>
      <c r="M1335" s="104" t="s">
        <v>890</v>
      </c>
      <c r="N1335" s="105" t="s">
        <v>347</v>
      </c>
      <c r="O1335" s="3" t="s">
        <v>890</v>
      </c>
      <c r="P1335" s="2" t="s">
        <v>1266</v>
      </c>
      <c r="AK1335" s="106"/>
      <c r="AL1335" s="106"/>
      <c r="AM1335" s="106"/>
      <c r="AN1335" s="106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</row>
    <row r="1336" spans="1:57" s="136" customFormat="1" ht="35.1" customHeight="1" x14ac:dyDescent="0.25">
      <c r="A1336" s="7">
        <v>15</v>
      </c>
      <c r="B1336" s="7"/>
      <c r="C1336" s="7"/>
      <c r="D1336" s="2" t="s">
        <v>687</v>
      </c>
      <c r="E1336" s="3" t="s">
        <v>355</v>
      </c>
      <c r="F1336" s="2"/>
      <c r="G1336" s="107" t="s">
        <v>599</v>
      </c>
      <c r="H1336" s="2">
        <v>404411</v>
      </c>
      <c r="I1336" s="2" t="s">
        <v>77</v>
      </c>
      <c r="J1336" s="3" t="s">
        <v>43</v>
      </c>
      <c r="K1336" s="3"/>
      <c r="L1336" s="3"/>
      <c r="M1336" s="104" t="s">
        <v>890</v>
      </c>
      <c r="N1336" s="105" t="s">
        <v>347</v>
      </c>
      <c r="O1336" s="3" t="s">
        <v>890</v>
      </c>
      <c r="P1336" s="2" t="s">
        <v>1266</v>
      </c>
    </row>
    <row r="1337" spans="1:57" s="136" customFormat="1" ht="35.1" customHeight="1" x14ac:dyDescent="0.25">
      <c r="A1337" s="7">
        <v>8</v>
      </c>
      <c r="B1337" s="7">
        <v>8.1999999999999993</v>
      </c>
      <c r="C1337" s="7"/>
      <c r="D1337" s="2" t="s">
        <v>306</v>
      </c>
      <c r="E1337" s="3" t="s">
        <v>83</v>
      </c>
      <c r="F1337" s="2"/>
      <c r="G1337" s="107" t="s">
        <v>599</v>
      </c>
      <c r="H1337" s="2">
        <v>404411</v>
      </c>
      <c r="I1337" s="2" t="s">
        <v>77</v>
      </c>
      <c r="J1337" s="3" t="s">
        <v>868</v>
      </c>
      <c r="K1337" s="3" t="s">
        <v>1212</v>
      </c>
      <c r="L1337" s="3"/>
      <c r="M1337" s="104" t="s">
        <v>890</v>
      </c>
      <c r="N1337" s="105" t="s">
        <v>347</v>
      </c>
      <c r="O1337" s="3" t="s">
        <v>890</v>
      </c>
      <c r="P1337" s="2" t="s">
        <v>1266</v>
      </c>
      <c r="AK1337" s="106"/>
      <c r="AL1337" s="106"/>
      <c r="AM1337" s="106"/>
      <c r="AN1337" s="106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</row>
    <row r="1338" spans="1:57" s="136" customFormat="1" ht="35.1" customHeight="1" x14ac:dyDescent="0.25">
      <c r="A1338" s="7">
        <v>41</v>
      </c>
      <c r="B1338" s="7"/>
      <c r="C1338" s="7"/>
      <c r="D1338" s="2" t="s">
        <v>454</v>
      </c>
      <c r="E1338" s="3" t="s">
        <v>859</v>
      </c>
      <c r="F1338" s="2"/>
      <c r="G1338" s="107" t="s">
        <v>599</v>
      </c>
      <c r="H1338" s="2">
        <v>404411</v>
      </c>
      <c r="I1338" s="2" t="s">
        <v>77</v>
      </c>
      <c r="J1338" s="3" t="s">
        <v>521</v>
      </c>
      <c r="K1338" s="3"/>
      <c r="L1338" s="3"/>
      <c r="M1338" s="104" t="s">
        <v>890</v>
      </c>
      <c r="N1338" s="105" t="s">
        <v>347</v>
      </c>
      <c r="O1338" s="3" t="s">
        <v>890</v>
      </c>
      <c r="P1338" s="2" t="s">
        <v>1266</v>
      </c>
    </row>
    <row r="1339" spans="1:57" s="136" customFormat="1" ht="35.1" customHeight="1" x14ac:dyDescent="0.25">
      <c r="A1339" s="7">
        <v>8</v>
      </c>
      <c r="B1339" s="7">
        <v>8.1999999999999993</v>
      </c>
      <c r="C1339" s="7"/>
      <c r="D1339" s="3" t="s">
        <v>1213</v>
      </c>
      <c r="E1339" s="3" t="s">
        <v>7868</v>
      </c>
      <c r="F1339" s="2"/>
      <c r="G1339" s="107" t="s">
        <v>599</v>
      </c>
      <c r="H1339" s="2">
        <v>404411</v>
      </c>
      <c r="I1339" s="2" t="s">
        <v>77</v>
      </c>
      <c r="J1339" s="3" t="s">
        <v>868</v>
      </c>
      <c r="K1339" s="3" t="s">
        <v>1212</v>
      </c>
      <c r="L1339" s="3"/>
      <c r="M1339" s="104" t="s">
        <v>890</v>
      </c>
      <c r="N1339" s="105" t="s">
        <v>347</v>
      </c>
      <c r="O1339" s="3" t="s">
        <v>890</v>
      </c>
      <c r="P1339" s="2" t="s">
        <v>1266</v>
      </c>
      <c r="AK1339" s="106"/>
      <c r="AL1339" s="106"/>
      <c r="AM1339" s="106"/>
      <c r="AN1339" s="106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</row>
    <row r="1340" spans="1:57" s="136" customFormat="1" ht="35.1" customHeight="1" x14ac:dyDescent="0.25">
      <c r="A1340" s="7">
        <v>14</v>
      </c>
      <c r="B1340" s="7"/>
      <c r="C1340" s="7"/>
      <c r="D1340" s="2" t="s">
        <v>603</v>
      </c>
      <c r="E1340" s="3" t="s">
        <v>774</v>
      </c>
      <c r="F1340" s="2"/>
      <c r="G1340" s="107" t="s">
        <v>599</v>
      </c>
      <c r="H1340" s="2">
        <v>404411</v>
      </c>
      <c r="I1340" s="2" t="s">
        <v>77</v>
      </c>
      <c r="J1340" s="3" t="s">
        <v>42</v>
      </c>
      <c r="K1340" s="3"/>
      <c r="L1340" s="3"/>
      <c r="M1340" s="104" t="s">
        <v>890</v>
      </c>
      <c r="N1340" s="105" t="s">
        <v>347</v>
      </c>
      <c r="O1340" s="3" t="s">
        <v>890</v>
      </c>
      <c r="P1340" s="8" t="s">
        <v>1265</v>
      </c>
    </row>
    <row r="1341" spans="1:57" s="136" customFormat="1" ht="35.1" customHeight="1" x14ac:dyDescent="0.25">
      <c r="A1341" s="7">
        <v>32</v>
      </c>
      <c r="B1341" s="7"/>
      <c r="C1341" s="7"/>
      <c r="D1341" s="2" t="s">
        <v>289</v>
      </c>
      <c r="E1341" s="3" t="s">
        <v>292</v>
      </c>
      <c r="F1341" s="2"/>
      <c r="G1341" s="107" t="s">
        <v>599</v>
      </c>
      <c r="H1341" s="2">
        <v>404411</v>
      </c>
      <c r="I1341" s="2" t="s">
        <v>77</v>
      </c>
      <c r="J1341" s="3" t="s">
        <v>194</v>
      </c>
      <c r="K1341" s="3"/>
      <c r="L1341" s="3"/>
      <c r="M1341" s="104" t="s">
        <v>890</v>
      </c>
      <c r="N1341" s="105" t="s">
        <v>347</v>
      </c>
      <c r="O1341" s="3" t="s">
        <v>890</v>
      </c>
      <c r="P1341" s="2" t="s">
        <v>1266</v>
      </c>
    </row>
    <row r="1342" spans="1:57" s="136" customFormat="1" ht="35.1" customHeight="1" x14ac:dyDescent="0.25">
      <c r="A1342" s="7">
        <v>41</v>
      </c>
      <c r="B1342" s="7"/>
      <c r="C1342" s="7"/>
      <c r="D1342" s="2" t="s">
        <v>454</v>
      </c>
      <c r="E1342" s="3" t="s">
        <v>857</v>
      </c>
      <c r="F1342" s="2"/>
      <c r="G1342" s="107" t="s">
        <v>599</v>
      </c>
      <c r="H1342" s="2">
        <v>404411</v>
      </c>
      <c r="I1342" s="2" t="s">
        <v>77</v>
      </c>
      <c r="J1342" s="3" t="s">
        <v>521</v>
      </c>
      <c r="K1342" s="3"/>
      <c r="L1342" s="3"/>
      <c r="M1342" s="104" t="s">
        <v>890</v>
      </c>
      <c r="N1342" s="105" t="s">
        <v>347</v>
      </c>
      <c r="O1342" s="3" t="s">
        <v>890</v>
      </c>
      <c r="P1342" s="2" t="s">
        <v>1266</v>
      </c>
      <c r="AK1342" s="106"/>
      <c r="AL1342" s="106"/>
      <c r="AM1342" s="106"/>
      <c r="AN1342" s="106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</row>
    <row r="1343" spans="1:57" s="136" customFormat="1" ht="35.1" customHeight="1" x14ac:dyDescent="0.25">
      <c r="A1343" s="7">
        <v>41</v>
      </c>
      <c r="B1343" s="7"/>
      <c r="C1343" s="7"/>
      <c r="D1343" s="2" t="s">
        <v>454</v>
      </c>
      <c r="E1343" s="3" t="s">
        <v>274</v>
      </c>
      <c r="F1343" s="2"/>
      <c r="G1343" s="107" t="s">
        <v>599</v>
      </c>
      <c r="H1343" s="2">
        <v>404411</v>
      </c>
      <c r="I1343" s="2" t="s">
        <v>77</v>
      </c>
      <c r="J1343" s="3" t="s">
        <v>521</v>
      </c>
      <c r="K1343" s="3"/>
      <c r="L1343" s="3"/>
      <c r="M1343" s="104" t="s">
        <v>890</v>
      </c>
      <c r="N1343" s="105" t="s">
        <v>347</v>
      </c>
      <c r="O1343" s="3" t="s">
        <v>890</v>
      </c>
      <c r="P1343" s="2" t="s">
        <v>1266</v>
      </c>
    </row>
    <row r="1344" spans="1:57" s="136" customFormat="1" ht="35.1" customHeight="1" x14ac:dyDescent="0.25">
      <c r="A1344" s="7">
        <v>26</v>
      </c>
      <c r="B1344" s="7"/>
      <c r="C1344" s="7"/>
      <c r="D1344" s="2" t="s">
        <v>329</v>
      </c>
      <c r="E1344" s="3" t="s">
        <v>512</v>
      </c>
      <c r="F1344" s="2"/>
      <c r="G1344" s="107" t="s">
        <v>599</v>
      </c>
      <c r="H1344" s="2">
        <v>404411</v>
      </c>
      <c r="I1344" s="2" t="s">
        <v>77</v>
      </c>
      <c r="J1344" s="3" t="s">
        <v>39</v>
      </c>
      <c r="K1344" s="3"/>
      <c r="L1344" s="3"/>
      <c r="M1344" s="104" t="s">
        <v>890</v>
      </c>
      <c r="N1344" s="105" t="s">
        <v>1264</v>
      </c>
      <c r="O1344" s="3" t="s">
        <v>1264</v>
      </c>
      <c r="P1344" s="2" t="s">
        <v>1266</v>
      </c>
    </row>
    <row r="1345" spans="1:57" s="136" customFormat="1" ht="35.1" customHeight="1" x14ac:dyDescent="0.25">
      <c r="A1345" s="7">
        <v>17</v>
      </c>
      <c r="B1345" s="7"/>
      <c r="C1345" s="7"/>
      <c r="D1345" s="2" t="s">
        <v>780</v>
      </c>
      <c r="E1345" s="3" t="s">
        <v>507</v>
      </c>
      <c r="F1345" s="2"/>
      <c r="G1345" s="107" t="s">
        <v>599</v>
      </c>
      <c r="H1345" s="2">
        <v>404411</v>
      </c>
      <c r="I1345" s="2" t="s">
        <v>77</v>
      </c>
      <c r="J1345" s="3" t="s">
        <v>45</v>
      </c>
      <c r="K1345" s="3"/>
      <c r="L1345" s="3"/>
      <c r="M1345" s="104" t="s">
        <v>890</v>
      </c>
      <c r="N1345" s="105" t="s">
        <v>347</v>
      </c>
      <c r="O1345" s="3" t="s">
        <v>890</v>
      </c>
      <c r="P1345" s="2" t="s">
        <v>1266</v>
      </c>
    </row>
    <row r="1346" spans="1:57" s="136" customFormat="1" ht="35.1" customHeight="1" x14ac:dyDescent="0.25">
      <c r="A1346" s="7">
        <v>27</v>
      </c>
      <c r="B1346" s="7"/>
      <c r="C1346" s="7"/>
      <c r="D1346" s="2" t="s">
        <v>151</v>
      </c>
      <c r="E1346" s="3" t="s">
        <v>142</v>
      </c>
      <c r="F1346" s="2"/>
      <c r="G1346" s="107" t="s">
        <v>599</v>
      </c>
      <c r="H1346" s="2">
        <v>404411</v>
      </c>
      <c r="I1346" s="2" t="s">
        <v>77</v>
      </c>
      <c r="J1346" s="3" t="s">
        <v>51</v>
      </c>
      <c r="K1346" s="3"/>
      <c r="L1346" s="3"/>
      <c r="M1346" s="104" t="s">
        <v>890</v>
      </c>
      <c r="N1346" s="105" t="s">
        <v>347</v>
      </c>
      <c r="O1346" s="3" t="s">
        <v>890</v>
      </c>
      <c r="P1346" s="2" t="s">
        <v>1266</v>
      </c>
    </row>
    <row r="1347" spans="1:57" s="136" customFormat="1" ht="35.1" customHeight="1" x14ac:dyDescent="0.25">
      <c r="A1347" s="7">
        <v>15</v>
      </c>
      <c r="B1347" s="7"/>
      <c r="C1347" s="7"/>
      <c r="D1347" s="2" t="s">
        <v>687</v>
      </c>
      <c r="E1347" s="3" t="s">
        <v>355</v>
      </c>
      <c r="F1347" s="2"/>
      <c r="G1347" s="107" t="s">
        <v>599</v>
      </c>
      <c r="H1347" s="2">
        <v>404411</v>
      </c>
      <c r="I1347" s="2" t="s">
        <v>77</v>
      </c>
      <c r="J1347" s="3" t="s">
        <v>43</v>
      </c>
      <c r="K1347" s="3"/>
      <c r="L1347" s="3"/>
      <c r="M1347" s="104" t="s">
        <v>890</v>
      </c>
      <c r="N1347" s="105" t="s">
        <v>347</v>
      </c>
      <c r="O1347" s="3" t="s">
        <v>890</v>
      </c>
      <c r="P1347" s="2" t="s">
        <v>1266</v>
      </c>
    </row>
    <row r="1348" spans="1:57" s="136" customFormat="1" ht="35.1" customHeight="1" x14ac:dyDescent="0.25">
      <c r="A1348" s="7">
        <v>15</v>
      </c>
      <c r="B1348" s="7"/>
      <c r="C1348" s="7"/>
      <c r="D1348" s="2" t="s">
        <v>687</v>
      </c>
      <c r="E1348" s="3" t="s">
        <v>37</v>
      </c>
      <c r="F1348" s="2"/>
      <c r="G1348" s="107" t="s">
        <v>599</v>
      </c>
      <c r="H1348" s="2">
        <v>404411</v>
      </c>
      <c r="I1348" s="2" t="s">
        <v>77</v>
      </c>
      <c r="J1348" s="3" t="s">
        <v>43</v>
      </c>
      <c r="K1348" s="3"/>
      <c r="L1348" s="3"/>
      <c r="M1348" s="104" t="s">
        <v>890</v>
      </c>
      <c r="N1348" s="105" t="s">
        <v>347</v>
      </c>
      <c r="O1348" s="3" t="s">
        <v>890</v>
      </c>
      <c r="P1348" s="2" t="s">
        <v>1266</v>
      </c>
      <c r="AK1348" s="106"/>
      <c r="AL1348" s="106"/>
      <c r="AM1348" s="106"/>
      <c r="AN1348" s="106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</row>
    <row r="1349" spans="1:57" s="136" customFormat="1" ht="35.1" customHeight="1" x14ac:dyDescent="0.25">
      <c r="A1349" s="7">
        <v>15</v>
      </c>
      <c r="B1349" s="7"/>
      <c r="C1349" s="7"/>
      <c r="D1349" s="2" t="s">
        <v>687</v>
      </c>
      <c r="E1349" s="3" t="s">
        <v>37</v>
      </c>
      <c r="F1349" s="2"/>
      <c r="G1349" s="107" t="s">
        <v>599</v>
      </c>
      <c r="H1349" s="2">
        <v>404411</v>
      </c>
      <c r="I1349" s="2" t="s">
        <v>77</v>
      </c>
      <c r="J1349" s="3" t="s">
        <v>43</v>
      </c>
      <c r="K1349" s="3"/>
      <c r="L1349" s="3"/>
      <c r="M1349" s="104" t="s">
        <v>890</v>
      </c>
      <c r="N1349" s="105" t="s">
        <v>347</v>
      </c>
      <c r="O1349" s="3" t="s">
        <v>890</v>
      </c>
      <c r="P1349" s="2" t="s">
        <v>1266</v>
      </c>
      <c r="AK1349" s="106"/>
      <c r="AL1349" s="106"/>
      <c r="AM1349" s="106"/>
      <c r="AN1349" s="106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</row>
    <row r="1350" spans="1:57" s="136" customFormat="1" ht="35.1" customHeight="1" x14ac:dyDescent="0.25">
      <c r="A1350" s="7">
        <v>11</v>
      </c>
      <c r="B1350" s="7">
        <v>11.3</v>
      </c>
      <c r="C1350" s="7"/>
      <c r="D1350" s="2" t="s">
        <v>778</v>
      </c>
      <c r="E1350" s="3" t="s">
        <v>655</v>
      </c>
      <c r="F1350" s="2"/>
      <c r="G1350" s="107" t="s">
        <v>599</v>
      </c>
      <c r="H1350" s="2">
        <v>404411</v>
      </c>
      <c r="I1350" s="2" t="s">
        <v>77</v>
      </c>
      <c r="J1350" s="3" t="s">
        <v>1262</v>
      </c>
      <c r="K1350" s="3" t="s">
        <v>1224</v>
      </c>
      <c r="L1350" s="3" t="s">
        <v>1239</v>
      </c>
      <c r="M1350" s="104" t="s">
        <v>890</v>
      </c>
      <c r="N1350" s="105" t="s">
        <v>347</v>
      </c>
      <c r="O1350" s="3" t="s">
        <v>890</v>
      </c>
      <c r="P1350" s="2" t="s">
        <v>1265</v>
      </c>
    </row>
    <row r="1351" spans="1:57" s="136" customFormat="1" ht="35.1" customHeight="1" x14ac:dyDescent="0.25">
      <c r="A1351" s="7">
        <v>15</v>
      </c>
      <c r="B1351" s="7"/>
      <c r="C1351" s="7"/>
      <c r="D1351" s="2" t="s">
        <v>687</v>
      </c>
      <c r="E1351" s="3" t="s">
        <v>527</v>
      </c>
      <c r="F1351" s="2"/>
      <c r="G1351" s="107" t="s">
        <v>599</v>
      </c>
      <c r="H1351" s="2">
        <v>404411</v>
      </c>
      <c r="I1351" s="2" t="s">
        <v>77</v>
      </c>
      <c r="J1351" s="3" t="s">
        <v>43</v>
      </c>
      <c r="K1351" s="3"/>
      <c r="L1351" s="3"/>
      <c r="M1351" s="104" t="s">
        <v>890</v>
      </c>
      <c r="N1351" s="105" t="s">
        <v>347</v>
      </c>
      <c r="O1351" s="3" t="s">
        <v>890</v>
      </c>
      <c r="P1351" s="2" t="s">
        <v>1266</v>
      </c>
    </row>
    <row r="1352" spans="1:57" s="136" customFormat="1" ht="35.1" customHeight="1" x14ac:dyDescent="0.25">
      <c r="A1352" s="7">
        <v>41</v>
      </c>
      <c r="B1352" s="7"/>
      <c r="C1352" s="7"/>
      <c r="D1352" s="2" t="s">
        <v>454</v>
      </c>
      <c r="E1352" s="3" t="s">
        <v>273</v>
      </c>
      <c r="F1352" s="2"/>
      <c r="G1352" s="107" t="s">
        <v>599</v>
      </c>
      <c r="H1352" s="2">
        <v>404411</v>
      </c>
      <c r="I1352" s="2" t="s">
        <v>77</v>
      </c>
      <c r="J1352" s="3" t="s">
        <v>521</v>
      </c>
      <c r="K1352" s="3"/>
      <c r="L1352" s="3"/>
      <c r="M1352" s="104" t="s">
        <v>890</v>
      </c>
      <c r="N1352" s="105" t="s">
        <v>1209</v>
      </c>
      <c r="O1352" s="3" t="s">
        <v>890</v>
      </c>
      <c r="P1352" s="8" t="s">
        <v>1265</v>
      </c>
      <c r="AK1352" s="106"/>
      <c r="AL1352" s="106"/>
      <c r="AM1352" s="106"/>
      <c r="AN1352" s="106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</row>
    <row r="1353" spans="1:57" s="136" customFormat="1" ht="35.1" customHeight="1" x14ac:dyDescent="0.25">
      <c r="A1353" s="7">
        <v>25</v>
      </c>
      <c r="B1353" s="7"/>
      <c r="C1353" s="7"/>
      <c r="D1353" s="2" t="s">
        <v>688</v>
      </c>
      <c r="E1353" s="3" t="s">
        <v>652</v>
      </c>
      <c r="F1353" s="2"/>
      <c r="G1353" s="107" t="s">
        <v>599</v>
      </c>
      <c r="H1353" s="2">
        <v>404411</v>
      </c>
      <c r="I1353" s="2" t="s">
        <v>77</v>
      </c>
      <c r="J1353" s="3" t="s">
        <v>52</v>
      </c>
      <c r="K1353" s="3"/>
      <c r="L1353" s="3"/>
      <c r="M1353" s="104" t="s">
        <v>890</v>
      </c>
      <c r="N1353" s="105" t="s">
        <v>347</v>
      </c>
      <c r="O1353" s="3" t="s">
        <v>890</v>
      </c>
      <c r="P1353" s="2" t="s">
        <v>1266</v>
      </c>
      <c r="AK1353" s="106"/>
      <c r="AL1353" s="106"/>
      <c r="AM1353" s="106"/>
      <c r="AN1353" s="106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</row>
    <row r="1354" spans="1:57" s="136" customFormat="1" ht="35.1" customHeight="1" x14ac:dyDescent="0.25">
      <c r="A1354" s="7">
        <v>11</v>
      </c>
      <c r="B1354" s="7">
        <v>11.2</v>
      </c>
      <c r="C1354" s="7" t="s">
        <v>827</v>
      </c>
      <c r="D1354" s="2" t="s">
        <v>688</v>
      </c>
      <c r="E1354" s="3" t="s">
        <v>717</v>
      </c>
      <c r="F1354" s="2"/>
      <c r="G1354" s="107" t="s">
        <v>599</v>
      </c>
      <c r="H1354" s="2">
        <v>404411</v>
      </c>
      <c r="I1354" s="2" t="s">
        <v>77</v>
      </c>
      <c r="J1354" s="3" t="s">
        <v>1262</v>
      </c>
      <c r="K1354" s="3" t="s">
        <v>1225</v>
      </c>
      <c r="L1354" s="3" t="s">
        <v>1255</v>
      </c>
      <c r="M1354" s="104" t="s">
        <v>890</v>
      </c>
      <c r="N1354" s="105" t="s">
        <v>347</v>
      </c>
      <c r="O1354" s="3" t="s">
        <v>890</v>
      </c>
      <c r="P1354" s="2" t="s">
        <v>1265</v>
      </c>
      <c r="AK1354" s="106"/>
      <c r="AL1354" s="106"/>
      <c r="AM1354" s="106"/>
      <c r="AN1354" s="106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</row>
    <row r="1355" spans="1:57" s="136" customFormat="1" ht="35.1" customHeight="1" x14ac:dyDescent="0.25">
      <c r="A1355" s="7">
        <v>25</v>
      </c>
      <c r="B1355" s="7"/>
      <c r="C1355" s="7"/>
      <c r="D1355" s="2" t="s">
        <v>688</v>
      </c>
      <c r="E1355" s="3" t="s">
        <v>219</v>
      </c>
      <c r="F1355" s="2"/>
      <c r="G1355" s="107" t="s">
        <v>599</v>
      </c>
      <c r="H1355" s="2">
        <v>404411</v>
      </c>
      <c r="I1355" s="2" t="s">
        <v>77</v>
      </c>
      <c r="J1355" s="3" t="s">
        <v>52</v>
      </c>
      <c r="K1355" s="3"/>
      <c r="L1355" s="3"/>
      <c r="M1355" s="104" t="s">
        <v>890</v>
      </c>
      <c r="N1355" s="105" t="s">
        <v>347</v>
      </c>
      <c r="O1355" s="3" t="s">
        <v>890</v>
      </c>
      <c r="P1355" s="2" t="s">
        <v>1266</v>
      </c>
      <c r="AK1355" s="106"/>
      <c r="AL1355" s="106"/>
      <c r="AM1355" s="106"/>
      <c r="AN1355" s="106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</row>
    <row r="1356" spans="1:57" s="136" customFormat="1" ht="35.1" customHeight="1" x14ac:dyDescent="0.25">
      <c r="A1356" s="7">
        <v>11</v>
      </c>
      <c r="B1356" s="7">
        <v>11.3</v>
      </c>
      <c r="C1356" s="7"/>
      <c r="D1356" s="2" t="s">
        <v>780</v>
      </c>
      <c r="E1356" s="3" t="s">
        <v>624</v>
      </c>
      <c r="F1356" s="2"/>
      <c r="G1356" s="107" t="s">
        <v>599</v>
      </c>
      <c r="H1356" s="2">
        <v>404411</v>
      </c>
      <c r="I1356" s="2" t="s">
        <v>77</v>
      </c>
      <c r="J1356" s="3" t="s">
        <v>1262</v>
      </c>
      <c r="K1356" s="3" t="s">
        <v>1224</v>
      </c>
      <c r="L1356" s="3"/>
      <c r="M1356" s="104" t="s">
        <v>890</v>
      </c>
      <c r="N1356" s="105" t="s">
        <v>1264</v>
      </c>
      <c r="O1356" s="3" t="s">
        <v>1264</v>
      </c>
      <c r="P1356" s="2" t="s">
        <v>1266</v>
      </c>
    </row>
    <row r="1357" spans="1:57" s="136" customFormat="1" ht="35.1" customHeight="1" x14ac:dyDescent="0.25">
      <c r="A1357" s="7">
        <v>23</v>
      </c>
      <c r="B1357" s="7"/>
      <c r="C1357" s="7"/>
      <c r="D1357" s="2" t="s">
        <v>614</v>
      </c>
      <c r="E1357" s="3" t="s">
        <v>637</v>
      </c>
      <c r="F1357" s="2"/>
      <c r="G1357" s="107" t="s">
        <v>599</v>
      </c>
      <c r="H1357" s="2">
        <v>404411</v>
      </c>
      <c r="I1357" s="2" t="s">
        <v>77</v>
      </c>
      <c r="J1357" s="3" t="s">
        <v>49</v>
      </c>
      <c r="K1357" s="3"/>
      <c r="L1357" s="3"/>
      <c r="M1357" s="104" t="s">
        <v>890</v>
      </c>
      <c r="N1357" s="105" t="s">
        <v>347</v>
      </c>
      <c r="O1357" s="3" t="s">
        <v>890</v>
      </c>
      <c r="P1357" s="8" t="s">
        <v>1266</v>
      </c>
      <c r="AK1357" s="106"/>
      <c r="AL1357" s="106"/>
      <c r="AM1357" s="106"/>
      <c r="AN1357" s="106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</row>
    <row r="1358" spans="1:57" s="136" customFormat="1" ht="35.1" customHeight="1" x14ac:dyDescent="0.25">
      <c r="A1358" s="7">
        <v>8</v>
      </c>
      <c r="B1358" s="7">
        <v>8.1999999999999993</v>
      </c>
      <c r="C1358" s="7"/>
      <c r="D1358" s="2" t="s">
        <v>147</v>
      </c>
      <c r="E1358" s="104" t="s">
        <v>7870</v>
      </c>
      <c r="F1358" s="104"/>
      <c r="G1358" s="107" t="s">
        <v>599</v>
      </c>
      <c r="H1358" s="2">
        <v>404411</v>
      </c>
      <c r="I1358" s="2" t="s">
        <v>77</v>
      </c>
      <c r="J1358" s="3" t="s">
        <v>868</v>
      </c>
      <c r="K1358" s="3" t="s">
        <v>1212</v>
      </c>
      <c r="L1358" s="3"/>
      <c r="M1358" s="104" t="s">
        <v>890</v>
      </c>
      <c r="N1358" s="105" t="s">
        <v>347</v>
      </c>
      <c r="O1358" s="3" t="s">
        <v>890</v>
      </c>
      <c r="P1358" s="7" t="s">
        <v>1266</v>
      </c>
    </row>
    <row r="1359" spans="1:57" s="136" customFormat="1" ht="35.1" customHeight="1" x14ac:dyDescent="0.25">
      <c r="A1359" s="7">
        <v>8</v>
      </c>
      <c r="B1359" s="7">
        <v>8.1999999999999993</v>
      </c>
      <c r="C1359" s="7"/>
      <c r="D1359" s="2" t="s">
        <v>306</v>
      </c>
      <c r="E1359" s="3" t="s">
        <v>83</v>
      </c>
      <c r="F1359" s="2"/>
      <c r="G1359" s="107" t="s">
        <v>599</v>
      </c>
      <c r="H1359" s="2">
        <v>404411</v>
      </c>
      <c r="I1359" s="2" t="s">
        <v>77</v>
      </c>
      <c r="J1359" s="3" t="s">
        <v>868</v>
      </c>
      <c r="K1359" s="3" t="s">
        <v>1212</v>
      </c>
      <c r="L1359" s="3"/>
      <c r="M1359" s="104" t="s">
        <v>890</v>
      </c>
      <c r="N1359" s="105" t="s">
        <v>347</v>
      </c>
      <c r="O1359" s="3" t="s">
        <v>890</v>
      </c>
      <c r="P1359" s="2" t="s">
        <v>1266</v>
      </c>
    </row>
    <row r="1360" spans="1:57" s="136" customFormat="1" ht="35.1" customHeight="1" x14ac:dyDescent="0.25">
      <c r="A1360" s="7">
        <v>15</v>
      </c>
      <c r="B1360" s="7"/>
      <c r="C1360" s="7"/>
      <c r="D1360" s="2" t="s">
        <v>687</v>
      </c>
      <c r="E1360" s="3" t="s">
        <v>4925</v>
      </c>
      <c r="F1360" s="2"/>
      <c r="G1360" s="107" t="s">
        <v>599</v>
      </c>
      <c r="H1360" s="2">
        <v>404411</v>
      </c>
      <c r="I1360" s="2" t="s">
        <v>77</v>
      </c>
      <c r="J1360" s="3" t="s">
        <v>43</v>
      </c>
      <c r="K1360" s="3"/>
      <c r="L1360" s="3"/>
      <c r="M1360" s="104" t="s">
        <v>890</v>
      </c>
      <c r="N1360" s="105" t="s">
        <v>347</v>
      </c>
      <c r="O1360" s="3" t="s">
        <v>890</v>
      </c>
      <c r="P1360" s="2" t="s">
        <v>1266</v>
      </c>
    </row>
    <row r="1361" spans="1:57" s="136" customFormat="1" ht="35.1" customHeight="1" x14ac:dyDescent="0.25">
      <c r="A1361" s="7">
        <v>25</v>
      </c>
      <c r="B1361" s="7"/>
      <c r="C1361" s="7"/>
      <c r="D1361" s="2" t="s">
        <v>688</v>
      </c>
      <c r="E1361" s="3" t="s">
        <v>712</v>
      </c>
      <c r="F1361" s="2"/>
      <c r="G1361" s="107" t="s">
        <v>599</v>
      </c>
      <c r="H1361" s="2">
        <v>404411</v>
      </c>
      <c r="I1361" s="2" t="s">
        <v>77</v>
      </c>
      <c r="J1361" s="3" t="s">
        <v>52</v>
      </c>
      <c r="K1361" s="3"/>
      <c r="L1361" s="3"/>
      <c r="M1361" s="104" t="s">
        <v>890</v>
      </c>
      <c r="N1361" s="105" t="s">
        <v>347</v>
      </c>
      <c r="O1361" s="3" t="s">
        <v>890</v>
      </c>
      <c r="P1361" s="2" t="s">
        <v>1266</v>
      </c>
    </row>
    <row r="1362" spans="1:57" s="136" customFormat="1" ht="35.1" customHeight="1" x14ac:dyDescent="0.25">
      <c r="A1362" s="7">
        <v>25</v>
      </c>
      <c r="B1362" s="7"/>
      <c r="C1362" s="7"/>
      <c r="D1362" s="2" t="s">
        <v>688</v>
      </c>
      <c r="E1362" s="3" t="s">
        <v>217</v>
      </c>
      <c r="F1362" s="2"/>
      <c r="G1362" s="107" t="s">
        <v>599</v>
      </c>
      <c r="H1362" s="2">
        <v>404411</v>
      </c>
      <c r="I1362" s="2" t="s">
        <v>77</v>
      </c>
      <c r="J1362" s="3" t="s">
        <v>52</v>
      </c>
      <c r="K1362" s="3"/>
      <c r="L1362" s="3"/>
      <c r="M1362" s="104" t="s">
        <v>890</v>
      </c>
      <c r="N1362" s="105" t="s">
        <v>347</v>
      </c>
      <c r="O1362" s="3" t="s">
        <v>890</v>
      </c>
      <c r="P1362" s="2" t="s">
        <v>1266</v>
      </c>
    </row>
    <row r="1363" spans="1:57" s="136" customFormat="1" ht="35.1" customHeight="1" x14ac:dyDescent="0.25">
      <c r="A1363" s="7">
        <v>11</v>
      </c>
      <c r="B1363" s="7">
        <v>11.2</v>
      </c>
      <c r="C1363" s="7"/>
      <c r="D1363" s="162" t="s">
        <v>688</v>
      </c>
      <c r="E1363" s="160" t="s">
        <v>643</v>
      </c>
      <c r="F1363" s="162"/>
      <c r="G1363" s="107" t="s">
        <v>599</v>
      </c>
      <c r="H1363" s="2">
        <v>404411</v>
      </c>
      <c r="I1363" s="2" t="s">
        <v>77</v>
      </c>
      <c r="J1363" s="3" t="s">
        <v>1262</v>
      </c>
      <c r="K1363" s="3" t="s">
        <v>1225</v>
      </c>
      <c r="L1363" s="3"/>
      <c r="M1363" s="104" t="s">
        <v>890</v>
      </c>
      <c r="N1363" s="105" t="s">
        <v>30</v>
      </c>
      <c r="O1363" s="3" t="s">
        <v>30</v>
      </c>
      <c r="P1363" s="2"/>
      <c r="AK1363" s="106"/>
      <c r="AL1363" s="106"/>
      <c r="AM1363" s="106"/>
      <c r="AN1363" s="106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</row>
    <row r="1364" spans="1:57" s="136" customFormat="1" ht="35.1" customHeight="1" x14ac:dyDescent="0.25">
      <c r="A1364" s="7">
        <v>11</v>
      </c>
      <c r="B1364" s="137">
        <v>11.1</v>
      </c>
      <c r="C1364" s="137"/>
      <c r="D1364" s="2" t="s">
        <v>149</v>
      </c>
      <c r="E1364" s="3" t="s">
        <v>270</v>
      </c>
      <c r="F1364" s="2"/>
      <c r="G1364" s="107" t="s">
        <v>599</v>
      </c>
      <c r="H1364" s="2">
        <v>404411</v>
      </c>
      <c r="I1364" s="2" t="s">
        <v>77</v>
      </c>
      <c r="J1364" s="3" t="s">
        <v>157</v>
      </c>
      <c r="K1364" s="3"/>
      <c r="L1364" s="3"/>
      <c r="M1364" s="104" t="s">
        <v>890</v>
      </c>
      <c r="N1364" s="105" t="s">
        <v>30</v>
      </c>
      <c r="O1364" s="3" t="s">
        <v>30</v>
      </c>
      <c r="P1364" s="2"/>
    </row>
    <row r="1365" spans="1:57" s="136" customFormat="1" ht="35.1" customHeight="1" x14ac:dyDescent="0.25">
      <c r="A1365" s="7">
        <v>43</v>
      </c>
      <c r="B1365" s="7"/>
      <c r="C1365" s="7"/>
      <c r="D1365" s="3" t="s">
        <v>1213</v>
      </c>
      <c r="E1365" s="3" t="s">
        <v>230</v>
      </c>
      <c r="F1365" s="2"/>
      <c r="G1365" s="107" t="s">
        <v>599</v>
      </c>
      <c r="H1365" s="2">
        <v>404411</v>
      </c>
      <c r="I1365" s="2" t="s">
        <v>77</v>
      </c>
      <c r="J1365" s="3" t="s">
        <v>1210</v>
      </c>
      <c r="K1365" s="3"/>
      <c r="L1365" s="3"/>
      <c r="M1365" s="104" t="s">
        <v>890</v>
      </c>
      <c r="N1365" s="105" t="s">
        <v>347</v>
      </c>
      <c r="O1365" s="3" t="s">
        <v>890</v>
      </c>
      <c r="P1365" s="8" t="s">
        <v>1265</v>
      </c>
    </row>
    <row r="1366" spans="1:57" s="136" customFormat="1" ht="35.1" customHeight="1" x14ac:dyDescent="0.25">
      <c r="A1366" s="7">
        <v>40</v>
      </c>
      <c r="B1366" s="7"/>
      <c r="C1366" s="7"/>
      <c r="D1366" s="2" t="s">
        <v>149</v>
      </c>
      <c r="E1366" s="3" t="s">
        <v>270</v>
      </c>
      <c r="F1366" s="2"/>
      <c r="G1366" s="107" t="s">
        <v>599</v>
      </c>
      <c r="H1366" s="2">
        <v>404411</v>
      </c>
      <c r="I1366" s="2" t="s">
        <v>77</v>
      </c>
      <c r="J1366" s="3" t="s">
        <v>157</v>
      </c>
      <c r="K1366" s="3"/>
      <c r="L1366" s="3"/>
      <c r="M1366" s="104" t="s">
        <v>890</v>
      </c>
      <c r="N1366" s="105" t="s">
        <v>30</v>
      </c>
      <c r="O1366" s="3" t="s">
        <v>30</v>
      </c>
      <c r="P1366" s="7"/>
    </row>
    <row r="1367" spans="1:57" s="136" customFormat="1" ht="35.1" customHeight="1" x14ac:dyDescent="0.25">
      <c r="A1367" s="7">
        <v>24</v>
      </c>
      <c r="B1367" s="7"/>
      <c r="C1367" s="7"/>
      <c r="D1367" s="2" t="s">
        <v>776</v>
      </c>
      <c r="E1367" s="3" t="s">
        <v>36</v>
      </c>
      <c r="F1367" s="2"/>
      <c r="G1367" s="107" t="s">
        <v>599</v>
      </c>
      <c r="H1367" s="2">
        <v>404411</v>
      </c>
      <c r="I1367" s="2" t="s">
        <v>77</v>
      </c>
      <c r="J1367" s="3" t="s">
        <v>50</v>
      </c>
      <c r="K1367" s="3"/>
      <c r="L1367" s="3"/>
      <c r="M1367" s="104" t="s">
        <v>890</v>
      </c>
      <c r="N1367" s="105" t="s">
        <v>347</v>
      </c>
      <c r="O1367" s="3" t="s">
        <v>890</v>
      </c>
      <c r="P1367" s="2" t="s">
        <v>1266</v>
      </c>
    </row>
    <row r="1368" spans="1:57" s="136" customFormat="1" ht="35.1" customHeight="1" x14ac:dyDescent="0.25">
      <c r="A1368" s="7">
        <v>40</v>
      </c>
      <c r="B1368" s="7"/>
      <c r="C1368" s="7"/>
      <c r="D1368" s="2" t="s">
        <v>456</v>
      </c>
      <c r="E1368" s="3" t="s">
        <v>232</v>
      </c>
      <c r="F1368" s="2"/>
      <c r="G1368" s="107" t="s">
        <v>599</v>
      </c>
      <c r="H1368" s="2">
        <v>404411</v>
      </c>
      <c r="I1368" s="2" t="s">
        <v>77</v>
      </c>
      <c r="J1368" s="3" t="s">
        <v>155</v>
      </c>
      <c r="K1368" s="3"/>
      <c r="L1368" s="3"/>
      <c r="M1368" s="104" t="s">
        <v>890</v>
      </c>
      <c r="N1368" s="105" t="s">
        <v>1264</v>
      </c>
      <c r="O1368" s="3" t="s">
        <v>1264</v>
      </c>
      <c r="P1368" s="2" t="s">
        <v>1266</v>
      </c>
    </row>
    <row r="1369" spans="1:57" s="136" customFormat="1" ht="35.1" customHeight="1" x14ac:dyDescent="0.25">
      <c r="A1369" s="7">
        <v>26</v>
      </c>
      <c r="B1369" s="7"/>
      <c r="C1369" s="7"/>
      <c r="D1369" s="2" t="s">
        <v>329</v>
      </c>
      <c r="E1369" s="3" t="s">
        <v>426</v>
      </c>
      <c r="F1369" s="2"/>
      <c r="G1369" s="107" t="s">
        <v>599</v>
      </c>
      <c r="H1369" s="2">
        <v>404411</v>
      </c>
      <c r="I1369" s="2" t="s">
        <v>77</v>
      </c>
      <c r="J1369" s="3" t="s">
        <v>39</v>
      </c>
      <c r="K1369" s="3"/>
      <c r="L1369" s="3"/>
      <c r="M1369" s="104" t="s">
        <v>890</v>
      </c>
      <c r="N1369" s="105" t="s">
        <v>1264</v>
      </c>
      <c r="O1369" s="3" t="s">
        <v>1264</v>
      </c>
      <c r="P1369" s="8" t="s">
        <v>1266</v>
      </c>
    </row>
    <row r="1370" spans="1:57" s="136" customFormat="1" ht="35.1" customHeight="1" x14ac:dyDescent="0.25">
      <c r="A1370" s="7">
        <v>32</v>
      </c>
      <c r="B1370" s="7"/>
      <c r="C1370" s="7"/>
      <c r="D1370" s="2" t="s">
        <v>289</v>
      </c>
      <c r="E1370" s="3" t="s">
        <v>711</v>
      </c>
      <c r="F1370" s="2"/>
      <c r="G1370" s="107" t="s">
        <v>599</v>
      </c>
      <c r="H1370" s="2">
        <v>404411</v>
      </c>
      <c r="I1370" s="2" t="s">
        <v>77</v>
      </c>
      <c r="J1370" s="3" t="s">
        <v>194</v>
      </c>
      <c r="K1370" s="3"/>
      <c r="L1370" s="3"/>
      <c r="M1370" s="104" t="s">
        <v>890</v>
      </c>
      <c r="N1370" s="105" t="s">
        <v>347</v>
      </c>
      <c r="O1370" s="3" t="s">
        <v>890</v>
      </c>
      <c r="P1370" s="2" t="s">
        <v>1266</v>
      </c>
    </row>
    <row r="1371" spans="1:57" s="136" customFormat="1" ht="35.1" customHeight="1" x14ac:dyDescent="0.25">
      <c r="A1371" s="7">
        <v>19</v>
      </c>
      <c r="B1371" s="7"/>
      <c r="C1371" s="7"/>
      <c r="D1371" s="2" t="s">
        <v>150</v>
      </c>
      <c r="E1371" s="3" t="s">
        <v>163</v>
      </c>
      <c r="F1371" s="2"/>
      <c r="G1371" s="107" t="s">
        <v>599</v>
      </c>
      <c r="H1371" s="2">
        <v>404411</v>
      </c>
      <c r="I1371" s="2" t="s">
        <v>77</v>
      </c>
      <c r="J1371" s="3" t="s">
        <v>40</v>
      </c>
      <c r="K1371" s="3"/>
      <c r="L1371" s="3"/>
      <c r="M1371" s="104" t="s">
        <v>890</v>
      </c>
      <c r="N1371" s="105" t="s">
        <v>347</v>
      </c>
      <c r="O1371" s="3" t="s">
        <v>890</v>
      </c>
      <c r="P1371" s="2" t="s">
        <v>1265</v>
      </c>
    </row>
    <row r="1372" spans="1:57" s="136" customFormat="1" ht="35.1" customHeight="1" x14ac:dyDescent="0.25">
      <c r="A1372" s="7">
        <v>41</v>
      </c>
      <c r="B1372" s="7"/>
      <c r="C1372" s="7"/>
      <c r="D1372" s="2" t="s">
        <v>454</v>
      </c>
      <c r="E1372" s="3" t="s">
        <v>274</v>
      </c>
      <c r="F1372" s="2"/>
      <c r="G1372" s="107" t="s">
        <v>599</v>
      </c>
      <c r="H1372" s="2">
        <v>404411</v>
      </c>
      <c r="I1372" s="2" t="s">
        <v>77</v>
      </c>
      <c r="J1372" s="3" t="s">
        <v>521</v>
      </c>
      <c r="K1372" s="3"/>
      <c r="L1372" s="3"/>
      <c r="M1372" s="104" t="s">
        <v>890</v>
      </c>
      <c r="N1372" s="105" t="s">
        <v>347</v>
      </c>
      <c r="O1372" s="3" t="s">
        <v>890</v>
      </c>
      <c r="P1372" s="2" t="s">
        <v>1266</v>
      </c>
    </row>
    <row r="1373" spans="1:57" s="136" customFormat="1" ht="35.1" customHeight="1" x14ac:dyDescent="0.25">
      <c r="A1373" s="7">
        <v>3</v>
      </c>
      <c r="B1373" s="7"/>
      <c r="C1373" s="7"/>
      <c r="D1373" s="124" t="s">
        <v>306</v>
      </c>
      <c r="E1373" s="3" t="s">
        <v>306</v>
      </c>
      <c r="F1373" s="2"/>
      <c r="G1373" s="107" t="s">
        <v>599</v>
      </c>
      <c r="H1373" s="2">
        <v>404411</v>
      </c>
      <c r="I1373" s="2" t="s">
        <v>77</v>
      </c>
      <c r="J1373" s="3" t="s">
        <v>334</v>
      </c>
      <c r="K1373" s="3"/>
      <c r="L1373" s="3"/>
      <c r="M1373" s="104" t="s">
        <v>890</v>
      </c>
      <c r="N1373" s="105" t="s">
        <v>347</v>
      </c>
      <c r="O1373" s="3" t="s">
        <v>890</v>
      </c>
      <c r="P1373" s="8" t="s">
        <v>1265</v>
      </c>
    </row>
    <row r="1374" spans="1:57" s="136" customFormat="1" ht="35.1" customHeight="1" x14ac:dyDescent="0.25">
      <c r="A1374" s="7">
        <v>15</v>
      </c>
      <c r="B1374" s="7"/>
      <c r="C1374" s="7"/>
      <c r="D1374" s="2" t="s">
        <v>687</v>
      </c>
      <c r="E1374" s="3" t="s">
        <v>176</v>
      </c>
      <c r="F1374" s="2"/>
      <c r="G1374" s="107" t="s">
        <v>599</v>
      </c>
      <c r="H1374" s="2">
        <v>404411</v>
      </c>
      <c r="I1374" s="2" t="s">
        <v>77</v>
      </c>
      <c r="J1374" s="3" t="s">
        <v>43</v>
      </c>
      <c r="K1374" s="3"/>
      <c r="L1374" s="3"/>
      <c r="M1374" s="104" t="s">
        <v>890</v>
      </c>
      <c r="N1374" s="105" t="s">
        <v>347</v>
      </c>
      <c r="O1374" s="3" t="s">
        <v>890</v>
      </c>
      <c r="P1374" s="2" t="s">
        <v>1266</v>
      </c>
      <c r="AK1374" s="106"/>
      <c r="AL1374" s="106"/>
      <c r="AM1374" s="106"/>
      <c r="AN1374" s="106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</row>
    <row r="1375" spans="1:57" s="136" customFormat="1" ht="35.1" customHeight="1" x14ac:dyDescent="0.25">
      <c r="A1375" s="7">
        <v>27</v>
      </c>
      <c r="B1375" s="7"/>
      <c r="C1375" s="7"/>
      <c r="D1375" s="2" t="s">
        <v>151</v>
      </c>
      <c r="E1375" s="3" t="s">
        <v>142</v>
      </c>
      <c r="F1375" s="2"/>
      <c r="G1375" s="107" t="s">
        <v>599</v>
      </c>
      <c r="H1375" s="2">
        <v>404411</v>
      </c>
      <c r="I1375" s="2" t="s">
        <v>77</v>
      </c>
      <c r="J1375" s="3" t="s">
        <v>51</v>
      </c>
      <c r="K1375" s="3"/>
      <c r="L1375" s="3"/>
      <c r="M1375" s="104" t="s">
        <v>890</v>
      </c>
      <c r="N1375" s="105" t="s">
        <v>347</v>
      </c>
      <c r="O1375" s="3" t="s">
        <v>890</v>
      </c>
      <c r="P1375" s="2" t="s">
        <v>1266</v>
      </c>
      <c r="AK1375" s="106"/>
      <c r="AL1375" s="106"/>
      <c r="AM1375" s="106"/>
      <c r="AN1375" s="106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</row>
    <row r="1376" spans="1:57" s="136" customFormat="1" ht="35.1" customHeight="1" x14ac:dyDescent="0.25">
      <c r="A1376" s="7">
        <v>8</v>
      </c>
      <c r="B1376" s="7">
        <v>8.1999999999999993</v>
      </c>
      <c r="C1376" s="7"/>
      <c r="D1376" s="2" t="s">
        <v>687</v>
      </c>
      <c r="E1376" s="3" t="s">
        <v>7882</v>
      </c>
      <c r="F1376" s="2"/>
      <c r="G1376" s="107" t="s">
        <v>599</v>
      </c>
      <c r="H1376" s="2">
        <v>404411</v>
      </c>
      <c r="I1376" s="2" t="s">
        <v>77</v>
      </c>
      <c r="J1376" s="3" t="s">
        <v>868</v>
      </c>
      <c r="K1376" s="3" t="s">
        <v>1212</v>
      </c>
      <c r="L1376" s="3"/>
      <c r="M1376" s="104" t="s">
        <v>890</v>
      </c>
      <c r="N1376" s="105" t="s">
        <v>347</v>
      </c>
      <c r="O1376" s="3" t="s">
        <v>890</v>
      </c>
      <c r="P1376" s="2" t="s">
        <v>1266</v>
      </c>
    </row>
    <row r="1377" spans="1:57" s="136" customFormat="1" ht="35.1" customHeight="1" x14ac:dyDescent="0.25">
      <c r="A1377" s="7">
        <v>37</v>
      </c>
      <c r="B1377" s="7"/>
      <c r="C1377" s="7"/>
      <c r="D1377" s="2" t="s">
        <v>784</v>
      </c>
      <c r="E1377" s="3" t="s">
        <v>249</v>
      </c>
      <c r="F1377" s="2"/>
      <c r="G1377" s="107" t="s">
        <v>599</v>
      </c>
      <c r="H1377" s="2">
        <v>404411</v>
      </c>
      <c r="I1377" s="2" t="s">
        <v>77</v>
      </c>
      <c r="J1377" s="3" t="s">
        <v>154</v>
      </c>
      <c r="K1377" s="3"/>
      <c r="L1377" s="3"/>
      <c r="M1377" s="104" t="s">
        <v>890</v>
      </c>
      <c r="N1377" s="105" t="s">
        <v>347</v>
      </c>
      <c r="O1377" s="3" t="s">
        <v>890</v>
      </c>
      <c r="P1377" s="8" t="s">
        <v>1265</v>
      </c>
      <c r="AK1377" s="106"/>
      <c r="AL1377" s="106"/>
      <c r="AM1377" s="106"/>
      <c r="AN1377" s="106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</row>
    <row r="1378" spans="1:57" s="136" customFormat="1" ht="35.1" customHeight="1" x14ac:dyDescent="0.25">
      <c r="A1378" s="7">
        <v>33</v>
      </c>
      <c r="B1378" s="7"/>
      <c r="C1378" s="7"/>
      <c r="D1378" s="2" t="s">
        <v>148</v>
      </c>
      <c r="E1378" s="3" t="s">
        <v>128</v>
      </c>
      <c r="F1378" s="2"/>
      <c r="G1378" s="107" t="s">
        <v>599</v>
      </c>
      <c r="H1378" s="2">
        <v>404411</v>
      </c>
      <c r="I1378" s="2" t="s">
        <v>77</v>
      </c>
      <c r="J1378" s="3" t="s">
        <v>195</v>
      </c>
      <c r="K1378" s="3"/>
      <c r="L1378" s="3"/>
      <c r="M1378" s="104" t="s">
        <v>890</v>
      </c>
      <c r="N1378" s="105" t="s">
        <v>347</v>
      </c>
      <c r="O1378" s="3" t="s">
        <v>890</v>
      </c>
      <c r="P1378" s="8" t="s">
        <v>1265</v>
      </c>
      <c r="AK1378" s="106"/>
      <c r="AL1378" s="106"/>
      <c r="AM1378" s="106"/>
      <c r="AN1378" s="106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</row>
    <row r="1379" spans="1:57" s="136" customFormat="1" ht="35.1" customHeight="1" x14ac:dyDescent="0.25">
      <c r="A1379" s="7">
        <v>24</v>
      </c>
      <c r="B1379" s="7"/>
      <c r="C1379" s="7"/>
      <c r="D1379" s="2" t="s">
        <v>776</v>
      </c>
      <c r="E1379" s="3" t="s">
        <v>468</v>
      </c>
      <c r="F1379" s="2"/>
      <c r="G1379" s="107" t="s">
        <v>599</v>
      </c>
      <c r="H1379" s="2">
        <v>404411</v>
      </c>
      <c r="I1379" s="2" t="s">
        <v>77</v>
      </c>
      <c r="J1379" s="3" t="s">
        <v>50</v>
      </c>
      <c r="K1379" s="3"/>
      <c r="L1379" s="3"/>
      <c r="M1379" s="104" t="s">
        <v>890</v>
      </c>
      <c r="N1379" s="105" t="s">
        <v>347</v>
      </c>
      <c r="O1379" s="3" t="s">
        <v>890</v>
      </c>
      <c r="P1379" s="2" t="s">
        <v>1266</v>
      </c>
      <c r="AK1379" s="106"/>
      <c r="AL1379" s="106"/>
      <c r="AM1379" s="106"/>
      <c r="AN1379" s="106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</row>
    <row r="1380" spans="1:57" s="136" customFormat="1" ht="35.1" customHeight="1" x14ac:dyDescent="0.25">
      <c r="A1380" s="7">
        <v>25</v>
      </c>
      <c r="B1380" s="7"/>
      <c r="C1380" s="7"/>
      <c r="D1380" s="2" t="s">
        <v>688</v>
      </c>
      <c r="E1380" s="3" t="s">
        <v>732</v>
      </c>
      <c r="F1380" s="2"/>
      <c r="G1380" s="107" t="s">
        <v>599</v>
      </c>
      <c r="H1380" s="2">
        <v>404411</v>
      </c>
      <c r="I1380" s="2" t="s">
        <v>77</v>
      </c>
      <c r="J1380" s="3" t="s">
        <v>52</v>
      </c>
      <c r="K1380" s="3"/>
      <c r="L1380" s="3"/>
      <c r="M1380" s="104" t="s">
        <v>890</v>
      </c>
      <c r="N1380" s="105" t="s">
        <v>347</v>
      </c>
      <c r="O1380" s="3" t="s">
        <v>890</v>
      </c>
      <c r="P1380" s="2" t="s">
        <v>1266</v>
      </c>
    </row>
    <row r="1381" spans="1:57" s="136" customFormat="1" ht="35.1" customHeight="1" x14ac:dyDescent="0.25">
      <c r="A1381" s="7">
        <v>25</v>
      </c>
      <c r="B1381" s="7"/>
      <c r="C1381" s="7"/>
      <c r="D1381" s="2" t="s">
        <v>688</v>
      </c>
      <c r="E1381" s="3" t="s">
        <v>718</v>
      </c>
      <c r="F1381" s="2"/>
      <c r="G1381" s="107" t="s">
        <v>599</v>
      </c>
      <c r="H1381" s="2">
        <v>404411</v>
      </c>
      <c r="I1381" s="2" t="s">
        <v>77</v>
      </c>
      <c r="J1381" s="3" t="s">
        <v>52</v>
      </c>
      <c r="K1381" s="3"/>
      <c r="L1381" s="3"/>
      <c r="M1381" s="104" t="s">
        <v>890</v>
      </c>
      <c r="N1381" s="105" t="s">
        <v>347</v>
      </c>
      <c r="O1381" s="3" t="s">
        <v>890</v>
      </c>
      <c r="P1381" s="2" t="s">
        <v>1266</v>
      </c>
      <c r="AK1381" s="106"/>
      <c r="AL1381" s="106"/>
      <c r="AM1381" s="106"/>
      <c r="AN1381" s="106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</row>
    <row r="1382" spans="1:57" s="136" customFormat="1" ht="35.1" customHeight="1" x14ac:dyDescent="0.25">
      <c r="A1382" s="7">
        <v>11</v>
      </c>
      <c r="B1382" s="7">
        <v>11.2</v>
      </c>
      <c r="C1382" s="7"/>
      <c r="D1382" s="2" t="s">
        <v>454</v>
      </c>
      <c r="E1382" s="3" t="s">
        <v>858</v>
      </c>
      <c r="F1382" s="2"/>
      <c r="G1382" s="107" t="s">
        <v>599</v>
      </c>
      <c r="H1382" s="2">
        <v>404411</v>
      </c>
      <c r="I1382" s="2" t="s">
        <v>77</v>
      </c>
      <c r="J1382" s="3" t="s">
        <v>1262</v>
      </c>
      <c r="K1382" s="3" t="s">
        <v>1225</v>
      </c>
      <c r="L1382" s="3"/>
      <c r="M1382" s="104" t="s">
        <v>890</v>
      </c>
      <c r="N1382" s="105" t="s">
        <v>347</v>
      </c>
      <c r="O1382" s="3" t="s">
        <v>890</v>
      </c>
      <c r="P1382" s="2" t="s">
        <v>1266</v>
      </c>
    </row>
    <row r="1383" spans="1:57" s="136" customFormat="1" ht="35.1" customHeight="1" x14ac:dyDescent="0.25">
      <c r="A1383" s="7">
        <v>26</v>
      </c>
      <c r="B1383" s="7"/>
      <c r="C1383" s="7"/>
      <c r="D1383" s="124" t="s">
        <v>329</v>
      </c>
      <c r="E1383" s="3" t="s">
        <v>10</v>
      </c>
      <c r="F1383" s="2"/>
      <c r="G1383" s="107" t="s">
        <v>599</v>
      </c>
      <c r="H1383" s="2">
        <v>404411</v>
      </c>
      <c r="I1383" s="2" t="s">
        <v>77</v>
      </c>
      <c r="J1383" s="107" t="s">
        <v>39</v>
      </c>
      <c r="K1383" s="3"/>
      <c r="L1383" s="3"/>
      <c r="M1383" s="104" t="s">
        <v>890</v>
      </c>
      <c r="N1383" s="105" t="s">
        <v>347</v>
      </c>
      <c r="O1383" s="3" t="s">
        <v>890</v>
      </c>
      <c r="P1383" s="2" t="s">
        <v>1266</v>
      </c>
    </row>
    <row r="1384" spans="1:57" s="136" customFormat="1" ht="35.1" customHeight="1" x14ac:dyDescent="0.25">
      <c r="A1384" s="7">
        <v>41</v>
      </c>
      <c r="B1384" s="7"/>
      <c r="C1384" s="7"/>
      <c r="D1384" s="2" t="s">
        <v>454</v>
      </c>
      <c r="E1384" s="3" t="s">
        <v>273</v>
      </c>
      <c r="F1384" s="2"/>
      <c r="G1384" s="107" t="s">
        <v>599</v>
      </c>
      <c r="H1384" s="2">
        <v>404411</v>
      </c>
      <c r="I1384" s="2" t="s">
        <v>77</v>
      </c>
      <c r="J1384" s="3" t="s">
        <v>521</v>
      </c>
      <c r="K1384" s="3"/>
      <c r="L1384" s="3"/>
      <c r="M1384" s="104" t="s">
        <v>890</v>
      </c>
      <c r="N1384" s="105" t="s">
        <v>347</v>
      </c>
      <c r="O1384" s="3" t="s">
        <v>890</v>
      </c>
      <c r="P1384" s="2" t="s">
        <v>1266</v>
      </c>
    </row>
    <row r="1385" spans="1:57" s="136" customFormat="1" ht="35.1" customHeight="1" x14ac:dyDescent="0.25">
      <c r="A1385" s="7">
        <v>25</v>
      </c>
      <c r="B1385" s="7"/>
      <c r="C1385" s="7"/>
      <c r="D1385" s="2" t="s">
        <v>688</v>
      </c>
      <c r="E1385" s="3" t="s">
        <v>218</v>
      </c>
      <c r="F1385" s="2"/>
      <c r="G1385" s="107" t="s">
        <v>599</v>
      </c>
      <c r="H1385" s="2">
        <v>404411</v>
      </c>
      <c r="I1385" s="2" t="s">
        <v>77</v>
      </c>
      <c r="J1385" s="3" t="s">
        <v>52</v>
      </c>
      <c r="K1385" s="3"/>
      <c r="L1385" s="3"/>
      <c r="M1385" s="104" t="s">
        <v>890</v>
      </c>
      <c r="N1385" s="105" t="s">
        <v>347</v>
      </c>
      <c r="O1385" s="3" t="s">
        <v>890</v>
      </c>
      <c r="P1385" s="2" t="s">
        <v>1266</v>
      </c>
    </row>
    <row r="1386" spans="1:57" s="136" customFormat="1" ht="35.1" customHeight="1" x14ac:dyDescent="0.25">
      <c r="A1386" s="7">
        <v>15</v>
      </c>
      <c r="B1386" s="7"/>
      <c r="C1386" s="7"/>
      <c r="D1386" s="2" t="s">
        <v>687</v>
      </c>
      <c r="E1386" s="3" t="s">
        <v>1248</v>
      </c>
      <c r="F1386" s="2"/>
      <c r="G1386" s="107" t="s">
        <v>599</v>
      </c>
      <c r="H1386" s="2">
        <v>404411</v>
      </c>
      <c r="I1386" s="2" t="s">
        <v>77</v>
      </c>
      <c r="J1386" s="3" t="s">
        <v>43</v>
      </c>
      <c r="K1386" s="3"/>
      <c r="L1386" s="3"/>
      <c r="M1386" s="104" t="s">
        <v>890</v>
      </c>
      <c r="N1386" s="105" t="s">
        <v>347</v>
      </c>
      <c r="O1386" s="3" t="s">
        <v>890</v>
      </c>
      <c r="P1386" s="2" t="s">
        <v>1266</v>
      </c>
      <c r="AK1386" s="106"/>
      <c r="AL1386" s="106"/>
      <c r="AM1386" s="106"/>
      <c r="AN1386" s="106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</row>
    <row r="1387" spans="1:57" s="136" customFormat="1" ht="35.1" customHeight="1" x14ac:dyDescent="0.25">
      <c r="A1387" s="7">
        <v>18</v>
      </c>
      <c r="B1387" s="7"/>
      <c r="C1387" s="7"/>
      <c r="D1387" s="2" t="s">
        <v>781</v>
      </c>
      <c r="E1387" s="3" t="s">
        <v>709</v>
      </c>
      <c r="F1387" s="2"/>
      <c r="G1387" s="107" t="s">
        <v>599</v>
      </c>
      <c r="H1387" s="2">
        <v>404411</v>
      </c>
      <c r="I1387" s="2" t="s">
        <v>77</v>
      </c>
      <c r="J1387" s="3" t="s">
        <v>41</v>
      </c>
      <c r="K1387" s="3"/>
      <c r="L1387" s="3"/>
      <c r="M1387" s="104" t="s">
        <v>890</v>
      </c>
      <c r="N1387" s="105" t="s">
        <v>347</v>
      </c>
      <c r="O1387" s="3" t="s">
        <v>890</v>
      </c>
      <c r="P1387" s="2" t="s">
        <v>1266</v>
      </c>
      <c r="AK1387" s="106"/>
      <c r="AL1387" s="106"/>
      <c r="AM1387" s="106"/>
      <c r="AN1387" s="106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</row>
    <row r="1388" spans="1:57" s="136" customFormat="1" ht="35.1" customHeight="1" x14ac:dyDescent="0.25">
      <c r="A1388" s="7">
        <v>33</v>
      </c>
      <c r="B1388" s="7"/>
      <c r="C1388" s="7"/>
      <c r="D1388" s="2" t="s">
        <v>148</v>
      </c>
      <c r="E1388" s="3" t="s">
        <v>128</v>
      </c>
      <c r="F1388" s="2"/>
      <c r="G1388" s="107" t="s">
        <v>599</v>
      </c>
      <c r="H1388" s="2">
        <v>404411</v>
      </c>
      <c r="I1388" s="2" t="s">
        <v>77</v>
      </c>
      <c r="J1388" s="3" t="s">
        <v>195</v>
      </c>
      <c r="K1388" s="3"/>
      <c r="L1388" s="3"/>
      <c r="M1388" s="104" t="s">
        <v>890</v>
      </c>
      <c r="N1388" s="2" t="s">
        <v>1209</v>
      </c>
      <c r="O1388" s="3" t="s">
        <v>890</v>
      </c>
      <c r="P1388" s="2" t="s">
        <v>1266</v>
      </c>
      <c r="AK1388" s="106"/>
      <c r="AL1388" s="106"/>
      <c r="AM1388" s="106"/>
      <c r="AN1388" s="106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</row>
    <row r="1389" spans="1:57" s="136" customFormat="1" ht="35.1" customHeight="1" x14ac:dyDescent="0.25">
      <c r="A1389" s="7">
        <v>10</v>
      </c>
      <c r="B1389" s="7">
        <v>10.1</v>
      </c>
      <c r="C1389" s="7"/>
      <c r="D1389" s="124" t="s">
        <v>306</v>
      </c>
      <c r="E1389" s="3" t="s">
        <v>306</v>
      </c>
      <c r="F1389" s="2"/>
      <c r="G1389" s="107" t="s">
        <v>599</v>
      </c>
      <c r="H1389" s="2">
        <v>404411</v>
      </c>
      <c r="I1389" s="2" t="s">
        <v>77</v>
      </c>
      <c r="J1389" s="104" t="s">
        <v>269</v>
      </c>
      <c r="K1389" s="3" t="s">
        <v>1232</v>
      </c>
      <c r="L1389" s="3"/>
      <c r="M1389" s="104" t="s">
        <v>890</v>
      </c>
      <c r="N1389" s="105" t="s">
        <v>30</v>
      </c>
      <c r="O1389" s="3" t="s">
        <v>30</v>
      </c>
      <c r="P1389" s="8"/>
      <c r="AK1389" s="106"/>
      <c r="AL1389" s="106"/>
      <c r="AM1389" s="106"/>
      <c r="AN1389" s="106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</row>
    <row r="1390" spans="1:57" s="136" customFormat="1" ht="35.1" customHeight="1" x14ac:dyDescent="0.25">
      <c r="A1390" s="7">
        <v>8</v>
      </c>
      <c r="B1390" s="7">
        <v>8.1999999999999993</v>
      </c>
      <c r="C1390" s="7"/>
      <c r="D1390" s="2" t="s">
        <v>780</v>
      </c>
      <c r="E1390" s="3" t="s">
        <v>7873</v>
      </c>
      <c r="F1390" s="2"/>
      <c r="G1390" s="107" t="s">
        <v>599</v>
      </c>
      <c r="H1390" s="2">
        <v>404411</v>
      </c>
      <c r="I1390" s="2" t="s">
        <v>77</v>
      </c>
      <c r="J1390" s="3" t="s">
        <v>868</v>
      </c>
      <c r="K1390" s="3" t="s">
        <v>1212</v>
      </c>
      <c r="L1390" s="3"/>
      <c r="M1390" s="104" t="s">
        <v>890</v>
      </c>
      <c r="N1390" s="105" t="s">
        <v>347</v>
      </c>
      <c r="O1390" s="3" t="s">
        <v>890</v>
      </c>
      <c r="P1390" s="2" t="s">
        <v>1266</v>
      </c>
    </row>
    <row r="1391" spans="1:57" s="136" customFormat="1" ht="35.1" customHeight="1" x14ac:dyDescent="0.25">
      <c r="A1391" s="7">
        <v>15</v>
      </c>
      <c r="B1391" s="7"/>
      <c r="C1391" s="7"/>
      <c r="D1391" s="2" t="s">
        <v>687</v>
      </c>
      <c r="E1391" s="3" t="s">
        <v>641</v>
      </c>
      <c r="F1391" s="2"/>
      <c r="G1391" s="107" t="s">
        <v>599</v>
      </c>
      <c r="H1391" s="2">
        <v>404411</v>
      </c>
      <c r="I1391" s="2" t="s">
        <v>77</v>
      </c>
      <c r="J1391" s="3" t="s">
        <v>43</v>
      </c>
      <c r="K1391" s="3"/>
      <c r="L1391" s="3"/>
      <c r="M1391" s="104" t="s">
        <v>890</v>
      </c>
      <c r="N1391" s="105" t="s">
        <v>347</v>
      </c>
      <c r="O1391" s="3" t="s">
        <v>890</v>
      </c>
      <c r="P1391" s="2" t="s">
        <v>1266</v>
      </c>
    </row>
    <row r="1392" spans="1:57" s="136" customFormat="1" ht="35.1" customHeight="1" x14ac:dyDescent="0.25">
      <c r="A1392" s="7">
        <v>21</v>
      </c>
      <c r="B1392" s="7"/>
      <c r="C1392" s="7"/>
      <c r="D1392" s="2" t="s">
        <v>147</v>
      </c>
      <c r="E1392" s="3" t="s">
        <v>662</v>
      </c>
      <c r="F1392" s="2"/>
      <c r="G1392" s="107" t="s">
        <v>599</v>
      </c>
      <c r="H1392" s="2">
        <v>404411</v>
      </c>
      <c r="I1392" s="2" t="s">
        <v>77</v>
      </c>
      <c r="J1392" s="3" t="s">
        <v>196</v>
      </c>
      <c r="K1392" s="3"/>
      <c r="L1392" s="3"/>
      <c r="M1392" s="104" t="s">
        <v>890</v>
      </c>
      <c r="N1392" s="105" t="s">
        <v>1264</v>
      </c>
      <c r="O1392" s="3" t="s">
        <v>1264</v>
      </c>
      <c r="P1392" s="8" t="s">
        <v>1265</v>
      </c>
    </row>
    <row r="1393" spans="1:57" s="136" customFormat="1" ht="35.1" customHeight="1" x14ac:dyDescent="0.25">
      <c r="A1393" s="7">
        <v>40</v>
      </c>
      <c r="B1393" s="7"/>
      <c r="C1393" s="7"/>
      <c r="D1393" s="2" t="s">
        <v>149</v>
      </c>
      <c r="E1393" s="3" t="s">
        <v>534</v>
      </c>
      <c r="F1393" s="2"/>
      <c r="G1393" s="107" t="s">
        <v>599</v>
      </c>
      <c r="H1393" s="2">
        <v>404411</v>
      </c>
      <c r="I1393" s="2" t="s">
        <v>77</v>
      </c>
      <c r="J1393" s="3" t="s">
        <v>157</v>
      </c>
      <c r="K1393" s="3"/>
      <c r="L1393" s="3"/>
      <c r="M1393" s="104" t="s">
        <v>890</v>
      </c>
      <c r="N1393" s="105" t="s">
        <v>30</v>
      </c>
      <c r="O1393" s="3" t="s">
        <v>30</v>
      </c>
      <c r="P1393" s="2"/>
      <c r="AK1393" s="106"/>
      <c r="AL1393" s="106"/>
      <c r="AM1393" s="106"/>
      <c r="AN1393" s="106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</row>
    <row r="1394" spans="1:57" s="136" customFormat="1" ht="35.1" customHeight="1" x14ac:dyDescent="0.25">
      <c r="A1394" s="7">
        <v>19</v>
      </c>
      <c r="B1394" s="7"/>
      <c r="C1394" s="7"/>
      <c r="D1394" s="2" t="s">
        <v>150</v>
      </c>
      <c r="E1394" s="3" t="s">
        <v>803</v>
      </c>
      <c r="F1394" s="2"/>
      <c r="G1394" s="107" t="s">
        <v>599</v>
      </c>
      <c r="H1394" s="2">
        <v>404411</v>
      </c>
      <c r="I1394" s="2" t="s">
        <v>77</v>
      </c>
      <c r="J1394" s="3" t="s">
        <v>40</v>
      </c>
      <c r="K1394" s="3"/>
      <c r="L1394" s="3"/>
      <c r="M1394" s="104" t="s">
        <v>890</v>
      </c>
      <c r="N1394" s="105" t="s">
        <v>347</v>
      </c>
      <c r="O1394" s="3" t="s">
        <v>890</v>
      </c>
      <c r="P1394" s="2" t="s">
        <v>1265</v>
      </c>
      <c r="AK1394" s="106"/>
      <c r="AL1394" s="106"/>
      <c r="AM1394" s="106"/>
      <c r="AN1394" s="106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</row>
    <row r="1395" spans="1:57" s="136" customFormat="1" ht="35.1" customHeight="1" x14ac:dyDescent="0.25">
      <c r="A1395" s="7">
        <v>23</v>
      </c>
      <c r="B1395" s="7"/>
      <c r="C1395" s="7"/>
      <c r="D1395" s="2" t="s">
        <v>614</v>
      </c>
      <c r="E1395" s="3" t="s">
        <v>464</v>
      </c>
      <c r="F1395" s="2"/>
      <c r="G1395" s="107" t="s">
        <v>599</v>
      </c>
      <c r="H1395" s="2">
        <v>404411</v>
      </c>
      <c r="I1395" s="2" t="s">
        <v>77</v>
      </c>
      <c r="J1395" s="3" t="s">
        <v>49</v>
      </c>
      <c r="K1395" s="3"/>
      <c r="L1395" s="3"/>
      <c r="M1395" s="104" t="s">
        <v>890</v>
      </c>
      <c r="N1395" s="105" t="s">
        <v>347</v>
      </c>
      <c r="O1395" s="3" t="s">
        <v>890</v>
      </c>
      <c r="P1395" s="2" t="s">
        <v>1266</v>
      </c>
      <c r="AK1395" s="106"/>
      <c r="AL1395" s="106"/>
      <c r="AM1395" s="106"/>
      <c r="AN1395" s="106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</row>
    <row r="1396" spans="1:57" s="136" customFormat="1" ht="35.1" customHeight="1" x14ac:dyDescent="0.25">
      <c r="A1396" s="7">
        <v>42</v>
      </c>
      <c r="B1396" s="7"/>
      <c r="C1396" s="7"/>
      <c r="D1396" s="124" t="s">
        <v>306</v>
      </c>
      <c r="E1396" s="3" t="s">
        <v>306</v>
      </c>
      <c r="F1396" s="2"/>
      <c r="G1396" s="107" t="s">
        <v>599</v>
      </c>
      <c r="H1396" s="2">
        <v>404411</v>
      </c>
      <c r="I1396" s="2" t="s">
        <v>77</v>
      </c>
      <c r="J1396" s="3" t="s">
        <v>1221</v>
      </c>
      <c r="K1396" s="3" t="s">
        <v>1222</v>
      </c>
      <c r="L1396" s="3"/>
      <c r="M1396" s="104" t="s">
        <v>890</v>
      </c>
      <c r="N1396" s="105" t="s">
        <v>1264</v>
      </c>
      <c r="O1396" s="3" t="s">
        <v>1264</v>
      </c>
      <c r="P1396" s="8" t="s">
        <v>1265</v>
      </c>
      <c r="AK1396" s="106"/>
      <c r="AL1396" s="106"/>
      <c r="AM1396" s="106"/>
      <c r="AN1396" s="106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</row>
    <row r="1397" spans="1:57" s="136" customFormat="1" ht="35.1" customHeight="1" x14ac:dyDescent="0.25">
      <c r="A1397" s="7">
        <v>41</v>
      </c>
      <c r="B1397" s="7"/>
      <c r="C1397" s="7"/>
      <c r="D1397" s="2" t="s">
        <v>454</v>
      </c>
      <c r="E1397" s="3" t="s">
        <v>273</v>
      </c>
      <c r="F1397" s="2"/>
      <c r="G1397" s="107" t="s">
        <v>599</v>
      </c>
      <c r="H1397" s="2">
        <v>404411</v>
      </c>
      <c r="I1397" s="2" t="s">
        <v>77</v>
      </c>
      <c r="J1397" s="3" t="s">
        <v>521</v>
      </c>
      <c r="K1397" s="3"/>
      <c r="L1397" s="3"/>
      <c r="M1397" s="104" t="s">
        <v>890</v>
      </c>
      <c r="N1397" s="105" t="s">
        <v>347</v>
      </c>
      <c r="O1397" s="3" t="s">
        <v>890</v>
      </c>
      <c r="P1397" s="2" t="s">
        <v>1266</v>
      </c>
    </row>
    <row r="1398" spans="1:57" s="136" customFormat="1" ht="35.1" customHeight="1" x14ac:dyDescent="0.25">
      <c r="A1398" s="7">
        <v>11</v>
      </c>
      <c r="B1398" s="7">
        <v>11.2</v>
      </c>
      <c r="C1398" s="7"/>
      <c r="D1398" s="2" t="s">
        <v>778</v>
      </c>
      <c r="E1398" s="3" t="s">
        <v>655</v>
      </c>
      <c r="F1398" s="2"/>
      <c r="G1398" s="107" t="s">
        <v>599</v>
      </c>
      <c r="H1398" s="2">
        <v>404411</v>
      </c>
      <c r="I1398" s="2" t="s">
        <v>77</v>
      </c>
      <c r="J1398" s="3" t="s">
        <v>197</v>
      </c>
      <c r="K1398" s="3"/>
      <c r="L1398" s="3"/>
      <c r="M1398" s="104" t="s">
        <v>890</v>
      </c>
      <c r="N1398" s="105" t="s">
        <v>347</v>
      </c>
      <c r="O1398" s="3" t="s">
        <v>890</v>
      </c>
      <c r="P1398" s="8" t="s">
        <v>1265</v>
      </c>
      <c r="AK1398" s="106"/>
      <c r="AL1398" s="106"/>
      <c r="AM1398" s="106"/>
      <c r="AN1398" s="106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</row>
    <row r="1399" spans="1:57" s="136" customFormat="1" ht="35.1" customHeight="1" x14ac:dyDescent="0.25">
      <c r="A1399" s="7">
        <v>11</v>
      </c>
      <c r="B1399" s="7">
        <v>11.2</v>
      </c>
      <c r="C1399" s="7" t="s">
        <v>827</v>
      </c>
      <c r="D1399" s="142" t="s">
        <v>687</v>
      </c>
      <c r="E1399" s="3" t="s">
        <v>602</v>
      </c>
      <c r="F1399" s="2"/>
      <c r="G1399" s="107" t="s">
        <v>599</v>
      </c>
      <c r="H1399" s="2">
        <v>404411</v>
      </c>
      <c r="I1399" s="2" t="s">
        <v>77</v>
      </c>
      <c r="J1399" s="3" t="s">
        <v>1262</v>
      </c>
      <c r="K1399" s="3" t="s">
        <v>1225</v>
      </c>
      <c r="L1399" s="3" t="s">
        <v>1255</v>
      </c>
      <c r="M1399" s="104" t="s">
        <v>890</v>
      </c>
      <c r="N1399" s="105" t="s">
        <v>30</v>
      </c>
      <c r="O1399" s="3" t="s">
        <v>30</v>
      </c>
      <c r="P1399" s="2"/>
    </row>
    <row r="1400" spans="1:57" s="136" customFormat="1" ht="35.1" customHeight="1" x14ac:dyDescent="0.25">
      <c r="A1400" s="7">
        <v>24</v>
      </c>
      <c r="B1400" s="7"/>
      <c r="C1400" s="7"/>
      <c r="D1400" s="2" t="s">
        <v>776</v>
      </c>
      <c r="E1400" s="3" t="s">
        <v>468</v>
      </c>
      <c r="F1400" s="2"/>
      <c r="G1400" s="107" t="s">
        <v>599</v>
      </c>
      <c r="H1400" s="2">
        <v>404411</v>
      </c>
      <c r="I1400" s="2" t="s">
        <v>77</v>
      </c>
      <c r="J1400" s="3" t="s">
        <v>50</v>
      </c>
      <c r="K1400" s="3"/>
      <c r="L1400" s="3"/>
      <c r="M1400" s="104" t="s">
        <v>890</v>
      </c>
      <c r="N1400" s="105" t="s">
        <v>1209</v>
      </c>
      <c r="O1400" s="3" t="s">
        <v>890</v>
      </c>
      <c r="P1400" s="2" t="s">
        <v>1266</v>
      </c>
      <c r="AK1400" s="106"/>
      <c r="AL1400" s="106"/>
      <c r="AM1400" s="106"/>
      <c r="AN1400" s="106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</row>
    <row r="1401" spans="1:57" s="136" customFormat="1" ht="35.1" customHeight="1" x14ac:dyDescent="0.25">
      <c r="A1401" s="7">
        <v>8</v>
      </c>
      <c r="B1401" s="7">
        <v>8.1999999999999993</v>
      </c>
      <c r="C1401" s="7"/>
      <c r="D1401" s="124" t="s">
        <v>306</v>
      </c>
      <c r="E1401" s="3" t="s">
        <v>306</v>
      </c>
      <c r="F1401" s="2"/>
      <c r="G1401" s="107" t="s">
        <v>599</v>
      </c>
      <c r="H1401" s="2">
        <v>404411</v>
      </c>
      <c r="I1401" s="2" t="s">
        <v>77</v>
      </c>
      <c r="J1401" s="3" t="s">
        <v>868</v>
      </c>
      <c r="K1401" s="3" t="s">
        <v>1223</v>
      </c>
      <c r="L1401" s="3"/>
      <c r="M1401" s="104" t="s">
        <v>890</v>
      </c>
      <c r="N1401" s="105" t="s">
        <v>30</v>
      </c>
      <c r="O1401" s="3" t="s">
        <v>30</v>
      </c>
      <c r="P1401" s="2"/>
    </row>
    <row r="1402" spans="1:57" s="136" customFormat="1" ht="35.1" customHeight="1" x14ac:dyDescent="0.25">
      <c r="A1402" s="7">
        <v>32</v>
      </c>
      <c r="B1402" s="7"/>
      <c r="C1402" s="7"/>
      <c r="D1402" s="2" t="s">
        <v>289</v>
      </c>
      <c r="E1402" s="3" t="s">
        <v>404</v>
      </c>
      <c r="F1402" s="2"/>
      <c r="G1402" s="107" t="s">
        <v>599</v>
      </c>
      <c r="H1402" s="2">
        <v>404411</v>
      </c>
      <c r="I1402" s="2" t="s">
        <v>77</v>
      </c>
      <c r="J1402" s="3" t="s">
        <v>194</v>
      </c>
      <c r="K1402" s="3"/>
      <c r="L1402" s="3"/>
      <c r="M1402" s="104" t="s">
        <v>890</v>
      </c>
      <c r="N1402" s="105" t="s">
        <v>347</v>
      </c>
      <c r="O1402" s="3" t="s">
        <v>890</v>
      </c>
      <c r="P1402" s="2" t="s">
        <v>1266</v>
      </c>
      <c r="AK1402" s="106"/>
      <c r="AL1402" s="106"/>
      <c r="AM1402" s="106"/>
      <c r="AN1402" s="106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</row>
    <row r="1403" spans="1:57" s="136" customFormat="1" ht="35.1" customHeight="1" x14ac:dyDescent="0.25">
      <c r="A1403" s="7">
        <v>27</v>
      </c>
      <c r="B1403" s="7"/>
      <c r="C1403" s="7"/>
      <c r="D1403" s="2" t="s">
        <v>151</v>
      </c>
      <c r="E1403" s="3" t="s">
        <v>144</v>
      </c>
      <c r="F1403" s="2"/>
      <c r="G1403" s="107" t="s">
        <v>599</v>
      </c>
      <c r="H1403" s="2">
        <v>404411</v>
      </c>
      <c r="I1403" s="2" t="s">
        <v>77</v>
      </c>
      <c r="J1403" s="3" t="s">
        <v>51</v>
      </c>
      <c r="K1403" s="3"/>
      <c r="L1403" s="3"/>
      <c r="M1403" s="104" t="s">
        <v>890</v>
      </c>
      <c r="N1403" s="105" t="s">
        <v>347</v>
      </c>
      <c r="O1403" s="3" t="s">
        <v>890</v>
      </c>
      <c r="P1403" s="2" t="s">
        <v>1266</v>
      </c>
      <c r="AK1403" s="106"/>
      <c r="AL1403" s="106"/>
      <c r="AM1403" s="106"/>
      <c r="AN1403" s="106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</row>
    <row r="1404" spans="1:57" s="136" customFormat="1" ht="35.1" customHeight="1" x14ac:dyDescent="0.25">
      <c r="A1404" s="7">
        <v>8</v>
      </c>
      <c r="B1404" s="7">
        <v>8.1999999999999993</v>
      </c>
      <c r="C1404" s="7"/>
      <c r="D1404" s="2" t="s">
        <v>687</v>
      </c>
      <c r="E1404" s="3" t="s">
        <v>7879</v>
      </c>
      <c r="F1404" s="2"/>
      <c r="G1404" s="107" t="s">
        <v>599</v>
      </c>
      <c r="H1404" s="2">
        <v>404411</v>
      </c>
      <c r="I1404" s="2" t="s">
        <v>77</v>
      </c>
      <c r="J1404" s="3" t="s">
        <v>868</v>
      </c>
      <c r="K1404" s="3" t="s">
        <v>1212</v>
      </c>
      <c r="L1404" s="3"/>
      <c r="M1404" s="104" t="s">
        <v>890</v>
      </c>
      <c r="N1404" s="105" t="s">
        <v>347</v>
      </c>
      <c r="O1404" s="3" t="s">
        <v>890</v>
      </c>
      <c r="P1404" s="2" t="s">
        <v>1266</v>
      </c>
      <c r="AK1404" s="106"/>
      <c r="AL1404" s="106"/>
      <c r="AM1404" s="106"/>
      <c r="AN1404" s="106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</row>
    <row r="1405" spans="1:57" s="136" customFormat="1" ht="35.1" customHeight="1" x14ac:dyDescent="0.25">
      <c r="A1405" s="7">
        <v>38</v>
      </c>
      <c r="B1405" s="7"/>
      <c r="C1405" s="7"/>
      <c r="D1405" s="2" t="s">
        <v>456</v>
      </c>
      <c r="E1405" s="3" t="s">
        <v>232</v>
      </c>
      <c r="F1405" s="2"/>
      <c r="G1405" s="107" t="s">
        <v>599</v>
      </c>
      <c r="H1405" s="2">
        <v>404411</v>
      </c>
      <c r="I1405" s="2" t="s">
        <v>77</v>
      </c>
      <c r="J1405" s="3" t="s">
        <v>155</v>
      </c>
      <c r="K1405" s="3"/>
      <c r="L1405" s="3"/>
      <c r="M1405" s="104" t="s">
        <v>890</v>
      </c>
      <c r="N1405" s="105" t="s">
        <v>1264</v>
      </c>
      <c r="O1405" s="3" t="s">
        <v>1264</v>
      </c>
      <c r="P1405" s="2" t="s">
        <v>1266</v>
      </c>
      <c r="AK1405" s="106"/>
      <c r="AL1405" s="106"/>
      <c r="AM1405" s="106"/>
      <c r="AN1405" s="106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</row>
    <row r="1406" spans="1:57" s="136" customFormat="1" ht="35.1" customHeight="1" x14ac:dyDescent="0.25">
      <c r="A1406" s="7">
        <v>28</v>
      </c>
      <c r="B1406" s="7"/>
      <c r="C1406" s="7"/>
      <c r="D1406" s="2" t="s">
        <v>98</v>
      </c>
      <c r="E1406" s="3" t="s">
        <v>809</v>
      </c>
      <c r="F1406" s="2"/>
      <c r="G1406" s="107" t="s">
        <v>599</v>
      </c>
      <c r="H1406" s="2">
        <v>404411</v>
      </c>
      <c r="I1406" s="2" t="s">
        <v>77</v>
      </c>
      <c r="J1406" s="104" t="s">
        <v>576</v>
      </c>
      <c r="K1406" s="3"/>
      <c r="L1406" s="3"/>
      <c r="M1406" s="104" t="s">
        <v>890</v>
      </c>
      <c r="N1406" s="105" t="s">
        <v>1264</v>
      </c>
      <c r="O1406" s="3" t="s">
        <v>1264</v>
      </c>
      <c r="P1406" s="2" t="s">
        <v>1266</v>
      </c>
      <c r="AK1406" s="106"/>
      <c r="AL1406" s="106"/>
      <c r="AM1406" s="106"/>
      <c r="AN1406" s="106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</row>
    <row r="1407" spans="1:57" s="136" customFormat="1" ht="35.1" customHeight="1" x14ac:dyDescent="0.25">
      <c r="A1407" s="7">
        <v>40</v>
      </c>
      <c r="B1407" s="7"/>
      <c r="C1407" s="7"/>
      <c r="D1407" s="2" t="s">
        <v>782</v>
      </c>
      <c r="E1407" s="3" t="s">
        <v>363</v>
      </c>
      <c r="F1407" s="2"/>
      <c r="G1407" s="107" t="s">
        <v>599</v>
      </c>
      <c r="H1407" s="2">
        <v>404411</v>
      </c>
      <c r="I1407" s="2" t="s">
        <v>77</v>
      </c>
      <c r="J1407" s="3" t="s">
        <v>1631</v>
      </c>
      <c r="K1407" s="3"/>
      <c r="L1407" s="3"/>
      <c r="M1407" s="104" t="s">
        <v>890</v>
      </c>
      <c r="N1407" s="105" t="s">
        <v>1316</v>
      </c>
      <c r="O1407" s="3" t="s">
        <v>890</v>
      </c>
      <c r="P1407" s="2" t="s">
        <v>1266</v>
      </c>
      <c r="AK1407" s="106"/>
      <c r="AL1407" s="106"/>
      <c r="AM1407" s="106"/>
      <c r="AN1407" s="106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</row>
    <row r="1408" spans="1:57" s="136" customFormat="1" ht="35.1" customHeight="1" x14ac:dyDescent="0.25">
      <c r="A1408" s="7">
        <v>11</v>
      </c>
      <c r="B1408" s="7">
        <v>11.3</v>
      </c>
      <c r="C1408" s="7"/>
      <c r="D1408" s="2" t="s">
        <v>148</v>
      </c>
      <c r="E1408" s="3" t="s">
        <v>128</v>
      </c>
      <c r="F1408" s="2"/>
      <c r="G1408" s="107" t="s">
        <v>599</v>
      </c>
      <c r="H1408" s="2">
        <v>404411</v>
      </c>
      <c r="I1408" s="2" t="s">
        <v>77</v>
      </c>
      <c r="J1408" s="134" t="s">
        <v>1214</v>
      </c>
      <c r="K1408" s="3"/>
      <c r="L1408" s="3"/>
      <c r="M1408" s="104" t="s">
        <v>890</v>
      </c>
      <c r="N1408" s="105" t="s">
        <v>347</v>
      </c>
      <c r="O1408" s="3" t="s">
        <v>890</v>
      </c>
      <c r="P1408" s="2" t="s">
        <v>1266</v>
      </c>
    </row>
    <row r="1409" spans="1:57" s="136" customFormat="1" ht="35.1" customHeight="1" x14ac:dyDescent="0.25">
      <c r="A1409" s="7">
        <v>15</v>
      </c>
      <c r="B1409" s="7"/>
      <c r="C1409" s="7"/>
      <c r="D1409" s="2" t="s">
        <v>687</v>
      </c>
      <c r="E1409" s="3" t="s">
        <v>602</v>
      </c>
      <c r="F1409" s="2"/>
      <c r="G1409" s="107" t="s">
        <v>599</v>
      </c>
      <c r="H1409" s="2">
        <v>404416</v>
      </c>
      <c r="I1409" s="2" t="s">
        <v>77</v>
      </c>
      <c r="J1409" s="3" t="s">
        <v>43</v>
      </c>
      <c r="K1409" s="3"/>
      <c r="L1409" s="3"/>
      <c r="M1409" s="104" t="s">
        <v>890</v>
      </c>
      <c r="N1409" s="105" t="s">
        <v>30</v>
      </c>
      <c r="O1409" s="3" t="s">
        <v>30</v>
      </c>
      <c r="P1409" s="8"/>
      <c r="AK1409" s="106"/>
      <c r="AL1409" s="106"/>
      <c r="AM1409" s="106"/>
      <c r="AN1409" s="106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</row>
    <row r="1410" spans="1:57" s="136" customFormat="1" ht="35.1" customHeight="1" x14ac:dyDescent="0.25">
      <c r="A1410" s="7">
        <v>24</v>
      </c>
      <c r="B1410" s="7"/>
      <c r="C1410" s="7"/>
      <c r="D1410" s="2" t="s">
        <v>776</v>
      </c>
      <c r="E1410" s="3" t="s">
        <v>468</v>
      </c>
      <c r="F1410" s="2"/>
      <c r="G1410" s="107" t="s">
        <v>599</v>
      </c>
      <c r="H1410" s="2">
        <v>404416</v>
      </c>
      <c r="I1410" s="2" t="s">
        <v>77</v>
      </c>
      <c r="J1410" s="3" t="s">
        <v>50</v>
      </c>
      <c r="K1410" s="3"/>
      <c r="L1410" s="3"/>
      <c r="M1410" s="104" t="s">
        <v>890</v>
      </c>
      <c r="N1410" s="105" t="s">
        <v>347</v>
      </c>
      <c r="O1410" s="3" t="s">
        <v>890</v>
      </c>
      <c r="P1410" s="8" t="s">
        <v>1265</v>
      </c>
    </row>
    <row r="1411" spans="1:57" s="136" customFormat="1" ht="35.1" customHeight="1" x14ac:dyDescent="0.25">
      <c r="A1411" s="7">
        <v>11</v>
      </c>
      <c r="B1411" s="7">
        <v>11.2</v>
      </c>
      <c r="C1411" s="7" t="s">
        <v>826</v>
      </c>
      <c r="D1411" s="124" t="s">
        <v>306</v>
      </c>
      <c r="E1411" s="3" t="s">
        <v>306</v>
      </c>
      <c r="F1411" s="2"/>
      <c r="G1411" s="107" t="s">
        <v>599</v>
      </c>
      <c r="H1411" s="7">
        <v>404416</v>
      </c>
      <c r="I1411" s="2" t="s">
        <v>77</v>
      </c>
      <c r="J1411" s="3" t="s">
        <v>1262</v>
      </c>
      <c r="K1411" s="3" t="s">
        <v>1225</v>
      </c>
      <c r="L1411" s="3" t="s">
        <v>1236</v>
      </c>
      <c r="M1411" s="104" t="s">
        <v>890</v>
      </c>
      <c r="N1411" s="105" t="s">
        <v>347</v>
      </c>
      <c r="O1411" s="3" t="s">
        <v>890</v>
      </c>
      <c r="P1411" s="8" t="s">
        <v>1265</v>
      </c>
      <c r="AK1411" s="106"/>
      <c r="AL1411" s="106"/>
      <c r="AM1411" s="106"/>
      <c r="AN1411" s="106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</row>
    <row r="1412" spans="1:57" s="136" customFormat="1" ht="35.1" customHeight="1" x14ac:dyDescent="0.25">
      <c r="A1412" s="7">
        <v>33</v>
      </c>
      <c r="B1412" s="7"/>
      <c r="C1412" s="7"/>
      <c r="D1412" s="2" t="s">
        <v>778</v>
      </c>
      <c r="E1412" s="3" t="s">
        <v>864</v>
      </c>
      <c r="F1412" s="2"/>
      <c r="G1412" s="107" t="s">
        <v>599</v>
      </c>
      <c r="H1412" s="2">
        <v>404416</v>
      </c>
      <c r="I1412" s="2" t="s">
        <v>77</v>
      </c>
      <c r="J1412" s="3" t="s">
        <v>197</v>
      </c>
      <c r="K1412" s="3"/>
      <c r="L1412" s="3"/>
      <c r="M1412" s="104" t="s">
        <v>890</v>
      </c>
      <c r="N1412" s="105" t="s">
        <v>30</v>
      </c>
      <c r="O1412" s="3" t="s">
        <v>30</v>
      </c>
      <c r="P1412" s="2"/>
    </row>
    <row r="1413" spans="1:57" s="136" customFormat="1" ht="35.1" customHeight="1" x14ac:dyDescent="0.25">
      <c r="A1413" s="7">
        <v>24</v>
      </c>
      <c r="B1413" s="7"/>
      <c r="C1413" s="7"/>
      <c r="D1413" s="2" t="s">
        <v>776</v>
      </c>
      <c r="E1413" s="3" t="s">
        <v>468</v>
      </c>
      <c r="F1413" s="2"/>
      <c r="G1413" s="107" t="s">
        <v>599</v>
      </c>
      <c r="H1413" s="2">
        <v>404416</v>
      </c>
      <c r="I1413" s="2" t="s">
        <v>77</v>
      </c>
      <c r="J1413" s="3" t="s">
        <v>50</v>
      </c>
      <c r="K1413" s="3"/>
      <c r="L1413" s="3"/>
      <c r="M1413" s="104" t="s">
        <v>890</v>
      </c>
      <c r="N1413" s="105" t="s">
        <v>1264</v>
      </c>
      <c r="O1413" s="3" t="s">
        <v>1264</v>
      </c>
      <c r="P1413" s="2" t="s">
        <v>1266</v>
      </c>
      <c r="AK1413" s="106"/>
      <c r="AL1413" s="106"/>
      <c r="AM1413" s="106"/>
      <c r="AN1413" s="106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</row>
    <row r="1414" spans="1:57" s="136" customFormat="1" ht="35.1" customHeight="1" x14ac:dyDescent="0.25">
      <c r="A1414" s="7">
        <v>15</v>
      </c>
      <c r="B1414" s="7"/>
      <c r="C1414" s="7"/>
      <c r="D1414" s="2" t="s">
        <v>687</v>
      </c>
      <c r="E1414" s="3" t="s">
        <v>602</v>
      </c>
      <c r="F1414" s="2"/>
      <c r="G1414" s="107" t="s">
        <v>599</v>
      </c>
      <c r="H1414" s="2">
        <v>404416</v>
      </c>
      <c r="I1414" s="2" t="s">
        <v>77</v>
      </c>
      <c r="J1414" s="3" t="s">
        <v>43</v>
      </c>
      <c r="K1414" s="3"/>
      <c r="L1414" s="3"/>
      <c r="M1414" s="104" t="s">
        <v>890</v>
      </c>
      <c r="N1414" s="105" t="s">
        <v>30</v>
      </c>
      <c r="O1414" s="3" t="s">
        <v>30</v>
      </c>
      <c r="P1414" s="8"/>
    </row>
    <row r="1415" spans="1:57" s="136" customFormat="1" ht="35.1" customHeight="1" x14ac:dyDescent="0.25">
      <c r="A1415" s="7">
        <v>18</v>
      </c>
      <c r="B1415" s="7"/>
      <c r="C1415" s="7"/>
      <c r="D1415" s="2" t="s">
        <v>781</v>
      </c>
      <c r="E1415" s="3" t="s">
        <v>130</v>
      </c>
      <c r="F1415" s="2"/>
      <c r="G1415" s="107" t="s">
        <v>599</v>
      </c>
      <c r="H1415" s="2">
        <v>404416</v>
      </c>
      <c r="I1415" s="2" t="s">
        <v>77</v>
      </c>
      <c r="J1415" s="3" t="s">
        <v>41</v>
      </c>
      <c r="K1415" s="3"/>
      <c r="L1415" s="3"/>
      <c r="M1415" s="104" t="s">
        <v>890</v>
      </c>
      <c r="N1415" s="105" t="s">
        <v>347</v>
      </c>
      <c r="O1415" s="3" t="s">
        <v>890</v>
      </c>
      <c r="P1415" s="2" t="s">
        <v>1266</v>
      </c>
    </row>
    <row r="1416" spans="1:57" s="136" customFormat="1" ht="35.1" customHeight="1" x14ac:dyDescent="0.25">
      <c r="A1416" s="7">
        <v>34</v>
      </c>
      <c r="B1416" s="7"/>
      <c r="C1416" s="7"/>
      <c r="D1416" s="2" t="s">
        <v>147</v>
      </c>
      <c r="E1416" s="3" t="s">
        <v>662</v>
      </c>
      <c r="F1416" s="2"/>
      <c r="G1416" s="107" t="s">
        <v>599</v>
      </c>
      <c r="H1416" s="2">
        <v>404416</v>
      </c>
      <c r="I1416" s="2" t="s">
        <v>77</v>
      </c>
      <c r="J1416" s="3" t="s">
        <v>196</v>
      </c>
      <c r="K1416" s="3"/>
      <c r="L1416" s="3" t="s">
        <v>801</v>
      </c>
      <c r="M1416" s="104" t="s">
        <v>890</v>
      </c>
      <c r="N1416" s="105" t="s">
        <v>30</v>
      </c>
      <c r="O1416" s="3" t="s">
        <v>30</v>
      </c>
      <c r="P1416" s="2"/>
      <c r="AK1416" s="106"/>
      <c r="AL1416" s="106"/>
      <c r="AM1416" s="106"/>
      <c r="AN1416" s="106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</row>
    <row r="1417" spans="1:57" s="136" customFormat="1" ht="35.1" customHeight="1" x14ac:dyDescent="0.25">
      <c r="A1417" s="7">
        <v>33</v>
      </c>
      <c r="B1417" s="7"/>
      <c r="C1417" s="7"/>
      <c r="D1417" s="2" t="s">
        <v>148</v>
      </c>
      <c r="E1417" s="3" t="s">
        <v>128</v>
      </c>
      <c r="F1417" s="2"/>
      <c r="G1417" s="107" t="s">
        <v>599</v>
      </c>
      <c r="H1417" s="2">
        <v>404416</v>
      </c>
      <c r="I1417" s="2" t="s">
        <v>77</v>
      </c>
      <c r="J1417" s="3" t="s">
        <v>195</v>
      </c>
      <c r="K1417" s="3"/>
      <c r="L1417" s="3"/>
      <c r="M1417" s="104" t="s">
        <v>890</v>
      </c>
      <c r="N1417" s="105" t="s">
        <v>30</v>
      </c>
      <c r="O1417" s="3" t="s">
        <v>30</v>
      </c>
      <c r="P1417" s="8"/>
      <c r="AK1417" s="106"/>
      <c r="AL1417" s="106"/>
      <c r="AM1417" s="106"/>
      <c r="AN1417" s="106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</row>
    <row r="1418" spans="1:57" s="136" customFormat="1" ht="35.1" customHeight="1" x14ac:dyDescent="0.25">
      <c r="A1418" s="7">
        <v>8</v>
      </c>
      <c r="B1418" s="7">
        <v>8.1999999999999993</v>
      </c>
      <c r="C1418" s="7"/>
      <c r="D1418" s="124" t="s">
        <v>306</v>
      </c>
      <c r="E1418" s="3" t="s">
        <v>306</v>
      </c>
      <c r="F1418" s="2"/>
      <c r="G1418" s="107" t="s">
        <v>599</v>
      </c>
      <c r="H1418" s="2">
        <v>404416</v>
      </c>
      <c r="I1418" s="2" t="s">
        <v>77</v>
      </c>
      <c r="J1418" s="3" t="s">
        <v>868</v>
      </c>
      <c r="K1418" s="3" t="s">
        <v>1223</v>
      </c>
      <c r="L1418" s="3"/>
      <c r="M1418" s="104" t="s">
        <v>890</v>
      </c>
      <c r="N1418" s="105" t="s">
        <v>347</v>
      </c>
      <c r="O1418" s="3" t="s">
        <v>890</v>
      </c>
      <c r="P1418" s="8" t="s">
        <v>1265</v>
      </c>
    </row>
    <row r="1419" spans="1:57" s="136" customFormat="1" ht="35.1" customHeight="1" x14ac:dyDescent="0.25">
      <c r="A1419" s="7">
        <v>7</v>
      </c>
      <c r="B1419" s="7">
        <v>7.3</v>
      </c>
      <c r="C1419" s="7"/>
      <c r="D1419" s="2" t="s">
        <v>780</v>
      </c>
      <c r="E1419" s="3" t="s">
        <v>624</v>
      </c>
      <c r="F1419" s="2"/>
      <c r="G1419" s="107" t="s">
        <v>599</v>
      </c>
      <c r="H1419" s="2">
        <v>404416</v>
      </c>
      <c r="I1419" s="2" t="s">
        <v>77</v>
      </c>
      <c r="J1419" s="3" t="s">
        <v>45</v>
      </c>
      <c r="K1419" s="3"/>
      <c r="L1419" s="3"/>
      <c r="M1419" s="104" t="s">
        <v>890</v>
      </c>
      <c r="N1419" s="105" t="s">
        <v>30</v>
      </c>
      <c r="O1419" s="3" t="s">
        <v>30</v>
      </c>
      <c r="P1419" s="8"/>
    </row>
    <row r="1420" spans="1:57" s="136" customFormat="1" ht="35.1" customHeight="1" x14ac:dyDescent="0.25">
      <c r="A1420" s="7">
        <v>12</v>
      </c>
      <c r="B1420" s="7">
        <v>12.7</v>
      </c>
      <c r="C1420" s="7"/>
      <c r="D1420" s="124" t="s">
        <v>306</v>
      </c>
      <c r="E1420" s="3" t="s">
        <v>306</v>
      </c>
      <c r="F1420" s="2"/>
      <c r="G1420" s="107" t="s">
        <v>599</v>
      </c>
      <c r="H1420" s="2">
        <v>404416</v>
      </c>
      <c r="I1420" s="2" t="s">
        <v>77</v>
      </c>
      <c r="J1420" s="3" t="s">
        <v>600</v>
      </c>
      <c r="K1420" s="3"/>
      <c r="L1420" s="3" t="s">
        <v>1237</v>
      </c>
      <c r="M1420" s="104" t="s">
        <v>890</v>
      </c>
      <c r="N1420" s="105" t="s">
        <v>1264</v>
      </c>
      <c r="O1420" s="3" t="s">
        <v>1264</v>
      </c>
      <c r="P1420" s="7" t="s">
        <v>1265</v>
      </c>
    </row>
    <row r="1421" spans="1:57" s="136" customFormat="1" ht="35.1" customHeight="1" x14ac:dyDescent="0.25">
      <c r="A1421" s="7">
        <v>26</v>
      </c>
      <c r="B1421" s="7"/>
      <c r="C1421" s="7"/>
      <c r="D1421" s="124" t="s">
        <v>329</v>
      </c>
      <c r="E1421" s="3" t="s">
        <v>10</v>
      </c>
      <c r="F1421" s="2"/>
      <c r="G1421" s="107" t="s">
        <v>599</v>
      </c>
      <c r="H1421" s="2">
        <v>404416</v>
      </c>
      <c r="I1421" s="2" t="s">
        <v>77</v>
      </c>
      <c r="J1421" s="3" t="s">
        <v>39</v>
      </c>
      <c r="K1421" s="3"/>
      <c r="L1421" s="3"/>
      <c r="M1421" s="104" t="s">
        <v>890</v>
      </c>
      <c r="N1421" s="105" t="s">
        <v>347</v>
      </c>
      <c r="O1421" s="3" t="s">
        <v>890</v>
      </c>
      <c r="P1421" s="8" t="s">
        <v>1265</v>
      </c>
      <c r="AK1421" s="106"/>
      <c r="AL1421" s="106"/>
      <c r="AM1421" s="106"/>
      <c r="AN1421" s="106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</row>
    <row r="1422" spans="1:57" s="136" customFormat="1" ht="35.1" customHeight="1" x14ac:dyDescent="0.25">
      <c r="A1422" s="7">
        <v>7</v>
      </c>
      <c r="B1422" s="7">
        <v>7.1</v>
      </c>
      <c r="C1422" s="7"/>
      <c r="D1422" s="124" t="s">
        <v>306</v>
      </c>
      <c r="E1422" s="3" t="s">
        <v>306</v>
      </c>
      <c r="F1422" s="2"/>
      <c r="G1422" s="107" t="s">
        <v>599</v>
      </c>
      <c r="H1422" s="2">
        <v>404416</v>
      </c>
      <c r="I1422" s="2" t="s">
        <v>77</v>
      </c>
      <c r="J1422" s="3" t="s">
        <v>1256</v>
      </c>
      <c r="K1422" s="10" t="s">
        <v>1229</v>
      </c>
      <c r="L1422" s="10"/>
      <c r="M1422" s="104" t="s">
        <v>890</v>
      </c>
      <c r="N1422" s="105" t="s">
        <v>347</v>
      </c>
      <c r="O1422" s="3" t="s">
        <v>890</v>
      </c>
      <c r="P1422" s="2" t="s">
        <v>1265</v>
      </c>
    </row>
    <row r="1423" spans="1:57" s="136" customFormat="1" ht="35.1" customHeight="1" x14ac:dyDescent="0.25">
      <c r="A1423" s="7">
        <v>9</v>
      </c>
      <c r="B1423" s="7">
        <v>9.3000000000000007</v>
      </c>
      <c r="C1423" s="7"/>
      <c r="D1423" s="124" t="s">
        <v>306</v>
      </c>
      <c r="E1423" s="3" t="s">
        <v>306</v>
      </c>
      <c r="F1423" s="2"/>
      <c r="G1423" s="107" t="s">
        <v>599</v>
      </c>
      <c r="H1423" s="2">
        <v>404416</v>
      </c>
      <c r="I1423" s="2" t="s">
        <v>77</v>
      </c>
      <c r="J1423" s="3" t="s">
        <v>1262</v>
      </c>
      <c r="K1423" s="3"/>
      <c r="L1423" s="3"/>
      <c r="M1423" s="104" t="s">
        <v>890</v>
      </c>
      <c r="N1423" s="105" t="s">
        <v>1264</v>
      </c>
      <c r="O1423" s="3" t="s">
        <v>1264</v>
      </c>
      <c r="P1423" s="2" t="s">
        <v>1266</v>
      </c>
      <c r="AK1423" s="106"/>
      <c r="AL1423" s="106"/>
      <c r="AM1423" s="106"/>
      <c r="AN1423" s="106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</row>
    <row r="1424" spans="1:57" s="136" customFormat="1" ht="35.1" customHeight="1" x14ac:dyDescent="0.25">
      <c r="A1424" s="7">
        <v>42</v>
      </c>
      <c r="B1424" s="7"/>
      <c r="C1424" s="7"/>
      <c r="D1424" s="2" t="s">
        <v>778</v>
      </c>
      <c r="E1424" s="3" t="s">
        <v>655</v>
      </c>
      <c r="F1424" s="2"/>
      <c r="G1424" s="107" t="s">
        <v>599</v>
      </c>
      <c r="H1424" s="2">
        <v>404416</v>
      </c>
      <c r="I1424" s="2" t="s">
        <v>77</v>
      </c>
      <c r="J1424" s="3" t="s">
        <v>197</v>
      </c>
      <c r="K1424" s="3"/>
      <c r="L1424" s="3"/>
      <c r="M1424" s="104" t="s">
        <v>890</v>
      </c>
      <c r="N1424" s="105" t="s">
        <v>347</v>
      </c>
      <c r="O1424" s="3" t="s">
        <v>890</v>
      </c>
      <c r="P1424" s="7" t="s">
        <v>1266</v>
      </c>
      <c r="AK1424" s="106"/>
      <c r="AL1424" s="106"/>
      <c r="AM1424" s="106"/>
      <c r="AN1424" s="106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</row>
    <row r="1425" spans="1:57" s="136" customFormat="1" ht="35.1" customHeight="1" x14ac:dyDescent="0.25">
      <c r="A1425" s="7">
        <v>35</v>
      </c>
      <c r="B1425" s="7"/>
      <c r="C1425" s="7"/>
      <c r="D1425" s="3" t="s">
        <v>892</v>
      </c>
      <c r="E1425" s="3" t="s">
        <v>480</v>
      </c>
      <c r="F1425" s="2"/>
      <c r="G1425" s="107" t="s">
        <v>599</v>
      </c>
      <c r="H1425" s="2">
        <v>404416</v>
      </c>
      <c r="I1425" s="2" t="s">
        <v>77</v>
      </c>
      <c r="J1425" s="3" t="s">
        <v>152</v>
      </c>
      <c r="K1425" s="3"/>
      <c r="L1425" s="3"/>
      <c r="M1425" s="104" t="s">
        <v>890</v>
      </c>
      <c r="N1425" s="105" t="s">
        <v>347</v>
      </c>
      <c r="O1425" s="3" t="s">
        <v>890</v>
      </c>
      <c r="P1425" s="2" t="s">
        <v>1265</v>
      </c>
      <c r="AK1425" s="106"/>
      <c r="AL1425" s="106"/>
      <c r="AM1425" s="106"/>
      <c r="AN1425" s="106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</row>
    <row r="1426" spans="1:57" s="136" customFormat="1" ht="35.1" customHeight="1" x14ac:dyDescent="0.25">
      <c r="A1426" s="7">
        <v>9</v>
      </c>
      <c r="B1426" s="7">
        <v>9.3000000000000007</v>
      </c>
      <c r="C1426" s="7"/>
      <c r="D1426" s="124" t="s">
        <v>306</v>
      </c>
      <c r="E1426" s="3" t="s">
        <v>306</v>
      </c>
      <c r="F1426" s="2"/>
      <c r="G1426" s="107" t="s">
        <v>599</v>
      </c>
      <c r="H1426" s="2">
        <v>404416</v>
      </c>
      <c r="I1426" s="2" t="s">
        <v>77</v>
      </c>
      <c r="J1426" s="3" t="s">
        <v>1221</v>
      </c>
      <c r="K1426" s="3" t="s">
        <v>1222</v>
      </c>
      <c r="L1426" s="3" t="s">
        <v>1284</v>
      </c>
      <c r="M1426" s="104" t="s">
        <v>890</v>
      </c>
      <c r="N1426" s="105" t="s">
        <v>347</v>
      </c>
      <c r="O1426" s="3" t="s">
        <v>890</v>
      </c>
      <c r="P1426" s="8" t="s">
        <v>1266</v>
      </c>
      <c r="AK1426" s="106"/>
      <c r="AL1426" s="106"/>
      <c r="AM1426" s="106"/>
      <c r="AN1426" s="106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</row>
    <row r="1427" spans="1:57" s="136" customFormat="1" ht="35.1" customHeight="1" x14ac:dyDescent="0.25">
      <c r="A1427" s="7">
        <v>43</v>
      </c>
      <c r="B1427" s="7"/>
      <c r="C1427" s="7"/>
      <c r="D1427" s="124" t="s">
        <v>306</v>
      </c>
      <c r="E1427" s="3" t="s">
        <v>306</v>
      </c>
      <c r="F1427" s="2"/>
      <c r="G1427" s="107" t="s">
        <v>599</v>
      </c>
      <c r="H1427" s="2">
        <v>404416</v>
      </c>
      <c r="I1427" s="2" t="s">
        <v>77</v>
      </c>
      <c r="J1427" s="3" t="s">
        <v>600</v>
      </c>
      <c r="K1427" s="3"/>
      <c r="L1427" s="3" t="s">
        <v>1753</v>
      </c>
      <c r="M1427" s="104" t="s">
        <v>890</v>
      </c>
      <c r="N1427" s="105" t="s">
        <v>30</v>
      </c>
      <c r="O1427" s="3" t="s">
        <v>30</v>
      </c>
      <c r="P1427" s="8"/>
    </row>
    <row r="1428" spans="1:57" s="136" customFormat="1" ht="35.1" customHeight="1" x14ac:dyDescent="0.25">
      <c r="A1428" s="7">
        <v>16</v>
      </c>
      <c r="B1428" s="7"/>
      <c r="C1428" s="7"/>
      <c r="D1428" s="2" t="s">
        <v>149</v>
      </c>
      <c r="E1428" s="3" t="s">
        <v>416</v>
      </c>
      <c r="F1428" s="2"/>
      <c r="G1428" s="107" t="s">
        <v>599</v>
      </c>
      <c r="H1428" s="2">
        <v>404416</v>
      </c>
      <c r="I1428" s="2" t="s">
        <v>77</v>
      </c>
      <c r="J1428" s="3" t="s">
        <v>157</v>
      </c>
      <c r="K1428" s="3"/>
      <c r="L1428" s="3"/>
      <c r="M1428" s="104" t="s">
        <v>890</v>
      </c>
      <c r="N1428" s="105" t="s">
        <v>347</v>
      </c>
      <c r="O1428" s="3" t="s">
        <v>890</v>
      </c>
      <c r="P1428" s="8" t="s">
        <v>1265</v>
      </c>
    </row>
    <row r="1429" spans="1:57" s="136" customFormat="1" ht="35.1" customHeight="1" x14ac:dyDescent="0.25">
      <c r="A1429" s="7">
        <v>10</v>
      </c>
      <c r="B1429" s="7">
        <v>10.4</v>
      </c>
      <c r="C1429" s="7"/>
      <c r="D1429" s="124" t="s">
        <v>306</v>
      </c>
      <c r="E1429" s="3" t="s">
        <v>306</v>
      </c>
      <c r="F1429" s="2"/>
      <c r="G1429" s="107" t="s">
        <v>599</v>
      </c>
      <c r="H1429" s="2">
        <v>404416</v>
      </c>
      <c r="I1429" s="2" t="s">
        <v>77</v>
      </c>
      <c r="J1429" s="104" t="s">
        <v>269</v>
      </c>
      <c r="K1429" s="3" t="s">
        <v>1230</v>
      </c>
      <c r="L1429" s="3"/>
      <c r="M1429" s="104" t="s">
        <v>890</v>
      </c>
      <c r="N1429" s="105" t="s">
        <v>347</v>
      </c>
      <c r="O1429" s="3" t="s">
        <v>890</v>
      </c>
      <c r="P1429" s="8" t="s">
        <v>1265</v>
      </c>
      <c r="AK1429" s="106"/>
      <c r="AL1429" s="106"/>
      <c r="AM1429" s="106"/>
      <c r="AN1429" s="106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</row>
    <row r="1430" spans="1:57" s="136" customFormat="1" ht="35.1" customHeight="1" x14ac:dyDescent="0.25">
      <c r="A1430" s="7">
        <v>39</v>
      </c>
      <c r="B1430" s="7"/>
      <c r="C1430" s="7"/>
      <c r="D1430" s="3" t="s">
        <v>1243</v>
      </c>
      <c r="E1430" s="3" t="s">
        <v>246</v>
      </c>
      <c r="F1430" s="3"/>
      <c r="G1430" s="107" t="s">
        <v>599</v>
      </c>
      <c r="H1430" s="2">
        <v>404416</v>
      </c>
      <c r="I1430" s="2" t="s">
        <v>77</v>
      </c>
      <c r="J1430" s="3" t="s">
        <v>156</v>
      </c>
      <c r="K1430" s="3"/>
      <c r="L1430" s="3"/>
      <c r="M1430" s="104" t="s">
        <v>890</v>
      </c>
      <c r="N1430" s="105" t="s">
        <v>347</v>
      </c>
      <c r="O1430" s="3" t="s">
        <v>890</v>
      </c>
      <c r="P1430" s="8" t="s">
        <v>1265</v>
      </c>
    </row>
    <row r="1431" spans="1:57" s="136" customFormat="1" ht="35.1" customHeight="1" x14ac:dyDescent="0.25">
      <c r="A1431" s="7">
        <v>8</v>
      </c>
      <c r="B1431" s="7">
        <v>8.1999999999999993</v>
      </c>
      <c r="C1431" s="7"/>
      <c r="D1431" s="2" t="s">
        <v>780</v>
      </c>
      <c r="E1431" s="3" t="s">
        <v>7873</v>
      </c>
      <c r="F1431" s="2"/>
      <c r="G1431" s="107" t="s">
        <v>599</v>
      </c>
      <c r="H1431" s="2">
        <v>404416</v>
      </c>
      <c r="I1431" s="2" t="s">
        <v>77</v>
      </c>
      <c r="J1431" s="3" t="s">
        <v>868</v>
      </c>
      <c r="K1431" s="3" t="s">
        <v>1212</v>
      </c>
      <c r="L1431" s="3"/>
      <c r="M1431" s="104" t="s">
        <v>890</v>
      </c>
      <c r="N1431" s="105" t="s">
        <v>347</v>
      </c>
      <c r="O1431" s="3" t="s">
        <v>890</v>
      </c>
      <c r="P1431" s="8" t="s">
        <v>1265</v>
      </c>
      <c r="AK1431" s="106"/>
      <c r="AL1431" s="106"/>
      <c r="AM1431" s="106"/>
      <c r="AN1431" s="106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</row>
    <row r="1432" spans="1:57" s="136" customFormat="1" ht="35.1" customHeight="1" x14ac:dyDescent="0.25">
      <c r="A1432" s="7">
        <v>10</v>
      </c>
      <c r="B1432" s="7">
        <v>10.3</v>
      </c>
      <c r="C1432" s="7"/>
      <c r="D1432" s="124" t="s">
        <v>329</v>
      </c>
      <c r="E1432" s="3" t="s">
        <v>10</v>
      </c>
      <c r="F1432" s="2"/>
      <c r="G1432" s="107" t="s">
        <v>599</v>
      </c>
      <c r="H1432" s="2">
        <v>404416</v>
      </c>
      <c r="I1432" s="2" t="s">
        <v>77</v>
      </c>
      <c r="J1432" s="104" t="s">
        <v>269</v>
      </c>
      <c r="K1432" s="3" t="s">
        <v>1233</v>
      </c>
      <c r="L1432" s="3"/>
      <c r="M1432" s="104" t="s">
        <v>890</v>
      </c>
      <c r="N1432" s="105" t="s">
        <v>30</v>
      </c>
      <c r="O1432" s="3" t="s">
        <v>30</v>
      </c>
      <c r="P1432" s="8"/>
      <c r="AK1432" s="106"/>
      <c r="AL1432" s="106"/>
      <c r="AM1432" s="106"/>
      <c r="AN1432" s="106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</row>
    <row r="1433" spans="1:57" s="136" customFormat="1" ht="35.1" customHeight="1" x14ac:dyDescent="0.25">
      <c r="A1433" s="7">
        <v>8</v>
      </c>
      <c r="B1433" s="7">
        <v>8.3000000000000007</v>
      </c>
      <c r="C1433" s="7"/>
      <c r="D1433" s="124" t="s">
        <v>306</v>
      </c>
      <c r="E1433" s="3" t="s">
        <v>306</v>
      </c>
      <c r="F1433" s="2"/>
      <c r="G1433" s="107" t="s">
        <v>599</v>
      </c>
      <c r="H1433" s="2">
        <v>404416</v>
      </c>
      <c r="I1433" s="2" t="s">
        <v>77</v>
      </c>
      <c r="J1433" s="3" t="s">
        <v>600</v>
      </c>
      <c r="K1433" s="3"/>
      <c r="L1433" s="3" t="s">
        <v>1237</v>
      </c>
      <c r="M1433" s="104" t="s">
        <v>890</v>
      </c>
      <c r="N1433" s="105" t="s">
        <v>347</v>
      </c>
      <c r="O1433" s="3" t="s">
        <v>890</v>
      </c>
      <c r="P1433" s="8" t="s">
        <v>1265</v>
      </c>
      <c r="AK1433" s="106"/>
      <c r="AL1433" s="106"/>
      <c r="AM1433" s="106"/>
      <c r="AN1433" s="106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</row>
    <row r="1434" spans="1:57" s="136" customFormat="1" ht="35.1" customHeight="1" x14ac:dyDescent="0.25">
      <c r="A1434" s="7">
        <v>26</v>
      </c>
      <c r="B1434" s="7"/>
      <c r="C1434" s="7"/>
      <c r="D1434" s="124" t="s">
        <v>329</v>
      </c>
      <c r="E1434" s="3" t="s">
        <v>10</v>
      </c>
      <c r="F1434" s="2"/>
      <c r="G1434" s="107" t="s">
        <v>599</v>
      </c>
      <c r="H1434" s="2">
        <v>404416</v>
      </c>
      <c r="I1434" s="2" t="s">
        <v>77</v>
      </c>
      <c r="J1434" s="3" t="s">
        <v>39</v>
      </c>
      <c r="K1434" s="3"/>
      <c r="L1434" s="3"/>
      <c r="M1434" s="104" t="s">
        <v>890</v>
      </c>
      <c r="N1434" s="105" t="s">
        <v>347</v>
      </c>
      <c r="O1434" s="3" t="s">
        <v>890</v>
      </c>
      <c r="P1434" s="8" t="s">
        <v>1265</v>
      </c>
      <c r="AK1434" s="106"/>
      <c r="AL1434" s="106"/>
      <c r="AM1434" s="106"/>
      <c r="AN1434" s="106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</row>
    <row r="1435" spans="1:57" s="136" customFormat="1" ht="35.1" customHeight="1" x14ac:dyDescent="0.25">
      <c r="A1435" s="7">
        <v>41</v>
      </c>
      <c r="B1435" s="7"/>
      <c r="C1435" s="7"/>
      <c r="D1435" s="2" t="s">
        <v>454</v>
      </c>
      <c r="E1435" s="3" t="s">
        <v>273</v>
      </c>
      <c r="F1435" s="2"/>
      <c r="G1435" s="107" t="s">
        <v>599</v>
      </c>
      <c r="H1435" s="2">
        <v>404416</v>
      </c>
      <c r="I1435" s="2" t="s">
        <v>77</v>
      </c>
      <c r="J1435" s="3" t="s">
        <v>521</v>
      </c>
      <c r="K1435" s="3"/>
      <c r="L1435" s="3"/>
      <c r="M1435" s="104" t="s">
        <v>890</v>
      </c>
      <c r="N1435" s="105" t="s">
        <v>30</v>
      </c>
      <c r="O1435" s="3" t="s">
        <v>30</v>
      </c>
      <c r="P1435" s="8"/>
    </row>
    <row r="1436" spans="1:57" s="136" customFormat="1" ht="35.1" customHeight="1" x14ac:dyDescent="0.25">
      <c r="A1436" s="7">
        <v>18</v>
      </c>
      <c r="B1436" s="7"/>
      <c r="C1436" s="7"/>
      <c r="D1436" s="2" t="s">
        <v>781</v>
      </c>
      <c r="E1436" s="3" t="s">
        <v>130</v>
      </c>
      <c r="F1436" s="2"/>
      <c r="G1436" s="107" t="s">
        <v>599</v>
      </c>
      <c r="H1436" s="2">
        <v>404416</v>
      </c>
      <c r="I1436" s="2" t="s">
        <v>77</v>
      </c>
      <c r="J1436" s="3" t="s">
        <v>41</v>
      </c>
      <c r="K1436" s="3"/>
      <c r="L1436" s="3"/>
      <c r="M1436" s="104" t="s">
        <v>890</v>
      </c>
      <c r="N1436" s="105" t="s">
        <v>347</v>
      </c>
      <c r="O1436" s="3" t="s">
        <v>890</v>
      </c>
      <c r="P1436" s="2" t="s">
        <v>1265</v>
      </c>
      <c r="AK1436" s="106"/>
      <c r="AL1436" s="106"/>
      <c r="AM1436" s="106"/>
      <c r="AN1436" s="106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</row>
    <row r="1437" spans="1:57" s="136" customFormat="1" ht="35.1" customHeight="1" x14ac:dyDescent="0.25">
      <c r="A1437" s="7">
        <v>43</v>
      </c>
      <c r="B1437" s="7"/>
      <c r="C1437" s="7"/>
      <c r="D1437" s="3" t="s">
        <v>1213</v>
      </c>
      <c r="E1437" s="3" t="s">
        <v>455</v>
      </c>
      <c r="F1437" s="2"/>
      <c r="G1437" s="107" t="s">
        <v>599</v>
      </c>
      <c r="H1437" s="2">
        <v>404416</v>
      </c>
      <c r="I1437" s="2" t="s">
        <v>77</v>
      </c>
      <c r="J1437" s="3" t="s">
        <v>1262</v>
      </c>
      <c r="K1437" s="3" t="s">
        <v>1225</v>
      </c>
      <c r="L1437" s="3" t="s">
        <v>1255</v>
      </c>
      <c r="M1437" s="104" t="s">
        <v>890</v>
      </c>
      <c r="N1437" s="105" t="s">
        <v>30</v>
      </c>
      <c r="O1437" s="3" t="s">
        <v>30</v>
      </c>
      <c r="P1437" s="2"/>
    </row>
    <row r="1438" spans="1:57" s="136" customFormat="1" ht="35.1" customHeight="1" x14ac:dyDescent="0.25">
      <c r="A1438" s="7">
        <v>10</v>
      </c>
      <c r="B1438" s="7">
        <v>10.199999999999999</v>
      </c>
      <c r="C1438" s="7"/>
      <c r="D1438" s="124" t="s">
        <v>306</v>
      </c>
      <c r="E1438" s="3" t="s">
        <v>306</v>
      </c>
      <c r="F1438" s="2"/>
      <c r="G1438" s="107" t="s">
        <v>599</v>
      </c>
      <c r="H1438" s="2">
        <v>404416</v>
      </c>
      <c r="I1438" s="2" t="s">
        <v>77</v>
      </c>
      <c r="J1438" s="104" t="s">
        <v>269</v>
      </c>
      <c r="K1438" s="3"/>
      <c r="L1438" s="3"/>
      <c r="M1438" s="104" t="s">
        <v>890</v>
      </c>
      <c r="N1438" s="105" t="s">
        <v>347</v>
      </c>
      <c r="O1438" s="3" t="s">
        <v>890</v>
      </c>
      <c r="P1438" s="8" t="s">
        <v>1265</v>
      </c>
    </row>
    <row r="1439" spans="1:57" s="136" customFormat="1" ht="35.1" customHeight="1" x14ac:dyDescent="0.25">
      <c r="A1439" s="7">
        <v>35</v>
      </c>
      <c r="B1439" s="7"/>
      <c r="C1439" s="7"/>
      <c r="D1439" s="3" t="s">
        <v>780</v>
      </c>
      <c r="E1439" s="3" t="s">
        <v>624</v>
      </c>
      <c r="F1439" s="2"/>
      <c r="G1439" s="107" t="s">
        <v>599</v>
      </c>
      <c r="H1439" s="2">
        <v>404416</v>
      </c>
      <c r="I1439" s="2" t="s">
        <v>77</v>
      </c>
      <c r="J1439" s="3" t="s">
        <v>45</v>
      </c>
      <c r="K1439" s="3"/>
      <c r="L1439" s="3"/>
      <c r="M1439" s="104" t="s">
        <v>890</v>
      </c>
      <c r="N1439" s="105" t="s">
        <v>347</v>
      </c>
      <c r="O1439" s="3" t="s">
        <v>890</v>
      </c>
      <c r="P1439" s="2" t="s">
        <v>1266</v>
      </c>
    </row>
    <row r="1440" spans="1:57" s="136" customFormat="1" ht="35.1" customHeight="1" x14ac:dyDescent="0.25">
      <c r="A1440" s="7">
        <v>26</v>
      </c>
      <c r="B1440" s="7"/>
      <c r="C1440" s="7"/>
      <c r="D1440" s="124" t="s">
        <v>329</v>
      </c>
      <c r="E1440" s="3" t="s">
        <v>10</v>
      </c>
      <c r="F1440" s="2"/>
      <c r="G1440" s="107" t="s">
        <v>599</v>
      </c>
      <c r="H1440" s="2">
        <v>404416</v>
      </c>
      <c r="I1440" s="2" t="s">
        <v>77</v>
      </c>
      <c r="J1440" s="3" t="s">
        <v>39</v>
      </c>
      <c r="K1440" s="3"/>
      <c r="L1440" s="3"/>
      <c r="M1440" s="104" t="s">
        <v>890</v>
      </c>
      <c r="N1440" s="105" t="s">
        <v>347</v>
      </c>
      <c r="O1440" s="3" t="s">
        <v>890</v>
      </c>
      <c r="P1440" s="2" t="s">
        <v>1266</v>
      </c>
      <c r="AK1440" s="106"/>
      <c r="AL1440" s="106"/>
      <c r="AM1440" s="106"/>
      <c r="AN1440" s="106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</row>
    <row r="1441" spans="1:57" s="136" customFormat="1" ht="35.1" customHeight="1" x14ac:dyDescent="0.25">
      <c r="A1441" s="7">
        <v>34</v>
      </c>
      <c r="B1441" s="7"/>
      <c r="C1441" s="7"/>
      <c r="D1441" s="2" t="s">
        <v>147</v>
      </c>
      <c r="E1441" s="3" t="s">
        <v>662</v>
      </c>
      <c r="F1441" s="2"/>
      <c r="G1441" s="107" t="s">
        <v>599</v>
      </c>
      <c r="H1441" s="2">
        <v>404416</v>
      </c>
      <c r="I1441" s="2" t="s">
        <v>77</v>
      </c>
      <c r="J1441" s="3" t="s">
        <v>196</v>
      </c>
      <c r="K1441" s="3"/>
      <c r="L1441" s="3"/>
      <c r="M1441" s="104" t="s">
        <v>890</v>
      </c>
      <c r="N1441" s="105" t="s">
        <v>347</v>
      </c>
      <c r="O1441" s="3" t="s">
        <v>890</v>
      </c>
      <c r="P1441" s="8" t="s">
        <v>1266</v>
      </c>
      <c r="AK1441" s="106"/>
      <c r="AL1441" s="106"/>
      <c r="AM1441" s="106"/>
      <c r="AN1441" s="106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</row>
    <row r="1442" spans="1:57" s="136" customFormat="1" ht="35.1" customHeight="1" x14ac:dyDescent="0.25">
      <c r="A1442" s="7">
        <v>10</v>
      </c>
      <c r="B1442" s="7">
        <v>10.4</v>
      </c>
      <c r="C1442" s="7"/>
      <c r="D1442" s="124" t="s">
        <v>306</v>
      </c>
      <c r="E1442" s="3" t="s">
        <v>306</v>
      </c>
      <c r="F1442" s="2"/>
      <c r="G1442" s="107" t="s">
        <v>599</v>
      </c>
      <c r="H1442" s="2">
        <v>404416</v>
      </c>
      <c r="I1442" s="2" t="s">
        <v>77</v>
      </c>
      <c r="J1442" s="104" t="s">
        <v>269</v>
      </c>
      <c r="K1442" s="3" t="s">
        <v>7459</v>
      </c>
      <c r="L1442" s="3"/>
      <c r="M1442" s="104" t="s">
        <v>890</v>
      </c>
      <c r="N1442" s="105" t="s">
        <v>347</v>
      </c>
      <c r="O1442" s="3" t="s">
        <v>890</v>
      </c>
      <c r="P1442" s="8" t="s">
        <v>1265</v>
      </c>
    </row>
    <row r="1443" spans="1:57" s="136" customFormat="1" ht="35.1" customHeight="1" x14ac:dyDescent="0.25">
      <c r="A1443" s="7">
        <v>12</v>
      </c>
      <c r="B1443" s="7">
        <v>12.7</v>
      </c>
      <c r="C1443" s="7"/>
      <c r="D1443" s="124" t="s">
        <v>306</v>
      </c>
      <c r="E1443" s="3" t="s">
        <v>306</v>
      </c>
      <c r="F1443" s="2"/>
      <c r="G1443" s="107" t="s">
        <v>599</v>
      </c>
      <c r="H1443" s="2">
        <v>404416</v>
      </c>
      <c r="I1443" s="2" t="s">
        <v>77</v>
      </c>
      <c r="J1443" s="3" t="s">
        <v>600</v>
      </c>
      <c r="K1443" s="3"/>
      <c r="L1443" s="3" t="s">
        <v>1237</v>
      </c>
      <c r="M1443" s="104" t="s">
        <v>890</v>
      </c>
      <c r="N1443" s="105" t="s">
        <v>347</v>
      </c>
      <c r="O1443" s="3" t="s">
        <v>890</v>
      </c>
      <c r="P1443" s="8" t="s">
        <v>1266</v>
      </c>
      <c r="AK1443" s="106"/>
      <c r="AL1443" s="106"/>
      <c r="AM1443" s="106"/>
      <c r="AN1443" s="106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</row>
    <row r="1444" spans="1:57" s="136" customFormat="1" ht="35.1" customHeight="1" x14ac:dyDescent="0.25">
      <c r="A1444" s="7">
        <v>15</v>
      </c>
      <c r="B1444" s="7"/>
      <c r="C1444" s="7"/>
      <c r="D1444" s="2" t="s">
        <v>687</v>
      </c>
      <c r="E1444" s="3" t="s">
        <v>641</v>
      </c>
      <c r="F1444" s="2"/>
      <c r="G1444" s="107" t="s">
        <v>599</v>
      </c>
      <c r="H1444" s="2">
        <v>404416</v>
      </c>
      <c r="I1444" s="2" t="s">
        <v>77</v>
      </c>
      <c r="J1444" s="3" t="s">
        <v>43</v>
      </c>
      <c r="K1444" s="3"/>
      <c r="L1444" s="3"/>
      <c r="M1444" s="104" t="s">
        <v>890</v>
      </c>
      <c r="N1444" s="105" t="s">
        <v>347</v>
      </c>
      <c r="O1444" s="3" t="s">
        <v>890</v>
      </c>
      <c r="P1444" s="8" t="s">
        <v>1265</v>
      </c>
      <c r="AK1444" s="106"/>
      <c r="AL1444" s="106"/>
      <c r="AM1444" s="106"/>
      <c r="AN1444" s="106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</row>
    <row r="1445" spans="1:57" s="136" customFormat="1" ht="35.1" customHeight="1" x14ac:dyDescent="0.25">
      <c r="A1445" s="7">
        <v>9</v>
      </c>
      <c r="B1445" s="7">
        <v>9.1</v>
      </c>
      <c r="C1445" s="7"/>
      <c r="D1445" s="124" t="s">
        <v>306</v>
      </c>
      <c r="E1445" s="3" t="s">
        <v>306</v>
      </c>
      <c r="F1445" s="2"/>
      <c r="G1445" s="107" t="s">
        <v>599</v>
      </c>
      <c r="H1445" s="2">
        <v>404416</v>
      </c>
      <c r="I1445" s="2" t="s">
        <v>77</v>
      </c>
      <c r="J1445" s="3" t="s">
        <v>1221</v>
      </c>
      <c r="K1445" s="3" t="s">
        <v>1234</v>
      </c>
      <c r="L1445" s="3"/>
      <c r="M1445" s="104" t="s">
        <v>890</v>
      </c>
      <c r="N1445" s="105" t="s">
        <v>30</v>
      </c>
      <c r="O1445" s="3" t="s">
        <v>30</v>
      </c>
      <c r="P1445" s="8"/>
      <c r="AK1445" s="106"/>
      <c r="AL1445" s="106"/>
      <c r="AM1445" s="106"/>
      <c r="AN1445" s="106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</row>
    <row r="1446" spans="1:57" s="136" customFormat="1" ht="35.1" customHeight="1" x14ac:dyDescent="0.25">
      <c r="A1446" s="7">
        <v>19</v>
      </c>
      <c r="B1446" s="7"/>
      <c r="C1446" s="7"/>
      <c r="D1446" s="2" t="s">
        <v>150</v>
      </c>
      <c r="E1446" s="3" t="s">
        <v>163</v>
      </c>
      <c r="F1446" s="2"/>
      <c r="G1446" s="107" t="s">
        <v>599</v>
      </c>
      <c r="H1446" s="2">
        <v>404416</v>
      </c>
      <c r="I1446" s="2" t="s">
        <v>77</v>
      </c>
      <c r="J1446" s="3" t="s">
        <v>40</v>
      </c>
      <c r="K1446" s="3"/>
      <c r="L1446" s="3"/>
      <c r="M1446" s="104" t="s">
        <v>890</v>
      </c>
      <c r="N1446" s="105" t="s">
        <v>30</v>
      </c>
      <c r="O1446" s="3" t="s">
        <v>30</v>
      </c>
      <c r="P1446" s="8"/>
    </row>
    <row r="1447" spans="1:57" s="136" customFormat="1" ht="35.1" customHeight="1" x14ac:dyDescent="0.25">
      <c r="A1447" s="7">
        <v>11</v>
      </c>
      <c r="B1447" s="7">
        <v>11.3</v>
      </c>
      <c r="C1447" s="7"/>
      <c r="D1447" s="124" t="s">
        <v>329</v>
      </c>
      <c r="E1447" s="3" t="s">
        <v>10</v>
      </c>
      <c r="F1447" s="2"/>
      <c r="G1447" s="107" t="s">
        <v>599</v>
      </c>
      <c r="H1447" s="2">
        <v>404416</v>
      </c>
      <c r="I1447" s="2" t="s">
        <v>77</v>
      </c>
      <c r="J1447" s="3" t="s">
        <v>1262</v>
      </c>
      <c r="K1447" s="3" t="s">
        <v>1224</v>
      </c>
      <c r="L1447" s="3" t="s">
        <v>1239</v>
      </c>
      <c r="M1447" s="104" t="s">
        <v>890</v>
      </c>
      <c r="N1447" s="105" t="s">
        <v>30</v>
      </c>
      <c r="O1447" s="3" t="s">
        <v>30</v>
      </c>
      <c r="P1447" s="2"/>
    </row>
    <row r="1448" spans="1:57" s="136" customFormat="1" ht="35.1" customHeight="1" x14ac:dyDescent="0.25">
      <c r="A1448" s="7">
        <v>15</v>
      </c>
      <c r="B1448" s="7"/>
      <c r="C1448" s="7"/>
      <c r="D1448" s="2" t="s">
        <v>687</v>
      </c>
      <c r="E1448" s="3" t="s">
        <v>602</v>
      </c>
      <c r="F1448" s="2"/>
      <c r="G1448" s="107" t="s">
        <v>599</v>
      </c>
      <c r="H1448" s="2">
        <v>404416</v>
      </c>
      <c r="I1448" s="2" t="s">
        <v>77</v>
      </c>
      <c r="J1448" s="3" t="s">
        <v>43</v>
      </c>
      <c r="K1448" s="3"/>
      <c r="L1448" s="3"/>
      <c r="M1448" s="104" t="s">
        <v>890</v>
      </c>
      <c r="N1448" s="105" t="s">
        <v>347</v>
      </c>
      <c r="O1448" s="3" t="s">
        <v>890</v>
      </c>
      <c r="P1448" s="2" t="s">
        <v>1266</v>
      </c>
      <c r="AK1448" s="106"/>
      <c r="AL1448" s="106"/>
      <c r="AM1448" s="106"/>
      <c r="AN1448" s="106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</row>
    <row r="1449" spans="1:57" s="136" customFormat="1" ht="35.1" customHeight="1" x14ac:dyDescent="0.25">
      <c r="A1449" s="7">
        <v>21</v>
      </c>
      <c r="B1449" s="7"/>
      <c r="C1449" s="7"/>
      <c r="D1449" s="2" t="s">
        <v>613</v>
      </c>
      <c r="E1449" s="3" t="s">
        <v>490</v>
      </c>
      <c r="F1449" s="2"/>
      <c r="G1449" s="107" t="s">
        <v>599</v>
      </c>
      <c r="H1449" s="2">
        <v>404416</v>
      </c>
      <c r="I1449" s="2" t="s">
        <v>77</v>
      </c>
      <c r="J1449" s="3" t="s">
        <v>47</v>
      </c>
      <c r="K1449" s="3"/>
      <c r="L1449" s="3"/>
      <c r="M1449" s="104" t="s">
        <v>890</v>
      </c>
      <c r="N1449" s="105" t="s">
        <v>347</v>
      </c>
      <c r="O1449" s="3" t="s">
        <v>890</v>
      </c>
      <c r="P1449" s="8" t="s">
        <v>1265</v>
      </c>
      <c r="AK1449" s="106"/>
      <c r="AL1449" s="106"/>
      <c r="AM1449" s="106"/>
      <c r="AN1449" s="106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</row>
    <row r="1450" spans="1:57" s="136" customFormat="1" ht="35.1" customHeight="1" x14ac:dyDescent="0.25">
      <c r="A1450" s="7">
        <v>16</v>
      </c>
      <c r="B1450" s="7"/>
      <c r="C1450" s="7"/>
      <c r="D1450" s="2" t="s">
        <v>616</v>
      </c>
      <c r="E1450" s="3" t="s">
        <v>616</v>
      </c>
      <c r="F1450" s="2"/>
      <c r="G1450" s="107" t="s">
        <v>599</v>
      </c>
      <c r="H1450" s="2">
        <v>404416</v>
      </c>
      <c r="I1450" s="2" t="s">
        <v>77</v>
      </c>
      <c r="J1450" s="3" t="s">
        <v>44</v>
      </c>
      <c r="K1450" s="3"/>
      <c r="L1450" s="3"/>
      <c r="M1450" s="104" t="s">
        <v>890</v>
      </c>
      <c r="N1450" s="105" t="s">
        <v>347</v>
      </c>
      <c r="O1450" s="3" t="s">
        <v>890</v>
      </c>
      <c r="P1450" s="8" t="s">
        <v>1265</v>
      </c>
      <c r="AK1450" s="106"/>
      <c r="AL1450" s="106"/>
      <c r="AM1450" s="106"/>
      <c r="AN1450" s="106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</row>
    <row r="1451" spans="1:57" s="136" customFormat="1" ht="35.1" customHeight="1" x14ac:dyDescent="0.25">
      <c r="A1451" s="7">
        <v>11</v>
      </c>
      <c r="B1451" s="137">
        <v>11.1</v>
      </c>
      <c r="C1451" s="137"/>
      <c r="D1451" s="124" t="s">
        <v>306</v>
      </c>
      <c r="E1451" s="3" t="s">
        <v>306</v>
      </c>
      <c r="F1451" s="2"/>
      <c r="G1451" s="107" t="s">
        <v>599</v>
      </c>
      <c r="H1451" s="2">
        <v>404416</v>
      </c>
      <c r="I1451" s="2" t="s">
        <v>77</v>
      </c>
      <c r="J1451" s="3" t="s">
        <v>1262</v>
      </c>
      <c r="K1451" s="3" t="s">
        <v>1225</v>
      </c>
      <c r="L1451" s="3" t="s">
        <v>1236</v>
      </c>
      <c r="M1451" s="104" t="s">
        <v>890</v>
      </c>
      <c r="N1451" s="105" t="s">
        <v>30</v>
      </c>
      <c r="O1451" s="3" t="s">
        <v>30</v>
      </c>
      <c r="P1451" s="7"/>
      <c r="AK1451" s="106"/>
      <c r="AL1451" s="106"/>
      <c r="AM1451" s="106"/>
      <c r="AN1451" s="106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</row>
    <row r="1452" spans="1:57" s="136" customFormat="1" ht="35.1" customHeight="1" x14ac:dyDescent="0.25">
      <c r="A1452" s="7">
        <v>8</v>
      </c>
      <c r="B1452" s="7">
        <v>8.1999999999999993</v>
      </c>
      <c r="C1452" s="7"/>
      <c r="D1452" s="3" t="s">
        <v>892</v>
      </c>
      <c r="E1452" s="3" t="s">
        <v>7867</v>
      </c>
      <c r="F1452" s="2"/>
      <c r="G1452" s="107" t="s">
        <v>599</v>
      </c>
      <c r="H1452" s="2">
        <v>404416</v>
      </c>
      <c r="I1452" s="2" t="s">
        <v>77</v>
      </c>
      <c r="J1452" s="3" t="s">
        <v>868</v>
      </c>
      <c r="K1452" s="3" t="s">
        <v>1212</v>
      </c>
      <c r="L1452" s="3"/>
      <c r="M1452" s="104" t="s">
        <v>890</v>
      </c>
      <c r="N1452" s="105" t="s">
        <v>347</v>
      </c>
      <c r="O1452" s="3" t="s">
        <v>890</v>
      </c>
      <c r="P1452" s="8" t="s">
        <v>1265</v>
      </c>
    </row>
    <row r="1453" spans="1:57" s="136" customFormat="1" ht="35.1" customHeight="1" x14ac:dyDescent="0.25">
      <c r="A1453" s="7">
        <v>17</v>
      </c>
      <c r="B1453" s="7"/>
      <c r="C1453" s="7"/>
      <c r="D1453" s="2" t="s">
        <v>780</v>
      </c>
      <c r="E1453" s="3" t="s">
        <v>507</v>
      </c>
      <c r="F1453" s="2"/>
      <c r="G1453" s="107" t="s">
        <v>599</v>
      </c>
      <c r="H1453" s="2">
        <v>404416</v>
      </c>
      <c r="I1453" s="2" t="s">
        <v>77</v>
      </c>
      <c r="J1453" s="134" t="s">
        <v>45</v>
      </c>
      <c r="K1453" s="3"/>
      <c r="L1453" s="3"/>
      <c r="M1453" s="104" t="s">
        <v>890</v>
      </c>
      <c r="N1453" s="105" t="s">
        <v>347</v>
      </c>
      <c r="O1453" s="3" t="s">
        <v>890</v>
      </c>
      <c r="P1453" s="7" t="s">
        <v>1265</v>
      </c>
      <c r="AK1453" s="106"/>
      <c r="AL1453" s="106"/>
      <c r="AM1453" s="106"/>
      <c r="AN1453" s="106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</row>
    <row r="1454" spans="1:57" s="136" customFormat="1" ht="35.1" customHeight="1" x14ac:dyDescent="0.25">
      <c r="A1454" s="7">
        <v>36</v>
      </c>
      <c r="B1454" s="7"/>
      <c r="C1454" s="7"/>
      <c r="D1454" s="2" t="s">
        <v>613</v>
      </c>
      <c r="E1454" s="3" t="s">
        <v>490</v>
      </c>
      <c r="F1454" s="2"/>
      <c r="G1454" s="107" t="s">
        <v>599</v>
      </c>
      <c r="H1454" s="2">
        <v>404416</v>
      </c>
      <c r="I1454" s="2" t="s">
        <v>77</v>
      </c>
      <c r="J1454" s="134" t="s">
        <v>47</v>
      </c>
      <c r="K1454" s="3"/>
      <c r="L1454" s="3"/>
      <c r="M1454" s="104" t="s">
        <v>890</v>
      </c>
      <c r="N1454" s="105" t="s">
        <v>347</v>
      </c>
      <c r="O1454" s="3" t="s">
        <v>890</v>
      </c>
      <c r="P1454" s="8" t="s">
        <v>1265</v>
      </c>
      <c r="AK1454" s="106"/>
      <c r="AL1454" s="106"/>
      <c r="AM1454" s="106"/>
      <c r="AN1454" s="106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</row>
    <row r="1455" spans="1:57" s="136" customFormat="1" ht="35.1" customHeight="1" x14ac:dyDescent="0.25">
      <c r="A1455" s="7">
        <v>17</v>
      </c>
      <c r="B1455" s="7"/>
      <c r="C1455" s="7"/>
      <c r="D1455" s="2" t="s">
        <v>780</v>
      </c>
      <c r="E1455" s="3" t="s">
        <v>624</v>
      </c>
      <c r="F1455" s="2"/>
      <c r="G1455" s="107" t="s">
        <v>599</v>
      </c>
      <c r="H1455" s="2">
        <v>404416</v>
      </c>
      <c r="I1455" s="2" t="s">
        <v>77</v>
      </c>
      <c r="J1455" s="134" t="s">
        <v>45</v>
      </c>
      <c r="K1455" s="3"/>
      <c r="L1455" s="3"/>
      <c r="M1455" s="104" t="s">
        <v>890</v>
      </c>
      <c r="N1455" s="105" t="s">
        <v>30</v>
      </c>
      <c r="O1455" s="3" t="s">
        <v>30</v>
      </c>
      <c r="P1455" s="2"/>
    </row>
    <row r="1456" spans="1:57" s="136" customFormat="1" ht="35.1" customHeight="1" x14ac:dyDescent="0.25">
      <c r="A1456" s="7">
        <v>44</v>
      </c>
      <c r="B1456" s="7"/>
      <c r="C1456" s="7"/>
      <c r="D1456" s="2" t="s">
        <v>578</v>
      </c>
      <c r="E1456" s="3" t="s">
        <v>579</v>
      </c>
      <c r="F1456" s="2"/>
      <c r="G1456" s="107" t="s">
        <v>599</v>
      </c>
      <c r="H1456" s="2">
        <v>404416</v>
      </c>
      <c r="I1456" s="2" t="s">
        <v>77</v>
      </c>
      <c r="J1456" s="134" t="s">
        <v>580</v>
      </c>
      <c r="K1456" s="3"/>
      <c r="L1456" s="3"/>
      <c r="M1456" s="104" t="s">
        <v>890</v>
      </c>
      <c r="N1456" s="105" t="s">
        <v>1264</v>
      </c>
      <c r="O1456" s="3" t="s">
        <v>1264</v>
      </c>
      <c r="P1456" s="2" t="s">
        <v>1266</v>
      </c>
      <c r="AK1456" s="106"/>
      <c r="AL1456" s="106"/>
      <c r="AM1456" s="106"/>
      <c r="AN1456" s="106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</row>
    <row r="1457" spans="1:57" s="136" customFormat="1" ht="35.1" customHeight="1" x14ac:dyDescent="0.25">
      <c r="A1457" s="7">
        <v>26</v>
      </c>
      <c r="B1457" s="7"/>
      <c r="C1457" s="7"/>
      <c r="D1457" s="2" t="s">
        <v>784</v>
      </c>
      <c r="E1457" s="3" t="s">
        <v>249</v>
      </c>
      <c r="F1457" s="2"/>
      <c r="G1457" s="107" t="s">
        <v>599</v>
      </c>
      <c r="H1457" s="2">
        <v>404416</v>
      </c>
      <c r="I1457" s="2" t="s">
        <v>77</v>
      </c>
      <c r="J1457" s="134" t="s">
        <v>154</v>
      </c>
      <c r="K1457" s="3"/>
      <c r="L1457" s="3"/>
      <c r="M1457" s="104" t="s">
        <v>890</v>
      </c>
      <c r="N1457" s="105" t="s">
        <v>347</v>
      </c>
      <c r="O1457" s="3" t="s">
        <v>890</v>
      </c>
      <c r="P1457" s="2" t="s">
        <v>1265</v>
      </c>
    </row>
    <row r="1458" spans="1:57" s="136" customFormat="1" ht="35.1" customHeight="1" x14ac:dyDescent="0.25">
      <c r="A1458" s="7">
        <v>8</v>
      </c>
      <c r="B1458" s="7">
        <v>8.1999999999999993</v>
      </c>
      <c r="C1458" s="7"/>
      <c r="D1458" s="162" t="s">
        <v>289</v>
      </c>
      <c r="E1458" s="160" t="s">
        <v>101</v>
      </c>
      <c r="F1458" s="162"/>
      <c r="G1458" s="107" t="s">
        <v>599</v>
      </c>
      <c r="H1458" s="162">
        <v>404420</v>
      </c>
      <c r="I1458" s="2" t="s">
        <v>77</v>
      </c>
      <c r="J1458" s="3" t="s">
        <v>868</v>
      </c>
      <c r="K1458" s="3" t="s">
        <v>1212</v>
      </c>
      <c r="L1458" s="3"/>
      <c r="M1458" s="104" t="s">
        <v>890</v>
      </c>
      <c r="N1458" s="105" t="s">
        <v>347</v>
      </c>
      <c r="O1458" s="3" t="s">
        <v>890</v>
      </c>
      <c r="P1458" s="8" t="s">
        <v>1265</v>
      </c>
      <c r="AK1458" s="106"/>
      <c r="AL1458" s="106"/>
      <c r="AM1458" s="106"/>
      <c r="AN1458" s="106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</row>
    <row r="1459" spans="1:57" s="136" customFormat="1" ht="35.1" customHeight="1" x14ac:dyDescent="0.25">
      <c r="A1459" s="7">
        <v>12</v>
      </c>
      <c r="B1459" s="7">
        <v>12.2</v>
      </c>
      <c r="C1459" s="7"/>
      <c r="D1459" s="124" t="s">
        <v>306</v>
      </c>
      <c r="E1459" s="3" t="s">
        <v>306</v>
      </c>
      <c r="F1459" s="2"/>
      <c r="G1459" s="107" t="s">
        <v>599</v>
      </c>
      <c r="H1459" s="2">
        <v>404420</v>
      </c>
      <c r="I1459" s="2" t="s">
        <v>77</v>
      </c>
      <c r="J1459" s="3" t="s">
        <v>600</v>
      </c>
      <c r="K1459" s="3"/>
      <c r="L1459" s="3" t="s">
        <v>7435</v>
      </c>
      <c r="M1459" s="104" t="s">
        <v>890</v>
      </c>
      <c r="N1459" s="105" t="s">
        <v>1209</v>
      </c>
      <c r="O1459" s="3" t="s">
        <v>890</v>
      </c>
      <c r="P1459" s="8" t="s">
        <v>1265</v>
      </c>
      <c r="AK1459" s="106"/>
      <c r="AL1459" s="106"/>
      <c r="AM1459" s="106"/>
      <c r="AN1459" s="106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</row>
    <row r="1460" spans="1:57" s="161" customFormat="1" ht="35.1" customHeight="1" x14ac:dyDescent="0.25">
      <c r="A1460" s="7">
        <v>11</v>
      </c>
      <c r="B1460" s="7">
        <v>11.3</v>
      </c>
      <c r="C1460" s="7"/>
      <c r="D1460" s="124" t="s">
        <v>306</v>
      </c>
      <c r="E1460" s="3" t="s">
        <v>306</v>
      </c>
      <c r="F1460" s="2"/>
      <c r="G1460" s="107" t="s">
        <v>599</v>
      </c>
      <c r="H1460" s="3">
        <v>404420</v>
      </c>
      <c r="I1460" s="2" t="s">
        <v>77</v>
      </c>
      <c r="J1460" s="3" t="s">
        <v>1262</v>
      </c>
      <c r="K1460" s="3" t="s">
        <v>1224</v>
      </c>
      <c r="L1460" s="3"/>
      <c r="M1460" s="104" t="s">
        <v>890</v>
      </c>
      <c r="N1460" s="105" t="s">
        <v>30</v>
      </c>
      <c r="O1460" s="3" t="s">
        <v>30</v>
      </c>
      <c r="P1460" s="8"/>
      <c r="Q1460" s="136"/>
      <c r="R1460" s="136"/>
      <c r="S1460" s="136"/>
      <c r="T1460" s="136"/>
      <c r="U1460" s="136"/>
      <c r="V1460" s="136"/>
      <c r="W1460" s="136"/>
      <c r="X1460" s="136"/>
      <c r="Y1460" s="136"/>
      <c r="Z1460" s="136"/>
      <c r="AA1460" s="136"/>
      <c r="AB1460" s="136"/>
      <c r="AC1460" s="136"/>
      <c r="AD1460" s="136"/>
      <c r="AE1460" s="136"/>
      <c r="AF1460" s="136"/>
      <c r="AG1460" s="136"/>
      <c r="AH1460" s="136"/>
      <c r="AI1460" s="136"/>
      <c r="AJ1460" s="136"/>
      <c r="AK1460" s="136"/>
      <c r="AL1460" s="136"/>
      <c r="AM1460" s="136"/>
      <c r="AN1460" s="136"/>
      <c r="AO1460" s="136"/>
      <c r="AP1460" s="136"/>
      <c r="AQ1460" s="136"/>
      <c r="AR1460" s="136"/>
      <c r="AS1460" s="136"/>
      <c r="AT1460" s="136"/>
      <c r="AU1460" s="136"/>
      <c r="AV1460" s="136"/>
      <c r="AW1460" s="136"/>
      <c r="AX1460" s="136"/>
      <c r="AY1460" s="136"/>
      <c r="AZ1460" s="136"/>
      <c r="BA1460" s="136"/>
      <c r="BB1460" s="136"/>
      <c r="BC1460" s="136"/>
      <c r="BD1460" s="136"/>
      <c r="BE1460" s="136"/>
    </row>
    <row r="1461" spans="1:57" s="161" customFormat="1" ht="35.1" customHeight="1" x14ac:dyDescent="0.25">
      <c r="A1461" s="7">
        <v>11</v>
      </c>
      <c r="B1461" s="7">
        <v>11.2</v>
      </c>
      <c r="C1461" s="7" t="s">
        <v>825</v>
      </c>
      <c r="D1461" s="124" t="s">
        <v>329</v>
      </c>
      <c r="E1461" s="3" t="s">
        <v>282</v>
      </c>
      <c r="F1461" s="2"/>
      <c r="G1461" s="107" t="s">
        <v>599</v>
      </c>
      <c r="H1461" s="2">
        <v>404420</v>
      </c>
      <c r="I1461" s="2" t="s">
        <v>77</v>
      </c>
      <c r="J1461" s="3" t="s">
        <v>1262</v>
      </c>
      <c r="K1461" s="3" t="s">
        <v>1225</v>
      </c>
      <c r="L1461" s="3" t="s">
        <v>822</v>
      </c>
      <c r="M1461" s="104" t="s">
        <v>890</v>
      </c>
      <c r="N1461" s="105" t="s">
        <v>347</v>
      </c>
      <c r="O1461" s="3" t="s">
        <v>890</v>
      </c>
      <c r="P1461" s="2" t="s">
        <v>1266</v>
      </c>
      <c r="Q1461" s="136"/>
      <c r="R1461" s="136"/>
      <c r="S1461" s="136"/>
      <c r="T1461" s="136"/>
      <c r="U1461" s="136"/>
      <c r="V1461" s="136"/>
      <c r="W1461" s="136"/>
      <c r="X1461" s="136"/>
      <c r="Y1461" s="136"/>
      <c r="Z1461" s="136"/>
      <c r="AA1461" s="136"/>
      <c r="AB1461" s="136"/>
      <c r="AC1461" s="136"/>
      <c r="AD1461" s="136"/>
      <c r="AE1461" s="136"/>
      <c r="AF1461" s="136"/>
      <c r="AG1461" s="136"/>
      <c r="AH1461" s="136"/>
      <c r="AI1461" s="136"/>
      <c r="AJ1461" s="136"/>
      <c r="AK1461" s="136"/>
      <c r="AL1461" s="136"/>
      <c r="AM1461" s="136"/>
      <c r="AN1461" s="136"/>
      <c r="AO1461" s="136"/>
      <c r="AP1461" s="136"/>
      <c r="AQ1461" s="136"/>
      <c r="AR1461" s="136"/>
      <c r="AS1461" s="136"/>
      <c r="AT1461" s="136"/>
      <c r="AU1461" s="136"/>
      <c r="AV1461" s="136"/>
      <c r="AW1461" s="136"/>
      <c r="AX1461" s="136"/>
      <c r="AY1461" s="136"/>
      <c r="AZ1461" s="136"/>
      <c r="BA1461" s="136"/>
      <c r="BB1461" s="136"/>
      <c r="BC1461" s="136"/>
      <c r="BD1461" s="136"/>
      <c r="BE1461" s="136"/>
    </row>
    <row r="1462" spans="1:57" s="161" customFormat="1" ht="35.1" customHeight="1" x14ac:dyDescent="0.25">
      <c r="A1462" s="7">
        <v>11</v>
      </c>
      <c r="B1462" s="7">
        <v>11.2</v>
      </c>
      <c r="C1462" s="7" t="s">
        <v>826</v>
      </c>
      <c r="D1462" s="124" t="s">
        <v>306</v>
      </c>
      <c r="E1462" s="3" t="s">
        <v>306</v>
      </c>
      <c r="F1462" s="2"/>
      <c r="G1462" s="107" t="s">
        <v>599</v>
      </c>
      <c r="H1462" s="2">
        <v>404420</v>
      </c>
      <c r="I1462" s="2" t="s">
        <v>77</v>
      </c>
      <c r="J1462" s="3" t="s">
        <v>1262</v>
      </c>
      <c r="K1462" s="3" t="s">
        <v>1225</v>
      </c>
      <c r="L1462" s="3" t="s">
        <v>1236</v>
      </c>
      <c r="M1462" s="104" t="s">
        <v>890</v>
      </c>
      <c r="N1462" s="105" t="s">
        <v>347</v>
      </c>
      <c r="O1462" s="3" t="s">
        <v>890</v>
      </c>
      <c r="P1462" s="2" t="s">
        <v>1266</v>
      </c>
      <c r="AK1462" s="136"/>
      <c r="AL1462" s="136"/>
      <c r="AM1462" s="136"/>
      <c r="AN1462" s="136"/>
      <c r="AO1462" s="136"/>
      <c r="AP1462" s="136"/>
      <c r="AQ1462" s="136"/>
      <c r="AR1462" s="136"/>
      <c r="AS1462" s="136"/>
      <c r="AT1462" s="136"/>
      <c r="AU1462" s="136"/>
      <c r="AV1462" s="136"/>
      <c r="AW1462" s="136"/>
      <c r="AX1462" s="136"/>
      <c r="AY1462" s="136"/>
      <c r="AZ1462" s="136"/>
      <c r="BA1462" s="136"/>
      <c r="BB1462" s="136"/>
      <c r="BC1462" s="136"/>
      <c r="BD1462" s="136"/>
      <c r="BE1462" s="136"/>
    </row>
    <row r="1463" spans="1:57" s="136" customFormat="1" ht="35.1" customHeight="1" x14ac:dyDescent="0.25">
      <c r="A1463" s="7">
        <v>24</v>
      </c>
      <c r="B1463" s="7"/>
      <c r="C1463" s="7"/>
      <c r="D1463" s="2" t="s">
        <v>776</v>
      </c>
      <c r="E1463" s="3" t="s">
        <v>468</v>
      </c>
      <c r="F1463" s="2"/>
      <c r="G1463" s="107" t="s">
        <v>599</v>
      </c>
      <c r="H1463" s="2">
        <v>404420</v>
      </c>
      <c r="I1463" s="2" t="s">
        <v>77</v>
      </c>
      <c r="J1463" s="3" t="s">
        <v>50</v>
      </c>
      <c r="K1463" s="3"/>
      <c r="L1463" s="3"/>
      <c r="M1463" s="104" t="s">
        <v>890</v>
      </c>
      <c r="N1463" s="105" t="s">
        <v>30</v>
      </c>
      <c r="O1463" s="3" t="s">
        <v>30</v>
      </c>
      <c r="P1463" s="8"/>
      <c r="Q1463" s="161"/>
      <c r="R1463" s="161"/>
      <c r="S1463" s="161"/>
      <c r="T1463" s="161"/>
      <c r="U1463" s="161"/>
      <c r="V1463" s="161"/>
      <c r="W1463" s="161"/>
      <c r="X1463" s="161"/>
      <c r="Y1463" s="161"/>
      <c r="Z1463" s="161"/>
      <c r="AA1463" s="161"/>
      <c r="AB1463" s="161"/>
      <c r="AC1463" s="161"/>
      <c r="AD1463" s="161"/>
      <c r="AE1463" s="161"/>
      <c r="AF1463" s="161"/>
      <c r="AG1463" s="161"/>
      <c r="AH1463" s="161"/>
      <c r="AI1463" s="161"/>
      <c r="AJ1463" s="161"/>
    </row>
    <row r="1464" spans="1:57" s="136" customFormat="1" ht="35.1" customHeight="1" x14ac:dyDescent="0.25">
      <c r="A1464" s="7">
        <v>38</v>
      </c>
      <c r="B1464" s="7"/>
      <c r="C1464" s="7"/>
      <c r="D1464" s="2" t="s">
        <v>456</v>
      </c>
      <c r="E1464" s="3" t="s">
        <v>1211</v>
      </c>
      <c r="F1464" s="2"/>
      <c r="G1464" s="107" t="s">
        <v>599</v>
      </c>
      <c r="H1464" s="2">
        <v>404420</v>
      </c>
      <c r="I1464" s="2" t="s">
        <v>77</v>
      </c>
      <c r="J1464" s="3" t="s">
        <v>868</v>
      </c>
      <c r="K1464" s="3" t="s">
        <v>1212</v>
      </c>
      <c r="L1464" s="3"/>
      <c r="M1464" s="104" t="s">
        <v>890</v>
      </c>
      <c r="N1464" s="105" t="s">
        <v>347</v>
      </c>
      <c r="O1464" s="3" t="s">
        <v>890</v>
      </c>
      <c r="P1464" s="2" t="s">
        <v>1266</v>
      </c>
      <c r="Q1464" s="161"/>
      <c r="R1464" s="161"/>
      <c r="S1464" s="161"/>
      <c r="T1464" s="161"/>
      <c r="U1464" s="161"/>
      <c r="V1464" s="161"/>
      <c r="W1464" s="161"/>
      <c r="X1464" s="161"/>
      <c r="Y1464" s="161"/>
      <c r="Z1464" s="161"/>
      <c r="AA1464" s="161"/>
      <c r="AB1464" s="161"/>
      <c r="AC1464" s="161"/>
      <c r="AD1464" s="161"/>
      <c r="AE1464" s="161"/>
      <c r="AF1464" s="161"/>
      <c r="AG1464" s="161"/>
      <c r="AH1464" s="161"/>
      <c r="AI1464" s="161"/>
      <c r="AJ1464" s="161"/>
      <c r="AK1464" s="106"/>
      <c r="AL1464" s="106"/>
      <c r="AM1464" s="106"/>
      <c r="AN1464" s="106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</row>
    <row r="1465" spans="1:57" s="136" customFormat="1" ht="35.1" customHeight="1" x14ac:dyDescent="0.25">
      <c r="A1465" s="7">
        <v>43</v>
      </c>
      <c r="B1465" s="7"/>
      <c r="C1465" s="7"/>
      <c r="D1465" s="3" t="s">
        <v>1213</v>
      </c>
      <c r="E1465" s="3" t="s">
        <v>230</v>
      </c>
      <c r="F1465" s="2"/>
      <c r="G1465" s="107" t="s">
        <v>599</v>
      </c>
      <c r="H1465" s="2">
        <v>404420</v>
      </c>
      <c r="I1465" s="2" t="s">
        <v>77</v>
      </c>
      <c r="J1465" s="3" t="s">
        <v>1210</v>
      </c>
      <c r="K1465" s="3"/>
      <c r="L1465" s="3"/>
      <c r="M1465" s="104" t="s">
        <v>890</v>
      </c>
      <c r="N1465" s="105" t="s">
        <v>30</v>
      </c>
      <c r="O1465" s="3" t="s">
        <v>30</v>
      </c>
      <c r="P1465" s="8"/>
      <c r="AK1465" s="106"/>
      <c r="AL1465" s="106"/>
      <c r="AM1465" s="106"/>
      <c r="AN1465" s="106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</row>
    <row r="1466" spans="1:57" s="136" customFormat="1" ht="35.1" customHeight="1" x14ac:dyDescent="0.25">
      <c r="A1466" s="7">
        <v>8</v>
      </c>
      <c r="B1466" s="7">
        <v>8.3000000000000007</v>
      </c>
      <c r="C1466" s="7"/>
      <c r="D1466" s="124" t="s">
        <v>306</v>
      </c>
      <c r="E1466" s="3" t="s">
        <v>306</v>
      </c>
      <c r="F1466" s="2"/>
      <c r="G1466" s="107" t="s">
        <v>599</v>
      </c>
      <c r="H1466" s="2">
        <v>404420</v>
      </c>
      <c r="I1466" s="2" t="s">
        <v>77</v>
      </c>
      <c r="J1466" s="3" t="s">
        <v>1221</v>
      </c>
      <c r="K1466" s="3" t="s">
        <v>1222</v>
      </c>
      <c r="L1466" s="3" t="s">
        <v>1284</v>
      </c>
      <c r="M1466" s="104" t="s">
        <v>890</v>
      </c>
      <c r="N1466" s="105" t="s">
        <v>30</v>
      </c>
      <c r="O1466" s="3" t="s">
        <v>30</v>
      </c>
      <c r="P1466" s="8"/>
    </row>
    <row r="1467" spans="1:57" s="136" customFormat="1" ht="35.1" customHeight="1" x14ac:dyDescent="0.25">
      <c r="A1467" s="7">
        <v>12</v>
      </c>
      <c r="B1467" s="7">
        <v>12.1</v>
      </c>
      <c r="C1467" s="7"/>
      <c r="D1467" s="124" t="s">
        <v>306</v>
      </c>
      <c r="E1467" s="3" t="s">
        <v>306</v>
      </c>
      <c r="F1467" s="2"/>
      <c r="G1467" s="107" t="s">
        <v>599</v>
      </c>
      <c r="H1467" s="2">
        <v>404420</v>
      </c>
      <c r="I1467" s="2" t="s">
        <v>77</v>
      </c>
      <c r="J1467" s="3" t="s">
        <v>600</v>
      </c>
      <c r="K1467" s="3"/>
      <c r="L1467" s="3" t="s">
        <v>7435</v>
      </c>
      <c r="M1467" s="104" t="s">
        <v>890</v>
      </c>
      <c r="N1467" s="105" t="s">
        <v>1209</v>
      </c>
      <c r="O1467" s="3" t="s">
        <v>890</v>
      </c>
      <c r="P1467" s="8" t="s">
        <v>1265</v>
      </c>
    </row>
    <row r="1468" spans="1:57" s="136" customFormat="1" ht="35.1" customHeight="1" x14ac:dyDescent="0.25">
      <c r="A1468" s="7">
        <v>26</v>
      </c>
      <c r="B1468" s="7"/>
      <c r="C1468" s="7"/>
      <c r="D1468" s="124" t="s">
        <v>329</v>
      </c>
      <c r="E1468" s="3" t="s">
        <v>10</v>
      </c>
      <c r="F1468" s="2"/>
      <c r="G1468" s="107" t="s">
        <v>599</v>
      </c>
      <c r="H1468" s="2">
        <v>404420</v>
      </c>
      <c r="I1468" s="2" t="s">
        <v>77</v>
      </c>
      <c r="J1468" s="3" t="s">
        <v>39</v>
      </c>
      <c r="K1468" s="3"/>
      <c r="L1468" s="3"/>
      <c r="M1468" s="104" t="s">
        <v>890</v>
      </c>
      <c r="N1468" s="105" t="s">
        <v>1264</v>
      </c>
      <c r="O1468" s="3" t="s">
        <v>1264</v>
      </c>
      <c r="P1468" s="8" t="s">
        <v>1265</v>
      </c>
    </row>
    <row r="1469" spans="1:57" s="136" customFormat="1" ht="35.1" customHeight="1" x14ac:dyDescent="0.25">
      <c r="A1469" s="7">
        <v>40</v>
      </c>
      <c r="B1469" s="7"/>
      <c r="C1469" s="7"/>
      <c r="D1469" s="2" t="s">
        <v>149</v>
      </c>
      <c r="E1469" s="3" t="s">
        <v>270</v>
      </c>
      <c r="F1469" s="2"/>
      <c r="G1469" s="107" t="s">
        <v>599</v>
      </c>
      <c r="H1469" s="2">
        <v>404420</v>
      </c>
      <c r="I1469" s="2" t="s">
        <v>77</v>
      </c>
      <c r="J1469" s="3" t="s">
        <v>157</v>
      </c>
      <c r="K1469" s="3"/>
      <c r="L1469" s="3"/>
      <c r="M1469" s="104" t="s">
        <v>890</v>
      </c>
      <c r="N1469" s="105" t="s">
        <v>347</v>
      </c>
      <c r="O1469" s="3" t="s">
        <v>890</v>
      </c>
      <c r="P1469" s="8" t="s">
        <v>1265</v>
      </c>
      <c r="AK1469" s="106"/>
      <c r="AL1469" s="106"/>
      <c r="AM1469" s="106"/>
      <c r="AN1469" s="106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</row>
    <row r="1470" spans="1:57" s="136" customFormat="1" ht="35.1" customHeight="1" x14ac:dyDescent="0.25">
      <c r="A1470" s="7">
        <v>3</v>
      </c>
      <c r="B1470" s="7"/>
      <c r="C1470" s="7"/>
      <c r="D1470" s="124" t="s">
        <v>306</v>
      </c>
      <c r="E1470" s="3" t="s">
        <v>306</v>
      </c>
      <c r="F1470" s="2"/>
      <c r="G1470" s="107" t="s">
        <v>599</v>
      </c>
      <c r="H1470" s="2">
        <v>404420</v>
      </c>
      <c r="I1470" s="2" t="s">
        <v>77</v>
      </c>
      <c r="J1470" s="3" t="s">
        <v>595</v>
      </c>
      <c r="K1470" s="3"/>
      <c r="L1470" s="3"/>
      <c r="M1470" s="104" t="s">
        <v>890</v>
      </c>
      <c r="N1470" s="105" t="s">
        <v>30</v>
      </c>
      <c r="O1470" s="3" t="s">
        <v>30</v>
      </c>
      <c r="P1470" s="2"/>
    </row>
    <row r="1471" spans="1:57" s="136" customFormat="1" ht="35.1" customHeight="1" x14ac:dyDescent="0.25">
      <c r="A1471" s="7">
        <v>26</v>
      </c>
      <c r="B1471" s="7"/>
      <c r="C1471" s="7"/>
      <c r="D1471" s="2" t="s">
        <v>329</v>
      </c>
      <c r="E1471" s="3" t="s">
        <v>241</v>
      </c>
      <c r="F1471" s="2"/>
      <c r="G1471" s="107" t="s">
        <v>599</v>
      </c>
      <c r="H1471" s="2">
        <v>404420</v>
      </c>
      <c r="I1471" s="2" t="s">
        <v>77</v>
      </c>
      <c r="J1471" s="3" t="s">
        <v>39</v>
      </c>
      <c r="K1471" s="3"/>
      <c r="L1471" s="3"/>
      <c r="M1471" s="104" t="s">
        <v>890</v>
      </c>
      <c r="N1471" s="105" t="s">
        <v>347</v>
      </c>
      <c r="O1471" s="3" t="s">
        <v>890</v>
      </c>
      <c r="P1471" s="8" t="s">
        <v>1265</v>
      </c>
      <c r="AK1471" s="106"/>
      <c r="AL1471" s="106"/>
      <c r="AM1471" s="106"/>
      <c r="AN1471" s="106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</row>
    <row r="1472" spans="1:57" s="136" customFormat="1" ht="35.1" customHeight="1" x14ac:dyDescent="0.25">
      <c r="A1472" s="7">
        <v>33</v>
      </c>
      <c r="B1472" s="7"/>
      <c r="C1472" s="7"/>
      <c r="D1472" s="2" t="s">
        <v>148</v>
      </c>
      <c r="E1472" s="3" t="s">
        <v>128</v>
      </c>
      <c r="F1472" s="2"/>
      <c r="G1472" s="107" t="s">
        <v>599</v>
      </c>
      <c r="H1472" s="2">
        <v>404420</v>
      </c>
      <c r="I1472" s="2" t="s">
        <v>77</v>
      </c>
      <c r="J1472" s="3" t="s">
        <v>195</v>
      </c>
      <c r="K1472" s="3"/>
      <c r="L1472" s="3"/>
      <c r="M1472" s="104" t="s">
        <v>890</v>
      </c>
      <c r="N1472" s="105" t="s">
        <v>347</v>
      </c>
      <c r="O1472" s="3" t="s">
        <v>890</v>
      </c>
      <c r="P1472" s="2" t="s">
        <v>1266</v>
      </c>
    </row>
    <row r="1473" spans="1:57" s="136" customFormat="1" ht="35.1" customHeight="1" x14ac:dyDescent="0.25">
      <c r="A1473" s="7">
        <v>9</v>
      </c>
      <c r="B1473" s="7">
        <v>9.1</v>
      </c>
      <c r="C1473" s="7"/>
      <c r="D1473" s="124" t="s">
        <v>306</v>
      </c>
      <c r="E1473" s="3" t="s">
        <v>306</v>
      </c>
      <c r="F1473" s="2"/>
      <c r="G1473" s="107" t="s">
        <v>599</v>
      </c>
      <c r="H1473" s="2">
        <v>404420</v>
      </c>
      <c r="I1473" s="2" t="s">
        <v>77</v>
      </c>
      <c r="J1473" s="3" t="s">
        <v>1221</v>
      </c>
      <c r="K1473" s="3" t="s">
        <v>1234</v>
      </c>
      <c r="L1473" s="3"/>
      <c r="M1473" s="104" t="s">
        <v>890</v>
      </c>
      <c r="N1473" s="105" t="s">
        <v>30</v>
      </c>
      <c r="O1473" s="3" t="s">
        <v>30</v>
      </c>
      <c r="P1473" s="2"/>
    </row>
    <row r="1474" spans="1:57" s="136" customFormat="1" ht="35.1" customHeight="1" x14ac:dyDescent="0.25">
      <c r="A1474" s="7">
        <v>40</v>
      </c>
      <c r="B1474" s="7"/>
      <c r="C1474" s="7"/>
      <c r="D1474" s="2" t="s">
        <v>149</v>
      </c>
      <c r="E1474" s="3" t="s">
        <v>529</v>
      </c>
      <c r="F1474" s="2"/>
      <c r="G1474" s="107" t="s">
        <v>599</v>
      </c>
      <c r="H1474" s="2">
        <v>404420</v>
      </c>
      <c r="I1474" s="2" t="s">
        <v>77</v>
      </c>
      <c r="J1474" s="3" t="s">
        <v>157</v>
      </c>
      <c r="K1474" s="3"/>
      <c r="L1474" s="3"/>
      <c r="M1474" s="104" t="s">
        <v>890</v>
      </c>
      <c r="N1474" s="105" t="s">
        <v>30</v>
      </c>
      <c r="O1474" s="3" t="s">
        <v>30</v>
      </c>
      <c r="P1474" s="8"/>
      <c r="AK1474" s="106"/>
      <c r="AL1474" s="106"/>
      <c r="AM1474" s="106"/>
      <c r="AN1474" s="106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</row>
    <row r="1475" spans="1:57" s="136" customFormat="1" ht="35.1" customHeight="1" x14ac:dyDescent="0.25">
      <c r="A1475" s="7">
        <v>10</v>
      </c>
      <c r="B1475" s="7">
        <v>10.1</v>
      </c>
      <c r="C1475" s="7"/>
      <c r="D1475" s="124" t="s">
        <v>306</v>
      </c>
      <c r="E1475" s="3" t="s">
        <v>306</v>
      </c>
      <c r="F1475" s="2"/>
      <c r="G1475" s="107" t="s">
        <v>599</v>
      </c>
      <c r="H1475" s="2">
        <v>404420</v>
      </c>
      <c r="I1475" s="2" t="s">
        <v>77</v>
      </c>
      <c r="J1475" s="104" t="s">
        <v>269</v>
      </c>
      <c r="K1475" s="3" t="s">
        <v>1232</v>
      </c>
      <c r="L1475" s="3"/>
      <c r="M1475" s="104" t="s">
        <v>890</v>
      </c>
      <c r="N1475" s="105" t="s">
        <v>30</v>
      </c>
      <c r="O1475" s="3" t="s">
        <v>30</v>
      </c>
      <c r="P1475" s="8"/>
      <c r="AK1475" s="106"/>
      <c r="AL1475" s="106"/>
      <c r="AM1475" s="106"/>
      <c r="AN1475" s="106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</row>
    <row r="1476" spans="1:57" s="136" customFormat="1" ht="35.1" customHeight="1" x14ac:dyDescent="0.25">
      <c r="A1476" s="7">
        <v>42</v>
      </c>
      <c r="B1476" s="7"/>
      <c r="C1476" s="7"/>
      <c r="D1476" s="2" t="s">
        <v>778</v>
      </c>
      <c r="E1476" s="3" t="s">
        <v>655</v>
      </c>
      <c r="F1476" s="2"/>
      <c r="G1476" s="107" t="s">
        <v>599</v>
      </c>
      <c r="H1476" s="2">
        <v>404420</v>
      </c>
      <c r="I1476" s="2" t="s">
        <v>77</v>
      </c>
      <c r="J1476" s="3" t="s">
        <v>197</v>
      </c>
      <c r="K1476" s="3"/>
      <c r="L1476" s="3"/>
      <c r="M1476" s="104" t="s">
        <v>890</v>
      </c>
      <c r="N1476" s="105" t="s">
        <v>347</v>
      </c>
      <c r="O1476" s="3" t="s">
        <v>890</v>
      </c>
      <c r="P1476" s="2" t="s">
        <v>1266</v>
      </c>
    </row>
    <row r="1477" spans="1:57" s="136" customFormat="1" ht="35.1" customHeight="1" x14ac:dyDescent="0.25">
      <c r="A1477" s="7">
        <v>25</v>
      </c>
      <c r="B1477" s="7"/>
      <c r="C1477" s="7"/>
      <c r="D1477" s="2" t="s">
        <v>688</v>
      </c>
      <c r="E1477" s="3" t="s">
        <v>643</v>
      </c>
      <c r="F1477" s="2"/>
      <c r="G1477" s="107" t="s">
        <v>599</v>
      </c>
      <c r="H1477" s="2">
        <v>404420</v>
      </c>
      <c r="I1477" s="2" t="s">
        <v>77</v>
      </c>
      <c r="J1477" s="3" t="s">
        <v>52</v>
      </c>
      <c r="K1477" s="3"/>
      <c r="L1477" s="3"/>
      <c r="M1477" s="104" t="s">
        <v>890</v>
      </c>
      <c r="N1477" s="105" t="s">
        <v>347</v>
      </c>
      <c r="O1477" s="3" t="s">
        <v>890</v>
      </c>
      <c r="P1477" s="8" t="s">
        <v>1265</v>
      </c>
    </row>
    <row r="1478" spans="1:57" s="136" customFormat="1" ht="35.1" customHeight="1" x14ac:dyDescent="0.25">
      <c r="A1478" s="7">
        <v>35</v>
      </c>
      <c r="B1478" s="7"/>
      <c r="C1478" s="7"/>
      <c r="D1478" s="3" t="s">
        <v>892</v>
      </c>
      <c r="E1478" s="3" t="s">
        <v>480</v>
      </c>
      <c r="F1478" s="2"/>
      <c r="G1478" s="107" t="s">
        <v>599</v>
      </c>
      <c r="H1478" s="2">
        <v>404420</v>
      </c>
      <c r="I1478" s="2" t="s">
        <v>77</v>
      </c>
      <c r="J1478" s="3" t="s">
        <v>152</v>
      </c>
      <c r="K1478" s="3"/>
      <c r="L1478" s="3"/>
      <c r="M1478" s="104" t="s">
        <v>890</v>
      </c>
      <c r="N1478" s="105" t="s">
        <v>347</v>
      </c>
      <c r="O1478" s="3" t="s">
        <v>890</v>
      </c>
      <c r="P1478" s="8" t="s">
        <v>1265</v>
      </c>
      <c r="AK1478" s="106"/>
      <c r="AL1478" s="106"/>
      <c r="AM1478" s="106"/>
      <c r="AN1478" s="106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</row>
    <row r="1479" spans="1:57" s="136" customFormat="1" ht="35.1" customHeight="1" x14ac:dyDescent="0.25">
      <c r="A1479" s="7">
        <v>11</v>
      </c>
      <c r="B1479" s="7">
        <v>11.2</v>
      </c>
      <c r="C1479" s="7" t="s">
        <v>825</v>
      </c>
      <c r="D1479" s="124" t="s">
        <v>329</v>
      </c>
      <c r="E1479" s="3" t="s">
        <v>10</v>
      </c>
      <c r="F1479" s="2"/>
      <c r="G1479" s="3" t="s">
        <v>1250</v>
      </c>
      <c r="H1479" s="2">
        <v>406408</v>
      </c>
      <c r="I1479" s="2" t="s">
        <v>77</v>
      </c>
      <c r="J1479" s="3" t="s">
        <v>1262</v>
      </c>
      <c r="K1479" s="3" t="s">
        <v>1225</v>
      </c>
      <c r="L1479" s="3" t="s">
        <v>822</v>
      </c>
      <c r="M1479" s="104" t="s">
        <v>890</v>
      </c>
      <c r="N1479" s="105" t="s">
        <v>1264</v>
      </c>
      <c r="O1479" s="3" t="s">
        <v>1264</v>
      </c>
      <c r="P1479" s="8" t="s">
        <v>1266</v>
      </c>
    </row>
    <row r="1480" spans="1:57" s="136" customFormat="1" ht="35.1" customHeight="1" x14ac:dyDescent="0.25">
      <c r="A1480" s="7">
        <v>25</v>
      </c>
      <c r="B1480" s="7"/>
      <c r="C1480" s="7"/>
      <c r="D1480" s="2" t="s">
        <v>688</v>
      </c>
      <c r="E1480" s="3" t="s">
        <v>652</v>
      </c>
      <c r="F1480" s="2"/>
      <c r="G1480" s="3" t="s">
        <v>1250</v>
      </c>
      <c r="H1480" s="2">
        <v>406408</v>
      </c>
      <c r="I1480" s="2" t="s">
        <v>77</v>
      </c>
      <c r="J1480" s="3" t="s">
        <v>52</v>
      </c>
      <c r="K1480" s="3"/>
      <c r="L1480" s="3"/>
      <c r="M1480" s="104" t="s">
        <v>890</v>
      </c>
      <c r="N1480" s="105" t="s">
        <v>347</v>
      </c>
      <c r="O1480" s="3" t="s">
        <v>890</v>
      </c>
      <c r="P1480" s="8" t="s">
        <v>1265</v>
      </c>
    </row>
    <row r="1481" spans="1:57" s="136" customFormat="1" ht="35.1" customHeight="1" x14ac:dyDescent="0.25">
      <c r="A1481" s="7">
        <v>18</v>
      </c>
      <c r="B1481" s="7"/>
      <c r="C1481" s="7"/>
      <c r="D1481" s="2" t="s">
        <v>781</v>
      </c>
      <c r="E1481" s="3" t="s">
        <v>709</v>
      </c>
      <c r="F1481" s="2"/>
      <c r="G1481" s="3" t="s">
        <v>1250</v>
      </c>
      <c r="H1481" s="2">
        <v>406408</v>
      </c>
      <c r="I1481" s="2" t="s">
        <v>77</v>
      </c>
      <c r="J1481" s="3" t="s">
        <v>41</v>
      </c>
      <c r="K1481" s="3"/>
      <c r="L1481" s="3"/>
      <c r="M1481" s="104" t="s">
        <v>890</v>
      </c>
      <c r="N1481" s="105" t="s">
        <v>347</v>
      </c>
      <c r="O1481" s="3" t="s">
        <v>890</v>
      </c>
      <c r="P1481" s="8" t="s">
        <v>1265</v>
      </c>
    </row>
    <row r="1482" spans="1:57" s="136" customFormat="1" ht="35.1" customHeight="1" x14ac:dyDescent="0.25">
      <c r="A1482" s="7">
        <v>18</v>
      </c>
      <c r="B1482" s="7"/>
      <c r="C1482" s="7"/>
      <c r="D1482" s="2" t="s">
        <v>781</v>
      </c>
      <c r="E1482" s="3" t="s">
        <v>290</v>
      </c>
      <c r="F1482" s="2"/>
      <c r="G1482" s="3" t="s">
        <v>1250</v>
      </c>
      <c r="H1482" s="2">
        <v>406408</v>
      </c>
      <c r="I1482" s="2" t="s">
        <v>77</v>
      </c>
      <c r="J1482" s="3" t="s">
        <v>41</v>
      </c>
      <c r="K1482" s="3"/>
      <c r="L1482" s="3"/>
      <c r="M1482" s="104" t="s">
        <v>890</v>
      </c>
      <c r="N1482" s="105" t="s">
        <v>1264</v>
      </c>
      <c r="O1482" s="3" t="s">
        <v>1264</v>
      </c>
      <c r="P1482" s="8" t="s">
        <v>1265</v>
      </c>
    </row>
    <row r="1483" spans="1:57" s="136" customFormat="1" ht="35.1" customHeight="1" x14ac:dyDescent="0.25">
      <c r="A1483" s="7">
        <v>41</v>
      </c>
      <c r="B1483" s="7"/>
      <c r="C1483" s="7"/>
      <c r="D1483" s="2" t="s">
        <v>454</v>
      </c>
      <c r="E1483" s="3" t="s">
        <v>869</v>
      </c>
      <c r="F1483" s="2"/>
      <c r="G1483" s="3" t="s">
        <v>1250</v>
      </c>
      <c r="H1483" s="2">
        <v>406408</v>
      </c>
      <c r="I1483" s="2" t="s">
        <v>77</v>
      </c>
      <c r="J1483" s="3" t="s">
        <v>521</v>
      </c>
      <c r="K1483" s="3"/>
      <c r="L1483" s="3"/>
      <c r="M1483" s="104" t="s">
        <v>890</v>
      </c>
      <c r="N1483" s="105" t="s">
        <v>347</v>
      </c>
      <c r="O1483" s="3" t="s">
        <v>890</v>
      </c>
      <c r="P1483" s="2" t="s">
        <v>1266</v>
      </c>
    </row>
    <row r="1484" spans="1:57" s="136" customFormat="1" ht="35.1" customHeight="1" x14ac:dyDescent="0.25">
      <c r="A1484" s="7">
        <v>17</v>
      </c>
      <c r="B1484" s="7"/>
      <c r="C1484" s="7"/>
      <c r="D1484" s="2" t="s">
        <v>780</v>
      </c>
      <c r="E1484" s="3" t="s">
        <v>624</v>
      </c>
      <c r="F1484" s="2"/>
      <c r="G1484" s="3" t="s">
        <v>1250</v>
      </c>
      <c r="H1484" s="2">
        <v>406408</v>
      </c>
      <c r="I1484" s="2" t="s">
        <v>77</v>
      </c>
      <c r="J1484" s="3" t="s">
        <v>45</v>
      </c>
      <c r="K1484" s="3"/>
      <c r="L1484" s="3"/>
      <c r="M1484" s="104" t="s">
        <v>890</v>
      </c>
      <c r="N1484" s="105" t="s">
        <v>347</v>
      </c>
      <c r="O1484" s="3" t="s">
        <v>890</v>
      </c>
      <c r="P1484" s="2" t="s">
        <v>1265</v>
      </c>
    </row>
    <row r="1485" spans="1:57" s="136" customFormat="1" ht="35.1" customHeight="1" x14ac:dyDescent="0.25">
      <c r="A1485" s="7">
        <v>11</v>
      </c>
      <c r="B1485" s="7">
        <v>11.3</v>
      </c>
      <c r="C1485" s="7" t="s">
        <v>829</v>
      </c>
      <c r="D1485" s="124" t="s">
        <v>329</v>
      </c>
      <c r="E1485" s="3" t="s">
        <v>10</v>
      </c>
      <c r="F1485" s="2"/>
      <c r="G1485" s="3" t="s">
        <v>1250</v>
      </c>
      <c r="H1485" s="2">
        <v>406408</v>
      </c>
      <c r="I1485" s="2" t="s">
        <v>77</v>
      </c>
      <c r="J1485" s="3" t="s">
        <v>1262</v>
      </c>
      <c r="K1485" s="3" t="s">
        <v>1224</v>
      </c>
      <c r="L1485" s="3" t="s">
        <v>1238</v>
      </c>
      <c r="M1485" s="104" t="s">
        <v>890</v>
      </c>
      <c r="N1485" s="105" t="s">
        <v>347</v>
      </c>
      <c r="O1485" s="3" t="s">
        <v>890</v>
      </c>
      <c r="P1485" s="2" t="s">
        <v>1265</v>
      </c>
      <c r="AK1485" s="106"/>
      <c r="AL1485" s="106"/>
      <c r="AM1485" s="106"/>
      <c r="AN1485" s="106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</row>
    <row r="1486" spans="1:57" s="136" customFormat="1" ht="35.1" customHeight="1" x14ac:dyDescent="0.25">
      <c r="A1486" s="7">
        <v>25</v>
      </c>
      <c r="B1486" s="7"/>
      <c r="C1486" s="7"/>
      <c r="D1486" s="2" t="s">
        <v>688</v>
      </c>
      <c r="E1486" s="3" t="s">
        <v>610</v>
      </c>
      <c r="F1486" s="2"/>
      <c r="G1486" s="3" t="s">
        <v>1250</v>
      </c>
      <c r="H1486" s="2">
        <v>406408</v>
      </c>
      <c r="I1486" s="2" t="s">
        <v>77</v>
      </c>
      <c r="J1486" s="3" t="s">
        <v>52</v>
      </c>
      <c r="K1486" s="3"/>
      <c r="L1486" s="3"/>
      <c r="M1486" s="104" t="s">
        <v>890</v>
      </c>
      <c r="N1486" s="105" t="s">
        <v>347</v>
      </c>
      <c r="O1486" s="3" t="s">
        <v>890</v>
      </c>
      <c r="P1486" s="2" t="s">
        <v>1266</v>
      </c>
    </row>
    <row r="1487" spans="1:57" s="136" customFormat="1" ht="35.1" customHeight="1" x14ac:dyDescent="0.25">
      <c r="A1487" s="7">
        <v>15</v>
      </c>
      <c r="B1487" s="7"/>
      <c r="C1487" s="7"/>
      <c r="D1487" s="2" t="s">
        <v>687</v>
      </c>
      <c r="E1487" s="3" t="s">
        <v>37</v>
      </c>
      <c r="F1487" s="2"/>
      <c r="G1487" s="3" t="s">
        <v>1250</v>
      </c>
      <c r="H1487" s="2">
        <v>406408</v>
      </c>
      <c r="I1487" s="2" t="s">
        <v>77</v>
      </c>
      <c r="J1487" s="3" t="s">
        <v>43</v>
      </c>
      <c r="K1487" s="3"/>
      <c r="L1487" s="3"/>
      <c r="M1487" s="104" t="s">
        <v>890</v>
      </c>
      <c r="N1487" s="105" t="s">
        <v>347</v>
      </c>
      <c r="O1487" s="3" t="s">
        <v>890</v>
      </c>
      <c r="P1487" s="2" t="s">
        <v>1265</v>
      </c>
    </row>
    <row r="1488" spans="1:57" s="136" customFormat="1" ht="35.1" customHeight="1" x14ac:dyDescent="0.25">
      <c r="A1488" s="7">
        <v>18</v>
      </c>
      <c r="B1488" s="7"/>
      <c r="C1488" s="7"/>
      <c r="D1488" s="2" t="s">
        <v>781</v>
      </c>
      <c r="E1488" s="3" t="s">
        <v>709</v>
      </c>
      <c r="F1488" s="2"/>
      <c r="G1488" s="3" t="s">
        <v>1250</v>
      </c>
      <c r="H1488" s="2">
        <v>406408</v>
      </c>
      <c r="I1488" s="2" t="s">
        <v>77</v>
      </c>
      <c r="J1488" s="3" t="s">
        <v>41</v>
      </c>
      <c r="K1488" s="3"/>
      <c r="L1488" s="3"/>
      <c r="M1488" s="104" t="s">
        <v>890</v>
      </c>
      <c r="N1488" s="105" t="s">
        <v>347</v>
      </c>
      <c r="O1488" s="3" t="s">
        <v>890</v>
      </c>
      <c r="P1488" s="2" t="s">
        <v>1266</v>
      </c>
    </row>
    <row r="1489" spans="1:57" s="136" customFormat="1" ht="35.1" customHeight="1" x14ac:dyDescent="0.25">
      <c r="A1489" s="7">
        <v>11</v>
      </c>
      <c r="B1489" s="7">
        <v>11.2</v>
      </c>
      <c r="C1489" s="7" t="s">
        <v>827</v>
      </c>
      <c r="D1489" s="124" t="s">
        <v>306</v>
      </c>
      <c r="E1489" s="3" t="s">
        <v>306</v>
      </c>
      <c r="F1489" s="2"/>
      <c r="G1489" s="3" t="s">
        <v>1250</v>
      </c>
      <c r="H1489" s="2">
        <v>406408</v>
      </c>
      <c r="I1489" s="2" t="s">
        <v>77</v>
      </c>
      <c r="J1489" s="3" t="s">
        <v>1262</v>
      </c>
      <c r="K1489" s="3" t="s">
        <v>1225</v>
      </c>
      <c r="L1489" s="3" t="s">
        <v>1236</v>
      </c>
      <c r="M1489" s="104" t="s">
        <v>890</v>
      </c>
      <c r="N1489" s="105" t="s">
        <v>1264</v>
      </c>
      <c r="O1489" s="3" t="s">
        <v>1264</v>
      </c>
      <c r="P1489" s="8" t="s">
        <v>1265</v>
      </c>
      <c r="AK1489" s="106"/>
      <c r="AL1489" s="106"/>
      <c r="AM1489" s="106"/>
      <c r="AN1489" s="106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</row>
    <row r="1490" spans="1:57" s="136" customFormat="1" ht="35.1" customHeight="1" x14ac:dyDescent="0.25">
      <c r="A1490" s="7">
        <v>12</v>
      </c>
      <c r="B1490" s="7">
        <v>12.9</v>
      </c>
      <c r="C1490" s="7"/>
      <c r="D1490" s="124" t="s">
        <v>306</v>
      </c>
      <c r="E1490" s="3" t="s">
        <v>306</v>
      </c>
      <c r="F1490" s="2"/>
      <c r="G1490" s="3" t="s">
        <v>1250</v>
      </c>
      <c r="H1490" s="2">
        <v>406408</v>
      </c>
      <c r="I1490" s="2" t="s">
        <v>77</v>
      </c>
      <c r="J1490" s="3" t="s">
        <v>600</v>
      </c>
      <c r="K1490" s="3"/>
      <c r="L1490" s="3" t="s">
        <v>1753</v>
      </c>
      <c r="M1490" s="104" t="s">
        <v>890</v>
      </c>
      <c r="N1490" s="105" t="s">
        <v>30</v>
      </c>
      <c r="O1490" s="3" t="s">
        <v>30</v>
      </c>
      <c r="P1490" s="8"/>
      <c r="AK1490" s="106"/>
      <c r="AL1490" s="106"/>
      <c r="AM1490" s="106"/>
      <c r="AN1490" s="106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</row>
    <row r="1491" spans="1:57" s="136" customFormat="1" ht="35.1" customHeight="1" x14ac:dyDescent="0.25">
      <c r="A1491" s="7">
        <v>41</v>
      </c>
      <c r="B1491" s="7"/>
      <c r="C1491" s="7"/>
      <c r="D1491" s="2" t="s">
        <v>454</v>
      </c>
      <c r="E1491" s="3" t="s">
        <v>454</v>
      </c>
      <c r="F1491" s="2"/>
      <c r="G1491" s="3" t="s">
        <v>1250</v>
      </c>
      <c r="H1491" s="2">
        <v>406408</v>
      </c>
      <c r="I1491" s="2" t="s">
        <v>77</v>
      </c>
      <c r="J1491" s="3" t="s">
        <v>521</v>
      </c>
      <c r="K1491" s="3"/>
      <c r="L1491" s="3"/>
      <c r="M1491" s="104" t="s">
        <v>890</v>
      </c>
      <c r="N1491" s="105" t="s">
        <v>347</v>
      </c>
      <c r="O1491" s="3" t="s">
        <v>890</v>
      </c>
      <c r="P1491" s="2" t="s">
        <v>1266</v>
      </c>
      <c r="AK1491" s="106"/>
      <c r="AL1491" s="106"/>
      <c r="AM1491" s="106"/>
      <c r="AN1491" s="106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</row>
    <row r="1492" spans="1:57" s="136" customFormat="1" ht="35.1" customHeight="1" x14ac:dyDescent="0.25">
      <c r="A1492" s="7">
        <v>25</v>
      </c>
      <c r="B1492" s="7"/>
      <c r="C1492" s="7"/>
      <c r="D1492" s="2" t="s">
        <v>616</v>
      </c>
      <c r="E1492" s="3" t="s">
        <v>623</v>
      </c>
      <c r="F1492" s="2"/>
      <c r="G1492" s="3" t="s">
        <v>1250</v>
      </c>
      <c r="H1492" s="2">
        <v>406408</v>
      </c>
      <c r="I1492" s="2" t="s">
        <v>77</v>
      </c>
      <c r="J1492" s="3" t="s">
        <v>44</v>
      </c>
      <c r="K1492" s="3"/>
      <c r="L1492" s="3"/>
      <c r="M1492" s="104" t="s">
        <v>890</v>
      </c>
      <c r="N1492" s="105" t="s">
        <v>30</v>
      </c>
      <c r="O1492" s="3" t="s">
        <v>30</v>
      </c>
      <c r="P1492" s="8"/>
    </row>
    <row r="1493" spans="1:57" s="136" customFormat="1" ht="35.1" customHeight="1" x14ac:dyDescent="0.25">
      <c r="A1493" s="7">
        <v>15</v>
      </c>
      <c r="B1493" s="7"/>
      <c r="C1493" s="7"/>
      <c r="D1493" s="2" t="s">
        <v>687</v>
      </c>
      <c r="E1493" s="3" t="s">
        <v>602</v>
      </c>
      <c r="F1493" s="2"/>
      <c r="G1493" s="3" t="s">
        <v>1250</v>
      </c>
      <c r="H1493" s="2">
        <v>406408</v>
      </c>
      <c r="I1493" s="2" t="s">
        <v>77</v>
      </c>
      <c r="J1493" s="3" t="s">
        <v>43</v>
      </c>
      <c r="K1493" s="3"/>
      <c r="L1493" s="3"/>
      <c r="M1493" s="104" t="s">
        <v>890</v>
      </c>
      <c r="N1493" s="105" t="s">
        <v>1264</v>
      </c>
      <c r="O1493" s="3" t="s">
        <v>1264</v>
      </c>
      <c r="P1493" s="8" t="s">
        <v>1265</v>
      </c>
    </row>
    <row r="1494" spans="1:57" s="136" customFormat="1" ht="35.1" customHeight="1" x14ac:dyDescent="0.25">
      <c r="A1494" s="7">
        <v>19</v>
      </c>
      <c r="B1494" s="7"/>
      <c r="C1494" s="7"/>
      <c r="D1494" s="2" t="s">
        <v>150</v>
      </c>
      <c r="E1494" s="3" t="s">
        <v>462</v>
      </c>
      <c r="F1494" s="2"/>
      <c r="G1494" s="3" t="s">
        <v>1250</v>
      </c>
      <c r="H1494" s="2">
        <v>406408</v>
      </c>
      <c r="I1494" s="2" t="s">
        <v>77</v>
      </c>
      <c r="J1494" s="3" t="s">
        <v>40</v>
      </c>
      <c r="K1494" s="3"/>
      <c r="L1494" s="3"/>
      <c r="M1494" s="104" t="s">
        <v>890</v>
      </c>
      <c r="N1494" s="105" t="s">
        <v>347</v>
      </c>
      <c r="O1494" s="3" t="s">
        <v>890</v>
      </c>
      <c r="P1494" s="2" t="s">
        <v>1266</v>
      </c>
    </row>
    <row r="1495" spans="1:57" s="136" customFormat="1" ht="35.1" customHeight="1" x14ac:dyDescent="0.25">
      <c r="A1495" s="7">
        <v>17</v>
      </c>
      <c r="B1495" s="7"/>
      <c r="C1495" s="7"/>
      <c r="D1495" s="2" t="s">
        <v>780</v>
      </c>
      <c r="E1495" s="3" t="s">
        <v>624</v>
      </c>
      <c r="F1495" s="2"/>
      <c r="G1495" s="3" t="s">
        <v>1250</v>
      </c>
      <c r="H1495" s="2">
        <v>406408</v>
      </c>
      <c r="I1495" s="2" t="s">
        <v>77</v>
      </c>
      <c r="J1495" s="3" t="s">
        <v>45</v>
      </c>
      <c r="K1495" s="3"/>
      <c r="L1495" s="3"/>
      <c r="M1495" s="104" t="s">
        <v>890</v>
      </c>
      <c r="N1495" s="105" t="s">
        <v>347</v>
      </c>
      <c r="O1495" s="3" t="s">
        <v>890</v>
      </c>
      <c r="P1495" s="2" t="s">
        <v>1266</v>
      </c>
    </row>
    <row r="1496" spans="1:57" s="136" customFormat="1" ht="35.1" customHeight="1" x14ac:dyDescent="0.25">
      <c r="A1496" s="7">
        <v>41</v>
      </c>
      <c r="B1496" s="7"/>
      <c r="C1496" s="7"/>
      <c r="D1496" s="2" t="s">
        <v>454</v>
      </c>
      <c r="E1496" s="3" t="s">
        <v>274</v>
      </c>
      <c r="F1496" s="2"/>
      <c r="G1496" s="3" t="s">
        <v>1250</v>
      </c>
      <c r="H1496" s="2">
        <v>406408</v>
      </c>
      <c r="I1496" s="2" t="s">
        <v>77</v>
      </c>
      <c r="J1496" s="3" t="s">
        <v>521</v>
      </c>
      <c r="K1496" s="3"/>
      <c r="L1496" s="3"/>
      <c r="M1496" s="104" t="s">
        <v>890</v>
      </c>
      <c r="N1496" s="105" t="s">
        <v>347</v>
      </c>
      <c r="O1496" s="3" t="s">
        <v>890</v>
      </c>
      <c r="P1496" s="8" t="s">
        <v>1265</v>
      </c>
      <c r="AK1496" s="106"/>
      <c r="AL1496" s="106"/>
      <c r="AM1496" s="106"/>
      <c r="AN1496" s="106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</row>
    <row r="1497" spans="1:57" s="136" customFormat="1" ht="35.1" customHeight="1" x14ac:dyDescent="0.25">
      <c r="A1497" s="7">
        <v>12</v>
      </c>
      <c r="B1497" s="7">
        <v>12.9</v>
      </c>
      <c r="C1497" s="7"/>
      <c r="D1497" s="124" t="s">
        <v>306</v>
      </c>
      <c r="E1497" s="3" t="s">
        <v>306</v>
      </c>
      <c r="F1497" s="2"/>
      <c r="G1497" s="3" t="s">
        <v>293</v>
      </c>
      <c r="H1497" s="2">
        <v>410313</v>
      </c>
      <c r="I1497" s="2" t="s">
        <v>77</v>
      </c>
      <c r="J1497" s="3" t="s">
        <v>600</v>
      </c>
      <c r="K1497" s="3"/>
      <c r="L1497" s="3" t="s">
        <v>1753</v>
      </c>
      <c r="M1497" s="104" t="s">
        <v>890</v>
      </c>
      <c r="N1497" s="105" t="s">
        <v>1264</v>
      </c>
      <c r="O1497" s="3" t="s">
        <v>1264</v>
      </c>
      <c r="P1497" s="2" t="s">
        <v>1266</v>
      </c>
    </row>
    <row r="1498" spans="1:57" s="136" customFormat="1" ht="35.1" customHeight="1" x14ac:dyDescent="0.25">
      <c r="A1498" s="7">
        <v>12</v>
      </c>
      <c r="B1498" s="159">
        <v>12.1</v>
      </c>
      <c r="C1498" s="7"/>
      <c r="D1498" s="124" t="s">
        <v>306</v>
      </c>
      <c r="E1498" s="3" t="s">
        <v>306</v>
      </c>
      <c r="F1498" s="2"/>
      <c r="G1498" s="3" t="s">
        <v>293</v>
      </c>
      <c r="H1498" s="2">
        <v>410313</v>
      </c>
      <c r="I1498" s="2" t="s">
        <v>77</v>
      </c>
      <c r="J1498" s="3" t="s">
        <v>600</v>
      </c>
      <c r="K1498" s="3"/>
      <c r="L1498" s="3" t="s">
        <v>1751</v>
      </c>
      <c r="M1498" s="104" t="s">
        <v>890</v>
      </c>
      <c r="N1498" s="105" t="s">
        <v>30</v>
      </c>
      <c r="O1498" s="3" t="s">
        <v>30</v>
      </c>
      <c r="P1498" s="2"/>
    </row>
    <row r="1499" spans="1:57" s="136" customFormat="1" ht="35.1" customHeight="1" x14ac:dyDescent="0.25">
      <c r="A1499" s="7">
        <v>35</v>
      </c>
      <c r="B1499" s="7"/>
      <c r="C1499" s="7"/>
      <c r="D1499" s="3" t="s">
        <v>892</v>
      </c>
      <c r="E1499" s="3" t="s">
        <v>480</v>
      </c>
      <c r="F1499" s="2"/>
      <c r="G1499" s="3" t="s">
        <v>293</v>
      </c>
      <c r="H1499" s="2">
        <v>410313</v>
      </c>
      <c r="I1499" s="2" t="s">
        <v>77</v>
      </c>
      <c r="J1499" s="3" t="s">
        <v>152</v>
      </c>
      <c r="K1499" s="3"/>
      <c r="L1499" s="3"/>
      <c r="M1499" s="104" t="s">
        <v>890</v>
      </c>
      <c r="N1499" s="105" t="s">
        <v>347</v>
      </c>
      <c r="O1499" s="3" t="s">
        <v>890</v>
      </c>
      <c r="P1499" s="2" t="s">
        <v>1266</v>
      </c>
    </row>
    <row r="1500" spans="1:57" s="136" customFormat="1" ht="35.1" customHeight="1" x14ac:dyDescent="0.25">
      <c r="A1500" s="7">
        <v>33</v>
      </c>
      <c r="B1500" s="7"/>
      <c r="C1500" s="7"/>
      <c r="D1500" s="124" t="s">
        <v>306</v>
      </c>
      <c r="E1500" s="3" t="s">
        <v>306</v>
      </c>
      <c r="F1500" s="2"/>
      <c r="G1500" s="3" t="s">
        <v>293</v>
      </c>
      <c r="H1500" s="2">
        <v>410313</v>
      </c>
      <c r="I1500" s="2" t="s">
        <v>77</v>
      </c>
      <c r="J1500" s="3" t="s">
        <v>600</v>
      </c>
      <c r="K1500" s="3"/>
      <c r="L1500" s="3" t="s">
        <v>1753</v>
      </c>
      <c r="M1500" s="104" t="s">
        <v>890</v>
      </c>
      <c r="N1500" s="105" t="s">
        <v>1264</v>
      </c>
      <c r="O1500" s="3" t="s">
        <v>1264</v>
      </c>
      <c r="P1500" s="2" t="s">
        <v>1266</v>
      </c>
      <c r="AK1500" s="106"/>
      <c r="AL1500" s="106"/>
      <c r="AM1500" s="106"/>
      <c r="AN1500" s="106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</row>
    <row r="1501" spans="1:57" s="136" customFormat="1" ht="35.1" customHeight="1" x14ac:dyDescent="0.25">
      <c r="A1501" s="7">
        <v>12</v>
      </c>
      <c r="B1501" s="7">
        <v>12.9</v>
      </c>
      <c r="C1501" s="137"/>
      <c r="D1501" s="124" t="s">
        <v>306</v>
      </c>
      <c r="E1501" s="3" t="s">
        <v>306</v>
      </c>
      <c r="F1501" s="2"/>
      <c r="G1501" s="3" t="s">
        <v>293</v>
      </c>
      <c r="H1501" s="2">
        <v>410313</v>
      </c>
      <c r="I1501" s="2" t="s">
        <v>77</v>
      </c>
      <c r="J1501" s="3" t="s">
        <v>600</v>
      </c>
      <c r="K1501" s="3"/>
      <c r="L1501" s="3" t="s">
        <v>1753</v>
      </c>
      <c r="M1501" s="104" t="s">
        <v>890</v>
      </c>
      <c r="N1501" s="105" t="s">
        <v>347</v>
      </c>
      <c r="O1501" s="3" t="s">
        <v>890</v>
      </c>
      <c r="P1501" s="2" t="s">
        <v>1266</v>
      </c>
      <c r="AK1501" s="106"/>
      <c r="AL1501" s="106"/>
      <c r="AM1501" s="106"/>
      <c r="AN1501" s="106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</row>
    <row r="1502" spans="1:57" s="136" customFormat="1" ht="35.1" customHeight="1" x14ac:dyDescent="0.25">
      <c r="A1502" s="7">
        <v>35</v>
      </c>
      <c r="B1502" s="7"/>
      <c r="C1502" s="7"/>
      <c r="D1502" s="3" t="s">
        <v>892</v>
      </c>
      <c r="E1502" s="3" t="s">
        <v>480</v>
      </c>
      <c r="F1502" s="2"/>
      <c r="G1502" s="3" t="s">
        <v>293</v>
      </c>
      <c r="H1502" s="2">
        <v>410313</v>
      </c>
      <c r="I1502" s="2" t="s">
        <v>77</v>
      </c>
      <c r="J1502" s="3" t="s">
        <v>152</v>
      </c>
      <c r="K1502" s="3"/>
      <c r="L1502" s="3"/>
      <c r="M1502" s="104" t="s">
        <v>890</v>
      </c>
      <c r="N1502" s="105" t="s">
        <v>347</v>
      </c>
      <c r="O1502" s="3" t="s">
        <v>890</v>
      </c>
      <c r="P1502" s="2" t="s">
        <v>1266</v>
      </c>
    </row>
    <row r="1503" spans="1:57" s="136" customFormat="1" ht="35.1" customHeight="1" x14ac:dyDescent="0.25">
      <c r="A1503" s="7">
        <v>12</v>
      </c>
      <c r="B1503" s="7">
        <v>12.9</v>
      </c>
      <c r="C1503" s="7"/>
      <c r="D1503" s="124" t="s">
        <v>306</v>
      </c>
      <c r="E1503" s="3" t="s">
        <v>306</v>
      </c>
      <c r="F1503" s="2"/>
      <c r="G1503" s="3" t="s">
        <v>293</v>
      </c>
      <c r="H1503" s="2">
        <v>410319</v>
      </c>
      <c r="I1503" s="2" t="s">
        <v>77</v>
      </c>
      <c r="J1503" s="3" t="s">
        <v>600</v>
      </c>
      <c r="K1503" s="3"/>
      <c r="L1503" s="3" t="s">
        <v>1753</v>
      </c>
      <c r="M1503" s="104" t="s">
        <v>890</v>
      </c>
      <c r="N1503" s="105" t="s">
        <v>1209</v>
      </c>
      <c r="O1503" s="3" t="s">
        <v>890</v>
      </c>
      <c r="P1503" s="2" t="s">
        <v>1266</v>
      </c>
    </row>
    <row r="1504" spans="1:57" s="136" customFormat="1" ht="35.1" customHeight="1" x14ac:dyDescent="0.25">
      <c r="A1504" s="7">
        <v>1</v>
      </c>
      <c r="B1504" s="7"/>
      <c r="C1504" s="7"/>
      <c r="D1504" s="124" t="s">
        <v>306</v>
      </c>
      <c r="E1504" s="3" t="s">
        <v>306</v>
      </c>
      <c r="F1504" s="2"/>
      <c r="G1504" s="3" t="s">
        <v>293</v>
      </c>
      <c r="H1504" s="2">
        <v>410319</v>
      </c>
      <c r="I1504" s="2" t="s">
        <v>77</v>
      </c>
      <c r="J1504" s="3" t="s">
        <v>631</v>
      </c>
      <c r="K1504" s="3"/>
      <c r="L1504" s="3"/>
      <c r="M1504" s="104" t="s">
        <v>889</v>
      </c>
      <c r="N1504" s="105" t="s">
        <v>347</v>
      </c>
      <c r="O1504" s="3" t="s">
        <v>1263</v>
      </c>
      <c r="P1504" s="2" t="s">
        <v>1266</v>
      </c>
    </row>
    <row r="1505" spans="1:57" s="136" customFormat="1" ht="35.1" customHeight="1" x14ac:dyDescent="0.25">
      <c r="A1505" s="7">
        <v>12</v>
      </c>
      <c r="B1505" s="7">
        <v>12.9</v>
      </c>
      <c r="C1505" s="7"/>
      <c r="D1505" s="124" t="s">
        <v>306</v>
      </c>
      <c r="E1505" s="3" t="s">
        <v>306</v>
      </c>
      <c r="F1505" s="2"/>
      <c r="G1505" s="3" t="s">
        <v>293</v>
      </c>
      <c r="H1505" s="2">
        <v>410319</v>
      </c>
      <c r="I1505" s="2" t="s">
        <v>77</v>
      </c>
      <c r="J1505" s="3" t="s">
        <v>600</v>
      </c>
      <c r="K1505" s="3"/>
      <c r="L1505" s="3" t="s">
        <v>1753</v>
      </c>
      <c r="M1505" s="104" t="s">
        <v>890</v>
      </c>
      <c r="N1505" s="105" t="s">
        <v>30</v>
      </c>
      <c r="O1505" s="3" t="s">
        <v>30</v>
      </c>
      <c r="P1505" s="2"/>
    </row>
    <row r="1506" spans="1:57" s="136" customFormat="1" ht="35.1" customHeight="1" x14ac:dyDescent="0.25">
      <c r="A1506" s="7">
        <v>12</v>
      </c>
      <c r="B1506" s="7">
        <v>12.9</v>
      </c>
      <c r="C1506" s="7"/>
      <c r="D1506" s="124" t="s">
        <v>306</v>
      </c>
      <c r="E1506" s="3" t="s">
        <v>306</v>
      </c>
      <c r="F1506" s="2"/>
      <c r="G1506" s="3" t="s">
        <v>293</v>
      </c>
      <c r="H1506" s="2">
        <v>410319</v>
      </c>
      <c r="I1506" s="2" t="s">
        <v>77</v>
      </c>
      <c r="J1506" s="3" t="s">
        <v>600</v>
      </c>
      <c r="K1506" s="3"/>
      <c r="L1506" s="3" t="s">
        <v>1753</v>
      </c>
      <c r="M1506" s="104" t="s">
        <v>890</v>
      </c>
      <c r="N1506" s="105" t="s">
        <v>30</v>
      </c>
      <c r="O1506" s="3" t="s">
        <v>30</v>
      </c>
      <c r="P1506" s="2"/>
    </row>
    <row r="1507" spans="1:57" s="136" customFormat="1" ht="35.1" customHeight="1" x14ac:dyDescent="0.25">
      <c r="A1507" s="7">
        <v>12</v>
      </c>
      <c r="B1507" s="7">
        <v>12.9</v>
      </c>
      <c r="C1507" s="7"/>
      <c r="D1507" s="124" t="s">
        <v>306</v>
      </c>
      <c r="E1507" s="3" t="s">
        <v>306</v>
      </c>
      <c r="F1507" s="2"/>
      <c r="G1507" s="3" t="s">
        <v>293</v>
      </c>
      <c r="H1507" s="2">
        <v>410319</v>
      </c>
      <c r="I1507" s="2" t="s">
        <v>77</v>
      </c>
      <c r="J1507" s="3" t="s">
        <v>600</v>
      </c>
      <c r="K1507" s="3"/>
      <c r="L1507" s="3" t="s">
        <v>1753</v>
      </c>
      <c r="M1507" s="104" t="s">
        <v>890</v>
      </c>
      <c r="N1507" s="105" t="s">
        <v>347</v>
      </c>
      <c r="O1507" s="3" t="s">
        <v>890</v>
      </c>
      <c r="P1507" s="2" t="s">
        <v>1266</v>
      </c>
      <c r="AK1507" s="106"/>
      <c r="AL1507" s="106"/>
      <c r="AM1507" s="106"/>
      <c r="AN1507" s="106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</row>
    <row r="1508" spans="1:57" s="136" customFormat="1" ht="35.1" customHeight="1" x14ac:dyDescent="0.25">
      <c r="A1508" s="7">
        <v>15</v>
      </c>
      <c r="B1508" s="7"/>
      <c r="C1508" s="7"/>
      <c r="D1508" s="2" t="s">
        <v>687</v>
      </c>
      <c r="E1508" s="3" t="s">
        <v>602</v>
      </c>
      <c r="F1508" s="2"/>
      <c r="G1508" s="3" t="s">
        <v>381</v>
      </c>
      <c r="H1508" s="2">
        <v>416911</v>
      </c>
      <c r="I1508" s="2" t="s">
        <v>77</v>
      </c>
      <c r="J1508" s="3" t="s">
        <v>43</v>
      </c>
      <c r="K1508" s="3"/>
      <c r="L1508" s="3"/>
      <c r="M1508" s="104" t="s">
        <v>890</v>
      </c>
      <c r="N1508" s="105" t="s">
        <v>347</v>
      </c>
      <c r="O1508" s="3" t="s">
        <v>890</v>
      </c>
      <c r="P1508" s="2" t="s">
        <v>1266</v>
      </c>
    </row>
    <row r="1509" spans="1:57" s="136" customFormat="1" ht="35.1" customHeight="1" x14ac:dyDescent="0.25">
      <c r="A1509" s="7">
        <v>15</v>
      </c>
      <c r="B1509" s="7"/>
      <c r="C1509" s="7"/>
      <c r="D1509" s="2" t="s">
        <v>687</v>
      </c>
      <c r="E1509" s="3" t="s">
        <v>358</v>
      </c>
      <c r="F1509" s="2"/>
      <c r="G1509" s="3" t="s">
        <v>381</v>
      </c>
      <c r="H1509" s="2">
        <v>416911</v>
      </c>
      <c r="I1509" s="2" t="s">
        <v>77</v>
      </c>
      <c r="J1509" s="3" t="s">
        <v>43</v>
      </c>
      <c r="K1509" s="3"/>
      <c r="L1509" s="3"/>
      <c r="M1509" s="104" t="s">
        <v>890</v>
      </c>
      <c r="N1509" s="105" t="s">
        <v>347</v>
      </c>
      <c r="O1509" s="3" t="s">
        <v>890</v>
      </c>
      <c r="P1509" s="2" t="s">
        <v>1266</v>
      </c>
    </row>
    <row r="1510" spans="1:57" s="136" customFormat="1" ht="35.1" customHeight="1" x14ac:dyDescent="0.25">
      <c r="A1510" s="7">
        <v>18</v>
      </c>
      <c r="B1510" s="7"/>
      <c r="C1510" s="7"/>
      <c r="D1510" s="2" t="s">
        <v>781</v>
      </c>
      <c r="E1510" s="3" t="s">
        <v>130</v>
      </c>
      <c r="F1510" s="2"/>
      <c r="G1510" s="3" t="s">
        <v>381</v>
      </c>
      <c r="H1510" s="2">
        <v>416911</v>
      </c>
      <c r="I1510" s="2" t="s">
        <v>801</v>
      </c>
      <c r="J1510" s="3" t="s">
        <v>41</v>
      </c>
      <c r="K1510" s="3"/>
      <c r="L1510" s="3"/>
      <c r="M1510" s="104" t="s">
        <v>890</v>
      </c>
      <c r="N1510" s="105" t="s">
        <v>347</v>
      </c>
      <c r="O1510" s="3" t="s">
        <v>890</v>
      </c>
      <c r="P1510" s="2" t="s">
        <v>1266</v>
      </c>
    </row>
    <row r="1511" spans="1:57" s="136" customFormat="1" ht="35.1" customHeight="1" x14ac:dyDescent="0.25">
      <c r="A1511" s="7">
        <v>25</v>
      </c>
      <c r="B1511" s="7"/>
      <c r="C1511" s="7"/>
      <c r="D1511" s="2" t="s">
        <v>688</v>
      </c>
      <c r="E1511" s="3" t="s">
        <v>712</v>
      </c>
      <c r="F1511" s="2"/>
      <c r="G1511" s="3" t="s">
        <v>381</v>
      </c>
      <c r="H1511" s="2">
        <v>416911</v>
      </c>
      <c r="I1511" s="2" t="s">
        <v>77</v>
      </c>
      <c r="J1511" s="3" t="s">
        <v>52</v>
      </c>
      <c r="K1511" s="3"/>
      <c r="L1511" s="3"/>
      <c r="M1511" s="104" t="s">
        <v>890</v>
      </c>
      <c r="N1511" s="105" t="s">
        <v>347</v>
      </c>
      <c r="O1511" s="3" t="s">
        <v>890</v>
      </c>
      <c r="P1511" s="2" t="s">
        <v>1266</v>
      </c>
    </row>
    <row r="1512" spans="1:57" s="136" customFormat="1" ht="35.1" customHeight="1" x14ac:dyDescent="0.25">
      <c r="A1512" s="7">
        <v>25</v>
      </c>
      <c r="B1512" s="7"/>
      <c r="C1512" s="7"/>
      <c r="D1512" s="2" t="s">
        <v>688</v>
      </c>
      <c r="E1512" s="3" t="s">
        <v>220</v>
      </c>
      <c r="F1512" s="2"/>
      <c r="G1512" s="3" t="s">
        <v>381</v>
      </c>
      <c r="H1512" s="2">
        <v>416911</v>
      </c>
      <c r="I1512" s="2" t="s">
        <v>77</v>
      </c>
      <c r="J1512" s="3" t="s">
        <v>52</v>
      </c>
      <c r="K1512" s="3"/>
      <c r="L1512" s="3"/>
      <c r="M1512" s="104" t="s">
        <v>890</v>
      </c>
      <c r="N1512" s="105" t="s">
        <v>347</v>
      </c>
      <c r="O1512" s="3" t="s">
        <v>890</v>
      </c>
      <c r="P1512" s="2" t="s">
        <v>1266</v>
      </c>
      <c r="AK1512" s="106"/>
      <c r="AL1512" s="106"/>
      <c r="AM1512" s="106"/>
      <c r="AN1512" s="106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</row>
    <row r="1513" spans="1:57" s="136" customFormat="1" ht="35.1" customHeight="1" x14ac:dyDescent="0.25">
      <c r="A1513" s="7">
        <v>25</v>
      </c>
      <c r="B1513" s="7"/>
      <c r="C1513" s="7"/>
      <c r="D1513" s="2" t="s">
        <v>688</v>
      </c>
      <c r="E1513" s="3" t="s">
        <v>643</v>
      </c>
      <c r="F1513" s="2"/>
      <c r="G1513" s="3" t="s">
        <v>381</v>
      </c>
      <c r="H1513" s="2">
        <v>416911</v>
      </c>
      <c r="I1513" s="2" t="s">
        <v>77</v>
      </c>
      <c r="J1513" s="3" t="s">
        <v>52</v>
      </c>
      <c r="K1513" s="3"/>
      <c r="L1513" s="3"/>
      <c r="M1513" s="104" t="s">
        <v>890</v>
      </c>
      <c r="N1513" s="105" t="s">
        <v>30</v>
      </c>
      <c r="O1513" s="3" t="s">
        <v>30</v>
      </c>
      <c r="P1513" s="2"/>
    </row>
    <row r="1514" spans="1:57" s="136" customFormat="1" ht="35.1" customHeight="1" x14ac:dyDescent="0.25">
      <c r="A1514" s="7">
        <v>41</v>
      </c>
      <c r="B1514" s="7"/>
      <c r="C1514" s="7"/>
      <c r="D1514" s="2" t="s">
        <v>454</v>
      </c>
      <c r="E1514" s="3" t="s">
        <v>274</v>
      </c>
      <c r="F1514" s="2"/>
      <c r="G1514" s="3" t="s">
        <v>381</v>
      </c>
      <c r="H1514" s="2">
        <v>416911</v>
      </c>
      <c r="I1514" s="2" t="s">
        <v>77</v>
      </c>
      <c r="J1514" s="3" t="s">
        <v>521</v>
      </c>
      <c r="K1514" s="3"/>
      <c r="L1514" s="3"/>
      <c r="M1514" s="104" t="s">
        <v>890</v>
      </c>
      <c r="N1514" s="105" t="s">
        <v>347</v>
      </c>
      <c r="O1514" s="3" t="s">
        <v>890</v>
      </c>
      <c r="P1514" s="2" t="s">
        <v>1266</v>
      </c>
    </row>
    <row r="1515" spans="1:57" s="136" customFormat="1" ht="35.1" customHeight="1" x14ac:dyDescent="0.25">
      <c r="A1515" s="7">
        <v>41</v>
      </c>
      <c r="B1515" s="7"/>
      <c r="C1515" s="7"/>
      <c r="D1515" s="2" t="s">
        <v>454</v>
      </c>
      <c r="E1515" s="3" t="s">
        <v>869</v>
      </c>
      <c r="F1515" s="2"/>
      <c r="G1515" s="3" t="s">
        <v>381</v>
      </c>
      <c r="H1515" s="2">
        <v>416911</v>
      </c>
      <c r="I1515" s="2" t="s">
        <v>77</v>
      </c>
      <c r="J1515" s="3" t="s">
        <v>521</v>
      </c>
      <c r="K1515" s="3"/>
      <c r="L1515" s="3"/>
      <c r="M1515" s="104" t="s">
        <v>890</v>
      </c>
      <c r="N1515" s="105" t="s">
        <v>347</v>
      </c>
      <c r="O1515" s="3" t="s">
        <v>890</v>
      </c>
      <c r="P1515" s="2" t="s">
        <v>1266</v>
      </c>
    </row>
    <row r="1516" spans="1:57" s="136" customFormat="1" ht="35.1" customHeight="1" x14ac:dyDescent="0.25">
      <c r="A1516" s="7">
        <v>25</v>
      </c>
      <c r="B1516" s="7"/>
      <c r="C1516" s="7"/>
      <c r="D1516" s="2" t="s">
        <v>688</v>
      </c>
      <c r="E1516" s="3" t="s">
        <v>643</v>
      </c>
      <c r="F1516" s="2"/>
      <c r="G1516" s="3" t="s">
        <v>381</v>
      </c>
      <c r="H1516" s="2">
        <v>416911</v>
      </c>
      <c r="I1516" s="2" t="s">
        <v>77</v>
      </c>
      <c r="J1516" s="3" t="s">
        <v>52</v>
      </c>
      <c r="K1516" s="3"/>
      <c r="L1516" s="3"/>
      <c r="M1516" s="104" t="s">
        <v>890</v>
      </c>
      <c r="N1516" s="105" t="s">
        <v>30</v>
      </c>
      <c r="O1516" s="3" t="s">
        <v>30</v>
      </c>
      <c r="P1516" s="2"/>
      <c r="AK1516" s="106"/>
      <c r="AL1516" s="106"/>
      <c r="AM1516" s="106"/>
      <c r="AN1516" s="106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</row>
    <row r="1517" spans="1:57" s="136" customFormat="1" ht="35.1" customHeight="1" x14ac:dyDescent="0.25">
      <c r="A1517" s="7">
        <v>31</v>
      </c>
      <c r="B1517" s="17"/>
      <c r="C1517" s="17"/>
      <c r="D1517" s="2" t="s">
        <v>777</v>
      </c>
      <c r="E1517" s="3" t="s">
        <v>99</v>
      </c>
      <c r="F1517" s="2"/>
      <c r="G1517" s="3" t="s">
        <v>381</v>
      </c>
      <c r="H1517" s="2">
        <v>416911</v>
      </c>
      <c r="I1517" s="2" t="s">
        <v>77</v>
      </c>
      <c r="J1517" s="3" t="s">
        <v>38</v>
      </c>
      <c r="K1517" s="3"/>
      <c r="L1517" s="3"/>
      <c r="M1517" s="104" t="s">
        <v>890</v>
      </c>
      <c r="N1517" s="105" t="s">
        <v>347</v>
      </c>
      <c r="O1517" s="3" t="s">
        <v>890</v>
      </c>
      <c r="P1517" s="2" t="s">
        <v>1266</v>
      </c>
    </row>
    <row r="1518" spans="1:57" s="136" customFormat="1" ht="35.1" customHeight="1" x14ac:dyDescent="0.25">
      <c r="A1518" s="7">
        <v>11</v>
      </c>
      <c r="B1518" s="7">
        <v>11.3</v>
      </c>
      <c r="C1518" s="7" t="s">
        <v>831</v>
      </c>
      <c r="D1518" s="2" t="s">
        <v>688</v>
      </c>
      <c r="E1518" s="3" t="s">
        <v>643</v>
      </c>
      <c r="F1518" s="2"/>
      <c r="G1518" s="3" t="s">
        <v>381</v>
      </c>
      <c r="H1518" s="2">
        <v>416911</v>
      </c>
      <c r="I1518" s="2" t="s">
        <v>77</v>
      </c>
      <c r="J1518" s="3" t="s">
        <v>1262</v>
      </c>
      <c r="K1518" s="3" t="s">
        <v>1224</v>
      </c>
      <c r="L1518" s="3" t="s">
        <v>1241</v>
      </c>
      <c r="M1518" s="104" t="s">
        <v>890</v>
      </c>
      <c r="N1518" s="105" t="s">
        <v>347</v>
      </c>
      <c r="O1518" s="3" t="s">
        <v>890</v>
      </c>
      <c r="P1518" s="2" t="s">
        <v>1266</v>
      </c>
    </row>
    <row r="1519" spans="1:57" s="136" customFormat="1" ht="35.1" customHeight="1" x14ac:dyDescent="0.25">
      <c r="A1519" s="7">
        <v>41</v>
      </c>
      <c r="B1519" s="7"/>
      <c r="C1519" s="7"/>
      <c r="D1519" s="2" t="s">
        <v>454</v>
      </c>
      <c r="E1519" s="135" t="s">
        <v>454</v>
      </c>
      <c r="F1519" s="2"/>
      <c r="G1519" s="3" t="s">
        <v>381</v>
      </c>
      <c r="H1519" s="2">
        <v>416911</v>
      </c>
      <c r="I1519" s="2" t="s">
        <v>77</v>
      </c>
      <c r="J1519" s="3" t="s">
        <v>521</v>
      </c>
      <c r="K1519" s="3"/>
      <c r="L1519" s="3"/>
      <c r="M1519" s="104" t="s">
        <v>890</v>
      </c>
      <c r="N1519" s="105" t="s">
        <v>347</v>
      </c>
      <c r="O1519" s="3" t="s">
        <v>890</v>
      </c>
      <c r="P1519" s="2" t="s">
        <v>1266</v>
      </c>
      <c r="AK1519" s="106"/>
      <c r="AL1519" s="106"/>
      <c r="AM1519" s="106"/>
      <c r="AN1519" s="106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</row>
    <row r="1520" spans="1:57" s="136" customFormat="1" ht="35.1" customHeight="1" x14ac:dyDescent="0.25">
      <c r="A1520" s="7">
        <v>11</v>
      </c>
      <c r="B1520" s="7">
        <v>11.2</v>
      </c>
      <c r="C1520" s="7" t="s">
        <v>825</v>
      </c>
      <c r="D1520" s="124" t="s">
        <v>329</v>
      </c>
      <c r="E1520" s="3" t="s">
        <v>10</v>
      </c>
      <c r="F1520" s="2"/>
      <c r="G1520" s="3" t="s">
        <v>381</v>
      </c>
      <c r="H1520" s="2">
        <v>416913</v>
      </c>
      <c r="I1520" s="2" t="s">
        <v>77</v>
      </c>
      <c r="J1520" s="3" t="s">
        <v>1262</v>
      </c>
      <c r="K1520" s="3" t="s">
        <v>1225</v>
      </c>
      <c r="L1520" s="3" t="s">
        <v>822</v>
      </c>
      <c r="M1520" s="104" t="s">
        <v>890</v>
      </c>
      <c r="N1520" s="105" t="s">
        <v>347</v>
      </c>
      <c r="O1520" s="3" t="s">
        <v>890</v>
      </c>
      <c r="P1520" s="2" t="s">
        <v>1266</v>
      </c>
      <c r="AK1520" s="106"/>
      <c r="AL1520" s="106"/>
      <c r="AM1520" s="106"/>
      <c r="AN1520" s="106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</row>
    <row r="1521" spans="1:57" s="136" customFormat="1" ht="35.1" customHeight="1" x14ac:dyDescent="0.25">
      <c r="A1521" s="7">
        <v>11</v>
      </c>
      <c r="B1521" s="7">
        <v>11.2</v>
      </c>
      <c r="C1521" s="7" t="s">
        <v>825</v>
      </c>
      <c r="D1521" s="2" t="s">
        <v>329</v>
      </c>
      <c r="E1521" s="3" t="s">
        <v>513</v>
      </c>
      <c r="F1521" s="2"/>
      <c r="G1521" s="3" t="s">
        <v>381</v>
      </c>
      <c r="H1521" s="2">
        <v>416913</v>
      </c>
      <c r="I1521" s="2" t="s">
        <v>77</v>
      </c>
      <c r="J1521" s="3" t="s">
        <v>39</v>
      </c>
      <c r="K1521" s="3"/>
      <c r="L1521" s="3"/>
      <c r="M1521" s="104" t="s">
        <v>890</v>
      </c>
      <c r="N1521" s="105" t="s">
        <v>347</v>
      </c>
      <c r="O1521" s="3" t="s">
        <v>890</v>
      </c>
      <c r="P1521" s="2" t="s">
        <v>1266</v>
      </c>
    </row>
    <row r="1522" spans="1:57" s="136" customFormat="1" ht="35.1" customHeight="1" x14ac:dyDescent="0.25">
      <c r="A1522" s="7">
        <v>11</v>
      </c>
      <c r="B1522" s="7">
        <v>11.2</v>
      </c>
      <c r="C1522" s="7" t="s">
        <v>826</v>
      </c>
      <c r="D1522" s="124" t="s">
        <v>306</v>
      </c>
      <c r="E1522" s="3" t="s">
        <v>306</v>
      </c>
      <c r="F1522" s="2"/>
      <c r="G1522" s="3" t="s">
        <v>381</v>
      </c>
      <c r="H1522" s="2">
        <v>416913</v>
      </c>
      <c r="I1522" s="2" t="s">
        <v>77</v>
      </c>
      <c r="J1522" s="3" t="s">
        <v>1262</v>
      </c>
      <c r="K1522" s="3" t="s">
        <v>1225</v>
      </c>
      <c r="L1522" s="3" t="s">
        <v>7897</v>
      </c>
      <c r="M1522" s="104" t="s">
        <v>890</v>
      </c>
      <c r="N1522" s="105" t="s">
        <v>347</v>
      </c>
      <c r="O1522" s="3" t="s">
        <v>890</v>
      </c>
      <c r="P1522" s="8" t="s">
        <v>1265</v>
      </c>
    </row>
    <row r="1523" spans="1:57" s="136" customFormat="1" ht="35.1" customHeight="1" x14ac:dyDescent="0.25">
      <c r="A1523" s="7">
        <v>5</v>
      </c>
      <c r="B1523" s="7"/>
      <c r="C1523" s="7"/>
      <c r="D1523" s="124" t="s">
        <v>306</v>
      </c>
      <c r="E1523" s="3" t="s">
        <v>306</v>
      </c>
      <c r="F1523" s="2"/>
      <c r="G1523" s="3" t="s">
        <v>575</v>
      </c>
      <c r="H1523" s="2">
        <v>421020</v>
      </c>
      <c r="I1523" s="2" t="s">
        <v>77</v>
      </c>
      <c r="J1523" s="3" t="s">
        <v>178</v>
      </c>
      <c r="K1523" s="3"/>
      <c r="L1523" s="3"/>
      <c r="M1523" s="104" t="s">
        <v>890</v>
      </c>
      <c r="N1523" s="105" t="s">
        <v>1209</v>
      </c>
      <c r="O1523" s="3" t="s">
        <v>890</v>
      </c>
      <c r="P1523" s="8" t="s">
        <v>1265</v>
      </c>
      <c r="AK1523" s="106"/>
      <c r="AL1523" s="106"/>
      <c r="AM1523" s="106"/>
      <c r="AN1523" s="106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</row>
    <row r="1524" spans="1:57" s="136" customFormat="1" ht="35.1" customHeight="1" x14ac:dyDescent="0.25">
      <c r="A1524" s="7">
        <v>8</v>
      </c>
      <c r="B1524" s="7">
        <v>8.1999999999999993</v>
      </c>
      <c r="C1524" s="137"/>
      <c r="D1524" s="2" t="s">
        <v>306</v>
      </c>
      <c r="E1524" s="3" t="s">
        <v>83</v>
      </c>
      <c r="F1524" s="2"/>
      <c r="G1524" s="3" t="s">
        <v>575</v>
      </c>
      <c r="H1524" s="2">
        <v>421020</v>
      </c>
      <c r="I1524" s="2" t="s">
        <v>77</v>
      </c>
      <c r="J1524" s="3" t="s">
        <v>868</v>
      </c>
      <c r="K1524" s="3" t="s">
        <v>1212</v>
      </c>
      <c r="L1524" s="3"/>
      <c r="M1524" s="104" t="s">
        <v>890</v>
      </c>
      <c r="N1524" s="105" t="s">
        <v>347</v>
      </c>
      <c r="O1524" s="3" t="s">
        <v>890</v>
      </c>
      <c r="P1524" s="8" t="s">
        <v>1265</v>
      </c>
      <c r="AK1524" s="106"/>
      <c r="AL1524" s="106"/>
      <c r="AM1524" s="106"/>
      <c r="AN1524" s="106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</row>
    <row r="1525" spans="1:57" s="136" customFormat="1" ht="35.1" customHeight="1" x14ac:dyDescent="0.25">
      <c r="A1525" s="7">
        <v>11</v>
      </c>
      <c r="B1525" s="137">
        <v>11</v>
      </c>
      <c r="C1525" s="137"/>
      <c r="D1525" s="124" t="s">
        <v>306</v>
      </c>
      <c r="E1525" s="3" t="s">
        <v>306</v>
      </c>
      <c r="F1525" s="2"/>
      <c r="G1525" s="3" t="s">
        <v>575</v>
      </c>
      <c r="H1525" s="2">
        <v>421020</v>
      </c>
      <c r="I1525" s="2" t="s">
        <v>77</v>
      </c>
      <c r="J1525" s="3" t="s">
        <v>1262</v>
      </c>
      <c r="K1525" s="3" t="s">
        <v>1225</v>
      </c>
      <c r="L1525" s="3"/>
      <c r="M1525" s="104" t="s">
        <v>890</v>
      </c>
      <c r="N1525" s="105" t="s">
        <v>347</v>
      </c>
      <c r="O1525" s="3" t="s">
        <v>890</v>
      </c>
      <c r="P1525" s="2" t="s">
        <v>1265</v>
      </c>
      <c r="AK1525" s="106"/>
      <c r="AL1525" s="106"/>
      <c r="AM1525" s="106"/>
      <c r="AN1525" s="106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</row>
    <row r="1526" spans="1:57" s="136" customFormat="1" ht="35.1" customHeight="1" x14ac:dyDescent="0.25">
      <c r="A1526" s="7">
        <v>12</v>
      </c>
      <c r="B1526" s="7">
        <v>12.2</v>
      </c>
      <c r="C1526" s="7"/>
      <c r="D1526" s="124" t="s">
        <v>306</v>
      </c>
      <c r="E1526" s="3" t="s">
        <v>306</v>
      </c>
      <c r="F1526" s="2"/>
      <c r="G1526" s="3" t="s">
        <v>575</v>
      </c>
      <c r="H1526" s="2">
        <v>421020</v>
      </c>
      <c r="I1526" s="2" t="s">
        <v>77</v>
      </c>
      <c r="J1526" s="104" t="s">
        <v>600</v>
      </c>
      <c r="K1526" s="3"/>
      <c r="L1526" s="3" t="s">
        <v>7435</v>
      </c>
      <c r="M1526" s="104" t="s">
        <v>890</v>
      </c>
      <c r="N1526" s="105" t="s">
        <v>1209</v>
      </c>
      <c r="O1526" s="3" t="s">
        <v>890</v>
      </c>
      <c r="P1526" s="7" t="s">
        <v>1265</v>
      </c>
    </row>
    <row r="1527" spans="1:57" s="136" customFormat="1" ht="35.1" customHeight="1" x14ac:dyDescent="0.25">
      <c r="A1527" s="7">
        <v>4</v>
      </c>
      <c r="B1527" s="7"/>
      <c r="C1527" s="7"/>
      <c r="D1527" s="124" t="s">
        <v>306</v>
      </c>
      <c r="E1527" s="3" t="s">
        <v>306</v>
      </c>
      <c r="F1527" s="2"/>
      <c r="G1527" s="3" t="s">
        <v>575</v>
      </c>
      <c r="H1527" s="2">
        <v>421020</v>
      </c>
      <c r="I1527" s="2" t="s">
        <v>77</v>
      </c>
      <c r="J1527" s="3" t="s">
        <v>862</v>
      </c>
      <c r="K1527" s="3"/>
      <c r="L1527" s="3"/>
      <c r="M1527" s="104" t="s">
        <v>890</v>
      </c>
      <c r="N1527" s="105" t="s">
        <v>1209</v>
      </c>
      <c r="O1527" s="3" t="s">
        <v>890</v>
      </c>
      <c r="P1527" s="8" t="s">
        <v>1265</v>
      </c>
    </row>
    <row r="1528" spans="1:57" s="136" customFormat="1" ht="35.1" customHeight="1" x14ac:dyDescent="0.25">
      <c r="A1528" s="7">
        <v>7</v>
      </c>
      <c r="B1528" s="7">
        <v>7.2</v>
      </c>
      <c r="C1528" s="7"/>
      <c r="D1528" s="124" t="s">
        <v>306</v>
      </c>
      <c r="E1528" s="3" t="s">
        <v>306</v>
      </c>
      <c r="F1528" s="2"/>
      <c r="G1528" s="3" t="s">
        <v>575</v>
      </c>
      <c r="H1528" s="2">
        <v>421020</v>
      </c>
      <c r="I1528" s="2" t="s">
        <v>77</v>
      </c>
      <c r="J1528" s="3" t="s">
        <v>1256</v>
      </c>
      <c r="K1528" s="3" t="s">
        <v>1227</v>
      </c>
      <c r="L1528" s="3"/>
      <c r="M1528" s="104" t="s">
        <v>890</v>
      </c>
      <c r="N1528" s="105" t="s">
        <v>30</v>
      </c>
      <c r="O1528" s="3" t="s">
        <v>30</v>
      </c>
      <c r="P1528" s="8"/>
    </row>
    <row r="1529" spans="1:57" s="136" customFormat="1" ht="35.1" customHeight="1" x14ac:dyDescent="0.25">
      <c r="A1529" s="7">
        <v>6</v>
      </c>
      <c r="B1529" s="7"/>
      <c r="C1529" s="7"/>
      <c r="D1529" s="124" t="s">
        <v>306</v>
      </c>
      <c r="E1529" s="3" t="s">
        <v>306</v>
      </c>
      <c r="F1529" s="2"/>
      <c r="G1529" s="3" t="s">
        <v>575</v>
      </c>
      <c r="H1529" s="2">
        <v>421020</v>
      </c>
      <c r="I1529" s="2" t="s">
        <v>77</v>
      </c>
      <c r="J1529" s="3" t="s">
        <v>1257</v>
      </c>
      <c r="K1529" s="3"/>
      <c r="L1529" s="3"/>
      <c r="M1529" s="104" t="s">
        <v>890</v>
      </c>
      <c r="N1529" s="105" t="s">
        <v>1209</v>
      </c>
      <c r="O1529" s="3" t="s">
        <v>890</v>
      </c>
      <c r="P1529" s="8" t="s">
        <v>1265</v>
      </c>
    </row>
    <row r="1530" spans="1:57" s="136" customFormat="1" ht="35.1" customHeight="1" x14ac:dyDescent="0.25">
      <c r="A1530" s="7">
        <v>12</v>
      </c>
      <c r="B1530" s="7">
        <v>12.1</v>
      </c>
      <c r="C1530" s="7"/>
      <c r="D1530" s="124" t="s">
        <v>306</v>
      </c>
      <c r="E1530" s="3" t="s">
        <v>306</v>
      </c>
      <c r="F1530" s="2"/>
      <c r="G1530" s="3" t="s">
        <v>575</v>
      </c>
      <c r="H1530" s="2">
        <v>421020</v>
      </c>
      <c r="I1530" s="2" t="s">
        <v>77</v>
      </c>
      <c r="J1530" s="3" t="s">
        <v>600</v>
      </c>
      <c r="K1530" s="3"/>
      <c r="L1530" s="3" t="s">
        <v>7435</v>
      </c>
      <c r="M1530" s="104" t="s">
        <v>890</v>
      </c>
      <c r="N1530" s="105" t="s">
        <v>30</v>
      </c>
      <c r="O1530" s="3" t="s">
        <v>30</v>
      </c>
      <c r="P1530" s="8"/>
    </row>
    <row r="1531" spans="1:57" s="136" customFormat="1" ht="35.1" customHeight="1" x14ac:dyDescent="0.25">
      <c r="A1531" s="7">
        <v>8</v>
      </c>
      <c r="B1531" s="137">
        <v>8</v>
      </c>
      <c r="C1531" s="137"/>
      <c r="D1531" s="124" t="s">
        <v>306</v>
      </c>
      <c r="E1531" s="3" t="s">
        <v>306</v>
      </c>
      <c r="F1531" s="2"/>
      <c r="G1531" s="3" t="s">
        <v>575</v>
      </c>
      <c r="H1531" s="2">
        <v>421022</v>
      </c>
      <c r="I1531" s="2" t="s">
        <v>77</v>
      </c>
      <c r="J1531" s="3" t="s">
        <v>868</v>
      </c>
      <c r="K1531" s="3"/>
      <c r="L1531" s="3"/>
      <c r="M1531" s="104" t="s">
        <v>890</v>
      </c>
      <c r="N1531" s="105" t="s">
        <v>347</v>
      </c>
      <c r="O1531" s="3" t="s">
        <v>890</v>
      </c>
      <c r="P1531" s="8" t="s">
        <v>1265</v>
      </c>
    </row>
    <row r="1532" spans="1:57" s="136" customFormat="1" ht="35.1" customHeight="1" x14ac:dyDescent="0.25">
      <c r="A1532" s="7">
        <v>4</v>
      </c>
      <c r="B1532" s="7"/>
      <c r="C1532" s="7"/>
      <c r="D1532" s="124" t="s">
        <v>306</v>
      </c>
      <c r="E1532" s="3" t="s">
        <v>306</v>
      </c>
      <c r="F1532" s="2"/>
      <c r="G1532" s="3" t="s">
        <v>575</v>
      </c>
      <c r="H1532" s="2">
        <v>421022</v>
      </c>
      <c r="I1532" s="2" t="s">
        <v>77</v>
      </c>
      <c r="J1532" s="3" t="s">
        <v>862</v>
      </c>
      <c r="K1532" s="3"/>
      <c r="L1532" s="3"/>
      <c r="M1532" s="104" t="s">
        <v>890</v>
      </c>
      <c r="N1532" s="105" t="s">
        <v>30</v>
      </c>
      <c r="O1532" s="3" t="s">
        <v>30</v>
      </c>
      <c r="P1532" s="8"/>
    </row>
    <row r="1533" spans="1:57" s="136" customFormat="1" ht="35.1" customHeight="1" x14ac:dyDescent="0.25">
      <c r="A1533" s="7">
        <v>7</v>
      </c>
      <c r="B1533" s="137">
        <v>7</v>
      </c>
      <c r="C1533" s="137"/>
      <c r="D1533" s="124" t="s">
        <v>306</v>
      </c>
      <c r="E1533" s="3" t="s">
        <v>306</v>
      </c>
      <c r="F1533" s="2"/>
      <c r="G1533" s="3" t="s">
        <v>575</v>
      </c>
      <c r="H1533" s="2">
        <v>421024</v>
      </c>
      <c r="I1533" s="2" t="s">
        <v>77</v>
      </c>
      <c r="J1533" s="3" t="s">
        <v>600</v>
      </c>
      <c r="K1533" s="3"/>
      <c r="L1533" s="3" t="s">
        <v>1751</v>
      </c>
      <c r="M1533" s="104" t="s">
        <v>890</v>
      </c>
      <c r="N1533" s="105" t="s">
        <v>347</v>
      </c>
      <c r="O1533" s="3" t="s">
        <v>890</v>
      </c>
      <c r="P1533" s="8" t="s">
        <v>1265</v>
      </c>
    </row>
    <row r="1534" spans="1:57" s="136" customFormat="1" ht="35.1" customHeight="1" x14ac:dyDescent="0.25">
      <c r="A1534" s="7">
        <v>1</v>
      </c>
      <c r="B1534" s="7"/>
      <c r="C1534" s="7"/>
      <c r="D1534" s="124" t="s">
        <v>306</v>
      </c>
      <c r="E1534" s="3" t="s">
        <v>306</v>
      </c>
      <c r="F1534" s="2"/>
      <c r="G1534" s="3" t="s">
        <v>575</v>
      </c>
      <c r="H1534" s="2">
        <v>421024</v>
      </c>
      <c r="I1534" s="2" t="s">
        <v>77</v>
      </c>
      <c r="J1534" s="3" t="s">
        <v>631</v>
      </c>
      <c r="K1534" s="3"/>
      <c r="L1534" s="3"/>
      <c r="M1534" s="104" t="s">
        <v>889</v>
      </c>
      <c r="N1534" s="105" t="s">
        <v>347</v>
      </c>
      <c r="O1534" s="3" t="s">
        <v>1263</v>
      </c>
      <c r="P1534" s="8" t="s">
        <v>1265</v>
      </c>
      <c r="AK1534" s="106"/>
      <c r="AL1534" s="106"/>
      <c r="AM1534" s="106"/>
      <c r="AN1534" s="106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</row>
    <row r="1535" spans="1:57" s="136" customFormat="1" ht="35.1" customHeight="1" x14ac:dyDescent="0.25">
      <c r="A1535" s="7">
        <v>9</v>
      </c>
      <c r="B1535" s="7">
        <v>9.1999999999999993</v>
      </c>
      <c r="C1535" s="143"/>
      <c r="D1535" s="142" t="s">
        <v>687</v>
      </c>
      <c r="E1535" s="107" t="s">
        <v>147</v>
      </c>
      <c r="F1535" s="107" t="s">
        <v>7539</v>
      </c>
      <c r="G1535" s="10" t="s">
        <v>1260</v>
      </c>
      <c r="H1535" s="2">
        <v>313205</v>
      </c>
      <c r="I1535" s="7" t="s">
        <v>1261</v>
      </c>
      <c r="J1535" s="3" t="s">
        <v>43</v>
      </c>
      <c r="K1535" s="107"/>
      <c r="L1535" s="10"/>
      <c r="M1535" s="104" t="s">
        <v>890</v>
      </c>
      <c r="N1535" s="105" t="s">
        <v>1264</v>
      </c>
      <c r="O1535" s="3" t="s">
        <v>1264</v>
      </c>
      <c r="P1535" s="8" t="s">
        <v>1265</v>
      </c>
    </row>
    <row r="1536" spans="1:57" s="136" customFormat="1" ht="35.1" customHeight="1" x14ac:dyDescent="0.25">
      <c r="A1536" s="7">
        <v>9</v>
      </c>
      <c r="B1536" s="7">
        <v>9.1999999999999993</v>
      </c>
      <c r="C1536" s="143"/>
      <c r="D1536" s="142" t="s">
        <v>687</v>
      </c>
      <c r="E1536" s="107" t="s">
        <v>1103</v>
      </c>
      <c r="F1536" s="107" t="s">
        <v>1143</v>
      </c>
      <c r="G1536" s="10" t="s">
        <v>1260</v>
      </c>
      <c r="H1536" s="2">
        <v>313205</v>
      </c>
      <c r="I1536" s="7" t="s">
        <v>1261</v>
      </c>
      <c r="J1536" s="3" t="s">
        <v>43</v>
      </c>
      <c r="K1536" s="107"/>
      <c r="L1536" s="10"/>
      <c r="M1536" s="104" t="s">
        <v>890</v>
      </c>
      <c r="N1536" s="105" t="s">
        <v>1264</v>
      </c>
      <c r="O1536" s="3" t="s">
        <v>1264</v>
      </c>
      <c r="P1536" s="2" t="s">
        <v>1266</v>
      </c>
    </row>
    <row r="1537" spans="1:57" s="136" customFormat="1" ht="35.1" customHeight="1" x14ac:dyDescent="0.25">
      <c r="A1537" s="7">
        <v>9</v>
      </c>
      <c r="B1537" s="7">
        <v>9.1999999999999993</v>
      </c>
      <c r="C1537" s="143"/>
      <c r="D1537" s="142" t="s">
        <v>458</v>
      </c>
      <c r="E1537" s="107" t="s">
        <v>1082</v>
      </c>
      <c r="F1537" s="107" t="s">
        <v>1628</v>
      </c>
      <c r="G1537" s="10" t="s">
        <v>1260</v>
      </c>
      <c r="H1537" s="2">
        <v>313205</v>
      </c>
      <c r="I1537" s="7" t="s">
        <v>1261</v>
      </c>
      <c r="J1537" s="3" t="s">
        <v>48</v>
      </c>
      <c r="K1537" s="107"/>
      <c r="L1537" s="10"/>
      <c r="M1537" s="104" t="s">
        <v>890</v>
      </c>
      <c r="N1537" s="105" t="s">
        <v>1264</v>
      </c>
      <c r="O1537" s="3" t="s">
        <v>1264</v>
      </c>
      <c r="P1537" s="2" t="s">
        <v>1265</v>
      </c>
    </row>
    <row r="1538" spans="1:57" s="136" customFormat="1" ht="35.1" customHeight="1" x14ac:dyDescent="0.25">
      <c r="A1538" s="7">
        <v>9</v>
      </c>
      <c r="B1538" s="7">
        <v>9.1999999999999993</v>
      </c>
      <c r="C1538" s="143"/>
      <c r="D1538" s="142" t="s">
        <v>687</v>
      </c>
      <c r="E1538" s="107" t="s">
        <v>1096</v>
      </c>
      <c r="F1538" s="107" t="s">
        <v>1110</v>
      </c>
      <c r="G1538" s="10" t="s">
        <v>1260</v>
      </c>
      <c r="H1538" s="2">
        <v>313205</v>
      </c>
      <c r="I1538" s="7" t="s">
        <v>1261</v>
      </c>
      <c r="J1538" s="3" t="s">
        <v>43</v>
      </c>
      <c r="K1538" s="107"/>
      <c r="L1538" s="10"/>
      <c r="M1538" s="104" t="s">
        <v>890</v>
      </c>
      <c r="N1538" s="105" t="s">
        <v>347</v>
      </c>
      <c r="O1538" s="3" t="s">
        <v>890</v>
      </c>
      <c r="P1538" s="2" t="s">
        <v>1266</v>
      </c>
    </row>
    <row r="1539" spans="1:57" s="136" customFormat="1" ht="35.1" customHeight="1" x14ac:dyDescent="0.25">
      <c r="A1539" s="7">
        <v>9</v>
      </c>
      <c r="B1539" s="7">
        <v>9.1999999999999993</v>
      </c>
      <c r="C1539" s="143"/>
      <c r="D1539" s="142" t="s">
        <v>687</v>
      </c>
      <c r="E1539" s="107" t="s">
        <v>1109</v>
      </c>
      <c r="F1539" s="107" t="s">
        <v>1142</v>
      </c>
      <c r="G1539" s="10" t="s">
        <v>1260</v>
      </c>
      <c r="H1539" s="2">
        <v>313205</v>
      </c>
      <c r="I1539" s="7" t="s">
        <v>1261</v>
      </c>
      <c r="J1539" s="3" t="s">
        <v>43</v>
      </c>
      <c r="K1539" s="107"/>
      <c r="L1539" s="10"/>
      <c r="M1539" s="104" t="s">
        <v>890</v>
      </c>
      <c r="N1539" s="105" t="s">
        <v>1264</v>
      </c>
      <c r="O1539" s="3" t="s">
        <v>1264</v>
      </c>
      <c r="P1539" s="2" t="s">
        <v>1266</v>
      </c>
    </row>
    <row r="1540" spans="1:57" s="136" customFormat="1" ht="35.1" customHeight="1" x14ac:dyDescent="0.25">
      <c r="A1540" s="7">
        <v>9</v>
      </c>
      <c r="B1540" s="7">
        <v>9.1999999999999993</v>
      </c>
      <c r="C1540" s="143"/>
      <c r="D1540" s="142" t="s">
        <v>687</v>
      </c>
      <c r="E1540" s="107" t="s">
        <v>1103</v>
      </c>
      <c r="F1540" s="107" t="s">
        <v>1143</v>
      </c>
      <c r="G1540" s="10" t="s">
        <v>1260</v>
      </c>
      <c r="H1540" s="2">
        <v>313205</v>
      </c>
      <c r="I1540" s="7" t="s">
        <v>1261</v>
      </c>
      <c r="J1540" s="3" t="s">
        <v>43</v>
      </c>
      <c r="K1540" s="107"/>
      <c r="L1540" s="10"/>
      <c r="M1540" s="104" t="s">
        <v>890</v>
      </c>
      <c r="N1540" s="105" t="s">
        <v>347</v>
      </c>
      <c r="O1540" s="3" t="s">
        <v>890</v>
      </c>
      <c r="P1540" s="2" t="s">
        <v>1266</v>
      </c>
    </row>
    <row r="1541" spans="1:57" s="136" customFormat="1" ht="35.1" customHeight="1" x14ac:dyDescent="0.25">
      <c r="A1541" s="7">
        <v>9</v>
      </c>
      <c r="B1541" s="7">
        <v>9.1999999999999993</v>
      </c>
      <c r="C1541" s="143"/>
      <c r="D1541" s="142" t="s">
        <v>687</v>
      </c>
      <c r="E1541" s="107" t="s">
        <v>1103</v>
      </c>
      <c r="F1541" s="107" t="s">
        <v>1143</v>
      </c>
      <c r="G1541" s="10" t="s">
        <v>1260</v>
      </c>
      <c r="H1541" s="2">
        <v>313205</v>
      </c>
      <c r="I1541" s="7" t="s">
        <v>1261</v>
      </c>
      <c r="J1541" s="3" t="s">
        <v>43</v>
      </c>
      <c r="K1541" s="107"/>
      <c r="L1541" s="10"/>
      <c r="M1541" s="104" t="s">
        <v>890</v>
      </c>
      <c r="N1541" s="105" t="s">
        <v>1264</v>
      </c>
      <c r="O1541" s="3" t="s">
        <v>1264</v>
      </c>
      <c r="P1541" s="2" t="s">
        <v>1266</v>
      </c>
    </row>
    <row r="1542" spans="1:57" s="136" customFormat="1" ht="35.1" customHeight="1" x14ac:dyDescent="0.25">
      <c r="A1542" s="7">
        <v>9</v>
      </c>
      <c r="B1542" s="7">
        <v>9.1999999999999993</v>
      </c>
      <c r="C1542" s="143"/>
      <c r="D1542" s="142" t="s">
        <v>687</v>
      </c>
      <c r="E1542" s="107" t="s">
        <v>1109</v>
      </c>
      <c r="F1542" s="107" t="s">
        <v>1134</v>
      </c>
      <c r="G1542" s="10" t="s">
        <v>1260</v>
      </c>
      <c r="H1542" s="2">
        <v>313205</v>
      </c>
      <c r="I1542" s="7" t="s">
        <v>1261</v>
      </c>
      <c r="J1542" s="3" t="s">
        <v>43</v>
      </c>
      <c r="K1542" s="107"/>
      <c r="L1542" s="10"/>
      <c r="M1542" s="104" t="s">
        <v>890</v>
      </c>
      <c r="N1542" s="105" t="s">
        <v>347</v>
      </c>
      <c r="O1542" s="3" t="s">
        <v>890</v>
      </c>
      <c r="P1542" s="2" t="s">
        <v>1266</v>
      </c>
    </row>
    <row r="1543" spans="1:57" s="136" customFormat="1" ht="35.1" customHeight="1" x14ac:dyDescent="0.25">
      <c r="A1543" s="7">
        <v>9</v>
      </c>
      <c r="B1543" s="7">
        <v>9.1999999999999993</v>
      </c>
      <c r="C1543" s="143"/>
      <c r="D1543" s="142" t="s">
        <v>687</v>
      </c>
      <c r="E1543" s="107" t="s">
        <v>1109</v>
      </c>
      <c r="F1543" s="107" t="s">
        <v>1134</v>
      </c>
      <c r="G1543" s="10" t="s">
        <v>1260</v>
      </c>
      <c r="H1543" s="2">
        <v>313205</v>
      </c>
      <c r="I1543" s="7" t="s">
        <v>1261</v>
      </c>
      <c r="J1543" s="3" t="s">
        <v>43</v>
      </c>
      <c r="K1543" s="107"/>
      <c r="L1543" s="10"/>
      <c r="M1543" s="104" t="s">
        <v>890</v>
      </c>
      <c r="N1543" s="105" t="s">
        <v>1264</v>
      </c>
      <c r="O1543" s="3" t="s">
        <v>1264</v>
      </c>
      <c r="P1543" s="2" t="s">
        <v>1266</v>
      </c>
    </row>
    <row r="1544" spans="1:57" s="136" customFormat="1" ht="35.1" customHeight="1" x14ac:dyDescent="0.25">
      <c r="A1544" s="7">
        <v>9</v>
      </c>
      <c r="B1544" s="7">
        <v>9.1999999999999993</v>
      </c>
      <c r="C1544" s="143"/>
      <c r="D1544" s="142" t="s">
        <v>687</v>
      </c>
      <c r="E1544" s="107" t="s">
        <v>358</v>
      </c>
      <c r="F1544" s="107" t="s">
        <v>1186</v>
      </c>
      <c r="G1544" s="10" t="s">
        <v>1260</v>
      </c>
      <c r="H1544" s="2">
        <v>313205</v>
      </c>
      <c r="I1544" s="7" t="s">
        <v>1261</v>
      </c>
      <c r="J1544" s="3" t="s">
        <v>43</v>
      </c>
      <c r="K1544" s="107"/>
      <c r="L1544" s="10"/>
      <c r="M1544" s="104" t="s">
        <v>890</v>
      </c>
      <c r="N1544" s="105" t="s">
        <v>1264</v>
      </c>
      <c r="O1544" s="3" t="s">
        <v>1264</v>
      </c>
      <c r="P1544" s="2" t="s">
        <v>1266</v>
      </c>
    </row>
    <row r="1545" spans="1:57" s="136" customFormat="1" ht="35.1" customHeight="1" x14ac:dyDescent="0.25">
      <c r="A1545" s="7">
        <v>9</v>
      </c>
      <c r="B1545" s="7">
        <v>9.1999999999999993</v>
      </c>
      <c r="C1545" s="143"/>
      <c r="D1545" s="142" t="s">
        <v>687</v>
      </c>
      <c r="E1545" s="107" t="s">
        <v>147</v>
      </c>
      <c r="F1545" s="107" t="s">
        <v>7539</v>
      </c>
      <c r="G1545" s="10" t="s">
        <v>1260</v>
      </c>
      <c r="H1545" s="2">
        <v>313205</v>
      </c>
      <c r="I1545" s="7" t="s">
        <v>1261</v>
      </c>
      <c r="J1545" s="3" t="s">
        <v>43</v>
      </c>
      <c r="K1545" s="107"/>
      <c r="L1545" s="10"/>
      <c r="M1545" s="104" t="s">
        <v>890</v>
      </c>
      <c r="N1545" s="105" t="s">
        <v>347</v>
      </c>
      <c r="O1545" s="3" t="s">
        <v>890</v>
      </c>
      <c r="P1545" s="8" t="s">
        <v>1266</v>
      </c>
    </row>
    <row r="1546" spans="1:57" s="136" customFormat="1" ht="35.1" customHeight="1" x14ac:dyDescent="0.25">
      <c r="A1546" s="7">
        <v>9</v>
      </c>
      <c r="B1546" s="7">
        <v>9.1999999999999993</v>
      </c>
      <c r="C1546" s="143"/>
      <c r="D1546" s="142" t="s">
        <v>687</v>
      </c>
      <c r="E1546" s="107" t="s">
        <v>358</v>
      </c>
      <c r="F1546" s="107" t="s">
        <v>1186</v>
      </c>
      <c r="G1546" s="10" t="s">
        <v>1260</v>
      </c>
      <c r="H1546" s="2">
        <v>313205</v>
      </c>
      <c r="I1546" s="7" t="s">
        <v>1261</v>
      </c>
      <c r="J1546" s="3" t="s">
        <v>43</v>
      </c>
      <c r="K1546" s="107"/>
      <c r="L1546" s="10"/>
      <c r="M1546" s="104" t="s">
        <v>890</v>
      </c>
      <c r="N1546" s="105" t="s">
        <v>1264</v>
      </c>
      <c r="O1546" s="3" t="s">
        <v>1264</v>
      </c>
      <c r="P1546" s="2" t="s">
        <v>1266</v>
      </c>
    </row>
    <row r="1547" spans="1:57" s="136" customFormat="1" ht="35.1" customHeight="1" x14ac:dyDescent="0.25">
      <c r="A1547" s="7">
        <v>9</v>
      </c>
      <c r="B1547" s="7">
        <v>9.1999999999999993</v>
      </c>
      <c r="C1547" s="143"/>
      <c r="D1547" s="142" t="s">
        <v>687</v>
      </c>
      <c r="E1547" s="107" t="s">
        <v>1109</v>
      </c>
      <c r="F1547" s="107" t="s">
        <v>1142</v>
      </c>
      <c r="G1547" s="10" t="s">
        <v>1260</v>
      </c>
      <c r="H1547" s="2">
        <v>313205</v>
      </c>
      <c r="I1547" s="7" t="s">
        <v>1261</v>
      </c>
      <c r="J1547" s="3" t="s">
        <v>43</v>
      </c>
      <c r="K1547" s="107"/>
      <c r="L1547" s="10"/>
      <c r="M1547" s="104" t="s">
        <v>890</v>
      </c>
      <c r="N1547" s="105" t="s">
        <v>1264</v>
      </c>
      <c r="O1547" s="3" t="s">
        <v>1264</v>
      </c>
      <c r="P1547" s="2" t="s">
        <v>1266</v>
      </c>
    </row>
    <row r="1548" spans="1:57" s="136" customFormat="1" ht="35.1" customHeight="1" x14ac:dyDescent="0.25">
      <c r="A1548" s="7">
        <v>9</v>
      </c>
      <c r="B1548" s="7">
        <v>9.1999999999999993</v>
      </c>
      <c r="C1548" s="143"/>
      <c r="D1548" s="142" t="s">
        <v>687</v>
      </c>
      <c r="E1548" s="107" t="s">
        <v>147</v>
      </c>
      <c r="F1548" s="107" t="s">
        <v>7539</v>
      </c>
      <c r="G1548" s="10" t="s">
        <v>1260</v>
      </c>
      <c r="H1548" s="2">
        <v>313205</v>
      </c>
      <c r="I1548" s="7" t="s">
        <v>1261</v>
      </c>
      <c r="J1548" s="3" t="s">
        <v>43</v>
      </c>
      <c r="K1548" s="107"/>
      <c r="L1548" s="10"/>
      <c r="M1548" s="104" t="s">
        <v>890</v>
      </c>
      <c r="N1548" s="105" t="s">
        <v>1264</v>
      </c>
      <c r="O1548" s="3" t="s">
        <v>1264</v>
      </c>
      <c r="P1548" s="2" t="s">
        <v>1266</v>
      </c>
    </row>
    <row r="1549" spans="1:57" s="136" customFormat="1" ht="35.1" customHeight="1" x14ac:dyDescent="0.25">
      <c r="A1549" s="7">
        <v>9</v>
      </c>
      <c r="B1549" s="7">
        <v>9.1999999999999993</v>
      </c>
      <c r="C1549" s="143"/>
      <c r="D1549" s="142" t="s">
        <v>687</v>
      </c>
      <c r="E1549" s="107" t="s">
        <v>699</v>
      </c>
      <c r="F1549" s="107" t="s">
        <v>699</v>
      </c>
      <c r="G1549" s="10" t="s">
        <v>1260</v>
      </c>
      <c r="H1549" s="2">
        <v>313205</v>
      </c>
      <c r="I1549" s="7" t="s">
        <v>1261</v>
      </c>
      <c r="J1549" s="3" t="s">
        <v>43</v>
      </c>
      <c r="K1549" s="107"/>
      <c r="L1549" s="10"/>
      <c r="M1549" s="104" t="s">
        <v>890</v>
      </c>
      <c r="N1549" s="105" t="s">
        <v>1264</v>
      </c>
      <c r="O1549" s="3" t="s">
        <v>1264</v>
      </c>
      <c r="P1549" s="2" t="s">
        <v>1266</v>
      </c>
      <c r="AK1549" s="106"/>
      <c r="AL1549" s="106"/>
      <c r="AM1549" s="106"/>
      <c r="AN1549" s="106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</row>
    <row r="1550" spans="1:57" s="136" customFormat="1" ht="35.1" customHeight="1" x14ac:dyDescent="0.25">
      <c r="A1550" s="7">
        <v>9</v>
      </c>
      <c r="B1550" s="7">
        <v>9.1999999999999993</v>
      </c>
      <c r="C1550" s="143"/>
      <c r="D1550" s="142" t="s">
        <v>687</v>
      </c>
      <c r="E1550" s="107" t="s">
        <v>1096</v>
      </c>
      <c r="F1550" s="107" t="s">
        <v>1110</v>
      </c>
      <c r="G1550" s="10" t="s">
        <v>1260</v>
      </c>
      <c r="H1550" s="2">
        <v>313205</v>
      </c>
      <c r="I1550" s="7" t="s">
        <v>1261</v>
      </c>
      <c r="J1550" s="3" t="s">
        <v>43</v>
      </c>
      <c r="K1550" s="107"/>
      <c r="L1550" s="10"/>
      <c r="M1550" s="104" t="s">
        <v>890</v>
      </c>
      <c r="N1550" s="105" t="s">
        <v>347</v>
      </c>
      <c r="O1550" s="3" t="s">
        <v>890</v>
      </c>
      <c r="P1550" s="8" t="s">
        <v>1265</v>
      </c>
    </row>
    <row r="1551" spans="1:57" s="136" customFormat="1" ht="35.1" customHeight="1" x14ac:dyDescent="0.25">
      <c r="A1551" s="7">
        <v>9</v>
      </c>
      <c r="B1551" s="7">
        <v>9.1999999999999993</v>
      </c>
      <c r="C1551" s="143"/>
      <c r="D1551" s="142" t="s">
        <v>687</v>
      </c>
      <c r="E1551" s="107" t="s">
        <v>358</v>
      </c>
      <c r="F1551" s="107" t="s">
        <v>1186</v>
      </c>
      <c r="G1551" s="10" t="s">
        <v>1260</v>
      </c>
      <c r="H1551" s="2">
        <v>313205</v>
      </c>
      <c r="I1551" s="7" t="s">
        <v>1261</v>
      </c>
      <c r="J1551" s="3" t="s">
        <v>43</v>
      </c>
      <c r="K1551" s="107"/>
      <c r="L1551" s="10"/>
      <c r="M1551" s="104" t="s">
        <v>890</v>
      </c>
      <c r="N1551" s="105" t="s">
        <v>1264</v>
      </c>
      <c r="O1551" s="3" t="s">
        <v>1264</v>
      </c>
      <c r="P1551" s="2" t="s">
        <v>1266</v>
      </c>
    </row>
    <row r="1552" spans="1:57" s="136" customFormat="1" ht="35.1" customHeight="1" x14ac:dyDescent="0.25">
      <c r="A1552" s="7">
        <v>9</v>
      </c>
      <c r="B1552" s="7">
        <v>9.1999999999999993</v>
      </c>
      <c r="C1552" s="143"/>
      <c r="D1552" s="142" t="s">
        <v>687</v>
      </c>
      <c r="E1552" s="107" t="s">
        <v>1109</v>
      </c>
      <c r="F1552" s="107" t="s">
        <v>1134</v>
      </c>
      <c r="G1552" s="10" t="s">
        <v>1260</v>
      </c>
      <c r="H1552" s="2">
        <v>313205</v>
      </c>
      <c r="I1552" s="7" t="s">
        <v>1261</v>
      </c>
      <c r="J1552" s="3" t="s">
        <v>43</v>
      </c>
      <c r="K1552" s="107"/>
      <c r="L1552" s="10"/>
      <c r="M1552" s="104" t="s">
        <v>890</v>
      </c>
      <c r="N1552" s="105" t="s">
        <v>1264</v>
      </c>
      <c r="O1552" s="3" t="s">
        <v>1264</v>
      </c>
      <c r="P1552" s="2" t="s">
        <v>1266</v>
      </c>
    </row>
    <row r="1553" spans="1:57" s="136" customFormat="1" ht="35.1" customHeight="1" x14ac:dyDescent="0.25">
      <c r="A1553" s="7">
        <v>9</v>
      </c>
      <c r="B1553" s="7">
        <v>9.1999999999999993</v>
      </c>
      <c r="C1553" s="143"/>
      <c r="D1553" s="142" t="s">
        <v>687</v>
      </c>
      <c r="E1553" s="107" t="s">
        <v>699</v>
      </c>
      <c r="F1553" s="107" t="s">
        <v>699</v>
      </c>
      <c r="G1553" s="10" t="s">
        <v>1260</v>
      </c>
      <c r="H1553" s="2">
        <v>313205</v>
      </c>
      <c r="I1553" s="7" t="s">
        <v>1261</v>
      </c>
      <c r="J1553" s="3" t="s">
        <v>43</v>
      </c>
      <c r="K1553" s="107"/>
      <c r="L1553" s="10"/>
      <c r="M1553" s="104" t="s">
        <v>890</v>
      </c>
      <c r="N1553" s="105" t="s">
        <v>347</v>
      </c>
      <c r="O1553" s="3" t="s">
        <v>890</v>
      </c>
      <c r="P1553" s="2" t="s">
        <v>1266</v>
      </c>
    </row>
    <row r="1554" spans="1:57" s="136" customFormat="1" ht="35.1" customHeight="1" x14ac:dyDescent="0.25">
      <c r="A1554" s="7">
        <v>9</v>
      </c>
      <c r="B1554" s="7">
        <v>9.1999999999999993</v>
      </c>
      <c r="C1554" s="143"/>
      <c r="D1554" s="142" t="s">
        <v>687</v>
      </c>
      <c r="E1554" s="107" t="s">
        <v>699</v>
      </c>
      <c r="F1554" s="107" t="s">
        <v>699</v>
      </c>
      <c r="G1554" s="10" t="s">
        <v>1260</v>
      </c>
      <c r="H1554" s="2">
        <v>313205</v>
      </c>
      <c r="I1554" s="7" t="s">
        <v>1261</v>
      </c>
      <c r="J1554" s="3" t="s">
        <v>43</v>
      </c>
      <c r="K1554" s="107"/>
      <c r="L1554" s="10"/>
      <c r="M1554" s="104" t="s">
        <v>890</v>
      </c>
      <c r="N1554" s="105" t="s">
        <v>1264</v>
      </c>
      <c r="O1554" s="3" t="s">
        <v>1264</v>
      </c>
      <c r="P1554" s="2" t="s">
        <v>1266</v>
      </c>
    </row>
    <row r="1555" spans="1:57" s="136" customFormat="1" ht="35.1" customHeight="1" x14ac:dyDescent="0.25">
      <c r="A1555" s="7">
        <v>9</v>
      </c>
      <c r="B1555" s="7">
        <v>9.1999999999999993</v>
      </c>
      <c r="C1555" s="143"/>
      <c r="D1555" s="142" t="s">
        <v>687</v>
      </c>
      <c r="E1555" s="107" t="s">
        <v>1096</v>
      </c>
      <c r="F1555" s="107" t="s">
        <v>1110</v>
      </c>
      <c r="G1555" s="10" t="s">
        <v>1260</v>
      </c>
      <c r="H1555" s="2">
        <v>313205</v>
      </c>
      <c r="I1555" s="7" t="s">
        <v>1261</v>
      </c>
      <c r="J1555" s="3" t="s">
        <v>43</v>
      </c>
      <c r="K1555" s="107"/>
      <c r="L1555" s="10"/>
      <c r="M1555" s="104" t="s">
        <v>890</v>
      </c>
      <c r="N1555" s="105" t="s">
        <v>1264</v>
      </c>
      <c r="O1555" s="3" t="s">
        <v>1264</v>
      </c>
      <c r="P1555" s="2" t="s">
        <v>1266</v>
      </c>
    </row>
    <row r="1556" spans="1:57" s="136" customFormat="1" ht="35.1" customHeight="1" x14ac:dyDescent="0.25">
      <c r="A1556" s="7">
        <v>9</v>
      </c>
      <c r="B1556" s="7">
        <v>9.1999999999999993</v>
      </c>
      <c r="C1556" s="143"/>
      <c r="D1556" s="142" t="s">
        <v>616</v>
      </c>
      <c r="E1556" s="107" t="s">
        <v>623</v>
      </c>
      <c r="F1556" s="107" t="s">
        <v>1669</v>
      </c>
      <c r="G1556" s="10" t="s">
        <v>1260</v>
      </c>
      <c r="H1556" s="2">
        <v>313205</v>
      </c>
      <c r="I1556" s="7" t="s">
        <v>1261</v>
      </c>
      <c r="J1556" s="3" t="s">
        <v>44</v>
      </c>
      <c r="K1556" s="107"/>
      <c r="L1556" s="10"/>
      <c r="M1556" s="104" t="s">
        <v>890</v>
      </c>
      <c r="N1556" s="105" t="s">
        <v>1264</v>
      </c>
      <c r="O1556" s="3" t="s">
        <v>1264</v>
      </c>
      <c r="P1556" s="8" t="s">
        <v>1265</v>
      </c>
    </row>
    <row r="1557" spans="1:57" s="136" customFormat="1" ht="35.1" customHeight="1" x14ac:dyDescent="0.25">
      <c r="A1557" s="7">
        <v>9</v>
      </c>
      <c r="B1557" s="7">
        <v>9.1999999999999993</v>
      </c>
      <c r="C1557" s="143"/>
      <c r="D1557" s="142" t="s">
        <v>616</v>
      </c>
      <c r="E1557" s="107" t="s">
        <v>623</v>
      </c>
      <c r="F1557" s="107" t="s">
        <v>1627</v>
      </c>
      <c r="G1557" s="10" t="s">
        <v>1260</v>
      </c>
      <c r="H1557" s="2">
        <v>313205</v>
      </c>
      <c r="I1557" s="7" t="s">
        <v>1261</v>
      </c>
      <c r="J1557" s="3" t="s">
        <v>44</v>
      </c>
      <c r="K1557" s="107"/>
      <c r="L1557" s="10"/>
      <c r="M1557" s="104" t="s">
        <v>890</v>
      </c>
      <c r="N1557" s="105" t="s">
        <v>1264</v>
      </c>
      <c r="O1557" s="3" t="s">
        <v>1264</v>
      </c>
      <c r="P1557" s="8" t="s">
        <v>1265</v>
      </c>
      <c r="AK1557" s="106"/>
      <c r="AL1557" s="106"/>
      <c r="AM1557" s="106"/>
      <c r="AN1557" s="106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</row>
    <row r="1558" spans="1:57" s="136" customFormat="1" ht="35.1" customHeight="1" x14ac:dyDescent="0.25">
      <c r="A1558" s="7">
        <v>9</v>
      </c>
      <c r="B1558" s="7">
        <v>9.1999999999999993</v>
      </c>
      <c r="C1558" s="143"/>
      <c r="D1558" s="142" t="s">
        <v>458</v>
      </c>
      <c r="E1558" s="107" t="s">
        <v>788</v>
      </c>
      <c r="F1558" s="107"/>
      <c r="G1558" s="10" t="s">
        <v>1260</v>
      </c>
      <c r="H1558" s="2">
        <v>313205</v>
      </c>
      <c r="I1558" s="7" t="s">
        <v>1261</v>
      </c>
      <c r="J1558" s="3" t="s">
        <v>48</v>
      </c>
      <c r="K1558" s="107"/>
      <c r="L1558" s="10"/>
      <c r="M1558" s="104" t="s">
        <v>890</v>
      </c>
      <c r="N1558" s="105" t="s">
        <v>1264</v>
      </c>
      <c r="O1558" s="3" t="s">
        <v>1264</v>
      </c>
      <c r="P1558" s="2" t="s">
        <v>1265</v>
      </c>
      <c r="AK1558" s="106"/>
      <c r="AL1558" s="106"/>
      <c r="AM1558" s="106"/>
      <c r="AN1558" s="106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</row>
    <row r="1559" spans="1:57" s="136" customFormat="1" ht="35.1" customHeight="1" x14ac:dyDescent="0.25">
      <c r="A1559" s="7">
        <v>9</v>
      </c>
      <c r="B1559" s="7">
        <v>9.1999999999999993</v>
      </c>
      <c r="C1559" s="143"/>
      <c r="D1559" s="142" t="s">
        <v>458</v>
      </c>
      <c r="E1559" s="107" t="s">
        <v>1108</v>
      </c>
      <c r="F1559" s="107" t="s">
        <v>1629</v>
      </c>
      <c r="G1559" s="10" t="s">
        <v>1260</v>
      </c>
      <c r="H1559" s="2">
        <v>313205</v>
      </c>
      <c r="I1559" s="7" t="s">
        <v>1261</v>
      </c>
      <c r="J1559" s="3" t="s">
        <v>48</v>
      </c>
      <c r="K1559" s="107"/>
      <c r="L1559" s="10"/>
      <c r="M1559" s="104" t="s">
        <v>890</v>
      </c>
      <c r="N1559" s="105" t="s">
        <v>1264</v>
      </c>
      <c r="O1559" s="3" t="s">
        <v>1264</v>
      </c>
      <c r="P1559" s="2" t="s">
        <v>1266</v>
      </c>
      <c r="AK1559" s="106"/>
      <c r="AL1559" s="106"/>
      <c r="AM1559" s="106"/>
      <c r="AN1559" s="106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</row>
    <row r="1560" spans="1:57" s="136" customFormat="1" ht="35.1" customHeight="1" x14ac:dyDescent="0.25">
      <c r="A1560" s="7">
        <v>9</v>
      </c>
      <c r="B1560" s="7">
        <v>9.1999999999999993</v>
      </c>
      <c r="C1560" s="143"/>
      <c r="D1560" s="142" t="s">
        <v>616</v>
      </c>
      <c r="E1560" s="107" t="s">
        <v>1089</v>
      </c>
      <c r="F1560" s="107" t="s">
        <v>1626</v>
      </c>
      <c r="G1560" s="10" t="s">
        <v>1260</v>
      </c>
      <c r="H1560" s="2">
        <v>313205</v>
      </c>
      <c r="I1560" s="7" t="s">
        <v>1261</v>
      </c>
      <c r="J1560" s="3" t="s">
        <v>44</v>
      </c>
      <c r="K1560" s="107"/>
      <c r="L1560" s="10"/>
      <c r="M1560" s="104" t="s">
        <v>890</v>
      </c>
      <c r="N1560" s="105" t="s">
        <v>1264</v>
      </c>
      <c r="O1560" s="3" t="s">
        <v>1264</v>
      </c>
      <c r="P1560" s="2" t="s">
        <v>1266</v>
      </c>
    </row>
    <row r="1561" spans="1:57" s="136" customFormat="1" ht="35.1" customHeight="1" x14ac:dyDescent="0.25">
      <c r="A1561" s="7">
        <v>9</v>
      </c>
      <c r="B1561" s="7">
        <v>9.1999999999999993</v>
      </c>
      <c r="C1561" s="143"/>
      <c r="D1561" s="142" t="s">
        <v>458</v>
      </c>
      <c r="E1561" s="107" t="s">
        <v>1094</v>
      </c>
      <c r="F1561" s="107" t="s">
        <v>1630</v>
      </c>
      <c r="G1561" s="10" t="s">
        <v>1260</v>
      </c>
      <c r="H1561" s="2">
        <v>313205</v>
      </c>
      <c r="I1561" s="7" t="s">
        <v>1261</v>
      </c>
      <c r="J1561" s="3" t="s">
        <v>48</v>
      </c>
      <c r="K1561" s="107"/>
      <c r="L1561" s="10"/>
      <c r="M1561" s="104" t="s">
        <v>890</v>
      </c>
      <c r="N1561" s="105" t="s">
        <v>1264</v>
      </c>
      <c r="O1561" s="3" t="s">
        <v>1264</v>
      </c>
      <c r="P1561" s="2" t="s">
        <v>1266</v>
      </c>
    </row>
    <row r="1562" spans="1:57" s="136" customFormat="1" ht="35.1" customHeight="1" x14ac:dyDescent="0.25">
      <c r="A1562" s="7">
        <v>9</v>
      </c>
      <c r="B1562" s="7">
        <v>9.1999999999999993</v>
      </c>
      <c r="C1562" s="143"/>
      <c r="D1562" s="142" t="s">
        <v>616</v>
      </c>
      <c r="E1562" s="107" t="s">
        <v>623</v>
      </c>
      <c r="F1562" s="107" t="s">
        <v>1627</v>
      </c>
      <c r="G1562" s="10" t="s">
        <v>1260</v>
      </c>
      <c r="H1562" s="2">
        <v>313205</v>
      </c>
      <c r="I1562" s="7" t="s">
        <v>1261</v>
      </c>
      <c r="J1562" s="3" t="s">
        <v>44</v>
      </c>
      <c r="K1562" s="107"/>
      <c r="L1562" s="10"/>
      <c r="M1562" s="104" t="s">
        <v>890</v>
      </c>
      <c r="N1562" s="105" t="s">
        <v>1264</v>
      </c>
      <c r="O1562" s="3" t="s">
        <v>1264</v>
      </c>
      <c r="P1562" s="2" t="s">
        <v>1266</v>
      </c>
      <c r="AK1562" s="106"/>
      <c r="AL1562" s="106"/>
      <c r="AM1562" s="106"/>
      <c r="AN1562" s="106"/>
      <c r="AO1562" s="106"/>
      <c r="AP1562" s="106"/>
      <c r="AQ1562" s="106"/>
      <c r="AR1562" s="106"/>
      <c r="AS1562" s="106"/>
      <c r="AT1562" s="106"/>
      <c r="AU1562" s="106"/>
      <c r="AV1562" s="106"/>
      <c r="AW1562" s="106"/>
      <c r="AX1562" s="106"/>
      <c r="AY1562" s="106"/>
      <c r="AZ1562" s="106"/>
      <c r="BA1562" s="106"/>
      <c r="BB1562" s="106"/>
      <c r="BC1562" s="106"/>
      <c r="BD1562" s="106"/>
      <c r="BE1562" s="106"/>
    </row>
    <row r="1563" spans="1:57" s="136" customFormat="1" ht="35.1" customHeight="1" x14ac:dyDescent="0.25">
      <c r="A1563" s="7">
        <v>9</v>
      </c>
      <c r="B1563" s="7">
        <v>9.1999999999999993</v>
      </c>
      <c r="C1563" s="143"/>
      <c r="D1563" s="142" t="s">
        <v>616</v>
      </c>
      <c r="E1563" s="107" t="s">
        <v>618</v>
      </c>
      <c r="F1563" s="107" t="s">
        <v>1145</v>
      </c>
      <c r="G1563" s="10" t="s">
        <v>1260</v>
      </c>
      <c r="H1563" s="2">
        <v>313205</v>
      </c>
      <c r="I1563" s="7" t="s">
        <v>1261</v>
      </c>
      <c r="J1563" s="3" t="s">
        <v>44</v>
      </c>
      <c r="K1563" s="107"/>
      <c r="L1563" s="10"/>
      <c r="M1563" s="104" t="s">
        <v>890</v>
      </c>
      <c r="N1563" s="105" t="s">
        <v>1264</v>
      </c>
      <c r="O1563" s="3" t="s">
        <v>1264</v>
      </c>
      <c r="P1563" s="8" t="s">
        <v>1266</v>
      </c>
    </row>
    <row r="1564" spans="1:57" s="136" customFormat="1" ht="35.1" customHeight="1" x14ac:dyDescent="0.25">
      <c r="A1564" s="7">
        <v>9</v>
      </c>
      <c r="B1564" s="7">
        <v>9.1999999999999993</v>
      </c>
      <c r="C1564" s="143"/>
      <c r="D1564" s="142" t="s">
        <v>616</v>
      </c>
      <c r="E1564" s="107" t="s">
        <v>618</v>
      </c>
      <c r="F1564" s="107"/>
      <c r="G1564" s="10" t="s">
        <v>1260</v>
      </c>
      <c r="H1564" s="2">
        <v>313205</v>
      </c>
      <c r="I1564" s="7" t="s">
        <v>1261</v>
      </c>
      <c r="J1564" s="3" t="s">
        <v>44</v>
      </c>
      <c r="K1564" s="107"/>
      <c r="L1564" s="10"/>
      <c r="M1564" s="104" t="s">
        <v>890</v>
      </c>
      <c r="N1564" s="105" t="s">
        <v>1264</v>
      </c>
      <c r="O1564" s="3" t="s">
        <v>1264</v>
      </c>
      <c r="P1564" s="2" t="s">
        <v>1266</v>
      </c>
    </row>
    <row r="1565" spans="1:57" s="136" customFormat="1" ht="35.1" customHeight="1" x14ac:dyDescent="0.25">
      <c r="A1565" s="7">
        <v>9</v>
      </c>
      <c r="B1565" s="7">
        <v>9.1999999999999993</v>
      </c>
      <c r="C1565" s="143"/>
      <c r="D1565" s="142" t="s">
        <v>150</v>
      </c>
      <c r="E1565" s="107" t="s">
        <v>1090</v>
      </c>
      <c r="F1565" s="107" t="s">
        <v>1144</v>
      </c>
      <c r="G1565" s="10" t="s">
        <v>1260</v>
      </c>
      <c r="H1565" s="2">
        <v>313205</v>
      </c>
      <c r="I1565" s="7" t="s">
        <v>1261</v>
      </c>
      <c r="J1565" s="3" t="s">
        <v>40</v>
      </c>
      <c r="K1565" s="107"/>
      <c r="L1565" s="10"/>
      <c r="M1565" s="104" t="s">
        <v>890</v>
      </c>
      <c r="N1565" s="105" t="s">
        <v>347</v>
      </c>
      <c r="O1565" s="3" t="s">
        <v>890</v>
      </c>
      <c r="P1565" s="8" t="s">
        <v>1266</v>
      </c>
      <c r="AK1565" s="106"/>
      <c r="AL1565" s="106"/>
      <c r="AM1565" s="106"/>
      <c r="AN1565" s="106"/>
      <c r="AO1565" s="106"/>
      <c r="AP1565" s="106"/>
      <c r="AQ1565" s="106"/>
      <c r="AR1565" s="106"/>
      <c r="AS1565" s="106"/>
      <c r="AT1565" s="106"/>
      <c r="AU1565" s="106"/>
      <c r="AV1565" s="106"/>
      <c r="AW1565" s="106"/>
      <c r="AX1565" s="106"/>
      <c r="AY1565" s="106"/>
      <c r="AZ1565" s="106"/>
      <c r="BA1565" s="106"/>
      <c r="BB1565" s="106"/>
      <c r="BC1565" s="106"/>
      <c r="BD1565" s="106"/>
      <c r="BE1565" s="106"/>
    </row>
    <row r="1566" spans="1:57" s="136" customFormat="1" ht="35.1" customHeight="1" x14ac:dyDescent="0.25">
      <c r="A1566" s="7">
        <v>9</v>
      </c>
      <c r="B1566" s="7">
        <v>9.1999999999999993</v>
      </c>
      <c r="C1566" s="143"/>
      <c r="D1566" s="142" t="s">
        <v>458</v>
      </c>
      <c r="E1566" s="107" t="s">
        <v>788</v>
      </c>
      <c r="F1566" s="107"/>
      <c r="G1566" s="10" t="s">
        <v>1260</v>
      </c>
      <c r="H1566" s="2">
        <v>313205</v>
      </c>
      <c r="I1566" s="7" t="s">
        <v>1261</v>
      </c>
      <c r="J1566" s="3" t="s">
        <v>48</v>
      </c>
      <c r="K1566" s="107"/>
      <c r="L1566" s="10"/>
      <c r="M1566" s="104" t="s">
        <v>890</v>
      </c>
      <c r="N1566" s="105" t="s">
        <v>1264</v>
      </c>
      <c r="O1566" s="3" t="s">
        <v>1264</v>
      </c>
      <c r="P1566" s="8" t="s">
        <v>1265</v>
      </c>
    </row>
    <row r="1567" spans="1:57" s="136" customFormat="1" ht="35.1" customHeight="1" x14ac:dyDescent="0.25">
      <c r="A1567" s="7">
        <v>9</v>
      </c>
      <c r="B1567" s="7">
        <v>9.1999999999999993</v>
      </c>
      <c r="C1567" s="143"/>
      <c r="D1567" s="142" t="s">
        <v>616</v>
      </c>
      <c r="E1567" s="107" t="s">
        <v>616</v>
      </c>
      <c r="F1567" s="107"/>
      <c r="G1567" s="10" t="s">
        <v>1260</v>
      </c>
      <c r="H1567" s="2">
        <v>313205</v>
      </c>
      <c r="I1567" s="7" t="s">
        <v>1261</v>
      </c>
      <c r="J1567" s="3" t="s">
        <v>44</v>
      </c>
      <c r="K1567" s="107"/>
      <c r="L1567" s="10"/>
      <c r="M1567" s="104" t="s">
        <v>890</v>
      </c>
      <c r="N1567" s="105" t="s">
        <v>347</v>
      </c>
      <c r="O1567" s="3" t="s">
        <v>890</v>
      </c>
      <c r="P1567" s="8" t="s">
        <v>1265</v>
      </c>
    </row>
    <row r="1568" spans="1:57" s="136" customFormat="1" ht="35.1" customHeight="1" x14ac:dyDescent="0.25">
      <c r="A1568" s="7">
        <v>9</v>
      </c>
      <c r="B1568" s="7">
        <v>9.1999999999999993</v>
      </c>
      <c r="C1568" s="143"/>
      <c r="D1568" s="142" t="s">
        <v>616</v>
      </c>
      <c r="E1568" s="107" t="s">
        <v>623</v>
      </c>
      <c r="F1568" s="107"/>
      <c r="G1568" s="10" t="s">
        <v>1260</v>
      </c>
      <c r="H1568" s="2">
        <v>313205</v>
      </c>
      <c r="I1568" s="7" t="s">
        <v>1261</v>
      </c>
      <c r="J1568" s="3" t="s">
        <v>44</v>
      </c>
      <c r="K1568" s="107"/>
      <c r="L1568" s="10"/>
      <c r="M1568" s="104" t="s">
        <v>890</v>
      </c>
      <c r="N1568" s="105" t="s">
        <v>1264</v>
      </c>
      <c r="O1568" s="3" t="s">
        <v>1264</v>
      </c>
      <c r="P1568" s="2" t="s">
        <v>1266</v>
      </c>
    </row>
    <row r="1569" spans="1:130" s="136" customFormat="1" ht="35.1" customHeight="1" x14ac:dyDescent="0.25">
      <c r="A1569" s="7">
        <v>9</v>
      </c>
      <c r="B1569" s="7">
        <v>9.1999999999999993</v>
      </c>
      <c r="C1569" s="143"/>
      <c r="D1569" s="142" t="s">
        <v>616</v>
      </c>
      <c r="E1569" s="107" t="s">
        <v>623</v>
      </c>
      <c r="F1569" s="107" t="s">
        <v>1669</v>
      </c>
      <c r="G1569" s="10" t="s">
        <v>1260</v>
      </c>
      <c r="H1569" s="2">
        <v>313205</v>
      </c>
      <c r="I1569" s="7" t="s">
        <v>1261</v>
      </c>
      <c r="J1569" s="3" t="s">
        <v>44</v>
      </c>
      <c r="K1569" s="107"/>
      <c r="L1569" s="10"/>
      <c r="M1569" s="104" t="s">
        <v>890</v>
      </c>
      <c r="N1569" s="105" t="s">
        <v>1264</v>
      </c>
      <c r="O1569" s="3" t="s">
        <v>1264</v>
      </c>
      <c r="P1569" s="8" t="s">
        <v>1265</v>
      </c>
    </row>
    <row r="1570" spans="1:130" s="136" customFormat="1" ht="35.1" customHeight="1" x14ac:dyDescent="0.25">
      <c r="A1570" s="7">
        <v>9</v>
      </c>
      <c r="B1570" s="7">
        <v>9.1999999999999993</v>
      </c>
      <c r="C1570" s="143"/>
      <c r="D1570" s="142" t="s">
        <v>616</v>
      </c>
      <c r="E1570" s="107" t="s">
        <v>623</v>
      </c>
      <c r="F1570" s="107" t="s">
        <v>1729</v>
      </c>
      <c r="G1570" s="10" t="s">
        <v>1260</v>
      </c>
      <c r="H1570" s="2">
        <v>313205</v>
      </c>
      <c r="I1570" s="7" t="s">
        <v>1261</v>
      </c>
      <c r="J1570" s="3" t="s">
        <v>44</v>
      </c>
      <c r="K1570" s="107"/>
      <c r="L1570" s="10"/>
      <c r="M1570" s="104" t="s">
        <v>890</v>
      </c>
      <c r="N1570" s="105" t="s">
        <v>1264</v>
      </c>
      <c r="O1570" s="3" t="s">
        <v>1264</v>
      </c>
      <c r="P1570" s="8" t="s">
        <v>1265</v>
      </c>
    </row>
    <row r="1571" spans="1:130" s="136" customFormat="1" ht="35.1" customHeight="1" x14ac:dyDescent="0.25">
      <c r="A1571" s="7">
        <v>9</v>
      </c>
      <c r="B1571" s="7">
        <v>9.1999999999999993</v>
      </c>
      <c r="C1571" s="143"/>
      <c r="D1571" s="142" t="s">
        <v>148</v>
      </c>
      <c r="E1571" s="107" t="s">
        <v>1246</v>
      </c>
      <c r="F1571" s="107" t="s">
        <v>1131</v>
      </c>
      <c r="G1571" s="10" t="s">
        <v>1260</v>
      </c>
      <c r="H1571" s="2">
        <v>313205</v>
      </c>
      <c r="I1571" s="7" t="s">
        <v>1261</v>
      </c>
      <c r="J1571" s="3" t="s">
        <v>195</v>
      </c>
      <c r="K1571" s="107"/>
      <c r="L1571" s="10"/>
      <c r="M1571" s="104" t="s">
        <v>890</v>
      </c>
      <c r="N1571" s="105" t="s">
        <v>30</v>
      </c>
      <c r="O1571" s="3" t="s">
        <v>30</v>
      </c>
      <c r="P1571" s="2"/>
    </row>
    <row r="1572" spans="1:130" s="136" customFormat="1" ht="35.1" customHeight="1" x14ac:dyDescent="0.25">
      <c r="A1572" s="7">
        <v>9</v>
      </c>
      <c r="B1572" s="7">
        <v>9.1999999999999993</v>
      </c>
      <c r="C1572" s="143"/>
      <c r="D1572" s="142" t="s">
        <v>616</v>
      </c>
      <c r="E1572" s="107" t="s">
        <v>623</v>
      </c>
      <c r="F1572" s="107" t="s">
        <v>1627</v>
      </c>
      <c r="G1572" s="10" t="s">
        <v>1260</v>
      </c>
      <c r="H1572" s="2">
        <v>313205</v>
      </c>
      <c r="I1572" s="7" t="s">
        <v>1261</v>
      </c>
      <c r="J1572" s="3" t="s">
        <v>44</v>
      </c>
      <c r="K1572" s="107"/>
      <c r="L1572" s="10"/>
      <c r="M1572" s="104" t="s">
        <v>890</v>
      </c>
      <c r="N1572" s="105" t="s">
        <v>1264</v>
      </c>
      <c r="O1572" s="3" t="s">
        <v>1264</v>
      </c>
      <c r="P1572" s="2" t="s">
        <v>1266</v>
      </c>
    </row>
    <row r="1573" spans="1:130" s="136" customFormat="1" ht="35.1" customHeight="1" x14ac:dyDescent="0.25">
      <c r="A1573" s="7">
        <v>9</v>
      </c>
      <c r="B1573" s="7">
        <v>9.1999999999999993</v>
      </c>
      <c r="C1573" s="143"/>
      <c r="D1573" s="142" t="s">
        <v>616</v>
      </c>
      <c r="E1573" s="107" t="s">
        <v>623</v>
      </c>
      <c r="F1573" s="107" t="s">
        <v>1669</v>
      </c>
      <c r="G1573" s="10" t="s">
        <v>1260</v>
      </c>
      <c r="H1573" s="2">
        <v>313205</v>
      </c>
      <c r="I1573" s="7" t="s">
        <v>1261</v>
      </c>
      <c r="J1573" s="3" t="s">
        <v>44</v>
      </c>
      <c r="K1573" s="107"/>
      <c r="L1573" s="10"/>
      <c r="M1573" s="104" t="s">
        <v>890</v>
      </c>
      <c r="N1573" s="105" t="s">
        <v>347</v>
      </c>
      <c r="O1573" s="3" t="s">
        <v>890</v>
      </c>
      <c r="P1573" s="2" t="s">
        <v>1266</v>
      </c>
    </row>
    <row r="1574" spans="1:130" s="136" customFormat="1" ht="35.1" customHeight="1" x14ac:dyDescent="0.25">
      <c r="A1574" s="7">
        <v>9</v>
      </c>
      <c r="B1574" s="7">
        <v>9.1999999999999993</v>
      </c>
      <c r="C1574" s="143"/>
      <c r="D1574" s="142" t="s">
        <v>616</v>
      </c>
      <c r="E1574" s="107" t="s">
        <v>623</v>
      </c>
      <c r="F1574" s="107" t="s">
        <v>1669</v>
      </c>
      <c r="G1574" s="10" t="s">
        <v>1260</v>
      </c>
      <c r="H1574" s="2">
        <v>313205</v>
      </c>
      <c r="I1574" s="7" t="s">
        <v>1261</v>
      </c>
      <c r="J1574" s="3" t="s">
        <v>44</v>
      </c>
      <c r="K1574" s="107"/>
      <c r="L1574" s="10"/>
      <c r="M1574" s="104" t="s">
        <v>890</v>
      </c>
      <c r="N1574" s="105" t="s">
        <v>1264</v>
      </c>
      <c r="O1574" s="3" t="s">
        <v>1264</v>
      </c>
      <c r="P1574" s="8" t="s">
        <v>1265</v>
      </c>
    </row>
    <row r="1575" spans="1:130" s="136" customFormat="1" ht="35.1" customHeight="1" x14ac:dyDescent="0.25">
      <c r="A1575" s="7">
        <v>9</v>
      </c>
      <c r="B1575" s="7">
        <v>9.1999999999999993</v>
      </c>
      <c r="C1575" s="143"/>
      <c r="D1575" s="142" t="s">
        <v>458</v>
      </c>
      <c r="E1575" s="107" t="s">
        <v>788</v>
      </c>
      <c r="F1575" s="107" t="s">
        <v>1141</v>
      </c>
      <c r="G1575" s="10" t="s">
        <v>1260</v>
      </c>
      <c r="H1575" s="2">
        <v>313205</v>
      </c>
      <c r="I1575" s="7" t="s">
        <v>1261</v>
      </c>
      <c r="J1575" s="3" t="s">
        <v>48</v>
      </c>
      <c r="K1575" s="107"/>
      <c r="L1575" s="10"/>
      <c r="M1575" s="104" t="s">
        <v>890</v>
      </c>
      <c r="N1575" s="105" t="s">
        <v>1264</v>
      </c>
      <c r="O1575" s="3" t="s">
        <v>1264</v>
      </c>
      <c r="P1575" s="2" t="s">
        <v>1266</v>
      </c>
    </row>
    <row r="1576" spans="1:130" s="136" customFormat="1" ht="35.1" customHeight="1" x14ac:dyDescent="0.25">
      <c r="A1576" s="7">
        <v>9</v>
      </c>
      <c r="B1576" s="7">
        <v>9.1999999999999993</v>
      </c>
      <c r="C1576" s="143"/>
      <c r="D1576" s="142" t="s">
        <v>616</v>
      </c>
      <c r="E1576" s="107" t="s">
        <v>618</v>
      </c>
      <c r="F1576" s="107" t="s">
        <v>1145</v>
      </c>
      <c r="G1576" s="10" t="s">
        <v>1260</v>
      </c>
      <c r="H1576" s="2">
        <v>313205</v>
      </c>
      <c r="I1576" s="7" t="s">
        <v>1261</v>
      </c>
      <c r="J1576" s="3" t="s">
        <v>44</v>
      </c>
      <c r="K1576" s="107"/>
      <c r="L1576" s="10"/>
      <c r="M1576" s="104" t="s">
        <v>890</v>
      </c>
      <c r="N1576" s="105" t="s">
        <v>347</v>
      </c>
      <c r="O1576" s="3" t="s">
        <v>890</v>
      </c>
      <c r="P1576" s="2" t="s">
        <v>1266</v>
      </c>
      <c r="Q1576" s="141"/>
      <c r="R1576" s="141"/>
      <c r="S1576" s="141"/>
      <c r="T1576" s="141"/>
      <c r="U1576" s="141"/>
      <c r="V1576" s="141"/>
      <c r="W1576" s="141"/>
      <c r="X1576" s="141"/>
      <c r="Y1576" s="141"/>
      <c r="Z1576" s="141"/>
      <c r="AA1576" s="141"/>
      <c r="AB1576" s="141"/>
      <c r="AC1576" s="141"/>
      <c r="AD1576" s="141"/>
      <c r="AE1576" s="141"/>
      <c r="AF1576" s="141"/>
      <c r="AG1576" s="141"/>
      <c r="AH1576" s="141"/>
      <c r="AI1576" s="141"/>
      <c r="AJ1576" s="141"/>
      <c r="AK1576" s="141"/>
      <c r="AL1576" s="141"/>
      <c r="AM1576" s="141"/>
      <c r="AN1576" s="141"/>
      <c r="AO1576" s="141"/>
      <c r="AP1576" s="141"/>
      <c r="AQ1576" s="141"/>
      <c r="AR1576" s="141"/>
      <c r="AS1576" s="141"/>
      <c r="AT1576" s="141"/>
      <c r="AU1576" s="141"/>
      <c r="AV1576" s="141"/>
      <c r="AW1576" s="141"/>
      <c r="AX1576" s="141"/>
      <c r="AY1576" s="141"/>
      <c r="AZ1576" s="141"/>
      <c r="BA1576" s="141"/>
      <c r="BB1576" s="141"/>
      <c r="BC1576" s="141"/>
      <c r="BD1576" s="141"/>
      <c r="BE1576" s="141"/>
      <c r="BF1576" s="141"/>
      <c r="BG1576" s="141"/>
      <c r="BH1576" s="141"/>
      <c r="BI1576" s="141"/>
      <c r="BJ1576" s="141"/>
      <c r="BK1576" s="141"/>
      <c r="BL1576" s="141"/>
      <c r="BM1576" s="141"/>
      <c r="BN1576" s="141"/>
      <c r="BO1576" s="141"/>
      <c r="BP1576" s="141"/>
      <c r="BQ1576" s="141"/>
      <c r="BR1576" s="141"/>
      <c r="BS1576" s="141"/>
      <c r="BT1576" s="141"/>
      <c r="BU1576" s="141"/>
      <c r="BV1576" s="141"/>
      <c r="BW1576" s="141"/>
      <c r="BX1576" s="141"/>
      <c r="BY1576" s="141"/>
      <c r="BZ1576" s="141"/>
      <c r="CA1576" s="141"/>
      <c r="CB1576" s="141"/>
      <c r="CC1576" s="141"/>
      <c r="CD1576" s="141"/>
      <c r="CE1576" s="141"/>
      <c r="CF1576" s="141"/>
      <c r="CG1576" s="141"/>
      <c r="CH1576" s="141"/>
      <c r="CI1576" s="141"/>
      <c r="CJ1576" s="141"/>
      <c r="CK1576" s="141"/>
      <c r="CL1576" s="141"/>
      <c r="CM1576" s="141"/>
      <c r="CN1576" s="141"/>
      <c r="CO1576" s="141"/>
      <c r="CP1576" s="141"/>
      <c r="CQ1576" s="141"/>
      <c r="CR1576" s="141"/>
      <c r="CS1576" s="141"/>
      <c r="CT1576" s="141"/>
      <c r="CU1576" s="141"/>
      <c r="CV1576" s="141"/>
      <c r="CW1576" s="141"/>
      <c r="CX1576" s="141"/>
      <c r="CY1576" s="141"/>
      <c r="CZ1576" s="141"/>
      <c r="DA1576" s="141"/>
      <c r="DB1576" s="141"/>
      <c r="DC1576" s="141"/>
      <c r="DD1576" s="141"/>
      <c r="DE1576" s="141"/>
      <c r="DF1576" s="141"/>
      <c r="DG1576" s="141"/>
      <c r="DH1576" s="141"/>
      <c r="DI1576" s="141"/>
      <c r="DJ1576" s="141"/>
      <c r="DK1576" s="141"/>
      <c r="DL1576" s="141"/>
      <c r="DM1576" s="141"/>
      <c r="DN1576" s="141"/>
      <c r="DO1576" s="141"/>
      <c r="DP1576" s="141"/>
      <c r="DQ1576" s="141"/>
      <c r="DR1576" s="141"/>
      <c r="DS1576" s="141"/>
      <c r="DT1576" s="141"/>
      <c r="DU1576" s="141"/>
      <c r="DV1576" s="141"/>
      <c r="DW1576" s="141"/>
      <c r="DX1576" s="141"/>
      <c r="DY1576" s="141"/>
      <c r="DZ1576" s="141"/>
    </row>
    <row r="1577" spans="1:130" s="136" customFormat="1" ht="35.1" customHeight="1" x14ac:dyDescent="0.25">
      <c r="A1577" s="7">
        <v>9</v>
      </c>
      <c r="B1577" s="7">
        <v>9.1999999999999993</v>
      </c>
      <c r="C1577" s="143"/>
      <c r="D1577" s="142" t="s">
        <v>616</v>
      </c>
      <c r="E1577" s="107" t="s">
        <v>616</v>
      </c>
      <c r="F1577" s="107" t="s">
        <v>1298</v>
      </c>
      <c r="G1577" s="10" t="s">
        <v>1260</v>
      </c>
      <c r="H1577" s="2">
        <v>313205</v>
      </c>
      <c r="I1577" s="7" t="s">
        <v>1261</v>
      </c>
      <c r="J1577" s="3" t="s">
        <v>44</v>
      </c>
      <c r="K1577" s="107"/>
      <c r="L1577" s="10"/>
      <c r="M1577" s="104" t="s">
        <v>890</v>
      </c>
      <c r="N1577" s="105" t="s">
        <v>1264</v>
      </c>
      <c r="O1577" s="3" t="s">
        <v>1264</v>
      </c>
      <c r="P1577" s="8" t="s">
        <v>1265</v>
      </c>
    </row>
    <row r="1578" spans="1:130" s="136" customFormat="1" ht="35.1" customHeight="1" x14ac:dyDescent="0.25">
      <c r="A1578" s="7">
        <v>9</v>
      </c>
      <c r="B1578" s="7">
        <v>9.1999999999999993</v>
      </c>
      <c r="C1578" s="143"/>
      <c r="D1578" s="142" t="s">
        <v>616</v>
      </c>
      <c r="E1578" s="107" t="s">
        <v>616</v>
      </c>
      <c r="F1578" s="107"/>
      <c r="G1578" s="10" t="s">
        <v>1260</v>
      </c>
      <c r="H1578" s="2">
        <v>313205</v>
      </c>
      <c r="I1578" s="7" t="s">
        <v>1261</v>
      </c>
      <c r="J1578" s="3" t="s">
        <v>44</v>
      </c>
      <c r="K1578" s="107"/>
      <c r="L1578" s="10"/>
      <c r="M1578" s="104" t="s">
        <v>890</v>
      </c>
      <c r="N1578" s="105" t="s">
        <v>1264</v>
      </c>
      <c r="O1578" s="3" t="s">
        <v>1264</v>
      </c>
      <c r="P1578" s="8" t="s">
        <v>1265</v>
      </c>
    </row>
    <row r="1579" spans="1:130" s="136" customFormat="1" ht="35.1" customHeight="1" x14ac:dyDescent="0.25">
      <c r="A1579" s="7">
        <v>9</v>
      </c>
      <c r="B1579" s="7">
        <v>9.1999999999999993</v>
      </c>
      <c r="C1579" s="143"/>
      <c r="D1579" s="142" t="s">
        <v>150</v>
      </c>
      <c r="E1579" s="107" t="s">
        <v>1090</v>
      </c>
      <c r="F1579" s="107" t="s">
        <v>1144</v>
      </c>
      <c r="G1579" s="10" t="s">
        <v>1260</v>
      </c>
      <c r="H1579" s="2">
        <v>313205</v>
      </c>
      <c r="I1579" s="7" t="s">
        <v>1261</v>
      </c>
      <c r="J1579" s="3" t="s">
        <v>40</v>
      </c>
      <c r="K1579" s="107"/>
      <c r="L1579" s="10"/>
      <c r="M1579" s="104" t="s">
        <v>890</v>
      </c>
      <c r="N1579" s="105" t="s">
        <v>1317</v>
      </c>
      <c r="O1579" s="3" t="s">
        <v>1264</v>
      </c>
      <c r="P1579" s="2" t="s">
        <v>1266</v>
      </c>
    </row>
    <row r="1580" spans="1:130" s="136" customFormat="1" ht="35.1" customHeight="1" x14ac:dyDescent="0.25">
      <c r="A1580" s="7">
        <v>9</v>
      </c>
      <c r="B1580" s="7">
        <v>9.1999999999999993</v>
      </c>
      <c r="C1580" s="143"/>
      <c r="D1580" s="142" t="s">
        <v>616</v>
      </c>
      <c r="E1580" s="107" t="s">
        <v>616</v>
      </c>
      <c r="F1580" s="107" t="s">
        <v>1298</v>
      </c>
      <c r="G1580" s="10" t="s">
        <v>1260</v>
      </c>
      <c r="H1580" s="2">
        <v>313205</v>
      </c>
      <c r="I1580" s="7" t="s">
        <v>1261</v>
      </c>
      <c r="J1580" s="3" t="s">
        <v>44</v>
      </c>
      <c r="K1580" s="107"/>
      <c r="L1580" s="10"/>
      <c r="M1580" s="104" t="s">
        <v>890</v>
      </c>
      <c r="N1580" s="105" t="s">
        <v>1264</v>
      </c>
      <c r="O1580" s="3" t="s">
        <v>1264</v>
      </c>
      <c r="P1580" s="8" t="s">
        <v>1265</v>
      </c>
    </row>
    <row r="1581" spans="1:130" s="136" customFormat="1" ht="35.1" customHeight="1" x14ac:dyDescent="0.25">
      <c r="A1581" s="7">
        <v>9</v>
      </c>
      <c r="B1581" s="7">
        <v>9.1999999999999993</v>
      </c>
      <c r="C1581" s="143"/>
      <c r="D1581" s="142" t="s">
        <v>616</v>
      </c>
      <c r="E1581" s="107" t="s">
        <v>616</v>
      </c>
      <c r="F1581" s="107" t="s">
        <v>1298</v>
      </c>
      <c r="G1581" s="10" t="s">
        <v>1260</v>
      </c>
      <c r="H1581" s="2">
        <v>313205</v>
      </c>
      <c r="I1581" s="7" t="s">
        <v>1261</v>
      </c>
      <c r="J1581" s="3" t="s">
        <v>44</v>
      </c>
      <c r="K1581" s="107"/>
      <c r="L1581" s="10"/>
      <c r="M1581" s="104" t="s">
        <v>890</v>
      </c>
      <c r="N1581" s="105" t="s">
        <v>1264</v>
      </c>
      <c r="O1581" s="3" t="s">
        <v>1264</v>
      </c>
      <c r="P1581" s="8" t="s">
        <v>1265</v>
      </c>
    </row>
    <row r="1582" spans="1:130" s="136" customFormat="1" ht="35.1" customHeight="1" x14ac:dyDescent="0.25">
      <c r="A1582" s="7">
        <v>9</v>
      </c>
      <c r="B1582" s="7">
        <v>9.1999999999999993</v>
      </c>
      <c r="C1582" s="143"/>
      <c r="D1582" s="142" t="s">
        <v>616</v>
      </c>
      <c r="E1582" s="107" t="s">
        <v>616</v>
      </c>
      <c r="F1582" s="107" t="s">
        <v>1298</v>
      </c>
      <c r="G1582" s="10" t="s">
        <v>1260</v>
      </c>
      <c r="H1582" s="2">
        <v>313205</v>
      </c>
      <c r="I1582" s="7" t="s">
        <v>1261</v>
      </c>
      <c r="J1582" s="3" t="s">
        <v>44</v>
      </c>
      <c r="K1582" s="107"/>
      <c r="L1582" s="10"/>
      <c r="M1582" s="104" t="s">
        <v>890</v>
      </c>
      <c r="N1582" s="105" t="s">
        <v>1264</v>
      </c>
      <c r="O1582" s="3" t="s">
        <v>1264</v>
      </c>
      <c r="P1582" s="8" t="s">
        <v>1266</v>
      </c>
    </row>
    <row r="1583" spans="1:130" s="136" customFormat="1" ht="35.1" customHeight="1" x14ac:dyDescent="0.25">
      <c r="A1583" s="7">
        <v>9</v>
      </c>
      <c r="B1583" s="7">
        <v>9.1999999999999993</v>
      </c>
      <c r="C1583" s="143"/>
      <c r="D1583" s="142" t="s">
        <v>616</v>
      </c>
      <c r="E1583" s="107" t="s">
        <v>618</v>
      </c>
      <c r="F1583" s="107" t="s">
        <v>1145</v>
      </c>
      <c r="G1583" s="10" t="s">
        <v>1260</v>
      </c>
      <c r="H1583" s="2">
        <v>313205</v>
      </c>
      <c r="I1583" s="7" t="s">
        <v>1261</v>
      </c>
      <c r="J1583" s="3" t="s">
        <v>44</v>
      </c>
      <c r="K1583" s="107"/>
      <c r="L1583" s="10"/>
      <c r="M1583" s="104" t="s">
        <v>890</v>
      </c>
      <c r="N1583" s="105" t="s">
        <v>347</v>
      </c>
      <c r="O1583" s="3" t="s">
        <v>890</v>
      </c>
      <c r="P1583" s="2" t="s">
        <v>1266</v>
      </c>
    </row>
    <row r="1584" spans="1:130" s="136" customFormat="1" ht="35.1" customHeight="1" x14ac:dyDescent="0.25">
      <c r="A1584" s="7">
        <v>9</v>
      </c>
      <c r="B1584" s="7">
        <v>9.1999999999999993</v>
      </c>
      <c r="C1584" s="143"/>
      <c r="D1584" s="142" t="s">
        <v>616</v>
      </c>
      <c r="E1584" s="107" t="s">
        <v>623</v>
      </c>
      <c r="F1584" s="107" t="s">
        <v>1627</v>
      </c>
      <c r="G1584" s="10" t="s">
        <v>1260</v>
      </c>
      <c r="H1584" s="2">
        <v>313205</v>
      </c>
      <c r="I1584" s="7" t="s">
        <v>1261</v>
      </c>
      <c r="J1584" s="3" t="s">
        <v>44</v>
      </c>
      <c r="K1584" s="107"/>
      <c r="L1584" s="10"/>
      <c r="M1584" s="104" t="s">
        <v>890</v>
      </c>
      <c r="N1584" s="105" t="s">
        <v>347</v>
      </c>
      <c r="O1584" s="3" t="s">
        <v>890</v>
      </c>
      <c r="P1584" s="2" t="s">
        <v>1266</v>
      </c>
    </row>
    <row r="1585" spans="1:130" s="136" customFormat="1" ht="35.1" customHeight="1" x14ac:dyDescent="0.25">
      <c r="A1585" s="7">
        <v>9</v>
      </c>
      <c r="B1585" s="7">
        <v>9.1999999999999993</v>
      </c>
      <c r="C1585" s="143"/>
      <c r="D1585" s="142" t="s">
        <v>780</v>
      </c>
      <c r="E1585" s="107" t="s">
        <v>624</v>
      </c>
      <c r="F1585" s="107"/>
      <c r="G1585" s="10" t="s">
        <v>1260</v>
      </c>
      <c r="H1585" s="2">
        <v>313205</v>
      </c>
      <c r="I1585" s="7" t="s">
        <v>1261</v>
      </c>
      <c r="J1585" s="3" t="s">
        <v>45</v>
      </c>
      <c r="K1585" s="107"/>
      <c r="L1585" s="10"/>
      <c r="M1585" s="104" t="s">
        <v>890</v>
      </c>
      <c r="N1585" s="105" t="s">
        <v>1264</v>
      </c>
      <c r="O1585" s="3" t="s">
        <v>1264</v>
      </c>
      <c r="P1585" s="8" t="s">
        <v>1265</v>
      </c>
    </row>
    <row r="1586" spans="1:130" s="136" customFormat="1" ht="35.1" customHeight="1" x14ac:dyDescent="0.25">
      <c r="A1586" s="7">
        <v>9</v>
      </c>
      <c r="B1586" s="7">
        <v>9.1999999999999993</v>
      </c>
      <c r="C1586" s="143"/>
      <c r="D1586" s="142" t="s">
        <v>616</v>
      </c>
      <c r="E1586" s="107" t="s">
        <v>623</v>
      </c>
      <c r="F1586" s="107" t="s">
        <v>1729</v>
      </c>
      <c r="G1586" s="10" t="s">
        <v>1260</v>
      </c>
      <c r="H1586" s="2">
        <v>313205</v>
      </c>
      <c r="I1586" s="7" t="s">
        <v>1261</v>
      </c>
      <c r="J1586" s="3" t="s">
        <v>44</v>
      </c>
      <c r="K1586" s="107"/>
      <c r="L1586" s="10"/>
      <c r="M1586" s="104" t="s">
        <v>890</v>
      </c>
      <c r="N1586" s="105" t="s">
        <v>1264</v>
      </c>
      <c r="O1586" s="3" t="s">
        <v>1264</v>
      </c>
      <c r="P1586" s="2" t="s">
        <v>1266</v>
      </c>
    </row>
    <row r="1587" spans="1:130" s="136" customFormat="1" ht="35.1" customHeight="1" x14ac:dyDescent="0.25">
      <c r="A1587" s="7">
        <v>9</v>
      </c>
      <c r="B1587" s="7">
        <v>9.1999999999999993</v>
      </c>
      <c r="C1587" s="143"/>
      <c r="D1587" s="142" t="s">
        <v>616</v>
      </c>
      <c r="E1587" s="107" t="s">
        <v>1089</v>
      </c>
      <c r="F1587" s="107" t="s">
        <v>1626</v>
      </c>
      <c r="G1587" s="10" t="s">
        <v>1260</v>
      </c>
      <c r="H1587" s="2">
        <v>313205</v>
      </c>
      <c r="I1587" s="7" t="s">
        <v>1261</v>
      </c>
      <c r="J1587" s="3" t="s">
        <v>44</v>
      </c>
      <c r="K1587" s="107"/>
      <c r="L1587" s="10"/>
      <c r="M1587" s="104" t="s">
        <v>890</v>
      </c>
      <c r="N1587" s="105" t="s">
        <v>1264</v>
      </c>
      <c r="O1587" s="3" t="s">
        <v>1264</v>
      </c>
      <c r="P1587" s="2" t="s">
        <v>1266</v>
      </c>
    </row>
    <row r="1588" spans="1:130" s="136" customFormat="1" ht="35.1" customHeight="1" x14ac:dyDescent="0.25">
      <c r="A1588" s="7">
        <v>9</v>
      </c>
      <c r="B1588" s="7">
        <v>9.1999999999999993</v>
      </c>
      <c r="C1588" s="143"/>
      <c r="D1588" s="142" t="s">
        <v>616</v>
      </c>
      <c r="E1588" s="107" t="s">
        <v>616</v>
      </c>
      <c r="F1588" s="107"/>
      <c r="G1588" s="10" t="s">
        <v>1260</v>
      </c>
      <c r="H1588" s="2">
        <v>313205</v>
      </c>
      <c r="I1588" s="7" t="s">
        <v>1261</v>
      </c>
      <c r="J1588" s="3" t="s">
        <v>44</v>
      </c>
      <c r="K1588" s="107"/>
      <c r="L1588" s="10"/>
      <c r="M1588" s="104" t="s">
        <v>890</v>
      </c>
      <c r="N1588" s="105" t="s">
        <v>1264</v>
      </c>
      <c r="O1588" s="3" t="s">
        <v>1264</v>
      </c>
      <c r="P1588" s="2" t="s">
        <v>1266</v>
      </c>
    </row>
    <row r="1589" spans="1:130" s="136" customFormat="1" ht="35.1" customHeight="1" x14ac:dyDescent="0.25">
      <c r="A1589" s="7">
        <v>9</v>
      </c>
      <c r="B1589" s="7">
        <v>9.1999999999999993</v>
      </c>
      <c r="C1589" s="143"/>
      <c r="D1589" s="142" t="s">
        <v>458</v>
      </c>
      <c r="E1589" s="107" t="s">
        <v>1082</v>
      </c>
      <c r="F1589" s="107" t="s">
        <v>1628</v>
      </c>
      <c r="G1589" s="10" t="s">
        <v>1260</v>
      </c>
      <c r="H1589" s="2">
        <v>313205</v>
      </c>
      <c r="I1589" s="7" t="s">
        <v>1261</v>
      </c>
      <c r="J1589" s="3" t="s">
        <v>48</v>
      </c>
      <c r="K1589" s="107"/>
      <c r="L1589" s="10"/>
      <c r="M1589" s="104" t="s">
        <v>890</v>
      </c>
      <c r="N1589" s="105" t="s">
        <v>1264</v>
      </c>
      <c r="O1589" s="3" t="s">
        <v>1264</v>
      </c>
      <c r="P1589" s="2" t="s">
        <v>1266</v>
      </c>
    </row>
    <row r="1590" spans="1:130" s="136" customFormat="1" ht="35.1" customHeight="1" x14ac:dyDescent="0.25">
      <c r="A1590" s="7">
        <v>9</v>
      </c>
      <c r="B1590" s="7">
        <v>9.1999999999999993</v>
      </c>
      <c r="C1590" s="143"/>
      <c r="D1590" s="142" t="s">
        <v>616</v>
      </c>
      <c r="E1590" s="107" t="s">
        <v>618</v>
      </c>
      <c r="F1590" s="107" t="s">
        <v>1145</v>
      </c>
      <c r="G1590" s="10" t="s">
        <v>1260</v>
      </c>
      <c r="H1590" s="2">
        <v>313205</v>
      </c>
      <c r="I1590" s="7" t="s">
        <v>1261</v>
      </c>
      <c r="J1590" s="3" t="s">
        <v>44</v>
      </c>
      <c r="K1590" s="107"/>
      <c r="L1590" s="10"/>
      <c r="M1590" s="104" t="s">
        <v>890</v>
      </c>
      <c r="N1590" s="105" t="s">
        <v>347</v>
      </c>
      <c r="O1590" s="3" t="s">
        <v>890</v>
      </c>
      <c r="P1590" s="2" t="s">
        <v>1266</v>
      </c>
    </row>
    <row r="1591" spans="1:130" s="136" customFormat="1" ht="35.1" customHeight="1" x14ac:dyDescent="0.25">
      <c r="A1591" s="7">
        <v>9</v>
      </c>
      <c r="B1591" s="7">
        <v>9.1999999999999993</v>
      </c>
      <c r="C1591" s="143"/>
      <c r="D1591" s="142" t="s">
        <v>616</v>
      </c>
      <c r="E1591" s="107" t="s">
        <v>1089</v>
      </c>
      <c r="F1591" s="107" t="s">
        <v>1626</v>
      </c>
      <c r="G1591" s="10" t="s">
        <v>1260</v>
      </c>
      <c r="H1591" s="2">
        <v>313205</v>
      </c>
      <c r="I1591" s="7" t="s">
        <v>1261</v>
      </c>
      <c r="J1591" s="3" t="s">
        <v>44</v>
      </c>
      <c r="K1591" s="107"/>
      <c r="L1591" s="10"/>
      <c r="M1591" s="104" t="s">
        <v>890</v>
      </c>
      <c r="N1591" s="105" t="s">
        <v>1264</v>
      </c>
      <c r="O1591" s="3" t="s">
        <v>1264</v>
      </c>
      <c r="P1591" s="2" t="s">
        <v>1266</v>
      </c>
    </row>
    <row r="1592" spans="1:130" s="136" customFormat="1" ht="35.1" customHeight="1" x14ac:dyDescent="0.25">
      <c r="A1592" s="7">
        <v>9</v>
      </c>
      <c r="B1592" s="7">
        <v>9.1999999999999993</v>
      </c>
      <c r="C1592" s="143"/>
      <c r="D1592" s="142" t="s">
        <v>616</v>
      </c>
      <c r="E1592" s="107" t="s">
        <v>616</v>
      </c>
      <c r="F1592" s="107"/>
      <c r="G1592" s="10" t="s">
        <v>1260</v>
      </c>
      <c r="H1592" s="2">
        <v>313205</v>
      </c>
      <c r="I1592" s="7" t="s">
        <v>1261</v>
      </c>
      <c r="J1592" s="3" t="s">
        <v>44</v>
      </c>
      <c r="K1592" s="107"/>
      <c r="L1592" s="10"/>
      <c r="M1592" s="104" t="s">
        <v>890</v>
      </c>
      <c r="N1592" s="105" t="s">
        <v>1264</v>
      </c>
      <c r="O1592" s="3" t="s">
        <v>1264</v>
      </c>
      <c r="P1592" s="8" t="s">
        <v>1265</v>
      </c>
      <c r="AK1592" s="106"/>
      <c r="AL1592" s="106"/>
      <c r="AM1592" s="106"/>
      <c r="AN1592" s="106"/>
      <c r="AO1592" s="106"/>
      <c r="AP1592" s="106"/>
      <c r="AQ1592" s="106"/>
      <c r="AR1592" s="106"/>
      <c r="AS1592" s="106"/>
      <c r="AT1592" s="106"/>
      <c r="AU1592" s="106"/>
      <c r="AV1592" s="106"/>
      <c r="AW1592" s="106"/>
      <c r="AX1592" s="106"/>
      <c r="AY1592" s="106"/>
      <c r="AZ1592" s="106"/>
      <c r="BA1592" s="106"/>
      <c r="BB1592" s="106"/>
      <c r="BC1592" s="106"/>
      <c r="BD1592" s="106"/>
      <c r="BE1592" s="106"/>
    </row>
    <row r="1593" spans="1:130" s="136" customFormat="1" ht="35.1" customHeight="1" x14ac:dyDescent="0.25">
      <c r="A1593" s="7">
        <v>9</v>
      </c>
      <c r="B1593" s="7">
        <v>9.1999999999999993</v>
      </c>
      <c r="C1593" s="143"/>
      <c r="D1593" s="142" t="s">
        <v>616</v>
      </c>
      <c r="E1593" s="107" t="s">
        <v>623</v>
      </c>
      <c r="F1593" s="107" t="s">
        <v>1729</v>
      </c>
      <c r="G1593" s="10" t="s">
        <v>1260</v>
      </c>
      <c r="H1593" s="2">
        <v>313205</v>
      </c>
      <c r="I1593" s="7" t="s">
        <v>1261</v>
      </c>
      <c r="J1593" s="3" t="s">
        <v>44</v>
      </c>
      <c r="K1593" s="107"/>
      <c r="L1593" s="10"/>
      <c r="M1593" s="104" t="s">
        <v>890</v>
      </c>
      <c r="N1593" s="105" t="s">
        <v>1264</v>
      </c>
      <c r="O1593" s="3" t="s">
        <v>1264</v>
      </c>
      <c r="P1593" s="2" t="s">
        <v>1266</v>
      </c>
    </row>
    <row r="1594" spans="1:130" s="136" customFormat="1" ht="35.1" customHeight="1" x14ac:dyDescent="0.25">
      <c r="A1594" s="7">
        <v>9</v>
      </c>
      <c r="B1594" s="7">
        <v>9.1999999999999993</v>
      </c>
      <c r="C1594" s="143"/>
      <c r="D1594" s="142" t="s">
        <v>150</v>
      </c>
      <c r="E1594" s="107" t="s">
        <v>1090</v>
      </c>
      <c r="F1594" s="107" t="s">
        <v>1144</v>
      </c>
      <c r="G1594" s="10" t="s">
        <v>1260</v>
      </c>
      <c r="H1594" s="2">
        <v>313205</v>
      </c>
      <c r="I1594" s="7" t="s">
        <v>1261</v>
      </c>
      <c r="J1594" s="3" t="s">
        <v>40</v>
      </c>
      <c r="K1594" s="107"/>
      <c r="L1594" s="10"/>
      <c r="M1594" s="104" t="s">
        <v>890</v>
      </c>
      <c r="N1594" s="105" t="s">
        <v>347</v>
      </c>
      <c r="O1594" s="3" t="s">
        <v>890</v>
      </c>
      <c r="P1594" s="2" t="s">
        <v>1266</v>
      </c>
      <c r="AK1594" s="106"/>
      <c r="AL1594" s="106"/>
      <c r="AM1594" s="106"/>
      <c r="AN1594" s="106"/>
      <c r="AO1594" s="106"/>
      <c r="AP1594" s="106"/>
      <c r="AQ1594" s="106"/>
      <c r="AR1594" s="106"/>
      <c r="AS1594" s="106"/>
      <c r="AT1594" s="106"/>
      <c r="AU1594" s="106"/>
      <c r="AV1594" s="106"/>
      <c r="AW1594" s="106"/>
      <c r="AX1594" s="106"/>
      <c r="AY1594" s="106"/>
      <c r="AZ1594" s="106"/>
      <c r="BA1594" s="106"/>
      <c r="BB1594" s="106"/>
      <c r="BC1594" s="106"/>
      <c r="BD1594" s="106"/>
      <c r="BE1594" s="106"/>
    </row>
    <row r="1595" spans="1:130" s="136" customFormat="1" ht="35.1" customHeight="1" x14ac:dyDescent="0.25">
      <c r="A1595" s="7">
        <v>9</v>
      </c>
      <c r="B1595" s="7">
        <v>9.1999999999999993</v>
      </c>
      <c r="C1595" s="143"/>
      <c r="D1595" s="142" t="s">
        <v>616</v>
      </c>
      <c r="E1595" s="107" t="s">
        <v>616</v>
      </c>
      <c r="F1595" s="107"/>
      <c r="G1595" s="10" t="s">
        <v>1260</v>
      </c>
      <c r="H1595" s="2">
        <v>313205</v>
      </c>
      <c r="I1595" s="7" t="s">
        <v>1261</v>
      </c>
      <c r="J1595" s="3" t="s">
        <v>44</v>
      </c>
      <c r="K1595" s="107"/>
      <c r="L1595" s="10"/>
      <c r="M1595" s="104" t="s">
        <v>890</v>
      </c>
      <c r="N1595" s="105" t="s">
        <v>1264</v>
      </c>
      <c r="O1595" s="3" t="s">
        <v>1264</v>
      </c>
      <c r="P1595" s="142" t="s">
        <v>1266</v>
      </c>
      <c r="AK1595" s="106"/>
      <c r="AL1595" s="106"/>
      <c r="AM1595" s="106"/>
      <c r="AN1595" s="106"/>
      <c r="AO1595" s="106"/>
      <c r="AP1595" s="106"/>
      <c r="AQ1595" s="106"/>
      <c r="AR1595" s="106"/>
      <c r="AS1595" s="106"/>
      <c r="AT1595" s="106"/>
      <c r="AU1595" s="106"/>
      <c r="AV1595" s="106"/>
      <c r="AW1595" s="106"/>
      <c r="AX1595" s="106"/>
      <c r="AY1595" s="106"/>
      <c r="AZ1595" s="106"/>
      <c r="BA1595" s="106"/>
      <c r="BB1595" s="106"/>
      <c r="BC1595" s="106"/>
      <c r="BD1595" s="106"/>
      <c r="BE1595" s="106"/>
    </row>
    <row r="1596" spans="1:130" s="136" customFormat="1" ht="35.1" customHeight="1" x14ac:dyDescent="0.25">
      <c r="A1596" s="7">
        <v>9</v>
      </c>
      <c r="B1596" s="7">
        <v>9.1999999999999993</v>
      </c>
      <c r="C1596" s="143"/>
      <c r="D1596" s="142" t="s">
        <v>616</v>
      </c>
      <c r="E1596" s="107" t="s">
        <v>1089</v>
      </c>
      <c r="F1596" s="107" t="s">
        <v>1626</v>
      </c>
      <c r="G1596" s="10" t="s">
        <v>1260</v>
      </c>
      <c r="H1596" s="2">
        <v>313205</v>
      </c>
      <c r="I1596" s="7" t="s">
        <v>1261</v>
      </c>
      <c r="J1596" s="3" t="s">
        <v>44</v>
      </c>
      <c r="K1596" s="107"/>
      <c r="L1596" s="10"/>
      <c r="M1596" s="104" t="s">
        <v>890</v>
      </c>
      <c r="N1596" s="105" t="s">
        <v>1264</v>
      </c>
      <c r="O1596" s="3" t="s">
        <v>1264</v>
      </c>
      <c r="P1596" s="2" t="s">
        <v>1266</v>
      </c>
      <c r="AK1596" s="106"/>
      <c r="AL1596" s="106"/>
      <c r="AM1596" s="106"/>
      <c r="AN1596" s="106"/>
      <c r="AO1596" s="106"/>
      <c r="AP1596" s="106"/>
      <c r="AQ1596" s="106"/>
      <c r="AR1596" s="106"/>
      <c r="AS1596" s="106"/>
      <c r="AT1596" s="106"/>
      <c r="AU1596" s="106"/>
      <c r="AV1596" s="106"/>
      <c r="AW1596" s="106"/>
      <c r="AX1596" s="106"/>
      <c r="AY1596" s="106"/>
      <c r="AZ1596" s="106"/>
      <c r="BA1596" s="106"/>
      <c r="BB1596" s="106"/>
      <c r="BC1596" s="106"/>
      <c r="BD1596" s="106"/>
      <c r="BE1596" s="106"/>
    </row>
    <row r="1597" spans="1:130" s="136" customFormat="1" ht="35.1" customHeight="1" x14ac:dyDescent="0.25">
      <c r="A1597" s="7">
        <v>9</v>
      </c>
      <c r="B1597" s="7">
        <v>9.1999999999999993</v>
      </c>
      <c r="C1597" s="143"/>
      <c r="D1597" s="142" t="s">
        <v>150</v>
      </c>
      <c r="E1597" s="107" t="s">
        <v>461</v>
      </c>
      <c r="F1597" s="107" t="s">
        <v>461</v>
      </c>
      <c r="G1597" s="10" t="s">
        <v>1260</v>
      </c>
      <c r="H1597" s="2">
        <v>313205</v>
      </c>
      <c r="I1597" s="7" t="s">
        <v>1261</v>
      </c>
      <c r="J1597" s="3" t="s">
        <v>40</v>
      </c>
      <c r="K1597" s="107"/>
      <c r="L1597" s="3" t="s">
        <v>1278</v>
      </c>
      <c r="M1597" s="104" t="s">
        <v>890</v>
      </c>
      <c r="N1597" s="105" t="s">
        <v>347</v>
      </c>
      <c r="O1597" s="3" t="s">
        <v>890</v>
      </c>
      <c r="P1597" s="2" t="s">
        <v>1266</v>
      </c>
      <c r="Q1597" s="141"/>
      <c r="R1597" s="141"/>
      <c r="S1597" s="141"/>
      <c r="T1597" s="141"/>
      <c r="U1597" s="141"/>
      <c r="V1597" s="141"/>
      <c r="W1597" s="141"/>
      <c r="X1597" s="141"/>
      <c r="Y1597" s="141"/>
      <c r="Z1597" s="141"/>
      <c r="AA1597" s="141"/>
      <c r="AB1597" s="141"/>
      <c r="AC1597" s="141"/>
      <c r="AD1597" s="141"/>
      <c r="AE1597" s="141"/>
      <c r="AF1597" s="141"/>
      <c r="AG1597" s="141"/>
      <c r="AH1597" s="141"/>
      <c r="AI1597" s="141"/>
      <c r="AJ1597" s="141"/>
      <c r="AK1597" s="138"/>
      <c r="AL1597" s="138"/>
      <c r="AM1597" s="138"/>
      <c r="AN1597" s="138"/>
      <c r="AO1597" s="138"/>
      <c r="AP1597" s="138"/>
      <c r="AQ1597" s="138"/>
      <c r="AR1597" s="138"/>
      <c r="AS1597" s="138"/>
      <c r="AT1597" s="138"/>
      <c r="AU1597" s="138"/>
      <c r="AV1597" s="138"/>
      <c r="AW1597" s="138"/>
      <c r="AX1597" s="138"/>
      <c r="AY1597" s="138"/>
      <c r="AZ1597" s="138"/>
      <c r="BA1597" s="138"/>
      <c r="BB1597" s="138"/>
      <c r="BC1597" s="138"/>
      <c r="BD1597" s="138"/>
      <c r="BE1597" s="138"/>
      <c r="BF1597" s="141"/>
      <c r="BG1597" s="141"/>
      <c r="BH1597" s="141"/>
      <c r="BI1597" s="141"/>
      <c r="BJ1597" s="141"/>
      <c r="BK1597" s="141"/>
      <c r="BL1597" s="141"/>
      <c r="BM1597" s="141"/>
      <c r="BN1597" s="141"/>
      <c r="BO1597" s="141"/>
      <c r="BP1597" s="141"/>
      <c r="BQ1597" s="141"/>
      <c r="BR1597" s="141"/>
      <c r="BS1597" s="141"/>
      <c r="BT1597" s="141"/>
      <c r="BU1597" s="141"/>
      <c r="BV1597" s="141"/>
      <c r="BW1597" s="141"/>
      <c r="BX1597" s="141"/>
      <c r="BY1597" s="141"/>
      <c r="BZ1597" s="141"/>
      <c r="CA1597" s="141"/>
      <c r="CB1597" s="141"/>
      <c r="CC1597" s="141"/>
      <c r="CD1597" s="141"/>
      <c r="CE1597" s="141"/>
      <c r="CF1597" s="141"/>
      <c r="CG1597" s="141"/>
      <c r="CH1597" s="141"/>
      <c r="CI1597" s="141"/>
      <c r="CJ1597" s="141"/>
      <c r="CK1597" s="141"/>
      <c r="CL1597" s="141"/>
      <c r="CM1597" s="141"/>
      <c r="CN1597" s="141"/>
      <c r="CO1597" s="141"/>
      <c r="CP1597" s="141"/>
      <c r="CQ1597" s="141"/>
      <c r="CR1597" s="141"/>
      <c r="CS1597" s="141"/>
      <c r="CT1597" s="141"/>
      <c r="CU1597" s="141"/>
      <c r="CV1597" s="141"/>
      <c r="CW1597" s="141"/>
      <c r="CX1597" s="141"/>
      <c r="CY1597" s="141"/>
      <c r="CZ1597" s="141"/>
      <c r="DA1597" s="141"/>
      <c r="DB1597" s="141"/>
      <c r="DC1597" s="141"/>
      <c r="DD1597" s="141"/>
      <c r="DE1597" s="141"/>
      <c r="DF1597" s="141"/>
      <c r="DG1597" s="141"/>
      <c r="DH1597" s="141"/>
      <c r="DI1597" s="141"/>
      <c r="DJ1597" s="141"/>
      <c r="DK1597" s="141"/>
      <c r="DL1597" s="141"/>
      <c r="DM1597" s="141"/>
      <c r="DN1597" s="141"/>
      <c r="DO1597" s="141"/>
      <c r="DP1597" s="141"/>
      <c r="DQ1597" s="141"/>
      <c r="DR1597" s="141"/>
      <c r="DS1597" s="141"/>
      <c r="DT1597" s="141"/>
      <c r="DU1597" s="141"/>
      <c r="DV1597" s="141"/>
      <c r="DW1597" s="141"/>
      <c r="DX1597" s="141"/>
      <c r="DY1597" s="141"/>
      <c r="DZ1597" s="141"/>
    </row>
    <row r="1598" spans="1:130" s="136" customFormat="1" ht="35.1" customHeight="1" x14ac:dyDescent="0.25">
      <c r="A1598" s="7">
        <v>9</v>
      </c>
      <c r="B1598" s="7">
        <v>9.1999999999999993</v>
      </c>
      <c r="C1598" s="143"/>
      <c r="D1598" s="142" t="s">
        <v>150</v>
      </c>
      <c r="E1598" s="107" t="s">
        <v>1087</v>
      </c>
      <c r="F1598" s="107" t="s">
        <v>1087</v>
      </c>
      <c r="G1598" s="10" t="s">
        <v>1260</v>
      </c>
      <c r="H1598" s="2">
        <v>313205</v>
      </c>
      <c r="I1598" s="7" t="s">
        <v>1261</v>
      </c>
      <c r="J1598" s="3" t="s">
        <v>40</v>
      </c>
      <c r="K1598" s="107"/>
      <c r="L1598" s="3" t="s">
        <v>1278</v>
      </c>
      <c r="M1598" s="104" t="s">
        <v>890</v>
      </c>
      <c r="N1598" s="105" t="s">
        <v>1264</v>
      </c>
      <c r="O1598" s="3" t="s">
        <v>1264</v>
      </c>
      <c r="P1598" s="2" t="s">
        <v>1266</v>
      </c>
      <c r="AK1598" s="106"/>
      <c r="AL1598" s="106"/>
      <c r="AM1598" s="106"/>
      <c r="AN1598" s="106"/>
      <c r="AO1598" s="106"/>
      <c r="AP1598" s="106"/>
      <c r="AQ1598" s="106"/>
      <c r="AR1598" s="106"/>
      <c r="AS1598" s="106"/>
      <c r="AT1598" s="106"/>
      <c r="AU1598" s="106"/>
      <c r="AV1598" s="106"/>
      <c r="AW1598" s="106"/>
      <c r="AX1598" s="106"/>
      <c r="AY1598" s="106"/>
      <c r="AZ1598" s="106"/>
      <c r="BA1598" s="106"/>
      <c r="BB1598" s="106"/>
      <c r="BC1598" s="106"/>
      <c r="BD1598" s="106"/>
      <c r="BE1598" s="106"/>
    </row>
    <row r="1599" spans="1:130" s="136" customFormat="1" ht="35.1" customHeight="1" x14ac:dyDescent="0.25">
      <c r="A1599" s="7">
        <v>9</v>
      </c>
      <c r="B1599" s="7">
        <v>9.1999999999999993</v>
      </c>
      <c r="C1599" s="143"/>
      <c r="D1599" s="142" t="s">
        <v>150</v>
      </c>
      <c r="E1599" s="107" t="s">
        <v>1087</v>
      </c>
      <c r="F1599" s="107" t="s">
        <v>1087</v>
      </c>
      <c r="G1599" s="10" t="s">
        <v>1260</v>
      </c>
      <c r="H1599" s="2">
        <v>313205</v>
      </c>
      <c r="I1599" s="7" t="s">
        <v>1261</v>
      </c>
      <c r="J1599" s="3" t="s">
        <v>40</v>
      </c>
      <c r="K1599" s="107"/>
      <c r="L1599" s="3" t="s">
        <v>1278</v>
      </c>
      <c r="M1599" s="104" t="s">
        <v>890</v>
      </c>
      <c r="N1599" s="105" t="s">
        <v>347</v>
      </c>
      <c r="O1599" s="3" t="s">
        <v>890</v>
      </c>
      <c r="P1599" s="2" t="s">
        <v>1266</v>
      </c>
      <c r="AK1599" s="106"/>
      <c r="AL1599" s="106"/>
      <c r="AM1599" s="106"/>
      <c r="AN1599" s="106"/>
      <c r="AO1599" s="106"/>
      <c r="AP1599" s="106"/>
      <c r="AQ1599" s="106"/>
      <c r="AR1599" s="106"/>
      <c r="AS1599" s="106"/>
      <c r="AT1599" s="106"/>
      <c r="AU1599" s="106"/>
      <c r="AV1599" s="106"/>
      <c r="AW1599" s="106"/>
      <c r="AX1599" s="106"/>
      <c r="AY1599" s="106"/>
      <c r="AZ1599" s="106"/>
      <c r="BA1599" s="106"/>
      <c r="BB1599" s="106"/>
      <c r="BC1599" s="106"/>
      <c r="BD1599" s="106"/>
      <c r="BE1599" s="106"/>
    </row>
    <row r="1600" spans="1:130" s="136" customFormat="1" ht="35.1" customHeight="1" x14ac:dyDescent="0.25">
      <c r="A1600" s="7">
        <v>9</v>
      </c>
      <c r="B1600" s="7">
        <v>9.1999999999999993</v>
      </c>
      <c r="C1600" s="143"/>
      <c r="D1600" s="142" t="s">
        <v>150</v>
      </c>
      <c r="E1600" s="107" t="s">
        <v>1087</v>
      </c>
      <c r="F1600" s="107" t="s">
        <v>1087</v>
      </c>
      <c r="G1600" s="10" t="s">
        <v>1260</v>
      </c>
      <c r="H1600" s="2">
        <v>313205</v>
      </c>
      <c r="I1600" s="7" t="s">
        <v>1261</v>
      </c>
      <c r="J1600" s="3" t="s">
        <v>40</v>
      </c>
      <c r="K1600" s="107"/>
      <c r="L1600" s="3" t="s">
        <v>1278</v>
      </c>
      <c r="M1600" s="104" t="s">
        <v>890</v>
      </c>
      <c r="N1600" s="105" t="s">
        <v>1264</v>
      </c>
      <c r="O1600" s="3" t="s">
        <v>1264</v>
      </c>
      <c r="P1600" s="2" t="s">
        <v>1266</v>
      </c>
      <c r="AK1600" s="106"/>
      <c r="AL1600" s="106"/>
      <c r="AM1600" s="106"/>
      <c r="AN1600" s="106"/>
      <c r="AO1600" s="106"/>
      <c r="AP1600" s="106"/>
      <c r="AQ1600" s="106"/>
      <c r="AR1600" s="106"/>
      <c r="AS1600" s="106"/>
      <c r="AT1600" s="106"/>
      <c r="AU1600" s="106"/>
      <c r="AV1600" s="106"/>
      <c r="AW1600" s="106"/>
      <c r="AX1600" s="106"/>
      <c r="AY1600" s="106"/>
      <c r="AZ1600" s="106"/>
      <c r="BA1600" s="106"/>
      <c r="BB1600" s="106"/>
      <c r="BC1600" s="106"/>
      <c r="BD1600" s="106"/>
      <c r="BE1600" s="106"/>
    </row>
    <row r="1601" spans="1:57" s="136" customFormat="1" ht="35.1" customHeight="1" x14ac:dyDescent="0.25">
      <c r="A1601" s="7">
        <v>9</v>
      </c>
      <c r="B1601" s="7">
        <v>9.1999999999999993</v>
      </c>
      <c r="C1601" s="143"/>
      <c r="D1601" s="142" t="s">
        <v>150</v>
      </c>
      <c r="E1601" s="107" t="s">
        <v>461</v>
      </c>
      <c r="F1601" s="107" t="s">
        <v>461</v>
      </c>
      <c r="G1601" s="10" t="s">
        <v>1260</v>
      </c>
      <c r="H1601" s="2">
        <v>313205</v>
      </c>
      <c r="I1601" s="7" t="s">
        <v>1261</v>
      </c>
      <c r="J1601" s="3" t="s">
        <v>40</v>
      </c>
      <c r="K1601" s="107"/>
      <c r="L1601" s="3" t="s">
        <v>1278</v>
      </c>
      <c r="M1601" s="104" t="s">
        <v>890</v>
      </c>
      <c r="N1601" s="105" t="s">
        <v>347</v>
      </c>
      <c r="O1601" s="3" t="s">
        <v>890</v>
      </c>
      <c r="P1601" s="2" t="s">
        <v>1266</v>
      </c>
      <c r="AK1601" s="106"/>
      <c r="AL1601" s="106"/>
      <c r="AM1601" s="106"/>
      <c r="AN1601" s="106"/>
      <c r="AO1601" s="106"/>
      <c r="AP1601" s="106"/>
      <c r="AQ1601" s="106"/>
      <c r="AR1601" s="106"/>
      <c r="AS1601" s="106"/>
      <c r="AT1601" s="106"/>
      <c r="AU1601" s="106"/>
      <c r="AV1601" s="106"/>
      <c r="AW1601" s="106"/>
      <c r="AX1601" s="106"/>
      <c r="AY1601" s="106"/>
      <c r="AZ1601" s="106"/>
      <c r="BA1601" s="106"/>
      <c r="BB1601" s="106"/>
      <c r="BC1601" s="106"/>
      <c r="BD1601" s="106"/>
      <c r="BE1601" s="106"/>
    </row>
    <row r="1602" spans="1:57" s="136" customFormat="1" ht="35.1" customHeight="1" x14ac:dyDescent="0.25">
      <c r="A1602" s="7">
        <v>9</v>
      </c>
      <c r="B1602" s="7">
        <v>9.1999999999999993</v>
      </c>
      <c r="C1602" s="143"/>
      <c r="D1602" s="142" t="s">
        <v>150</v>
      </c>
      <c r="E1602" s="107" t="s">
        <v>121</v>
      </c>
      <c r="F1602" s="107"/>
      <c r="G1602" s="10" t="s">
        <v>1260</v>
      </c>
      <c r="H1602" s="2">
        <v>313205</v>
      </c>
      <c r="I1602" s="7" t="s">
        <v>1261</v>
      </c>
      <c r="J1602" s="3" t="s">
        <v>40</v>
      </c>
      <c r="K1602" s="107"/>
      <c r="L1602" s="3" t="s">
        <v>1278</v>
      </c>
      <c r="M1602" s="104" t="s">
        <v>890</v>
      </c>
      <c r="N1602" s="105" t="s">
        <v>347</v>
      </c>
      <c r="O1602" s="3" t="s">
        <v>890</v>
      </c>
      <c r="P1602" s="2" t="s">
        <v>1266</v>
      </c>
      <c r="AK1602" s="106"/>
      <c r="AL1602" s="106"/>
      <c r="AM1602" s="106"/>
      <c r="AN1602" s="106"/>
      <c r="AO1602" s="106"/>
      <c r="AP1602" s="106"/>
      <c r="AQ1602" s="106"/>
      <c r="AR1602" s="106"/>
      <c r="AS1602" s="106"/>
      <c r="AT1602" s="106"/>
      <c r="AU1602" s="106"/>
      <c r="AV1602" s="106"/>
      <c r="AW1602" s="106"/>
      <c r="AX1602" s="106"/>
      <c r="AY1602" s="106"/>
      <c r="AZ1602" s="106"/>
      <c r="BA1602" s="106"/>
      <c r="BB1602" s="106"/>
      <c r="BC1602" s="106"/>
      <c r="BD1602" s="106"/>
      <c r="BE1602" s="106"/>
    </row>
    <row r="1603" spans="1:57" s="136" customFormat="1" ht="35.1" customHeight="1" x14ac:dyDescent="0.25">
      <c r="A1603" s="7">
        <v>9</v>
      </c>
      <c r="B1603" s="7">
        <v>9.1999999999999993</v>
      </c>
      <c r="C1603" s="143"/>
      <c r="D1603" s="142" t="s">
        <v>150</v>
      </c>
      <c r="E1603" s="107" t="s">
        <v>462</v>
      </c>
      <c r="F1603" s="107"/>
      <c r="G1603" s="10" t="s">
        <v>1260</v>
      </c>
      <c r="H1603" s="2">
        <v>313205</v>
      </c>
      <c r="I1603" s="7" t="s">
        <v>1261</v>
      </c>
      <c r="J1603" s="3" t="s">
        <v>40</v>
      </c>
      <c r="K1603" s="107"/>
      <c r="L1603" s="3" t="s">
        <v>1278</v>
      </c>
      <c r="M1603" s="104" t="s">
        <v>890</v>
      </c>
      <c r="N1603" s="105" t="s">
        <v>347</v>
      </c>
      <c r="O1603" s="3" t="s">
        <v>890</v>
      </c>
      <c r="P1603" s="2" t="s">
        <v>1265</v>
      </c>
      <c r="AK1603" s="106"/>
      <c r="AL1603" s="106"/>
      <c r="AM1603" s="106"/>
      <c r="AN1603" s="106"/>
      <c r="AO1603" s="106"/>
      <c r="AP1603" s="106"/>
      <c r="AQ1603" s="106"/>
      <c r="AR1603" s="106"/>
      <c r="AS1603" s="106"/>
      <c r="AT1603" s="106"/>
      <c r="AU1603" s="106"/>
      <c r="AV1603" s="106"/>
      <c r="AW1603" s="106"/>
      <c r="AX1603" s="106"/>
      <c r="AY1603" s="106"/>
      <c r="AZ1603" s="106"/>
      <c r="BA1603" s="106"/>
      <c r="BB1603" s="106"/>
      <c r="BC1603" s="106"/>
      <c r="BD1603" s="106"/>
      <c r="BE1603" s="106"/>
    </row>
    <row r="1604" spans="1:57" s="136" customFormat="1" ht="35.1" customHeight="1" x14ac:dyDescent="0.25">
      <c r="A1604" s="7">
        <v>9</v>
      </c>
      <c r="B1604" s="7">
        <v>9.1999999999999993</v>
      </c>
      <c r="C1604" s="143"/>
      <c r="D1604" s="142" t="s">
        <v>150</v>
      </c>
      <c r="E1604" s="107" t="s">
        <v>461</v>
      </c>
      <c r="F1604" s="107" t="s">
        <v>461</v>
      </c>
      <c r="G1604" s="10" t="s">
        <v>1260</v>
      </c>
      <c r="H1604" s="2">
        <v>313205</v>
      </c>
      <c r="I1604" s="7" t="s">
        <v>1261</v>
      </c>
      <c r="J1604" s="3" t="s">
        <v>40</v>
      </c>
      <c r="K1604" s="107"/>
      <c r="L1604" s="3" t="s">
        <v>1278</v>
      </c>
      <c r="M1604" s="104" t="s">
        <v>890</v>
      </c>
      <c r="N1604" s="105" t="s">
        <v>1264</v>
      </c>
      <c r="O1604" s="3" t="s">
        <v>1264</v>
      </c>
      <c r="P1604" s="2" t="s">
        <v>1266</v>
      </c>
      <c r="AK1604" s="106"/>
      <c r="AL1604" s="106"/>
      <c r="AM1604" s="106"/>
      <c r="AN1604" s="106"/>
      <c r="AO1604" s="106"/>
      <c r="AP1604" s="106"/>
      <c r="AQ1604" s="106"/>
      <c r="AR1604" s="106"/>
      <c r="AS1604" s="106"/>
      <c r="AT1604" s="106"/>
      <c r="AU1604" s="106"/>
      <c r="AV1604" s="106"/>
      <c r="AW1604" s="106"/>
      <c r="AX1604" s="106"/>
      <c r="AY1604" s="106"/>
      <c r="AZ1604" s="106"/>
      <c r="BA1604" s="106"/>
      <c r="BB1604" s="106"/>
      <c r="BC1604" s="106"/>
      <c r="BD1604" s="106"/>
      <c r="BE1604" s="106"/>
    </row>
    <row r="1605" spans="1:57" s="136" customFormat="1" ht="35.1" customHeight="1" x14ac:dyDescent="0.25">
      <c r="A1605" s="7">
        <v>9</v>
      </c>
      <c r="B1605" s="7">
        <v>9.1999999999999993</v>
      </c>
      <c r="C1605" s="143"/>
      <c r="D1605" s="142" t="s">
        <v>423</v>
      </c>
      <c r="E1605" s="107" t="s">
        <v>104</v>
      </c>
      <c r="F1605" s="107" t="s">
        <v>1132</v>
      </c>
      <c r="G1605" s="10" t="s">
        <v>1260</v>
      </c>
      <c r="H1605" s="2">
        <v>313205</v>
      </c>
      <c r="I1605" s="7" t="s">
        <v>1261</v>
      </c>
      <c r="J1605" s="3" t="s">
        <v>46</v>
      </c>
      <c r="K1605" s="107"/>
      <c r="L1605" s="10"/>
      <c r="M1605" s="104" t="s">
        <v>890</v>
      </c>
      <c r="N1605" s="105" t="s">
        <v>1264</v>
      </c>
      <c r="O1605" s="3" t="s">
        <v>1264</v>
      </c>
      <c r="P1605" s="8" t="s">
        <v>1265</v>
      </c>
      <c r="AK1605" s="106"/>
      <c r="AL1605" s="106"/>
      <c r="AM1605" s="106"/>
      <c r="AN1605" s="106"/>
      <c r="AO1605" s="106"/>
      <c r="AP1605" s="106"/>
      <c r="AQ1605" s="106"/>
      <c r="AR1605" s="106"/>
      <c r="AS1605" s="106"/>
      <c r="AT1605" s="106"/>
      <c r="AU1605" s="106"/>
      <c r="AV1605" s="106"/>
      <c r="AW1605" s="106"/>
      <c r="AX1605" s="106"/>
      <c r="AY1605" s="106"/>
      <c r="AZ1605" s="106"/>
      <c r="BA1605" s="106"/>
      <c r="BB1605" s="106"/>
      <c r="BC1605" s="106"/>
      <c r="BD1605" s="106"/>
      <c r="BE1605" s="106"/>
    </row>
    <row r="1606" spans="1:57" s="136" customFormat="1" ht="35.1" customHeight="1" x14ac:dyDescent="0.25">
      <c r="A1606" s="7">
        <v>9</v>
      </c>
      <c r="B1606" s="7">
        <v>9.1999999999999993</v>
      </c>
      <c r="C1606" s="143"/>
      <c r="D1606" s="142" t="s">
        <v>423</v>
      </c>
      <c r="E1606" s="107" t="s">
        <v>104</v>
      </c>
      <c r="F1606" s="107" t="s">
        <v>1132</v>
      </c>
      <c r="G1606" s="10" t="s">
        <v>1260</v>
      </c>
      <c r="H1606" s="2">
        <v>313205</v>
      </c>
      <c r="I1606" s="7" t="s">
        <v>1261</v>
      </c>
      <c r="J1606" s="3" t="s">
        <v>46</v>
      </c>
      <c r="K1606" s="107"/>
      <c r="L1606" s="146"/>
      <c r="M1606" s="104" t="s">
        <v>890</v>
      </c>
      <c r="N1606" s="105" t="s">
        <v>1264</v>
      </c>
      <c r="O1606" s="3" t="s">
        <v>1264</v>
      </c>
      <c r="P1606" s="2" t="s">
        <v>1266</v>
      </c>
      <c r="AK1606" s="106"/>
      <c r="AL1606" s="106"/>
      <c r="AM1606" s="106"/>
      <c r="AN1606" s="106"/>
      <c r="AO1606" s="106"/>
      <c r="AP1606" s="106"/>
      <c r="AQ1606" s="106"/>
      <c r="AR1606" s="106"/>
      <c r="AS1606" s="106"/>
      <c r="AT1606" s="106"/>
      <c r="AU1606" s="106"/>
      <c r="AV1606" s="106"/>
      <c r="AW1606" s="106"/>
      <c r="AX1606" s="106"/>
      <c r="AY1606" s="106"/>
      <c r="AZ1606" s="106"/>
      <c r="BA1606" s="106"/>
      <c r="BB1606" s="106"/>
      <c r="BC1606" s="106"/>
      <c r="BD1606" s="106"/>
      <c r="BE1606" s="106"/>
    </row>
    <row r="1607" spans="1:57" s="136" customFormat="1" ht="35.1" customHeight="1" x14ac:dyDescent="0.25">
      <c r="A1607" s="7">
        <v>9</v>
      </c>
      <c r="B1607" s="7">
        <v>9.1999999999999993</v>
      </c>
      <c r="C1607" s="143"/>
      <c r="D1607" s="142" t="s">
        <v>782</v>
      </c>
      <c r="E1607" s="107" t="s">
        <v>33</v>
      </c>
      <c r="F1607" s="107" t="s">
        <v>1580</v>
      </c>
      <c r="G1607" s="10" t="s">
        <v>1260</v>
      </c>
      <c r="H1607" s="2">
        <v>313205</v>
      </c>
      <c r="I1607" s="7" t="s">
        <v>1261</v>
      </c>
      <c r="J1607" s="3" t="s">
        <v>1631</v>
      </c>
      <c r="K1607" s="107"/>
      <c r="L1607" s="10"/>
      <c r="M1607" s="104" t="s">
        <v>890</v>
      </c>
      <c r="N1607" s="105" t="s">
        <v>1264</v>
      </c>
      <c r="O1607" s="3" t="s">
        <v>1264</v>
      </c>
      <c r="P1607" s="2" t="s">
        <v>1266</v>
      </c>
      <c r="AK1607" s="106"/>
      <c r="AL1607" s="106"/>
      <c r="AM1607" s="106"/>
      <c r="AN1607" s="106"/>
      <c r="AO1607" s="106"/>
      <c r="AP1607" s="106"/>
      <c r="AQ1607" s="106"/>
      <c r="AR1607" s="106"/>
      <c r="AS1607" s="106"/>
      <c r="AT1607" s="106"/>
      <c r="AU1607" s="106"/>
      <c r="AV1607" s="106"/>
      <c r="AW1607" s="106"/>
      <c r="AX1607" s="106"/>
      <c r="AY1607" s="106"/>
      <c r="AZ1607" s="106"/>
      <c r="BA1607" s="106"/>
      <c r="BB1607" s="106"/>
      <c r="BC1607" s="106"/>
      <c r="BD1607" s="106"/>
      <c r="BE1607" s="106"/>
    </row>
    <row r="1608" spans="1:57" s="136" customFormat="1" ht="35.1" customHeight="1" x14ac:dyDescent="0.25">
      <c r="A1608" s="7">
        <v>9</v>
      </c>
      <c r="B1608" s="7">
        <v>9.1999999999999993</v>
      </c>
      <c r="C1608" s="143"/>
      <c r="D1608" s="142" t="s">
        <v>456</v>
      </c>
      <c r="E1608" s="107" t="s">
        <v>1295</v>
      </c>
      <c r="F1608" s="107"/>
      <c r="G1608" s="10" t="s">
        <v>1260</v>
      </c>
      <c r="H1608" s="2">
        <v>313205</v>
      </c>
      <c r="I1608" s="7" t="s">
        <v>1261</v>
      </c>
      <c r="J1608" s="3" t="s">
        <v>155</v>
      </c>
      <c r="K1608" s="107"/>
      <c r="L1608" s="10"/>
      <c r="M1608" s="104" t="s">
        <v>890</v>
      </c>
      <c r="N1608" s="105" t="s">
        <v>1264</v>
      </c>
      <c r="O1608" s="3" t="s">
        <v>1264</v>
      </c>
      <c r="P1608" s="2" t="s">
        <v>1266</v>
      </c>
      <c r="AK1608" s="106"/>
      <c r="AL1608" s="106"/>
      <c r="AM1608" s="106"/>
      <c r="AN1608" s="106"/>
      <c r="AO1608" s="106"/>
      <c r="AP1608" s="106"/>
      <c r="AQ1608" s="106"/>
      <c r="AR1608" s="106"/>
      <c r="AS1608" s="106"/>
      <c r="AT1608" s="106"/>
      <c r="AU1608" s="106"/>
      <c r="AV1608" s="106"/>
      <c r="AW1608" s="106"/>
      <c r="AX1608" s="106"/>
      <c r="AY1608" s="106"/>
      <c r="AZ1608" s="106"/>
      <c r="BA1608" s="106"/>
      <c r="BB1608" s="106"/>
      <c r="BC1608" s="106"/>
      <c r="BD1608" s="106"/>
      <c r="BE1608" s="106"/>
    </row>
    <row r="1609" spans="1:57" s="136" customFormat="1" ht="35.1" customHeight="1" x14ac:dyDescent="0.25">
      <c r="A1609" s="7">
        <v>9</v>
      </c>
      <c r="B1609" s="7">
        <v>9.1999999999999993</v>
      </c>
      <c r="C1609" s="143"/>
      <c r="D1609" s="142" t="s">
        <v>423</v>
      </c>
      <c r="E1609" s="107" t="s">
        <v>104</v>
      </c>
      <c r="F1609" s="107" t="s">
        <v>1132</v>
      </c>
      <c r="G1609" s="10" t="s">
        <v>1260</v>
      </c>
      <c r="H1609" s="2">
        <v>313205</v>
      </c>
      <c r="I1609" s="7" t="s">
        <v>1261</v>
      </c>
      <c r="J1609" s="3" t="s">
        <v>46</v>
      </c>
      <c r="K1609" s="107"/>
      <c r="L1609" s="10"/>
      <c r="M1609" s="104" t="s">
        <v>890</v>
      </c>
      <c r="N1609" s="105" t="s">
        <v>1264</v>
      </c>
      <c r="O1609" s="3" t="s">
        <v>1264</v>
      </c>
      <c r="P1609" s="8" t="s">
        <v>1265</v>
      </c>
      <c r="AK1609" s="106"/>
      <c r="AL1609" s="106"/>
      <c r="AM1609" s="106"/>
      <c r="AN1609" s="106"/>
      <c r="AO1609" s="106"/>
      <c r="AP1609" s="106"/>
      <c r="AQ1609" s="106"/>
      <c r="AR1609" s="106"/>
      <c r="AS1609" s="106"/>
      <c r="AT1609" s="106"/>
      <c r="AU1609" s="106"/>
      <c r="AV1609" s="106"/>
      <c r="AW1609" s="106"/>
      <c r="AX1609" s="106"/>
      <c r="AY1609" s="106"/>
      <c r="AZ1609" s="106"/>
      <c r="BA1609" s="106"/>
      <c r="BB1609" s="106"/>
      <c r="BC1609" s="106"/>
      <c r="BD1609" s="106"/>
      <c r="BE1609" s="106"/>
    </row>
    <row r="1610" spans="1:57" s="136" customFormat="1" ht="35.1" customHeight="1" x14ac:dyDescent="0.25">
      <c r="A1610" s="7">
        <v>9</v>
      </c>
      <c r="B1610" s="7">
        <v>9.1999999999999993</v>
      </c>
      <c r="C1610" s="143"/>
      <c r="D1610" s="142" t="s">
        <v>423</v>
      </c>
      <c r="E1610" s="107" t="s">
        <v>488</v>
      </c>
      <c r="F1610" s="107"/>
      <c r="G1610" s="10" t="s">
        <v>1260</v>
      </c>
      <c r="H1610" s="2">
        <v>313205</v>
      </c>
      <c r="I1610" s="7" t="s">
        <v>1261</v>
      </c>
      <c r="J1610" s="3" t="s">
        <v>46</v>
      </c>
      <c r="K1610" s="107"/>
      <c r="L1610" s="10"/>
      <c r="M1610" s="104" t="s">
        <v>890</v>
      </c>
      <c r="N1610" s="105" t="s">
        <v>1264</v>
      </c>
      <c r="O1610" s="3" t="s">
        <v>1264</v>
      </c>
      <c r="P1610" s="142" t="s">
        <v>1266</v>
      </c>
      <c r="AK1610" s="106"/>
      <c r="AL1610" s="106"/>
      <c r="AM1610" s="106"/>
      <c r="AN1610" s="106"/>
      <c r="AO1610" s="106"/>
      <c r="AP1610" s="106"/>
      <c r="AQ1610" s="106"/>
      <c r="AR1610" s="106"/>
      <c r="AS1610" s="106"/>
      <c r="AT1610" s="106"/>
      <c r="AU1610" s="106"/>
      <c r="AV1610" s="106"/>
      <c r="AW1610" s="106"/>
      <c r="AX1610" s="106"/>
      <c r="AY1610" s="106"/>
      <c r="AZ1610" s="106"/>
      <c r="BA1610" s="106"/>
      <c r="BB1610" s="106"/>
      <c r="BC1610" s="106"/>
      <c r="BD1610" s="106"/>
      <c r="BE1610" s="106"/>
    </row>
    <row r="1611" spans="1:57" s="136" customFormat="1" ht="35.1" customHeight="1" x14ac:dyDescent="0.25">
      <c r="A1611" s="7">
        <v>9</v>
      </c>
      <c r="B1611" s="7">
        <v>9.1999999999999993</v>
      </c>
      <c r="C1611" s="143"/>
      <c r="D1611" s="142" t="s">
        <v>423</v>
      </c>
      <c r="E1611" s="107" t="s">
        <v>104</v>
      </c>
      <c r="F1611" s="107"/>
      <c r="G1611" s="10" t="s">
        <v>1260</v>
      </c>
      <c r="H1611" s="2">
        <v>313205</v>
      </c>
      <c r="I1611" s="7" t="s">
        <v>1261</v>
      </c>
      <c r="J1611" s="3" t="s">
        <v>46</v>
      </c>
      <c r="K1611" s="107"/>
      <c r="L1611" s="10"/>
      <c r="M1611" s="104" t="s">
        <v>890</v>
      </c>
      <c r="N1611" s="105" t="s">
        <v>1264</v>
      </c>
      <c r="O1611" s="3" t="s">
        <v>1264</v>
      </c>
      <c r="P1611" s="8" t="s">
        <v>1265</v>
      </c>
      <c r="AK1611" s="106"/>
      <c r="AL1611" s="106"/>
      <c r="AM1611" s="106"/>
      <c r="AN1611" s="106"/>
      <c r="AO1611" s="106"/>
      <c r="AP1611" s="106"/>
      <c r="AQ1611" s="106"/>
      <c r="AR1611" s="106"/>
      <c r="AS1611" s="106"/>
      <c r="AT1611" s="106"/>
      <c r="AU1611" s="106"/>
      <c r="AV1611" s="106"/>
      <c r="AW1611" s="106"/>
      <c r="AX1611" s="106"/>
      <c r="AY1611" s="106"/>
      <c r="AZ1611" s="106"/>
      <c r="BA1611" s="106"/>
      <c r="BB1611" s="106"/>
      <c r="BC1611" s="106"/>
      <c r="BD1611" s="106"/>
      <c r="BE1611" s="106"/>
    </row>
    <row r="1612" spans="1:57" s="136" customFormat="1" ht="35.1" customHeight="1" x14ac:dyDescent="0.25">
      <c r="A1612" s="7">
        <v>9</v>
      </c>
      <c r="B1612" s="7">
        <v>9.1999999999999993</v>
      </c>
      <c r="C1612" s="143"/>
      <c r="D1612" s="142" t="s">
        <v>423</v>
      </c>
      <c r="E1612" s="107" t="s">
        <v>488</v>
      </c>
      <c r="F1612" s="107"/>
      <c r="G1612" s="10" t="s">
        <v>1260</v>
      </c>
      <c r="H1612" s="2">
        <v>313205</v>
      </c>
      <c r="I1612" s="7" t="s">
        <v>1261</v>
      </c>
      <c r="J1612" s="3" t="s">
        <v>46</v>
      </c>
      <c r="K1612" s="107"/>
      <c r="L1612" s="10"/>
      <c r="M1612" s="104" t="s">
        <v>890</v>
      </c>
      <c r="N1612" s="105" t="s">
        <v>1264</v>
      </c>
      <c r="O1612" s="3" t="s">
        <v>1264</v>
      </c>
      <c r="P1612" s="8" t="s">
        <v>1266</v>
      </c>
    </row>
    <row r="1613" spans="1:57" s="136" customFormat="1" ht="35.1" customHeight="1" x14ac:dyDescent="0.25">
      <c r="A1613" s="7">
        <v>9</v>
      </c>
      <c r="B1613" s="7">
        <v>9.1999999999999993</v>
      </c>
      <c r="C1613" s="143"/>
      <c r="D1613" s="142" t="s">
        <v>423</v>
      </c>
      <c r="E1613" s="107" t="s">
        <v>104</v>
      </c>
      <c r="F1613" s="107"/>
      <c r="G1613" s="10" t="s">
        <v>1260</v>
      </c>
      <c r="H1613" s="2">
        <v>313205</v>
      </c>
      <c r="I1613" s="7" t="s">
        <v>1261</v>
      </c>
      <c r="J1613" s="3" t="s">
        <v>46</v>
      </c>
      <c r="K1613" s="107"/>
      <c r="L1613" s="10"/>
      <c r="M1613" s="104" t="s">
        <v>890</v>
      </c>
      <c r="N1613" s="105" t="s">
        <v>1264</v>
      </c>
      <c r="O1613" s="3" t="s">
        <v>1264</v>
      </c>
      <c r="P1613" s="2" t="s">
        <v>1266</v>
      </c>
    </row>
    <row r="1614" spans="1:57" s="136" customFormat="1" ht="35.1" customHeight="1" x14ac:dyDescent="0.25">
      <c r="A1614" s="7">
        <v>9</v>
      </c>
      <c r="B1614" s="7">
        <v>9.1999999999999993</v>
      </c>
      <c r="C1614" s="143"/>
      <c r="D1614" s="142" t="s">
        <v>458</v>
      </c>
      <c r="E1614" s="107" t="s">
        <v>1082</v>
      </c>
      <c r="F1614" s="107" t="s">
        <v>1628</v>
      </c>
      <c r="G1614" s="10" t="s">
        <v>1260</v>
      </c>
      <c r="H1614" s="2">
        <v>313205</v>
      </c>
      <c r="I1614" s="7" t="s">
        <v>1261</v>
      </c>
      <c r="J1614" s="3" t="s">
        <v>48</v>
      </c>
      <c r="K1614" s="107"/>
      <c r="L1614" s="10"/>
      <c r="M1614" s="104" t="s">
        <v>890</v>
      </c>
      <c r="N1614" s="105" t="s">
        <v>1264</v>
      </c>
      <c r="O1614" s="3" t="s">
        <v>1264</v>
      </c>
      <c r="P1614" s="2" t="s">
        <v>1266</v>
      </c>
    </row>
    <row r="1615" spans="1:57" s="136" customFormat="1" ht="35.1" customHeight="1" x14ac:dyDescent="0.25">
      <c r="A1615" s="7">
        <v>9</v>
      </c>
      <c r="B1615" s="7">
        <v>9.1999999999999993</v>
      </c>
      <c r="C1615" s="143"/>
      <c r="D1615" s="142" t="s">
        <v>458</v>
      </c>
      <c r="E1615" s="107" t="s">
        <v>788</v>
      </c>
      <c r="F1615" s="107" t="s">
        <v>1141</v>
      </c>
      <c r="G1615" s="10" t="s">
        <v>1260</v>
      </c>
      <c r="H1615" s="2">
        <v>313205</v>
      </c>
      <c r="I1615" s="7" t="s">
        <v>1261</v>
      </c>
      <c r="J1615" s="3" t="s">
        <v>48</v>
      </c>
      <c r="K1615" s="107"/>
      <c r="L1615" s="10"/>
      <c r="M1615" s="104" t="s">
        <v>890</v>
      </c>
      <c r="N1615" s="105" t="s">
        <v>1264</v>
      </c>
      <c r="O1615" s="3" t="s">
        <v>1264</v>
      </c>
      <c r="P1615" s="2" t="s">
        <v>1266</v>
      </c>
    </row>
    <row r="1616" spans="1:57" s="136" customFormat="1" ht="35.1" customHeight="1" x14ac:dyDescent="0.25">
      <c r="A1616" s="7">
        <v>9</v>
      </c>
      <c r="B1616" s="7">
        <v>9.1999999999999993</v>
      </c>
      <c r="C1616" s="143"/>
      <c r="D1616" s="142" t="s">
        <v>458</v>
      </c>
      <c r="E1616" s="107" t="s">
        <v>1435</v>
      </c>
      <c r="F1616" s="107"/>
      <c r="G1616" s="10" t="s">
        <v>1260</v>
      </c>
      <c r="H1616" s="2">
        <v>313205</v>
      </c>
      <c r="I1616" s="7" t="s">
        <v>1261</v>
      </c>
      <c r="J1616" s="3" t="s">
        <v>48</v>
      </c>
      <c r="K1616" s="107"/>
      <c r="L1616" s="10"/>
      <c r="M1616" s="104" t="s">
        <v>890</v>
      </c>
      <c r="N1616" s="105" t="s">
        <v>1264</v>
      </c>
      <c r="O1616" s="3" t="s">
        <v>1264</v>
      </c>
      <c r="P1616" s="8" t="s">
        <v>1265</v>
      </c>
      <c r="AK1616" s="106"/>
      <c r="AL1616" s="106"/>
      <c r="AM1616" s="106"/>
      <c r="AN1616" s="106"/>
      <c r="AO1616" s="106"/>
      <c r="AP1616" s="106"/>
      <c r="AQ1616" s="106"/>
      <c r="AR1616" s="106"/>
      <c r="AS1616" s="106"/>
      <c r="AT1616" s="106"/>
      <c r="AU1616" s="106"/>
      <c r="AV1616" s="106"/>
      <c r="AW1616" s="106"/>
      <c r="AX1616" s="106"/>
      <c r="AY1616" s="106"/>
      <c r="AZ1616" s="106"/>
      <c r="BA1616" s="106"/>
      <c r="BB1616" s="106"/>
      <c r="BC1616" s="106"/>
      <c r="BD1616" s="106"/>
      <c r="BE1616" s="106"/>
    </row>
    <row r="1617" spans="1:57" s="136" customFormat="1" ht="35.1" customHeight="1" x14ac:dyDescent="0.25">
      <c r="A1617" s="7">
        <v>9</v>
      </c>
      <c r="B1617" s="7">
        <v>9.1999999999999993</v>
      </c>
      <c r="C1617" s="143"/>
      <c r="D1617" s="142" t="s">
        <v>458</v>
      </c>
      <c r="E1617" s="107" t="s">
        <v>1094</v>
      </c>
      <c r="F1617" s="107" t="s">
        <v>1630</v>
      </c>
      <c r="G1617" s="10" t="s">
        <v>1260</v>
      </c>
      <c r="H1617" s="2">
        <v>313205</v>
      </c>
      <c r="I1617" s="7" t="s">
        <v>1261</v>
      </c>
      <c r="J1617" s="3" t="s">
        <v>48</v>
      </c>
      <c r="K1617" s="107"/>
      <c r="L1617" s="10"/>
      <c r="M1617" s="104" t="s">
        <v>890</v>
      </c>
      <c r="N1617" s="105" t="s">
        <v>1264</v>
      </c>
      <c r="O1617" s="3" t="s">
        <v>1264</v>
      </c>
      <c r="P1617" s="142" t="s">
        <v>1266</v>
      </c>
      <c r="AK1617" s="106"/>
      <c r="AL1617" s="106"/>
      <c r="AM1617" s="106"/>
      <c r="AN1617" s="106"/>
      <c r="AO1617" s="106"/>
      <c r="AP1617" s="106"/>
      <c r="AQ1617" s="106"/>
      <c r="AR1617" s="106"/>
      <c r="AS1617" s="106"/>
      <c r="AT1617" s="106"/>
      <c r="AU1617" s="106"/>
      <c r="AV1617" s="106"/>
      <c r="AW1617" s="106"/>
      <c r="AX1617" s="106"/>
      <c r="AY1617" s="106"/>
      <c r="AZ1617" s="106"/>
      <c r="BA1617" s="106"/>
      <c r="BB1617" s="106"/>
      <c r="BC1617" s="106"/>
      <c r="BD1617" s="106"/>
      <c r="BE1617" s="106"/>
    </row>
    <row r="1618" spans="1:57" s="136" customFormat="1" ht="35.1" customHeight="1" x14ac:dyDescent="0.25">
      <c r="A1618" s="7">
        <v>9</v>
      </c>
      <c r="B1618" s="7">
        <v>9.1999999999999993</v>
      </c>
      <c r="C1618" s="143"/>
      <c r="D1618" s="142" t="s">
        <v>458</v>
      </c>
      <c r="E1618" s="107" t="s">
        <v>788</v>
      </c>
      <c r="F1618" s="107" t="s">
        <v>1141</v>
      </c>
      <c r="G1618" s="10" t="s">
        <v>1260</v>
      </c>
      <c r="H1618" s="2">
        <v>313205</v>
      </c>
      <c r="I1618" s="7" t="s">
        <v>1261</v>
      </c>
      <c r="J1618" s="3" t="s">
        <v>48</v>
      </c>
      <c r="K1618" s="107"/>
      <c r="L1618" s="10"/>
      <c r="M1618" s="104" t="s">
        <v>890</v>
      </c>
      <c r="N1618" s="105" t="s">
        <v>1264</v>
      </c>
      <c r="O1618" s="3" t="s">
        <v>1264</v>
      </c>
      <c r="P1618" s="142" t="s">
        <v>1266</v>
      </c>
      <c r="AK1618" s="106"/>
      <c r="AL1618" s="106"/>
      <c r="AM1618" s="106"/>
      <c r="AN1618" s="106"/>
      <c r="AO1618" s="106"/>
      <c r="AP1618" s="106"/>
      <c r="AQ1618" s="106"/>
      <c r="AR1618" s="106"/>
      <c r="AS1618" s="106"/>
      <c r="AT1618" s="106"/>
      <c r="AU1618" s="106"/>
      <c r="AV1618" s="106"/>
      <c r="AW1618" s="106"/>
      <c r="AX1618" s="106"/>
      <c r="AY1618" s="106"/>
      <c r="AZ1618" s="106"/>
      <c r="BA1618" s="106"/>
      <c r="BB1618" s="106"/>
      <c r="BC1618" s="106"/>
      <c r="BD1618" s="106"/>
      <c r="BE1618" s="106"/>
    </row>
    <row r="1619" spans="1:57" s="136" customFormat="1" ht="35.1" customHeight="1" x14ac:dyDescent="0.25">
      <c r="A1619" s="7">
        <v>9</v>
      </c>
      <c r="B1619" s="7">
        <v>9.1999999999999993</v>
      </c>
      <c r="C1619" s="143"/>
      <c r="D1619" s="142" t="s">
        <v>458</v>
      </c>
      <c r="E1619" s="107" t="s">
        <v>1108</v>
      </c>
      <c r="F1619" s="107" t="s">
        <v>1629</v>
      </c>
      <c r="G1619" s="10" t="s">
        <v>1260</v>
      </c>
      <c r="H1619" s="2">
        <v>313205</v>
      </c>
      <c r="I1619" s="7" t="s">
        <v>1261</v>
      </c>
      <c r="J1619" s="3" t="s">
        <v>48</v>
      </c>
      <c r="K1619" s="107"/>
      <c r="L1619" s="10"/>
      <c r="M1619" s="104" t="s">
        <v>890</v>
      </c>
      <c r="N1619" s="105" t="s">
        <v>1264</v>
      </c>
      <c r="O1619" s="3" t="s">
        <v>1264</v>
      </c>
      <c r="P1619" s="8" t="s">
        <v>1265</v>
      </c>
      <c r="AK1619" s="106"/>
      <c r="AL1619" s="106"/>
      <c r="AM1619" s="106"/>
      <c r="AN1619" s="106"/>
      <c r="AO1619" s="106"/>
      <c r="AP1619" s="106"/>
      <c r="AQ1619" s="106"/>
      <c r="AR1619" s="106"/>
      <c r="AS1619" s="106"/>
      <c r="AT1619" s="106"/>
      <c r="AU1619" s="106"/>
      <c r="AV1619" s="106"/>
      <c r="AW1619" s="106"/>
      <c r="AX1619" s="106"/>
      <c r="AY1619" s="106"/>
      <c r="AZ1619" s="106"/>
      <c r="BA1619" s="106"/>
      <c r="BB1619" s="106"/>
      <c r="BC1619" s="106"/>
      <c r="BD1619" s="106"/>
      <c r="BE1619" s="106"/>
    </row>
    <row r="1620" spans="1:57" s="136" customFormat="1" ht="35.1" customHeight="1" x14ac:dyDescent="0.25">
      <c r="A1620" s="7">
        <v>9</v>
      </c>
      <c r="B1620" s="7">
        <v>9.1999999999999993</v>
      </c>
      <c r="C1620" s="143"/>
      <c r="D1620" s="142" t="s">
        <v>458</v>
      </c>
      <c r="E1620" s="107" t="s">
        <v>1108</v>
      </c>
      <c r="F1620" s="107" t="s">
        <v>1629</v>
      </c>
      <c r="G1620" s="10" t="s">
        <v>1260</v>
      </c>
      <c r="H1620" s="2">
        <v>313205</v>
      </c>
      <c r="I1620" s="7" t="s">
        <v>1261</v>
      </c>
      <c r="J1620" s="3" t="s">
        <v>48</v>
      </c>
      <c r="K1620" s="107"/>
      <c r="L1620" s="10"/>
      <c r="M1620" s="104" t="s">
        <v>890</v>
      </c>
      <c r="N1620" s="105" t="s">
        <v>1264</v>
      </c>
      <c r="O1620" s="3" t="s">
        <v>1264</v>
      </c>
      <c r="P1620" s="2" t="s">
        <v>1266</v>
      </c>
      <c r="AK1620" s="106"/>
      <c r="AL1620" s="106"/>
      <c r="AM1620" s="106"/>
      <c r="AN1620" s="106"/>
      <c r="AO1620" s="106"/>
      <c r="AP1620" s="106"/>
      <c r="AQ1620" s="106"/>
      <c r="AR1620" s="106"/>
      <c r="AS1620" s="106"/>
      <c r="AT1620" s="106"/>
      <c r="AU1620" s="106"/>
      <c r="AV1620" s="106"/>
      <c r="AW1620" s="106"/>
      <c r="AX1620" s="106"/>
      <c r="AY1620" s="106"/>
      <c r="AZ1620" s="106"/>
      <c r="BA1620" s="106"/>
      <c r="BB1620" s="106"/>
      <c r="BC1620" s="106"/>
      <c r="BD1620" s="106"/>
      <c r="BE1620" s="106"/>
    </row>
    <row r="1621" spans="1:57" s="136" customFormat="1" ht="35.1" customHeight="1" x14ac:dyDescent="0.25">
      <c r="A1621" s="7">
        <v>9</v>
      </c>
      <c r="B1621" s="7">
        <v>9.1999999999999993</v>
      </c>
      <c r="C1621" s="143"/>
      <c r="D1621" s="142" t="s">
        <v>150</v>
      </c>
      <c r="E1621" s="107" t="s">
        <v>461</v>
      </c>
      <c r="F1621" s="107" t="s">
        <v>461</v>
      </c>
      <c r="G1621" s="10" t="s">
        <v>1260</v>
      </c>
      <c r="H1621" s="2">
        <v>313205</v>
      </c>
      <c r="I1621" s="7" t="s">
        <v>1261</v>
      </c>
      <c r="J1621" s="3" t="s">
        <v>40</v>
      </c>
      <c r="K1621" s="107"/>
      <c r="L1621" s="10"/>
      <c r="M1621" s="104" t="s">
        <v>890</v>
      </c>
      <c r="N1621" s="105" t="s">
        <v>1264</v>
      </c>
      <c r="O1621" s="3" t="s">
        <v>1264</v>
      </c>
      <c r="P1621" s="2" t="s">
        <v>1266</v>
      </c>
      <c r="AK1621" s="106"/>
      <c r="AL1621" s="106"/>
      <c r="AM1621" s="106"/>
      <c r="AN1621" s="106"/>
      <c r="AO1621" s="106"/>
      <c r="AP1621" s="106"/>
      <c r="AQ1621" s="106"/>
      <c r="AR1621" s="106"/>
      <c r="AS1621" s="106"/>
      <c r="AT1621" s="106"/>
      <c r="AU1621" s="106"/>
      <c r="AV1621" s="106"/>
      <c r="AW1621" s="106"/>
      <c r="AX1621" s="106"/>
      <c r="AY1621" s="106"/>
      <c r="AZ1621" s="106"/>
      <c r="BA1621" s="106"/>
      <c r="BB1621" s="106"/>
      <c r="BC1621" s="106"/>
      <c r="BD1621" s="106"/>
      <c r="BE1621" s="106"/>
    </row>
    <row r="1622" spans="1:57" s="136" customFormat="1" ht="35.1" customHeight="1" x14ac:dyDescent="0.25">
      <c r="A1622" s="7">
        <v>9</v>
      </c>
      <c r="B1622" s="7">
        <v>9.1999999999999993</v>
      </c>
      <c r="C1622" s="143"/>
      <c r="D1622" s="142" t="s">
        <v>458</v>
      </c>
      <c r="E1622" s="107" t="s">
        <v>1108</v>
      </c>
      <c r="F1622" s="107" t="s">
        <v>1629</v>
      </c>
      <c r="G1622" s="10" t="s">
        <v>1260</v>
      </c>
      <c r="H1622" s="2">
        <v>313205</v>
      </c>
      <c r="I1622" s="7" t="s">
        <v>1261</v>
      </c>
      <c r="J1622" s="3" t="s">
        <v>48</v>
      </c>
      <c r="K1622" s="107"/>
      <c r="L1622" s="10"/>
      <c r="M1622" s="104" t="s">
        <v>890</v>
      </c>
      <c r="N1622" s="105" t="s">
        <v>347</v>
      </c>
      <c r="O1622" s="3" t="s">
        <v>890</v>
      </c>
      <c r="P1622" s="2" t="s">
        <v>1266</v>
      </c>
      <c r="AK1622" s="106"/>
      <c r="AL1622" s="106"/>
      <c r="AM1622" s="106"/>
      <c r="AN1622" s="106"/>
      <c r="AO1622" s="106"/>
      <c r="AP1622" s="106"/>
      <c r="AQ1622" s="106"/>
      <c r="AR1622" s="106"/>
      <c r="AS1622" s="106"/>
      <c r="AT1622" s="106"/>
      <c r="AU1622" s="106"/>
      <c r="AV1622" s="106"/>
      <c r="AW1622" s="106"/>
      <c r="AX1622" s="106"/>
      <c r="AY1622" s="106"/>
      <c r="AZ1622" s="106"/>
      <c r="BA1622" s="106"/>
      <c r="BB1622" s="106"/>
      <c r="BC1622" s="106"/>
      <c r="BD1622" s="106"/>
      <c r="BE1622" s="106"/>
    </row>
    <row r="1623" spans="1:57" s="136" customFormat="1" ht="35.1" customHeight="1" x14ac:dyDescent="0.25">
      <c r="A1623" s="7">
        <v>9</v>
      </c>
      <c r="B1623" s="7">
        <v>9.1999999999999993</v>
      </c>
      <c r="C1623" s="143"/>
      <c r="D1623" s="142" t="s">
        <v>458</v>
      </c>
      <c r="E1623" s="107" t="s">
        <v>1082</v>
      </c>
      <c r="F1623" s="107"/>
      <c r="G1623" s="10" t="s">
        <v>1260</v>
      </c>
      <c r="H1623" s="2">
        <v>313205</v>
      </c>
      <c r="I1623" s="7" t="s">
        <v>1261</v>
      </c>
      <c r="J1623" s="3" t="s">
        <v>48</v>
      </c>
      <c r="K1623" s="107"/>
      <c r="L1623" s="10"/>
      <c r="M1623" s="104" t="s">
        <v>890</v>
      </c>
      <c r="N1623" s="105" t="s">
        <v>1264</v>
      </c>
      <c r="O1623" s="3" t="s">
        <v>1264</v>
      </c>
      <c r="P1623" s="8" t="s">
        <v>1265</v>
      </c>
      <c r="AK1623" s="106"/>
      <c r="AL1623" s="106"/>
      <c r="AM1623" s="106"/>
      <c r="AN1623" s="106"/>
      <c r="AO1623" s="106"/>
      <c r="AP1623" s="106"/>
      <c r="AQ1623" s="106"/>
      <c r="AR1623" s="106"/>
      <c r="AS1623" s="106"/>
      <c r="AT1623" s="106"/>
      <c r="AU1623" s="106"/>
      <c r="AV1623" s="106"/>
      <c r="AW1623" s="106"/>
      <c r="AX1623" s="106"/>
      <c r="AY1623" s="106"/>
      <c r="AZ1623" s="106"/>
      <c r="BA1623" s="106"/>
      <c r="BB1623" s="106"/>
      <c r="BC1623" s="106"/>
      <c r="BD1623" s="106"/>
      <c r="BE1623" s="106"/>
    </row>
    <row r="1624" spans="1:57" s="136" customFormat="1" ht="35.1" customHeight="1" x14ac:dyDescent="0.25">
      <c r="A1624" s="7">
        <v>9</v>
      </c>
      <c r="B1624" s="7">
        <v>9.1999999999999993</v>
      </c>
      <c r="C1624" s="143"/>
      <c r="D1624" s="142" t="s">
        <v>458</v>
      </c>
      <c r="E1624" s="107" t="s">
        <v>1094</v>
      </c>
      <c r="F1624" s="107" t="s">
        <v>1630</v>
      </c>
      <c r="G1624" s="10" t="s">
        <v>1260</v>
      </c>
      <c r="H1624" s="2">
        <v>313205</v>
      </c>
      <c r="I1624" s="7" t="s">
        <v>1261</v>
      </c>
      <c r="J1624" s="3" t="s">
        <v>48</v>
      </c>
      <c r="K1624" s="107"/>
      <c r="L1624" s="10"/>
      <c r="M1624" s="104" t="s">
        <v>890</v>
      </c>
      <c r="N1624" s="105" t="s">
        <v>1264</v>
      </c>
      <c r="O1624" s="3" t="s">
        <v>1264</v>
      </c>
      <c r="P1624" s="2" t="s">
        <v>1266</v>
      </c>
      <c r="AK1624" s="106"/>
      <c r="AL1624" s="106"/>
      <c r="AM1624" s="106"/>
      <c r="AN1624" s="106"/>
      <c r="AO1624" s="106"/>
      <c r="AP1624" s="106"/>
      <c r="AQ1624" s="106"/>
      <c r="AR1624" s="106"/>
      <c r="AS1624" s="106"/>
      <c r="AT1624" s="106"/>
      <c r="AU1624" s="106"/>
      <c r="AV1624" s="106"/>
      <c r="AW1624" s="106"/>
      <c r="AX1624" s="106"/>
      <c r="AY1624" s="106"/>
      <c r="AZ1624" s="106"/>
      <c r="BA1624" s="106"/>
      <c r="BB1624" s="106"/>
      <c r="BC1624" s="106"/>
      <c r="BD1624" s="106"/>
      <c r="BE1624" s="106"/>
    </row>
    <row r="1625" spans="1:57" s="136" customFormat="1" ht="35.1" customHeight="1" x14ac:dyDescent="0.25">
      <c r="A1625" s="7">
        <v>9</v>
      </c>
      <c r="B1625" s="7">
        <v>9.1999999999999993</v>
      </c>
      <c r="C1625" s="143"/>
      <c r="D1625" s="142" t="s">
        <v>458</v>
      </c>
      <c r="E1625" s="107" t="s">
        <v>1082</v>
      </c>
      <c r="F1625" s="107" t="s">
        <v>1628</v>
      </c>
      <c r="G1625" s="10" t="s">
        <v>1260</v>
      </c>
      <c r="H1625" s="2">
        <v>313205</v>
      </c>
      <c r="I1625" s="7" t="s">
        <v>1261</v>
      </c>
      <c r="J1625" s="3" t="s">
        <v>48</v>
      </c>
      <c r="K1625" s="107"/>
      <c r="L1625" s="10"/>
      <c r="M1625" s="104" t="s">
        <v>890</v>
      </c>
      <c r="N1625" s="105" t="s">
        <v>1264</v>
      </c>
      <c r="O1625" s="3" t="s">
        <v>1264</v>
      </c>
      <c r="P1625" s="2" t="s">
        <v>1266</v>
      </c>
      <c r="AK1625" s="106"/>
      <c r="AL1625" s="106"/>
      <c r="AM1625" s="106"/>
      <c r="AN1625" s="106"/>
      <c r="AO1625" s="106"/>
      <c r="AP1625" s="106"/>
      <c r="AQ1625" s="106"/>
      <c r="AR1625" s="106"/>
      <c r="AS1625" s="106"/>
      <c r="AT1625" s="106"/>
      <c r="AU1625" s="106"/>
      <c r="AV1625" s="106"/>
      <c r="AW1625" s="106"/>
      <c r="AX1625" s="106"/>
      <c r="AY1625" s="106"/>
      <c r="AZ1625" s="106"/>
      <c r="BA1625" s="106"/>
      <c r="BB1625" s="106"/>
      <c r="BC1625" s="106"/>
      <c r="BD1625" s="106"/>
      <c r="BE1625" s="106"/>
    </row>
    <row r="1626" spans="1:57" s="136" customFormat="1" ht="35.1" customHeight="1" x14ac:dyDescent="0.25">
      <c r="A1626" s="7">
        <v>9</v>
      </c>
      <c r="B1626" s="7">
        <v>9.1999999999999993</v>
      </c>
      <c r="C1626" s="143"/>
      <c r="D1626" s="142" t="s">
        <v>614</v>
      </c>
      <c r="E1626" s="107" t="s">
        <v>467</v>
      </c>
      <c r="F1626" s="107" t="s">
        <v>1140</v>
      </c>
      <c r="G1626" s="10" t="s">
        <v>1260</v>
      </c>
      <c r="H1626" s="2">
        <v>313205</v>
      </c>
      <c r="I1626" s="7" t="s">
        <v>1261</v>
      </c>
      <c r="J1626" s="3" t="s">
        <v>49</v>
      </c>
      <c r="K1626" s="107"/>
      <c r="L1626" s="10"/>
      <c r="M1626" s="104" t="s">
        <v>890</v>
      </c>
      <c r="N1626" s="105" t="s">
        <v>347</v>
      </c>
      <c r="O1626" s="3" t="s">
        <v>890</v>
      </c>
      <c r="P1626" s="2" t="s">
        <v>1266</v>
      </c>
      <c r="AK1626" s="106"/>
      <c r="AL1626" s="106"/>
      <c r="AM1626" s="106"/>
      <c r="AN1626" s="106"/>
      <c r="AO1626" s="106"/>
      <c r="AP1626" s="106"/>
      <c r="AQ1626" s="106"/>
      <c r="AR1626" s="106"/>
      <c r="AS1626" s="106"/>
      <c r="AT1626" s="106"/>
      <c r="AU1626" s="106"/>
      <c r="AV1626" s="106"/>
      <c r="AW1626" s="106"/>
      <c r="AX1626" s="106"/>
      <c r="AY1626" s="106"/>
      <c r="AZ1626" s="106"/>
      <c r="BA1626" s="106"/>
      <c r="BB1626" s="106"/>
      <c r="BC1626" s="106"/>
      <c r="BD1626" s="106"/>
      <c r="BE1626" s="106"/>
    </row>
    <row r="1627" spans="1:57" s="136" customFormat="1" ht="35.1" customHeight="1" x14ac:dyDescent="0.25">
      <c r="A1627" s="7">
        <v>9</v>
      </c>
      <c r="B1627" s="7">
        <v>9.1999999999999993</v>
      </c>
      <c r="C1627" s="143"/>
      <c r="D1627" s="142" t="s">
        <v>614</v>
      </c>
      <c r="E1627" s="107" t="s">
        <v>785</v>
      </c>
      <c r="F1627" s="107" t="s">
        <v>1139</v>
      </c>
      <c r="G1627" s="10" t="s">
        <v>1260</v>
      </c>
      <c r="H1627" s="2">
        <v>313205</v>
      </c>
      <c r="I1627" s="7" t="s">
        <v>1261</v>
      </c>
      <c r="J1627" s="3" t="s">
        <v>49</v>
      </c>
      <c r="K1627" s="107"/>
      <c r="L1627" s="10"/>
      <c r="M1627" s="104" t="s">
        <v>890</v>
      </c>
      <c r="N1627" s="105" t="s">
        <v>347</v>
      </c>
      <c r="O1627" s="3" t="s">
        <v>890</v>
      </c>
      <c r="P1627" s="2" t="s">
        <v>1266</v>
      </c>
      <c r="AK1627" s="106"/>
      <c r="AL1627" s="106"/>
      <c r="AM1627" s="106"/>
      <c r="AN1627" s="106"/>
      <c r="AO1627" s="106"/>
      <c r="AP1627" s="106"/>
      <c r="AQ1627" s="106"/>
      <c r="AR1627" s="106"/>
      <c r="AS1627" s="106"/>
      <c r="AT1627" s="106"/>
      <c r="AU1627" s="106"/>
      <c r="AV1627" s="106"/>
      <c r="AW1627" s="106"/>
      <c r="AX1627" s="106"/>
      <c r="AY1627" s="106"/>
      <c r="AZ1627" s="106"/>
      <c r="BA1627" s="106"/>
      <c r="BB1627" s="106"/>
      <c r="BC1627" s="106"/>
      <c r="BD1627" s="106"/>
      <c r="BE1627" s="106"/>
    </row>
    <row r="1628" spans="1:57" s="136" customFormat="1" ht="35.1" customHeight="1" x14ac:dyDescent="0.25">
      <c r="A1628" s="7">
        <v>9</v>
      </c>
      <c r="B1628" s="7">
        <v>9.1999999999999993</v>
      </c>
      <c r="C1628" s="143"/>
      <c r="D1628" s="142" t="s">
        <v>614</v>
      </c>
      <c r="E1628" s="107" t="s">
        <v>785</v>
      </c>
      <c r="F1628" s="107" t="s">
        <v>1139</v>
      </c>
      <c r="G1628" s="10" t="s">
        <v>1260</v>
      </c>
      <c r="H1628" s="2">
        <v>313205</v>
      </c>
      <c r="I1628" s="7" t="s">
        <v>1261</v>
      </c>
      <c r="J1628" s="3" t="s">
        <v>49</v>
      </c>
      <c r="K1628" s="107"/>
      <c r="L1628" s="10"/>
      <c r="M1628" s="104" t="s">
        <v>890</v>
      </c>
      <c r="N1628" s="105" t="s">
        <v>1264</v>
      </c>
      <c r="O1628" s="3" t="s">
        <v>1264</v>
      </c>
      <c r="P1628" s="2" t="s">
        <v>1266</v>
      </c>
      <c r="AK1628" s="106"/>
      <c r="AL1628" s="106"/>
      <c r="AM1628" s="106"/>
      <c r="AN1628" s="106"/>
      <c r="AO1628" s="106"/>
      <c r="AP1628" s="106"/>
      <c r="AQ1628" s="106"/>
      <c r="AR1628" s="106"/>
      <c r="AS1628" s="106"/>
      <c r="AT1628" s="106"/>
      <c r="AU1628" s="106"/>
      <c r="AV1628" s="106"/>
      <c r="AW1628" s="106"/>
      <c r="AX1628" s="106"/>
      <c r="AY1628" s="106"/>
      <c r="AZ1628" s="106"/>
      <c r="BA1628" s="106"/>
      <c r="BB1628" s="106"/>
      <c r="BC1628" s="106"/>
      <c r="BD1628" s="106"/>
      <c r="BE1628" s="106"/>
    </row>
    <row r="1629" spans="1:57" s="136" customFormat="1" ht="35.1" customHeight="1" x14ac:dyDescent="0.25">
      <c r="A1629" s="7">
        <v>9</v>
      </c>
      <c r="B1629" s="7">
        <v>9.1999999999999993</v>
      </c>
      <c r="C1629" s="143"/>
      <c r="D1629" s="142" t="s">
        <v>614</v>
      </c>
      <c r="E1629" s="107" t="s">
        <v>1102</v>
      </c>
      <c r="F1629" s="107" t="s">
        <v>1138</v>
      </c>
      <c r="G1629" s="10" t="s">
        <v>1260</v>
      </c>
      <c r="H1629" s="2">
        <v>313205</v>
      </c>
      <c r="I1629" s="7" t="s">
        <v>1261</v>
      </c>
      <c r="J1629" s="3" t="s">
        <v>49</v>
      </c>
      <c r="K1629" s="107"/>
      <c r="L1629" s="10"/>
      <c r="M1629" s="104" t="s">
        <v>890</v>
      </c>
      <c r="N1629" s="105" t="s">
        <v>347</v>
      </c>
      <c r="O1629" s="3" t="s">
        <v>890</v>
      </c>
      <c r="P1629" s="2" t="s">
        <v>1266</v>
      </c>
    </row>
    <row r="1630" spans="1:57" s="136" customFormat="1" ht="35.1" customHeight="1" x14ac:dyDescent="0.25">
      <c r="A1630" s="7">
        <v>9</v>
      </c>
      <c r="B1630" s="7">
        <v>9.1999999999999993</v>
      </c>
      <c r="C1630" s="143"/>
      <c r="D1630" s="142" t="s">
        <v>614</v>
      </c>
      <c r="E1630" s="107" t="s">
        <v>1102</v>
      </c>
      <c r="F1630" s="107" t="s">
        <v>1138</v>
      </c>
      <c r="G1630" s="10" t="s">
        <v>1260</v>
      </c>
      <c r="H1630" s="2">
        <v>313205</v>
      </c>
      <c r="I1630" s="7" t="s">
        <v>1261</v>
      </c>
      <c r="J1630" s="3" t="s">
        <v>49</v>
      </c>
      <c r="K1630" s="107"/>
      <c r="L1630" s="10"/>
      <c r="M1630" s="104" t="s">
        <v>890</v>
      </c>
      <c r="N1630" s="105" t="s">
        <v>347</v>
      </c>
      <c r="O1630" s="3" t="s">
        <v>890</v>
      </c>
      <c r="P1630" s="8" t="s">
        <v>1265</v>
      </c>
    </row>
    <row r="1631" spans="1:57" s="136" customFormat="1" ht="35.1" customHeight="1" x14ac:dyDescent="0.25">
      <c r="A1631" s="7">
        <v>9</v>
      </c>
      <c r="B1631" s="7">
        <v>9.1999999999999993</v>
      </c>
      <c r="C1631" s="143"/>
      <c r="D1631" s="142" t="s">
        <v>614</v>
      </c>
      <c r="E1631" s="107" t="s">
        <v>1100</v>
      </c>
      <c r="F1631" s="107" t="s">
        <v>1133</v>
      </c>
      <c r="G1631" s="10" t="s">
        <v>1260</v>
      </c>
      <c r="H1631" s="2">
        <v>313205</v>
      </c>
      <c r="I1631" s="7" t="s">
        <v>1261</v>
      </c>
      <c r="J1631" s="3" t="s">
        <v>49</v>
      </c>
      <c r="K1631" s="107"/>
      <c r="L1631" s="10"/>
      <c r="M1631" s="104" t="s">
        <v>890</v>
      </c>
      <c r="N1631" s="105" t="s">
        <v>347</v>
      </c>
      <c r="O1631" s="3" t="s">
        <v>890</v>
      </c>
      <c r="P1631" s="2" t="s">
        <v>1266</v>
      </c>
      <c r="AK1631" s="106"/>
      <c r="AL1631" s="106"/>
      <c r="AM1631" s="106"/>
      <c r="AN1631" s="106"/>
      <c r="AO1631" s="106"/>
      <c r="AP1631" s="106"/>
      <c r="AQ1631" s="106"/>
      <c r="AR1631" s="106"/>
      <c r="AS1631" s="106"/>
      <c r="AT1631" s="106"/>
      <c r="AU1631" s="106"/>
      <c r="AV1631" s="106"/>
      <c r="AW1631" s="106"/>
      <c r="AX1631" s="106"/>
      <c r="AY1631" s="106"/>
      <c r="AZ1631" s="106"/>
      <c r="BA1631" s="106"/>
      <c r="BB1631" s="106"/>
      <c r="BC1631" s="106"/>
      <c r="BD1631" s="106"/>
      <c r="BE1631" s="106"/>
    </row>
    <row r="1632" spans="1:57" s="136" customFormat="1" ht="35.1" customHeight="1" x14ac:dyDescent="0.25">
      <c r="A1632" s="7">
        <v>9</v>
      </c>
      <c r="B1632" s="7">
        <v>9.1999999999999993</v>
      </c>
      <c r="C1632" s="143"/>
      <c r="D1632" s="142" t="s">
        <v>614</v>
      </c>
      <c r="E1632" s="107" t="s">
        <v>1107</v>
      </c>
      <c r="F1632" s="107" t="s">
        <v>1107</v>
      </c>
      <c r="G1632" s="10" t="s">
        <v>1260</v>
      </c>
      <c r="H1632" s="2">
        <v>313205</v>
      </c>
      <c r="I1632" s="7" t="s">
        <v>1261</v>
      </c>
      <c r="J1632" s="3" t="s">
        <v>49</v>
      </c>
      <c r="K1632" s="107"/>
      <c r="L1632" s="10"/>
      <c r="M1632" s="104" t="s">
        <v>890</v>
      </c>
      <c r="N1632" s="105" t="s">
        <v>30</v>
      </c>
      <c r="O1632" s="3" t="s">
        <v>30</v>
      </c>
      <c r="P1632" s="2"/>
      <c r="AK1632" s="106"/>
      <c r="AL1632" s="106"/>
      <c r="AM1632" s="106"/>
      <c r="AN1632" s="106"/>
      <c r="AO1632" s="106"/>
      <c r="AP1632" s="106"/>
      <c r="AQ1632" s="106"/>
      <c r="AR1632" s="106"/>
      <c r="AS1632" s="106"/>
      <c r="AT1632" s="106"/>
      <c r="AU1632" s="106"/>
      <c r="AV1632" s="106"/>
      <c r="AW1632" s="106"/>
      <c r="AX1632" s="106"/>
      <c r="AY1632" s="106"/>
      <c r="AZ1632" s="106"/>
      <c r="BA1632" s="106"/>
      <c r="BB1632" s="106"/>
      <c r="BC1632" s="106"/>
      <c r="BD1632" s="106"/>
      <c r="BE1632" s="106"/>
    </row>
    <row r="1633" spans="1:57" s="136" customFormat="1" ht="35.1" customHeight="1" x14ac:dyDescent="0.25">
      <c r="A1633" s="7">
        <v>9</v>
      </c>
      <c r="B1633" s="7">
        <v>9.1999999999999993</v>
      </c>
      <c r="C1633" s="143"/>
      <c r="D1633" s="142" t="s">
        <v>614</v>
      </c>
      <c r="E1633" s="107" t="s">
        <v>467</v>
      </c>
      <c r="F1633" s="107" t="s">
        <v>1140</v>
      </c>
      <c r="G1633" s="10" t="s">
        <v>1260</v>
      </c>
      <c r="H1633" s="2">
        <v>313205</v>
      </c>
      <c r="I1633" s="7" t="s">
        <v>1261</v>
      </c>
      <c r="J1633" s="3" t="s">
        <v>49</v>
      </c>
      <c r="K1633" s="107"/>
      <c r="L1633" s="10"/>
      <c r="M1633" s="104" t="s">
        <v>890</v>
      </c>
      <c r="N1633" s="105" t="s">
        <v>1264</v>
      </c>
      <c r="O1633" s="3" t="s">
        <v>1264</v>
      </c>
      <c r="P1633" s="2" t="s">
        <v>1266</v>
      </c>
      <c r="AK1633" s="106"/>
      <c r="AL1633" s="106"/>
      <c r="AM1633" s="106"/>
      <c r="AN1633" s="106"/>
      <c r="AO1633" s="106"/>
      <c r="AP1633" s="106"/>
      <c r="AQ1633" s="106"/>
      <c r="AR1633" s="106"/>
      <c r="AS1633" s="106"/>
      <c r="AT1633" s="106"/>
      <c r="AU1633" s="106"/>
      <c r="AV1633" s="106"/>
      <c r="AW1633" s="106"/>
      <c r="AX1633" s="106"/>
      <c r="AY1633" s="106"/>
      <c r="AZ1633" s="106"/>
      <c r="BA1633" s="106"/>
      <c r="BB1633" s="106"/>
      <c r="BC1633" s="106"/>
      <c r="BD1633" s="106"/>
      <c r="BE1633" s="106"/>
    </row>
    <row r="1634" spans="1:57" s="136" customFormat="1" ht="35.1" customHeight="1" x14ac:dyDescent="0.25">
      <c r="A1634" s="7">
        <v>9</v>
      </c>
      <c r="B1634" s="7">
        <v>9.1999999999999993</v>
      </c>
      <c r="C1634" s="143"/>
      <c r="D1634" s="142" t="s">
        <v>614</v>
      </c>
      <c r="E1634" s="107" t="s">
        <v>467</v>
      </c>
      <c r="F1634" s="107" t="s">
        <v>1140</v>
      </c>
      <c r="G1634" s="10" t="s">
        <v>1260</v>
      </c>
      <c r="H1634" s="2">
        <v>313205</v>
      </c>
      <c r="I1634" s="7" t="s">
        <v>1261</v>
      </c>
      <c r="J1634" s="3" t="s">
        <v>49</v>
      </c>
      <c r="K1634" s="107"/>
      <c r="L1634" s="10"/>
      <c r="M1634" s="104" t="s">
        <v>890</v>
      </c>
      <c r="N1634" s="105" t="s">
        <v>1264</v>
      </c>
      <c r="O1634" s="3" t="s">
        <v>1264</v>
      </c>
      <c r="P1634" s="8" t="s">
        <v>1265</v>
      </c>
      <c r="AK1634" s="106"/>
      <c r="AL1634" s="106"/>
      <c r="AM1634" s="106"/>
      <c r="AN1634" s="106"/>
      <c r="AO1634" s="106"/>
      <c r="AP1634" s="106"/>
      <c r="AQ1634" s="106"/>
      <c r="AR1634" s="106"/>
      <c r="AS1634" s="106"/>
      <c r="AT1634" s="106"/>
      <c r="AU1634" s="106"/>
      <c r="AV1634" s="106"/>
      <c r="AW1634" s="106"/>
      <c r="AX1634" s="106"/>
      <c r="AY1634" s="106"/>
      <c r="AZ1634" s="106"/>
      <c r="BA1634" s="106"/>
      <c r="BB1634" s="106"/>
      <c r="BC1634" s="106"/>
      <c r="BD1634" s="106"/>
      <c r="BE1634" s="106"/>
    </row>
    <row r="1635" spans="1:57" s="136" customFormat="1" ht="35.1" customHeight="1" x14ac:dyDescent="0.25">
      <c r="A1635" s="7">
        <v>9</v>
      </c>
      <c r="B1635" s="7">
        <v>9.1999999999999993</v>
      </c>
      <c r="C1635" s="143"/>
      <c r="D1635" s="142" t="s">
        <v>614</v>
      </c>
      <c r="E1635" s="107" t="s">
        <v>1107</v>
      </c>
      <c r="F1635" s="107" t="s">
        <v>1107</v>
      </c>
      <c r="G1635" s="10" t="s">
        <v>1260</v>
      </c>
      <c r="H1635" s="2">
        <v>313205</v>
      </c>
      <c r="I1635" s="7" t="s">
        <v>1261</v>
      </c>
      <c r="J1635" s="3" t="s">
        <v>49</v>
      </c>
      <c r="K1635" s="107"/>
      <c r="L1635" s="10"/>
      <c r="M1635" s="104" t="s">
        <v>890</v>
      </c>
      <c r="N1635" s="105" t="s">
        <v>347</v>
      </c>
      <c r="O1635" s="3" t="s">
        <v>890</v>
      </c>
      <c r="P1635" s="2" t="s">
        <v>1266</v>
      </c>
      <c r="AK1635" s="106"/>
      <c r="AL1635" s="106"/>
      <c r="AM1635" s="106"/>
      <c r="AN1635" s="106"/>
      <c r="AO1635" s="106"/>
      <c r="AP1635" s="106"/>
      <c r="AQ1635" s="106"/>
      <c r="AR1635" s="106"/>
      <c r="AS1635" s="106"/>
      <c r="AT1635" s="106"/>
      <c r="AU1635" s="106"/>
      <c r="AV1635" s="106"/>
      <c r="AW1635" s="106"/>
      <c r="AX1635" s="106"/>
      <c r="AY1635" s="106"/>
      <c r="AZ1635" s="106"/>
      <c r="BA1635" s="106"/>
      <c r="BB1635" s="106"/>
      <c r="BC1635" s="106"/>
      <c r="BD1635" s="106"/>
      <c r="BE1635" s="106"/>
    </row>
    <row r="1636" spans="1:57" s="136" customFormat="1" ht="35.1" customHeight="1" x14ac:dyDescent="0.25">
      <c r="A1636" s="7">
        <v>9</v>
      </c>
      <c r="B1636" s="7">
        <v>9.1999999999999993</v>
      </c>
      <c r="C1636" s="143"/>
      <c r="D1636" s="142" t="s">
        <v>614</v>
      </c>
      <c r="E1636" s="107" t="s">
        <v>785</v>
      </c>
      <c r="F1636" s="107" t="s">
        <v>1139</v>
      </c>
      <c r="G1636" s="10" t="s">
        <v>1260</v>
      </c>
      <c r="H1636" s="2">
        <v>313205</v>
      </c>
      <c r="I1636" s="7" t="s">
        <v>1261</v>
      </c>
      <c r="J1636" s="3" t="s">
        <v>49</v>
      </c>
      <c r="K1636" s="107"/>
      <c r="L1636" s="10"/>
      <c r="M1636" s="104" t="s">
        <v>890</v>
      </c>
      <c r="N1636" s="105" t="s">
        <v>347</v>
      </c>
      <c r="O1636" s="3" t="s">
        <v>890</v>
      </c>
      <c r="P1636" s="2" t="s">
        <v>1266</v>
      </c>
      <c r="AK1636" s="106"/>
      <c r="AL1636" s="106"/>
      <c r="AM1636" s="106"/>
      <c r="AN1636" s="106"/>
      <c r="AO1636" s="106"/>
      <c r="AP1636" s="106"/>
      <c r="AQ1636" s="106"/>
      <c r="AR1636" s="106"/>
      <c r="AS1636" s="106"/>
      <c r="AT1636" s="106"/>
      <c r="AU1636" s="106"/>
      <c r="AV1636" s="106"/>
      <c r="AW1636" s="106"/>
      <c r="AX1636" s="106"/>
      <c r="AY1636" s="106"/>
      <c r="AZ1636" s="106"/>
      <c r="BA1636" s="106"/>
      <c r="BB1636" s="106"/>
      <c r="BC1636" s="106"/>
      <c r="BD1636" s="106"/>
      <c r="BE1636" s="106"/>
    </row>
    <row r="1637" spans="1:57" s="136" customFormat="1" ht="35.1" customHeight="1" x14ac:dyDescent="0.25">
      <c r="A1637" s="7">
        <v>9</v>
      </c>
      <c r="B1637" s="7">
        <v>9.1999999999999993</v>
      </c>
      <c r="C1637" s="143"/>
      <c r="D1637" s="142" t="s">
        <v>614</v>
      </c>
      <c r="E1637" s="107" t="s">
        <v>1100</v>
      </c>
      <c r="F1637" s="107" t="s">
        <v>1133</v>
      </c>
      <c r="G1637" s="10" t="s">
        <v>1260</v>
      </c>
      <c r="H1637" s="2">
        <v>313205</v>
      </c>
      <c r="I1637" s="7" t="s">
        <v>1261</v>
      </c>
      <c r="J1637" s="3" t="s">
        <v>49</v>
      </c>
      <c r="K1637" s="107"/>
      <c r="L1637" s="10"/>
      <c r="M1637" s="104" t="s">
        <v>890</v>
      </c>
      <c r="N1637" s="105" t="s">
        <v>1264</v>
      </c>
      <c r="O1637" s="3" t="s">
        <v>1264</v>
      </c>
      <c r="P1637" s="2" t="s">
        <v>1266</v>
      </c>
      <c r="AK1637" s="106"/>
      <c r="AL1637" s="106"/>
      <c r="AM1637" s="106"/>
      <c r="AN1637" s="106"/>
      <c r="AO1637" s="106"/>
      <c r="AP1637" s="106"/>
      <c r="AQ1637" s="106"/>
      <c r="AR1637" s="106"/>
      <c r="AS1637" s="106"/>
      <c r="AT1637" s="106"/>
      <c r="AU1637" s="106"/>
      <c r="AV1637" s="106"/>
      <c r="AW1637" s="106"/>
      <c r="AX1637" s="106"/>
      <c r="AY1637" s="106"/>
      <c r="AZ1637" s="106"/>
      <c r="BA1637" s="106"/>
      <c r="BB1637" s="106"/>
      <c r="BC1637" s="106"/>
      <c r="BD1637" s="106"/>
      <c r="BE1637" s="106"/>
    </row>
    <row r="1638" spans="1:57" s="136" customFormat="1" ht="35.1" customHeight="1" x14ac:dyDescent="0.25">
      <c r="A1638" s="7">
        <v>9</v>
      </c>
      <c r="B1638" s="7">
        <v>9.1999999999999993</v>
      </c>
      <c r="C1638" s="143"/>
      <c r="D1638" s="142" t="s">
        <v>614</v>
      </c>
      <c r="E1638" s="107" t="s">
        <v>1102</v>
      </c>
      <c r="F1638" s="107" t="s">
        <v>1138</v>
      </c>
      <c r="G1638" s="10" t="s">
        <v>1260</v>
      </c>
      <c r="H1638" s="2">
        <v>313205</v>
      </c>
      <c r="I1638" s="7" t="s">
        <v>1261</v>
      </c>
      <c r="J1638" s="3" t="s">
        <v>49</v>
      </c>
      <c r="K1638" s="107"/>
      <c r="L1638" s="10"/>
      <c r="M1638" s="104" t="s">
        <v>890</v>
      </c>
      <c r="N1638" s="105" t="s">
        <v>347</v>
      </c>
      <c r="O1638" s="3" t="s">
        <v>890</v>
      </c>
      <c r="P1638" s="8" t="s">
        <v>1265</v>
      </c>
      <c r="AK1638" s="106"/>
      <c r="AL1638" s="106"/>
      <c r="AM1638" s="106"/>
      <c r="AN1638" s="106"/>
      <c r="AO1638" s="106"/>
      <c r="AP1638" s="106"/>
      <c r="AQ1638" s="106"/>
      <c r="AR1638" s="106"/>
      <c r="AS1638" s="106"/>
      <c r="AT1638" s="106"/>
      <c r="AU1638" s="106"/>
      <c r="AV1638" s="106"/>
      <c r="AW1638" s="106"/>
      <c r="AX1638" s="106"/>
      <c r="AY1638" s="106"/>
      <c r="AZ1638" s="106"/>
      <c r="BA1638" s="106"/>
      <c r="BB1638" s="106"/>
      <c r="BC1638" s="106"/>
      <c r="BD1638" s="106"/>
      <c r="BE1638" s="106"/>
    </row>
    <row r="1639" spans="1:57" s="136" customFormat="1" ht="35.1" customHeight="1" x14ac:dyDescent="0.25">
      <c r="A1639" s="7">
        <v>9</v>
      </c>
      <c r="B1639" s="7">
        <v>9.1999999999999993</v>
      </c>
      <c r="C1639" s="143"/>
      <c r="D1639" s="142" t="s">
        <v>614</v>
      </c>
      <c r="E1639" s="107" t="s">
        <v>464</v>
      </c>
      <c r="F1639" s="107"/>
      <c r="G1639" s="10" t="s">
        <v>1260</v>
      </c>
      <c r="H1639" s="2">
        <v>313205</v>
      </c>
      <c r="I1639" s="7" t="s">
        <v>1261</v>
      </c>
      <c r="J1639" s="3" t="s">
        <v>49</v>
      </c>
      <c r="K1639" s="107"/>
      <c r="L1639" s="10"/>
      <c r="M1639" s="104" t="s">
        <v>890</v>
      </c>
      <c r="N1639" s="105" t="s">
        <v>347</v>
      </c>
      <c r="O1639" s="3" t="s">
        <v>890</v>
      </c>
      <c r="P1639" s="8" t="s">
        <v>1265</v>
      </c>
      <c r="AK1639" s="106"/>
      <c r="AL1639" s="106"/>
      <c r="AM1639" s="106"/>
      <c r="AN1639" s="106"/>
      <c r="AO1639" s="106"/>
      <c r="AP1639" s="106"/>
      <c r="AQ1639" s="106"/>
      <c r="AR1639" s="106"/>
      <c r="AS1639" s="106"/>
      <c r="AT1639" s="106"/>
      <c r="AU1639" s="106"/>
      <c r="AV1639" s="106"/>
      <c r="AW1639" s="106"/>
      <c r="AX1639" s="106"/>
      <c r="AY1639" s="106"/>
      <c r="AZ1639" s="106"/>
      <c r="BA1639" s="106"/>
      <c r="BB1639" s="106"/>
      <c r="BC1639" s="106"/>
      <c r="BD1639" s="106"/>
      <c r="BE1639" s="106"/>
    </row>
    <row r="1640" spans="1:57" s="136" customFormat="1" ht="35.1" customHeight="1" x14ac:dyDescent="0.25">
      <c r="A1640" s="7">
        <v>9</v>
      </c>
      <c r="B1640" s="7">
        <v>9.1999999999999993</v>
      </c>
      <c r="C1640" s="143"/>
      <c r="D1640" s="142" t="s">
        <v>614</v>
      </c>
      <c r="E1640" s="107" t="s">
        <v>1107</v>
      </c>
      <c r="F1640" s="107" t="s">
        <v>1112</v>
      </c>
      <c r="G1640" s="10" t="s">
        <v>1260</v>
      </c>
      <c r="H1640" s="2">
        <v>313205</v>
      </c>
      <c r="I1640" s="7" t="s">
        <v>1261</v>
      </c>
      <c r="J1640" s="3" t="s">
        <v>49</v>
      </c>
      <c r="K1640" s="107"/>
      <c r="L1640" s="10"/>
      <c r="M1640" s="104" t="s">
        <v>890</v>
      </c>
      <c r="N1640" s="105" t="s">
        <v>1264</v>
      </c>
      <c r="O1640" s="3" t="s">
        <v>1264</v>
      </c>
      <c r="P1640" s="2" t="s">
        <v>1266</v>
      </c>
      <c r="AK1640" s="106"/>
      <c r="AL1640" s="106"/>
      <c r="AM1640" s="106"/>
      <c r="AN1640" s="106"/>
      <c r="AO1640" s="106"/>
      <c r="AP1640" s="106"/>
      <c r="AQ1640" s="106"/>
      <c r="AR1640" s="106"/>
      <c r="AS1640" s="106"/>
      <c r="AT1640" s="106"/>
      <c r="AU1640" s="106"/>
      <c r="AV1640" s="106"/>
      <c r="AW1640" s="106"/>
      <c r="AX1640" s="106"/>
      <c r="AY1640" s="106"/>
      <c r="AZ1640" s="106"/>
      <c r="BA1640" s="106"/>
      <c r="BB1640" s="106"/>
      <c r="BC1640" s="106"/>
      <c r="BD1640" s="106"/>
      <c r="BE1640" s="106"/>
    </row>
    <row r="1641" spans="1:57" s="136" customFormat="1" ht="35.1" customHeight="1" x14ac:dyDescent="0.25">
      <c r="A1641" s="7">
        <v>9</v>
      </c>
      <c r="B1641" s="7">
        <v>9.1999999999999993</v>
      </c>
      <c r="C1641" s="143"/>
      <c r="D1641" s="142" t="s">
        <v>782</v>
      </c>
      <c r="E1641" s="107" t="s">
        <v>363</v>
      </c>
      <c r="F1641" s="107"/>
      <c r="G1641" s="10" t="s">
        <v>1260</v>
      </c>
      <c r="H1641" s="2">
        <v>313205</v>
      </c>
      <c r="I1641" s="7" t="s">
        <v>1261</v>
      </c>
      <c r="J1641" s="3" t="s">
        <v>1631</v>
      </c>
      <c r="K1641" s="107"/>
      <c r="L1641" s="10"/>
      <c r="M1641" s="104" t="s">
        <v>890</v>
      </c>
      <c r="N1641" s="105" t="s">
        <v>1264</v>
      </c>
      <c r="O1641" s="3" t="s">
        <v>1264</v>
      </c>
      <c r="P1641" s="2" t="s">
        <v>1266</v>
      </c>
      <c r="AK1641" s="106"/>
      <c r="AL1641" s="106"/>
      <c r="AM1641" s="106"/>
      <c r="AN1641" s="106"/>
      <c r="AO1641" s="106"/>
      <c r="AP1641" s="106"/>
      <c r="AQ1641" s="106"/>
      <c r="AR1641" s="106"/>
      <c r="AS1641" s="106"/>
      <c r="AT1641" s="106"/>
      <c r="AU1641" s="106"/>
      <c r="AV1641" s="106"/>
      <c r="AW1641" s="106"/>
      <c r="AX1641" s="106"/>
      <c r="AY1641" s="106"/>
      <c r="AZ1641" s="106"/>
      <c r="BA1641" s="106"/>
      <c r="BB1641" s="106"/>
      <c r="BC1641" s="106"/>
      <c r="BD1641" s="106"/>
      <c r="BE1641" s="106"/>
    </row>
    <row r="1642" spans="1:57" s="136" customFormat="1" ht="35.1" customHeight="1" x14ac:dyDescent="0.25">
      <c r="A1642" s="7">
        <v>9</v>
      </c>
      <c r="B1642" s="7">
        <v>9.1999999999999993</v>
      </c>
      <c r="C1642" s="143"/>
      <c r="D1642" s="142" t="s">
        <v>782</v>
      </c>
      <c r="E1642" s="107" t="s">
        <v>1092</v>
      </c>
      <c r="F1642" s="107" t="s">
        <v>1092</v>
      </c>
      <c r="G1642" s="10" t="s">
        <v>1260</v>
      </c>
      <c r="H1642" s="2">
        <v>313205</v>
      </c>
      <c r="I1642" s="7" t="s">
        <v>1261</v>
      </c>
      <c r="J1642" s="3" t="s">
        <v>1631</v>
      </c>
      <c r="K1642" s="107"/>
      <c r="L1642" s="10"/>
      <c r="M1642" s="104" t="s">
        <v>890</v>
      </c>
      <c r="N1642" s="105" t="s">
        <v>1264</v>
      </c>
      <c r="O1642" s="3" t="s">
        <v>1264</v>
      </c>
      <c r="P1642" s="2" t="s">
        <v>1266</v>
      </c>
      <c r="AK1642" s="106"/>
      <c r="AL1642" s="106"/>
      <c r="AM1642" s="106"/>
      <c r="AN1642" s="106"/>
      <c r="AO1642" s="106"/>
      <c r="AP1642" s="106"/>
      <c r="AQ1642" s="106"/>
      <c r="AR1642" s="106"/>
      <c r="AS1642" s="106"/>
      <c r="AT1642" s="106"/>
      <c r="AU1642" s="106"/>
      <c r="AV1642" s="106"/>
      <c r="AW1642" s="106"/>
      <c r="AX1642" s="106"/>
      <c r="AY1642" s="106"/>
      <c r="AZ1642" s="106"/>
      <c r="BA1642" s="106"/>
      <c r="BB1642" s="106"/>
      <c r="BC1642" s="106"/>
      <c r="BD1642" s="106"/>
      <c r="BE1642" s="106"/>
    </row>
    <row r="1643" spans="1:57" s="136" customFormat="1" ht="35.1" customHeight="1" x14ac:dyDescent="0.25">
      <c r="A1643" s="7">
        <v>9</v>
      </c>
      <c r="B1643" s="7">
        <v>9.1999999999999993</v>
      </c>
      <c r="C1643" s="143"/>
      <c r="D1643" s="142" t="s">
        <v>782</v>
      </c>
      <c r="E1643" s="107" t="s">
        <v>1091</v>
      </c>
      <c r="F1643" s="107" t="s">
        <v>1129</v>
      </c>
      <c r="G1643" s="10" t="s">
        <v>1260</v>
      </c>
      <c r="H1643" s="2">
        <v>313205</v>
      </c>
      <c r="I1643" s="7" t="s">
        <v>1261</v>
      </c>
      <c r="J1643" s="3" t="s">
        <v>1631</v>
      </c>
      <c r="K1643" s="107"/>
      <c r="L1643" s="10"/>
      <c r="M1643" s="104" t="s">
        <v>890</v>
      </c>
      <c r="N1643" s="105" t="s">
        <v>1264</v>
      </c>
      <c r="O1643" s="3" t="s">
        <v>1264</v>
      </c>
      <c r="P1643" s="2" t="s">
        <v>1266</v>
      </c>
      <c r="AK1643" s="106"/>
      <c r="AL1643" s="106"/>
      <c r="AM1643" s="106"/>
      <c r="AN1643" s="106"/>
      <c r="AO1643" s="106"/>
      <c r="AP1643" s="106"/>
      <c r="AQ1643" s="106"/>
      <c r="AR1643" s="106"/>
      <c r="AS1643" s="106"/>
      <c r="AT1643" s="106"/>
      <c r="AU1643" s="106"/>
      <c r="AV1643" s="106"/>
      <c r="AW1643" s="106"/>
      <c r="AX1643" s="106"/>
      <c r="AY1643" s="106"/>
      <c r="AZ1643" s="106"/>
      <c r="BA1643" s="106"/>
      <c r="BB1643" s="106"/>
      <c r="BC1643" s="106"/>
      <c r="BD1643" s="106"/>
      <c r="BE1643" s="106"/>
    </row>
    <row r="1644" spans="1:57" s="136" customFormat="1" ht="35.1" customHeight="1" x14ac:dyDescent="0.25">
      <c r="A1644" s="7">
        <v>9</v>
      </c>
      <c r="B1644" s="7">
        <v>9.1999999999999993</v>
      </c>
      <c r="C1644" s="143"/>
      <c r="D1644" s="142" t="s">
        <v>782</v>
      </c>
      <c r="E1644" s="107" t="s">
        <v>1091</v>
      </c>
      <c r="F1644" s="107" t="s">
        <v>1129</v>
      </c>
      <c r="G1644" s="10" t="s">
        <v>1260</v>
      </c>
      <c r="H1644" s="2">
        <v>313205</v>
      </c>
      <c r="I1644" s="7" t="s">
        <v>1261</v>
      </c>
      <c r="J1644" s="3" t="s">
        <v>1631</v>
      </c>
      <c r="K1644" s="107"/>
      <c r="L1644" s="10"/>
      <c r="M1644" s="104" t="s">
        <v>890</v>
      </c>
      <c r="N1644" s="105" t="s">
        <v>1264</v>
      </c>
      <c r="O1644" s="3" t="s">
        <v>1264</v>
      </c>
      <c r="P1644" s="2" t="s">
        <v>1266</v>
      </c>
      <c r="AK1644" s="106"/>
      <c r="AL1644" s="106"/>
      <c r="AM1644" s="106"/>
      <c r="AN1644" s="106"/>
      <c r="AO1644" s="106"/>
      <c r="AP1644" s="106"/>
      <c r="AQ1644" s="106"/>
      <c r="AR1644" s="106"/>
      <c r="AS1644" s="106"/>
      <c r="AT1644" s="106"/>
      <c r="AU1644" s="106"/>
      <c r="AV1644" s="106"/>
      <c r="AW1644" s="106"/>
      <c r="AX1644" s="106"/>
      <c r="AY1644" s="106"/>
      <c r="AZ1644" s="106"/>
      <c r="BA1644" s="106"/>
      <c r="BB1644" s="106"/>
      <c r="BC1644" s="106"/>
      <c r="BD1644" s="106"/>
      <c r="BE1644" s="106"/>
    </row>
    <row r="1645" spans="1:57" s="136" customFormat="1" ht="35.1" customHeight="1" x14ac:dyDescent="0.25">
      <c r="A1645" s="7">
        <v>9</v>
      </c>
      <c r="B1645" s="7">
        <v>9.1999999999999993</v>
      </c>
      <c r="C1645" s="143"/>
      <c r="D1645" s="142" t="s">
        <v>782</v>
      </c>
      <c r="E1645" s="107" t="s">
        <v>210</v>
      </c>
      <c r="F1645" s="107" t="s">
        <v>1128</v>
      </c>
      <c r="G1645" s="10" t="s">
        <v>1260</v>
      </c>
      <c r="H1645" s="2">
        <v>313205</v>
      </c>
      <c r="I1645" s="7" t="s">
        <v>1261</v>
      </c>
      <c r="J1645" s="3" t="s">
        <v>1631</v>
      </c>
      <c r="K1645" s="107"/>
      <c r="L1645" s="10"/>
      <c r="M1645" s="104" t="s">
        <v>890</v>
      </c>
      <c r="N1645" s="105" t="s">
        <v>1264</v>
      </c>
      <c r="O1645" s="3" t="s">
        <v>1264</v>
      </c>
      <c r="P1645" s="2" t="s">
        <v>1266</v>
      </c>
      <c r="AK1645" s="106"/>
      <c r="AL1645" s="106"/>
      <c r="AM1645" s="106"/>
      <c r="AN1645" s="106"/>
      <c r="AO1645" s="106"/>
      <c r="AP1645" s="106"/>
      <c r="AQ1645" s="106"/>
      <c r="AR1645" s="106"/>
      <c r="AS1645" s="106"/>
      <c r="AT1645" s="106"/>
      <c r="AU1645" s="106"/>
      <c r="AV1645" s="106"/>
      <c r="AW1645" s="106"/>
      <c r="AX1645" s="106"/>
      <c r="AY1645" s="106"/>
      <c r="AZ1645" s="106"/>
      <c r="BA1645" s="106"/>
      <c r="BB1645" s="106"/>
      <c r="BC1645" s="106"/>
      <c r="BD1645" s="106"/>
      <c r="BE1645" s="106"/>
    </row>
    <row r="1646" spans="1:57" s="136" customFormat="1" ht="35.1" customHeight="1" x14ac:dyDescent="0.25">
      <c r="A1646" s="7">
        <v>9</v>
      </c>
      <c r="B1646" s="7">
        <v>9.1999999999999993</v>
      </c>
      <c r="C1646" s="143"/>
      <c r="D1646" s="142" t="s">
        <v>782</v>
      </c>
      <c r="E1646" s="107" t="s">
        <v>1091</v>
      </c>
      <c r="F1646" s="107" t="s">
        <v>1129</v>
      </c>
      <c r="G1646" s="10" t="s">
        <v>1260</v>
      </c>
      <c r="H1646" s="2">
        <v>313205</v>
      </c>
      <c r="I1646" s="7" t="s">
        <v>1261</v>
      </c>
      <c r="J1646" s="3" t="s">
        <v>1631</v>
      </c>
      <c r="K1646" s="107"/>
      <c r="L1646" s="10"/>
      <c r="M1646" s="104" t="s">
        <v>890</v>
      </c>
      <c r="N1646" s="105" t="s">
        <v>1264</v>
      </c>
      <c r="O1646" s="3" t="s">
        <v>1264</v>
      </c>
      <c r="P1646" s="2" t="s">
        <v>1266</v>
      </c>
      <c r="AK1646" s="106"/>
      <c r="AL1646" s="106"/>
      <c r="AM1646" s="106"/>
      <c r="AN1646" s="106"/>
      <c r="AO1646" s="106"/>
      <c r="AP1646" s="106"/>
      <c r="AQ1646" s="106"/>
      <c r="AR1646" s="106"/>
      <c r="AS1646" s="106"/>
      <c r="AT1646" s="106"/>
      <c r="AU1646" s="106"/>
      <c r="AV1646" s="106"/>
      <c r="AW1646" s="106"/>
      <c r="AX1646" s="106"/>
      <c r="AY1646" s="106"/>
      <c r="AZ1646" s="106"/>
      <c r="BA1646" s="106"/>
      <c r="BB1646" s="106"/>
      <c r="BC1646" s="106"/>
      <c r="BD1646" s="106"/>
      <c r="BE1646" s="106"/>
    </row>
    <row r="1647" spans="1:57" s="136" customFormat="1" ht="35.1" customHeight="1" x14ac:dyDescent="0.25">
      <c r="A1647" s="7">
        <v>9</v>
      </c>
      <c r="B1647" s="7">
        <v>9.1999999999999993</v>
      </c>
      <c r="C1647" s="143"/>
      <c r="D1647" s="142" t="s">
        <v>782</v>
      </c>
      <c r="E1647" s="107" t="s">
        <v>1092</v>
      </c>
      <c r="F1647" s="107" t="s">
        <v>1092</v>
      </c>
      <c r="G1647" s="10" t="s">
        <v>1260</v>
      </c>
      <c r="H1647" s="2">
        <v>313205</v>
      </c>
      <c r="I1647" s="7" t="s">
        <v>1261</v>
      </c>
      <c r="J1647" s="3" t="s">
        <v>1631</v>
      </c>
      <c r="K1647" s="107"/>
      <c r="L1647" s="10"/>
      <c r="M1647" s="104" t="s">
        <v>890</v>
      </c>
      <c r="N1647" s="105" t="s">
        <v>347</v>
      </c>
      <c r="O1647" s="3" t="s">
        <v>890</v>
      </c>
      <c r="P1647" s="2" t="s">
        <v>1266</v>
      </c>
      <c r="AK1647" s="106"/>
      <c r="AL1647" s="106"/>
      <c r="AM1647" s="106"/>
      <c r="AN1647" s="106"/>
      <c r="AO1647" s="106"/>
      <c r="AP1647" s="106"/>
      <c r="AQ1647" s="106"/>
      <c r="AR1647" s="106"/>
      <c r="AS1647" s="106"/>
      <c r="AT1647" s="106"/>
      <c r="AU1647" s="106"/>
      <c r="AV1647" s="106"/>
      <c r="AW1647" s="106"/>
      <c r="AX1647" s="106"/>
      <c r="AY1647" s="106"/>
      <c r="AZ1647" s="106"/>
      <c r="BA1647" s="106"/>
      <c r="BB1647" s="106"/>
      <c r="BC1647" s="106"/>
      <c r="BD1647" s="106"/>
      <c r="BE1647" s="106"/>
    </row>
    <row r="1648" spans="1:57" s="136" customFormat="1" ht="35.1" customHeight="1" x14ac:dyDescent="0.25">
      <c r="A1648" s="7">
        <v>9</v>
      </c>
      <c r="B1648" s="7">
        <v>9.1999999999999993</v>
      </c>
      <c r="C1648" s="143"/>
      <c r="D1648" s="142" t="s">
        <v>782</v>
      </c>
      <c r="E1648" s="107" t="s">
        <v>210</v>
      </c>
      <c r="F1648" s="107" t="s">
        <v>1128</v>
      </c>
      <c r="G1648" s="10" t="s">
        <v>1260</v>
      </c>
      <c r="H1648" s="2">
        <v>313205</v>
      </c>
      <c r="I1648" s="7" t="s">
        <v>1261</v>
      </c>
      <c r="J1648" s="3" t="s">
        <v>1631</v>
      </c>
      <c r="K1648" s="107"/>
      <c r="L1648" s="10"/>
      <c r="M1648" s="104" t="s">
        <v>890</v>
      </c>
      <c r="N1648" s="105" t="s">
        <v>1264</v>
      </c>
      <c r="O1648" s="3" t="s">
        <v>1264</v>
      </c>
      <c r="P1648" s="2" t="s">
        <v>1266</v>
      </c>
      <c r="AK1648" s="106"/>
      <c r="AL1648" s="106"/>
      <c r="AM1648" s="106"/>
      <c r="AN1648" s="106"/>
      <c r="AO1648" s="106"/>
      <c r="AP1648" s="106"/>
      <c r="AQ1648" s="106"/>
      <c r="AR1648" s="106"/>
      <c r="AS1648" s="106"/>
      <c r="AT1648" s="106"/>
      <c r="AU1648" s="106"/>
      <c r="AV1648" s="106"/>
      <c r="AW1648" s="106"/>
      <c r="AX1648" s="106"/>
      <c r="AY1648" s="106"/>
      <c r="AZ1648" s="106"/>
      <c r="BA1648" s="106"/>
      <c r="BB1648" s="106"/>
      <c r="BC1648" s="106"/>
      <c r="BD1648" s="106"/>
      <c r="BE1648" s="106"/>
    </row>
    <row r="1649" spans="1:57" s="136" customFormat="1" ht="35.1" customHeight="1" x14ac:dyDescent="0.25">
      <c r="A1649" s="7">
        <v>9</v>
      </c>
      <c r="B1649" s="7">
        <v>9.1999999999999993</v>
      </c>
      <c r="C1649" s="143"/>
      <c r="D1649" s="142" t="s">
        <v>782</v>
      </c>
      <c r="E1649" s="107" t="s">
        <v>363</v>
      </c>
      <c r="F1649" s="107"/>
      <c r="G1649" s="10" t="s">
        <v>1260</v>
      </c>
      <c r="H1649" s="2">
        <v>313205</v>
      </c>
      <c r="I1649" s="7" t="s">
        <v>1261</v>
      </c>
      <c r="J1649" s="3" t="s">
        <v>1631</v>
      </c>
      <c r="K1649" s="107"/>
      <c r="L1649" s="10"/>
      <c r="M1649" s="104" t="s">
        <v>890</v>
      </c>
      <c r="N1649" s="105" t="s">
        <v>1264</v>
      </c>
      <c r="O1649" s="3" t="s">
        <v>1264</v>
      </c>
      <c r="P1649" s="2" t="s">
        <v>1266</v>
      </c>
      <c r="AK1649" s="106"/>
      <c r="AL1649" s="106"/>
      <c r="AM1649" s="106"/>
      <c r="AN1649" s="106"/>
      <c r="AO1649" s="106"/>
      <c r="AP1649" s="106"/>
      <c r="AQ1649" s="106"/>
      <c r="AR1649" s="106"/>
      <c r="AS1649" s="106"/>
      <c r="AT1649" s="106"/>
      <c r="AU1649" s="106"/>
      <c r="AV1649" s="106"/>
      <c r="AW1649" s="106"/>
      <c r="AX1649" s="106"/>
      <c r="AY1649" s="106"/>
      <c r="AZ1649" s="106"/>
      <c r="BA1649" s="106"/>
      <c r="BB1649" s="106"/>
      <c r="BC1649" s="106"/>
      <c r="BD1649" s="106"/>
      <c r="BE1649" s="106"/>
    </row>
    <row r="1650" spans="1:57" s="136" customFormat="1" ht="35.1" customHeight="1" x14ac:dyDescent="0.25">
      <c r="A1650" s="7">
        <v>9</v>
      </c>
      <c r="B1650" s="7">
        <v>9.1999999999999993</v>
      </c>
      <c r="C1650" s="143"/>
      <c r="D1650" s="142" t="s">
        <v>782</v>
      </c>
      <c r="E1650" s="107" t="s">
        <v>210</v>
      </c>
      <c r="F1650" s="107" t="s">
        <v>1128</v>
      </c>
      <c r="G1650" s="10" t="s">
        <v>1260</v>
      </c>
      <c r="H1650" s="2">
        <v>313205</v>
      </c>
      <c r="I1650" s="7" t="s">
        <v>1261</v>
      </c>
      <c r="J1650" s="3" t="s">
        <v>1631</v>
      </c>
      <c r="K1650" s="107"/>
      <c r="L1650" s="10"/>
      <c r="M1650" s="104" t="s">
        <v>890</v>
      </c>
      <c r="N1650" s="105" t="s">
        <v>1264</v>
      </c>
      <c r="O1650" s="3" t="s">
        <v>1264</v>
      </c>
      <c r="P1650" s="2" t="s">
        <v>1266</v>
      </c>
      <c r="AK1650" s="106"/>
      <c r="AL1650" s="106"/>
      <c r="AM1650" s="106"/>
      <c r="AN1650" s="106"/>
      <c r="AO1650" s="106"/>
      <c r="AP1650" s="106"/>
      <c r="AQ1650" s="106"/>
      <c r="AR1650" s="106"/>
      <c r="AS1650" s="106"/>
      <c r="AT1650" s="106"/>
      <c r="AU1650" s="106"/>
      <c r="AV1650" s="106"/>
      <c r="AW1650" s="106"/>
      <c r="AX1650" s="106"/>
      <c r="AY1650" s="106"/>
      <c r="AZ1650" s="106"/>
      <c r="BA1650" s="106"/>
      <c r="BB1650" s="106"/>
      <c r="BC1650" s="106"/>
      <c r="BD1650" s="106"/>
      <c r="BE1650" s="106"/>
    </row>
    <row r="1651" spans="1:57" s="136" customFormat="1" ht="35.1" customHeight="1" x14ac:dyDescent="0.25">
      <c r="A1651" s="7">
        <v>9</v>
      </c>
      <c r="B1651" s="7">
        <v>9.1999999999999993</v>
      </c>
      <c r="C1651" s="143"/>
      <c r="D1651" s="142" t="s">
        <v>782</v>
      </c>
      <c r="E1651" s="107" t="s">
        <v>363</v>
      </c>
      <c r="F1651" s="107"/>
      <c r="G1651" s="10" t="s">
        <v>1260</v>
      </c>
      <c r="H1651" s="2">
        <v>313205</v>
      </c>
      <c r="I1651" s="7" t="s">
        <v>1261</v>
      </c>
      <c r="J1651" s="3" t="s">
        <v>1631</v>
      </c>
      <c r="K1651" s="107"/>
      <c r="L1651" s="10"/>
      <c r="M1651" s="104" t="s">
        <v>890</v>
      </c>
      <c r="N1651" s="105" t="s">
        <v>1264</v>
      </c>
      <c r="O1651" s="3" t="s">
        <v>1264</v>
      </c>
      <c r="P1651" s="2" t="s">
        <v>1266</v>
      </c>
      <c r="AK1651" s="106"/>
      <c r="AL1651" s="106"/>
      <c r="AM1651" s="106"/>
      <c r="AN1651" s="106"/>
      <c r="AO1651" s="106"/>
      <c r="AP1651" s="106"/>
      <c r="AQ1651" s="106"/>
      <c r="AR1651" s="106"/>
      <c r="AS1651" s="106"/>
      <c r="AT1651" s="106"/>
      <c r="AU1651" s="106"/>
      <c r="AV1651" s="106"/>
      <c r="AW1651" s="106"/>
      <c r="AX1651" s="106"/>
      <c r="AY1651" s="106"/>
      <c r="AZ1651" s="106"/>
      <c r="BA1651" s="106"/>
      <c r="BB1651" s="106"/>
      <c r="BC1651" s="106"/>
      <c r="BD1651" s="106"/>
      <c r="BE1651" s="106"/>
    </row>
    <row r="1652" spans="1:57" s="136" customFormat="1" ht="35.1" customHeight="1" x14ac:dyDescent="0.25">
      <c r="A1652" s="7">
        <v>9</v>
      </c>
      <c r="B1652" s="7">
        <v>9.1999999999999993</v>
      </c>
      <c r="C1652" s="143"/>
      <c r="D1652" s="142" t="s">
        <v>782</v>
      </c>
      <c r="E1652" s="107" t="s">
        <v>364</v>
      </c>
      <c r="F1652" s="107"/>
      <c r="G1652" s="10" t="s">
        <v>1260</v>
      </c>
      <c r="H1652" s="2">
        <v>313205</v>
      </c>
      <c r="I1652" s="7" t="s">
        <v>1261</v>
      </c>
      <c r="J1652" s="3" t="s">
        <v>1631</v>
      </c>
      <c r="K1652" s="107"/>
      <c r="L1652" s="10"/>
      <c r="M1652" s="104" t="s">
        <v>890</v>
      </c>
      <c r="N1652" s="105" t="s">
        <v>1264</v>
      </c>
      <c r="O1652" s="3" t="s">
        <v>1264</v>
      </c>
      <c r="P1652" s="2" t="s">
        <v>1266</v>
      </c>
      <c r="AK1652" s="106"/>
      <c r="AL1652" s="106"/>
      <c r="AM1652" s="106"/>
      <c r="AN1652" s="106"/>
      <c r="AO1652" s="106"/>
      <c r="AP1652" s="106"/>
      <c r="AQ1652" s="106"/>
      <c r="AR1652" s="106"/>
      <c r="AS1652" s="106"/>
      <c r="AT1652" s="106"/>
      <c r="AU1652" s="106"/>
      <c r="AV1652" s="106"/>
      <c r="AW1652" s="106"/>
      <c r="AX1652" s="106"/>
      <c r="AY1652" s="106"/>
      <c r="AZ1652" s="106"/>
      <c r="BA1652" s="106"/>
      <c r="BB1652" s="106"/>
      <c r="BC1652" s="106"/>
      <c r="BD1652" s="106"/>
      <c r="BE1652" s="106"/>
    </row>
    <row r="1653" spans="1:57" s="136" customFormat="1" ht="35.1" customHeight="1" x14ac:dyDescent="0.25">
      <c r="A1653" s="7">
        <v>9</v>
      </c>
      <c r="B1653" s="7">
        <v>9.1999999999999993</v>
      </c>
      <c r="C1653" s="143"/>
      <c r="D1653" s="142" t="s">
        <v>148</v>
      </c>
      <c r="E1653" s="107" t="s">
        <v>476</v>
      </c>
      <c r="F1653" s="107" t="s">
        <v>1130</v>
      </c>
      <c r="G1653" s="10" t="s">
        <v>1260</v>
      </c>
      <c r="H1653" s="2">
        <v>313205</v>
      </c>
      <c r="I1653" s="7" t="s">
        <v>1261</v>
      </c>
      <c r="J1653" s="3" t="s">
        <v>195</v>
      </c>
      <c r="K1653" s="107"/>
      <c r="L1653" s="10"/>
      <c r="M1653" s="104" t="s">
        <v>890</v>
      </c>
      <c r="N1653" s="105" t="s">
        <v>347</v>
      </c>
      <c r="O1653" s="3" t="s">
        <v>890</v>
      </c>
      <c r="P1653" s="2" t="s">
        <v>1266</v>
      </c>
      <c r="AK1653" s="106"/>
      <c r="AL1653" s="106"/>
      <c r="AM1653" s="106"/>
      <c r="AN1653" s="106"/>
      <c r="AO1653" s="106"/>
      <c r="AP1653" s="106"/>
      <c r="AQ1653" s="106"/>
      <c r="AR1653" s="106"/>
      <c r="AS1653" s="106"/>
      <c r="AT1653" s="106"/>
      <c r="AU1653" s="106"/>
      <c r="AV1653" s="106"/>
      <c r="AW1653" s="106"/>
      <c r="AX1653" s="106"/>
      <c r="AY1653" s="106"/>
      <c r="AZ1653" s="106"/>
      <c r="BA1653" s="106"/>
      <c r="BB1653" s="106"/>
      <c r="BC1653" s="106"/>
      <c r="BD1653" s="106"/>
      <c r="BE1653" s="106"/>
    </row>
    <row r="1654" spans="1:57" s="136" customFormat="1" ht="35.1" customHeight="1" x14ac:dyDescent="0.25">
      <c r="A1654" s="7">
        <v>9</v>
      </c>
      <c r="B1654" s="7">
        <v>9.1999999999999993</v>
      </c>
      <c r="C1654" s="143"/>
      <c r="D1654" s="142" t="s">
        <v>148</v>
      </c>
      <c r="E1654" s="107" t="s">
        <v>476</v>
      </c>
      <c r="F1654" s="107" t="s">
        <v>1130</v>
      </c>
      <c r="G1654" s="10" t="s">
        <v>1260</v>
      </c>
      <c r="H1654" s="2">
        <v>313205</v>
      </c>
      <c r="I1654" s="7" t="s">
        <v>1261</v>
      </c>
      <c r="J1654" s="3" t="s">
        <v>195</v>
      </c>
      <c r="K1654" s="107"/>
      <c r="L1654" s="10"/>
      <c r="M1654" s="104" t="s">
        <v>890</v>
      </c>
      <c r="N1654" s="105" t="s">
        <v>347</v>
      </c>
      <c r="O1654" s="3" t="s">
        <v>890</v>
      </c>
      <c r="P1654" s="2" t="s">
        <v>1266</v>
      </c>
      <c r="AK1654" s="106"/>
      <c r="AL1654" s="106"/>
      <c r="AM1654" s="106"/>
      <c r="AN1654" s="106"/>
      <c r="AO1654" s="106"/>
      <c r="AP1654" s="106"/>
      <c r="AQ1654" s="106"/>
      <c r="AR1654" s="106"/>
      <c r="AS1654" s="106"/>
      <c r="AT1654" s="106"/>
      <c r="AU1654" s="106"/>
      <c r="AV1654" s="106"/>
      <c r="AW1654" s="106"/>
      <c r="AX1654" s="106"/>
      <c r="AY1654" s="106"/>
      <c r="AZ1654" s="106"/>
      <c r="BA1654" s="106"/>
      <c r="BB1654" s="106"/>
      <c r="BC1654" s="106"/>
      <c r="BD1654" s="106"/>
      <c r="BE1654" s="106"/>
    </row>
    <row r="1655" spans="1:57" s="136" customFormat="1" ht="35.1" customHeight="1" x14ac:dyDescent="0.25">
      <c r="A1655" s="7">
        <v>9</v>
      </c>
      <c r="B1655" s="7">
        <v>9.1999999999999993</v>
      </c>
      <c r="C1655" s="143"/>
      <c r="D1655" s="142" t="s">
        <v>148</v>
      </c>
      <c r="E1655" s="107" t="s">
        <v>1246</v>
      </c>
      <c r="F1655" s="107" t="s">
        <v>1131</v>
      </c>
      <c r="G1655" s="10" t="s">
        <v>1260</v>
      </c>
      <c r="H1655" s="2">
        <v>313205</v>
      </c>
      <c r="I1655" s="7" t="s">
        <v>1261</v>
      </c>
      <c r="J1655" s="3" t="s">
        <v>195</v>
      </c>
      <c r="K1655" s="107"/>
      <c r="L1655" s="10"/>
      <c r="M1655" s="104" t="s">
        <v>890</v>
      </c>
      <c r="N1655" s="105" t="s">
        <v>1264</v>
      </c>
      <c r="O1655" s="3" t="s">
        <v>1264</v>
      </c>
      <c r="P1655" s="2" t="s">
        <v>1266</v>
      </c>
      <c r="AK1655" s="106"/>
      <c r="AL1655" s="106"/>
      <c r="AM1655" s="106"/>
      <c r="AN1655" s="106"/>
      <c r="AO1655" s="106"/>
      <c r="AP1655" s="106"/>
      <c r="AQ1655" s="106"/>
      <c r="AR1655" s="106"/>
      <c r="AS1655" s="106"/>
      <c r="AT1655" s="106"/>
      <c r="AU1655" s="106"/>
      <c r="AV1655" s="106"/>
      <c r="AW1655" s="106"/>
      <c r="AX1655" s="106"/>
      <c r="AY1655" s="106"/>
      <c r="AZ1655" s="106"/>
      <c r="BA1655" s="106"/>
      <c r="BB1655" s="106"/>
      <c r="BC1655" s="106"/>
      <c r="BD1655" s="106"/>
      <c r="BE1655" s="106"/>
    </row>
    <row r="1656" spans="1:57" s="136" customFormat="1" ht="35.1" customHeight="1" x14ac:dyDescent="0.25">
      <c r="A1656" s="7">
        <v>9</v>
      </c>
      <c r="B1656" s="7">
        <v>9.1999999999999993</v>
      </c>
      <c r="C1656" s="143"/>
      <c r="D1656" s="142" t="s">
        <v>148</v>
      </c>
      <c r="E1656" s="107" t="s">
        <v>476</v>
      </c>
      <c r="F1656" s="107" t="s">
        <v>1130</v>
      </c>
      <c r="G1656" s="10" t="s">
        <v>1260</v>
      </c>
      <c r="H1656" s="2">
        <v>313205</v>
      </c>
      <c r="I1656" s="7" t="s">
        <v>1261</v>
      </c>
      <c r="J1656" s="3" t="s">
        <v>195</v>
      </c>
      <c r="K1656" s="107"/>
      <c r="L1656" s="10"/>
      <c r="M1656" s="104" t="s">
        <v>890</v>
      </c>
      <c r="N1656" s="105" t="s">
        <v>1264</v>
      </c>
      <c r="O1656" s="3" t="s">
        <v>1264</v>
      </c>
      <c r="P1656" s="2" t="s">
        <v>1266</v>
      </c>
      <c r="AK1656" s="106"/>
      <c r="AL1656" s="106"/>
      <c r="AM1656" s="106"/>
      <c r="AN1656" s="106"/>
      <c r="AO1656" s="106"/>
      <c r="AP1656" s="106"/>
      <c r="AQ1656" s="106"/>
      <c r="AR1656" s="106"/>
      <c r="AS1656" s="106"/>
      <c r="AT1656" s="106"/>
      <c r="AU1656" s="106"/>
      <c r="AV1656" s="106"/>
      <c r="AW1656" s="106"/>
      <c r="AX1656" s="106"/>
      <c r="AY1656" s="106"/>
      <c r="AZ1656" s="106"/>
      <c r="BA1656" s="106"/>
      <c r="BB1656" s="106"/>
      <c r="BC1656" s="106"/>
      <c r="BD1656" s="106"/>
      <c r="BE1656" s="106"/>
    </row>
    <row r="1657" spans="1:57" s="136" customFormat="1" ht="35.1" customHeight="1" x14ac:dyDescent="0.25">
      <c r="A1657" s="7">
        <v>9</v>
      </c>
      <c r="B1657" s="7">
        <v>9.1999999999999993</v>
      </c>
      <c r="C1657" s="143"/>
      <c r="D1657" s="142" t="s">
        <v>148</v>
      </c>
      <c r="E1657" s="107" t="s">
        <v>1246</v>
      </c>
      <c r="F1657" s="107" t="s">
        <v>1131</v>
      </c>
      <c r="G1657" s="10" t="s">
        <v>1260</v>
      </c>
      <c r="H1657" s="2">
        <v>313205</v>
      </c>
      <c r="I1657" s="7" t="s">
        <v>1261</v>
      </c>
      <c r="J1657" s="3" t="s">
        <v>195</v>
      </c>
      <c r="K1657" s="107"/>
      <c r="L1657" s="10"/>
      <c r="M1657" s="104" t="s">
        <v>890</v>
      </c>
      <c r="N1657" s="105" t="s">
        <v>1264</v>
      </c>
      <c r="O1657" s="3" t="s">
        <v>1264</v>
      </c>
      <c r="P1657" s="8" t="s">
        <v>1265</v>
      </c>
      <c r="AK1657" s="106"/>
      <c r="AL1657" s="106"/>
      <c r="AM1657" s="106"/>
      <c r="AN1657" s="106"/>
      <c r="AO1657" s="106"/>
      <c r="AP1657" s="106"/>
      <c r="AQ1657" s="106"/>
      <c r="AR1657" s="106"/>
      <c r="AS1657" s="106"/>
      <c r="AT1657" s="106"/>
      <c r="AU1657" s="106"/>
      <c r="AV1657" s="106"/>
      <c r="AW1657" s="106"/>
      <c r="AX1657" s="106"/>
      <c r="AY1657" s="106"/>
      <c r="AZ1657" s="106"/>
      <c r="BA1657" s="106"/>
      <c r="BB1657" s="106"/>
      <c r="BC1657" s="106"/>
      <c r="BD1657" s="106"/>
      <c r="BE1657" s="106"/>
    </row>
    <row r="1658" spans="1:57" s="136" customFormat="1" ht="35.1" customHeight="1" x14ac:dyDescent="0.25">
      <c r="A1658" s="7">
        <v>9</v>
      </c>
      <c r="B1658" s="7">
        <v>9.1999999999999993</v>
      </c>
      <c r="C1658" s="143"/>
      <c r="D1658" s="142" t="s">
        <v>148</v>
      </c>
      <c r="E1658" s="107" t="s">
        <v>1246</v>
      </c>
      <c r="F1658" s="107" t="s">
        <v>1131</v>
      </c>
      <c r="G1658" s="10" t="s">
        <v>1260</v>
      </c>
      <c r="H1658" s="2">
        <v>313205</v>
      </c>
      <c r="I1658" s="7" t="s">
        <v>1261</v>
      </c>
      <c r="J1658" s="3" t="s">
        <v>195</v>
      </c>
      <c r="K1658" s="107"/>
      <c r="L1658" s="10"/>
      <c r="M1658" s="104" t="s">
        <v>890</v>
      </c>
      <c r="N1658" s="105" t="s">
        <v>1264</v>
      </c>
      <c r="O1658" s="3" t="s">
        <v>1264</v>
      </c>
      <c r="P1658" s="2" t="s">
        <v>1266</v>
      </c>
      <c r="AK1658" s="106"/>
      <c r="AL1658" s="106"/>
      <c r="AM1658" s="106"/>
      <c r="AN1658" s="106"/>
      <c r="AO1658" s="106"/>
      <c r="AP1658" s="106"/>
      <c r="AQ1658" s="106"/>
      <c r="AR1658" s="106"/>
      <c r="AS1658" s="106"/>
      <c r="AT1658" s="106"/>
      <c r="AU1658" s="106"/>
      <c r="AV1658" s="106"/>
      <c r="AW1658" s="106"/>
      <c r="AX1658" s="106"/>
      <c r="AY1658" s="106"/>
      <c r="AZ1658" s="106"/>
      <c r="BA1658" s="106"/>
      <c r="BB1658" s="106"/>
      <c r="BC1658" s="106"/>
      <c r="BD1658" s="106"/>
      <c r="BE1658" s="106"/>
    </row>
    <row r="1659" spans="1:57" s="136" customFormat="1" ht="35.1" customHeight="1" x14ac:dyDescent="0.25">
      <c r="A1659" s="7">
        <v>9</v>
      </c>
      <c r="B1659" s="7">
        <v>9.1999999999999993</v>
      </c>
      <c r="C1659" s="143"/>
      <c r="D1659" s="2" t="s">
        <v>147</v>
      </c>
      <c r="E1659" s="107" t="s">
        <v>662</v>
      </c>
      <c r="F1659" s="107"/>
      <c r="G1659" s="10" t="s">
        <v>1260</v>
      </c>
      <c r="H1659" s="2">
        <v>313205</v>
      </c>
      <c r="I1659" s="7" t="s">
        <v>1261</v>
      </c>
      <c r="J1659" s="3" t="s">
        <v>1281</v>
      </c>
      <c r="K1659" s="107"/>
      <c r="L1659" s="10"/>
      <c r="M1659" s="104" t="s">
        <v>890</v>
      </c>
      <c r="N1659" s="105" t="s">
        <v>1264</v>
      </c>
      <c r="O1659" s="3" t="s">
        <v>1264</v>
      </c>
      <c r="P1659" s="2" t="s">
        <v>1266</v>
      </c>
      <c r="AK1659" s="106"/>
      <c r="AL1659" s="106"/>
      <c r="AM1659" s="106"/>
      <c r="AN1659" s="106"/>
      <c r="AO1659" s="106"/>
      <c r="AP1659" s="106"/>
      <c r="AQ1659" s="106"/>
      <c r="AR1659" s="106"/>
      <c r="AS1659" s="106"/>
      <c r="AT1659" s="106"/>
      <c r="AU1659" s="106"/>
      <c r="AV1659" s="106"/>
      <c r="AW1659" s="106"/>
      <c r="AX1659" s="106"/>
      <c r="AY1659" s="106"/>
      <c r="AZ1659" s="106"/>
      <c r="BA1659" s="106"/>
      <c r="BB1659" s="106"/>
      <c r="BC1659" s="106"/>
      <c r="BD1659" s="106"/>
      <c r="BE1659" s="106"/>
    </row>
    <row r="1660" spans="1:57" s="136" customFormat="1" ht="35.1" customHeight="1" x14ac:dyDescent="0.25">
      <c r="A1660" s="7">
        <v>9</v>
      </c>
      <c r="B1660" s="7">
        <v>9.1999999999999993</v>
      </c>
      <c r="C1660" s="143"/>
      <c r="D1660" s="2" t="s">
        <v>147</v>
      </c>
      <c r="E1660" s="107" t="s">
        <v>6493</v>
      </c>
      <c r="F1660" s="107"/>
      <c r="G1660" s="10" t="s">
        <v>1260</v>
      </c>
      <c r="H1660" s="2">
        <v>313205</v>
      </c>
      <c r="I1660" s="7" t="s">
        <v>1261</v>
      </c>
      <c r="J1660" s="3" t="s">
        <v>1281</v>
      </c>
      <c r="K1660" s="107"/>
      <c r="L1660" s="10"/>
      <c r="M1660" s="104" t="s">
        <v>890</v>
      </c>
      <c r="N1660" s="105" t="s">
        <v>347</v>
      </c>
      <c r="O1660" s="3" t="s">
        <v>890</v>
      </c>
      <c r="P1660" s="2" t="s">
        <v>1266</v>
      </c>
      <c r="AK1660" s="106"/>
      <c r="AL1660" s="106"/>
      <c r="AM1660" s="106"/>
      <c r="AN1660" s="106"/>
      <c r="AO1660" s="106"/>
      <c r="AP1660" s="106"/>
      <c r="AQ1660" s="106"/>
      <c r="AR1660" s="106"/>
      <c r="AS1660" s="106"/>
      <c r="AT1660" s="106"/>
      <c r="AU1660" s="106"/>
      <c r="AV1660" s="106"/>
      <c r="AW1660" s="106"/>
      <c r="AX1660" s="106"/>
      <c r="AY1660" s="106"/>
      <c r="AZ1660" s="106"/>
      <c r="BA1660" s="106"/>
      <c r="BB1660" s="106"/>
      <c r="BC1660" s="106"/>
      <c r="BD1660" s="106"/>
      <c r="BE1660" s="106"/>
    </row>
    <row r="1661" spans="1:57" s="136" customFormat="1" ht="35.1" customHeight="1" x14ac:dyDescent="0.25">
      <c r="A1661" s="7">
        <v>9</v>
      </c>
      <c r="B1661" s="7">
        <v>9.1999999999999993</v>
      </c>
      <c r="C1661" s="143"/>
      <c r="D1661" s="2" t="s">
        <v>147</v>
      </c>
      <c r="E1661" s="107" t="s">
        <v>860</v>
      </c>
      <c r="F1661" s="107"/>
      <c r="G1661" s="10" t="s">
        <v>1260</v>
      </c>
      <c r="H1661" s="2">
        <v>313205</v>
      </c>
      <c r="I1661" s="7" t="s">
        <v>1261</v>
      </c>
      <c r="J1661" s="3" t="s">
        <v>1281</v>
      </c>
      <c r="K1661" s="107"/>
      <c r="L1661" s="10"/>
      <c r="M1661" s="104" t="s">
        <v>890</v>
      </c>
      <c r="N1661" s="105" t="s">
        <v>1264</v>
      </c>
      <c r="O1661" s="3" t="s">
        <v>1264</v>
      </c>
      <c r="P1661" s="2" t="s">
        <v>1266</v>
      </c>
      <c r="AK1661" s="106"/>
      <c r="AL1661" s="106"/>
      <c r="AM1661" s="106"/>
      <c r="AN1661" s="106"/>
      <c r="AO1661" s="106"/>
      <c r="AP1661" s="106"/>
      <c r="AQ1661" s="106"/>
      <c r="AR1661" s="106"/>
      <c r="AS1661" s="106"/>
      <c r="AT1661" s="106"/>
      <c r="AU1661" s="106"/>
      <c r="AV1661" s="106"/>
      <c r="AW1661" s="106"/>
      <c r="AX1661" s="106"/>
      <c r="AY1661" s="106"/>
      <c r="AZ1661" s="106"/>
      <c r="BA1661" s="106"/>
      <c r="BB1661" s="106"/>
      <c r="BC1661" s="106"/>
      <c r="BD1661" s="106"/>
      <c r="BE1661" s="106"/>
    </row>
    <row r="1662" spans="1:57" s="136" customFormat="1" ht="35.1" customHeight="1" x14ac:dyDescent="0.25">
      <c r="A1662" s="7">
        <v>9</v>
      </c>
      <c r="B1662" s="7">
        <v>9.1999999999999993</v>
      </c>
      <c r="C1662" s="143"/>
      <c r="D1662" s="2" t="s">
        <v>147</v>
      </c>
      <c r="E1662" s="107" t="s">
        <v>1105</v>
      </c>
      <c r="F1662" s="107" t="s">
        <v>7381</v>
      </c>
      <c r="G1662" s="10" t="s">
        <v>1260</v>
      </c>
      <c r="H1662" s="2">
        <v>313205</v>
      </c>
      <c r="I1662" s="7" t="s">
        <v>1261</v>
      </c>
      <c r="J1662" s="3" t="s">
        <v>1281</v>
      </c>
      <c r="K1662" s="107"/>
      <c r="L1662" s="10"/>
      <c r="M1662" s="104" t="s">
        <v>890</v>
      </c>
      <c r="N1662" s="105" t="s">
        <v>347</v>
      </c>
      <c r="O1662" s="3" t="s">
        <v>890</v>
      </c>
      <c r="P1662" s="2" t="s">
        <v>1266</v>
      </c>
      <c r="AK1662" s="106"/>
      <c r="AL1662" s="106"/>
      <c r="AM1662" s="106"/>
      <c r="AN1662" s="106"/>
      <c r="AO1662" s="106"/>
      <c r="AP1662" s="106"/>
      <c r="AQ1662" s="106"/>
      <c r="AR1662" s="106"/>
      <c r="AS1662" s="106"/>
      <c r="AT1662" s="106"/>
      <c r="AU1662" s="106"/>
      <c r="AV1662" s="106"/>
      <c r="AW1662" s="106"/>
      <c r="AX1662" s="106"/>
      <c r="AY1662" s="106"/>
      <c r="AZ1662" s="106"/>
      <c r="BA1662" s="106"/>
      <c r="BB1662" s="106"/>
      <c r="BC1662" s="106"/>
      <c r="BD1662" s="106"/>
      <c r="BE1662" s="106"/>
    </row>
    <row r="1663" spans="1:57" s="136" customFormat="1" ht="35.1" customHeight="1" x14ac:dyDescent="0.25">
      <c r="A1663" s="7">
        <v>9</v>
      </c>
      <c r="B1663" s="7">
        <v>9.1999999999999993</v>
      </c>
      <c r="C1663" s="143"/>
      <c r="D1663" s="2" t="s">
        <v>147</v>
      </c>
      <c r="E1663" s="107" t="s">
        <v>662</v>
      </c>
      <c r="F1663" s="107"/>
      <c r="G1663" s="10" t="s">
        <v>1260</v>
      </c>
      <c r="H1663" s="2">
        <v>313205</v>
      </c>
      <c r="I1663" s="7" t="s">
        <v>1261</v>
      </c>
      <c r="J1663" s="3" t="s">
        <v>1281</v>
      </c>
      <c r="K1663" s="107"/>
      <c r="L1663" s="10"/>
      <c r="M1663" s="104" t="s">
        <v>890</v>
      </c>
      <c r="N1663" s="105" t="s">
        <v>1264</v>
      </c>
      <c r="O1663" s="3" t="s">
        <v>1264</v>
      </c>
      <c r="P1663" s="2" t="s">
        <v>1266</v>
      </c>
      <c r="AK1663" s="106"/>
      <c r="AL1663" s="106"/>
      <c r="AM1663" s="106"/>
      <c r="AN1663" s="106"/>
      <c r="AO1663" s="106"/>
      <c r="AP1663" s="106"/>
      <c r="AQ1663" s="106"/>
      <c r="AR1663" s="106"/>
      <c r="AS1663" s="106"/>
      <c r="AT1663" s="106"/>
      <c r="AU1663" s="106"/>
      <c r="AV1663" s="106"/>
      <c r="AW1663" s="106"/>
      <c r="AX1663" s="106"/>
      <c r="AY1663" s="106"/>
      <c r="AZ1663" s="106"/>
      <c r="BA1663" s="106"/>
      <c r="BB1663" s="106"/>
      <c r="BC1663" s="106"/>
      <c r="BD1663" s="106"/>
      <c r="BE1663" s="106"/>
    </row>
    <row r="1664" spans="1:57" s="136" customFormat="1" ht="35.1" customHeight="1" x14ac:dyDescent="0.25">
      <c r="A1664" s="7">
        <v>9</v>
      </c>
      <c r="B1664" s="7">
        <v>9.1999999999999993</v>
      </c>
      <c r="C1664" s="143"/>
      <c r="D1664" s="2" t="s">
        <v>147</v>
      </c>
      <c r="E1664" s="107" t="s">
        <v>662</v>
      </c>
      <c r="F1664" s="107" t="s">
        <v>1124</v>
      </c>
      <c r="G1664" s="10" t="s">
        <v>1260</v>
      </c>
      <c r="H1664" s="2">
        <v>313205</v>
      </c>
      <c r="I1664" s="7" t="s">
        <v>1261</v>
      </c>
      <c r="J1664" s="3" t="s">
        <v>1281</v>
      </c>
      <c r="K1664" s="107"/>
      <c r="L1664" s="10"/>
      <c r="M1664" s="104" t="s">
        <v>890</v>
      </c>
      <c r="N1664" s="105" t="s">
        <v>347</v>
      </c>
      <c r="O1664" s="3" t="s">
        <v>890</v>
      </c>
      <c r="P1664" s="8" t="s">
        <v>1266</v>
      </c>
      <c r="AK1664" s="106"/>
      <c r="AL1664" s="106"/>
      <c r="AM1664" s="106"/>
      <c r="AN1664" s="106"/>
      <c r="AO1664" s="106"/>
      <c r="AP1664" s="106"/>
      <c r="AQ1664" s="106"/>
      <c r="AR1664" s="106"/>
      <c r="AS1664" s="106"/>
      <c r="AT1664" s="106"/>
      <c r="AU1664" s="106"/>
      <c r="AV1664" s="106"/>
      <c r="AW1664" s="106"/>
      <c r="AX1664" s="106"/>
      <c r="AY1664" s="106"/>
      <c r="AZ1664" s="106"/>
      <c r="BA1664" s="106"/>
      <c r="BB1664" s="106"/>
      <c r="BC1664" s="106"/>
      <c r="BD1664" s="106"/>
      <c r="BE1664" s="106"/>
    </row>
    <row r="1665" spans="1:57" s="136" customFormat="1" ht="35.1" customHeight="1" x14ac:dyDescent="0.25">
      <c r="A1665" s="7">
        <v>9</v>
      </c>
      <c r="B1665" s="7">
        <v>9.1999999999999993</v>
      </c>
      <c r="C1665" s="143"/>
      <c r="D1665" s="2" t="s">
        <v>614</v>
      </c>
      <c r="E1665" s="107" t="s">
        <v>1100</v>
      </c>
      <c r="F1665" s="107" t="s">
        <v>1133</v>
      </c>
      <c r="G1665" s="10" t="s">
        <v>1260</v>
      </c>
      <c r="H1665" s="2">
        <v>313205</v>
      </c>
      <c r="I1665" s="7" t="s">
        <v>1261</v>
      </c>
      <c r="J1665" s="3" t="s">
        <v>49</v>
      </c>
      <c r="K1665" s="107"/>
      <c r="L1665" s="10"/>
      <c r="M1665" s="104" t="s">
        <v>890</v>
      </c>
      <c r="N1665" s="105" t="s">
        <v>1264</v>
      </c>
      <c r="O1665" s="3" t="s">
        <v>1264</v>
      </c>
      <c r="P1665" s="8" t="s">
        <v>1266</v>
      </c>
      <c r="AK1665" s="106"/>
      <c r="AL1665" s="106"/>
      <c r="AM1665" s="106"/>
      <c r="AN1665" s="106"/>
      <c r="AO1665" s="106"/>
      <c r="AP1665" s="106"/>
      <c r="AQ1665" s="106"/>
      <c r="AR1665" s="106"/>
      <c r="AS1665" s="106"/>
      <c r="AT1665" s="106"/>
      <c r="AU1665" s="106"/>
      <c r="AV1665" s="106"/>
      <c r="AW1665" s="106"/>
      <c r="AX1665" s="106"/>
      <c r="AY1665" s="106"/>
      <c r="AZ1665" s="106"/>
      <c r="BA1665" s="106"/>
      <c r="BB1665" s="106"/>
      <c r="BC1665" s="106"/>
      <c r="BD1665" s="106"/>
      <c r="BE1665" s="106"/>
    </row>
    <row r="1666" spans="1:57" s="136" customFormat="1" ht="35.1" customHeight="1" x14ac:dyDescent="0.25">
      <c r="A1666" s="7">
        <v>9</v>
      </c>
      <c r="B1666" s="7">
        <v>9.1999999999999993</v>
      </c>
      <c r="C1666" s="143"/>
      <c r="D1666" s="2" t="s">
        <v>147</v>
      </c>
      <c r="E1666" s="107" t="s">
        <v>1093</v>
      </c>
      <c r="F1666" s="107"/>
      <c r="G1666" s="10" t="s">
        <v>1260</v>
      </c>
      <c r="H1666" s="2">
        <v>313205</v>
      </c>
      <c r="I1666" s="7" t="s">
        <v>1261</v>
      </c>
      <c r="J1666" s="3" t="s">
        <v>1281</v>
      </c>
      <c r="K1666" s="107"/>
      <c r="L1666" s="10"/>
      <c r="M1666" s="104" t="s">
        <v>890</v>
      </c>
      <c r="N1666" s="105" t="s">
        <v>347</v>
      </c>
      <c r="O1666" s="3" t="s">
        <v>890</v>
      </c>
      <c r="P1666" s="2" t="s">
        <v>1266</v>
      </c>
      <c r="AK1666" s="106"/>
      <c r="AL1666" s="106"/>
      <c r="AM1666" s="106"/>
      <c r="AN1666" s="106"/>
      <c r="AO1666" s="106"/>
      <c r="AP1666" s="106"/>
      <c r="AQ1666" s="106"/>
      <c r="AR1666" s="106"/>
      <c r="AS1666" s="106"/>
      <c r="AT1666" s="106"/>
      <c r="AU1666" s="106"/>
      <c r="AV1666" s="106"/>
      <c r="AW1666" s="106"/>
      <c r="AX1666" s="106"/>
      <c r="AY1666" s="106"/>
      <c r="AZ1666" s="106"/>
      <c r="BA1666" s="106"/>
      <c r="BB1666" s="106"/>
      <c r="BC1666" s="106"/>
      <c r="BD1666" s="106"/>
      <c r="BE1666" s="106"/>
    </row>
    <row r="1667" spans="1:57" s="136" customFormat="1" ht="35.1" customHeight="1" x14ac:dyDescent="0.25">
      <c r="A1667" s="7">
        <v>9</v>
      </c>
      <c r="B1667" s="7">
        <v>9.1999999999999993</v>
      </c>
      <c r="C1667" s="143"/>
      <c r="D1667" s="2" t="s">
        <v>782</v>
      </c>
      <c r="E1667" s="107" t="s">
        <v>33</v>
      </c>
      <c r="F1667" s="107" t="s">
        <v>1580</v>
      </c>
      <c r="G1667" s="10" t="s">
        <v>1260</v>
      </c>
      <c r="H1667" s="2">
        <v>313205</v>
      </c>
      <c r="I1667" s="7" t="s">
        <v>1261</v>
      </c>
      <c r="J1667" s="3" t="s">
        <v>1631</v>
      </c>
      <c r="K1667" s="107"/>
      <c r="L1667" s="10"/>
      <c r="M1667" s="104" t="s">
        <v>890</v>
      </c>
      <c r="N1667" s="105" t="s">
        <v>1264</v>
      </c>
      <c r="O1667" s="3" t="s">
        <v>1264</v>
      </c>
      <c r="P1667" s="2" t="s">
        <v>1266</v>
      </c>
      <c r="AK1667" s="106"/>
      <c r="AL1667" s="106"/>
      <c r="AM1667" s="106"/>
      <c r="AN1667" s="106"/>
      <c r="AO1667" s="106"/>
      <c r="AP1667" s="106"/>
      <c r="AQ1667" s="106"/>
      <c r="AR1667" s="106"/>
      <c r="AS1667" s="106"/>
      <c r="AT1667" s="106"/>
      <c r="AU1667" s="106"/>
      <c r="AV1667" s="106"/>
      <c r="AW1667" s="106"/>
      <c r="AX1667" s="106"/>
      <c r="AY1667" s="106"/>
      <c r="AZ1667" s="106"/>
      <c r="BA1667" s="106"/>
      <c r="BB1667" s="106"/>
      <c r="BC1667" s="106"/>
      <c r="BD1667" s="106"/>
      <c r="BE1667" s="106"/>
    </row>
    <row r="1668" spans="1:57" s="136" customFormat="1" ht="35.1" customHeight="1" x14ac:dyDescent="0.25">
      <c r="A1668" s="7">
        <v>9</v>
      </c>
      <c r="B1668" s="7">
        <v>9.1999999999999993</v>
      </c>
      <c r="C1668" s="143"/>
      <c r="D1668" s="2" t="s">
        <v>147</v>
      </c>
      <c r="E1668" s="107" t="s">
        <v>662</v>
      </c>
      <c r="F1668" s="107" t="s">
        <v>1124</v>
      </c>
      <c r="G1668" s="10" t="s">
        <v>1260</v>
      </c>
      <c r="H1668" s="2">
        <v>313205</v>
      </c>
      <c r="I1668" s="7" t="s">
        <v>1261</v>
      </c>
      <c r="J1668" s="3" t="s">
        <v>1281</v>
      </c>
      <c r="K1668" s="107"/>
      <c r="L1668" s="10"/>
      <c r="M1668" s="104" t="s">
        <v>890</v>
      </c>
      <c r="N1668" s="105" t="s">
        <v>1264</v>
      </c>
      <c r="O1668" s="3" t="s">
        <v>1264</v>
      </c>
      <c r="P1668" s="2" t="s">
        <v>1266</v>
      </c>
      <c r="AK1668" s="106"/>
      <c r="AL1668" s="106"/>
      <c r="AM1668" s="106"/>
      <c r="AN1668" s="106"/>
      <c r="AO1668" s="106"/>
      <c r="AP1668" s="106"/>
      <c r="AQ1668" s="106"/>
      <c r="AR1668" s="106"/>
      <c r="AS1668" s="106"/>
      <c r="AT1668" s="106"/>
      <c r="AU1668" s="106"/>
      <c r="AV1668" s="106"/>
      <c r="AW1668" s="106"/>
      <c r="AX1668" s="106"/>
      <c r="AY1668" s="106"/>
      <c r="AZ1668" s="106"/>
      <c r="BA1668" s="106"/>
      <c r="BB1668" s="106"/>
      <c r="BC1668" s="106"/>
      <c r="BD1668" s="106"/>
      <c r="BE1668" s="106"/>
    </row>
    <row r="1669" spans="1:57" s="136" customFormat="1" ht="35.1" customHeight="1" x14ac:dyDescent="0.25">
      <c r="A1669" s="7">
        <v>9</v>
      </c>
      <c r="B1669" s="7">
        <v>9.1999999999999993</v>
      </c>
      <c r="C1669" s="143"/>
      <c r="D1669" s="2" t="s">
        <v>147</v>
      </c>
      <c r="E1669" s="107" t="s">
        <v>662</v>
      </c>
      <c r="F1669" s="107" t="s">
        <v>1124</v>
      </c>
      <c r="G1669" s="10" t="s">
        <v>1260</v>
      </c>
      <c r="H1669" s="2">
        <v>313205</v>
      </c>
      <c r="I1669" s="7" t="s">
        <v>1261</v>
      </c>
      <c r="J1669" s="3" t="s">
        <v>1281</v>
      </c>
      <c r="K1669" s="107"/>
      <c r="L1669" s="10"/>
      <c r="M1669" s="104" t="s">
        <v>890</v>
      </c>
      <c r="N1669" s="105" t="s">
        <v>1264</v>
      </c>
      <c r="O1669" s="3" t="s">
        <v>1264</v>
      </c>
      <c r="P1669" s="2" t="s">
        <v>1266</v>
      </c>
      <c r="AK1669" s="106"/>
      <c r="AL1669" s="106"/>
      <c r="AM1669" s="106"/>
      <c r="AN1669" s="106"/>
      <c r="AO1669" s="106"/>
      <c r="AP1669" s="106"/>
      <c r="AQ1669" s="106"/>
      <c r="AR1669" s="106"/>
      <c r="AS1669" s="106"/>
      <c r="AT1669" s="106"/>
      <c r="AU1669" s="106"/>
      <c r="AV1669" s="106"/>
      <c r="AW1669" s="106"/>
      <c r="AX1669" s="106"/>
      <c r="AY1669" s="106"/>
      <c r="AZ1669" s="106"/>
      <c r="BA1669" s="106"/>
      <c r="BB1669" s="106"/>
      <c r="BC1669" s="106"/>
      <c r="BD1669" s="106"/>
      <c r="BE1669" s="106"/>
    </row>
    <row r="1670" spans="1:57" s="136" customFormat="1" ht="35.1" customHeight="1" x14ac:dyDescent="0.25">
      <c r="A1670" s="7">
        <v>9</v>
      </c>
      <c r="B1670" s="7">
        <v>9.1999999999999993</v>
      </c>
      <c r="C1670" s="143"/>
      <c r="D1670" s="2" t="s">
        <v>147</v>
      </c>
      <c r="E1670" s="107" t="s">
        <v>1105</v>
      </c>
      <c r="F1670" s="107" t="s">
        <v>7381</v>
      </c>
      <c r="G1670" s="10" t="s">
        <v>1260</v>
      </c>
      <c r="H1670" s="2">
        <v>313205</v>
      </c>
      <c r="I1670" s="7" t="s">
        <v>1261</v>
      </c>
      <c r="J1670" s="3" t="s">
        <v>1281</v>
      </c>
      <c r="K1670" s="107"/>
      <c r="L1670" s="10"/>
      <c r="M1670" s="104" t="s">
        <v>890</v>
      </c>
      <c r="N1670" s="105" t="s">
        <v>1264</v>
      </c>
      <c r="O1670" s="3" t="s">
        <v>1264</v>
      </c>
      <c r="P1670" s="8" t="s">
        <v>1265</v>
      </c>
      <c r="AK1670" s="106"/>
      <c r="AL1670" s="106"/>
      <c r="AM1670" s="106"/>
      <c r="AN1670" s="106"/>
      <c r="AO1670" s="106"/>
      <c r="AP1670" s="106"/>
      <c r="AQ1670" s="106"/>
      <c r="AR1670" s="106"/>
      <c r="AS1670" s="106"/>
      <c r="AT1670" s="106"/>
      <c r="AU1670" s="106"/>
      <c r="AV1670" s="106"/>
      <c r="AW1670" s="106"/>
      <c r="AX1670" s="106"/>
      <c r="AY1670" s="106"/>
      <c r="AZ1670" s="106"/>
      <c r="BA1670" s="106"/>
      <c r="BB1670" s="106"/>
      <c r="BC1670" s="106"/>
      <c r="BD1670" s="106"/>
      <c r="BE1670" s="106"/>
    </row>
    <row r="1671" spans="1:57" s="136" customFormat="1" ht="35.1" customHeight="1" x14ac:dyDescent="0.25">
      <c r="A1671" s="7">
        <v>9</v>
      </c>
      <c r="B1671" s="7">
        <v>9.1999999999999993</v>
      </c>
      <c r="C1671" s="143"/>
      <c r="D1671" s="2" t="s">
        <v>147</v>
      </c>
      <c r="E1671" s="107" t="s">
        <v>860</v>
      </c>
      <c r="F1671" s="107"/>
      <c r="G1671" s="10" t="s">
        <v>1260</v>
      </c>
      <c r="H1671" s="2">
        <v>313205</v>
      </c>
      <c r="I1671" s="7" t="s">
        <v>1261</v>
      </c>
      <c r="J1671" s="3" t="s">
        <v>1281</v>
      </c>
      <c r="K1671" s="107"/>
      <c r="L1671" s="10"/>
      <c r="M1671" s="104" t="s">
        <v>890</v>
      </c>
      <c r="N1671" s="105" t="s">
        <v>1264</v>
      </c>
      <c r="O1671" s="3" t="s">
        <v>1264</v>
      </c>
      <c r="P1671" s="8" t="s">
        <v>1265</v>
      </c>
      <c r="AK1671" s="106"/>
      <c r="AL1671" s="106"/>
      <c r="AM1671" s="106"/>
      <c r="AN1671" s="106"/>
      <c r="AO1671" s="106"/>
      <c r="AP1671" s="106"/>
      <c r="AQ1671" s="106"/>
      <c r="AR1671" s="106"/>
      <c r="AS1671" s="106"/>
      <c r="AT1671" s="106"/>
      <c r="AU1671" s="106"/>
      <c r="AV1671" s="106"/>
      <c r="AW1671" s="106"/>
      <c r="AX1671" s="106"/>
      <c r="AY1671" s="106"/>
      <c r="AZ1671" s="106"/>
      <c r="BA1671" s="106"/>
      <c r="BB1671" s="106"/>
      <c r="BC1671" s="106"/>
      <c r="BD1671" s="106"/>
      <c r="BE1671" s="106"/>
    </row>
    <row r="1672" spans="1:57" s="136" customFormat="1" ht="35.1" customHeight="1" x14ac:dyDescent="0.25">
      <c r="A1672" s="7">
        <v>9</v>
      </c>
      <c r="B1672" s="7">
        <v>9.1999999999999993</v>
      </c>
      <c r="C1672" s="143"/>
      <c r="D1672" s="2" t="s">
        <v>147</v>
      </c>
      <c r="E1672" s="107" t="s">
        <v>662</v>
      </c>
      <c r="F1672" s="107"/>
      <c r="G1672" s="10" t="s">
        <v>1260</v>
      </c>
      <c r="H1672" s="2">
        <v>313205</v>
      </c>
      <c r="I1672" s="7" t="s">
        <v>1261</v>
      </c>
      <c r="J1672" s="3" t="s">
        <v>1281</v>
      </c>
      <c r="K1672" s="107"/>
      <c r="L1672" s="10"/>
      <c r="M1672" s="104" t="s">
        <v>890</v>
      </c>
      <c r="N1672" s="105" t="s">
        <v>347</v>
      </c>
      <c r="O1672" s="3" t="s">
        <v>890</v>
      </c>
      <c r="P1672" s="8" t="s">
        <v>1265</v>
      </c>
    </row>
    <row r="1673" spans="1:57" s="136" customFormat="1" ht="35.1" customHeight="1" x14ac:dyDescent="0.25">
      <c r="A1673" s="7">
        <v>9</v>
      </c>
      <c r="B1673" s="7">
        <v>9.1999999999999993</v>
      </c>
      <c r="C1673" s="143"/>
      <c r="D1673" s="2" t="s">
        <v>147</v>
      </c>
      <c r="E1673" s="107" t="s">
        <v>6493</v>
      </c>
      <c r="F1673" s="107"/>
      <c r="G1673" s="10" t="s">
        <v>1260</v>
      </c>
      <c r="H1673" s="2">
        <v>313205</v>
      </c>
      <c r="I1673" s="7" t="s">
        <v>1261</v>
      </c>
      <c r="J1673" s="3" t="s">
        <v>1281</v>
      </c>
      <c r="K1673" s="107"/>
      <c r="L1673" s="10"/>
      <c r="M1673" s="104" t="s">
        <v>890</v>
      </c>
      <c r="N1673" s="105" t="s">
        <v>1264</v>
      </c>
      <c r="O1673" s="3" t="s">
        <v>1264</v>
      </c>
      <c r="P1673" s="8" t="s">
        <v>1265</v>
      </c>
    </row>
    <row r="1674" spans="1:57" s="136" customFormat="1" ht="35.1" customHeight="1" x14ac:dyDescent="0.25">
      <c r="A1674" s="7">
        <v>9</v>
      </c>
      <c r="B1674" s="7">
        <v>9.1999999999999993</v>
      </c>
      <c r="C1674" s="143"/>
      <c r="D1674" s="2" t="s">
        <v>147</v>
      </c>
      <c r="E1674" s="107" t="s">
        <v>6493</v>
      </c>
      <c r="F1674" s="107"/>
      <c r="G1674" s="10" t="s">
        <v>1260</v>
      </c>
      <c r="H1674" s="2">
        <v>313205</v>
      </c>
      <c r="I1674" s="7" t="s">
        <v>1261</v>
      </c>
      <c r="J1674" s="3" t="s">
        <v>1281</v>
      </c>
      <c r="K1674" s="107"/>
      <c r="L1674" s="10"/>
      <c r="M1674" s="104" t="s">
        <v>890</v>
      </c>
      <c r="N1674" s="105" t="s">
        <v>347</v>
      </c>
      <c r="O1674" s="3" t="s">
        <v>890</v>
      </c>
      <c r="P1674" s="2" t="s">
        <v>1266</v>
      </c>
    </row>
    <row r="1675" spans="1:57" s="136" customFormat="1" ht="35.1" customHeight="1" x14ac:dyDescent="0.25">
      <c r="A1675" s="7">
        <v>9</v>
      </c>
      <c r="B1675" s="7">
        <v>9.1999999999999993</v>
      </c>
      <c r="C1675" s="143"/>
      <c r="D1675" s="2" t="s">
        <v>147</v>
      </c>
      <c r="E1675" s="107" t="s">
        <v>7382</v>
      </c>
      <c r="F1675" s="107"/>
      <c r="G1675" s="10" t="s">
        <v>1260</v>
      </c>
      <c r="H1675" s="2">
        <v>313205</v>
      </c>
      <c r="I1675" s="7" t="s">
        <v>1261</v>
      </c>
      <c r="J1675" s="3" t="s">
        <v>1281</v>
      </c>
      <c r="K1675" s="107"/>
      <c r="L1675" s="10"/>
      <c r="M1675" s="104" t="s">
        <v>890</v>
      </c>
      <c r="N1675" s="105" t="s">
        <v>1264</v>
      </c>
      <c r="O1675" s="3" t="s">
        <v>1264</v>
      </c>
      <c r="P1675" s="2" t="s">
        <v>1266</v>
      </c>
    </row>
    <row r="1676" spans="1:57" s="136" customFormat="1" ht="35.1" customHeight="1" x14ac:dyDescent="0.25">
      <c r="A1676" s="7">
        <v>9</v>
      </c>
      <c r="B1676" s="7">
        <v>9.1999999999999993</v>
      </c>
      <c r="C1676" s="143"/>
      <c r="D1676" s="2" t="s">
        <v>147</v>
      </c>
      <c r="E1676" s="107" t="s">
        <v>1093</v>
      </c>
      <c r="F1676" s="107"/>
      <c r="G1676" s="10" t="s">
        <v>1260</v>
      </c>
      <c r="H1676" s="2">
        <v>313205</v>
      </c>
      <c r="I1676" s="7" t="s">
        <v>1261</v>
      </c>
      <c r="J1676" s="3" t="s">
        <v>1281</v>
      </c>
      <c r="K1676" s="107"/>
      <c r="L1676" s="10"/>
      <c r="M1676" s="104" t="s">
        <v>890</v>
      </c>
      <c r="N1676" s="105" t="s">
        <v>347</v>
      </c>
      <c r="O1676" s="3" t="s">
        <v>890</v>
      </c>
      <c r="P1676" s="2" t="s">
        <v>1266</v>
      </c>
    </row>
    <row r="1677" spans="1:57" s="136" customFormat="1" ht="35.1" customHeight="1" x14ac:dyDescent="0.25">
      <c r="A1677" s="7">
        <v>9</v>
      </c>
      <c r="B1677" s="7">
        <v>9.1999999999999993</v>
      </c>
      <c r="C1677" s="143"/>
      <c r="D1677" s="2" t="s">
        <v>147</v>
      </c>
      <c r="E1677" s="107" t="s">
        <v>1095</v>
      </c>
      <c r="F1677" s="107" t="s">
        <v>1123</v>
      </c>
      <c r="G1677" s="10" t="s">
        <v>1260</v>
      </c>
      <c r="H1677" s="2">
        <v>313205</v>
      </c>
      <c r="I1677" s="7" t="s">
        <v>1261</v>
      </c>
      <c r="J1677" s="3" t="s">
        <v>1281</v>
      </c>
      <c r="K1677" s="107"/>
      <c r="L1677" s="10"/>
      <c r="M1677" s="104" t="s">
        <v>890</v>
      </c>
      <c r="N1677" s="105" t="s">
        <v>347</v>
      </c>
      <c r="O1677" s="3" t="s">
        <v>890</v>
      </c>
      <c r="P1677" s="2" t="s">
        <v>1266</v>
      </c>
      <c r="AK1677" s="106"/>
      <c r="AL1677" s="106"/>
      <c r="AM1677" s="106"/>
      <c r="AN1677" s="106"/>
      <c r="AO1677" s="106"/>
      <c r="AP1677" s="106"/>
      <c r="AQ1677" s="106"/>
      <c r="AR1677" s="106"/>
      <c r="AS1677" s="106"/>
      <c r="AT1677" s="106"/>
      <c r="AU1677" s="106"/>
      <c r="AV1677" s="106"/>
      <c r="AW1677" s="106"/>
      <c r="AX1677" s="106"/>
      <c r="AY1677" s="106"/>
      <c r="AZ1677" s="106"/>
      <c r="BA1677" s="106"/>
      <c r="BB1677" s="106"/>
      <c r="BC1677" s="106"/>
      <c r="BD1677" s="106"/>
      <c r="BE1677" s="106"/>
    </row>
    <row r="1678" spans="1:57" s="136" customFormat="1" ht="35.1" customHeight="1" x14ac:dyDescent="0.25">
      <c r="A1678" s="7">
        <v>9</v>
      </c>
      <c r="B1678" s="7">
        <v>9.1999999999999993</v>
      </c>
      <c r="C1678" s="143"/>
      <c r="D1678" s="2" t="s">
        <v>147</v>
      </c>
      <c r="E1678" s="107" t="s">
        <v>860</v>
      </c>
      <c r="F1678" s="107"/>
      <c r="G1678" s="10" t="s">
        <v>1260</v>
      </c>
      <c r="H1678" s="2">
        <v>313205</v>
      </c>
      <c r="I1678" s="7" t="s">
        <v>1261</v>
      </c>
      <c r="J1678" s="3" t="s">
        <v>1281</v>
      </c>
      <c r="K1678" s="107"/>
      <c r="L1678" s="10"/>
      <c r="M1678" s="104" t="s">
        <v>890</v>
      </c>
      <c r="N1678" s="105" t="s">
        <v>1264</v>
      </c>
      <c r="O1678" s="3" t="s">
        <v>1264</v>
      </c>
      <c r="P1678" s="2" t="s">
        <v>1266</v>
      </c>
      <c r="AK1678" s="106"/>
      <c r="AL1678" s="106"/>
      <c r="AM1678" s="106"/>
      <c r="AN1678" s="106"/>
      <c r="AO1678" s="106"/>
      <c r="AP1678" s="106"/>
      <c r="AQ1678" s="106"/>
      <c r="AR1678" s="106"/>
      <c r="AS1678" s="106"/>
      <c r="AT1678" s="106"/>
      <c r="AU1678" s="106"/>
      <c r="AV1678" s="106"/>
      <c r="AW1678" s="106"/>
      <c r="AX1678" s="106"/>
      <c r="AY1678" s="106"/>
      <c r="AZ1678" s="106"/>
      <c r="BA1678" s="106"/>
      <c r="BB1678" s="106"/>
      <c r="BC1678" s="106"/>
      <c r="BD1678" s="106"/>
      <c r="BE1678" s="106"/>
    </row>
    <row r="1679" spans="1:57" s="136" customFormat="1" ht="35.1" customHeight="1" x14ac:dyDescent="0.25">
      <c r="A1679" s="7">
        <v>9</v>
      </c>
      <c r="B1679" s="7">
        <v>9.1999999999999993</v>
      </c>
      <c r="C1679" s="143"/>
      <c r="D1679" s="2" t="s">
        <v>147</v>
      </c>
      <c r="E1679" s="107" t="s">
        <v>860</v>
      </c>
      <c r="F1679" s="107"/>
      <c r="G1679" s="10" t="s">
        <v>1260</v>
      </c>
      <c r="H1679" s="2">
        <v>313205</v>
      </c>
      <c r="I1679" s="7" t="s">
        <v>1261</v>
      </c>
      <c r="J1679" s="3" t="s">
        <v>1281</v>
      </c>
      <c r="K1679" s="107"/>
      <c r="L1679" s="10"/>
      <c r="M1679" s="104" t="s">
        <v>890</v>
      </c>
      <c r="N1679" s="105" t="s">
        <v>347</v>
      </c>
      <c r="O1679" s="3" t="s">
        <v>890</v>
      </c>
      <c r="P1679" s="2" t="s">
        <v>1266</v>
      </c>
      <c r="AK1679" s="106"/>
      <c r="AL1679" s="106"/>
      <c r="AM1679" s="106"/>
      <c r="AN1679" s="106"/>
      <c r="AO1679" s="106"/>
      <c r="AP1679" s="106"/>
      <c r="AQ1679" s="106"/>
      <c r="AR1679" s="106"/>
      <c r="AS1679" s="106"/>
      <c r="AT1679" s="106"/>
      <c r="AU1679" s="106"/>
      <c r="AV1679" s="106"/>
      <c r="AW1679" s="106"/>
      <c r="AX1679" s="106"/>
      <c r="AY1679" s="106"/>
      <c r="AZ1679" s="106"/>
      <c r="BA1679" s="106"/>
      <c r="BB1679" s="106"/>
      <c r="BC1679" s="106"/>
      <c r="BD1679" s="106"/>
      <c r="BE1679" s="106"/>
    </row>
    <row r="1680" spans="1:57" s="136" customFormat="1" ht="35.1" customHeight="1" x14ac:dyDescent="0.25">
      <c r="A1680" s="7">
        <v>9</v>
      </c>
      <c r="B1680" s="7">
        <v>9.1999999999999993</v>
      </c>
      <c r="C1680" s="143"/>
      <c r="D1680" s="2" t="s">
        <v>782</v>
      </c>
      <c r="E1680" s="107" t="s">
        <v>33</v>
      </c>
      <c r="F1680" s="107" t="s">
        <v>1580</v>
      </c>
      <c r="G1680" s="10" t="s">
        <v>1260</v>
      </c>
      <c r="H1680" s="2">
        <v>313205</v>
      </c>
      <c r="I1680" s="7" t="s">
        <v>1261</v>
      </c>
      <c r="J1680" s="3" t="s">
        <v>1631</v>
      </c>
      <c r="K1680" s="107"/>
      <c r="L1680" s="10"/>
      <c r="M1680" s="104" t="s">
        <v>890</v>
      </c>
      <c r="N1680" s="105" t="s">
        <v>1264</v>
      </c>
      <c r="O1680" s="3" t="s">
        <v>1264</v>
      </c>
      <c r="P1680" s="2" t="s">
        <v>1266</v>
      </c>
      <c r="AK1680" s="106"/>
      <c r="AL1680" s="106"/>
      <c r="AM1680" s="106"/>
      <c r="AN1680" s="106"/>
      <c r="AO1680" s="106"/>
      <c r="AP1680" s="106"/>
      <c r="AQ1680" s="106"/>
      <c r="AR1680" s="106"/>
      <c r="AS1680" s="106"/>
      <c r="AT1680" s="106"/>
      <c r="AU1680" s="106"/>
      <c r="AV1680" s="106"/>
      <c r="AW1680" s="106"/>
      <c r="AX1680" s="106"/>
      <c r="AY1680" s="106"/>
      <c r="AZ1680" s="106"/>
      <c r="BA1680" s="106"/>
      <c r="BB1680" s="106"/>
      <c r="BC1680" s="106"/>
      <c r="BD1680" s="106"/>
      <c r="BE1680" s="106"/>
    </row>
    <row r="1681" spans="1:130" s="136" customFormat="1" ht="35.1" customHeight="1" x14ac:dyDescent="0.25">
      <c r="A1681" s="7">
        <v>9</v>
      </c>
      <c r="B1681" s="7">
        <v>9.1999999999999993</v>
      </c>
      <c r="C1681" s="143"/>
      <c r="D1681" s="2" t="s">
        <v>147</v>
      </c>
      <c r="E1681" s="107" t="s">
        <v>1095</v>
      </c>
      <c r="F1681" s="107" t="s">
        <v>1123</v>
      </c>
      <c r="G1681" s="10" t="s">
        <v>1260</v>
      </c>
      <c r="H1681" s="2">
        <v>313205</v>
      </c>
      <c r="I1681" s="7" t="s">
        <v>1261</v>
      </c>
      <c r="J1681" s="3" t="s">
        <v>1281</v>
      </c>
      <c r="K1681" s="107"/>
      <c r="L1681" s="10"/>
      <c r="M1681" s="104" t="s">
        <v>890</v>
      </c>
      <c r="N1681" s="105" t="s">
        <v>1264</v>
      </c>
      <c r="O1681" s="3" t="s">
        <v>1264</v>
      </c>
      <c r="P1681" s="2" t="s">
        <v>1266</v>
      </c>
      <c r="AK1681" s="106"/>
      <c r="AL1681" s="106"/>
      <c r="AM1681" s="106"/>
      <c r="AN1681" s="106"/>
      <c r="AO1681" s="106"/>
      <c r="AP1681" s="106"/>
      <c r="AQ1681" s="106"/>
      <c r="AR1681" s="106"/>
      <c r="AS1681" s="106"/>
      <c r="AT1681" s="106"/>
      <c r="AU1681" s="106"/>
      <c r="AV1681" s="106"/>
      <c r="AW1681" s="106"/>
      <c r="AX1681" s="106"/>
      <c r="AY1681" s="106"/>
      <c r="AZ1681" s="106"/>
      <c r="BA1681" s="106"/>
      <c r="BB1681" s="106"/>
      <c r="BC1681" s="106"/>
      <c r="BD1681" s="106"/>
      <c r="BE1681" s="106"/>
    </row>
    <row r="1682" spans="1:130" s="136" customFormat="1" ht="35.1" customHeight="1" x14ac:dyDescent="0.25">
      <c r="A1682" s="7">
        <v>9</v>
      </c>
      <c r="B1682" s="7">
        <v>9.1999999999999993</v>
      </c>
      <c r="C1682" s="143"/>
      <c r="D1682" s="2" t="s">
        <v>147</v>
      </c>
      <c r="E1682" s="107" t="s">
        <v>662</v>
      </c>
      <c r="F1682" s="107"/>
      <c r="G1682" s="10" t="s">
        <v>1260</v>
      </c>
      <c r="H1682" s="2">
        <v>313205</v>
      </c>
      <c r="I1682" s="7" t="s">
        <v>1261</v>
      </c>
      <c r="J1682" s="3" t="s">
        <v>1281</v>
      </c>
      <c r="K1682" s="107"/>
      <c r="L1682" s="10"/>
      <c r="M1682" s="104" t="s">
        <v>890</v>
      </c>
      <c r="N1682" s="105" t="s">
        <v>1264</v>
      </c>
      <c r="O1682" s="3" t="s">
        <v>1264</v>
      </c>
      <c r="P1682" s="2" t="s">
        <v>1266</v>
      </c>
      <c r="AK1682" s="106"/>
      <c r="AL1682" s="106"/>
      <c r="AM1682" s="106"/>
      <c r="AN1682" s="106"/>
      <c r="AO1682" s="106"/>
      <c r="AP1682" s="106"/>
      <c r="AQ1682" s="106"/>
      <c r="AR1682" s="106"/>
      <c r="AS1682" s="106"/>
      <c r="AT1682" s="106"/>
      <c r="AU1682" s="106"/>
      <c r="AV1682" s="106"/>
      <c r="AW1682" s="106"/>
      <c r="AX1682" s="106"/>
      <c r="AY1682" s="106"/>
      <c r="AZ1682" s="106"/>
      <c r="BA1682" s="106"/>
      <c r="BB1682" s="106"/>
      <c r="BC1682" s="106"/>
      <c r="BD1682" s="106"/>
      <c r="BE1682" s="106"/>
    </row>
    <row r="1683" spans="1:130" s="136" customFormat="1" ht="35.1" customHeight="1" x14ac:dyDescent="0.25">
      <c r="A1683" s="7">
        <v>9</v>
      </c>
      <c r="B1683" s="7">
        <v>9.1999999999999993</v>
      </c>
      <c r="C1683" s="143"/>
      <c r="D1683" s="2" t="s">
        <v>147</v>
      </c>
      <c r="E1683" s="10" t="s">
        <v>662</v>
      </c>
      <c r="F1683" s="10" t="s">
        <v>1124</v>
      </c>
      <c r="G1683" s="10" t="s">
        <v>1260</v>
      </c>
      <c r="H1683" s="2">
        <v>313205</v>
      </c>
      <c r="I1683" s="7" t="s">
        <v>1261</v>
      </c>
      <c r="J1683" s="3" t="s">
        <v>1281</v>
      </c>
      <c r="K1683" s="107"/>
      <c r="L1683" s="10"/>
      <c r="M1683" s="104" t="s">
        <v>890</v>
      </c>
      <c r="N1683" s="105" t="s">
        <v>347</v>
      </c>
      <c r="O1683" s="3" t="s">
        <v>890</v>
      </c>
      <c r="P1683" s="2" t="s">
        <v>1266</v>
      </c>
      <c r="AK1683" s="106"/>
      <c r="AL1683" s="106"/>
      <c r="AM1683" s="106"/>
      <c r="AN1683" s="106"/>
      <c r="AO1683" s="106"/>
      <c r="AP1683" s="106"/>
      <c r="AQ1683" s="106"/>
      <c r="AR1683" s="106"/>
      <c r="AS1683" s="106"/>
      <c r="AT1683" s="106"/>
      <c r="AU1683" s="106"/>
      <c r="AV1683" s="106"/>
      <c r="AW1683" s="106"/>
      <c r="AX1683" s="106"/>
      <c r="AY1683" s="106"/>
      <c r="AZ1683" s="106"/>
      <c r="BA1683" s="106"/>
      <c r="BB1683" s="106"/>
      <c r="BC1683" s="106"/>
      <c r="BD1683" s="106"/>
      <c r="BE1683" s="106"/>
    </row>
    <row r="1684" spans="1:130" s="136" customFormat="1" ht="35.1" customHeight="1" x14ac:dyDescent="0.25">
      <c r="A1684" s="7">
        <v>9</v>
      </c>
      <c r="B1684" s="7">
        <v>9.1999999999999993</v>
      </c>
      <c r="C1684" s="143"/>
      <c r="D1684" s="2" t="s">
        <v>147</v>
      </c>
      <c r="E1684" s="107" t="s">
        <v>1105</v>
      </c>
      <c r="F1684" s="107" t="s">
        <v>7381</v>
      </c>
      <c r="G1684" s="10" t="s">
        <v>1260</v>
      </c>
      <c r="H1684" s="2">
        <v>313205</v>
      </c>
      <c r="I1684" s="7" t="s">
        <v>1261</v>
      </c>
      <c r="J1684" s="3" t="s">
        <v>1281</v>
      </c>
      <c r="K1684" s="107"/>
      <c r="L1684" s="10"/>
      <c r="M1684" s="104" t="s">
        <v>890</v>
      </c>
      <c r="N1684" s="105" t="s">
        <v>347</v>
      </c>
      <c r="O1684" s="3" t="s">
        <v>890</v>
      </c>
      <c r="P1684" s="8" t="s">
        <v>1265</v>
      </c>
      <c r="AK1684" s="106"/>
      <c r="AL1684" s="106"/>
      <c r="AM1684" s="106"/>
      <c r="AN1684" s="106"/>
      <c r="AO1684" s="106"/>
      <c r="AP1684" s="106"/>
      <c r="AQ1684" s="106"/>
      <c r="AR1684" s="106"/>
      <c r="AS1684" s="106"/>
      <c r="AT1684" s="106"/>
      <c r="AU1684" s="106"/>
      <c r="AV1684" s="106"/>
      <c r="AW1684" s="106"/>
      <c r="AX1684" s="106"/>
      <c r="AY1684" s="106"/>
      <c r="AZ1684" s="106"/>
      <c r="BA1684" s="106"/>
      <c r="BB1684" s="106"/>
      <c r="BC1684" s="106"/>
      <c r="BD1684" s="106"/>
      <c r="BE1684" s="106"/>
    </row>
    <row r="1685" spans="1:130" s="136" customFormat="1" ht="35.1" customHeight="1" x14ac:dyDescent="0.25">
      <c r="A1685" s="7">
        <v>9</v>
      </c>
      <c r="B1685" s="7">
        <v>9.1999999999999993</v>
      </c>
      <c r="C1685" s="143"/>
      <c r="D1685" s="2" t="s">
        <v>147</v>
      </c>
      <c r="E1685" s="107" t="s">
        <v>860</v>
      </c>
      <c r="F1685" s="107"/>
      <c r="G1685" s="10" t="s">
        <v>1260</v>
      </c>
      <c r="H1685" s="2">
        <v>313205</v>
      </c>
      <c r="I1685" s="7" t="s">
        <v>1261</v>
      </c>
      <c r="J1685" s="3" t="s">
        <v>1281</v>
      </c>
      <c r="K1685" s="107"/>
      <c r="L1685" s="10"/>
      <c r="M1685" s="104" t="s">
        <v>890</v>
      </c>
      <c r="N1685" s="105" t="s">
        <v>1264</v>
      </c>
      <c r="O1685" s="3" t="s">
        <v>1264</v>
      </c>
      <c r="P1685" s="8" t="s">
        <v>1265</v>
      </c>
      <c r="AK1685" s="106"/>
      <c r="AL1685" s="106"/>
      <c r="AM1685" s="106"/>
      <c r="AN1685" s="106"/>
      <c r="AO1685" s="106"/>
      <c r="AP1685" s="106"/>
      <c r="AQ1685" s="106"/>
      <c r="AR1685" s="106"/>
      <c r="AS1685" s="106"/>
      <c r="AT1685" s="106"/>
      <c r="AU1685" s="106"/>
      <c r="AV1685" s="106"/>
      <c r="AW1685" s="106"/>
      <c r="AX1685" s="106"/>
      <c r="AY1685" s="106"/>
      <c r="AZ1685" s="106"/>
      <c r="BA1685" s="106"/>
      <c r="BB1685" s="106"/>
      <c r="BC1685" s="106"/>
      <c r="BD1685" s="106"/>
      <c r="BE1685" s="106"/>
    </row>
    <row r="1686" spans="1:130" s="136" customFormat="1" ht="35.1" customHeight="1" x14ac:dyDescent="0.25">
      <c r="A1686" s="7">
        <v>9</v>
      </c>
      <c r="B1686" s="7">
        <v>9.1999999999999993</v>
      </c>
      <c r="C1686" s="143"/>
      <c r="D1686" s="2" t="s">
        <v>147</v>
      </c>
      <c r="E1686" s="107" t="s">
        <v>662</v>
      </c>
      <c r="F1686" s="107"/>
      <c r="G1686" s="10" t="s">
        <v>1260</v>
      </c>
      <c r="H1686" s="2">
        <v>313205</v>
      </c>
      <c r="I1686" s="7" t="s">
        <v>1261</v>
      </c>
      <c r="J1686" s="3" t="s">
        <v>1281</v>
      </c>
      <c r="K1686" s="107"/>
      <c r="L1686" s="10"/>
      <c r="M1686" s="104" t="s">
        <v>890</v>
      </c>
      <c r="N1686" s="105" t="s">
        <v>30</v>
      </c>
      <c r="O1686" s="3" t="s">
        <v>30</v>
      </c>
      <c r="P1686" s="2"/>
      <c r="AK1686" s="106"/>
      <c r="AL1686" s="106"/>
      <c r="AM1686" s="106"/>
      <c r="AN1686" s="106"/>
      <c r="AO1686" s="106"/>
      <c r="AP1686" s="106"/>
      <c r="AQ1686" s="106"/>
      <c r="AR1686" s="106"/>
      <c r="AS1686" s="106"/>
      <c r="AT1686" s="106"/>
      <c r="AU1686" s="106"/>
      <c r="AV1686" s="106"/>
      <c r="AW1686" s="106"/>
      <c r="AX1686" s="106"/>
      <c r="AY1686" s="106"/>
      <c r="AZ1686" s="106"/>
      <c r="BA1686" s="106"/>
      <c r="BB1686" s="106"/>
      <c r="BC1686" s="106"/>
      <c r="BD1686" s="106"/>
      <c r="BE1686" s="106"/>
    </row>
    <row r="1687" spans="1:130" s="136" customFormat="1" ht="35.1" customHeight="1" x14ac:dyDescent="0.25">
      <c r="A1687" s="7">
        <v>9</v>
      </c>
      <c r="B1687" s="7">
        <v>9.1999999999999993</v>
      </c>
      <c r="C1687" s="143"/>
      <c r="D1687" s="2" t="s">
        <v>782</v>
      </c>
      <c r="E1687" s="107" t="s">
        <v>364</v>
      </c>
      <c r="F1687" s="107"/>
      <c r="G1687" s="10" t="s">
        <v>1260</v>
      </c>
      <c r="H1687" s="2">
        <v>313205</v>
      </c>
      <c r="I1687" s="7" t="s">
        <v>1261</v>
      </c>
      <c r="J1687" s="3" t="s">
        <v>1631</v>
      </c>
      <c r="K1687" s="107"/>
      <c r="L1687" s="10"/>
      <c r="M1687" s="104" t="s">
        <v>890</v>
      </c>
      <c r="N1687" s="105" t="s">
        <v>1264</v>
      </c>
      <c r="O1687" s="3" t="s">
        <v>1264</v>
      </c>
      <c r="P1687" s="2" t="s">
        <v>1266</v>
      </c>
      <c r="AK1687" s="106"/>
      <c r="AL1687" s="106"/>
      <c r="AM1687" s="106"/>
      <c r="AN1687" s="106"/>
      <c r="AO1687" s="106"/>
      <c r="AP1687" s="106"/>
      <c r="AQ1687" s="106"/>
      <c r="AR1687" s="106"/>
      <c r="AS1687" s="106"/>
      <c r="AT1687" s="106"/>
      <c r="AU1687" s="106"/>
      <c r="AV1687" s="106"/>
      <c r="AW1687" s="106"/>
      <c r="AX1687" s="106"/>
      <c r="AY1687" s="106"/>
      <c r="AZ1687" s="106"/>
      <c r="BA1687" s="106"/>
      <c r="BB1687" s="106"/>
      <c r="BC1687" s="106"/>
      <c r="BD1687" s="106"/>
      <c r="BE1687" s="106"/>
    </row>
    <row r="1688" spans="1:130" s="136" customFormat="1" ht="35.1" customHeight="1" x14ac:dyDescent="0.25">
      <c r="A1688" s="7">
        <v>9</v>
      </c>
      <c r="B1688" s="7">
        <v>9.1999999999999993</v>
      </c>
      <c r="C1688" s="143"/>
      <c r="D1688" s="2" t="s">
        <v>147</v>
      </c>
      <c r="E1688" s="107" t="s">
        <v>6493</v>
      </c>
      <c r="F1688" s="107"/>
      <c r="G1688" s="10" t="s">
        <v>1260</v>
      </c>
      <c r="H1688" s="2">
        <v>313205</v>
      </c>
      <c r="I1688" s="7" t="s">
        <v>1261</v>
      </c>
      <c r="J1688" s="3" t="s">
        <v>1281</v>
      </c>
      <c r="K1688" s="107"/>
      <c r="L1688" s="10"/>
      <c r="M1688" s="104" t="s">
        <v>890</v>
      </c>
      <c r="N1688" s="105" t="s">
        <v>1264</v>
      </c>
      <c r="O1688" s="3" t="s">
        <v>1264</v>
      </c>
      <c r="P1688" s="2" t="s">
        <v>1266</v>
      </c>
      <c r="AK1688" s="106"/>
      <c r="AL1688" s="106"/>
      <c r="AM1688" s="106"/>
      <c r="AN1688" s="106"/>
      <c r="AO1688" s="106"/>
      <c r="AP1688" s="106"/>
      <c r="AQ1688" s="106"/>
      <c r="AR1688" s="106"/>
      <c r="AS1688" s="106"/>
      <c r="AT1688" s="106"/>
      <c r="AU1688" s="106"/>
      <c r="AV1688" s="106"/>
      <c r="AW1688" s="106"/>
      <c r="AX1688" s="106"/>
      <c r="AY1688" s="106"/>
      <c r="AZ1688" s="106"/>
      <c r="BA1688" s="106"/>
      <c r="BB1688" s="106"/>
      <c r="BC1688" s="106"/>
      <c r="BD1688" s="106"/>
      <c r="BE1688" s="106"/>
    </row>
    <row r="1689" spans="1:130" s="136" customFormat="1" ht="35.1" customHeight="1" x14ac:dyDescent="0.25">
      <c r="A1689" s="7">
        <v>9</v>
      </c>
      <c r="B1689" s="7">
        <v>9.1999999999999993</v>
      </c>
      <c r="C1689" s="143"/>
      <c r="D1689" s="2" t="s">
        <v>147</v>
      </c>
      <c r="E1689" s="107" t="s">
        <v>662</v>
      </c>
      <c r="F1689" s="232"/>
      <c r="G1689" s="10" t="s">
        <v>1260</v>
      </c>
      <c r="H1689" s="2">
        <v>313205</v>
      </c>
      <c r="I1689" s="7" t="s">
        <v>1261</v>
      </c>
      <c r="J1689" s="3" t="s">
        <v>1281</v>
      </c>
      <c r="K1689" s="107"/>
      <c r="L1689" s="10"/>
      <c r="M1689" s="104" t="s">
        <v>890</v>
      </c>
      <c r="N1689" s="105" t="s">
        <v>30</v>
      </c>
      <c r="O1689" s="3" t="s">
        <v>30</v>
      </c>
      <c r="P1689" s="2"/>
      <c r="Q1689" s="141"/>
      <c r="R1689" s="141"/>
      <c r="S1689" s="141"/>
      <c r="T1689" s="141"/>
      <c r="U1689" s="141"/>
      <c r="V1689" s="141"/>
      <c r="W1689" s="141"/>
      <c r="X1689" s="141"/>
      <c r="Y1689" s="141"/>
      <c r="Z1689" s="141"/>
      <c r="AA1689" s="141"/>
      <c r="AB1689" s="141"/>
      <c r="AC1689" s="141"/>
      <c r="AD1689" s="141"/>
      <c r="AE1689" s="141"/>
      <c r="AF1689" s="141"/>
      <c r="AG1689" s="141"/>
      <c r="AH1689" s="141"/>
      <c r="AI1689" s="141"/>
      <c r="AJ1689" s="141"/>
      <c r="AK1689" s="138"/>
      <c r="AL1689" s="138"/>
      <c r="AM1689" s="138"/>
      <c r="AN1689" s="138"/>
      <c r="AO1689" s="138"/>
      <c r="AP1689" s="138"/>
      <c r="AQ1689" s="138"/>
      <c r="AR1689" s="138"/>
      <c r="AS1689" s="138"/>
      <c r="AT1689" s="138"/>
      <c r="AU1689" s="138"/>
      <c r="AV1689" s="138"/>
      <c r="AW1689" s="138"/>
      <c r="AX1689" s="138"/>
      <c r="AY1689" s="138"/>
      <c r="AZ1689" s="138"/>
      <c r="BA1689" s="138"/>
      <c r="BB1689" s="138"/>
      <c r="BC1689" s="138"/>
      <c r="BD1689" s="138"/>
      <c r="BE1689" s="138"/>
      <c r="BF1689" s="141"/>
      <c r="BG1689" s="141"/>
      <c r="BH1689" s="141"/>
      <c r="BI1689" s="141"/>
      <c r="BJ1689" s="141"/>
      <c r="BK1689" s="141"/>
      <c r="BL1689" s="141"/>
      <c r="BM1689" s="141"/>
      <c r="BN1689" s="141"/>
      <c r="BO1689" s="141"/>
      <c r="BP1689" s="141"/>
      <c r="BQ1689" s="141"/>
      <c r="BR1689" s="141"/>
      <c r="BS1689" s="141"/>
      <c r="BT1689" s="141"/>
      <c r="BU1689" s="141"/>
      <c r="BV1689" s="141"/>
      <c r="BW1689" s="141"/>
      <c r="BX1689" s="141"/>
      <c r="BY1689" s="141"/>
      <c r="BZ1689" s="141"/>
      <c r="CA1689" s="141"/>
      <c r="CB1689" s="141"/>
      <c r="CC1689" s="141"/>
      <c r="CD1689" s="141"/>
      <c r="CE1689" s="141"/>
      <c r="CF1689" s="141"/>
      <c r="CG1689" s="141"/>
      <c r="CH1689" s="141"/>
      <c r="CI1689" s="141"/>
      <c r="CJ1689" s="141"/>
      <c r="CK1689" s="141"/>
      <c r="CL1689" s="141"/>
      <c r="CM1689" s="141"/>
      <c r="CN1689" s="141"/>
      <c r="CO1689" s="141"/>
      <c r="CP1689" s="141"/>
      <c r="CQ1689" s="141"/>
      <c r="CR1689" s="141"/>
      <c r="CS1689" s="141"/>
      <c r="CT1689" s="141"/>
      <c r="CU1689" s="141"/>
      <c r="CV1689" s="141"/>
      <c r="CW1689" s="141"/>
      <c r="CX1689" s="141"/>
      <c r="CY1689" s="141"/>
      <c r="CZ1689" s="141"/>
      <c r="DA1689" s="141"/>
      <c r="DB1689" s="141"/>
      <c r="DC1689" s="141"/>
      <c r="DD1689" s="141"/>
      <c r="DE1689" s="141"/>
      <c r="DF1689" s="141"/>
      <c r="DG1689" s="141"/>
      <c r="DH1689" s="141"/>
      <c r="DI1689" s="141"/>
      <c r="DJ1689" s="141"/>
      <c r="DK1689" s="141"/>
      <c r="DL1689" s="141"/>
      <c r="DM1689" s="141"/>
      <c r="DN1689" s="141"/>
      <c r="DO1689" s="141"/>
      <c r="DP1689" s="141"/>
      <c r="DQ1689" s="141"/>
      <c r="DR1689" s="141"/>
      <c r="DS1689" s="141"/>
      <c r="DT1689" s="141"/>
      <c r="DU1689" s="141"/>
      <c r="DV1689" s="141"/>
      <c r="DW1689" s="141"/>
      <c r="DX1689" s="141"/>
      <c r="DY1689" s="141"/>
      <c r="DZ1689" s="141"/>
    </row>
    <row r="1690" spans="1:130" s="136" customFormat="1" ht="35.1" customHeight="1" x14ac:dyDescent="0.25">
      <c r="A1690" s="7">
        <v>9</v>
      </c>
      <c r="B1690" s="7">
        <v>9.1999999999999993</v>
      </c>
      <c r="C1690" s="143"/>
      <c r="D1690" s="2" t="s">
        <v>147</v>
      </c>
      <c r="E1690" s="107" t="s">
        <v>1093</v>
      </c>
      <c r="F1690" s="107"/>
      <c r="G1690" s="10" t="s">
        <v>1260</v>
      </c>
      <c r="H1690" s="2">
        <v>313205</v>
      </c>
      <c r="I1690" s="7" t="s">
        <v>1261</v>
      </c>
      <c r="J1690" s="3" t="s">
        <v>1281</v>
      </c>
      <c r="K1690" s="107"/>
      <c r="L1690" s="10"/>
      <c r="M1690" s="104" t="s">
        <v>890</v>
      </c>
      <c r="N1690" s="105" t="s">
        <v>347</v>
      </c>
      <c r="O1690" s="3" t="s">
        <v>890</v>
      </c>
      <c r="P1690" s="8" t="s">
        <v>1265</v>
      </c>
      <c r="AK1690" s="106"/>
      <c r="AL1690" s="106"/>
      <c r="AM1690" s="106"/>
      <c r="AN1690" s="106"/>
      <c r="AO1690" s="106"/>
      <c r="AP1690" s="106"/>
      <c r="AQ1690" s="106"/>
      <c r="AR1690" s="106"/>
      <c r="AS1690" s="106"/>
      <c r="AT1690" s="106"/>
      <c r="AU1690" s="106"/>
      <c r="AV1690" s="106"/>
      <c r="AW1690" s="106"/>
      <c r="AX1690" s="106"/>
      <c r="AY1690" s="106"/>
      <c r="AZ1690" s="106"/>
      <c r="BA1690" s="106"/>
      <c r="BB1690" s="106"/>
      <c r="BC1690" s="106"/>
      <c r="BD1690" s="106"/>
      <c r="BE1690" s="106"/>
    </row>
    <row r="1691" spans="1:130" s="136" customFormat="1" ht="35.1" customHeight="1" x14ac:dyDescent="0.25">
      <c r="A1691" s="7">
        <v>9</v>
      </c>
      <c r="B1691" s="7">
        <v>9.1999999999999993</v>
      </c>
      <c r="C1691" s="143"/>
      <c r="D1691" s="2" t="s">
        <v>147</v>
      </c>
      <c r="E1691" s="107" t="s">
        <v>1093</v>
      </c>
      <c r="F1691" s="107"/>
      <c r="G1691" s="10" t="s">
        <v>1260</v>
      </c>
      <c r="H1691" s="2">
        <v>313205</v>
      </c>
      <c r="I1691" s="7" t="s">
        <v>1261</v>
      </c>
      <c r="J1691" s="3" t="s">
        <v>1281</v>
      </c>
      <c r="K1691" s="107"/>
      <c r="L1691" s="10"/>
      <c r="M1691" s="104" t="s">
        <v>890</v>
      </c>
      <c r="N1691" s="105" t="s">
        <v>347</v>
      </c>
      <c r="O1691" s="3" t="s">
        <v>890</v>
      </c>
      <c r="P1691" s="2" t="s">
        <v>1266</v>
      </c>
      <c r="AK1691" s="106"/>
      <c r="AL1691" s="106"/>
      <c r="AM1691" s="106"/>
      <c r="AN1691" s="106"/>
      <c r="AO1691" s="106"/>
      <c r="AP1691" s="106"/>
      <c r="AQ1691" s="106"/>
      <c r="AR1691" s="106"/>
      <c r="AS1691" s="106"/>
      <c r="AT1691" s="106"/>
      <c r="AU1691" s="106"/>
      <c r="AV1691" s="106"/>
      <c r="AW1691" s="106"/>
      <c r="AX1691" s="106"/>
      <c r="AY1691" s="106"/>
      <c r="AZ1691" s="106"/>
      <c r="BA1691" s="106"/>
      <c r="BB1691" s="106"/>
      <c r="BC1691" s="106"/>
      <c r="BD1691" s="106"/>
      <c r="BE1691" s="106"/>
    </row>
    <row r="1692" spans="1:130" s="136" customFormat="1" ht="35.1" customHeight="1" x14ac:dyDescent="0.25">
      <c r="A1692" s="7">
        <v>9</v>
      </c>
      <c r="B1692" s="7">
        <v>9.1999999999999993</v>
      </c>
      <c r="C1692" s="143"/>
      <c r="D1692" s="2" t="s">
        <v>147</v>
      </c>
      <c r="E1692" s="107" t="s">
        <v>1095</v>
      </c>
      <c r="F1692" s="107" t="s">
        <v>1123</v>
      </c>
      <c r="G1692" s="10" t="s">
        <v>1260</v>
      </c>
      <c r="H1692" s="2">
        <v>313205</v>
      </c>
      <c r="I1692" s="7" t="s">
        <v>1261</v>
      </c>
      <c r="J1692" s="3" t="s">
        <v>1281</v>
      </c>
      <c r="K1692" s="107"/>
      <c r="L1692" s="10"/>
      <c r="M1692" s="104" t="s">
        <v>890</v>
      </c>
      <c r="N1692" s="105" t="s">
        <v>347</v>
      </c>
      <c r="O1692" s="3" t="s">
        <v>890</v>
      </c>
      <c r="P1692" s="2" t="s">
        <v>1266</v>
      </c>
      <c r="AK1692" s="106"/>
      <c r="AL1692" s="106"/>
      <c r="AM1692" s="106"/>
      <c r="AN1692" s="106"/>
      <c r="AO1692" s="106"/>
      <c r="AP1692" s="106"/>
      <c r="AQ1692" s="106"/>
      <c r="AR1692" s="106"/>
      <c r="AS1692" s="106"/>
      <c r="AT1692" s="106"/>
      <c r="AU1692" s="106"/>
      <c r="AV1692" s="106"/>
      <c r="AW1692" s="106"/>
      <c r="AX1692" s="106"/>
      <c r="AY1692" s="106"/>
      <c r="AZ1692" s="106"/>
      <c r="BA1692" s="106"/>
      <c r="BB1692" s="106"/>
      <c r="BC1692" s="106"/>
      <c r="BD1692" s="106"/>
      <c r="BE1692" s="106"/>
    </row>
    <row r="1693" spans="1:130" s="136" customFormat="1" ht="35.1" customHeight="1" x14ac:dyDescent="0.25">
      <c r="A1693" s="7">
        <v>9</v>
      </c>
      <c r="B1693" s="7">
        <v>9.1999999999999993</v>
      </c>
      <c r="C1693" s="143"/>
      <c r="D1693" s="2" t="s">
        <v>147</v>
      </c>
      <c r="E1693" s="107" t="s">
        <v>1093</v>
      </c>
      <c r="F1693" s="107"/>
      <c r="G1693" s="10" t="s">
        <v>1260</v>
      </c>
      <c r="H1693" s="2">
        <v>313205</v>
      </c>
      <c r="I1693" s="7" t="s">
        <v>1261</v>
      </c>
      <c r="J1693" s="3" t="s">
        <v>1281</v>
      </c>
      <c r="K1693" s="107"/>
      <c r="L1693" s="10"/>
      <c r="M1693" s="104" t="s">
        <v>890</v>
      </c>
      <c r="N1693" s="105" t="s">
        <v>1264</v>
      </c>
      <c r="O1693" s="3" t="s">
        <v>1264</v>
      </c>
      <c r="P1693" s="2" t="s">
        <v>1266</v>
      </c>
      <c r="AK1693" s="106"/>
      <c r="AL1693" s="106"/>
      <c r="AM1693" s="106"/>
      <c r="AN1693" s="106"/>
      <c r="AO1693" s="106"/>
      <c r="AP1693" s="106"/>
      <c r="AQ1693" s="106"/>
      <c r="AR1693" s="106"/>
      <c r="AS1693" s="106"/>
      <c r="AT1693" s="106"/>
      <c r="AU1693" s="106"/>
      <c r="AV1693" s="106"/>
      <c r="AW1693" s="106"/>
      <c r="AX1693" s="106"/>
      <c r="AY1693" s="106"/>
      <c r="AZ1693" s="106"/>
      <c r="BA1693" s="106"/>
      <c r="BB1693" s="106"/>
      <c r="BC1693" s="106"/>
      <c r="BD1693" s="106"/>
      <c r="BE1693" s="106"/>
    </row>
    <row r="1694" spans="1:130" s="136" customFormat="1" ht="35.1" customHeight="1" x14ac:dyDescent="0.25">
      <c r="A1694" s="7">
        <v>9</v>
      </c>
      <c r="B1694" s="7">
        <v>9.1999999999999993</v>
      </c>
      <c r="C1694" s="143"/>
      <c r="D1694" s="2" t="s">
        <v>147</v>
      </c>
      <c r="E1694" s="107" t="s">
        <v>662</v>
      </c>
      <c r="F1694" s="107"/>
      <c r="G1694" s="10" t="s">
        <v>1260</v>
      </c>
      <c r="H1694" s="2">
        <v>313205</v>
      </c>
      <c r="I1694" s="7" t="s">
        <v>1261</v>
      </c>
      <c r="J1694" s="3" t="s">
        <v>1281</v>
      </c>
      <c r="K1694" s="107"/>
      <c r="L1694" s="10"/>
      <c r="M1694" s="104" t="s">
        <v>890</v>
      </c>
      <c r="N1694" s="105" t="s">
        <v>347</v>
      </c>
      <c r="O1694" s="3" t="s">
        <v>890</v>
      </c>
      <c r="P1694" s="2" t="s">
        <v>1266</v>
      </c>
      <c r="AK1694" s="106"/>
      <c r="AL1694" s="106"/>
      <c r="AM1694" s="106"/>
      <c r="AN1694" s="106"/>
      <c r="AO1694" s="106"/>
      <c r="AP1694" s="106"/>
      <c r="AQ1694" s="106"/>
      <c r="AR1694" s="106"/>
      <c r="AS1694" s="106"/>
      <c r="AT1694" s="106"/>
      <c r="AU1694" s="106"/>
      <c r="AV1694" s="106"/>
      <c r="AW1694" s="106"/>
      <c r="AX1694" s="106"/>
      <c r="AY1694" s="106"/>
      <c r="AZ1694" s="106"/>
      <c r="BA1694" s="106"/>
      <c r="BB1694" s="106"/>
      <c r="BC1694" s="106"/>
      <c r="BD1694" s="106"/>
      <c r="BE1694" s="106"/>
    </row>
    <row r="1695" spans="1:130" s="136" customFormat="1" ht="35.1" customHeight="1" x14ac:dyDescent="0.25">
      <c r="A1695" s="7">
        <v>9</v>
      </c>
      <c r="B1695" s="7">
        <v>9.1999999999999993</v>
      </c>
      <c r="C1695" s="143"/>
      <c r="D1695" s="2" t="s">
        <v>147</v>
      </c>
      <c r="E1695" s="107" t="s">
        <v>6493</v>
      </c>
      <c r="F1695" s="107"/>
      <c r="G1695" s="10" t="s">
        <v>1260</v>
      </c>
      <c r="H1695" s="2">
        <v>313205</v>
      </c>
      <c r="I1695" s="7" t="s">
        <v>1261</v>
      </c>
      <c r="J1695" s="3" t="s">
        <v>1281</v>
      </c>
      <c r="K1695" s="107"/>
      <c r="L1695" s="10"/>
      <c r="M1695" s="104" t="s">
        <v>890</v>
      </c>
      <c r="N1695" s="105" t="s">
        <v>1264</v>
      </c>
      <c r="O1695" s="3" t="s">
        <v>1264</v>
      </c>
      <c r="P1695" s="2" t="s">
        <v>1266</v>
      </c>
      <c r="AK1695" s="106"/>
      <c r="AL1695" s="106"/>
      <c r="AM1695" s="106"/>
      <c r="AN1695" s="106"/>
      <c r="AO1695" s="106"/>
      <c r="AP1695" s="106"/>
      <c r="AQ1695" s="106"/>
      <c r="AR1695" s="106"/>
      <c r="AS1695" s="106"/>
      <c r="AT1695" s="106"/>
      <c r="AU1695" s="106"/>
      <c r="AV1695" s="106"/>
      <c r="AW1695" s="106"/>
      <c r="AX1695" s="106"/>
      <c r="AY1695" s="106"/>
      <c r="AZ1695" s="106"/>
      <c r="BA1695" s="106"/>
      <c r="BB1695" s="106"/>
      <c r="BC1695" s="106"/>
      <c r="BD1695" s="106"/>
      <c r="BE1695" s="106"/>
    </row>
    <row r="1696" spans="1:130" s="136" customFormat="1" ht="35.1" customHeight="1" x14ac:dyDescent="0.25">
      <c r="A1696" s="7">
        <v>9</v>
      </c>
      <c r="B1696" s="7">
        <v>9.1999999999999993</v>
      </c>
      <c r="C1696" s="143"/>
      <c r="D1696" s="2" t="s">
        <v>147</v>
      </c>
      <c r="E1696" s="107" t="s">
        <v>662</v>
      </c>
      <c r="F1696" s="107"/>
      <c r="G1696" s="10" t="s">
        <v>1260</v>
      </c>
      <c r="H1696" s="2">
        <v>313205</v>
      </c>
      <c r="I1696" s="7" t="s">
        <v>1261</v>
      </c>
      <c r="J1696" s="3" t="s">
        <v>1281</v>
      </c>
      <c r="K1696" s="107"/>
      <c r="L1696" s="10"/>
      <c r="M1696" s="104" t="s">
        <v>890</v>
      </c>
      <c r="N1696" s="105" t="s">
        <v>1264</v>
      </c>
      <c r="O1696" s="3" t="s">
        <v>1264</v>
      </c>
      <c r="P1696" s="2" t="s">
        <v>1266</v>
      </c>
      <c r="AK1696" s="106"/>
      <c r="AL1696" s="106"/>
      <c r="AM1696" s="106"/>
      <c r="AN1696" s="106"/>
      <c r="AO1696" s="106"/>
      <c r="AP1696" s="106"/>
      <c r="AQ1696" s="106"/>
      <c r="AR1696" s="106"/>
      <c r="AS1696" s="106"/>
      <c r="AT1696" s="106"/>
      <c r="AU1696" s="106"/>
      <c r="AV1696" s="106"/>
      <c r="AW1696" s="106"/>
      <c r="AX1696" s="106"/>
      <c r="AY1696" s="106"/>
      <c r="AZ1696" s="106"/>
      <c r="BA1696" s="106"/>
      <c r="BB1696" s="106"/>
      <c r="BC1696" s="106"/>
      <c r="BD1696" s="106"/>
      <c r="BE1696" s="106"/>
    </row>
    <row r="1697" spans="1:57" s="136" customFormat="1" ht="35.1" customHeight="1" x14ac:dyDescent="0.25">
      <c r="A1697" s="7">
        <v>9</v>
      </c>
      <c r="B1697" s="7">
        <v>9.1999999999999993</v>
      </c>
      <c r="C1697" s="143"/>
      <c r="D1697" s="2" t="s">
        <v>150</v>
      </c>
      <c r="E1697" s="107" t="s">
        <v>1087</v>
      </c>
      <c r="F1697" s="107" t="s">
        <v>1087</v>
      </c>
      <c r="G1697" s="10" t="s">
        <v>1260</v>
      </c>
      <c r="H1697" s="2">
        <v>313205</v>
      </c>
      <c r="I1697" s="7" t="s">
        <v>1261</v>
      </c>
      <c r="J1697" s="3" t="s">
        <v>40</v>
      </c>
      <c r="K1697" s="107"/>
      <c r="L1697" s="10"/>
      <c r="M1697" s="104" t="s">
        <v>890</v>
      </c>
      <c r="N1697" s="105" t="s">
        <v>1264</v>
      </c>
      <c r="O1697" s="3" t="s">
        <v>1264</v>
      </c>
      <c r="P1697" s="2" t="s">
        <v>1266</v>
      </c>
      <c r="AK1697" s="106"/>
      <c r="AL1697" s="106"/>
      <c r="AM1697" s="106"/>
      <c r="AN1697" s="106"/>
      <c r="AO1697" s="106"/>
      <c r="AP1697" s="106"/>
      <c r="AQ1697" s="106"/>
      <c r="AR1697" s="106"/>
      <c r="AS1697" s="106"/>
      <c r="AT1697" s="106"/>
      <c r="AU1697" s="106"/>
      <c r="AV1697" s="106"/>
      <c r="AW1697" s="106"/>
      <c r="AX1697" s="106"/>
      <c r="AY1697" s="106"/>
      <c r="AZ1697" s="106"/>
      <c r="BA1697" s="106"/>
      <c r="BB1697" s="106"/>
      <c r="BC1697" s="106"/>
      <c r="BD1697" s="106"/>
      <c r="BE1697" s="106"/>
    </row>
    <row r="1698" spans="1:57" s="136" customFormat="1" ht="35.1" customHeight="1" x14ac:dyDescent="0.25">
      <c r="A1698" s="7">
        <v>9</v>
      </c>
      <c r="B1698" s="7">
        <v>9.1999999999999993</v>
      </c>
      <c r="C1698" s="143"/>
      <c r="D1698" s="2" t="s">
        <v>147</v>
      </c>
      <c r="E1698" s="107" t="s">
        <v>1093</v>
      </c>
      <c r="F1698" s="107"/>
      <c r="G1698" s="10" t="s">
        <v>1260</v>
      </c>
      <c r="H1698" s="2">
        <v>313205</v>
      </c>
      <c r="I1698" s="7" t="s">
        <v>1261</v>
      </c>
      <c r="J1698" s="3" t="s">
        <v>1281</v>
      </c>
      <c r="K1698" s="107"/>
      <c r="L1698" s="10"/>
      <c r="M1698" s="104" t="s">
        <v>890</v>
      </c>
      <c r="N1698" s="105" t="s">
        <v>1264</v>
      </c>
      <c r="O1698" s="3" t="s">
        <v>1264</v>
      </c>
      <c r="P1698" s="2" t="s">
        <v>1266</v>
      </c>
      <c r="AK1698" s="106"/>
      <c r="AL1698" s="106"/>
      <c r="AM1698" s="106"/>
      <c r="AN1698" s="106"/>
      <c r="AO1698" s="106"/>
      <c r="AP1698" s="106"/>
      <c r="AQ1698" s="106"/>
      <c r="AR1698" s="106"/>
      <c r="AS1698" s="106"/>
      <c r="AT1698" s="106"/>
      <c r="AU1698" s="106"/>
      <c r="AV1698" s="106"/>
      <c r="AW1698" s="106"/>
      <c r="AX1698" s="106"/>
      <c r="AY1698" s="106"/>
      <c r="AZ1698" s="106"/>
      <c r="BA1698" s="106"/>
      <c r="BB1698" s="106"/>
      <c r="BC1698" s="106"/>
      <c r="BD1698" s="106"/>
      <c r="BE1698" s="106"/>
    </row>
    <row r="1699" spans="1:57" s="136" customFormat="1" ht="35.1" customHeight="1" x14ac:dyDescent="0.25">
      <c r="A1699" s="7">
        <v>9</v>
      </c>
      <c r="B1699" s="7">
        <v>9.1999999999999993</v>
      </c>
      <c r="C1699" s="143"/>
      <c r="D1699" s="2" t="s">
        <v>147</v>
      </c>
      <c r="E1699" s="107" t="s">
        <v>860</v>
      </c>
      <c r="F1699" s="107"/>
      <c r="G1699" s="10" t="s">
        <v>1260</v>
      </c>
      <c r="H1699" s="2">
        <v>313205</v>
      </c>
      <c r="I1699" s="7" t="s">
        <v>1261</v>
      </c>
      <c r="J1699" s="3" t="s">
        <v>1281</v>
      </c>
      <c r="K1699" s="107"/>
      <c r="L1699" s="10"/>
      <c r="M1699" s="104" t="s">
        <v>890</v>
      </c>
      <c r="N1699" s="105" t="s">
        <v>1264</v>
      </c>
      <c r="O1699" s="3" t="s">
        <v>1264</v>
      </c>
      <c r="P1699" s="2" t="s">
        <v>1266</v>
      </c>
      <c r="AK1699" s="106"/>
      <c r="AL1699" s="106"/>
      <c r="AM1699" s="106"/>
      <c r="AN1699" s="106"/>
      <c r="AO1699" s="106"/>
      <c r="AP1699" s="106"/>
      <c r="AQ1699" s="106"/>
      <c r="AR1699" s="106"/>
      <c r="AS1699" s="106"/>
      <c r="AT1699" s="106"/>
      <c r="AU1699" s="106"/>
      <c r="AV1699" s="106"/>
      <c r="AW1699" s="106"/>
      <c r="AX1699" s="106"/>
      <c r="AY1699" s="106"/>
      <c r="AZ1699" s="106"/>
      <c r="BA1699" s="106"/>
      <c r="BB1699" s="106"/>
      <c r="BC1699" s="106"/>
      <c r="BD1699" s="106"/>
      <c r="BE1699" s="106"/>
    </row>
    <row r="1700" spans="1:57" s="136" customFormat="1" ht="35.1" customHeight="1" x14ac:dyDescent="0.25">
      <c r="A1700" s="7">
        <v>9</v>
      </c>
      <c r="B1700" s="7">
        <v>9.1999999999999993</v>
      </c>
      <c r="C1700" s="143"/>
      <c r="D1700" s="2" t="s">
        <v>147</v>
      </c>
      <c r="E1700" s="107" t="s">
        <v>1093</v>
      </c>
      <c r="F1700" s="107"/>
      <c r="G1700" s="10" t="s">
        <v>1260</v>
      </c>
      <c r="H1700" s="2">
        <v>313205</v>
      </c>
      <c r="I1700" s="7" t="s">
        <v>1261</v>
      </c>
      <c r="J1700" s="3" t="s">
        <v>1281</v>
      </c>
      <c r="K1700" s="107"/>
      <c r="L1700" s="10"/>
      <c r="M1700" s="104" t="s">
        <v>890</v>
      </c>
      <c r="N1700" s="105" t="s">
        <v>1264</v>
      </c>
      <c r="O1700" s="3" t="s">
        <v>1264</v>
      </c>
      <c r="P1700" s="2" t="s">
        <v>1266</v>
      </c>
      <c r="AK1700" s="106"/>
      <c r="AL1700" s="106"/>
      <c r="AM1700" s="106"/>
      <c r="AN1700" s="106"/>
      <c r="AO1700" s="106"/>
      <c r="AP1700" s="106"/>
      <c r="AQ1700" s="106"/>
      <c r="AR1700" s="106"/>
      <c r="AS1700" s="106"/>
      <c r="AT1700" s="106"/>
      <c r="AU1700" s="106"/>
      <c r="AV1700" s="106"/>
      <c r="AW1700" s="106"/>
      <c r="AX1700" s="106"/>
      <c r="AY1700" s="106"/>
      <c r="AZ1700" s="106"/>
      <c r="BA1700" s="106"/>
      <c r="BB1700" s="106"/>
      <c r="BC1700" s="106"/>
      <c r="BD1700" s="106"/>
      <c r="BE1700" s="106"/>
    </row>
    <row r="1701" spans="1:57" s="136" customFormat="1" ht="35.1" customHeight="1" x14ac:dyDescent="0.25">
      <c r="A1701" s="7">
        <v>9</v>
      </c>
      <c r="B1701" s="7">
        <v>9.1999999999999993</v>
      </c>
      <c r="C1701" s="143"/>
      <c r="D1701" s="2" t="s">
        <v>147</v>
      </c>
      <c r="E1701" s="107" t="s">
        <v>1095</v>
      </c>
      <c r="F1701" s="107" t="s">
        <v>1123</v>
      </c>
      <c r="G1701" s="10" t="s">
        <v>1260</v>
      </c>
      <c r="H1701" s="2">
        <v>313205</v>
      </c>
      <c r="I1701" s="7" t="s">
        <v>1261</v>
      </c>
      <c r="J1701" s="3" t="s">
        <v>1281</v>
      </c>
      <c r="K1701" s="107"/>
      <c r="L1701" s="10"/>
      <c r="M1701" s="104" t="s">
        <v>890</v>
      </c>
      <c r="N1701" s="105" t="s">
        <v>1264</v>
      </c>
      <c r="O1701" s="3" t="s">
        <v>1264</v>
      </c>
      <c r="P1701" s="2" t="s">
        <v>1266</v>
      </c>
      <c r="AK1701" s="106"/>
      <c r="AL1701" s="106"/>
      <c r="AM1701" s="106"/>
      <c r="AN1701" s="106"/>
      <c r="AO1701" s="106"/>
      <c r="AP1701" s="106"/>
      <c r="AQ1701" s="106"/>
      <c r="AR1701" s="106"/>
      <c r="AS1701" s="106"/>
      <c r="AT1701" s="106"/>
      <c r="AU1701" s="106"/>
      <c r="AV1701" s="106"/>
      <c r="AW1701" s="106"/>
      <c r="AX1701" s="106"/>
      <c r="AY1701" s="106"/>
      <c r="AZ1701" s="106"/>
      <c r="BA1701" s="106"/>
      <c r="BB1701" s="106"/>
      <c r="BC1701" s="106"/>
      <c r="BD1701" s="106"/>
      <c r="BE1701" s="106"/>
    </row>
    <row r="1702" spans="1:57" s="136" customFormat="1" ht="35.1" customHeight="1" x14ac:dyDescent="0.25">
      <c r="A1702" s="7">
        <v>9</v>
      </c>
      <c r="B1702" s="7">
        <v>9.1999999999999993</v>
      </c>
      <c r="C1702" s="143"/>
      <c r="D1702" s="2" t="s">
        <v>147</v>
      </c>
      <c r="E1702" s="107" t="s">
        <v>1105</v>
      </c>
      <c r="F1702" s="107" t="s">
        <v>7381</v>
      </c>
      <c r="G1702" s="10" t="s">
        <v>1260</v>
      </c>
      <c r="H1702" s="2">
        <v>313205</v>
      </c>
      <c r="I1702" s="7" t="s">
        <v>1261</v>
      </c>
      <c r="J1702" s="3" t="s">
        <v>1281</v>
      </c>
      <c r="K1702" s="107"/>
      <c r="L1702" s="10"/>
      <c r="M1702" s="104" t="s">
        <v>890</v>
      </c>
      <c r="N1702" s="105" t="s">
        <v>1264</v>
      </c>
      <c r="O1702" s="3" t="s">
        <v>1264</v>
      </c>
      <c r="P1702" s="2" t="s">
        <v>1266</v>
      </c>
      <c r="AK1702" s="106"/>
      <c r="AL1702" s="106"/>
      <c r="AM1702" s="106"/>
      <c r="AN1702" s="106"/>
      <c r="AO1702" s="106"/>
      <c r="AP1702" s="106"/>
      <c r="AQ1702" s="106"/>
      <c r="AR1702" s="106"/>
      <c r="AS1702" s="106"/>
      <c r="AT1702" s="106"/>
      <c r="AU1702" s="106"/>
      <c r="AV1702" s="106"/>
      <c r="AW1702" s="106"/>
      <c r="AX1702" s="106"/>
      <c r="AY1702" s="106"/>
      <c r="AZ1702" s="106"/>
      <c r="BA1702" s="106"/>
      <c r="BB1702" s="106"/>
      <c r="BC1702" s="106"/>
      <c r="BD1702" s="106"/>
      <c r="BE1702" s="106"/>
    </row>
    <row r="1703" spans="1:57" s="136" customFormat="1" ht="35.1" customHeight="1" x14ac:dyDescent="0.25">
      <c r="A1703" s="7">
        <v>9</v>
      </c>
      <c r="B1703" s="7">
        <v>9.1999999999999993</v>
      </c>
      <c r="C1703" s="143"/>
      <c r="D1703" s="2" t="s">
        <v>147</v>
      </c>
      <c r="E1703" s="107" t="s">
        <v>7382</v>
      </c>
      <c r="F1703" s="107"/>
      <c r="G1703" s="10" t="s">
        <v>1260</v>
      </c>
      <c r="H1703" s="2">
        <v>313205</v>
      </c>
      <c r="I1703" s="7" t="s">
        <v>1261</v>
      </c>
      <c r="J1703" s="3" t="s">
        <v>1281</v>
      </c>
      <c r="K1703" s="107"/>
      <c r="L1703" s="10"/>
      <c r="M1703" s="104" t="s">
        <v>890</v>
      </c>
      <c r="N1703" s="105" t="s">
        <v>347</v>
      </c>
      <c r="O1703" s="3" t="s">
        <v>890</v>
      </c>
      <c r="P1703" s="2" t="s">
        <v>1266</v>
      </c>
      <c r="AK1703" s="106"/>
      <c r="AL1703" s="106"/>
      <c r="AM1703" s="106"/>
      <c r="AN1703" s="106"/>
      <c r="AO1703" s="106"/>
      <c r="AP1703" s="106"/>
      <c r="AQ1703" s="106"/>
      <c r="AR1703" s="106"/>
      <c r="AS1703" s="106"/>
      <c r="AT1703" s="106"/>
      <c r="AU1703" s="106"/>
      <c r="AV1703" s="106"/>
      <c r="AW1703" s="106"/>
      <c r="AX1703" s="106"/>
      <c r="AY1703" s="106"/>
      <c r="AZ1703" s="106"/>
      <c r="BA1703" s="106"/>
      <c r="BB1703" s="106"/>
      <c r="BC1703" s="106"/>
      <c r="BD1703" s="106"/>
      <c r="BE1703" s="106"/>
    </row>
    <row r="1704" spans="1:57" s="136" customFormat="1" ht="35.1" customHeight="1" x14ac:dyDescent="0.25">
      <c r="A1704" s="7">
        <v>9</v>
      </c>
      <c r="B1704" s="7">
        <v>9.1999999999999993</v>
      </c>
      <c r="C1704" s="143"/>
      <c r="D1704" s="2" t="s">
        <v>147</v>
      </c>
      <c r="E1704" s="107" t="s">
        <v>6493</v>
      </c>
      <c r="F1704" s="107"/>
      <c r="G1704" s="10" t="s">
        <v>1260</v>
      </c>
      <c r="H1704" s="2">
        <v>313205</v>
      </c>
      <c r="I1704" s="7" t="s">
        <v>1261</v>
      </c>
      <c r="J1704" s="3" t="s">
        <v>1281</v>
      </c>
      <c r="K1704" s="107"/>
      <c r="L1704" s="10"/>
      <c r="M1704" s="104" t="s">
        <v>890</v>
      </c>
      <c r="N1704" s="105" t="s">
        <v>347</v>
      </c>
      <c r="O1704" s="3" t="s">
        <v>890</v>
      </c>
      <c r="P1704" s="2" t="s">
        <v>1266</v>
      </c>
      <c r="AK1704" s="106"/>
      <c r="AL1704" s="106"/>
      <c r="AM1704" s="106"/>
      <c r="AN1704" s="106"/>
      <c r="AO1704" s="106"/>
      <c r="AP1704" s="106"/>
      <c r="AQ1704" s="106"/>
      <c r="AR1704" s="106"/>
      <c r="AS1704" s="106"/>
      <c r="AT1704" s="106"/>
      <c r="AU1704" s="106"/>
      <c r="AV1704" s="106"/>
      <c r="AW1704" s="106"/>
      <c r="AX1704" s="106"/>
      <c r="AY1704" s="106"/>
      <c r="AZ1704" s="106"/>
      <c r="BA1704" s="106"/>
      <c r="BB1704" s="106"/>
      <c r="BC1704" s="106"/>
      <c r="BD1704" s="106"/>
      <c r="BE1704" s="106"/>
    </row>
    <row r="1705" spans="1:57" s="136" customFormat="1" ht="35.1" customHeight="1" x14ac:dyDescent="0.25">
      <c r="A1705" s="7">
        <v>9</v>
      </c>
      <c r="B1705" s="7">
        <v>9.1999999999999993</v>
      </c>
      <c r="C1705" s="143"/>
      <c r="D1705" s="2" t="s">
        <v>147</v>
      </c>
      <c r="E1705" s="107" t="s">
        <v>662</v>
      </c>
      <c r="F1705" s="107"/>
      <c r="G1705" s="10" t="s">
        <v>1260</v>
      </c>
      <c r="H1705" s="2">
        <v>313205</v>
      </c>
      <c r="I1705" s="7" t="s">
        <v>1261</v>
      </c>
      <c r="J1705" s="3" t="s">
        <v>1281</v>
      </c>
      <c r="K1705" s="107"/>
      <c r="L1705" s="10"/>
      <c r="M1705" s="104" t="s">
        <v>890</v>
      </c>
      <c r="N1705" s="105" t="s">
        <v>1264</v>
      </c>
      <c r="O1705" s="3" t="s">
        <v>1264</v>
      </c>
      <c r="P1705" s="2" t="s">
        <v>1266</v>
      </c>
      <c r="AK1705" s="106"/>
      <c r="AL1705" s="106"/>
      <c r="AM1705" s="106"/>
      <c r="AN1705" s="106"/>
      <c r="AO1705" s="106"/>
      <c r="AP1705" s="106"/>
      <c r="AQ1705" s="106"/>
      <c r="AR1705" s="106"/>
      <c r="AS1705" s="106"/>
      <c r="AT1705" s="106"/>
      <c r="AU1705" s="106"/>
      <c r="AV1705" s="106"/>
      <c r="AW1705" s="106"/>
      <c r="AX1705" s="106"/>
      <c r="AY1705" s="106"/>
      <c r="AZ1705" s="106"/>
      <c r="BA1705" s="106"/>
      <c r="BB1705" s="106"/>
      <c r="BC1705" s="106"/>
      <c r="BD1705" s="106"/>
      <c r="BE1705" s="106"/>
    </row>
    <row r="1706" spans="1:57" s="136" customFormat="1" ht="35.1" customHeight="1" x14ac:dyDescent="0.25">
      <c r="A1706" s="7">
        <v>9</v>
      </c>
      <c r="B1706" s="7">
        <v>9.1999999999999993</v>
      </c>
      <c r="C1706" s="143"/>
      <c r="D1706" s="2" t="s">
        <v>147</v>
      </c>
      <c r="E1706" s="107" t="s">
        <v>860</v>
      </c>
      <c r="F1706" s="107"/>
      <c r="G1706" s="10" t="s">
        <v>1260</v>
      </c>
      <c r="H1706" s="2">
        <v>313205</v>
      </c>
      <c r="I1706" s="7" t="s">
        <v>1261</v>
      </c>
      <c r="J1706" s="3" t="s">
        <v>1281</v>
      </c>
      <c r="K1706" s="107"/>
      <c r="L1706" s="10"/>
      <c r="M1706" s="104" t="s">
        <v>890</v>
      </c>
      <c r="N1706" s="105" t="s">
        <v>1264</v>
      </c>
      <c r="O1706" s="3" t="s">
        <v>1264</v>
      </c>
      <c r="P1706" s="2" t="s">
        <v>1266</v>
      </c>
      <c r="AK1706" s="106"/>
      <c r="AL1706" s="106"/>
      <c r="AM1706" s="106"/>
      <c r="AN1706" s="106"/>
      <c r="AO1706" s="106"/>
      <c r="AP1706" s="106"/>
      <c r="AQ1706" s="106"/>
      <c r="AR1706" s="106"/>
      <c r="AS1706" s="106"/>
      <c r="AT1706" s="106"/>
      <c r="AU1706" s="106"/>
      <c r="AV1706" s="106"/>
      <c r="AW1706" s="106"/>
      <c r="AX1706" s="106"/>
      <c r="AY1706" s="106"/>
      <c r="AZ1706" s="106"/>
      <c r="BA1706" s="106"/>
      <c r="BB1706" s="106"/>
      <c r="BC1706" s="106"/>
      <c r="BD1706" s="106"/>
      <c r="BE1706" s="106"/>
    </row>
    <row r="1707" spans="1:57" s="136" customFormat="1" ht="35.1" customHeight="1" x14ac:dyDescent="0.25">
      <c r="A1707" s="7">
        <v>9</v>
      </c>
      <c r="B1707" s="7">
        <v>9.1999999999999993</v>
      </c>
      <c r="C1707" s="143"/>
      <c r="D1707" s="2" t="s">
        <v>147</v>
      </c>
      <c r="E1707" s="107" t="s">
        <v>7382</v>
      </c>
      <c r="F1707" s="107"/>
      <c r="G1707" s="10" t="s">
        <v>1260</v>
      </c>
      <c r="H1707" s="2">
        <v>313205</v>
      </c>
      <c r="I1707" s="7" t="s">
        <v>1261</v>
      </c>
      <c r="J1707" s="3" t="s">
        <v>1281</v>
      </c>
      <c r="K1707" s="107"/>
      <c r="L1707" s="10"/>
      <c r="M1707" s="104" t="s">
        <v>890</v>
      </c>
      <c r="N1707" s="105" t="s">
        <v>347</v>
      </c>
      <c r="O1707" s="3" t="s">
        <v>890</v>
      </c>
      <c r="P1707" s="2" t="s">
        <v>1266</v>
      </c>
      <c r="AK1707" s="106"/>
      <c r="AL1707" s="106"/>
      <c r="AM1707" s="106"/>
      <c r="AN1707" s="106"/>
      <c r="AO1707" s="106"/>
      <c r="AP1707" s="106"/>
      <c r="AQ1707" s="106"/>
      <c r="AR1707" s="106"/>
      <c r="AS1707" s="106"/>
      <c r="AT1707" s="106"/>
      <c r="AU1707" s="106"/>
      <c r="AV1707" s="106"/>
      <c r="AW1707" s="106"/>
      <c r="AX1707" s="106"/>
      <c r="AY1707" s="106"/>
      <c r="AZ1707" s="106"/>
      <c r="BA1707" s="106"/>
      <c r="BB1707" s="106"/>
      <c r="BC1707" s="106"/>
      <c r="BD1707" s="106"/>
      <c r="BE1707" s="106"/>
    </row>
    <row r="1708" spans="1:57" s="136" customFormat="1" ht="35.1" customHeight="1" x14ac:dyDescent="0.25">
      <c r="A1708" s="7">
        <v>9</v>
      </c>
      <c r="B1708" s="7">
        <v>9.1999999999999993</v>
      </c>
      <c r="C1708" s="143"/>
      <c r="D1708" s="2" t="s">
        <v>147</v>
      </c>
      <c r="E1708" s="107" t="s">
        <v>860</v>
      </c>
      <c r="F1708" s="107"/>
      <c r="G1708" s="10" t="s">
        <v>1260</v>
      </c>
      <c r="H1708" s="2">
        <v>313205</v>
      </c>
      <c r="I1708" s="7" t="s">
        <v>1261</v>
      </c>
      <c r="J1708" s="3" t="s">
        <v>1281</v>
      </c>
      <c r="K1708" s="107"/>
      <c r="L1708" s="10"/>
      <c r="M1708" s="104" t="s">
        <v>890</v>
      </c>
      <c r="N1708" s="105" t="s">
        <v>1264</v>
      </c>
      <c r="O1708" s="3" t="s">
        <v>1264</v>
      </c>
      <c r="P1708" s="2" t="s">
        <v>1266</v>
      </c>
      <c r="AK1708" s="106"/>
      <c r="AL1708" s="106"/>
      <c r="AM1708" s="106"/>
      <c r="AN1708" s="106"/>
      <c r="AO1708" s="106"/>
      <c r="AP1708" s="106"/>
      <c r="AQ1708" s="106"/>
      <c r="AR1708" s="106"/>
      <c r="AS1708" s="106"/>
      <c r="AT1708" s="106"/>
      <c r="AU1708" s="106"/>
      <c r="AV1708" s="106"/>
      <c r="AW1708" s="106"/>
      <c r="AX1708" s="106"/>
      <c r="AY1708" s="106"/>
      <c r="AZ1708" s="106"/>
      <c r="BA1708" s="106"/>
      <c r="BB1708" s="106"/>
      <c r="BC1708" s="106"/>
      <c r="BD1708" s="106"/>
      <c r="BE1708" s="106"/>
    </row>
    <row r="1709" spans="1:57" s="136" customFormat="1" ht="35.1" customHeight="1" x14ac:dyDescent="0.25">
      <c r="A1709" s="7">
        <v>9</v>
      </c>
      <c r="B1709" s="7">
        <v>9.1999999999999993</v>
      </c>
      <c r="C1709" s="143"/>
      <c r="D1709" s="2" t="s">
        <v>147</v>
      </c>
      <c r="E1709" s="107" t="s">
        <v>860</v>
      </c>
      <c r="F1709" s="107"/>
      <c r="G1709" s="10" t="s">
        <v>1260</v>
      </c>
      <c r="H1709" s="2">
        <v>313205</v>
      </c>
      <c r="I1709" s="7" t="s">
        <v>1261</v>
      </c>
      <c r="J1709" s="3" t="s">
        <v>1281</v>
      </c>
      <c r="K1709" s="107"/>
      <c r="L1709" s="10"/>
      <c r="M1709" s="104" t="s">
        <v>890</v>
      </c>
      <c r="N1709" s="105" t="s">
        <v>347</v>
      </c>
      <c r="O1709" s="3" t="s">
        <v>890</v>
      </c>
      <c r="P1709" s="142" t="s">
        <v>1266</v>
      </c>
      <c r="AK1709" s="106"/>
      <c r="AL1709" s="106"/>
      <c r="AM1709" s="106"/>
      <c r="AN1709" s="106"/>
      <c r="AO1709" s="106"/>
      <c r="AP1709" s="106"/>
      <c r="AQ1709" s="106"/>
      <c r="AR1709" s="106"/>
      <c r="AS1709" s="106"/>
      <c r="AT1709" s="106"/>
      <c r="AU1709" s="106"/>
      <c r="AV1709" s="106"/>
      <c r="AW1709" s="106"/>
      <c r="AX1709" s="106"/>
      <c r="AY1709" s="106"/>
      <c r="AZ1709" s="106"/>
      <c r="BA1709" s="106"/>
      <c r="BB1709" s="106"/>
      <c r="BC1709" s="106"/>
      <c r="BD1709" s="106"/>
      <c r="BE1709" s="106"/>
    </row>
    <row r="1710" spans="1:57" s="136" customFormat="1" ht="35.1" customHeight="1" x14ac:dyDescent="0.25">
      <c r="A1710" s="7">
        <v>9</v>
      </c>
      <c r="B1710" s="7">
        <v>9.1999999999999993</v>
      </c>
      <c r="C1710" s="143"/>
      <c r="D1710" s="3" t="s">
        <v>892</v>
      </c>
      <c r="E1710" s="107" t="s">
        <v>480</v>
      </c>
      <c r="F1710" s="107"/>
      <c r="G1710" s="10" t="s">
        <v>1260</v>
      </c>
      <c r="H1710" s="2">
        <v>313205</v>
      </c>
      <c r="I1710" s="7" t="s">
        <v>1261</v>
      </c>
      <c r="J1710" s="3" t="s">
        <v>152</v>
      </c>
      <c r="K1710" s="107"/>
      <c r="L1710" s="10"/>
      <c r="M1710" s="104" t="s">
        <v>890</v>
      </c>
      <c r="N1710" s="105" t="s">
        <v>1264</v>
      </c>
      <c r="O1710" s="3" t="s">
        <v>1264</v>
      </c>
      <c r="P1710" s="8" t="s">
        <v>1265</v>
      </c>
      <c r="AK1710" s="106"/>
      <c r="AL1710" s="106"/>
      <c r="AM1710" s="106"/>
      <c r="AN1710" s="106"/>
      <c r="AO1710" s="106"/>
      <c r="AP1710" s="106"/>
      <c r="AQ1710" s="106"/>
      <c r="AR1710" s="106"/>
      <c r="AS1710" s="106"/>
      <c r="AT1710" s="106"/>
      <c r="AU1710" s="106"/>
      <c r="AV1710" s="106"/>
      <c r="AW1710" s="106"/>
      <c r="AX1710" s="106"/>
      <c r="AY1710" s="106"/>
      <c r="AZ1710" s="106"/>
      <c r="BA1710" s="106"/>
      <c r="BB1710" s="106"/>
      <c r="BC1710" s="106"/>
      <c r="BD1710" s="106"/>
      <c r="BE1710" s="106"/>
    </row>
    <row r="1711" spans="1:57" s="136" customFormat="1" ht="35.1" customHeight="1" x14ac:dyDescent="0.25">
      <c r="A1711" s="7">
        <v>9</v>
      </c>
      <c r="B1711" s="7">
        <v>9.1999999999999993</v>
      </c>
      <c r="C1711" s="143"/>
      <c r="D1711" s="3" t="s">
        <v>892</v>
      </c>
      <c r="E1711" s="107" t="s">
        <v>7383</v>
      </c>
      <c r="F1711" s="107" t="s">
        <v>7384</v>
      </c>
      <c r="G1711" s="10" t="s">
        <v>1260</v>
      </c>
      <c r="H1711" s="2">
        <v>313205</v>
      </c>
      <c r="I1711" s="7" t="s">
        <v>1261</v>
      </c>
      <c r="J1711" s="3" t="s">
        <v>152</v>
      </c>
      <c r="K1711" s="107"/>
      <c r="L1711" s="10"/>
      <c r="M1711" s="104" t="s">
        <v>890</v>
      </c>
      <c r="N1711" s="105" t="s">
        <v>1264</v>
      </c>
      <c r="O1711" s="3" t="s">
        <v>1264</v>
      </c>
      <c r="P1711" s="2" t="s">
        <v>1266</v>
      </c>
      <c r="AK1711" s="106"/>
      <c r="AL1711" s="106"/>
      <c r="AM1711" s="106"/>
      <c r="AN1711" s="106"/>
      <c r="AO1711" s="106"/>
      <c r="AP1711" s="106"/>
      <c r="AQ1711" s="106"/>
      <c r="AR1711" s="106"/>
      <c r="AS1711" s="106"/>
      <c r="AT1711" s="106"/>
      <c r="AU1711" s="106"/>
      <c r="AV1711" s="106"/>
      <c r="AW1711" s="106"/>
      <c r="AX1711" s="106"/>
      <c r="AY1711" s="106"/>
      <c r="AZ1711" s="106"/>
      <c r="BA1711" s="106"/>
      <c r="BB1711" s="106"/>
      <c r="BC1711" s="106"/>
      <c r="BD1711" s="106"/>
      <c r="BE1711" s="106"/>
    </row>
    <row r="1712" spans="1:57" s="136" customFormat="1" ht="35.1" customHeight="1" x14ac:dyDescent="0.25">
      <c r="A1712" s="7">
        <v>9</v>
      </c>
      <c r="B1712" s="7">
        <v>9.1999999999999993</v>
      </c>
      <c r="C1712" s="143"/>
      <c r="D1712" s="3" t="s">
        <v>892</v>
      </c>
      <c r="E1712" s="107" t="s">
        <v>1085</v>
      </c>
      <c r="F1712" s="107" t="s">
        <v>1126</v>
      </c>
      <c r="G1712" s="10" t="s">
        <v>1260</v>
      </c>
      <c r="H1712" s="2">
        <v>313205</v>
      </c>
      <c r="I1712" s="7" t="s">
        <v>1261</v>
      </c>
      <c r="J1712" s="3" t="s">
        <v>152</v>
      </c>
      <c r="K1712" s="107"/>
      <c r="L1712" s="10"/>
      <c r="M1712" s="104" t="s">
        <v>890</v>
      </c>
      <c r="N1712" s="105" t="s">
        <v>347</v>
      </c>
      <c r="O1712" s="3" t="s">
        <v>890</v>
      </c>
      <c r="P1712" s="8" t="s">
        <v>1265</v>
      </c>
      <c r="AK1712" s="106"/>
      <c r="AL1712" s="106"/>
      <c r="AM1712" s="106"/>
      <c r="AN1712" s="106"/>
      <c r="AO1712" s="106"/>
      <c r="AP1712" s="106"/>
      <c r="AQ1712" s="106"/>
      <c r="AR1712" s="106"/>
      <c r="AS1712" s="106"/>
      <c r="AT1712" s="106"/>
      <c r="AU1712" s="106"/>
      <c r="AV1712" s="106"/>
      <c r="AW1712" s="106"/>
      <c r="AX1712" s="106"/>
      <c r="AY1712" s="106"/>
      <c r="AZ1712" s="106"/>
      <c r="BA1712" s="106"/>
      <c r="BB1712" s="106"/>
      <c r="BC1712" s="106"/>
      <c r="BD1712" s="106"/>
      <c r="BE1712" s="106"/>
    </row>
    <row r="1713" spans="1:57" s="136" customFormat="1" ht="35.1" customHeight="1" x14ac:dyDescent="0.25">
      <c r="A1713" s="7">
        <v>9</v>
      </c>
      <c r="B1713" s="7">
        <v>9.1999999999999993</v>
      </c>
      <c r="C1713" s="143"/>
      <c r="D1713" s="3" t="s">
        <v>892</v>
      </c>
      <c r="E1713" s="107" t="s">
        <v>1099</v>
      </c>
      <c r="F1713" s="107" t="s">
        <v>1125</v>
      </c>
      <c r="G1713" s="10" t="s">
        <v>1260</v>
      </c>
      <c r="H1713" s="2">
        <v>313205</v>
      </c>
      <c r="I1713" s="7" t="s">
        <v>1261</v>
      </c>
      <c r="J1713" s="3" t="s">
        <v>152</v>
      </c>
      <c r="K1713" s="107"/>
      <c r="L1713" s="10"/>
      <c r="M1713" s="104" t="s">
        <v>890</v>
      </c>
      <c r="N1713" s="105" t="s">
        <v>347</v>
      </c>
      <c r="O1713" s="3" t="s">
        <v>890</v>
      </c>
      <c r="P1713" s="2" t="s">
        <v>1266</v>
      </c>
      <c r="AK1713" s="106"/>
      <c r="AL1713" s="106"/>
      <c r="AM1713" s="106"/>
      <c r="AN1713" s="106"/>
      <c r="AO1713" s="106"/>
      <c r="AP1713" s="106"/>
      <c r="AQ1713" s="106"/>
      <c r="AR1713" s="106"/>
      <c r="AS1713" s="106"/>
      <c r="AT1713" s="106"/>
      <c r="AU1713" s="106"/>
      <c r="AV1713" s="106"/>
      <c r="AW1713" s="106"/>
      <c r="AX1713" s="106"/>
      <c r="AY1713" s="106"/>
      <c r="AZ1713" s="106"/>
      <c r="BA1713" s="106"/>
      <c r="BB1713" s="106"/>
      <c r="BC1713" s="106"/>
      <c r="BD1713" s="106"/>
      <c r="BE1713" s="106"/>
    </row>
    <row r="1714" spans="1:57" s="136" customFormat="1" ht="35.1" customHeight="1" x14ac:dyDescent="0.25">
      <c r="A1714" s="7">
        <v>9</v>
      </c>
      <c r="B1714" s="7">
        <v>9.1999999999999993</v>
      </c>
      <c r="C1714" s="143"/>
      <c r="D1714" s="3" t="s">
        <v>892</v>
      </c>
      <c r="E1714" s="107" t="s">
        <v>1099</v>
      </c>
      <c r="F1714" s="107" t="s">
        <v>1125</v>
      </c>
      <c r="G1714" s="10" t="s">
        <v>1260</v>
      </c>
      <c r="H1714" s="2">
        <v>313205</v>
      </c>
      <c r="I1714" s="7" t="s">
        <v>1261</v>
      </c>
      <c r="J1714" s="3" t="s">
        <v>152</v>
      </c>
      <c r="K1714" s="107"/>
      <c r="L1714" s="10"/>
      <c r="M1714" s="104" t="s">
        <v>890</v>
      </c>
      <c r="N1714" s="105" t="s">
        <v>347</v>
      </c>
      <c r="O1714" s="3" t="s">
        <v>890</v>
      </c>
      <c r="P1714" s="2" t="s">
        <v>1266</v>
      </c>
      <c r="AK1714" s="106"/>
      <c r="AL1714" s="106"/>
      <c r="AM1714" s="106"/>
      <c r="AN1714" s="106"/>
      <c r="AO1714" s="106"/>
      <c r="AP1714" s="106"/>
      <c r="AQ1714" s="106"/>
      <c r="AR1714" s="106"/>
      <c r="AS1714" s="106"/>
      <c r="AT1714" s="106"/>
      <c r="AU1714" s="106"/>
      <c r="AV1714" s="106"/>
      <c r="AW1714" s="106"/>
      <c r="AX1714" s="106"/>
      <c r="AY1714" s="106"/>
      <c r="AZ1714" s="106"/>
      <c r="BA1714" s="106"/>
      <c r="BB1714" s="106"/>
      <c r="BC1714" s="106"/>
      <c r="BD1714" s="106"/>
      <c r="BE1714" s="106"/>
    </row>
    <row r="1715" spans="1:57" s="136" customFormat="1" ht="35.1" customHeight="1" x14ac:dyDescent="0.25">
      <c r="A1715" s="7">
        <v>9</v>
      </c>
      <c r="B1715" s="7">
        <v>9.1999999999999993</v>
      </c>
      <c r="C1715" s="143"/>
      <c r="D1715" s="3" t="s">
        <v>892</v>
      </c>
      <c r="E1715" s="107" t="s">
        <v>182</v>
      </c>
      <c r="F1715" s="107" t="s">
        <v>1135</v>
      </c>
      <c r="G1715" s="10" t="s">
        <v>1260</v>
      </c>
      <c r="H1715" s="2">
        <v>313205</v>
      </c>
      <c r="I1715" s="7" t="s">
        <v>1261</v>
      </c>
      <c r="J1715" s="3" t="s">
        <v>152</v>
      </c>
      <c r="K1715" s="107"/>
      <c r="L1715" s="10"/>
      <c r="M1715" s="104" t="s">
        <v>890</v>
      </c>
      <c r="N1715" s="105" t="s">
        <v>1264</v>
      </c>
      <c r="O1715" s="3" t="s">
        <v>1264</v>
      </c>
      <c r="P1715" s="2" t="s">
        <v>1266</v>
      </c>
      <c r="AK1715" s="106"/>
      <c r="AL1715" s="106"/>
      <c r="AM1715" s="106"/>
      <c r="AN1715" s="106"/>
      <c r="AO1715" s="106"/>
      <c r="AP1715" s="106"/>
      <c r="AQ1715" s="106"/>
      <c r="AR1715" s="106"/>
      <c r="AS1715" s="106"/>
      <c r="AT1715" s="106"/>
      <c r="AU1715" s="106"/>
      <c r="AV1715" s="106"/>
      <c r="AW1715" s="106"/>
      <c r="AX1715" s="106"/>
      <c r="AY1715" s="106"/>
      <c r="AZ1715" s="106"/>
      <c r="BA1715" s="106"/>
      <c r="BB1715" s="106"/>
      <c r="BC1715" s="106"/>
      <c r="BD1715" s="106"/>
      <c r="BE1715" s="106"/>
    </row>
    <row r="1716" spans="1:57" s="136" customFormat="1" ht="35.1" customHeight="1" x14ac:dyDescent="0.25">
      <c r="A1716" s="7">
        <v>9</v>
      </c>
      <c r="B1716" s="7">
        <v>9.1999999999999993</v>
      </c>
      <c r="C1716" s="143"/>
      <c r="D1716" s="3" t="s">
        <v>892</v>
      </c>
      <c r="E1716" s="107" t="s">
        <v>1099</v>
      </c>
      <c r="F1716" s="107" t="s">
        <v>1125</v>
      </c>
      <c r="G1716" s="10" t="s">
        <v>1260</v>
      </c>
      <c r="H1716" s="2">
        <v>313205</v>
      </c>
      <c r="I1716" s="7" t="s">
        <v>1261</v>
      </c>
      <c r="J1716" s="3" t="s">
        <v>152</v>
      </c>
      <c r="K1716" s="107"/>
      <c r="L1716" s="10"/>
      <c r="M1716" s="104" t="s">
        <v>890</v>
      </c>
      <c r="N1716" s="105" t="s">
        <v>347</v>
      </c>
      <c r="O1716" s="3" t="s">
        <v>890</v>
      </c>
      <c r="P1716" s="2" t="s">
        <v>1266</v>
      </c>
      <c r="AK1716" s="106"/>
      <c r="AL1716" s="106"/>
      <c r="AM1716" s="106"/>
      <c r="AN1716" s="106"/>
      <c r="AO1716" s="106"/>
      <c r="AP1716" s="106"/>
      <c r="AQ1716" s="106"/>
      <c r="AR1716" s="106"/>
      <c r="AS1716" s="106"/>
      <c r="AT1716" s="106"/>
      <c r="AU1716" s="106"/>
      <c r="AV1716" s="106"/>
      <c r="AW1716" s="106"/>
      <c r="AX1716" s="106"/>
      <c r="AY1716" s="106"/>
      <c r="AZ1716" s="106"/>
      <c r="BA1716" s="106"/>
      <c r="BB1716" s="106"/>
      <c r="BC1716" s="106"/>
      <c r="BD1716" s="106"/>
      <c r="BE1716" s="106"/>
    </row>
    <row r="1717" spans="1:57" s="136" customFormat="1" ht="35.1" customHeight="1" x14ac:dyDescent="0.25">
      <c r="A1717" s="7">
        <v>9</v>
      </c>
      <c r="B1717" s="7">
        <v>9.1999999999999993</v>
      </c>
      <c r="C1717" s="143"/>
      <c r="D1717" s="3" t="s">
        <v>778</v>
      </c>
      <c r="E1717" s="107" t="s">
        <v>1083</v>
      </c>
      <c r="F1717" s="107" t="s">
        <v>1113</v>
      </c>
      <c r="G1717" s="10" t="s">
        <v>1260</v>
      </c>
      <c r="H1717" s="2">
        <v>313205</v>
      </c>
      <c r="I1717" s="7" t="s">
        <v>1261</v>
      </c>
      <c r="J1717" s="3" t="s">
        <v>197</v>
      </c>
      <c r="K1717" s="107"/>
      <c r="L1717" s="10"/>
      <c r="M1717" s="104" t="s">
        <v>890</v>
      </c>
      <c r="N1717" s="105" t="s">
        <v>1264</v>
      </c>
      <c r="O1717" s="3" t="s">
        <v>1264</v>
      </c>
      <c r="P1717" s="2" t="s">
        <v>1266</v>
      </c>
      <c r="AK1717" s="106"/>
      <c r="AL1717" s="106"/>
      <c r="AM1717" s="106"/>
      <c r="AN1717" s="106"/>
      <c r="AO1717" s="106"/>
      <c r="AP1717" s="106"/>
      <c r="AQ1717" s="106"/>
      <c r="AR1717" s="106"/>
      <c r="AS1717" s="106"/>
      <c r="AT1717" s="106"/>
      <c r="AU1717" s="106"/>
      <c r="AV1717" s="106"/>
      <c r="AW1717" s="106"/>
      <c r="AX1717" s="106"/>
      <c r="AY1717" s="106"/>
      <c r="AZ1717" s="106"/>
      <c r="BA1717" s="106"/>
      <c r="BB1717" s="106"/>
      <c r="BC1717" s="106"/>
      <c r="BD1717" s="106"/>
      <c r="BE1717" s="106"/>
    </row>
    <row r="1718" spans="1:57" s="136" customFormat="1" ht="35.1" customHeight="1" x14ac:dyDescent="0.25">
      <c r="A1718" s="7">
        <v>9</v>
      </c>
      <c r="B1718" s="7">
        <v>9.1999999999999993</v>
      </c>
      <c r="C1718" s="143"/>
      <c r="D1718" s="3" t="s">
        <v>892</v>
      </c>
      <c r="E1718" s="107" t="s">
        <v>1207</v>
      </c>
      <c r="F1718" s="107" t="s">
        <v>7385</v>
      </c>
      <c r="G1718" s="10" t="s">
        <v>1260</v>
      </c>
      <c r="H1718" s="2">
        <v>313205</v>
      </c>
      <c r="I1718" s="7" t="s">
        <v>1261</v>
      </c>
      <c r="J1718" s="3" t="s">
        <v>152</v>
      </c>
      <c r="K1718" s="107"/>
      <c r="L1718" s="10"/>
      <c r="M1718" s="104" t="s">
        <v>890</v>
      </c>
      <c r="N1718" s="105" t="s">
        <v>1264</v>
      </c>
      <c r="O1718" s="3" t="s">
        <v>1264</v>
      </c>
      <c r="P1718" s="2" t="s">
        <v>1266</v>
      </c>
      <c r="AK1718" s="106"/>
      <c r="AL1718" s="106"/>
      <c r="AM1718" s="106"/>
      <c r="AN1718" s="106"/>
      <c r="AO1718" s="106"/>
      <c r="AP1718" s="106"/>
      <c r="AQ1718" s="106"/>
      <c r="AR1718" s="106"/>
      <c r="AS1718" s="106"/>
      <c r="AT1718" s="106"/>
      <c r="AU1718" s="106"/>
      <c r="AV1718" s="106"/>
      <c r="AW1718" s="106"/>
      <c r="AX1718" s="106"/>
      <c r="AY1718" s="106"/>
      <c r="AZ1718" s="106"/>
      <c r="BA1718" s="106"/>
      <c r="BB1718" s="106"/>
      <c r="BC1718" s="106"/>
      <c r="BD1718" s="106"/>
      <c r="BE1718" s="106"/>
    </row>
    <row r="1719" spans="1:57" s="136" customFormat="1" ht="35.1" customHeight="1" x14ac:dyDescent="0.25">
      <c r="A1719" s="7">
        <v>9</v>
      </c>
      <c r="B1719" s="7">
        <v>9.1999999999999993</v>
      </c>
      <c r="C1719" s="143"/>
      <c r="D1719" s="3" t="s">
        <v>782</v>
      </c>
      <c r="E1719" s="107" t="s">
        <v>1092</v>
      </c>
      <c r="F1719" s="107" t="s">
        <v>1092</v>
      </c>
      <c r="G1719" s="10" t="s">
        <v>1260</v>
      </c>
      <c r="H1719" s="2">
        <v>313205</v>
      </c>
      <c r="I1719" s="7" t="s">
        <v>1261</v>
      </c>
      <c r="J1719" s="3" t="s">
        <v>1631</v>
      </c>
      <c r="K1719" s="107"/>
      <c r="L1719" s="10"/>
      <c r="M1719" s="104" t="s">
        <v>890</v>
      </c>
      <c r="N1719" s="105" t="s">
        <v>1264</v>
      </c>
      <c r="O1719" s="3" t="s">
        <v>1264</v>
      </c>
      <c r="P1719" s="2" t="s">
        <v>1266</v>
      </c>
      <c r="AK1719" s="106"/>
      <c r="AL1719" s="106"/>
      <c r="AM1719" s="106"/>
      <c r="AN1719" s="106"/>
      <c r="AO1719" s="106"/>
      <c r="AP1719" s="106"/>
      <c r="AQ1719" s="106"/>
      <c r="AR1719" s="106"/>
      <c r="AS1719" s="106"/>
      <c r="AT1719" s="106"/>
      <c r="AU1719" s="106"/>
      <c r="AV1719" s="106"/>
      <c r="AW1719" s="106"/>
      <c r="AX1719" s="106"/>
      <c r="AY1719" s="106"/>
      <c r="AZ1719" s="106"/>
      <c r="BA1719" s="106"/>
      <c r="BB1719" s="106"/>
      <c r="BC1719" s="106"/>
      <c r="BD1719" s="106"/>
      <c r="BE1719" s="106"/>
    </row>
    <row r="1720" spans="1:57" s="136" customFormat="1" ht="35.1" customHeight="1" x14ac:dyDescent="0.25">
      <c r="A1720" s="7">
        <v>9</v>
      </c>
      <c r="B1720" s="7">
        <v>9.1999999999999993</v>
      </c>
      <c r="C1720" s="143"/>
      <c r="D1720" s="3" t="s">
        <v>892</v>
      </c>
      <c r="E1720" s="107" t="s">
        <v>1085</v>
      </c>
      <c r="F1720" s="107" t="s">
        <v>1126</v>
      </c>
      <c r="G1720" s="10" t="s">
        <v>1260</v>
      </c>
      <c r="H1720" s="2">
        <v>313205</v>
      </c>
      <c r="I1720" s="7" t="s">
        <v>1261</v>
      </c>
      <c r="J1720" s="3" t="s">
        <v>152</v>
      </c>
      <c r="K1720" s="107"/>
      <c r="L1720" s="10"/>
      <c r="M1720" s="104" t="s">
        <v>890</v>
      </c>
      <c r="N1720" s="105" t="s">
        <v>1264</v>
      </c>
      <c r="O1720" s="3" t="s">
        <v>1264</v>
      </c>
      <c r="P1720" s="2" t="s">
        <v>1266</v>
      </c>
      <c r="AK1720" s="106"/>
      <c r="AL1720" s="106"/>
      <c r="AM1720" s="106"/>
      <c r="AN1720" s="106"/>
      <c r="AO1720" s="106"/>
      <c r="AP1720" s="106"/>
      <c r="AQ1720" s="106"/>
      <c r="AR1720" s="106"/>
      <c r="AS1720" s="106"/>
      <c r="AT1720" s="106"/>
      <c r="AU1720" s="106"/>
      <c r="AV1720" s="106"/>
      <c r="AW1720" s="106"/>
      <c r="AX1720" s="106"/>
      <c r="AY1720" s="106"/>
      <c r="AZ1720" s="106"/>
      <c r="BA1720" s="106"/>
      <c r="BB1720" s="106"/>
      <c r="BC1720" s="106"/>
      <c r="BD1720" s="106"/>
      <c r="BE1720" s="106"/>
    </row>
    <row r="1721" spans="1:57" s="136" customFormat="1" ht="35.1" customHeight="1" x14ac:dyDescent="0.25">
      <c r="A1721" s="7">
        <v>9</v>
      </c>
      <c r="B1721" s="7">
        <v>9.1999999999999993</v>
      </c>
      <c r="C1721" s="143"/>
      <c r="D1721" s="3" t="s">
        <v>892</v>
      </c>
      <c r="E1721" s="107" t="s">
        <v>182</v>
      </c>
      <c r="F1721" s="107"/>
      <c r="G1721" s="10" t="s">
        <v>1260</v>
      </c>
      <c r="H1721" s="2">
        <v>313205</v>
      </c>
      <c r="I1721" s="7" t="s">
        <v>1261</v>
      </c>
      <c r="J1721" s="3" t="s">
        <v>152</v>
      </c>
      <c r="K1721" s="107"/>
      <c r="L1721" s="10"/>
      <c r="M1721" s="104" t="s">
        <v>890</v>
      </c>
      <c r="N1721" s="105" t="s">
        <v>1264</v>
      </c>
      <c r="O1721" s="3" t="s">
        <v>1264</v>
      </c>
      <c r="P1721" s="2" t="s">
        <v>1266</v>
      </c>
      <c r="AK1721" s="106"/>
      <c r="AL1721" s="106"/>
      <c r="AM1721" s="106"/>
      <c r="AN1721" s="106"/>
      <c r="AO1721" s="106"/>
      <c r="AP1721" s="106"/>
      <c r="AQ1721" s="106"/>
      <c r="AR1721" s="106"/>
      <c r="AS1721" s="106"/>
      <c r="AT1721" s="106"/>
      <c r="AU1721" s="106"/>
      <c r="AV1721" s="106"/>
      <c r="AW1721" s="106"/>
      <c r="AX1721" s="106"/>
      <c r="AY1721" s="106"/>
      <c r="AZ1721" s="106"/>
      <c r="BA1721" s="106"/>
      <c r="BB1721" s="106"/>
      <c r="BC1721" s="106"/>
      <c r="BD1721" s="106"/>
      <c r="BE1721" s="106"/>
    </row>
    <row r="1722" spans="1:57" s="136" customFormat="1" ht="35.1" customHeight="1" x14ac:dyDescent="0.25">
      <c r="A1722" s="7">
        <v>9</v>
      </c>
      <c r="B1722" s="7">
        <v>9.1999999999999993</v>
      </c>
      <c r="C1722" s="143"/>
      <c r="D1722" s="3" t="s">
        <v>778</v>
      </c>
      <c r="E1722" s="107" t="s">
        <v>1088</v>
      </c>
      <c r="F1722" s="107" t="s">
        <v>1136</v>
      </c>
      <c r="G1722" s="10" t="s">
        <v>1260</v>
      </c>
      <c r="H1722" s="2">
        <v>313205</v>
      </c>
      <c r="I1722" s="7" t="s">
        <v>1261</v>
      </c>
      <c r="J1722" s="3" t="s">
        <v>197</v>
      </c>
      <c r="K1722" s="107"/>
      <c r="L1722" s="10"/>
      <c r="M1722" s="104" t="s">
        <v>890</v>
      </c>
      <c r="N1722" s="105" t="s">
        <v>1264</v>
      </c>
      <c r="O1722" s="3" t="s">
        <v>1264</v>
      </c>
      <c r="P1722" s="142" t="s">
        <v>1266</v>
      </c>
      <c r="AK1722" s="106"/>
      <c r="AL1722" s="106"/>
      <c r="AM1722" s="106"/>
      <c r="AN1722" s="106"/>
      <c r="AO1722" s="106"/>
      <c r="AP1722" s="106"/>
      <c r="AQ1722" s="106"/>
      <c r="AR1722" s="106"/>
      <c r="AS1722" s="106"/>
      <c r="AT1722" s="106"/>
      <c r="AU1722" s="106"/>
      <c r="AV1722" s="106"/>
      <c r="AW1722" s="106"/>
      <c r="AX1722" s="106"/>
      <c r="AY1722" s="106"/>
      <c r="AZ1722" s="106"/>
      <c r="BA1722" s="106"/>
      <c r="BB1722" s="106"/>
      <c r="BC1722" s="106"/>
      <c r="BD1722" s="106"/>
      <c r="BE1722" s="106"/>
    </row>
    <row r="1723" spans="1:57" s="136" customFormat="1" ht="35.1" customHeight="1" x14ac:dyDescent="0.25">
      <c r="A1723" s="7">
        <v>9</v>
      </c>
      <c r="B1723" s="7">
        <v>9.1999999999999993</v>
      </c>
      <c r="C1723" s="143"/>
      <c r="D1723" s="3" t="s">
        <v>892</v>
      </c>
      <c r="E1723" s="107" t="s">
        <v>1106</v>
      </c>
      <c r="F1723" s="107" t="s">
        <v>1127</v>
      </c>
      <c r="G1723" s="10" t="s">
        <v>1260</v>
      </c>
      <c r="H1723" s="2">
        <v>313205</v>
      </c>
      <c r="I1723" s="7" t="s">
        <v>1261</v>
      </c>
      <c r="J1723" s="3" t="s">
        <v>152</v>
      </c>
      <c r="K1723" s="107"/>
      <c r="L1723" s="10"/>
      <c r="M1723" s="104" t="s">
        <v>890</v>
      </c>
      <c r="N1723" s="105" t="s">
        <v>1264</v>
      </c>
      <c r="O1723" s="3" t="s">
        <v>1264</v>
      </c>
      <c r="P1723" s="8" t="s">
        <v>1265</v>
      </c>
      <c r="AK1723" s="106"/>
      <c r="AL1723" s="106"/>
      <c r="AM1723" s="106"/>
      <c r="AN1723" s="106"/>
      <c r="AO1723" s="106"/>
      <c r="AP1723" s="106"/>
      <c r="AQ1723" s="106"/>
      <c r="AR1723" s="106"/>
      <c r="AS1723" s="106"/>
      <c r="AT1723" s="106"/>
      <c r="AU1723" s="106"/>
      <c r="AV1723" s="106"/>
      <c r="AW1723" s="106"/>
      <c r="AX1723" s="106"/>
      <c r="AY1723" s="106"/>
      <c r="AZ1723" s="106"/>
      <c r="BA1723" s="106"/>
      <c r="BB1723" s="106"/>
      <c r="BC1723" s="106"/>
      <c r="BD1723" s="106"/>
      <c r="BE1723" s="106"/>
    </row>
    <row r="1724" spans="1:57" s="136" customFormat="1" ht="35.1" customHeight="1" x14ac:dyDescent="0.25">
      <c r="A1724" s="7">
        <v>9</v>
      </c>
      <c r="B1724" s="7">
        <v>9.1999999999999993</v>
      </c>
      <c r="C1724" s="143"/>
      <c r="D1724" s="3" t="s">
        <v>892</v>
      </c>
      <c r="E1724" s="107" t="s">
        <v>1099</v>
      </c>
      <c r="F1724" s="107" t="s">
        <v>1125</v>
      </c>
      <c r="G1724" s="10" t="s">
        <v>1260</v>
      </c>
      <c r="H1724" s="2">
        <v>313205</v>
      </c>
      <c r="I1724" s="7" t="s">
        <v>1261</v>
      </c>
      <c r="J1724" s="3" t="s">
        <v>152</v>
      </c>
      <c r="K1724" s="107"/>
      <c r="L1724" s="10"/>
      <c r="M1724" s="104" t="s">
        <v>890</v>
      </c>
      <c r="N1724" s="105" t="s">
        <v>1264</v>
      </c>
      <c r="O1724" s="3" t="s">
        <v>1264</v>
      </c>
      <c r="P1724" s="8" t="s">
        <v>1265</v>
      </c>
      <c r="AK1724" s="106"/>
      <c r="AL1724" s="106"/>
      <c r="AM1724" s="106"/>
      <c r="AN1724" s="106"/>
      <c r="AO1724" s="106"/>
      <c r="AP1724" s="106"/>
      <c r="AQ1724" s="106"/>
      <c r="AR1724" s="106"/>
      <c r="AS1724" s="106"/>
      <c r="AT1724" s="106"/>
      <c r="AU1724" s="106"/>
      <c r="AV1724" s="106"/>
      <c r="AW1724" s="106"/>
      <c r="AX1724" s="106"/>
      <c r="AY1724" s="106"/>
      <c r="AZ1724" s="106"/>
      <c r="BA1724" s="106"/>
      <c r="BB1724" s="106"/>
      <c r="BC1724" s="106"/>
      <c r="BD1724" s="106"/>
      <c r="BE1724" s="106"/>
    </row>
    <row r="1725" spans="1:57" s="136" customFormat="1" ht="35.1" customHeight="1" x14ac:dyDescent="0.25">
      <c r="A1725" s="7">
        <v>9</v>
      </c>
      <c r="B1725" s="7">
        <v>9.1999999999999993</v>
      </c>
      <c r="C1725" s="143"/>
      <c r="D1725" s="3" t="s">
        <v>892</v>
      </c>
      <c r="E1725" s="107" t="s">
        <v>1207</v>
      </c>
      <c r="F1725" s="107" t="s">
        <v>7385</v>
      </c>
      <c r="G1725" s="10" t="s">
        <v>1260</v>
      </c>
      <c r="H1725" s="2">
        <v>313205</v>
      </c>
      <c r="I1725" s="7" t="s">
        <v>1261</v>
      </c>
      <c r="J1725" s="3" t="s">
        <v>152</v>
      </c>
      <c r="K1725" s="107"/>
      <c r="L1725" s="10"/>
      <c r="M1725" s="104" t="s">
        <v>890</v>
      </c>
      <c r="N1725" s="105" t="s">
        <v>1264</v>
      </c>
      <c r="O1725" s="3" t="s">
        <v>1264</v>
      </c>
      <c r="P1725" s="8" t="s">
        <v>1265</v>
      </c>
      <c r="AK1725" s="106"/>
      <c r="AL1725" s="106"/>
      <c r="AM1725" s="106"/>
      <c r="AN1725" s="106"/>
      <c r="AO1725" s="106"/>
      <c r="AP1725" s="106"/>
      <c r="AQ1725" s="106"/>
      <c r="AR1725" s="106"/>
      <c r="AS1725" s="106"/>
      <c r="AT1725" s="106"/>
      <c r="AU1725" s="106"/>
      <c r="AV1725" s="106"/>
      <c r="AW1725" s="106"/>
      <c r="AX1725" s="106"/>
      <c r="AY1725" s="106"/>
      <c r="AZ1725" s="106"/>
      <c r="BA1725" s="106"/>
      <c r="BB1725" s="106"/>
      <c r="BC1725" s="106"/>
      <c r="BD1725" s="106"/>
      <c r="BE1725" s="106"/>
    </row>
    <row r="1726" spans="1:57" s="136" customFormat="1" ht="35.1" customHeight="1" x14ac:dyDescent="0.25">
      <c r="A1726" s="7">
        <v>9</v>
      </c>
      <c r="B1726" s="7">
        <v>9.1999999999999993</v>
      </c>
      <c r="C1726" s="143"/>
      <c r="D1726" s="3" t="s">
        <v>782</v>
      </c>
      <c r="E1726" s="107" t="s">
        <v>1092</v>
      </c>
      <c r="F1726" s="107" t="s">
        <v>1092</v>
      </c>
      <c r="G1726" s="10" t="s">
        <v>1260</v>
      </c>
      <c r="H1726" s="2">
        <v>313205</v>
      </c>
      <c r="I1726" s="7" t="s">
        <v>1261</v>
      </c>
      <c r="J1726" s="3" t="s">
        <v>1631</v>
      </c>
      <c r="K1726" s="107"/>
      <c r="L1726" s="10"/>
      <c r="M1726" s="104" t="s">
        <v>890</v>
      </c>
      <c r="N1726" s="105" t="s">
        <v>1264</v>
      </c>
      <c r="O1726" s="3" t="s">
        <v>1264</v>
      </c>
      <c r="P1726" s="2" t="s">
        <v>1266</v>
      </c>
      <c r="AK1726" s="106"/>
      <c r="AL1726" s="106"/>
      <c r="AM1726" s="106"/>
      <c r="AN1726" s="106"/>
      <c r="AO1726" s="106"/>
      <c r="AP1726" s="106"/>
      <c r="AQ1726" s="106"/>
      <c r="AR1726" s="106"/>
      <c r="AS1726" s="106"/>
      <c r="AT1726" s="106"/>
      <c r="AU1726" s="106"/>
      <c r="AV1726" s="106"/>
      <c r="AW1726" s="106"/>
      <c r="AX1726" s="106"/>
      <c r="AY1726" s="106"/>
      <c r="AZ1726" s="106"/>
      <c r="BA1726" s="106"/>
      <c r="BB1726" s="106"/>
      <c r="BC1726" s="106"/>
      <c r="BD1726" s="106"/>
      <c r="BE1726" s="106"/>
    </row>
    <row r="1727" spans="1:57" s="136" customFormat="1" ht="35.1" customHeight="1" x14ac:dyDescent="0.25">
      <c r="A1727" s="7">
        <v>9</v>
      </c>
      <c r="B1727" s="7">
        <v>9.1999999999999993</v>
      </c>
      <c r="C1727" s="143"/>
      <c r="D1727" s="3" t="s">
        <v>892</v>
      </c>
      <c r="E1727" s="107" t="s">
        <v>1207</v>
      </c>
      <c r="F1727" s="107" t="s">
        <v>7385</v>
      </c>
      <c r="G1727" s="10" t="s">
        <v>1260</v>
      </c>
      <c r="H1727" s="2">
        <v>313205</v>
      </c>
      <c r="I1727" s="7" t="s">
        <v>1261</v>
      </c>
      <c r="J1727" s="3" t="s">
        <v>152</v>
      </c>
      <c r="K1727" s="107"/>
      <c r="L1727" s="10"/>
      <c r="M1727" s="104" t="s">
        <v>890</v>
      </c>
      <c r="N1727" s="105" t="s">
        <v>1264</v>
      </c>
      <c r="O1727" s="3" t="s">
        <v>1264</v>
      </c>
      <c r="P1727" s="2" t="s">
        <v>1266</v>
      </c>
      <c r="AK1727" s="106"/>
      <c r="AL1727" s="106"/>
      <c r="AM1727" s="106"/>
      <c r="AN1727" s="106"/>
      <c r="AO1727" s="106"/>
      <c r="AP1727" s="106"/>
      <c r="AQ1727" s="106"/>
      <c r="AR1727" s="106"/>
      <c r="AS1727" s="106"/>
      <c r="AT1727" s="106"/>
      <c r="AU1727" s="106"/>
      <c r="AV1727" s="106"/>
      <c r="AW1727" s="106"/>
      <c r="AX1727" s="106"/>
      <c r="AY1727" s="106"/>
      <c r="AZ1727" s="106"/>
      <c r="BA1727" s="106"/>
      <c r="BB1727" s="106"/>
      <c r="BC1727" s="106"/>
      <c r="BD1727" s="106"/>
      <c r="BE1727" s="106"/>
    </row>
    <row r="1728" spans="1:57" s="136" customFormat="1" ht="35.1" customHeight="1" x14ac:dyDescent="0.25">
      <c r="A1728" s="7">
        <v>9</v>
      </c>
      <c r="B1728" s="7">
        <v>9.1999999999999993</v>
      </c>
      <c r="C1728" s="143"/>
      <c r="D1728" s="3" t="s">
        <v>892</v>
      </c>
      <c r="E1728" s="107" t="s">
        <v>1086</v>
      </c>
      <c r="F1728" s="107" t="s">
        <v>7386</v>
      </c>
      <c r="G1728" s="10" t="s">
        <v>1260</v>
      </c>
      <c r="H1728" s="2">
        <v>313205</v>
      </c>
      <c r="I1728" s="7" t="s">
        <v>1261</v>
      </c>
      <c r="J1728" s="3" t="s">
        <v>152</v>
      </c>
      <c r="K1728" s="107"/>
      <c r="L1728" s="10"/>
      <c r="M1728" s="104" t="s">
        <v>890</v>
      </c>
      <c r="N1728" s="105" t="s">
        <v>1264</v>
      </c>
      <c r="O1728" s="3" t="s">
        <v>1264</v>
      </c>
      <c r="P1728" s="2" t="s">
        <v>1266</v>
      </c>
      <c r="AK1728" s="106"/>
      <c r="AL1728" s="106"/>
      <c r="AM1728" s="106"/>
      <c r="AN1728" s="106"/>
      <c r="AO1728" s="106"/>
      <c r="AP1728" s="106"/>
      <c r="AQ1728" s="106"/>
      <c r="AR1728" s="106"/>
      <c r="AS1728" s="106"/>
      <c r="AT1728" s="106"/>
      <c r="AU1728" s="106"/>
      <c r="AV1728" s="106"/>
      <c r="AW1728" s="106"/>
      <c r="AX1728" s="106"/>
      <c r="AY1728" s="106"/>
      <c r="AZ1728" s="106"/>
      <c r="BA1728" s="106"/>
      <c r="BB1728" s="106"/>
      <c r="BC1728" s="106"/>
      <c r="BD1728" s="106"/>
      <c r="BE1728" s="106"/>
    </row>
    <row r="1729" spans="1:57" s="136" customFormat="1" ht="35.1" customHeight="1" x14ac:dyDescent="0.25">
      <c r="A1729" s="7">
        <v>9</v>
      </c>
      <c r="B1729" s="7">
        <v>9.1999999999999993</v>
      </c>
      <c r="C1729" s="143"/>
      <c r="D1729" s="3" t="s">
        <v>892</v>
      </c>
      <c r="E1729" s="107" t="s">
        <v>1085</v>
      </c>
      <c r="F1729" s="107" t="s">
        <v>1126</v>
      </c>
      <c r="G1729" s="10" t="s">
        <v>1260</v>
      </c>
      <c r="H1729" s="2">
        <v>313205</v>
      </c>
      <c r="I1729" s="7" t="s">
        <v>1261</v>
      </c>
      <c r="J1729" s="3" t="s">
        <v>152</v>
      </c>
      <c r="K1729" s="107"/>
      <c r="L1729" s="10"/>
      <c r="M1729" s="104" t="s">
        <v>890</v>
      </c>
      <c r="N1729" s="105" t="s">
        <v>30</v>
      </c>
      <c r="O1729" s="3" t="s">
        <v>30</v>
      </c>
      <c r="P1729" s="8"/>
      <c r="AK1729" s="106"/>
      <c r="AL1729" s="106"/>
      <c r="AM1729" s="106"/>
      <c r="AN1729" s="106"/>
      <c r="AO1729" s="106"/>
      <c r="AP1729" s="106"/>
      <c r="AQ1729" s="106"/>
      <c r="AR1729" s="106"/>
      <c r="AS1729" s="106"/>
      <c r="AT1729" s="106"/>
      <c r="AU1729" s="106"/>
      <c r="AV1729" s="106"/>
      <c r="AW1729" s="106"/>
      <c r="AX1729" s="106"/>
      <c r="AY1729" s="106"/>
      <c r="AZ1729" s="106"/>
      <c r="BA1729" s="106"/>
      <c r="BB1729" s="106"/>
      <c r="BC1729" s="106"/>
      <c r="BD1729" s="106"/>
      <c r="BE1729" s="106"/>
    </row>
    <row r="1730" spans="1:57" s="136" customFormat="1" ht="35.1" customHeight="1" x14ac:dyDescent="0.25">
      <c r="A1730" s="7">
        <v>9</v>
      </c>
      <c r="B1730" s="7">
        <v>9.1999999999999993</v>
      </c>
      <c r="C1730" s="143"/>
      <c r="D1730" s="3" t="s">
        <v>892</v>
      </c>
      <c r="E1730" s="107" t="s">
        <v>480</v>
      </c>
      <c r="F1730" s="107"/>
      <c r="G1730" s="10" t="s">
        <v>1260</v>
      </c>
      <c r="H1730" s="2">
        <v>313205</v>
      </c>
      <c r="I1730" s="7" t="s">
        <v>1261</v>
      </c>
      <c r="J1730" s="3" t="s">
        <v>152</v>
      </c>
      <c r="K1730" s="107"/>
      <c r="L1730" s="10"/>
      <c r="M1730" s="104" t="s">
        <v>890</v>
      </c>
      <c r="N1730" s="105" t="s">
        <v>1264</v>
      </c>
      <c r="O1730" s="3" t="s">
        <v>1264</v>
      </c>
      <c r="P1730" s="8" t="s">
        <v>1265</v>
      </c>
      <c r="AK1730" s="106"/>
      <c r="AL1730" s="106"/>
      <c r="AM1730" s="106"/>
      <c r="AN1730" s="106"/>
      <c r="AO1730" s="106"/>
      <c r="AP1730" s="106"/>
      <c r="AQ1730" s="106"/>
      <c r="AR1730" s="106"/>
      <c r="AS1730" s="106"/>
      <c r="AT1730" s="106"/>
      <c r="AU1730" s="106"/>
      <c r="AV1730" s="106"/>
      <c r="AW1730" s="106"/>
      <c r="AX1730" s="106"/>
      <c r="AY1730" s="106"/>
      <c r="AZ1730" s="106"/>
      <c r="BA1730" s="106"/>
      <c r="BB1730" s="106"/>
      <c r="BC1730" s="106"/>
      <c r="BD1730" s="106"/>
      <c r="BE1730" s="106"/>
    </row>
    <row r="1731" spans="1:57" s="136" customFormat="1" ht="35.1" customHeight="1" x14ac:dyDescent="0.25">
      <c r="A1731" s="7">
        <v>9</v>
      </c>
      <c r="B1731" s="7">
        <v>9.1999999999999993</v>
      </c>
      <c r="C1731" s="143"/>
      <c r="D1731" s="3" t="s">
        <v>150</v>
      </c>
      <c r="E1731" s="107" t="s">
        <v>1090</v>
      </c>
      <c r="F1731" s="107" t="s">
        <v>1144</v>
      </c>
      <c r="G1731" s="10" t="s">
        <v>1260</v>
      </c>
      <c r="H1731" s="2">
        <v>313205</v>
      </c>
      <c r="I1731" s="7" t="s">
        <v>1261</v>
      </c>
      <c r="J1731" s="3" t="s">
        <v>40</v>
      </c>
      <c r="K1731" s="107"/>
      <c r="L1731" s="10"/>
      <c r="M1731" s="104" t="s">
        <v>890</v>
      </c>
      <c r="N1731" s="105" t="s">
        <v>1264</v>
      </c>
      <c r="O1731" s="3" t="s">
        <v>1264</v>
      </c>
      <c r="P1731" s="8" t="s">
        <v>1266</v>
      </c>
      <c r="AK1731" s="106"/>
      <c r="AL1731" s="106"/>
      <c r="AM1731" s="106"/>
      <c r="AN1731" s="106"/>
      <c r="AO1731" s="106"/>
      <c r="AP1731" s="106"/>
      <c r="AQ1731" s="106"/>
      <c r="AR1731" s="106"/>
      <c r="AS1731" s="106"/>
      <c r="AT1731" s="106"/>
      <c r="AU1731" s="106"/>
      <c r="AV1731" s="106"/>
      <c r="AW1731" s="106"/>
      <c r="AX1731" s="106"/>
      <c r="AY1731" s="106"/>
      <c r="AZ1731" s="106"/>
      <c r="BA1731" s="106"/>
      <c r="BB1731" s="106"/>
      <c r="BC1731" s="106"/>
      <c r="BD1731" s="106"/>
      <c r="BE1731" s="106"/>
    </row>
    <row r="1732" spans="1:57" s="136" customFormat="1" ht="35.1" customHeight="1" x14ac:dyDescent="0.25">
      <c r="A1732" s="7">
        <v>9</v>
      </c>
      <c r="B1732" s="7">
        <v>9.1999999999999993</v>
      </c>
      <c r="C1732" s="143"/>
      <c r="D1732" s="3" t="s">
        <v>892</v>
      </c>
      <c r="E1732" s="107" t="s">
        <v>1085</v>
      </c>
      <c r="F1732" s="107" t="s">
        <v>1126</v>
      </c>
      <c r="G1732" s="10" t="s">
        <v>1260</v>
      </c>
      <c r="H1732" s="2">
        <v>313205</v>
      </c>
      <c r="I1732" s="7" t="s">
        <v>1261</v>
      </c>
      <c r="J1732" s="3" t="s">
        <v>152</v>
      </c>
      <c r="K1732" s="107"/>
      <c r="L1732" s="10"/>
      <c r="M1732" s="104" t="s">
        <v>890</v>
      </c>
      <c r="N1732" s="105" t="s">
        <v>1264</v>
      </c>
      <c r="O1732" s="3" t="s">
        <v>1264</v>
      </c>
      <c r="P1732" s="2" t="s">
        <v>1266</v>
      </c>
      <c r="AK1732" s="106"/>
      <c r="AL1732" s="106"/>
      <c r="AM1732" s="106"/>
      <c r="AN1732" s="106"/>
      <c r="AO1732" s="106"/>
      <c r="AP1732" s="106"/>
      <c r="AQ1732" s="106"/>
      <c r="AR1732" s="106"/>
      <c r="AS1732" s="106"/>
      <c r="AT1732" s="106"/>
      <c r="AU1732" s="106"/>
      <c r="AV1732" s="106"/>
      <c r="AW1732" s="106"/>
      <c r="AX1732" s="106"/>
      <c r="AY1732" s="106"/>
      <c r="AZ1732" s="106"/>
      <c r="BA1732" s="106"/>
      <c r="BB1732" s="106"/>
      <c r="BC1732" s="106"/>
      <c r="BD1732" s="106"/>
      <c r="BE1732" s="106"/>
    </row>
    <row r="1733" spans="1:57" s="136" customFormat="1" ht="35.1" customHeight="1" x14ac:dyDescent="0.25">
      <c r="A1733" s="7">
        <v>9</v>
      </c>
      <c r="B1733" s="7">
        <v>9.1999999999999993</v>
      </c>
      <c r="C1733" s="143"/>
      <c r="D1733" s="3" t="s">
        <v>892</v>
      </c>
      <c r="E1733" s="107" t="s">
        <v>1085</v>
      </c>
      <c r="F1733" s="107" t="s">
        <v>1126</v>
      </c>
      <c r="G1733" s="10" t="s">
        <v>1260</v>
      </c>
      <c r="H1733" s="2">
        <v>313205</v>
      </c>
      <c r="I1733" s="7" t="s">
        <v>1261</v>
      </c>
      <c r="J1733" s="3" t="s">
        <v>152</v>
      </c>
      <c r="K1733" s="107"/>
      <c r="L1733" s="10"/>
      <c r="M1733" s="104" t="s">
        <v>890</v>
      </c>
      <c r="N1733" s="105" t="s">
        <v>347</v>
      </c>
      <c r="O1733" s="3" t="s">
        <v>890</v>
      </c>
      <c r="P1733" s="8" t="s">
        <v>1265</v>
      </c>
      <c r="AK1733" s="106"/>
      <c r="AL1733" s="106"/>
      <c r="AM1733" s="106"/>
      <c r="AN1733" s="106"/>
      <c r="AO1733" s="106"/>
      <c r="AP1733" s="106"/>
      <c r="AQ1733" s="106"/>
      <c r="AR1733" s="106"/>
      <c r="AS1733" s="106"/>
      <c r="AT1733" s="106"/>
      <c r="AU1733" s="106"/>
      <c r="AV1733" s="106"/>
      <c r="AW1733" s="106"/>
      <c r="AX1733" s="106"/>
      <c r="AY1733" s="106"/>
      <c r="AZ1733" s="106"/>
      <c r="BA1733" s="106"/>
      <c r="BB1733" s="106"/>
      <c r="BC1733" s="106"/>
      <c r="BD1733" s="106"/>
      <c r="BE1733" s="106"/>
    </row>
    <row r="1734" spans="1:57" s="136" customFormat="1" ht="35.1" customHeight="1" x14ac:dyDescent="0.25">
      <c r="A1734" s="7">
        <v>9</v>
      </c>
      <c r="B1734" s="7">
        <v>9.1999999999999993</v>
      </c>
      <c r="C1734" s="143"/>
      <c r="D1734" s="3" t="s">
        <v>892</v>
      </c>
      <c r="E1734" s="107" t="s">
        <v>1106</v>
      </c>
      <c r="F1734" s="107" t="s">
        <v>1127</v>
      </c>
      <c r="G1734" s="10" t="s">
        <v>1260</v>
      </c>
      <c r="H1734" s="2">
        <v>313205</v>
      </c>
      <c r="I1734" s="7" t="s">
        <v>1261</v>
      </c>
      <c r="J1734" s="3" t="s">
        <v>152</v>
      </c>
      <c r="K1734" s="107"/>
      <c r="L1734" s="10"/>
      <c r="M1734" s="104" t="s">
        <v>890</v>
      </c>
      <c r="N1734" s="105" t="s">
        <v>1264</v>
      </c>
      <c r="O1734" s="3" t="s">
        <v>1264</v>
      </c>
      <c r="P1734" s="2" t="s">
        <v>1266</v>
      </c>
      <c r="AK1734" s="106"/>
      <c r="AL1734" s="106"/>
      <c r="AM1734" s="106"/>
      <c r="AN1734" s="106"/>
      <c r="AO1734" s="106"/>
      <c r="AP1734" s="106"/>
      <c r="AQ1734" s="106"/>
      <c r="AR1734" s="106"/>
      <c r="AS1734" s="106"/>
      <c r="AT1734" s="106"/>
      <c r="AU1734" s="106"/>
      <c r="AV1734" s="106"/>
      <c r="AW1734" s="106"/>
      <c r="AX1734" s="106"/>
      <c r="AY1734" s="106"/>
      <c r="AZ1734" s="106"/>
      <c r="BA1734" s="106"/>
      <c r="BB1734" s="106"/>
      <c r="BC1734" s="106"/>
      <c r="BD1734" s="106"/>
      <c r="BE1734" s="106"/>
    </row>
    <row r="1735" spans="1:57" s="136" customFormat="1" ht="35.1" customHeight="1" x14ac:dyDescent="0.25">
      <c r="A1735" s="7">
        <v>9</v>
      </c>
      <c r="B1735" s="7">
        <v>9.1999999999999993</v>
      </c>
      <c r="C1735" s="143"/>
      <c r="D1735" s="3" t="s">
        <v>892</v>
      </c>
      <c r="E1735" s="107" t="s">
        <v>1086</v>
      </c>
      <c r="F1735" s="107" t="s">
        <v>7386</v>
      </c>
      <c r="G1735" s="10" t="s">
        <v>1260</v>
      </c>
      <c r="H1735" s="2">
        <v>313205</v>
      </c>
      <c r="I1735" s="7" t="s">
        <v>1261</v>
      </c>
      <c r="J1735" s="3" t="s">
        <v>152</v>
      </c>
      <c r="K1735" s="107"/>
      <c r="L1735" s="10"/>
      <c r="M1735" s="104" t="s">
        <v>890</v>
      </c>
      <c r="N1735" s="105" t="s">
        <v>347</v>
      </c>
      <c r="O1735" s="3" t="s">
        <v>890</v>
      </c>
      <c r="P1735" s="2" t="s">
        <v>1266</v>
      </c>
      <c r="AK1735" s="106"/>
      <c r="AL1735" s="106"/>
      <c r="AM1735" s="106"/>
      <c r="AN1735" s="106"/>
      <c r="AO1735" s="106"/>
      <c r="AP1735" s="106"/>
      <c r="AQ1735" s="106"/>
      <c r="AR1735" s="106"/>
      <c r="AS1735" s="106"/>
      <c r="AT1735" s="106"/>
      <c r="AU1735" s="106"/>
      <c r="AV1735" s="106"/>
      <c r="AW1735" s="106"/>
      <c r="AX1735" s="106"/>
      <c r="AY1735" s="106"/>
      <c r="AZ1735" s="106"/>
      <c r="BA1735" s="106"/>
      <c r="BB1735" s="106"/>
      <c r="BC1735" s="106"/>
      <c r="BD1735" s="106"/>
      <c r="BE1735" s="106"/>
    </row>
    <row r="1736" spans="1:57" s="136" customFormat="1" ht="35.1" customHeight="1" x14ac:dyDescent="0.25">
      <c r="A1736" s="7">
        <v>9</v>
      </c>
      <c r="B1736" s="7">
        <v>9.1999999999999993</v>
      </c>
      <c r="C1736" s="143"/>
      <c r="D1736" s="3" t="s">
        <v>892</v>
      </c>
      <c r="E1736" s="107" t="s">
        <v>7383</v>
      </c>
      <c r="F1736" s="107" t="s">
        <v>7384</v>
      </c>
      <c r="G1736" s="10" t="s">
        <v>1260</v>
      </c>
      <c r="H1736" s="2">
        <v>313205</v>
      </c>
      <c r="I1736" s="7" t="s">
        <v>1261</v>
      </c>
      <c r="J1736" s="3" t="s">
        <v>152</v>
      </c>
      <c r="K1736" s="107"/>
      <c r="L1736" s="10"/>
      <c r="M1736" s="104" t="s">
        <v>890</v>
      </c>
      <c r="N1736" s="105" t="s">
        <v>347</v>
      </c>
      <c r="O1736" s="3" t="s">
        <v>890</v>
      </c>
      <c r="P1736" s="2" t="s">
        <v>1265</v>
      </c>
      <c r="AK1736" s="106"/>
      <c r="AL1736" s="106"/>
      <c r="AM1736" s="106"/>
      <c r="AN1736" s="106"/>
      <c r="AO1736" s="106"/>
      <c r="AP1736" s="106"/>
      <c r="AQ1736" s="106"/>
      <c r="AR1736" s="106"/>
      <c r="AS1736" s="106"/>
      <c r="AT1736" s="106"/>
      <c r="AU1736" s="106"/>
      <c r="AV1736" s="106"/>
      <c r="AW1736" s="106"/>
      <c r="AX1736" s="106"/>
      <c r="AY1736" s="106"/>
      <c r="AZ1736" s="106"/>
      <c r="BA1736" s="106"/>
      <c r="BB1736" s="106"/>
      <c r="BC1736" s="106"/>
      <c r="BD1736" s="106"/>
      <c r="BE1736" s="106"/>
    </row>
    <row r="1737" spans="1:57" s="136" customFormat="1" ht="35.1" customHeight="1" x14ac:dyDescent="0.25">
      <c r="A1737" s="7">
        <v>9</v>
      </c>
      <c r="B1737" s="7">
        <v>9.1999999999999993</v>
      </c>
      <c r="C1737" s="143"/>
      <c r="D1737" s="3" t="s">
        <v>149</v>
      </c>
      <c r="E1737" s="107" t="s">
        <v>7364</v>
      </c>
      <c r="F1737" s="107" t="s">
        <v>7388</v>
      </c>
      <c r="G1737" s="10" t="s">
        <v>1260</v>
      </c>
      <c r="H1737" s="2">
        <v>313205</v>
      </c>
      <c r="I1737" s="7" t="s">
        <v>1261</v>
      </c>
      <c r="J1737" s="3" t="s">
        <v>157</v>
      </c>
      <c r="K1737" s="107"/>
      <c r="L1737" s="10"/>
      <c r="M1737" s="104" t="s">
        <v>890</v>
      </c>
      <c r="N1737" s="105" t="s">
        <v>1264</v>
      </c>
      <c r="O1737" s="3" t="s">
        <v>1264</v>
      </c>
      <c r="P1737" s="2" t="s">
        <v>1266</v>
      </c>
      <c r="AK1737" s="106"/>
      <c r="AL1737" s="106"/>
      <c r="AM1737" s="106"/>
      <c r="AN1737" s="106"/>
      <c r="AO1737" s="106"/>
      <c r="AP1737" s="106"/>
      <c r="AQ1737" s="106"/>
      <c r="AR1737" s="106"/>
      <c r="AS1737" s="106"/>
      <c r="AT1737" s="106"/>
      <c r="AU1737" s="106"/>
      <c r="AV1737" s="106"/>
      <c r="AW1737" s="106"/>
      <c r="AX1737" s="106"/>
      <c r="AY1737" s="106"/>
      <c r="AZ1737" s="106"/>
      <c r="BA1737" s="106"/>
      <c r="BB1737" s="106"/>
      <c r="BC1737" s="106"/>
      <c r="BD1737" s="106"/>
      <c r="BE1737" s="106"/>
    </row>
    <row r="1738" spans="1:57" s="136" customFormat="1" ht="35.1" customHeight="1" x14ac:dyDescent="0.25">
      <c r="A1738" s="7">
        <v>9</v>
      </c>
      <c r="B1738" s="7">
        <v>9.1999999999999993</v>
      </c>
      <c r="C1738" s="143"/>
      <c r="D1738" s="3" t="s">
        <v>892</v>
      </c>
      <c r="E1738" s="107" t="s">
        <v>182</v>
      </c>
      <c r="F1738" s="107" t="s">
        <v>1135</v>
      </c>
      <c r="G1738" s="10" t="s">
        <v>1260</v>
      </c>
      <c r="H1738" s="2">
        <v>313205</v>
      </c>
      <c r="I1738" s="7" t="s">
        <v>1261</v>
      </c>
      <c r="J1738" s="3" t="s">
        <v>152</v>
      </c>
      <c r="K1738" s="107"/>
      <c r="L1738" s="10"/>
      <c r="M1738" s="104" t="s">
        <v>890</v>
      </c>
      <c r="N1738" s="105" t="s">
        <v>347</v>
      </c>
      <c r="O1738" s="3" t="s">
        <v>890</v>
      </c>
      <c r="P1738" s="2" t="s">
        <v>1266</v>
      </c>
      <c r="AK1738" s="106"/>
      <c r="AL1738" s="106"/>
      <c r="AM1738" s="106"/>
      <c r="AN1738" s="106"/>
      <c r="AO1738" s="106"/>
      <c r="AP1738" s="106"/>
      <c r="AQ1738" s="106"/>
      <c r="AR1738" s="106"/>
      <c r="AS1738" s="106"/>
      <c r="AT1738" s="106"/>
      <c r="AU1738" s="106"/>
      <c r="AV1738" s="106"/>
      <c r="AW1738" s="106"/>
      <c r="AX1738" s="106"/>
      <c r="AY1738" s="106"/>
      <c r="AZ1738" s="106"/>
      <c r="BA1738" s="106"/>
      <c r="BB1738" s="106"/>
      <c r="BC1738" s="106"/>
      <c r="BD1738" s="106"/>
      <c r="BE1738" s="106"/>
    </row>
    <row r="1739" spans="1:57" s="136" customFormat="1" ht="35.1" customHeight="1" x14ac:dyDescent="0.25">
      <c r="A1739" s="7">
        <v>9</v>
      </c>
      <c r="B1739" s="7">
        <v>9.1999999999999993</v>
      </c>
      <c r="C1739" s="143"/>
      <c r="D1739" s="3" t="s">
        <v>892</v>
      </c>
      <c r="E1739" s="107" t="s">
        <v>182</v>
      </c>
      <c r="F1739" s="107" t="s">
        <v>1135</v>
      </c>
      <c r="G1739" s="10" t="s">
        <v>1260</v>
      </c>
      <c r="H1739" s="2">
        <v>313205</v>
      </c>
      <c r="I1739" s="7" t="s">
        <v>1261</v>
      </c>
      <c r="J1739" s="3" t="s">
        <v>152</v>
      </c>
      <c r="K1739" s="107"/>
      <c r="L1739" s="10"/>
      <c r="M1739" s="104" t="s">
        <v>890</v>
      </c>
      <c r="N1739" s="105" t="s">
        <v>1264</v>
      </c>
      <c r="O1739" s="3" t="s">
        <v>1264</v>
      </c>
      <c r="P1739" s="2" t="s">
        <v>1266</v>
      </c>
      <c r="AK1739" s="106"/>
      <c r="AL1739" s="106"/>
      <c r="AM1739" s="106"/>
      <c r="AN1739" s="106"/>
      <c r="AO1739" s="106"/>
      <c r="AP1739" s="106"/>
      <c r="AQ1739" s="106"/>
      <c r="AR1739" s="106"/>
      <c r="AS1739" s="106"/>
      <c r="AT1739" s="106"/>
      <c r="AU1739" s="106"/>
      <c r="AV1739" s="106"/>
      <c r="AW1739" s="106"/>
      <c r="AX1739" s="106"/>
      <c r="AY1739" s="106"/>
      <c r="AZ1739" s="106"/>
      <c r="BA1739" s="106"/>
      <c r="BB1739" s="106"/>
      <c r="BC1739" s="106"/>
      <c r="BD1739" s="106"/>
      <c r="BE1739" s="106"/>
    </row>
    <row r="1740" spans="1:57" s="136" customFormat="1" ht="35.1" customHeight="1" x14ac:dyDescent="0.25">
      <c r="A1740" s="7">
        <v>9</v>
      </c>
      <c r="B1740" s="7">
        <v>9.1999999999999993</v>
      </c>
      <c r="C1740" s="143"/>
      <c r="D1740" s="3" t="s">
        <v>892</v>
      </c>
      <c r="E1740" s="107" t="s">
        <v>1106</v>
      </c>
      <c r="F1740" s="107" t="s">
        <v>1127</v>
      </c>
      <c r="G1740" s="10" t="s">
        <v>1260</v>
      </c>
      <c r="H1740" s="2">
        <v>313205</v>
      </c>
      <c r="I1740" s="7" t="s">
        <v>1261</v>
      </c>
      <c r="J1740" s="3" t="s">
        <v>152</v>
      </c>
      <c r="K1740" s="107"/>
      <c r="L1740" s="10"/>
      <c r="M1740" s="104" t="s">
        <v>890</v>
      </c>
      <c r="N1740" s="105" t="s">
        <v>1264</v>
      </c>
      <c r="O1740" s="3" t="s">
        <v>1264</v>
      </c>
      <c r="P1740" s="2" t="s">
        <v>1266</v>
      </c>
    </row>
    <row r="1741" spans="1:57" s="136" customFormat="1" ht="35.1" customHeight="1" x14ac:dyDescent="0.25">
      <c r="A1741" s="7">
        <v>9</v>
      </c>
      <c r="B1741" s="7">
        <v>9.1999999999999993</v>
      </c>
      <c r="C1741" s="143"/>
      <c r="D1741" s="3" t="s">
        <v>892</v>
      </c>
      <c r="E1741" s="107" t="s">
        <v>1207</v>
      </c>
      <c r="F1741" s="107" t="s">
        <v>7385</v>
      </c>
      <c r="G1741" s="10" t="s">
        <v>1260</v>
      </c>
      <c r="H1741" s="2">
        <v>313205</v>
      </c>
      <c r="I1741" s="7" t="s">
        <v>1261</v>
      </c>
      <c r="J1741" s="3" t="s">
        <v>152</v>
      </c>
      <c r="K1741" s="107"/>
      <c r="L1741" s="10"/>
      <c r="M1741" s="104" t="s">
        <v>890</v>
      </c>
      <c r="N1741" s="105" t="s">
        <v>1264</v>
      </c>
      <c r="O1741" s="3" t="s">
        <v>1264</v>
      </c>
      <c r="P1741" s="8" t="s">
        <v>1265</v>
      </c>
    </row>
    <row r="1742" spans="1:57" s="136" customFormat="1" ht="35.1" customHeight="1" x14ac:dyDescent="0.25">
      <c r="A1742" s="7">
        <v>9</v>
      </c>
      <c r="B1742" s="7">
        <v>9.1999999999999993</v>
      </c>
      <c r="C1742" s="143"/>
      <c r="D1742" s="3" t="s">
        <v>892</v>
      </c>
      <c r="E1742" s="107" t="s">
        <v>480</v>
      </c>
      <c r="F1742" s="107"/>
      <c r="G1742" s="10" t="s">
        <v>1260</v>
      </c>
      <c r="H1742" s="2">
        <v>313205</v>
      </c>
      <c r="I1742" s="7" t="s">
        <v>1261</v>
      </c>
      <c r="J1742" s="3" t="s">
        <v>152</v>
      </c>
      <c r="K1742" s="107"/>
      <c r="L1742" s="10"/>
      <c r="M1742" s="104" t="s">
        <v>890</v>
      </c>
      <c r="N1742" s="105" t="s">
        <v>1264</v>
      </c>
      <c r="O1742" s="3" t="s">
        <v>1264</v>
      </c>
      <c r="P1742" s="2" t="s">
        <v>1266</v>
      </c>
    </row>
    <row r="1743" spans="1:57" s="136" customFormat="1" ht="35.1" customHeight="1" x14ac:dyDescent="0.25">
      <c r="A1743" s="7">
        <v>9</v>
      </c>
      <c r="B1743" s="7">
        <v>9.1999999999999993</v>
      </c>
      <c r="C1743" s="143"/>
      <c r="D1743" s="3" t="s">
        <v>892</v>
      </c>
      <c r="E1743" s="107" t="s">
        <v>7383</v>
      </c>
      <c r="F1743" s="107" t="s">
        <v>7384</v>
      </c>
      <c r="G1743" s="10" t="s">
        <v>1260</v>
      </c>
      <c r="H1743" s="2">
        <v>313205</v>
      </c>
      <c r="I1743" s="7" t="s">
        <v>1261</v>
      </c>
      <c r="J1743" s="3" t="s">
        <v>152</v>
      </c>
      <c r="K1743" s="107"/>
      <c r="L1743" s="10"/>
      <c r="M1743" s="104" t="s">
        <v>890</v>
      </c>
      <c r="N1743" s="105" t="s">
        <v>1264</v>
      </c>
      <c r="O1743" s="3" t="s">
        <v>1264</v>
      </c>
      <c r="P1743" s="8" t="s">
        <v>1265</v>
      </c>
    </row>
    <row r="1744" spans="1:57" s="136" customFormat="1" ht="35.1" customHeight="1" x14ac:dyDescent="0.25">
      <c r="A1744" s="7">
        <v>9</v>
      </c>
      <c r="B1744" s="7">
        <v>9.1999999999999993</v>
      </c>
      <c r="C1744" s="143"/>
      <c r="D1744" s="3" t="s">
        <v>892</v>
      </c>
      <c r="E1744" s="107" t="s">
        <v>182</v>
      </c>
      <c r="F1744" s="107" t="s">
        <v>1135</v>
      </c>
      <c r="G1744" s="10" t="s">
        <v>1260</v>
      </c>
      <c r="H1744" s="2">
        <v>313205</v>
      </c>
      <c r="I1744" s="7" t="s">
        <v>1261</v>
      </c>
      <c r="J1744" s="3" t="s">
        <v>152</v>
      </c>
      <c r="K1744" s="107"/>
      <c r="L1744" s="10"/>
      <c r="M1744" s="104" t="s">
        <v>890</v>
      </c>
      <c r="N1744" s="105" t="s">
        <v>1264</v>
      </c>
      <c r="O1744" s="3" t="s">
        <v>1264</v>
      </c>
      <c r="P1744" s="8" t="s">
        <v>1265</v>
      </c>
    </row>
    <row r="1745" spans="1:57" s="136" customFormat="1" ht="35.1" customHeight="1" x14ac:dyDescent="0.25">
      <c r="A1745" s="7">
        <v>9</v>
      </c>
      <c r="B1745" s="7">
        <v>9.1999999999999993</v>
      </c>
      <c r="C1745" s="143"/>
      <c r="D1745" s="3" t="s">
        <v>149</v>
      </c>
      <c r="E1745" s="107" t="s">
        <v>7364</v>
      </c>
      <c r="F1745" s="107" t="s">
        <v>7388</v>
      </c>
      <c r="G1745" s="10" t="s">
        <v>1260</v>
      </c>
      <c r="H1745" s="2">
        <v>313205</v>
      </c>
      <c r="I1745" s="7" t="s">
        <v>1261</v>
      </c>
      <c r="J1745" s="3" t="s">
        <v>157</v>
      </c>
      <c r="K1745" s="107"/>
      <c r="L1745" s="10"/>
      <c r="M1745" s="104" t="s">
        <v>890</v>
      </c>
      <c r="N1745" s="105" t="s">
        <v>1264</v>
      </c>
      <c r="O1745" s="3" t="s">
        <v>1264</v>
      </c>
      <c r="P1745" s="2" t="s">
        <v>1266</v>
      </c>
    </row>
    <row r="1746" spans="1:57" s="136" customFormat="1" ht="35.1" customHeight="1" x14ac:dyDescent="0.25">
      <c r="A1746" s="7">
        <v>9</v>
      </c>
      <c r="B1746" s="7">
        <v>9.1999999999999993</v>
      </c>
      <c r="C1746" s="143"/>
      <c r="D1746" s="3" t="s">
        <v>892</v>
      </c>
      <c r="E1746" s="107" t="s">
        <v>563</v>
      </c>
      <c r="F1746" s="107"/>
      <c r="G1746" s="10" t="s">
        <v>1260</v>
      </c>
      <c r="H1746" s="2">
        <v>313205</v>
      </c>
      <c r="I1746" s="7" t="s">
        <v>1261</v>
      </c>
      <c r="J1746" s="3" t="s">
        <v>152</v>
      </c>
      <c r="K1746" s="107"/>
      <c r="L1746" s="10"/>
      <c r="M1746" s="104" t="s">
        <v>890</v>
      </c>
      <c r="N1746" s="105" t="s">
        <v>347</v>
      </c>
      <c r="O1746" s="3" t="s">
        <v>890</v>
      </c>
      <c r="P1746" s="2" t="s">
        <v>1266</v>
      </c>
      <c r="AK1746" s="106"/>
      <c r="AL1746" s="106"/>
      <c r="AM1746" s="106"/>
      <c r="AN1746" s="106"/>
      <c r="AO1746" s="106"/>
      <c r="AP1746" s="106"/>
      <c r="AQ1746" s="106"/>
      <c r="AR1746" s="106"/>
      <c r="AS1746" s="106"/>
      <c r="AT1746" s="106"/>
      <c r="AU1746" s="106"/>
      <c r="AV1746" s="106"/>
      <c r="AW1746" s="106"/>
      <c r="AX1746" s="106"/>
      <c r="AY1746" s="106"/>
      <c r="AZ1746" s="106"/>
      <c r="BA1746" s="106"/>
      <c r="BB1746" s="106"/>
      <c r="BC1746" s="106"/>
      <c r="BD1746" s="106"/>
      <c r="BE1746" s="106"/>
    </row>
    <row r="1747" spans="1:57" s="136" customFormat="1" ht="35.1" customHeight="1" x14ac:dyDescent="0.25">
      <c r="A1747" s="7">
        <v>9</v>
      </c>
      <c r="B1747" s="7">
        <v>9.1999999999999993</v>
      </c>
      <c r="C1747" s="143"/>
      <c r="D1747" s="3" t="s">
        <v>892</v>
      </c>
      <c r="E1747" s="107" t="s">
        <v>35</v>
      </c>
      <c r="F1747" s="107"/>
      <c r="G1747" s="10" t="s">
        <v>1260</v>
      </c>
      <c r="H1747" s="2">
        <v>313205</v>
      </c>
      <c r="I1747" s="7" t="s">
        <v>1261</v>
      </c>
      <c r="J1747" s="3" t="s">
        <v>152</v>
      </c>
      <c r="K1747" s="107"/>
      <c r="L1747" s="10"/>
      <c r="M1747" s="104" t="s">
        <v>890</v>
      </c>
      <c r="N1747" s="105" t="s">
        <v>347</v>
      </c>
      <c r="O1747" s="3" t="s">
        <v>890</v>
      </c>
      <c r="P1747" s="2" t="s">
        <v>1265</v>
      </c>
      <c r="AK1747" s="106"/>
      <c r="AL1747" s="106"/>
      <c r="AM1747" s="106"/>
      <c r="AN1747" s="106"/>
      <c r="AO1747" s="106"/>
      <c r="AP1747" s="106"/>
      <c r="AQ1747" s="106"/>
      <c r="AR1747" s="106"/>
      <c r="AS1747" s="106"/>
      <c r="AT1747" s="106"/>
      <c r="AU1747" s="106"/>
      <c r="AV1747" s="106"/>
      <c r="AW1747" s="106"/>
      <c r="AX1747" s="106"/>
      <c r="AY1747" s="106"/>
      <c r="AZ1747" s="106"/>
      <c r="BA1747" s="106"/>
      <c r="BB1747" s="106"/>
      <c r="BC1747" s="106"/>
      <c r="BD1747" s="106"/>
      <c r="BE1747" s="106"/>
    </row>
    <row r="1748" spans="1:57" s="136" customFormat="1" ht="35.1" customHeight="1" x14ac:dyDescent="0.25">
      <c r="A1748" s="7">
        <v>9</v>
      </c>
      <c r="B1748" s="7">
        <v>9.1999999999999993</v>
      </c>
      <c r="C1748" s="143"/>
      <c r="D1748" s="3" t="s">
        <v>892</v>
      </c>
      <c r="E1748" s="107" t="s">
        <v>480</v>
      </c>
      <c r="F1748" s="107"/>
      <c r="G1748" s="10" t="s">
        <v>1260</v>
      </c>
      <c r="H1748" s="2">
        <v>313205</v>
      </c>
      <c r="I1748" s="7" t="s">
        <v>1261</v>
      </c>
      <c r="J1748" s="3" t="s">
        <v>152</v>
      </c>
      <c r="K1748" s="107"/>
      <c r="L1748" s="10"/>
      <c r="M1748" s="104" t="s">
        <v>890</v>
      </c>
      <c r="N1748" s="105" t="s">
        <v>1264</v>
      </c>
      <c r="O1748" s="3" t="s">
        <v>1264</v>
      </c>
      <c r="P1748" s="2" t="s">
        <v>1266</v>
      </c>
      <c r="AK1748" s="106"/>
      <c r="AL1748" s="106"/>
      <c r="AM1748" s="106"/>
      <c r="AN1748" s="106"/>
      <c r="AO1748" s="106"/>
      <c r="AP1748" s="106"/>
      <c r="AQ1748" s="106"/>
      <c r="AR1748" s="106"/>
      <c r="AS1748" s="106"/>
      <c r="AT1748" s="106"/>
      <c r="AU1748" s="106"/>
      <c r="AV1748" s="106"/>
      <c r="AW1748" s="106"/>
      <c r="AX1748" s="106"/>
      <c r="AY1748" s="106"/>
      <c r="AZ1748" s="106"/>
      <c r="BA1748" s="106"/>
      <c r="BB1748" s="106"/>
      <c r="BC1748" s="106"/>
      <c r="BD1748" s="106"/>
      <c r="BE1748" s="106"/>
    </row>
    <row r="1749" spans="1:57" s="136" customFormat="1" ht="35.1" customHeight="1" x14ac:dyDescent="0.25">
      <c r="A1749" s="7">
        <v>9</v>
      </c>
      <c r="B1749" s="7">
        <v>9.1999999999999993</v>
      </c>
      <c r="C1749" s="143"/>
      <c r="D1749" s="3" t="s">
        <v>892</v>
      </c>
      <c r="E1749" s="107" t="s">
        <v>480</v>
      </c>
      <c r="F1749" s="107"/>
      <c r="G1749" s="10" t="s">
        <v>1260</v>
      </c>
      <c r="H1749" s="2">
        <v>313205</v>
      </c>
      <c r="I1749" s="7" t="s">
        <v>1261</v>
      </c>
      <c r="J1749" s="3" t="s">
        <v>152</v>
      </c>
      <c r="K1749" s="107"/>
      <c r="L1749" s="10"/>
      <c r="M1749" s="104" t="s">
        <v>890</v>
      </c>
      <c r="N1749" s="105" t="s">
        <v>1264</v>
      </c>
      <c r="O1749" s="3" t="s">
        <v>1264</v>
      </c>
      <c r="P1749" s="2" t="s">
        <v>1266</v>
      </c>
      <c r="AK1749" s="106"/>
      <c r="AL1749" s="106"/>
      <c r="AM1749" s="106"/>
      <c r="AN1749" s="106"/>
      <c r="AO1749" s="106"/>
      <c r="AP1749" s="106"/>
      <c r="AQ1749" s="106"/>
      <c r="AR1749" s="106"/>
      <c r="AS1749" s="106"/>
      <c r="AT1749" s="106"/>
      <c r="AU1749" s="106"/>
      <c r="AV1749" s="106"/>
      <c r="AW1749" s="106"/>
      <c r="AX1749" s="106"/>
      <c r="AY1749" s="106"/>
      <c r="AZ1749" s="106"/>
      <c r="BA1749" s="106"/>
      <c r="BB1749" s="106"/>
      <c r="BC1749" s="106"/>
      <c r="BD1749" s="106"/>
      <c r="BE1749" s="106"/>
    </row>
    <row r="1750" spans="1:57" s="136" customFormat="1" ht="35.1" customHeight="1" x14ac:dyDescent="0.25">
      <c r="A1750" s="7">
        <v>9</v>
      </c>
      <c r="B1750" s="7">
        <v>9.1999999999999993</v>
      </c>
      <c r="C1750" s="143"/>
      <c r="D1750" s="3" t="s">
        <v>892</v>
      </c>
      <c r="E1750" s="107" t="s">
        <v>480</v>
      </c>
      <c r="F1750" s="107"/>
      <c r="G1750" s="10" t="s">
        <v>1260</v>
      </c>
      <c r="H1750" s="2">
        <v>313205</v>
      </c>
      <c r="I1750" s="7" t="s">
        <v>1261</v>
      </c>
      <c r="J1750" s="3" t="s">
        <v>152</v>
      </c>
      <c r="K1750" s="107"/>
      <c r="L1750" s="10"/>
      <c r="M1750" s="104" t="s">
        <v>890</v>
      </c>
      <c r="N1750" s="105" t="s">
        <v>1264</v>
      </c>
      <c r="O1750" s="3" t="s">
        <v>1264</v>
      </c>
      <c r="P1750" s="8" t="s">
        <v>1265</v>
      </c>
      <c r="AK1750" s="106"/>
      <c r="AL1750" s="106"/>
      <c r="AM1750" s="106"/>
      <c r="AN1750" s="106"/>
      <c r="AO1750" s="106"/>
      <c r="AP1750" s="106"/>
      <c r="AQ1750" s="106"/>
      <c r="AR1750" s="106"/>
      <c r="AS1750" s="106"/>
      <c r="AT1750" s="106"/>
      <c r="AU1750" s="106"/>
      <c r="AV1750" s="106"/>
      <c r="AW1750" s="106"/>
      <c r="AX1750" s="106"/>
      <c r="AY1750" s="106"/>
      <c r="AZ1750" s="106"/>
      <c r="BA1750" s="106"/>
      <c r="BB1750" s="106"/>
      <c r="BC1750" s="106"/>
      <c r="BD1750" s="106"/>
      <c r="BE1750" s="106"/>
    </row>
    <row r="1751" spans="1:57" s="136" customFormat="1" ht="35.1" customHeight="1" x14ac:dyDescent="0.25">
      <c r="A1751" s="7">
        <v>9</v>
      </c>
      <c r="B1751" s="7">
        <v>9.1999999999999993</v>
      </c>
      <c r="C1751" s="143"/>
      <c r="D1751" s="3" t="s">
        <v>892</v>
      </c>
      <c r="E1751" s="107" t="s">
        <v>7383</v>
      </c>
      <c r="F1751" s="107" t="s">
        <v>7384</v>
      </c>
      <c r="G1751" s="10" t="s">
        <v>1260</v>
      </c>
      <c r="H1751" s="2">
        <v>313205</v>
      </c>
      <c r="I1751" s="7" t="s">
        <v>1261</v>
      </c>
      <c r="J1751" s="3" t="s">
        <v>152</v>
      </c>
      <c r="K1751" s="107"/>
      <c r="L1751" s="10"/>
      <c r="M1751" s="104" t="s">
        <v>890</v>
      </c>
      <c r="N1751" s="105" t="s">
        <v>30</v>
      </c>
      <c r="O1751" s="3" t="s">
        <v>30</v>
      </c>
      <c r="P1751" s="2"/>
      <c r="AK1751" s="106"/>
      <c r="AL1751" s="106"/>
      <c r="AM1751" s="106"/>
      <c r="AN1751" s="106"/>
      <c r="AO1751" s="106"/>
      <c r="AP1751" s="106"/>
      <c r="AQ1751" s="106"/>
      <c r="AR1751" s="106"/>
      <c r="AS1751" s="106"/>
      <c r="AT1751" s="106"/>
      <c r="AU1751" s="106"/>
      <c r="AV1751" s="106"/>
      <c r="AW1751" s="106"/>
      <c r="AX1751" s="106"/>
      <c r="AY1751" s="106"/>
      <c r="AZ1751" s="106"/>
      <c r="BA1751" s="106"/>
      <c r="BB1751" s="106"/>
      <c r="BC1751" s="106"/>
      <c r="BD1751" s="106"/>
      <c r="BE1751" s="106"/>
    </row>
    <row r="1752" spans="1:57" s="136" customFormat="1" ht="35.1" customHeight="1" x14ac:dyDescent="0.25">
      <c r="A1752" s="7">
        <v>9</v>
      </c>
      <c r="B1752" s="7">
        <v>9.1999999999999993</v>
      </c>
      <c r="C1752" s="143"/>
      <c r="D1752" s="142" t="s">
        <v>783</v>
      </c>
      <c r="E1752" s="107" t="s">
        <v>1742</v>
      </c>
      <c r="F1752" s="107" t="s">
        <v>1121</v>
      </c>
      <c r="G1752" s="10" t="s">
        <v>1260</v>
      </c>
      <c r="H1752" s="2">
        <v>313205</v>
      </c>
      <c r="I1752" s="7" t="s">
        <v>1261</v>
      </c>
      <c r="J1752" s="3" t="s">
        <v>153</v>
      </c>
      <c r="K1752" s="107"/>
      <c r="L1752" s="10"/>
      <c r="M1752" s="104" t="s">
        <v>890</v>
      </c>
      <c r="N1752" s="105" t="s">
        <v>1264</v>
      </c>
      <c r="O1752" s="3" t="s">
        <v>1264</v>
      </c>
      <c r="P1752" s="8" t="s">
        <v>1265</v>
      </c>
      <c r="AK1752" s="106"/>
      <c r="AL1752" s="106"/>
      <c r="AM1752" s="106"/>
      <c r="AN1752" s="106"/>
      <c r="AO1752" s="106"/>
      <c r="AP1752" s="106"/>
      <c r="AQ1752" s="106"/>
      <c r="AR1752" s="106"/>
      <c r="AS1752" s="106"/>
      <c r="AT1752" s="106"/>
      <c r="AU1752" s="106"/>
      <c r="AV1752" s="106"/>
      <c r="AW1752" s="106"/>
      <c r="AX1752" s="106"/>
      <c r="AY1752" s="106"/>
      <c r="AZ1752" s="106"/>
      <c r="BA1752" s="106"/>
      <c r="BB1752" s="106"/>
      <c r="BC1752" s="106"/>
      <c r="BD1752" s="106"/>
      <c r="BE1752" s="106"/>
    </row>
    <row r="1753" spans="1:57" s="136" customFormat="1" ht="35.1" customHeight="1" x14ac:dyDescent="0.25">
      <c r="A1753" s="7">
        <v>9</v>
      </c>
      <c r="B1753" s="7">
        <v>9.1999999999999993</v>
      </c>
      <c r="C1753" s="143"/>
      <c r="D1753" s="142" t="s">
        <v>783</v>
      </c>
      <c r="E1753" s="107" t="s">
        <v>7387</v>
      </c>
      <c r="F1753" s="107" t="s">
        <v>7540</v>
      </c>
      <c r="G1753" s="10" t="s">
        <v>1260</v>
      </c>
      <c r="H1753" s="2">
        <v>313205</v>
      </c>
      <c r="I1753" s="7" t="s">
        <v>1261</v>
      </c>
      <c r="J1753" s="3" t="s">
        <v>153</v>
      </c>
      <c r="K1753" s="107"/>
      <c r="L1753" s="10"/>
      <c r="M1753" s="104" t="s">
        <v>890</v>
      </c>
      <c r="N1753" s="105" t="s">
        <v>1264</v>
      </c>
      <c r="O1753" s="3" t="s">
        <v>1264</v>
      </c>
      <c r="P1753" s="2" t="s">
        <v>1266</v>
      </c>
      <c r="AK1753" s="106"/>
      <c r="AL1753" s="106"/>
      <c r="AM1753" s="106"/>
      <c r="AN1753" s="106"/>
      <c r="AO1753" s="106"/>
      <c r="AP1753" s="106"/>
      <c r="AQ1753" s="106"/>
      <c r="AR1753" s="106"/>
      <c r="AS1753" s="106"/>
      <c r="AT1753" s="106"/>
      <c r="AU1753" s="106"/>
      <c r="AV1753" s="106"/>
      <c r="AW1753" s="106"/>
      <c r="AX1753" s="106"/>
      <c r="AY1753" s="106"/>
      <c r="AZ1753" s="106"/>
      <c r="BA1753" s="106"/>
      <c r="BB1753" s="106"/>
      <c r="BC1753" s="106"/>
      <c r="BD1753" s="106"/>
      <c r="BE1753" s="106"/>
    </row>
    <row r="1754" spans="1:57" s="136" customFormat="1" ht="35.1" customHeight="1" x14ac:dyDescent="0.25">
      <c r="A1754" s="7">
        <v>9</v>
      </c>
      <c r="B1754" s="7">
        <v>9.1999999999999993</v>
      </c>
      <c r="C1754" s="143"/>
      <c r="D1754" s="142" t="s">
        <v>783</v>
      </c>
      <c r="E1754" s="107" t="s">
        <v>1098</v>
      </c>
      <c r="F1754" s="107" t="s">
        <v>1117</v>
      </c>
      <c r="G1754" s="10" t="s">
        <v>1260</v>
      </c>
      <c r="H1754" s="2">
        <v>313205</v>
      </c>
      <c r="I1754" s="7" t="s">
        <v>1261</v>
      </c>
      <c r="J1754" s="3" t="s">
        <v>153</v>
      </c>
      <c r="K1754" s="107"/>
      <c r="L1754" s="10"/>
      <c r="M1754" s="104" t="s">
        <v>890</v>
      </c>
      <c r="N1754" s="105" t="s">
        <v>1264</v>
      </c>
      <c r="O1754" s="3" t="s">
        <v>1264</v>
      </c>
      <c r="P1754" s="2" t="s">
        <v>1266</v>
      </c>
      <c r="AK1754" s="106"/>
      <c r="AL1754" s="106"/>
      <c r="AM1754" s="106"/>
      <c r="AN1754" s="106"/>
      <c r="AO1754" s="106"/>
      <c r="AP1754" s="106"/>
      <c r="AQ1754" s="106"/>
      <c r="AR1754" s="106"/>
      <c r="AS1754" s="106"/>
      <c r="AT1754" s="106"/>
      <c r="AU1754" s="106"/>
      <c r="AV1754" s="106"/>
      <c r="AW1754" s="106"/>
      <c r="AX1754" s="106"/>
      <c r="AY1754" s="106"/>
      <c r="AZ1754" s="106"/>
      <c r="BA1754" s="106"/>
      <c r="BB1754" s="106"/>
      <c r="BC1754" s="106"/>
      <c r="BD1754" s="106"/>
      <c r="BE1754" s="106"/>
    </row>
    <row r="1755" spans="1:57" s="136" customFormat="1" ht="35.1" customHeight="1" x14ac:dyDescent="0.25">
      <c r="A1755" s="7">
        <v>9</v>
      </c>
      <c r="B1755" s="7">
        <v>9.1999999999999993</v>
      </c>
      <c r="C1755" s="143"/>
      <c r="D1755" s="142" t="s">
        <v>783</v>
      </c>
      <c r="E1755" s="107" t="s">
        <v>1098</v>
      </c>
      <c r="F1755" s="107" t="s">
        <v>1117</v>
      </c>
      <c r="G1755" s="10" t="s">
        <v>1260</v>
      </c>
      <c r="H1755" s="2">
        <v>313205</v>
      </c>
      <c r="I1755" s="7" t="s">
        <v>1261</v>
      </c>
      <c r="J1755" s="3" t="s">
        <v>153</v>
      </c>
      <c r="K1755" s="107"/>
      <c r="L1755" s="10"/>
      <c r="M1755" s="104" t="s">
        <v>890</v>
      </c>
      <c r="N1755" s="105" t="s">
        <v>347</v>
      </c>
      <c r="O1755" s="3" t="s">
        <v>890</v>
      </c>
      <c r="P1755" s="2" t="s">
        <v>1266</v>
      </c>
      <c r="AK1755" s="106"/>
      <c r="AL1755" s="106"/>
      <c r="AM1755" s="106"/>
      <c r="AN1755" s="106"/>
      <c r="AO1755" s="106"/>
      <c r="AP1755" s="106"/>
      <c r="AQ1755" s="106"/>
      <c r="AR1755" s="106"/>
      <c r="AS1755" s="106"/>
      <c r="AT1755" s="106"/>
      <c r="AU1755" s="106"/>
      <c r="AV1755" s="106"/>
      <c r="AW1755" s="106"/>
      <c r="AX1755" s="106"/>
      <c r="AY1755" s="106"/>
      <c r="AZ1755" s="106"/>
      <c r="BA1755" s="106"/>
      <c r="BB1755" s="106"/>
      <c r="BC1755" s="106"/>
      <c r="BD1755" s="106"/>
      <c r="BE1755" s="106"/>
    </row>
    <row r="1756" spans="1:57" s="136" customFormat="1" ht="35.1" customHeight="1" x14ac:dyDescent="0.25">
      <c r="A1756" s="7">
        <v>9</v>
      </c>
      <c r="B1756" s="7">
        <v>9.1999999999999993</v>
      </c>
      <c r="C1756" s="143"/>
      <c r="D1756" s="142" t="s">
        <v>783</v>
      </c>
      <c r="E1756" s="107" t="s">
        <v>252</v>
      </c>
      <c r="F1756" s="107"/>
      <c r="G1756" s="10" t="s">
        <v>1260</v>
      </c>
      <c r="H1756" s="2">
        <v>313205</v>
      </c>
      <c r="I1756" s="7" t="s">
        <v>1261</v>
      </c>
      <c r="J1756" s="3" t="s">
        <v>153</v>
      </c>
      <c r="K1756" s="107"/>
      <c r="L1756" s="10"/>
      <c r="M1756" s="104" t="s">
        <v>890</v>
      </c>
      <c r="N1756" s="105" t="s">
        <v>1264</v>
      </c>
      <c r="O1756" s="3" t="s">
        <v>1264</v>
      </c>
      <c r="P1756" s="2" t="s">
        <v>1266</v>
      </c>
      <c r="AK1756" s="106"/>
      <c r="AL1756" s="106"/>
      <c r="AM1756" s="106"/>
      <c r="AN1756" s="106"/>
      <c r="AO1756" s="106"/>
      <c r="AP1756" s="106"/>
      <c r="AQ1756" s="106"/>
      <c r="AR1756" s="106"/>
      <c r="AS1756" s="106"/>
      <c r="AT1756" s="106"/>
      <c r="AU1756" s="106"/>
      <c r="AV1756" s="106"/>
      <c r="AW1756" s="106"/>
      <c r="AX1756" s="106"/>
      <c r="AY1756" s="106"/>
      <c r="AZ1756" s="106"/>
      <c r="BA1756" s="106"/>
      <c r="BB1756" s="106"/>
      <c r="BC1756" s="106"/>
      <c r="BD1756" s="106"/>
      <c r="BE1756" s="106"/>
    </row>
    <row r="1757" spans="1:57" s="136" customFormat="1" ht="35.1" customHeight="1" x14ac:dyDescent="0.25">
      <c r="A1757" s="7">
        <v>9</v>
      </c>
      <c r="B1757" s="7">
        <v>9.1999999999999993</v>
      </c>
      <c r="C1757" s="143"/>
      <c r="D1757" s="142" t="s">
        <v>783</v>
      </c>
      <c r="E1757" s="107" t="s">
        <v>252</v>
      </c>
      <c r="F1757" s="107"/>
      <c r="G1757" s="10" t="s">
        <v>1260</v>
      </c>
      <c r="H1757" s="2">
        <v>313205</v>
      </c>
      <c r="I1757" s="7" t="s">
        <v>1261</v>
      </c>
      <c r="J1757" s="3" t="s">
        <v>153</v>
      </c>
      <c r="K1757" s="107"/>
      <c r="L1757" s="10"/>
      <c r="M1757" s="104" t="s">
        <v>890</v>
      </c>
      <c r="N1757" s="105" t="s">
        <v>347</v>
      </c>
      <c r="O1757" s="3" t="s">
        <v>890</v>
      </c>
      <c r="P1757" s="8" t="s">
        <v>1265</v>
      </c>
      <c r="AK1757" s="106"/>
      <c r="AL1757" s="106"/>
      <c r="AM1757" s="106"/>
      <c r="AN1757" s="106"/>
      <c r="AO1757" s="106"/>
      <c r="AP1757" s="106"/>
      <c r="AQ1757" s="106"/>
      <c r="AR1757" s="106"/>
      <c r="AS1757" s="106"/>
      <c r="AT1757" s="106"/>
      <c r="AU1757" s="106"/>
      <c r="AV1757" s="106"/>
      <c r="AW1757" s="106"/>
      <c r="AX1757" s="106"/>
      <c r="AY1757" s="106"/>
      <c r="AZ1757" s="106"/>
      <c r="BA1757" s="106"/>
      <c r="BB1757" s="106"/>
      <c r="BC1757" s="106"/>
      <c r="BD1757" s="106"/>
      <c r="BE1757" s="106"/>
    </row>
    <row r="1758" spans="1:57" s="136" customFormat="1" ht="35.1" customHeight="1" x14ac:dyDescent="0.25">
      <c r="A1758" s="7">
        <v>9</v>
      </c>
      <c r="B1758" s="7">
        <v>9.1999999999999993</v>
      </c>
      <c r="C1758" s="143"/>
      <c r="D1758" s="142" t="s">
        <v>783</v>
      </c>
      <c r="E1758" s="107" t="s">
        <v>1098</v>
      </c>
      <c r="F1758" s="107" t="s">
        <v>1117</v>
      </c>
      <c r="G1758" s="10" t="s">
        <v>1260</v>
      </c>
      <c r="H1758" s="2">
        <v>313205</v>
      </c>
      <c r="I1758" s="7" t="s">
        <v>1261</v>
      </c>
      <c r="J1758" s="3" t="s">
        <v>153</v>
      </c>
      <c r="K1758" s="107"/>
      <c r="L1758" s="10"/>
      <c r="M1758" s="104" t="s">
        <v>890</v>
      </c>
      <c r="N1758" s="105" t="s">
        <v>1264</v>
      </c>
      <c r="O1758" s="3" t="s">
        <v>1264</v>
      </c>
      <c r="P1758" s="2" t="s">
        <v>1266</v>
      </c>
      <c r="AK1758" s="106"/>
      <c r="AL1758" s="106"/>
      <c r="AM1758" s="106"/>
      <c r="AN1758" s="106"/>
      <c r="AO1758" s="106"/>
      <c r="AP1758" s="106"/>
      <c r="AQ1758" s="106"/>
      <c r="AR1758" s="106"/>
      <c r="AS1758" s="106"/>
      <c r="AT1758" s="106"/>
      <c r="AU1758" s="106"/>
      <c r="AV1758" s="106"/>
      <c r="AW1758" s="106"/>
      <c r="AX1758" s="106"/>
      <c r="AY1758" s="106"/>
      <c r="AZ1758" s="106"/>
      <c r="BA1758" s="106"/>
      <c r="BB1758" s="106"/>
      <c r="BC1758" s="106"/>
      <c r="BD1758" s="106"/>
      <c r="BE1758" s="106"/>
    </row>
    <row r="1759" spans="1:57" s="136" customFormat="1" ht="35.1" customHeight="1" x14ac:dyDescent="0.25">
      <c r="A1759" s="7">
        <v>9</v>
      </c>
      <c r="B1759" s="7">
        <v>9.1999999999999993</v>
      </c>
      <c r="C1759" s="143"/>
      <c r="D1759" s="142" t="s">
        <v>783</v>
      </c>
      <c r="E1759" s="107" t="s">
        <v>7434</v>
      </c>
      <c r="F1759" s="107"/>
      <c r="G1759" s="10" t="s">
        <v>1260</v>
      </c>
      <c r="H1759" s="2">
        <v>313205</v>
      </c>
      <c r="I1759" s="7" t="s">
        <v>1261</v>
      </c>
      <c r="J1759" s="3" t="s">
        <v>153</v>
      </c>
      <c r="K1759" s="107"/>
      <c r="L1759" s="10"/>
      <c r="M1759" s="104" t="s">
        <v>890</v>
      </c>
      <c r="N1759" s="105" t="s">
        <v>1264</v>
      </c>
      <c r="O1759" s="3" t="s">
        <v>1264</v>
      </c>
      <c r="P1759" s="2" t="s">
        <v>1266</v>
      </c>
      <c r="AK1759" s="164"/>
      <c r="AL1759" s="164"/>
      <c r="AM1759" s="164"/>
      <c r="AN1759" s="164"/>
      <c r="AO1759" s="164"/>
      <c r="AP1759" s="164"/>
      <c r="AQ1759" s="164"/>
      <c r="AR1759" s="164"/>
      <c r="AS1759" s="164"/>
      <c r="AT1759" s="164"/>
      <c r="AU1759" s="164"/>
      <c r="AV1759" s="164"/>
      <c r="AW1759" s="164"/>
      <c r="AX1759" s="164"/>
      <c r="AY1759" s="164"/>
      <c r="AZ1759" s="164"/>
      <c r="BA1759" s="164"/>
      <c r="BB1759" s="164"/>
      <c r="BC1759" s="164"/>
      <c r="BD1759" s="164"/>
      <c r="BE1759" s="164"/>
    </row>
    <row r="1760" spans="1:57" s="136" customFormat="1" ht="35.1" customHeight="1" x14ac:dyDescent="0.25">
      <c r="A1760" s="7">
        <v>9</v>
      </c>
      <c r="B1760" s="7">
        <v>9.1999999999999993</v>
      </c>
      <c r="C1760" s="143"/>
      <c r="D1760" s="142" t="s">
        <v>783</v>
      </c>
      <c r="E1760" s="107" t="s">
        <v>7434</v>
      </c>
      <c r="F1760" s="107"/>
      <c r="G1760" s="10" t="s">
        <v>1260</v>
      </c>
      <c r="H1760" s="2">
        <v>313205</v>
      </c>
      <c r="I1760" s="7" t="s">
        <v>1261</v>
      </c>
      <c r="J1760" s="3" t="s">
        <v>153</v>
      </c>
      <c r="K1760" s="107"/>
      <c r="L1760" s="10"/>
      <c r="M1760" s="104" t="s">
        <v>890</v>
      </c>
      <c r="N1760" s="105" t="s">
        <v>347</v>
      </c>
      <c r="O1760" s="3" t="s">
        <v>890</v>
      </c>
      <c r="P1760" s="2" t="s">
        <v>1266</v>
      </c>
      <c r="AK1760" s="106"/>
      <c r="AL1760" s="106"/>
      <c r="AM1760" s="106"/>
      <c r="AN1760" s="106"/>
      <c r="AO1760" s="106"/>
      <c r="AP1760" s="106"/>
      <c r="AQ1760" s="106"/>
      <c r="AR1760" s="106"/>
      <c r="AS1760" s="106"/>
      <c r="AT1760" s="106"/>
      <c r="AU1760" s="106"/>
      <c r="AV1760" s="106"/>
      <c r="AW1760" s="106"/>
      <c r="AX1760" s="106"/>
      <c r="AY1760" s="106"/>
      <c r="AZ1760" s="106"/>
      <c r="BA1760" s="106"/>
      <c r="BB1760" s="106"/>
      <c r="BC1760" s="106"/>
      <c r="BD1760" s="106"/>
      <c r="BE1760" s="106"/>
    </row>
    <row r="1761" spans="1:57" s="136" customFormat="1" ht="35.1" customHeight="1" x14ac:dyDescent="0.25">
      <c r="A1761" s="7">
        <v>9</v>
      </c>
      <c r="B1761" s="7">
        <v>9.1999999999999993</v>
      </c>
      <c r="C1761" s="143"/>
      <c r="D1761" s="142" t="s">
        <v>783</v>
      </c>
      <c r="E1761" s="107" t="s">
        <v>7434</v>
      </c>
      <c r="F1761" s="107"/>
      <c r="G1761" s="10" t="s">
        <v>1260</v>
      </c>
      <c r="H1761" s="2">
        <v>313205</v>
      </c>
      <c r="I1761" s="7" t="s">
        <v>1261</v>
      </c>
      <c r="J1761" s="3" t="s">
        <v>153</v>
      </c>
      <c r="K1761" s="107"/>
      <c r="L1761" s="10"/>
      <c r="M1761" s="104" t="s">
        <v>890</v>
      </c>
      <c r="N1761" s="105" t="s">
        <v>1264</v>
      </c>
      <c r="O1761" s="3" t="s">
        <v>1264</v>
      </c>
      <c r="P1761" s="2" t="s">
        <v>1266</v>
      </c>
      <c r="AK1761" s="106"/>
      <c r="AL1761" s="106"/>
      <c r="AM1761" s="106"/>
      <c r="AN1761" s="106"/>
      <c r="AO1761" s="106"/>
      <c r="AP1761" s="106"/>
      <c r="AQ1761" s="106"/>
      <c r="AR1761" s="106"/>
      <c r="AS1761" s="106"/>
      <c r="AT1761" s="106"/>
      <c r="AU1761" s="106"/>
      <c r="AV1761" s="106"/>
      <c r="AW1761" s="106"/>
      <c r="AX1761" s="106"/>
      <c r="AY1761" s="106"/>
      <c r="AZ1761" s="106"/>
      <c r="BA1761" s="106"/>
      <c r="BB1761" s="106"/>
      <c r="BC1761" s="106"/>
      <c r="BD1761" s="106"/>
      <c r="BE1761" s="106"/>
    </row>
    <row r="1762" spans="1:57" s="136" customFormat="1" ht="35.1" customHeight="1" x14ac:dyDescent="0.25">
      <c r="A1762" s="7">
        <v>9</v>
      </c>
      <c r="B1762" s="7">
        <v>9.1999999999999993</v>
      </c>
      <c r="C1762" s="143"/>
      <c r="D1762" s="142" t="s">
        <v>783</v>
      </c>
      <c r="E1762" s="107" t="s">
        <v>1742</v>
      </c>
      <c r="F1762" s="107"/>
      <c r="G1762" s="10" t="s">
        <v>1260</v>
      </c>
      <c r="H1762" s="2">
        <v>313205</v>
      </c>
      <c r="I1762" s="7" t="s">
        <v>1261</v>
      </c>
      <c r="J1762" s="3" t="s">
        <v>153</v>
      </c>
      <c r="K1762" s="107"/>
      <c r="L1762" s="10"/>
      <c r="M1762" s="104" t="s">
        <v>890</v>
      </c>
      <c r="N1762" s="105" t="s">
        <v>1264</v>
      </c>
      <c r="O1762" s="3" t="s">
        <v>1264</v>
      </c>
      <c r="P1762" s="8" t="s">
        <v>1265</v>
      </c>
      <c r="AK1762" s="106"/>
      <c r="AL1762" s="106"/>
      <c r="AM1762" s="106"/>
      <c r="AN1762" s="106"/>
      <c r="AO1762" s="106"/>
      <c r="AP1762" s="106"/>
      <c r="AQ1762" s="106"/>
      <c r="AR1762" s="106"/>
      <c r="AS1762" s="106"/>
      <c r="AT1762" s="106"/>
      <c r="AU1762" s="106"/>
      <c r="AV1762" s="106"/>
      <c r="AW1762" s="106"/>
      <c r="AX1762" s="106"/>
      <c r="AY1762" s="106"/>
      <c r="AZ1762" s="106"/>
      <c r="BA1762" s="106"/>
      <c r="BB1762" s="106"/>
      <c r="BC1762" s="106"/>
      <c r="BD1762" s="106"/>
      <c r="BE1762" s="106"/>
    </row>
    <row r="1763" spans="1:57" s="136" customFormat="1" ht="35.1" customHeight="1" x14ac:dyDescent="0.25">
      <c r="A1763" s="7">
        <v>9</v>
      </c>
      <c r="B1763" s="7">
        <v>9.1999999999999993</v>
      </c>
      <c r="C1763" s="143"/>
      <c r="D1763" s="142" t="s">
        <v>783</v>
      </c>
      <c r="E1763" s="107" t="s">
        <v>7387</v>
      </c>
      <c r="F1763" s="107" t="s">
        <v>7540</v>
      </c>
      <c r="G1763" s="10" t="s">
        <v>1260</v>
      </c>
      <c r="H1763" s="2">
        <v>313205</v>
      </c>
      <c r="I1763" s="7" t="s">
        <v>1261</v>
      </c>
      <c r="J1763" s="3" t="s">
        <v>153</v>
      </c>
      <c r="K1763" s="107"/>
      <c r="L1763" s="10"/>
      <c r="M1763" s="104" t="s">
        <v>890</v>
      </c>
      <c r="N1763" s="105" t="s">
        <v>1264</v>
      </c>
      <c r="O1763" s="3" t="s">
        <v>1264</v>
      </c>
      <c r="P1763" s="2" t="s">
        <v>1266</v>
      </c>
      <c r="AK1763" s="106"/>
      <c r="AL1763" s="106"/>
      <c r="AM1763" s="106"/>
      <c r="AN1763" s="106"/>
      <c r="AO1763" s="106"/>
      <c r="AP1763" s="106"/>
      <c r="AQ1763" s="106"/>
      <c r="AR1763" s="106"/>
      <c r="AS1763" s="106"/>
      <c r="AT1763" s="106"/>
      <c r="AU1763" s="106"/>
      <c r="AV1763" s="106"/>
      <c r="AW1763" s="106"/>
      <c r="AX1763" s="106"/>
      <c r="AY1763" s="106"/>
      <c r="AZ1763" s="106"/>
      <c r="BA1763" s="106"/>
      <c r="BB1763" s="106"/>
      <c r="BC1763" s="106"/>
      <c r="BD1763" s="106"/>
      <c r="BE1763" s="106"/>
    </row>
    <row r="1764" spans="1:57" s="136" customFormat="1" ht="35.1" customHeight="1" x14ac:dyDescent="0.25">
      <c r="A1764" s="7">
        <v>9</v>
      </c>
      <c r="B1764" s="7">
        <v>9.1999999999999993</v>
      </c>
      <c r="C1764" s="143"/>
      <c r="D1764" s="142" t="s">
        <v>783</v>
      </c>
      <c r="E1764" s="107" t="s">
        <v>252</v>
      </c>
      <c r="F1764" s="107"/>
      <c r="G1764" s="10" t="s">
        <v>1260</v>
      </c>
      <c r="H1764" s="2">
        <v>313205</v>
      </c>
      <c r="I1764" s="7" t="s">
        <v>1261</v>
      </c>
      <c r="J1764" s="3" t="s">
        <v>153</v>
      </c>
      <c r="K1764" s="107"/>
      <c r="L1764" s="10"/>
      <c r="M1764" s="104" t="s">
        <v>890</v>
      </c>
      <c r="N1764" s="105" t="s">
        <v>347</v>
      </c>
      <c r="O1764" s="3" t="s">
        <v>890</v>
      </c>
      <c r="P1764" s="2" t="s">
        <v>1266</v>
      </c>
      <c r="AK1764" s="106"/>
      <c r="AL1764" s="106"/>
      <c r="AM1764" s="106"/>
      <c r="AN1764" s="106"/>
      <c r="AO1764" s="106"/>
      <c r="AP1764" s="106"/>
      <c r="AQ1764" s="106"/>
      <c r="AR1764" s="106"/>
      <c r="AS1764" s="106"/>
      <c r="AT1764" s="106"/>
      <c r="AU1764" s="106"/>
      <c r="AV1764" s="106"/>
      <c r="AW1764" s="106"/>
      <c r="AX1764" s="106"/>
      <c r="AY1764" s="106"/>
      <c r="AZ1764" s="106"/>
      <c r="BA1764" s="106"/>
      <c r="BB1764" s="106"/>
      <c r="BC1764" s="106"/>
      <c r="BD1764" s="106"/>
      <c r="BE1764" s="106"/>
    </row>
    <row r="1765" spans="1:57" s="136" customFormat="1" ht="35.1" customHeight="1" x14ac:dyDescent="0.25">
      <c r="A1765" s="7">
        <v>9</v>
      </c>
      <c r="B1765" s="7">
        <v>9.1999999999999993</v>
      </c>
      <c r="C1765" s="143"/>
      <c r="D1765" s="142" t="s">
        <v>783</v>
      </c>
      <c r="E1765" s="107" t="s">
        <v>1247</v>
      </c>
      <c r="F1765" s="107" t="s">
        <v>1118</v>
      </c>
      <c r="G1765" s="10" t="s">
        <v>1260</v>
      </c>
      <c r="H1765" s="2">
        <v>313205</v>
      </c>
      <c r="I1765" s="7" t="s">
        <v>1261</v>
      </c>
      <c r="J1765" s="3" t="s">
        <v>153</v>
      </c>
      <c r="K1765" s="107"/>
      <c r="L1765" s="10"/>
      <c r="M1765" s="104" t="s">
        <v>890</v>
      </c>
      <c r="N1765" s="105" t="s">
        <v>1264</v>
      </c>
      <c r="O1765" s="3" t="s">
        <v>1264</v>
      </c>
      <c r="P1765" s="8" t="s">
        <v>1266</v>
      </c>
      <c r="AK1765" s="106"/>
      <c r="AL1765" s="106"/>
      <c r="AM1765" s="106"/>
      <c r="AN1765" s="106"/>
      <c r="AO1765" s="106"/>
      <c r="AP1765" s="106"/>
      <c r="AQ1765" s="106"/>
      <c r="AR1765" s="106"/>
      <c r="AS1765" s="106"/>
      <c r="AT1765" s="106"/>
      <c r="AU1765" s="106"/>
      <c r="AV1765" s="106"/>
      <c r="AW1765" s="106"/>
      <c r="AX1765" s="106"/>
      <c r="AY1765" s="106"/>
      <c r="AZ1765" s="106"/>
      <c r="BA1765" s="106"/>
      <c r="BB1765" s="106"/>
      <c r="BC1765" s="106"/>
      <c r="BD1765" s="106"/>
      <c r="BE1765" s="106"/>
    </row>
    <row r="1766" spans="1:57" s="136" customFormat="1" ht="35.1" customHeight="1" x14ac:dyDescent="0.25">
      <c r="A1766" s="7">
        <v>9</v>
      </c>
      <c r="B1766" s="7">
        <v>9.1999999999999993</v>
      </c>
      <c r="C1766" s="143"/>
      <c r="D1766" s="142" t="s">
        <v>783</v>
      </c>
      <c r="E1766" s="107" t="s">
        <v>7387</v>
      </c>
      <c r="F1766" s="107" t="s">
        <v>7540</v>
      </c>
      <c r="G1766" s="10" t="s">
        <v>1260</v>
      </c>
      <c r="H1766" s="2">
        <v>313205</v>
      </c>
      <c r="I1766" s="7" t="s">
        <v>1261</v>
      </c>
      <c r="J1766" s="3" t="s">
        <v>153</v>
      </c>
      <c r="K1766" s="107"/>
      <c r="L1766" s="10"/>
      <c r="M1766" s="104" t="s">
        <v>890</v>
      </c>
      <c r="N1766" s="105" t="s">
        <v>1264</v>
      </c>
      <c r="O1766" s="3" t="s">
        <v>1264</v>
      </c>
      <c r="P1766" s="2" t="s">
        <v>1266</v>
      </c>
      <c r="AK1766" s="106"/>
      <c r="AL1766" s="106"/>
      <c r="AM1766" s="106"/>
      <c r="AN1766" s="106"/>
      <c r="AO1766" s="106"/>
      <c r="AP1766" s="106"/>
      <c r="AQ1766" s="106"/>
      <c r="AR1766" s="106"/>
      <c r="AS1766" s="106"/>
      <c r="AT1766" s="106"/>
      <c r="AU1766" s="106"/>
      <c r="AV1766" s="106"/>
      <c r="AW1766" s="106"/>
      <c r="AX1766" s="106"/>
      <c r="AY1766" s="106"/>
      <c r="AZ1766" s="106"/>
      <c r="BA1766" s="106"/>
      <c r="BB1766" s="106"/>
      <c r="BC1766" s="106"/>
      <c r="BD1766" s="106"/>
      <c r="BE1766" s="106"/>
    </row>
    <row r="1767" spans="1:57" s="136" customFormat="1" ht="35.1" customHeight="1" x14ac:dyDescent="0.25">
      <c r="A1767" s="7">
        <v>9</v>
      </c>
      <c r="B1767" s="7">
        <v>9.1999999999999993</v>
      </c>
      <c r="C1767" s="143"/>
      <c r="D1767" s="142" t="s">
        <v>783</v>
      </c>
      <c r="E1767" s="107" t="s">
        <v>1742</v>
      </c>
      <c r="F1767" s="107" t="s">
        <v>1121</v>
      </c>
      <c r="G1767" s="10" t="s">
        <v>1260</v>
      </c>
      <c r="H1767" s="2">
        <v>313205</v>
      </c>
      <c r="I1767" s="7" t="s">
        <v>1261</v>
      </c>
      <c r="J1767" s="3" t="s">
        <v>153</v>
      </c>
      <c r="K1767" s="107"/>
      <c r="L1767" s="10"/>
      <c r="M1767" s="104" t="s">
        <v>890</v>
      </c>
      <c r="N1767" s="105" t="s">
        <v>1264</v>
      </c>
      <c r="O1767" s="3" t="s">
        <v>1264</v>
      </c>
      <c r="P1767" s="2" t="s">
        <v>1266</v>
      </c>
      <c r="AK1767" s="106"/>
      <c r="AL1767" s="106"/>
      <c r="AM1767" s="106"/>
      <c r="AN1767" s="106"/>
      <c r="AO1767" s="106"/>
      <c r="AP1767" s="106"/>
      <c r="AQ1767" s="106"/>
      <c r="AR1767" s="106"/>
      <c r="AS1767" s="106"/>
      <c r="AT1767" s="106"/>
      <c r="AU1767" s="106"/>
      <c r="AV1767" s="106"/>
      <c r="AW1767" s="106"/>
      <c r="AX1767" s="106"/>
      <c r="AY1767" s="106"/>
      <c r="AZ1767" s="106"/>
      <c r="BA1767" s="106"/>
      <c r="BB1767" s="106"/>
      <c r="BC1767" s="106"/>
      <c r="BD1767" s="106"/>
      <c r="BE1767" s="106"/>
    </row>
    <row r="1768" spans="1:57" s="136" customFormat="1" ht="35.1" customHeight="1" x14ac:dyDescent="0.25">
      <c r="A1768" s="7">
        <v>9</v>
      </c>
      <c r="B1768" s="7">
        <v>9.1999999999999993</v>
      </c>
      <c r="C1768" s="143"/>
      <c r="D1768" s="142" t="s">
        <v>783</v>
      </c>
      <c r="E1768" s="107" t="s">
        <v>1247</v>
      </c>
      <c r="F1768" s="107" t="s">
        <v>1118</v>
      </c>
      <c r="G1768" s="10" t="s">
        <v>1260</v>
      </c>
      <c r="H1768" s="2">
        <v>313205</v>
      </c>
      <c r="I1768" s="7" t="s">
        <v>1261</v>
      </c>
      <c r="J1768" s="3" t="s">
        <v>153</v>
      </c>
      <c r="K1768" s="107"/>
      <c r="L1768" s="10"/>
      <c r="M1768" s="104" t="s">
        <v>890</v>
      </c>
      <c r="N1768" s="105" t="s">
        <v>1264</v>
      </c>
      <c r="O1768" s="3" t="s">
        <v>1264</v>
      </c>
      <c r="P1768" s="2" t="s">
        <v>1266</v>
      </c>
      <c r="AK1768" s="106"/>
      <c r="AL1768" s="106"/>
      <c r="AM1768" s="106"/>
      <c r="AN1768" s="106"/>
      <c r="AO1768" s="106"/>
      <c r="AP1768" s="106"/>
      <c r="AQ1768" s="106"/>
      <c r="AR1768" s="106"/>
      <c r="AS1768" s="106"/>
      <c r="AT1768" s="106"/>
      <c r="AU1768" s="106"/>
      <c r="AV1768" s="106"/>
      <c r="AW1768" s="106"/>
      <c r="AX1768" s="106"/>
      <c r="AY1768" s="106"/>
      <c r="AZ1768" s="106"/>
      <c r="BA1768" s="106"/>
      <c r="BB1768" s="106"/>
      <c r="BC1768" s="106"/>
      <c r="BD1768" s="106"/>
      <c r="BE1768" s="106"/>
    </row>
    <row r="1769" spans="1:57" s="136" customFormat="1" ht="35.1" customHeight="1" x14ac:dyDescent="0.25">
      <c r="A1769" s="7">
        <v>9</v>
      </c>
      <c r="B1769" s="7">
        <v>9.1999999999999993</v>
      </c>
      <c r="C1769" s="143"/>
      <c r="D1769" s="142" t="s">
        <v>783</v>
      </c>
      <c r="E1769" s="107" t="s">
        <v>1098</v>
      </c>
      <c r="F1769" s="107" t="s">
        <v>1117</v>
      </c>
      <c r="G1769" s="10" t="s">
        <v>1260</v>
      </c>
      <c r="H1769" s="2">
        <v>313205</v>
      </c>
      <c r="I1769" s="7" t="s">
        <v>1261</v>
      </c>
      <c r="J1769" s="3" t="s">
        <v>153</v>
      </c>
      <c r="K1769" s="107"/>
      <c r="L1769" s="10"/>
      <c r="M1769" s="104" t="s">
        <v>890</v>
      </c>
      <c r="N1769" s="105" t="s">
        <v>347</v>
      </c>
      <c r="O1769" s="3" t="s">
        <v>890</v>
      </c>
      <c r="P1769" s="2" t="s">
        <v>1266</v>
      </c>
    </row>
    <row r="1770" spans="1:57" s="136" customFormat="1" ht="35.1" customHeight="1" x14ac:dyDescent="0.25">
      <c r="A1770" s="7">
        <v>9</v>
      </c>
      <c r="B1770" s="7">
        <v>9.1999999999999993</v>
      </c>
      <c r="C1770" s="143"/>
      <c r="D1770" s="142" t="s">
        <v>783</v>
      </c>
      <c r="E1770" s="107" t="s">
        <v>252</v>
      </c>
      <c r="F1770" s="107"/>
      <c r="G1770" s="10" t="s">
        <v>1260</v>
      </c>
      <c r="H1770" s="2">
        <v>313205</v>
      </c>
      <c r="I1770" s="7" t="s">
        <v>1261</v>
      </c>
      <c r="J1770" s="3" t="s">
        <v>153</v>
      </c>
      <c r="K1770" s="107"/>
      <c r="L1770" s="10"/>
      <c r="M1770" s="104" t="s">
        <v>890</v>
      </c>
      <c r="N1770" s="105" t="s">
        <v>1264</v>
      </c>
      <c r="O1770" s="3" t="s">
        <v>1264</v>
      </c>
      <c r="P1770" s="2" t="s">
        <v>1266</v>
      </c>
    </row>
    <row r="1771" spans="1:57" s="136" customFormat="1" ht="35.1" customHeight="1" x14ac:dyDescent="0.25">
      <c r="A1771" s="7">
        <v>9</v>
      </c>
      <c r="B1771" s="7">
        <v>9.1999999999999993</v>
      </c>
      <c r="C1771" s="143"/>
      <c r="D1771" s="142" t="s">
        <v>783</v>
      </c>
      <c r="E1771" s="107" t="s">
        <v>1247</v>
      </c>
      <c r="F1771" s="107" t="s">
        <v>1118</v>
      </c>
      <c r="G1771" s="10" t="s">
        <v>1260</v>
      </c>
      <c r="H1771" s="2">
        <v>313205</v>
      </c>
      <c r="I1771" s="7" t="s">
        <v>1261</v>
      </c>
      <c r="J1771" s="3" t="s">
        <v>153</v>
      </c>
      <c r="K1771" s="107"/>
      <c r="L1771" s="10"/>
      <c r="M1771" s="104" t="s">
        <v>890</v>
      </c>
      <c r="N1771" s="105" t="s">
        <v>1264</v>
      </c>
      <c r="O1771" s="3" t="s">
        <v>1264</v>
      </c>
      <c r="P1771" s="2" t="s">
        <v>1266</v>
      </c>
    </row>
    <row r="1772" spans="1:57" s="136" customFormat="1" ht="35.1" customHeight="1" x14ac:dyDescent="0.25">
      <c r="A1772" s="7">
        <v>9</v>
      </c>
      <c r="B1772" s="7">
        <v>9.1999999999999993</v>
      </c>
      <c r="C1772" s="143"/>
      <c r="D1772" s="142" t="s">
        <v>783</v>
      </c>
      <c r="E1772" s="107" t="s">
        <v>1742</v>
      </c>
      <c r="F1772" s="107" t="s">
        <v>1121</v>
      </c>
      <c r="G1772" s="10" t="s">
        <v>1260</v>
      </c>
      <c r="H1772" s="2">
        <v>313205</v>
      </c>
      <c r="I1772" s="7" t="s">
        <v>1261</v>
      </c>
      <c r="J1772" s="3" t="s">
        <v>153</v>
      </c>
      <c r="K1772" s="107"/>
      <c r="L1772" s="10"/>
      <c r="M1772" s="104" t="s">
        <v>890</v>
      </c>
      <c r="N1772" s="105" t="s">
        <v>1264</v>
      </c>
      <c r="O1772" s="3" t="s">
        <v>1264</v>
      </c>
      <c r="P1772" s="2" t="s">
        <v>1266</v>
      </c>
    </row>
    <row r="1773" spans="1:57" s="136" customFormat="1" ht="35.1" customHeight="1" x14ac:dyDescent="0.25">
      <c r="A1773" s="7">
        <v>9</v>
      </c>
      <c r="B1773" s="7">
        <v>9.1999999999999993</v>
      </c>
      <c r="C1773" s="143"/>
      <c r="D1773" s="142" t="s">
        <v>783</v>
      </c>
      <c r="E1773" s="107" t="s">
        <v>7387</v>
      </c>
      <c r="F1773" s="107" t="s">
        <v>7540</v>
      </c>
      <c r="G1773" s="10" t="s">
        <v>1260</v>
      </c>
      <c r="H1773" s="2">
        <v>313205</v>
      </c>
      <c r="I1773" s="7" t="s">
        <v>1261</v>
      </c>
      <c r="J1773" s="3" t="s">
        <v>153</v>
      </c>
      <c r="K1773" s="107"/>
      <c r="L1773" s="10"/>
      <c r="M1773" s="104" t="s">
        <v>890</v>
      </c>
      <c r="N1773" s="105" t="s">
        <v>1264</v>
      </c>
      <c r="O1773" s="3" t="s">
        <v>1264</v>
      </c>
      <c r="P1773" s="8" t="s">
        <v>1265</v>
      </c>
    </row>
    <row r="1774" spans="1:57" s="136" customFormat="1" ht="35.1" customHeight="1" x14ac:dyDescent="0.25">
      <c r="A1774" s="7">
        <v>9</v>
      </c>
      <c r="B1774" s="7">
        <v>9.1999999999999993</v>
      </c>
      <c r="C1774" s="143"/>
      <c r="D1774" s="142" t="s">
        <v>783</v>
      </c>
      <c r="E1774" s="107" t="s">
        <v>1742</v>
      </c>
      <c r="F1774" s="107" t="s">
        <v>1121</v>
      </c>
      <c r="G1774" s="10" t="s">
        <v>1260</v>
      </c>
      <c r="H1774" s="2">
        <v>313205</v>
      </c>
      <c r="I1774" s="7" t="s">
        <v>1261</v>
      </c>
      <c r="J1774" s="3" t="s">
        <v>153</v>
      </c>
      <c r="K1774" s="107"/>
      <c r="L1774" s="10"/>
      <c r="M1774" s="104" t="s">
        <v>890</v>
      </c>
      <c r="N1774" s="105" t="s">
        <v>1264</v>
      </c>
      <c r="O1774" s="3" t="s">
        <v>1264</v>
      </c>
      <c r="P1774" s="2" t="s">
        <v>1266</v>
      </c>
    </row>
    <row r="1775" spans="1:57" s="136" customFormat="1" ht="35.1" customHeight="1" x14ac:dyDescent="0.25">
      <c r="A1775" s="7">
        <v>9</v>
      </c>
      <c r="B1775" s="7">
        <v>9.1999999999999993</v>
      </c>
      <c r="C1775" s="143" t="s">
        <v>801</v>
      </c>
      <c r="D1775" s="142" t="s">
        <v>784</v>
      </c>
      <c r="E1775" s="107" t="s">
        <v>249</v>
      </c>
      <c r="F1775" s="107"/>
      <c r="G1775" s="10" t="s">
        <v>1260</v>
      </c>
      <c r="H1775" s="2">
        <v>313205</v>
      </c>
      <c r="I1775" s="7" t="s">
        <v>1261</v>
      </c>
      <c r="J1775" s="3" t="s">
        <v>154</v>
      </c>
      <c r="K1775" s="107"/>
      <c r="L1775" s="10"/>
      <c r="M1775" s="104" t="s">
        <v>890</v>
      </c>
      <c r="N1775" s="105" t="s">
        <v>347</v>
      </c>
      <c r="O1775" s="3" t="s">
        <v>890</v>
      </c>
      <c r="P1775" s="2" t="s">
        <v>1266</v>
      </c>
    </row>
    <row r="1776" spans="1:57" s="136" customFormat="1" ht="35.1" customHeight="1" x14ac:dyDescent="0.25">
      <c r="A1776" s="7">
        <v>9</v>
      </c>
      <c r="B1776" s="7">
        <v>9.1999999999999993</v>
      </c>
      <c r="C1776" s="143"/>
      <c r="D1776" s="142" t="s">
        <v>149</v>
      </c>
      <c r="E1776" s="107" t="s">
        <v>1101</v>
      </c>
      <c r="F1776" s="107" t="s">
        <v>1119</v>
      </c>
      <c r="G1776" s="10" t="s">
        <v>1260</v>
      </c>
      <c r="H1776" s="2">
        <v>313205</v>
      </c>
      <c r="I1776" s="7" t="s">
        <v>1261</v>
      </c>
      <c r="J1776" s="3" t="s">
        <v>157</v>
      </c>
      <c r="K1776" s="107"/>
      <c r="L1776" s="10"/>
      <c r="M1776" s="104" t="s">
        <v>890</v>
      </c>
      <c r="N1776" s="105" t="s">
        <v>1264</v>
      </c>
      <c r="O1776" s="3" t="s">
        <v>1264</v>
      </c>
      <c r="P1776" s="8" t="s">
        <v>1266</v>
      </c>
    </row>
    <row r="1777" spans="1:130" s="136" customFormat="1" ht="35.1" customHeight="1" x14ac:dyDescent="0.25">
      <c r="A1777" s="7">
        <v>9</v>
      </c>
      <c r="B1777" s="7">
        <v>9.1999999999999993</v>
      </c>
      <c r="C1777" s="143"/>
      <c r="D1777" s="142" t="s">
        <v>784</v>
      </c>
      <c r="E1777" s="107" t="s">
        <v>249</v>
      </c>
      <c r="F1777" s="107"/>
      <c r="G1777" s="10" t="s">
        <v>1260</v>
      </c>
      <c r="H1777" s="2">
        <v>313205</v>
      </c>
      <c r="I1777" s="7" t="s">
        <v>1261</v>
      </c>
      <c r="J1777" s="3" t="s">
        <v>154</v>
      </c>
      <c r="K1777" s="107"/>
      <c r="L1777" s="10"/>
      <c r="M1777" s="104" t="s">
        <v>890</v>
      </c>
      <c r="N1777" s="105" t="s">
        <v>1264</v>
      </c>
      <c r="O1777" s="3" t="s">
        <v>1264</v>
      </c>
      <c r="P1777" s="2" t="s">
        <v>1266</v>
      </c>
    </row>
    <row r="1778" spans="1:130" s="136" customFormat="1" ht="35.1" customHeight="1" x14ac:dyDescent="0.25">
      <c r="A1778" s="7">
        <v>9</v>
      </c>
      <c r="B1778" s="7">
        <v>9.1999999999999993</v>
      </c>
      <c r="C1778" s="143"/>
      <c r="D1778" s="142" t="s">
        <v>784</v>
      </c>
      <c r="E1778" s="107" t="s">
        <v>249</v>
      </c>
      <c r="F1778" s="107"/>
      <c r="G1778" s="10" t="s">
        <v>1260</v>
      </c>
      <c r="H1778" s="2">
        <v>313205</v>
      </c>
      <c r="I1778" s="7" t="s">
        <v>1261</v>
      </c>
      <c r="J1778" s="3" t="s">
        <v>154</v>
      </c>
      <c r="K1778" s="107"/>
      <c r="L1778" s="10"/>
      <c r="M1778" s="104" t="s">
        <v>890</v>
      </c>
      <c r="N1778" s="105" t="s">
        <v>347</v>
      </c>
      <c r="O1778" s="3" t="s">
        <v>890</v>
      </c>
      <c r="P1778" s="2" t="s">
        <v>1265</v>
      </c>
    </row>
    <row r="1779" spans="1:130" s="136" customFormat="1" ht="35.1" customHeight="1" x14ac:dyDescent="0.25">
      <c r="A1779" s="7">
        <v>9</v>
      </c>
      <c r="B1779" s="7">
        <v>9.1999999999999993</v>
      </c>
      <c r="C1779" s="143"/>
      <c r="D1779" s="142" t="s">
        <v>784</v>
      </c>
      <c r="E1779" s="107" t="s">
        <v>249</v>
      </c>
      <c r="F1779" s="107"/>
      <c r="G1779" s="10" t="s">
        <v>1260</v>
      </c>
      <c r="H1779" s="2">
        <v>313205</v>
      </c>
      <c r="I1779" s="7" t="s">
        <v>1261</v>
      </c>
      <c r="J1779" s="3" t="s">
        <v>154</v>
      </c>
      <c r="K1779" s="107"/>
      <c r="L1779" s="10"/>
      <c r="M1779" s="104" t="s">
        <v>890</v>
      </c>
      <c r="N1779" s="105" t="s">
        <v>347</v>
      </c>
      <c r="O1779" s="3" t="s">
        <v>890</v>
      </c>
      <c r="P1779" s="2" t="s">
        <v>1266</v>
      </c>
    </row>
    <row r="1780" spans="1:130" s="136" customFormat="1" ht="35.1" customHeight="1" x14ac:dyDescent="0.25">
      <c r="A1780" s="7">
        <v>9</v>
      </c>
      <c r="B1780" s="7">
        <v>9.1999999999999993</v>
      </c>
      <c r="C1780" s="143"/>
      <c r="D1780" s="142" t="s">
        <v>458</v>
      </c>
      <c r="E1780" s="107" t="s">
        <v>1094</v>
      </c>
      <c r="F1780" s="107" t="s">
        <v>1630</v>
      </c>
      <c r="G1780" s="10" t="s">
        <v>1260</v>
      </c>
      <c r="H1780" s="2">
        <v>313205</v>
      </c>
      <c r="I1780" s="7" t="s">
        <v>1261</v>
      </c>
      <c r="J1780" s="3" t="s">
        <v>48</v>
      </c>
      <c r="K1780" s="107"/>
      <c r="L1780" s="10"/>
      <c r="M1780" s="104" t="s">
        <v>890</v>
      </c>
      <c r="N1780" s="105" t="s">
        <v>1264</v>
      </c>
      <c r="O1780" s="3" t="s">
        <v>1264</v>
      </c>
      <c r="P1780" s="2" t="s">
        <v>1265</v>
      </c>
    </row>
    <row r="1781" spans="1:130" s="136" customFormat="1" ht="35.1" customHeight="1" x14ac:dyDescent="0.25">
      <c r="A1781" s="7">
        <v>9</v>
      </c>
      <c r="B1781" s="7">
        <v>9.1999999999999993</v>
      </c>
      <c r="C1781" s="143"/>
      <c r="D1781" s="142" t="s">
        <v>784</v>
      </c>
      <c r="E1781" s="107" t="s">
        <v>249</v>
      </c>
      <c r="F1781" s="107"/>
      <c r="G1781" s="10" t="s">
        <v>1260</v>
      </c>
      <c r="H1781" s="2">
        <v>313205</v>
      </c>
      <c r="I1781" s="7" t="s">
        <v>1261</v>
      </c>
      <c r="J1781" s="3" t="s">
        <v>154</v>
      </c>
      <c r="K1781" s="107"/>
      <c r="L1781" s="10"/>
      <c r="M1781" s="104" t="s">
        <v>890</v>
      </c>
      <c r="N1781" s="105" t="s">
        <v>347</v>
      </c>
      <c r="O1781" s="3" t="s">
        <v>890</v>
      </c>
      <c r="P1781" s="8" t="s">
        <v>1265</v>
      </c>
    </row>
    <row r="1782" spans="1:130" s="136" customFormat="1" ht="35.1" customHeight="1" x14ac:dyDescent="0.25">
      <c r="A1782" s="7">
        <v>9</v>
      </c>
      <c r="B1782" s="7">
        <v>9.1999999999999993</v>
      </c>
      <c r="C1782" s="143"/>
      <c r="D1782" s="142" t="s">
        <v>1213</v>
      </c>
      <c r="E1782" s="107" t="s">
        <v>729</v>
      </c>
      <c r="F1782" s="107"/>
      <c r="G1782" s="10" t="s">
        <v>1260</v>
      </c>
      <c r="H1782" s="2">
        <v>313205</v>
      </c>
      <c r="I1782" s="7" t="s">
        <v>1261</v>
      </c>
      <c r="J1782" s="3" t="s">
        <v>1210</v>
      </c>
      <c r="K1782" s="107"/>
      <c r="L1782" s="10"/>
      <c r="M1782" s="104" t="s">
        <v>890</v>
      </c>
      <c r="N1782" s="105" t="s">
        <v>1264</v>
      </c>
      <c r="O1782" s="3" t="s">
        <v>1264</v>
      </c>
      <c r="P1782" s="2" t="s">
        <v>1266</v>
      </c>
    </row>
    <row r="1783" spans="1:130" s="136" customFormat="1" ht="35.1" customHeight="1" x14ac:dyDescent="0.25">
      <c r="A1783" s="7">
        <v>9</v>
      </c>
      <c r="B1783" s="7">
        <v>9.1999999999999993</v>
      </c>
      <c r="C1783" s="143"/>
      <c r="D1783" s="142" t="s">
        <v>1213</v>
      </c>
      <c r="E1783" s="107" t="s">
        <v>729</v>
      </c>
      <c r="F1783" s="107"/>
      <c r="G1783" s="10" t="s">
        <v>1260</v>
      </c>
      <c r="H1783" s="2">
        <v>313205</v>
      </c>
      <c r="I1783" s="7" t="s">
        <v>1261</v>
      </c>
      <c r="J1783" s="3" t="s">
        <v>1210</v>
      </c>
      <c r="K1783" s="107"/>
      <c r="L1783" s="10"/>
      <c r="M1783" s="104" t="s">
        <v>890</v>
      </c>
      <c r="N1783" s="105" t="s">
        <v>30</v>
      </c>
      <c r="O1783" s="3" t="s">
        <v>30</v>
      </c>
      <c r="P1783" s="2"/>
    </row>
    <row r="1784" spans="1:130" s="136" customFormat="1" ht="35.1" customHeight="1" x14ac:dyDescent="0.25">
      <c r="A1784" s="7">
        <v>9</v>
      </c>
      <c r="B1784" s="7">
        <v>9.1999999999999993</v>
      </c>
      <c r="C1784" s="143"/>
      <c r="D1784" s="142" t="s">
        <v>149</v>
      </c>
      <c r="E1784" s="107" t="s">
        <v>7364</v>
      </c>
      <c r="F1784" s="107" t="s">
        <v>7388</v>
      </c>
      <c r="G1784" s="10" t="s">
        <v>1260</v>
      </c>
      <c r="H1784" s="2">
        <v>313205</v>
      </c>
      <c r="I1784" s="7" t="s">
        <v>1261</v>
      </c>
      <c r="J1784" s="3" t="s">
        <v>157</v>
      </c>
      <c r="K1784" s="107"/>
      <c r="L1784" s="10"/>
      <c r="M1784" s="104" t="s">
        <v>890</v>
      </c>
      <c r="N1784" s="105" t="s">
        <v>1264</v>
      </c>
      <c r="O1784" s="3" t="s">
        <v>1264</v>
      </c>
      <c r="P1784" s="2" t="s">
        <v>1266</v>
      </c>
    </row>
    <row r="1785" spans="1:130" s="136" customFormat="1" ht="35.1" customHeight="1" x14ac:dyDescent="0.25">
      <c r="A1785" s="7">
        <v>9</v>
      </c>
      <c r="B1785" s="7">
        <v>9.1999999999999993</v>
      </c>
      <c r="C1785" s="143"/>
      <c r="D1785" s="142" t="s">
        <v>784</v>
      </c>
      <c r="E1785" s="107" t="s">
        <v>249</v>
      </c>
      <c r="F1785" s="107"/>
      <c r="G1785" s="10" t="s">
        <v>1260</v>
      </c>
      <c r="H1785" s="2">
        <v>313205</v>
      </c>
      <c r="I1785" s="7" t="s">
        <v>1261</v>
      </c>
      <c r="J1785" s="3" t="s">
        <v>154</v>
      </c>
      <c r="K1785" s="107"/>
      <c r="L1785" s="10"/>
      <c r="M1785" s="104" t="s">
        <v>890</v>
      </c>
      <c r="N1785" s="105" t="s">
        <v>347</v>
      </c>
      <c r="O1785" s="3" t="s">
        <v>890</v>
      </c>
      <c r="P1785" s="2" t="s">
        <v>1266</v>
      </c>
    </row>
    <row r="1786" spans="1:130" s="136" customFormat="1" ht="35.1" customHeight="1" x14ac:dyDescent="0.25">
      <c r="A1786" s="7">
        <v>9</v>
      </c>
      <c r="B1786" s="7">
        <v>9.1999999999999993</v>
      </c>
      <c r="C1786" s="143"/>
      <c r="D1786" s="142" t="s">
        <v>149</v>
      </c>
      <c r="E1786" s="107" t="s">
        <v>1084</v>
      </c>
      <c r="F1786" s="107" t="s">
        <v>1120</v>
      </c>
      <c r="G1786" s="10" t="s">
        <v>1260</v>
      </c>
      <c r="H1786" s="2">
        <v>313205</v>
      </c>
      <c r="I1786" s="7" t="s">
        <v>1261</v>
      </c>
      <c r="J1786" s="3" t="s">
        <v>157</v>
      </c>
      <c r="K1786" s="107"/>
      <c r="L1786" s="10"/>
      <c r="M1786" s="104" t="s">
        <v>890</v>
      </c>
      <c r="N1786" s="105" t="s">
        <v>1264</v>
      </c>
      <c r="O1786" s="3" t="s">
        <v>1264</v>
      </c>
      <c r="P1786" s="2" t="s">
        <v>1266</v>
      </c>
    </row>
    <row r="1787" spans="1:130" s="136" customFormat="1" ht="35.1" customHeight="1" x14ac:dyDescent="0.25">
      <c r="A1787" s="7">
        <v>9</v>
      </c>
      <c r="B1787" s="7">
        <v>9.1999999999999993</v>
      </c>
      <c r="C1787" s="143"/>
      <c r="D1787" s="142" t="s">
        <v>149</v>
      </c>
      <c r="E1787" s="107" t="s">
        <v>1084</v>
      </c>
      <c r="F1787" s="107" t="s">
        <v>1120</v>
      </c>
      <c r="G1787" s="10" t="s">
        <v>1260</v>
      </c>
      <c r="H1787" s="2">
        <v>313205</v>
      </c>
      <c r="I1787" s="7" t="s">
        <v>1261</v>
      </c>
      <c r="J1787" s="3" t="s">
        <v>157</v>
      </c>
      <c r="K1787" s="107"/>
      <c r="L1787" s="10"/>
      <c r="M1787" s="104" t="s">
        <v>890</v>
      </c>
      <c r="N1787" s="105" t="s">
        <v>1264</v>
      </c>
      <c r="O1787" s="3" t="s">
        <v>1264</v>
      </c>
      <c r="P1787" s="2" t="s">
        <v>1266</v>
      </c>
    </row>
    <row r="1788" spans="1:130" s="136" customFormat="1" ht="35.1" customHeight="1" x14ac:dyDescent="0.25">
      <c r="A1788" s="7">
        <v>9</v>
      </c>
      <c r="B1788" s="7">
        <v>9.1999999999999993</v>
      </c>
      <c r="C1788" s="143"/>
      <c r="D1788" s="142" t="s">
        <v>149</v>
      </c>
      <c r="E1788" s="107" t="s">
        <v>529</v>
      </c>
      <c r="F1788" s="107"/>
      <c r="G1788" s="10" t="s">
        <v>1260</v>
      </c>
      <c r="H1788" s="2">
        <v>313205</v>
      </c>
      <c r="I1788" s="7" t="s">
        <v>1261</v>
      </c>
      <c r="J1788" s="3" t="s">
        <v>157</v>
      </c>
      <c r="K1788" s="107"/>
      <c r="L1788" s="10"/>
      <c r="M1788" s="104" t="s">
        <v>890</v>
      </c>
      <c r="N1788" s="105" t="s">
        <v>347</v>
      </c>
      <c r="O1788" s="3" t="s">
        <v>890</v>
      </c>
      <c r="P1788" s="2" t="s">
        <v>1266</v>
      </c>
    </row>
    <row r="1789" spans="1:130" s="136" customFormat="1" ht="35.1" customHeight="1" x14ac:dyDescent="0.25">
      <c r="A1789" s="7">
        <v>9</v>
      </c>
      <c r="B1789" s="7">
        <v>9.1999999999999993</v>
      </c>
      <c r="C1789" s="143"/>
      <c r="D1789" s="142" t="s">
        <v>149</v>
      </c>
      <c r="E1789" s="107" t="s">
        <v>7364</v>
      </c>
      <c r="F1789" s="107" t="s">
        <v>7388</v>
      </c>
      <c r="G1789" s="10" t="s">
        <v>1260</v>
      </c>
      <c r="H1789" s="2">
        <v>313205</v>
      </c>
      <c r="I1789" s="7" t="s">
        <v>1261</v>
      </c>
      <c r="J1789" s="3" t="s">
        <v>157</v>
      </c>
      <c r="K1789" s="107"/>
      <c r="L1789" s="10"/>
      <c r="M1789" s="104" t="s">
        <v>890</v>
      </c>
      <c r="N1789" s="105" t="s">
        <v>1264</v>
      </c>
      <c r="O1789" s="3" t="s">
        <v>1264</v>
      </c>
      <c r="P1789" s="8" t="s">
        <v>1266</v>
      </c>
    </row>
    <row r="1790" spans="1:130" ht="35.1" customHeight="1" x14ac:dyDescent="0.25">
      <c r="A1790" s="176">
        <v>9</v>
      </c>
      <c r="B1790" s="176">
        <v>9.1999999999999993</v>
      </c>
      <c r="C1790" s="177"/>
      <c r="D1790" s="178" t="s">
        <v>149</v>
      </c>
      <c r="E1790" s="179" t="s">
        <v>1101</v>
      </c>
      <c r="F1790" s="179" t="s">
        <v>1119</v>
      </c>
      <c r="G1790" s="180" t="s">
        <v>1260</v>
      </c>
      <c r="H1790" s="181">
        <v>313205</v>
      </c>
      <c r="I1790" s="176" t="s">
        <v>1261</v>
      </c>
      <c r="J1790" s="171" t="s">
        <v>157</v>
      </c>
      <c r="K1790" s="179"/>
      <c r="L1790" s="180"/>
      <c r="M1790" s="182" t="s">
        <v>890</v>
      </c>
      <c r="N1790" s="183" t="s">
        <v>347</v>
      </c>
      <c r="O1790" s="3" t="s">
        <v>890</v>
      </c>
      <c r="P1790" s="181" t="s">
        <v>1266</v>
      </c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21"/>
      <c r="AH1790" s="21"/>
      <c r="AI1790" s="21"/>
      <c r="AJ1790" s="21"/>
      <c r="AK1790" s="21"/>
      <c r="AL1790" s="21"/>
      <c r="AM1790" s="21"/>
      <c r="AN1790" s="21"/>
      <c r="AO1790" s="21"/>
      <c r="AP1790" s="21"/>
      <c r="AQ1790" s="21"/>
      <c r="AR1790" s="21"/>
      <c r="AS1790" s="21"/>
      <c r="AT1790" s="21"/>
      <c r="AU1790" s="21"/>
      <c r="AV1790" s="21"/>
      <c r="AW1790" s="21"/>
      <c r="AX1790" s="21"/>
      <c r="AY1790" s="21"/>
      <c r="AZ1790" s="21"/>
      <c r="BA1790" s="21"/>
      <c r="BB1790" s="21"/>
      <c r="BC1790" s="21"/>
      <c r="BD1790" s="21"/>
      <c r="BE1790" s="21"/>
      <c r="BF1790" s="21"/>
      <c r="BG1790" s="21"/>
      <c r="BH1790" s="21"/>
      <c r="BI1790" s="21"/>
      <c r="BJ1790" s="21"/>
      <c r="BK1790" s="21"/>
      <c r="BL1790" s="21"/>
      <c r="BM1790" s="21"/>
      <c r="BN1790" s="21"/>
      <c r="BO1790" s="21"/>
      <c r="BP1790" s="21"/>
      <c r="BQ1790" s="21"/>
      <c r="BR1790" s="21"/>
      <c r="BS1790" s="21"/>
      <c r="BT1790" s="21"/>
      <c r="BU1790" s="21"/>
      <c r="BV1790" s="21"/>
      <c r="BW1790" s="21"/>
      <c r="BX1790" s="21"/>
      <c r="BY1790" s="21"/>
      <c r="BZ1790" s="21"/>
      <c r="CA1790" s="21"/>
      <c r="CB1790" s="21"/>
      <c r="CC1790" s="21"/>
      <c r="CD1790" s="21"/>
      <c r="CE1790" s="21"/>
      <c r="CF1790" s="21"/>
      <c r="CG1790" s="21"/>
      <c r="CH1790" s="21"/>
      <c r="CI1790" s="21"/>
      <c r="CJ1790" s="21"/>
      <c r="CK1790" s="21"/>
      <c r="CL1790" s="21"/>
      <c r="CM1790" s="21"/>
      <c r="CN1790" s="21"/>
      <c r="CO1790" s="21"/>
      <c r="CP1790" s="21"/>
      <c r="CQ1790" s="21"/>
      <c r="CR1790" s="21"/>
      <c r="CS1790" s="21"/>
      <c r="CT1790" s="21"/>
      <c r="CU1790" s="21"/>
      <c r="CV1790" s="21"/>
      <c r="CW1790" s="21"/>
      <c r="CX1790" s="21"/>
      <c r="CY1790" s="21"/>
      <c r="CZ1790" s="21"/>
      <c r="DA1790" s="21"/>
      <c r="DB1790" s="21"/>
      <c r="DC1790" s="21"/>
      <c r="DD1790" s="21"/>
      <c r="DE1790" s="21"/>
      <c r="DF1790" s="21"/>
      <c r="DG1790" s="21"/>
      <c r="DH1790" s="21"/>
      <c r="DI1790" s="21"/>
      <c r="DJ1790" s="21"/>
      <c r="DK1790" s="21"/>
      <c r="DL1790" s="21"/>
      <c r="DM1790" s="21"/>
      <c r="DN1790" s="21"/>
      <c r="DO1790" s="21"/>
      <c r="DP1790" s="21"/>
      <c r="DQ1790" s="21"/>
      <c r="DR1790" s="21"/>
      <c r="DS1790" s="21"/>
      <c r="DT1790" s="21"/>
      <c r="DU1790" s="21"/>
      <c r="DV1790" s="21"/>
      <c r="DW1790" s="21"/>
      <c r="DX1790" s="21"/>
      <c r="DY1790" s="21"/>
      <c r="DZ1790" s="21"/>
    </row>
    <row r="1791" spans="1:130" s="136" customFormat="1" ht="35.1" customHeight="1" x14ac:dyDescent="0.25">
      <c r="A1791" s="7">
        <v>9</v>
      </c>
      <c r="B1791" s="7">
        <v>9.1999999999999993</v>
      </c>
      <c r="C1791" s="143"/>
      <c r="D1791" s="142" t="s">
        <v>149</v>
      </c>
      <c r="E1791" s="107" t="s">
        <v>1101</v>
      </c>
      <c r="F1791" s="107" t="s">
        <v>1119</v>
      </c>
      <c r="G1791" s="10" t="s">
        <v>1260</v>
      </c>
      <c r="H1791" s="2">
        <v>313205</v>
      </c>
      <c r="I1791" s="7" t="s">
        <v>1261</v>
      </c>
      <c r="J1791" s="3" t="s">
        <v>157</v>
      </c>
      <c r="K1791" s="107"/>
      <c r="L1791" s="10"/>
      <c r="M1791" s="104" t="s">
        <v>890</v>
      </c>
      <c r="N1791" s="105" t="s">
        <v>347</v>
      </c>
      <c r="O1791" s="3" t="s">
        <v>890</v>
      </c>
      <c r="P1791" s="2" t="s">
        <v>1266</v>
      </c>
    </row>
    <row r="1792" spans="1:130" s="136" customFormat="1" ht="35.1" customHeight="1" x14ac:dyDescent="0.25">
      <c r="A1792" s="7">
        <v>9</v>
      </c>
      <c r="B1792" s="7">
        <v>9.1999999999999993</v>
      </c>
      <c r="C1792" s="143"/>
      <c r="D1792" s="142" t="s">
        <v>149</v>
      </c>
      <c r="E1792" s="107" t="s">
        <v>1084</v>
      </c>
      <c r="F1792" s="107" t="s">
        <v>1120</v>
      </c>
      <c r="G1792" s="10" t="s">
        <v>1260</v>
      </c>
      <c r="H1792" s="2">
        <v>313205</v>
      </c>
      <c r="I1792" s="7" t="s">
        <v>1261</v>
      </c>
      <c r="J1792" s="3" t="s">
        <v>157</v>
      </c>
      <c r="K1792" s="107"/>
      <c r="L1792" s="10"/>
      <c r="M1792" s="104" t="s">
        <v>890</v>
      </c>
      <c r="N1792" s="105" t="s">
        <v>1264</v>
      </c>
      <c r="O1792" s="3" t="s">
        <v>1264</v>
      </c>
      <c r="P1792" s="2" t="s">
        <v>1266</v>
      </c>
    </row>
    <row r="1793" spans="1:16" s="136" customFormat="1" ht="35.1" customHeight="1" x14ac:dyDescent="0.25">
      <c r="A1793" s="7">
        <v>9</v>
      </c>
      <c r="B1793" s="7">
        <v>9.1999999999999993</v>
      </c>
      <c r="C1793" s="143"/>
      <c r="D1793" s="142" t="s">
        <v>614</v>
      </c>
      <c r="E1793" s="107" t="s">
        <v>1100</v>
      </c>
      <c r="F1793" s="107" t="s">
        <v>1133</v>
      </c>
      <c r="G1793" s="10" t="s">
        <v>1260</v>
      </c>
      <c r="H1793" s="2">
        <v>313205</v>
      </c>
      <c r="I1793" s="7" t="s">
        <v>1261</v>
      </c>
      <c r="J1793" s="3" t="s">
        <v>49</v>
      </c>
      <c r="K1793" s="107"/>
      <c r="L1793" s="10"/>
      <c r="M1793" s="104" t="s">
        <v>890</v>
      </c>
      <c r="N1793" s="105" t="s">
        <v>1264</v>
      </c>
      <c r="O1793" s="3" t="s">
        <v>1264</v>
      </c>
      <c r="P1793" s="2" t="s">
        <v>1266</v>
      </c>
    </row>
    <row r="1794" spans="1:16" s="136" customFormat="1" ht="35.1" customHeight="1" x14ac:dyDescent="0.25">
      <c r="A1794" s="7">
        <v>9</v>
      </c>
      <c r="B1794" s="7">
        <v>9.1999999999999993</v>
      </c>
      <c r="C1794" s="143"/>
      <c r="D1794" s="142" t="s">
        <v>149</v>
      </c>
      <c r="E1794" s="107" t="s">
        <v>1101</v>
      </c>
      <c r="F1794" s="107" t="s">
        <v>1119</v>
      </c>
      <c r="G1794" s="10" t="s">
        <v>1260</v>
      </c>
      <c r="H1794" s="2">
        <v>313205</v>
      </c>
      <c r="I1794" s="7" t="s">
        <v>1261</v>
      </c>
      <c r="J1794" s="3" t="s">
        <v>157</v>
      </c>
      <c r="K1794" s="107"/>
      <c r="L1794" s="10"/>
      <c r="M1794" s="104" t="s">
        <v>890</v>
      </c>
      <c r="N1794" s="105" t="s">
        <v>347</v>
      </c>
      <c r="O1794" s="3" t="s">
        <v>890</v>
      </c>
      <c r="P1794" s="2" t="s">
        <v>1266</v>
      </c>
    </row>
    <row r="1795" spans="1:16" s="136" customFormat="1" ht="35.1" customHeight="1" x14ac:dyDescent="0.25">
      <c r="A1795" s="7">
        <v>9</v>
      </c>
      <c r="B1795" s="7">
        <v>9.1999999999999993</v>
      </c>
      <c r="C1795" s="143"/>
      <c r="D1795" s="142" t="s">
        <v>149</v>
      </c>
      <c r="E1795" s="107" t="s">
        <v>1084</v>
      </c>
      <c r="F1795" s="107" t="s">
        <v>1120</v>
      </c>
      <c r="G1795" s="10" t="s">
        <v>1260</v>
      </c>
      <c r="H1795" s="2">
        <v>313205</v>
      </c>
      <c r="I1795" s="7" t="s">
        <v>1261</v>
      </c>
      <c r="J1795" s="3" t="s">
        <v>157</v>
      </c>
      <c r="K1795" s="107"/>
      <c r="L1795" s="10"/>
      <c r="M1795" s="104" t="s">
        <v>890</v>
      </c>
      <c r="N1795" s="105" t="s">
        <v>347</v>
      </c>
      <c r="O1795" s="3" t="s">
        <v>890</v>
      </c>
      <c r="P1795" s="2" t="s">
        <v>1266</v>
      </c>
    </row>
    <row r="1796" spans="1:16" s="136" customFormat="1" ht="35.1" customHeight="1" x14ac:dyDescent="0.25">
      <c r="A1796" s="7">
        <v>9</v>
      </c>
      <c r="B1796" s="7">
        <v>9.1999999999999993</v>
      </c>
      <c r="C1796" s="143"/>
      <c r="D1796" s="142" t="s">
        <v>778</v>
      </c>
      <c r="E1796" s="107" t="s">
        <v>1088</v>
      </c>
      <c r="F1796" s="107" t="s">
        <v>1136</v>
      </c>
      <c r="G1796" s="10" t="s">
        <v>1260</v>
      </c>
      <c r="H1796" s="2">
        <v>313205</v>
      </c>
      <c r="I1796" s="7" t="s">
        <v>1261</v>
      </c>
      <c r="J1796" s="3" t="s">
        <v>197</v>
      </c>
      <c r="K1796" s="107"/>
      <c r="L1796" s="10"/>
      <c r="M1796" s="104" t="s">
        <v>890</v>
      </c>
      <c r="N1796" s="105" t="s">
        <v>347</v>
      </c>
      <c r="O1796" s="3" t="s">
        <v>890</v>
      </c>
      <c r="P1796" s="2" t="s">
        <v>1266</v>
      </c>
    </row>
    <row r="1797" spans="1:16" s="136" customFormat="1" ht="35.1" customHeight="1" x14ac:dyDescent="0.25">
      <c r="A1797" s="7">
        <v>9</v>
      </c>
      <c r="B1797" s="7">
        <v>9.1999999999999993</v>
      </c>
      <c r="C1797" s="143"/>
      <c r="D1797" s="142" t="s">
        <v>778</v>
      </c>
      <c r="E1797" s="107" t="s">
        <v>1083</v>
      </c>
      <c r="F1797" s="107" t="s">
        <v>1113</v>
      </c>
      <c r="G1797" s="10" t="s">
        <v>1260</v>
      </c>
      <c r="H1797" s="2">
        <v>313205</v>
      </c>
      <c r="I1797" s="7" t="s">
        <v>1261</v>
      </c>
      <c r="J1797" s="3" t="s">
        <v>197</v>
      </c>
      <c r="K1797" s="107"/>
      <c r="L1797" s="10"/>
      <c r="M1797" s="104" t="s">
        <v>890</v>
      </c>
      <c r="N1797" s="105" t="s">
        <v>1264</v>
      </c>
      <c r="O1797" s="3" t="s">
        <v>1264</v>
      </c>
      <c r="P1797" s="2" t="s">
        <v>1265</v>
      </c>
    </row>
    <row r="1798" spans="1:16" s="136" customFormat="1" ht="35.1" customHeight="1" x14ac:dyDescent="0.25">
      <c r="A1798" s="7">
        <v>9</v>
      </c>
      <c r="B1798" s="7">
        <v>9.1999999999999993</v>
      </c>
      <c r="C1798" s="143"/>
      <c r="D1798" s="142" t="s">
        <v>778</v>
      </c>
      <c r="E1798" s="107" t="s">
        <v>1088</v>
      </c>
      <c r="F1798" s="107" t="s">
        <v>1136</v>
      </c>
      <c r="G1798" s="10" t="s">
        <v>1260</v>
      </c>
      <c r="H1798" s="2">
        <v>313205</v>
      </c>
      <c r="I1798" s="7" t="s">
        <v>1261</v>
      </c>
      <c r="J1798" s="3" t="s">
        <v>197</v>
      </c>
      <c r="K1798" s="107"/>
      <c r="L1798" s="10"/>
      <c r="M1798" s="104" t="s">
        <v>890</v>
      </c>
      <c r="N1798" s="105" t="s">
        <v>347</v>
      </c>
      <c r="O1798" s="3" t="s">
        <v>890</v>
      </c>
      <c r="P1798" s="2" t="s">
        <v>1266</v>
      </c>
    </row>
    <row r="1799" spans="1:16" s="136" customFormat="1" ht="35.1" customHeight="1" x14ac:dyDescent="0.25">
      <c r="A1799" s="7">
        <v>9</v>
      </c>
      <c r="B1799" s="7">
        <v>9.1999999999999993</v>
      </c>
      <c r="C1799" s="143"/>
      <c r="D1799" s="142" t="s">
        <v>778</v>
      </c>
      <c r="E1799" s="107" t="s">
        <v>1083</v>
      </c>
      <c r="F1799" s="107" t="s">
        <v>1113</v>
      </c>
      <c r="G1799" s="10" t="s">
        <v>1260</v>
      </c>
      <c r="H1799" s="2">
        <v>313205</v>
      </c>
      <c r="I1799" s="7" t="s">
        <v>1261</v>
      </c>
      <c r="J1799" s="3" t="s">
        <v>197</v>
      </c>
      <c r="K1799" s="107"/>
      <c r="L1799" s="10"/>
      <c r="M1799" s="104" t="s">
        <v>890</v>
      </c>
      <c r="N1799" s="105" t="s">
        <v>1264</v>
      </c>
      <c r="O1799" s="3" t="s">
        <v>1264</v>
      </c>
      <c r="P1799" s="2" t="s">
        <v>1266</v>
      </c>
    </row>
    <row r="1800" spans="1:16" s="136" customFormat="1" ht="35.1" customHeight="1" x14ac:dyDescent="0.25">
      <c r="A1800" s="7">
        <v>9</v>
      </c>
      <c r="B1800" s="7">
        <v>9.1999999999999993</v>
      </c>
      <c r="C1800" s="143"/>
      <c r="D1800" s="142" t="s">
        <v>778</v>
      </c>
      <c r="E1800" s="107" t="s">
        <v>1088</v>
      </c>
      <c r="F1800" s="107" t="s">
        <v>1136</v>
      </c>
      <c r="G1800" s="10" t="s">
        <v>1260</v>
      </c>
      <c r="H1800" s="2">
        <v>313205</v>
      </c>
      <c r="I1800" s="7" t="s">
        <v>1261</v>
      </c>
      <c r="J1800" s="3" t="s">
        <v>197</v>
      </c>
      <c r="K1800" s="107"/>
      <c r="L1800" s="10"/>
      <c r="M1800" s="104" t="s">
        <v>890</v>
      </c>
      <c r="N1800" s="105" t="s">
        <v>347</v>
      </c>
      <c r="O1800" s="3" t="s">
        <v>890</v>
      </c>
      <c r="P1800" s="2" t="s">
        <v>1266</v>
      </c>
    </row>
    <row r="1801" spans="1:16" s="136" customFormat="1" ht="35.1" customHeight="1" x14ac:dyDescent="0.25">
      <c r="A1801" s="7">
        <v>9</v>
      </c>
      <c r="B1801" s="7">
        <v>9.1999999999999993</v>
      </c>
      <c r="C1801" s="143"/>
      <c r="D1801" s="142" t="s">
        <v>778</v>
      </c>
      <c r="E1801" s="107" t="s">
        <v>1083</v>
      </c>
      <c r="F1801" s="107" t="s">
        <v>1113</v>
      </c>
      <c r="G1801" s="10" t="s">
        <v>1260</v>
      </c>
      <c r="H1801" s="2">
        <v>313205</v>
      </c>
      <c r="I1801" s="7" t="s">
        <v>1261</v>
      </c>
      <c r="J1801" s="3" t="s">
        <v>197</v>
      </c>
      <c r="K1801" s="107"/>
      <c r="L1801" s="10"/>
      <c r="M1801" s="104" t="s">
        <v>890</v>
      </c>
      <c r="N1801" s="105" t="s">
        <v>347</v>
      </c>
      <c r="O1801" s="3" t="s">
        <v>890</v>
      </c>
      <c r="P1801" s="2" t="s">
        <v>1266</v>
      </c>
    </row>
    <row r="1802" spans="1:16" s="136" customFormat="1" ht="35.1" customHeight="1" x14ac:dyDescent="0.25">
      <c r="A1802" s="7">
        <v>9</v>
      </c>
      <c r="B1802" s="7">
        <v>9.1999999999999993</v>
      </c>
      <c r="C1802" s="143"/>
      <c r="D1802" s="142" t="s">
        <v>457</v>
      </c>
      <c r="E1802" s="107" t="s">
        <v>314</v>
      </c>
      <c r="F1802" s="107" t="s">
        <v>1114</v>
      </c>
      <c r="G1802" s="10" t="s">
        <v>1260</v>
      </c>
      <c r="H1802" s="2">
        <v>313205</v>
      </c>
      <c r="I1802" s="7" t="s">
        <v>1261</v>
      </c>
      <c r="J1802" s="3" t="s">
        <v>522</v>
      </c>
      <c r="K1802" s="107"/>
      <c r="L1802" s="10"/>
      <c r="M1802" s="104" t="s">
        <v>890</v>
      </c>
      <c r="N1802" s="105" t="s">
        <v>1264</v>
      </c>
      <c r="O1802" s="3" t="s">
        <v>1264</v>
      </c>
      <c r="P1802" s="2" t="s">
        <v>1265</v>
      </c>
    </row>
    <row r="1803" spans="1:16" s="136" customFormat="1" ht="35.1" customHeight="1" x14ac:dyDescent="0.25">
      <c r="A1803" s="7">
        <v>9</v>
      </c>
      <c r="B1803" s="7">
        <v>9.1999999999999993</v>
      </c>
      <c r="C1803" s="143"/>
      <c r="D1803" s="142" t="s">
        <v>457</v>
      </c>
      <c r="E1803" s="107" t="s">
        <v>314</v>
      </c>
      <c r="F1803" s="107" t="s">
        <v>1137</v>
      </c>
      <c r="G1803" s="10" t="s">
        <v>1260</v>
      </c>
      <c r="H1803" s="2">
        <v>313205</v>
      </c>
      <c r="I1803" s="7" t="s">
        <v>1261</v>
      </c>
      <c r="J1803" s="3" t="s">
        <v>522</v>
      </c>
      <c r="K1803" s="107"/>
      <c r="L1803" s="10"/>
      <c r="M1803" s="104" t="s">
        <v>890</v>
      </c>
      <c r="N1803" s="105" t="s">
        <v>1264</v>
      </c>
      <c r="O1803" s="3" t="s">
        <v>1264</v>
      </c>
      <c r="P1803" s="2" t="s">
        <v>1265</v>
      </c>
    </row>
    <row r="1804" spans="1:16" s="136" customFormat="1" ht="35.1" customHeight="1" x14ac:dyDescent="0.25">
      <c r="A1804" s="7">
        <v>9</v>
      </c>
      <c r="B1804" s="7">
        <v>9.1999999999999993</v>
      </c>
      <c r="C1804" s="143"/>
      <c r="D1804" s="142" t="s">
        <v>457</v>
      </c>
      <c r="E1804" s="107" t="s">
        <v>314</v>
      </c>
      <c r="F1804" s="107" t="s">
        <v>1116</v>
      </c>
      <c r="G1804" s="10" t="s">
        <v>1260</v>
      </c>
      <c r="H1804" s="2">
        <v>313205</v>
      </c>
      <c r="I1804" s="7" t="s">
        <v>1261</v>
      </c>
      <c r="J1804" s="3" t="s">
        <v>522</v>
      </c>
      <c r="K1804" s="107"/>
      <c r="L1804" s="10"/>
      <c r="M1804" s="104" t="s">
        <v>890</v>
      </c>
      <c r="N1804" s="105" t="s">
        <v>1264</v>
      </c>
      <c r="O1804" s="3" t="s">
        <v>1264</v>
      </c>
      <c r="P1804" s="2" t="s">
        <v>1266</v>
      </c>
    </row>
    <row r="1805" spans="1:16" s="136" customFormat="1" ht="35.1" customHeight="1" x14ac:dyDescent="0.25">
      <c r="A1805" s="7">
        <v>9</v>
      </c>
      <c r="B1805" s="7">
        <v>9.1999999999999993</v>
      </c>
      <c r="C1805" s="143"/>
      <c r="D1805" s="142" t="s">
        <v>457</v>
      </c>
      <c r="E1805" s="107" t="s">
        <v>314</v>
      </c>
      <c r="F1805" s="107" t="s">
        <v>1137</v>
      </c>
      <c r="G1805" s="10" t="s">
        <v>1260</v>
      </c>
      <c r="H1805" s="2">
        <v>313205</v>
      </c>
      <c r="I1805" s="7" t="s">
        <v>1261</v>
      </c>
      <c r="J1805" s="3" t="s">
        <v>522</v>
      </c>
      <c r="K1805" s="107"/>
      <c r="L1805" s="10"/>
      <c r="M1805" s="104" t="s">
        <v>890</v>
      </c>
      <c r="N1805" s="105" t="s">
        <v>1264</v>
      </c>
      <c r="O1805" s="3" t="s">
        <v>1264</v>
      </c>
      <c r="P1805" s="8" t="s">
        <v>1266</v>
      </c>
    </row>
    <row r="1806" spans="1:16" s="136" customFormat="1" ht="35.1" customHeight="1" x14ac:dyDescent="0.25">
      <c r="A1806" s="7">
        <v>9</v>
      </c>
      <c r="B1806" s="7">
        <v>9.1999999999999993</v>
      </c>
      <c r="C1806" s="143"/>
      <c r="D1806" s="142" t="s">
        <v>457</v>
      </c>
      <c r="E1806" s="107" t="s">
        <v>314</v>
      </c>
      <c r="F1806" s="107" t="s">
        <v>1114</v>
      </c>
      <c r="G1806" s="10" t="s">
        <v>1260</v>
      </c>
      <c r="H1806" s="2">
        <v>313205</v>
      </c>
      <c r="I1806" s="7" t="s">
        <v>1261</v>
      </c>
      <c r="J1806" s="3" t="s">
        <v>522</v>
      </c>
      <c r="K1806" s="107"/>
      <c r="L1806" s="10"/>
      <c r="M1806" s="104" t="s">
        <v>890</v>
      </c>
      <c r="N1806" s="105" t="s">
        <v>1264</v>
      </c>
      <c r="O1806" s="3" t="s">
        <v>1264</v>
      </c>
      <c r="P1806" s="8" t="s">
        <v>1265</v>
      </c>
    </row>
    <row r="1807" spans="1:16" s="136" customFormat="1" ht="35.1" customHeight="1" x14ac:dyDescent="0.25">
      <c r="A1807" s="7">
        <v>9</v>
      </c>
      <c r="B1807" s="7">
        <v>9.1999999999999993</v>
      </c>
      <c r="C1807" s="143"/>
      <c r="D1807" s="142" t="s">
        <v>457</v>
      </c>
      <c r="E1807" s="107" t="s">
        <v>314</v>
      </c>
      <c r="F1807" s="107" t="s">
        <v>1115</v>
      </c>
      <c r="G1807" s="10" t="s">
        <v>1260</v>
      </c>
      <c r="H1807" s="2">
        <v>313205</v>
      </c>
      <c r="I1807" s="7" t="s">
        <v>1261</v>
      </c>
      <c r="J1807" s="3" t="s">
        <v>522</v>
      </c>
      <c r="K1807" s="107"/>
      <c r="L1807" s="10"/>
      <c r="M1807" s="104" t="s">
        <v>890</v>
      </c>
      <c r="N1807" s="105" t="s">
        <v>1264</v>
      </c>
      <c r="O1807" s="3" t="s">
        <v>1264</v>
      </c>
      <c r="P1807" s="8" t="s">
        <v>1265</v>
      </c>
    </row>
    <row r="1808" spans="1:16" s="136" customFormat="1" ht="35.1" customHeight="1" x14ac:dyDescent="0.25">
      <c r="A1808" s="7">
        <v>9</v>
      </c>
      <c r="B1808" s="7">
        <v>9.1999999999999993</v>
      </c>
      <c r="C1808" s="143"/>
      <c r="D1808" s="142" t="s">
        <v>457</v>
      </c>
      <c r="E1808" s="107" t="s">
        <v>415</v>
      </c>
      <c r="F1808" s="107" t="s">
        <v>1111</v>
      </c>
      <c r="G1808" s="10" t="s">
        <v>1260</v>
      </c>
      <c r="H1808" s="2">
        <v>313205</v>
      </c>
      <c r="I1808" s="7" t="s">
        <v>1261</v>
      </c>
      <c r="J1808" s="3" t="s">
        <v>522</v>
      </c>
      <c r="K1808" s="107"/>
      <c r="L1808" s="10"/>
      <c r="M1808" s="104" t="s">
        <v>890</v>
      </c>
      <c r="N1808" s="105" t="s">
        <v>1264</v>
      </c>
      <c r="O1808" s="3" t="s">
        <v>1264</v>
      </c>
      <c r="P1808" s="8" t="s">
        <v>1265</v>
      </c>
    </row>
    <row r="1809" spans="1:16" s="136" customFormat="1" ht="35.1" customHeight="1" x14ac:dyDescent="0.25">
      <c r="A1809" s="7">
        <v>9</v>
      </c>
      <c r="B1809" s="7">
        <v>9.1999999999999993</v>
      </c>
      <c r="C1809" s="143"/>
      <c r="D1809" s="142" t="s">
        <v>457</v>
      </c>
      <c r="E1809" s="107" t="s">
        <v>314</v>
      </c>
      <c r="F1809" s="107" t="s">
        <v>1115</v>
      </c>
      <c r="G1809" s="10" t="s">
        <v>1260</v>
      </c>
      <c r="H1809" s="2">
        <v>313205</v>
      </c>
      <c r="I1809" s="7" t="s">
        <v>1261</v>
      </c>
      <c r="J1809" s="3" t="s">
        <v>522</v>
      </c>
      <c r="K1809" s="107"/>
      <c r="L1809" s="10"/>
      <c r="M1809" s="104" t="s">
        <v>890</v>
      </c>
      <c r="N1809" s="105" t="s">
        <v>1264</v>
      </c>
      <c r="O1809" s="3" t="s">
        <v>1264</v>
      </c>
      <c r="P1809" s="2" t="s">
        <v>1266</v>
      </c>
    </row>
    <row r="1810" spans="1:16" s="136" customFormat="1" ht="35.1" customHeight="1" x14ac:dyDescent="0.25">
      <c r="A1810" s="7">
        <v>9</v>
      </c>
      <c r="B1810" s="7">
        <v>9.1999999999999993</v>
      </c>
      <c r="C1810" s="143"/>
      <c r="D1810" s="142" t="s">
        <v>457</v>
      </c>
      <c r="E1810" s="107" t="s">
        <v>314</v>
      </c>
      <c r="F1810" s="107" t="s">
        <v>1116</v>
      </c>
      <c r="G1810" s="10" t="s">
        <v>1260</v>
      </c>
      <c r="H1810" s="2">
        <v>313205</v>
      </c>
      <c r="I1810" s="7" t="s">
        <v>1261</v>
      </c>
      <c r="J1810" s="3" t="s">
        <v>522</v>
      </c>
      <c r="K1810" s="107"/>
      <c r="L1810" s="10"/>
      <c r="M1810" s="104" t="s">
        <v>890</v>
      </c>
      <c r="N1810" s="105" t="s">
        <v>1264</v>
      </c>
      <c r="O1810" s="3" t="s">
        <v>1264</v>
      </c>
      <c r="P1810" s="8" t="s">
        <v>1265</v>
      </c>
    </row>
    <row r="1811" spans="1:16" s="136" customFormat="1" ht="35.1" customHeight="1" x14ac:dyDescent="0.25">
      <c r="A1811" s="7">
        <v>9</v>
      </c>
      <c r="B1811" s="7">
        <v>9.1999999999999993</v>
      </c>
      <c r="C1811" s="143"/>
      <c r="D1811" s="142" t="s">
        <v>457</v>
      </c>
      <c r="E1811" s="107" t="s">
        <v>415</v>
      </c>
      <c r="F1811" s="107" t="s">
        <v>1111</v>
      </c>
      <c r="G1811" s="10" t="s">
        <v>1260</v>
      </c>
      <c r="H1811" s="2">
        <v>313205</v>
      </c>
      <c r="I1811" s="7" t="s">
        <v>1261</v>
      </c>
      <c r="J1811" s="3" t="s">
        <v>522</v>
      </c>
      <c r="K1811" s="107"/>
      <c r="L1811" s="10"/>
      <c r="M1811" s="104" t="s">
        <v>890</v>
      </c>
      <c r="N1811" s="105" t="s">
        <v>1264</v>
      </c>
      <c r="O1811" s="3" t="s">
        <v>1264</v>
      </c>
      <c r="P1811" s="2" t="s">
        <v>1266</v>
      </c>
    </row>
    <row r="1812" spans="1:16" s="136" customFormat="1" ht="35.1" customHeight="1" x14ac:dyDescent="0.25">
      <c r="A1812" s="152">
        <v>9</v>
      </c>
      <c r="B1812" s="152">
        <v>9.1999999999999993</v>
      </c>
      <c r="C1812" s="184"/>
      <c r="D1812" s="156" t="s">
        <v>456</v>
      </c>
      <c r="E1812" s="157" t="s">
        <v>1295</v>
      </c>
      <c r="F1812" s="157"/>
      <c r="G1812" s="150" t="s">
        <v>1260</v>
      </c>
      <c r="H1812" s="149">
        <v>313205</v>
      </c>
      <c r="I1812" s="152" t="s">
        <v>1261</v>
      </c>
      <c r="J1812" s="151" t="s">
        <v>155</v>
      </c>
      <c r="K1812" s="157"/>
      <c r="L1812" s="150"/>
      <c r="M1812" s="153" t="s">
        <v>890</v>
      </c>
      <c r="N1812" s="154" t="s">
        <v>1264</v>
      </c>
      <c r="O1812" s="151" t="s">
        <v>1264</v>
      </c>
      <c r="P1812" s="149" t="s">
        <v>1266</v>
      </c>
    </row>
    <row r="1813" spans="1:16" s="136" customFormat="1" ht="35.1" customHeight="1" x14ac:dyDescent="0.25">
      <c r="A1813" s="7">
        <v>9</v>
      </c>
      <c r="B1813" s="7">
        <v>9.1999999999999993</v>
      </c>
      <c r="C1813" s="143"/>
      <c r="D1813" s="142" t="s">
        <v>423</v>
      </c>
      <c r="E1813" s="107" t="s">
        <v>104</v>
      </c>
      <c r="F1813" s="107" t="s">
        <v>1132</v>
      </c>
      <c r="G1813" s="10" t="s">
        <v>1260</v>
      </c>
      <c r="H1813" s="2">
        <v>313205</v>
      </c>
      <c r="I1813" s="7" t="s">
        <v>1261</v>
      </c>
      <c r="J1813" s="3" t="s">
        <v>46</v>
      </c>
      <c r="K1813" s="107"/>
      <c r="L1813" s="10"/>
      <c r="M1813" s="104" t="s">
        <v>890</v>
      </c>
      <c r="N1813" s="105" t="s">
        <v>347</v>
      </c>
      <c r="O1813" s="3" t="s">
        <v>890</v>
      </c>
      <c r="P1813" s="8" t="s">
        <v>1265</v>
      </c>
    </row>
    <row r="1814" spans="1:16" s="136" customFormat="1" ht="35.1" customHeight="1" x14ac:dyDescent="0.25">
      <c r="A1814" s="7">
        <v>9</v>
      </c>
      <c r="B1814" s="7">
        <v>9.1999999999999993</v>
      </c>
      <c r="C1814" s="143"/>
      <c r="D1814" s="142" t="s">
        <v>456</v>
      </c>
      <c r="E1814" s="107" t="s">
        <v>1295</v>
      </c>
      <c r="F1814" s="107"/>
      <c r="G1814" s="10" t="s">
        <v>1260</v>
      </c>
      <c r="H1814" s="2">
        <v>313205</v>
      </c>
      <c r="I1814" s="7" t="s">
        <v>1261</v>
      </c>
      <c r="J1814" s="3" t="s">
        <v>155</v>
      </c>
      <c r="K1814" s="107"/>
      <c r="L1814" s="10"/>
      <c r="M1814" s="104" t="s">
        <v>890</v>
      </c>
      <c r="N1814" s="105" t="s">
        <v>30</v>
      </c>
      <c r="O1814" s="3" t="s">
        <v>30</v>
      </c>
      <c r="P1814" s="8"/>
    </row>
    <row r="1815" spans="1:16" s="88" customFormat="1" ht="15.75" customHeight="1" x14ac:dyDescent="0.25">
      <c r="A1815" s="72"/>
      <c r="B1815" s="72"/>
      <c r="C1815" s="57"/>
      <c r="D1815" s="85"/>
      <c r="E1815" s="86"/>
      <c r="G1815" s="87"/>
      <c r="J1815" s="87"/>
      <c r="K1815" s="89"/>
      <c r="L1815" s="89"/>
      <c r="M1815" s="91"/>
      <c r="N1815" s="90"/>
      <c r="O1815" s="85"/>
      <c r="P1815" s="84"/>
    </row>
    <row r="1816" spans="1:16" s="74" customFormat="1" ht="15.75" customHeight="1" x14ac:dyDescent="0.25">
      <c r="A1816" s="72"/>
      <c r="B1816" s="72"/>
      <c r="C1816" s="57"/>
      <c r="D1816" s="71"/>
      <c r="E1816" s="69"/>
      <c r="F1816" s="69"/>
      <c r="G1816" s="73"/>
      <c r="J1816" s="73"/>
      <c r="K1816" s="75"/>
      <c r="L1816" s="75"/>
      <c r="M1816" s="77"/>
      <c r="N1816" s="76"/>
      <c r="O1816" s="69"/>
      <c r="P1816" s="71"/>
    </row>
    <row r="1817" spans="1:16" s="74" customFormat="1" ht="15.75" customHeight="1" x14ac:dyDescent="0.25">
      <c r="A1817" s="72"/>
      <c r="B1817" s="72"/>
      <c r="C1817" s="57"/>
      <c r="D1817" s="69"/>
      <c r="E1817" s="69"/>
      <c r="F1817" s="88"/>
      <c r="G1817" s="86"/>
      <c r="J1817" s="73"/>
      <c r="K1817" s="75"/>
      <c r="L1817" s="75"/>
      <c r="M1817" s="77"/>
      <c r="N1817" s="76"/>
      <c r="O1817" s="69"/>
      <c r="P1817" s="71"/>
    </row>
    <row r="1818" spans="1:16" s="74" customFormat="1" ht="15.75" customHeight="1" x14ac:dyDescent="0.25">
      <c r="A1818" s="72"/>
      <c r="B1818" s="72"/>
      <c r="C1818" s="57"/>
      <c r="D1818" s="69"/>
      <c r="E1818" s="69"/>
      <c r="F1818" s="69"/>
      <c r="G1818" s="73"/>
      <c r="J1818" s="73"/>
      <c r="K1818" s="75"/>
      <c r="L1818" s="75"/>
      <c r="M1818" s="77"/>
      <c r="N1818" s="76"/>
      <c r="O1818" s="69"/>
      <c r="P1818" s="71"/>
    </row>
    <row r="1819" spans="1:16" s="74" customFormat="1" ht="15.75" customHeight="1" x14ac:dyDescent="0.25">
      <c r="A1819" s="72"/>
      <c r="B1819" s="72"/>
      <c r="C1819" s="57"/>
      <c r="D1819" s="69"/>
      <c r="E1819" s="69"/>
      <c r="F1819" s="69"/>
      <c r="G1819" s="73"/>
      <c r="J1819" s="73"/>
      <c r="K1819" s="75"/>
      <c r="L1819" s="75"/>
      <c r="M1819" s="77"/>
      <c r="N1819" s="76"/>
      <c r="O1819" s="69"/>
      <c r="P1819" s="71"/>
    </row>
    <row r="1820" spans="1:16" s="74" customFormat="1" ht="15.75" customHeight="1" x14ac:dyDescent="0.25">
      <c r="A1820" s="72"/>
      <c r="B1820" s="72"/>
      <c r="C1820" s="57"/>
      <c r="D1820" s="69"/>
      <c r="E1820" s="69"/>
      <c r="F1820" s="69"/>
      <c r="G1820" s="73"/>
      <c r="J1820" s="73"/>
      <c r="K1820" s="75"/>
      <c r="L1820" s="75"/>
      <c r="M1820" s="217"/>
      <c r="N1820" s="76"/>
      <c r="O1820" s="69"/>
      <c r="P1820" s="71"/>
    </row>
    <row r="1821" spans="1:16" s="74" customFormat="1" ht="15.75" customHeight="1" x14ac:dyDescent="0.25">
      <c r="A1821" s="72"/>
      <c r="B1821" s="72"/>
      <c r="C1821" s="57"/>
      <c r="D1821" s="69"/>
      <c r="E1821" s="69"/>
      <c r="F1821" s="69"/>
      <c r="G1821" s="73"/>
      <c r="J1821" s="73"/>
      <c r="K1821" s="75"/>
      <c r="L1821" s="75"/>
      <c r="M1821" s="217"/>
      <c r="N1821" s="76"/>
      <c r="O1821" s="69"/>
      <c r="P1821" s="71"/>
    </row>
    <row r="1822" spans="1:16" s="74" customFormat="1" ht="15.75" customHeight="1" x14ac:dyDescent="0.25">
      <c r="A1822" s="72"/>
      <c r="B1822" s="72"/>
      <c r="C1822" s="57"/>
      <c r="D1822" s="69"/>
      <c r="E1822" s="69"/>
      <c r="F1822" s="69"/>
      <c r="G1822" s="73"/>
      <c r="J1822" s="73"/>
      <c r="K1822" s="75"/>
      <c r="L1822" s="75"/>
      <c r="M1822" s="77"/>
      <c r="N1822" s="76"/>
      <c r="O1822" s="69"/>
      <c r="P1822" s="71"/>
    </row>
    <row r="1823" spans="1:16" s="74" customFormat="1" ht="15.75" customHeight="1" x14ac:dyDescent="0.25">
      <c r="A1823" s="215"/>
      <c r="B1823" s="215"/>
      <c r="C1823" s="57"/>
      <c r="D1823" s="69"/>
      <c r="E1823" s="69"/>
      <c r="F1823" s="69"/>
      <c r="G1823" s="73"/>
      <c r="J1823" s="73"/>
      <c r="K1823" s="75"/>
      <c r="L1823" s="75"/>
      <c r="M1823" s="77"/>
      <c r="N1823" s="76"/>
      <c r="O1823" s="69"/>
      <c r="P1823" s="71"/>
    </row>
    <row r="1824" spans="1:16" s="74" customFormat="1" ht="15.75" customHeight="1" x14ac:dyDescent="0.25">
      <c r="A1824" s="215"/>
      <c r="B1824" s="215"/>
      <c r="C1824" s="57"/>
      <c r="D1824" s="69"/>
      <c r="E1824" s="69"/>
      <c r="F1824" s="69"/>
      <c r="G1824" s="73"/>
      <c r="J1824" s="73"/>
      <c r="K1824" s="75"/>
      <c r="L1824" s="75"/>
      <c r="M1824" s="77"/>
      <c r="N1824" s="76"/>
      <c r="O1824" s="69"/>
      <c r="P1824" s="71"/>
    </row>
    <row r="1825" spans="1:16" s="74" customFormat="1" ht="15.75" customHeight="1" x14ac:dyDescent="0.25">
      <c r="A1825" s="72"/>
      <c r="B1825" s="72"/>
      <c r="C1825" s="57"/>
      <c r="D1825" s="69"/>
      <c r="E1825" s="69"/>
      <c r="F1825" s="69"/>
      <c r="G1825" s="73"/>
      <c r="J1825" s="73"/>
      <c r="K1825" s="75"/>
      <c r="L1825" s="75"/>
      <c r="M1825" s="77"/>
      <c r="N1825" s="76"/>
      <c r="O1825" s="69"/>
      <c r="P1825" s="71"/>
    </row>
    <row r="1826" spans="1:16" s="74" customFormat="1" ht="15.75" customHeight="1" x14ac:dyDescent="0.25">
      <c r="A1826" s="72"/>
      <c r="B1826" s="72"/>
      <c r="C1826" s="57"/>
      <c r="D1826" s="69"/>
      <c r="E1826" s="69"/>
      <c r="F1826" s="69"/>
      <c r="G1826" s="73"/>
      <c r="J1826" s="73"/>
      <c r="K1826" s="75"/>
      <c r="L1826" s="75"/>
      <c r="M1826" s="77"/>
      <c r="N1826" s="76"/>
      <c r="O1826" s="69"/>
      <c r="P1826" s="71"/>
    </row>
    <row r="1827" spans="1:16" s="74" customFormat="1" ht="15.75" customHeight="1" x14ac:dyDescent="0.25">
      <c r="A1827" s="72"/>
      <c r="B1827" s="72"/>
      <c r="C1827" s="57"/>
      <c r="D1827" s="69"/>
      <c r="E1827" s="69"/>
      <c r="F1827" s="69"/>
      <c r="G1827" s="73"/>
      <c r="J1827" s="73"/>
      <c r="K1827" s="75"/>
      <c r="L1827" s="75"/>
      <c r="M1827" s="77"/>
      <c r="N1827" s="76"/>
      <c r="O1827" s="69"/>
      <c r="P1827" s="71"/>
    </row>
    <row r="1828" spans="1:16" s="74" customFormat="1" ht="15.75" customHeight="1" x14ac:dyDescent="0.25">
      <c r="A1828" s="72"/>
      <c r="B1828" s="72"/>
      <c r="C1828" s="57"/>
      <c r="D1828" s="69"/>
      <c r="E1828" s="69"/>
      <c r="F1828" s="69"/>
      <c r="G1828" s="73"/>
      <c r="J1828" s="73"/>
      <c r="K1828" s="75"/>
      <c r="L1828" s="75"/>
      <c r="M1828" s="77"/>
      <c r="N1828" s="76"/>
      <c r="O1828" s="69"/>
      <c r="P1828" s="71"/>
    </row>
    <row r="1829" spans="1:16" s="74" customFormat="1" ht="15.75" customHeight="1" x14ac:dyDescent="0.25">
      <c r="A1829" s="72"/>
      <c r="B1829" s="72"/>
      <c r="C1829" s="57"/>
      <c r="D1829" s="69"/>
      <c r="E1829" s="69"/>
      <c r="F1829" s="69"/>
      <c r="G1829" s="73"/>
      <c r="J1829" s="73"/>
      <c r="K1829" s="75"/>
      <c r="L1829" s="75"/>
      <c r="M1829" s="77"/>
      <c r="N1829" s="76"/>
      <c r="O1829" s="69"/>
      <c r="P1829" s="71"/>
    </row>
    <row r="1830" spans="1:16" s="74" customFormat="1" ht="15.75" customHeight="1" x14ac:dyDescent="0.25">
      <c r="A1830" s="72"/>
      <c r="B1830" s="72"/>
      <c r="C1830" s="57"/>
      <c r="D1830" s="69"/>
      <c r="E1830" s="69"/>
      <c r="F1830" s="69"/>
      <c r="G1830" s="73"/>
      <c r="J1830" s="73"/>
      <c r="K1830" s="75"/>
      <c r="L1830" s="75"/>
      <c r="M1830" s="77"/>
      <c r="N1830" s="76"/>
      <c r="O1830" s="69"/>
      <c r="P1830" s="71"/>
    </row>
    <row r="1831" spans="1:16" s="74" customFormat="1" ht="15.75" customHeight="1" x14ac:dyDescent="0.25">
      <c r="A1831" s="72"/>
      <c r="B1831" s="72"/>
      <c r="C1831" s="57"/>
      <c r="D1831" s="69"/>
      <c r="E1831" s="69"/>
      <c r="F1831" s="69"/>
      <c r="G1831" s="73"/>
      <c r="J1831" s="73"/>
      <c r="K1831" s="75"/>
      <c r="L1831" s="75"/>
      <c r="M1831" s="77"/>
      <c r="N1831" s="76"/>
      <c r="O1831" s="69"/>
      <c r="P1831" s="71"/>
    </row>
    <row r="1832" spans="1:16" s="74" customFormat="1" ht="15.75" customHeight="1" x14ac:dyDescent="0.25">
      <c r="A1832" s="72"/>
      <c r="B1832" s="72"/>
      <c r="C1832" s="57"/>
      <c r="D1832" s="69"/>
      <c r="E1832" s="69"/>
      <c r="F1832" s="69"/>
      <c r="G1832" s="73"/>
      <c r="J1832" s="73"/>
      <c r="K1832" s="75"/>
      <c r="L1832" s="75"/>
      <c r="M1832" s="77"/>
      <c r="N1832" s="76"/>
      <c r="O1832" s="69"/>
      <c r="P1832" s="71"/>
    </row>
    <row r="1833" spans="1:16" s="74" customFormat="1" ht="15.75" customHeight="1" x14ac:dyDescent="0.25">
      <c r="A1833" s="72"/>
      <c r="B1833" s="72"/>
      <c r="C1833" s="57"/>
      <c r="D1833" s="69"/>
      <c r="E1833" s="69"/>
      <c r="F1833" s="69"/>
      <c r="G1833" s="73"/>
      <c r="J1833" s="73"/>
      <c r="K1833" s="75"/>
      <c r="L1833" s="75"/>
      <c r="M1833" s="77"/>
      <c r="N1833" s="76"/>
      <c r="O1833" s="69"/>
      <c r="P1833" s="71"/>
    </row>
    <row r="1834" spans="1:16" s="74" customFormat="1" ht="15.75" customHeight="1" x14ac:dyDescent="0.25">
      <c r="A1834" s="72"/>
      <c r="B1834" s="72"/>
      <c r="C1834" s="57"/>
      <c r="D1834" s="69"/>
      <c r="E1834" s="69"/>
      <c r="F1834" s="69"/>
      <c r="G1834" s="73"/>
      <c r="J1834" s="73"/>
      <c r="K1834" s="75"/>
      <c r="L1834" s="75"/>
      <c r="M1834" s="77"/>
      <c r="N1834" s="76"/>
      <c r="O1834" s="69"/>
      <c r="P1834" s="71"/>
    </row>
    <row r="1835" spans="1:16" s="74" customFormat="1" ht="15.75" customHeight="1" x14ac:dyDescent="0.25">
      <c r="A1835" s="72"/>
      <c r="B1835" s="72"/>
      <c r="C1835" s="57"/>
      <c r="D1835" s="69"/>
      <c r="E1835" s="69"/>
      <c r="F1835" s="69"/>
      <c r="G1835" s="73"/>
      <c r="J1835" s="73"/>
      <c r="K1835" s="75"/>
      <c r="L1835" s="75"/>
      <c r="M1835" s="77"/>
      <c r="N1835" s="76"/>
      <c r="O1835" s="69"/>
      <c r="P1835" s="71"/>
    </row>
    <row r="1836" spans="1:16" s="74" customFormat="1" ht="15.75" customHeight="1" x14ac:dyDescent="0.25">
      <c r="A1836" s="72"/>
      <c r="B1836" s="72"/>
      <c r="C1836" s="57"/>
      <c r="D1836" s="69"/>
      <c r="E1836" s="69"/>
      <c r="F1836" s="69"/>
      <c r="G1836" s="73"/>
      <c r="J1836" s="73"/>
      <c r="K1836" s="75"/>
      <c r="L1836" s="75"/>
      <c r="M1836" s="77"/>
      <c r="N1836" s="76"/>
      <c r="O1836" s="69"/>
      <c r="P1836" s="71"/>
    </row>
    <row r="1837" spans="1:16" s="74" customFormat="1" ht="15.75" customHeight="1" x14ac:dyDescent="0.25">
      <c r="A1837" s="72"/>
      <c r="B1837" s="72"/>
      <c r="C1837" s="57"/>
      <c r="D1837" s="69"/>
      <c r="E1837" s="69"/>
      <c r="F1837" s="69"/>
      <c r="G1837" s="73"/>
      <c r="J1837" s="73"/>
      <c r="K1837" s="75"/>
      <c r="L1837" s="75"/>
      <c r="M1837" s="77"/>
      <c r="N1837" s="76"/>
      <c r="O1837" s="69"/>
      <c r="P1837" s="71"/>
    </row>
    <row r="1838" spans="1:16" s="74" customFormat="1" ht="15.75" customHeight="1" x14ac:dyDescent="0.25">
      <c r="A1838" s="72"/>
      <c r="B1838" s="72"/>
      <c r="C1838" s="57"/>
      <c r="D1838" s="69"/>
      <c r="E1838" s="69"/>
      <c r="F1838" s="69"/>
      <c r="G1838" s="73"/>
      <c r="J1838" s="73"/>
      <c r="K1838" s="75"/>
      <c r="L1838" s="75"/>
      <c r="M1838" s="77"/>
      <c r="N1838" s="76"/>
      <c r="O1838" s="69"/>
      <c r="P1838" s="71"/>
    </row>
    <row r="1839" spans="1:16" s="74" customFormat="1" ht="15.75" customHeight="1" x14ac:dyDescent="0.25">
      <c r="A1839" s="72"/>
      <c r="B1839" s="72"/>
      <c r="C1839" s="57"/>
      <c r="D1839" s="69"/>
      <c r="E1839" s="69"/>
      <c r="F1839" s="69"/>
      <c r="G1839" s="73"/>
      <c r="J1839" s="73"/>
      <c r="K1839" s="75"/>
      <c r="L1839" s="75"/>
      <c r="M1839" s="77"/>
      <c r="N1839" s="76"/>
      <c r="O1839" s="69"/>
      <c r="P1839" s="71"/>
    </row>
    <row r="1840" spans="1:16" s="74" customFormat="1" ht="15.75" customHeight="1" x14ac:dyDescent="0.25">
      <c r="A1840" s="72"/>
      <c r="B1840" s="72"/>
      <c r="C1840" s="57"/>
      <c r="D1840" s="69"/>
      <c r="E1840" s="69"/>
      <c r="F1840" s="69"/>
      <c r="G1840" s="73"/>
      <c r="J1840" s="73"/>
      <c r="K1840" s="75"/>
      <c r="L1840" s="75"/>
      <c r="M1840" s="77"/>
      <c r="N1840" s="76"/>
      <c r="O1840" s="69"/>
      <c r="P1840" s="71"/>
    </row>
    <row r="1841" spans="1:16" s="74" customFormat="1" ht="15.75" customHeight="1" x14ac:dyDescent="0.25">
      <c r="A1841" s="72"/>
      <c r="B1841" s="72"/>
      <c r="C1841" s="57"/>
      <c r="D1841" s="69"/>
      <c r="E1841" s="69"/>
      <c r="F1841" s="69"/>
      <c r="G1841" s="73"/>
      <c r="J1841" s="73"/>
      <c r="K1841" s="75"/>
      <c r="L1841" s="75"/>
      <c r="M1841" s="77"/>
      <c r="N1841" s="76"/>
      <c r="O1841" s="69"/>
      <c r="P1841" s="71"/>
    </row>
    <row r="1842" spans="1:16" s="74" customFormat="1" ht="15.75" customHeight="1" x14ac:dyDescent="0.25">
      <c r="A1842" s="72"/>
      <c r="B1842" s="72"/>
      <c r="C1842" s="57"/>
      <c r="D1842" s="69"/>
      <c r="E1842" s="69"/>
      <c r="F1842" s="69"/>
      <c r="G1842" s="73"/>
      <c r="J1842" s="73"/>
      <c r="K1842" s="75"/>
      <c r="L1842" s="75"/>
      <c r="M1842" s="77"/>
      <c r="N1842" s="76"/>
      <c r="O1842" s="69"/>
      <c r="P1842" s="71"/>
    </row>
    <row r="1843" spans="1:16" s="74" customFormat="1" ht="15.75" customHeight="1" x14ac:dyDescent="0.25">
      <c r="A1843" s="72"/>
      <c r="B1843" s="72"/>
      <c r="C1843" s="57"/>
      <c r="D1843" s="69"/>
      <c r="E1843" s="69"/>
      <c r="F1843" s="69"/>
      <c r="G1843" s="73"/>
      <c r="J1843" s="73"/>
      <c r="K1843" s="75"/>
      <c r="L1843" s="75"/>
      <c r="M1843" s="77"/>
      <c r="N1843" s="76"/>
      <c r="O1843" s="69"/>
      <c r="P1843" s="71"/>
    </row>
    <row r="1844" spans="1:16" s="74" customFormat="1" ht="15.75" customHeight="1" x14ac:dyDescent="0.25">
      <c r="A1844" s="72"/>
      <c r="B1844" s="72"/>
      <c r="C1844" s="57"/>
      <c r="D1844" s="69"/>
      <c r="E1844" s="69"/>
      <c r="F1844" s="69"/>
      <c r="G1844" s="73"/>
      <c r="J1844" s="73"/>
      <c r="K1844" s="75"/>
      <c r="L1844" s="75"/>
      <c r="M1844" s="77"/>
      <c r="N1844" s="76"/>
      <c r="O1844" s="69"/>
      <c r="P1844" s="71"/>
    </row>
    <row r="1845" spans="1:16" s="74" customFormat="1" ht="15.75" customHeight="1" x14ac:dyDescent="0.25">
      <c r="A1845" s="72"/>
      <c r="B1845" s="72"/>
      <c r="C1845" s="57"/>
      <c r="D1845" s="69"/>
      <c r="E1845" s="69"/>
      <c r="F1845" s="69"/>
      <c r="G1845" s="73"/>
      <c r="J1845" s="73"/>
      <c r="K1845" s="75"/>
      <c r="L1845" s="75"/>
      <c r="M1845" s="77"/>
      <c r="N1845" s="76"/>
      <c r="O1845" s="69"/>
      <c r="P1845" s="71"/>
    </row>
    <row r="1846" spans="1:16" s="74" customFormat="1" ht="15.75" customHeight="1" x14ac:dyDescent="0.25">
      <c r="A1846" s="72"/>
      <c r="B1846" s="72"/>
      <c r="C1846" s="57"/>
      <c r="D1846" s="69"/>
      <c r="E1846" s="69"/>
      <c r="F1846" s="69"/>
      <c r="G1846" s="73"/>
      <c r="J1846" s="73"/>
      <c r="K1846" s="75"/>
      <c r="L1846" s="75"/>
      <c r="M1846" s="77"/>
      <c r="N1846" s="76"/>
      <c r="O1846" s="69"/>
      <c r="P1846" s="71"/>
    </row>
    <row r="1847" spans="1:16" s="74" customFormat="1" ht="15.75" customHeight="1" x14ac:dyDescent="0.25">
      <c r="A1847" s="72"/>
      <c r="B1847" s="72"/>
      <c r="C1847" s="57"/>
      <c r="D1847" s="69"/>
      <c r="E1847" s="69"/>
      <c r="F1847" s="69"/>
      <c r="G1847" s="73"/>
      <c r="J1847" s="73"/>
      <c r="K1847" s="75"/>
      <c r="L1847" s="75"/>
      <c r="M1847" s="77"/>
      <c r="N1847" s="76"/>
      <c r="O1847" s="69"/>
      <c r="P1847" s="71"/>
    </row>
    <row r="1848" spans="1:16" s="74" customFormat="1" ht="15.75" customHeight="1" x14ac:dyDescent="0.25">
      <c r="A1848" s="72"/>
      <c r="B1848" s="72"/>
      <c r="C1848" s="57"/>
      <c r="D1848" s="69"/>
      <c r="E1848" s="69"/>
      <c r="F1848" s="69"/>
      <c r="G1848" s="73"/>
      <c r="J1848" s="73"/>
      <c r="K1848" s="75"/>
      <c r="L1848" s="75"/>
      <c r="M1848" s="77"/>
      <c r="N1848" s="76"/>
      <c r="O1848" s="69"/>
      <c r="P1848" s="71"/>
    </row>
    <row r="1849" spans="1:16" s="74" customFormat="1" ht="15.75" customHeight="1" x14ac:dyDescent="0.25">
      <c r="A1849" s="72"/>
      <c r="B1849" s="72"/>
      <c r="C1849" s="57"/>
      <c r="D1849" s="69"/>
      <c r="E1849" s="69"/>
      <c r="F1849" s="69"/>
      <c r="G1849" s="73"/>
      <c r="J1849" s="73"/>
      <c r="K1849" s="75"/>
      <c r="L1849" s="75"/>
      <c r="M1849" s="77"/>
      <c r="N1849" s="76"/>
      <c r="O1849" s="69"/>
      <c r="P1849" s="71"/>
    </row>
    <row r="1850" spans="1:16" s="74" customFormat="1" ht="15.75" customHeight="1" x14ac:dyDescent="0.25">
      <c r="A1850" s="72"/>
      <c r="B1850" s="72"/>
      <c r="C1850" s="57"/>
      <c r="D1850" s="69"/>
      <c r="E1850" s="69"/>
      <c r="F1850" s="69"/>
      <c r="G1850" s="73"/>
      <c r="J1850" s="73"/>
      <c r="K1850" s="75"/>
      <c r="L1850" s="75"/>
      <c r="M1850" s="77"/>
      <c r="N1850" s="76"/>
      <c r="O1850" s="69"/>
      <c r="P1850" s="71"/>
    </row>
    <row r="1851" spans="1:16" s="74" customFormat="1" ht="15.75" customHeight="1" x14ac:dyDescent="0.25">
      <c r="A1851" s="72"/>
      <c r="B1851" s="72"/>
      <c r="C1851" s="57"/>
      <c r="D1851" s="69"/>
      <c r="E1851" s="69"/>
      <c r="F1851" s="69"/>
      <c r="G1851" s="73"/>
      <c r="J1851" s="73"/>
      <c r="K1851" s="75"/>
      <c r="L1851" s="75"/>
      <c r="M1851" s="77"/>
      <c r="N1851" s="76"/>
      <c r="O1851" s="69"/>
      <c r="P1851" s="71"/>
    </row>
    <row r="1852" spans="1:16" s="74" customFormat="1" ht="15.75" customHeight="1" x14ac:dyDescent="0.25">
      <c r="A1852" s="72"/>
      <c r="B1852" s="72"/>
      <c r="C1852" s="57"/>
      <c r="D1852" s="69"/>
      <c r="E1852" s="69"/>
      <c r="F1852" s="69"/>
      <c r="G1852" s="73"/>
      <c r="J1852" s="73"/>
      <c r="K1852" s="75"/>
      <c r="L1852" s="75"/>
      <c r="M1852" s="77"/>
      <c r="N1852" s="76"/>
      <c r="O1852" s="69"/>
      <c r="P1852" s="71"/>
    </row>
    <row r="1853" spans="1:16" s="74" customFormat="1" ht="15.75" customHeight="1" x14ac:dyDescent="0.25">
      <c r="A1853" s="72"/>
      <c r="B1853" s="72"/>
      <c r="C1853" s="57"/>
      <c r="D1853" s="69"/>
      <c r="E1853" s="69"/>
      <c r="F1853" s="69"/>
      <c r="G1853" s="73"/>
      <c r="J1853" s="73"/>
      <c r="K1853" s="75"/>
      <c r="L1853" s="75"/>
      <c r="M1853" s="77"/>
      <c r="N1853" s="76"/>
      <c r="O1853" s="69"/>
      <c r="P1853" s="71"/>
    </row>
    <row r="1854" spans="1:16" s="74" customFormat="1" ht="15.75" customHeight="1" x14ac:dyDescent="0.25">
      <c r="A1854" s="72"/>
      <c r="B1854" s="72"/>
      <c r="C1854" s="57"/>
      <c r="D1854" s="69"/>
      <c r="E1854" s="69"/>
      <c r="F1854" s="69"/>
      <c r="G1854" s="73"/>
      <c r="J1854" s="73"/>
      <c r="K1854" s="75"/>
      <c r="L1854" s="75"/>
      <c r="M1854" s="77"/>
      <c r="N1854" s="76"/>
      <c r="O1854" s="69"/>
      <c r="P1854" s="71"/>
    </row>
    <row r="1855" spans="1:16" s="74" customFormat="1" ht="15.75" customHeight="1" x14ac:dyDescent="0.25">
      <c r="A1855" s="72"/>
      <c r="B1855" s="72"/>
      <c r="C1855" s="57"/>
      <c r="D1855" s="69"/>
      <c r="E1855" s="69"/>
      <c r="F1855" s="69"/>
      <c r="G1855" s="73"/>
      <c r="J1855" s="73"/>
      <c r="K1855" s="75"/>
      <c r="L1855" s="75"/>
      <c r="M1855" s="77"/>
      <c r="N1855" s="76"/>
      <c r="O1855" s="69"/>
      <c r="P1855" s="71"/>
    </row>
    <row r="1856" spans="1:16" s="74" customFormat="1" ht="15.75" customHeight="1" x14ac:dyDescent="0.25">
      <c r="A1856" s="72"/>
      <c r="B1856" s="72"/>
      <c r="C1856" s="57"/>
      <c r="D1856" s="69"/>
      <c r="E1856" s="69"/>
      <c r="F1856" s="69"/>
      <c r="G1856" s="73"/>
      <c r="J1856" s="73"/>
      <c r="K1856" s="75"/>
      <c r="L1856" s="75"/>
      <c r="M1856" s="77"/>
      <c r="N1856" s="76"/>
      <c r="O1856" s="69"/>
      <c r="P1856" s="71"/>
    </row>
    <row r="1857" spans="1:16" s="74" customFormat="1" ht="15.75" customHeight="1" x14ac:dyDescent="0.25">
      <c r="A1857" s="72"/>
      <c r="B1857" s="72"/>
      <c r="C1857" s="57"/>
      <c r="D1857" s="69"/>
      <c r="E1857" s="69"/>
      <c r="F1857" s="69"/>
      <c r="G1857" s="73"/>
      <c r="J1857" s="73"/>
      <c r="K1857" s="75"/>
      <c r="L1857" s="75"/>
      <c r="M1857" s="77"/>
      <c r="N1857" s="76"/>
      <c r="O1857" s="69"/>
      <c r="P1857" s="71"/>
    </row>
    <row r="1858" spans="1:16" s="74" customFormat="1" ht="15.75" customHeight="1" x14ac:dyDescent="0.25">
      <c r="A1858" s="72"/>
      <c r="B1858" s="72"/>
      <c r="C1858" s="57"/>
      <c r="D1858" s="69"/>
      <c r="E1858" s="69"/>
      <c r="F1858" s="69"/>
      <c r="G1858" s="73"/>
      <c r="J1858" s="73"/>
      <c r="K1858" s="75"/>
      <c r="L1858" s="75"/>
      <c r="M1858" s="77"/>
      <c r="N1858" s="76"/>
      <c r="O1858" s="69"/>
      <c r="P1858" s="71"/>
    </row>
    <row r="1859" spans="1:16" s="74" customFormat="1" ht="15.75" customHeight="1" x14ac:dyDescent="0.25">
      <c r="A1859" s="72"/>
      <c r="B1859" s="72"/>
      <c r="C1859" s="57"/>
      <c r="D1859" s="69"/>
      <c r="E1859" s="69"/>
      <c r="F1859" s="69"/>
      <c r="G1859" s="73"/>
      <c r="J1859" s="73"/>
      <c r="K1859" s="75"/>
      <c r="L1859" s="75"/>
      <c r="M1859" s="77"/>
      <c r="N1859" s="76"/>
      <c r="O1859" s="69"/>
      <c r="P1859" s="71"/>
    </row>
    <row r="1860" spans="1:16" s="74" customFormat="1" ht="15.75" customHeight="1" x14ac:dyDescent="0.25">
      <c r="A1860" s="72"/>
      <c r="B1860" s="72"/>
      <c r="C1860" s="57"/>
      <c r="D1860" s="69"/>
      <c r="E1860" s="69"/>
      <c r="F1860" s="69"/>
      <c r="G1860" s="73"/>
      <c r="J1860" s="73"/>
      <c r="K1860" s="75"/>
      <c r="L1860" s="75"/>
      <c r="M1860" s="77"/>
      <c r="N1860" s="76"/>
      <c r="O1860" s="69"/>
      <c r="P1860" s="71"/>
    </row>
    <row r="1861" spans="1:16" s="74" customFormat="1" ht="15.75" customHeight="1" x14ac:dyDescent="0.25">
      <c r="A1861" s="72"/>
      <c r="B1861" s="72"/>
      <c r="C1861" s="57"/>
      <c r="D1861" s="69"/>
      <c r="E1861" s="69"/>
      <c r="F1861" s="69"/>
      <c r="G1861" s="73"/>
      <c r="J1861" s="73"/>
      <c r="K1861" s="75"/>
      <c r="L1861" s="75"/>
      <c r="M1861" s="77"/>
      <c r="N1861" s="76"/>
      <c r="O1861" s="69"/>
      <c r="P1861" s="71"/>
    </row>
    <row r="1862" spans="1:16" s="74" customFormat="1" ht="15.75" customHeight="1" x14ac:dyDescent="0.25">
      <c r="A1862" s="72"/>
      <c r="B1862" s="72"/>
      <c r="C1862" s="57"/>
      <c r="D1862" s="69"/>
      <c r="E1862" s="69"/>
      <c r="F1862" s="69"/>
      <c r="G1862" s="73"/>
      <c r="J1862" s="73"/>
      <c r="K1862" s="75"/>
      <c r="L1862" s="75"/>
      <c r="M1862" s="77"/>
      <c r="N1862" s="76"/>
      <c r="O1862" s="69"/>
      <c r="P1862" s="71"/>
    </row>
    <row r="1863" spans="1:16" s="74" customFormat="1" ht="15.75" customHeight="1" x14ac:dyDescent="0.25">
      <c r="A1863" s="72"/>
      <c r="B1863" s="72"/>
      <c r="C1863" s="57"/>
      <c r="D1863" s="69"/>
      <c r="E1863" s="69"/>
      <c r="F1863" s="69"/>
      <c r="G1863" s="73"/>
      <c r="J1863" s="73"/>
      <c r="K1863" s="75"/>
      <c r="L1863" s="75"/>
      <c r="M1863" s="77"/>
      <c r="N1863" s="76"/>
      <c r="O1863" s="69"/>
      <c r="P1863" s="71"/>
    </row>
    <row r="1864" spans="1:16" s="74" customFormat="1" ht="15.75" customHeight="1" x14ac:dyDescent="0.25">
      <c r="A1864" s="72"/>
      <c r="B1864" s="72"/>
      <c r="C1864" s="57"/>
      <c r="D1864" s="69"/>
      <c r="E1864" s="69"/>
      <c r="F1864" s="69"/>
      <c r="G1864" s="73"/>
      <c r="J1864" s="73"/>
      <c r="K1864" s="75"/>
      <c r="L1864" s="75"/>
      <c r="M1864" s="77"/>
      <c r="N1864" s="76"/>
      <c r="O1864" s="69"/>
      <c r="P1864" s="71"/>
    </row>
    <row r="1865" spans="1:16" s="74" customFormat="1" ht="15.75" customHeight="1" x14ac:dyDescent="0.25">
      <c r="A1865" s="72"/>
      <c r="B1865" s="72"/>
      <c r="C1865" s="57"/>
      <c r="D1865" s="69"/>
      <c r="E1865" s="69"/>
      <c r="F1865" s="69"/>
      <c r="G1865" s="73"/>
      <c r="J1865" s="73"/>
      <c r="K1865" s="75"/>
      <c r="L1865" s="75"/>
      <c r="M1865" s="77"/>
      <c r="N1865" s="76"/>
      <c r="O1865" s="69"/>
      <c r="P1865" s="71"/>
    </row>
    <row r="1866" spans="1:16" s="74" customFormat="1" ht="15.75" customHeight="1" x14ac:dyDescent="0.25">
      <c r="A1866" s="72"/>
      <c r="B1866" s="72"/>
      <c r="C1866" s="57"/>
      <c r="D1866" s="69"/>
      <c r="E1866" s="69"/>
      <c r="F1866" s="69"/>
      <c r="G1866" s="73"/>
      <c r="J1866" s="73"/>
      <c r="K1866" s="75"/>
      <c r="L1866" s="75"/>
      <c r="M1866" s="77"/>
      <c r="N1866" s="76"/>
      <c r="O1866" s="69"/>
      <c r="P1866" s="71"/>
    </row>
    <row r="1867" spans="1:16" s="74" customFormat="1" ht="15.75" customHeight="1" x14ac:dyDescent="0.25">
      <c r="A1867" s="72"/>
      <c r="B1867" s="72"/>
      <c r="C1867" s="57"/>
      <c r="D1867" s="69"/>
      <c r="E1867" s="69"/>
      <c r="F1867" s="69"/>
      <c r="G1867" s="73"/>
      <c r="J1867" s="73"/>
      <c r="K1867" s="75"/>
      <c r="L1867" s="75"/>
      <c r="M1867" s="77"/>
      <c r="N1867" s="76"/>
      <c r="O1867" s="69"/>
      <c r="P1867" s="71"/>
    </row>
    <row r="1868" spans="1:16" s="74" customFormat="1" ht="15.75" customHeight="1" x14ac:dyDescent="0.25">
      <c r="A1868" s="72"/>
      <c r="B1868" s="72"/>
      <c r="C1868" s="57"/>
      <c r="D1868" s="69"/>
      <c r="E1868" s="69"/>
      <c r="F1868" s="69"/>
      <c r="G1868" s="73"/>
      <c r="J1868" s="73"/>
      <c r="K1868" s="75"/>
      <c r="L1868" s="75"/>
      <c r="M1868" s="77"/>
      <c r="N1868" s="76"/>
      <c r="O1868" s="69"/>
      <c r="P1868" s="71"/>
    </row>
    <row r="1869" spans="1:16" s="74" customFormat="1" ht="15.75" customHeight="1" x14ac:dyDescent="0.25">
      <c r="A1869" s="72"/>
      <c r="B1869" s="72"/>
      <c r="C1869" s="57"/>
      <c r="D1869" s="69"/>
      <c r="E1869" s="69"/>
      <c r="F1869" s="69"/>
      <c r="G1869" s="73"/>
      <c r="J1869" s="73"/>
      <c r="K1869" s="75"/>
      <c r="L1869" s="75"/>
      <c r="M1869" s="77"/>
      <c r="N1869" s="76"/>
      <c r="O1869" s="69"/>
      <c r="P1869" s="71"/>
    </row>
    <row r="1870" spans="1:16" s="74" customFormat="1" ht="15.75" customHeight="1" x14ac:dyDescent="0.25">
      <c r="A1870" s="72"/>
      <c r="B1870" s="72"/>
      <c r="C1870" s="57"/>
      <c r="D1870" s="69"/>
      <c r="E1870" s="69"/>
      <c r="F1870" s="69"/>
      <c r="G1870" s="73"/>
      <c r="J1870" s="73"/>
      <c r="K1870" s="75"/>
      <c r="L1870" s="75"/>
      <c r="M1870" s="77"/>
      <c r="N1870" s="76"/>
      <c r="O1870" s="69"/>
      <c r="P1870" s="71"/>
    </row>
    <row r="1871" spans="1:16" s="74" customFormat="1" ht="15.75" customHeight="1" x14ac:dyDescent="0.25">
      <c r="A1871" s="72"/>
      <c r="B1871" s="72"/>
      <c r="C1871" s="57"/>
      <c r="D1871" s="69"/>
      <c r="E1871" s="69"/>
      <c r="F1871" s="69"/>
      <c r="G1871" s="73"/>
      <c r="J1871" s="73"/>
      <c r="K1871" s="75"/>
      <c r="L1871" s="75"/>
      <c r="M1871" s="77"/>
      <c r="N1871" s="76"/>
      <c r="O1871" s="69"/>
      <c r="P1871" s="71"/>
    </row>
    <row r="1872" spans="1:16" s="74" customFormat="1" ht="15.75" customHeight="1" x14ac:dyDescent="0.25">
      <c r="A1872" s="72"/>
      <c r="B1872" s="72"/>
      <c r="C1872" s="57"/>
      <c r="D1872" s="69"/>
      <c r="E1872" s="69"/>
      <c r="F1872" s="69"/>
      <c r="G1872" s="73"/>
      <c r="J1872" s="73"/>
      <c r="K1872" s="75"/>
      <c r="L1872" s="75"/>
      <c r="M1872" s="77"/>
      <c r="N1872" s="76"/>
      <c r="O1872" s="69"/>
      <c r="P1872" s="71"/>
    </row>
    <row r="1873" spans="1:16" s="74" customFormat="1" ht="15.75" customHeight="1" x14ac:dyDescent="0.25">
      <c r="A1873" s="72"/>
      <c r="B1873" s="72"/>
      <c r="C1873" s="57"/>
      <c r="D1873" s="69"/>
      <c r="E1873" s="69"/>
      <c r="F1873" s="69"/>
      <c r="G1873" s="73"/>
      <c r="J1873" s="73"/>
      <c r="K1873" s="75"/>
      <c r="L1873" s="75"/>
      <c r="M1873" s="77"/>
      <c r="N1873" s="76"/>
      <c r="O1873" s="69"/>
      <c r="P1873" s="71"/>
    </row>
    <row r="1874" spans="1:16" s="74" customFormat="1" ht="15.75" customHeight="1" x14ac:dyDescent="0.25">
      <c r="A1874" s="72"/>
      <c r="B1874" s="72"/>
      <c r="C1874" s="57"/>
      <c r="D1874" s="69"/>
      <c r="E1874" s="69"/>
      <c r="F1874" s="69"/>
      <c r="G1874" s="73"/>
      <c r="J1874" s="73"/>
      <c r="K1874" s="75"/>
      <c r="L1874" s="75"/>
      <c r="M1874" s="77"/>
      <c r="N1874" s="76"/>
      <c r="O1874" s="69"/>
      <c r="P1874" s="71"/>
    </row>
    <row r="1875" spans="1:16" s="74" customFormat="1" ht="15.75" customHeight="1" x14ac:dyDescent="0.25">
      <c r="A1875" s="72"/>
      <c r="B1875" s="72"/>
      <c r="C1875" s="57"/>
      <c r="D1875" s="69"/>
      <c r="E1875" s="69"/>
      <c r="F1875" s="69"/>
      <c r="G1875" s="73"/>
      <c r="J1875" s="73"/>
      <c r="K1875" s="75"/>
      <c r="L1875" s="75"/>
      <c r="M1875" s="77"/>
      <c r="N1875" s="76"/>
      <c r="O1875" s="69"/>
      <c r="P1875" s="71"/>
    </row>
    <row r="1876" spans="1:16" s="74" customFormat="1" ht="15.75" customHeight="1" x14ac:dyDescent="0.25">
      <c r="A1876" s="72"/>
      <c r="B1876" s="72"/>
      <c r="C1876" s="57"/>
      <c r="D1876" s="69"/>
      <c r="E1876" s="69"/>
      <c r="F1876" s="69"/>
      <c r="G1876" s="73"/>
      <c r="J1876" s="73"/>
      <c r="K1876" s="75"/>
      <c r="L1876" s="75"/>
      <c r="M1876" s="77"/>
      <c r="N1876" s="76"/>
      <c r="O1876" s="69"/>
      <c r="P1876" s="71"/>
    </row>
    <row r="1877" spans="1:16" s="74" customFormat="1" ht="15.75" customHeight="1" x14ac:dyDescent="0.25">
      <c r="A1877" s="72"/>
      <c r="B1877" s="72"/>
      <c r="C1877" s="57"/>
      <c r="D1877" s="69"/>
      <c r="E1877" s="69"/>
      <c r="F1877" s="69"/>
      <c r="G1877" s="73"/>
      <c r="J1877" s="73"/>
      <c r="K1877" s="75"/>
      <c r="L1877" s="75"/>
      <c r="M1877" s="77"/>
      <c r="N1877" s="76"/>
      <c r="O1877" s="69"/>
      <c r="P1877" s="71"/>
    </row>
    <row r="1878" spans="1:16" s="74" customFormat="1" ht="15.75" customHeight="1" x14ac:dyDescent="0.25">
      <c r="A1878" s="72"/>
      <c r="B1878" s="72"/>
      <c r="C1878" s="57"/>
      <c r="D1878" s="69"/>
      <c r="E1878" s="69"/>
      <c r="F1878" s="69"/>
      <c r="G1878" s="73"/>
      <c r="J1878" s="73"/>
      <c r="K1878" s="75"/>
      <c r="L1878" s="75"/>
      <c r="M1878" s="77"/>
      <c r="N1878" s="76"/>
      <c r="O1878" s="69"/>
      <c r="P1878" s="71"/>
    </row>
    <row r="1879" spans="1:16" s="74" customFormat="1" ht="15.75" customHeight="1" x14ac:dyDescent="0.25">
      <c r="A1879" s="72"/>
      <c r="B1879" s="72"/>
      <c r="C1879" s="57"/>
      <c r="D1879" s="69"/>
      <c r="E1879" s="69"/>
      <c r="F1879" s="69"/>
      <c r="G1879" s="73"/>
      <c r="J1879" s="73"/>
      <c r="K1879" s="75"/>
      <c r="L1879" s="75"/>
      <c r="M1879" s="77"/>
      <c r="N1879" s="76"/>
      <c r="O1879" s="69"/>
      <c r="P1879" s="71"/>
    </row>
    <row r="1880" spans="1:16" s="74" customFormat="1" ht="15.75" customHeight="1" x14ac:dyDescent="0.25">
      <c r="A1880" s="72"/>
      <c r="B1880" s="72"/>
      <c r="C1880" s="57"/>
      <c r="D1880" s="69"/>
      <c r="E1880" s="69"/>
      <c r="F1880" s="69"/>
      <c r="G1880" s="73"/>
      <c r="J1880" s="73"/>
      <c r="K1880" s="75"/>
      <c r="L1880" s="75"/>
      <c r="M1880" s="77"/>
      <c r="N1880" s="76"/>
      <c r="O1880" s="69"/>
      <c r="P1880" s="71"/>
    </row>
    <row r="1881" spans="1:16" s="74" customFormat="1" ht="15.75" customHeight="1" x14ac:dyDescent="0.25">
      <c r="A1881" s="72"/>
      <c r="B1881" s="72"/>
      <c r="C1881" s="57"/>
      <c r="D1881" s="69"/>
      <c r="E1881" s="69"/>
      <c r="F1881" s="69"/>
      <c r="G1881" s="73"/>
      <c r="J1881" s="73"/>
      <c r="K1881" s="75"/>
      <c r="L1881" s="75"/>
      <c r="M1881" s="77"/>
      <c r="N1881" s="76"/>
      <c r="O1881" s="69"/>
      <c r="P1881" s="71"/>
    </row>
    <row r="1882" spans="1:16" s="74" customFormat="1" ht="15.75" customHeight="1" x14ac:dyDescent="0.25">
      <c r="A1882" s="72"/>
      <c r="B1882" s="72"/>
      <c r="C1882" s="57"/>
      <c r="D1882" s="69"/>
      <c r="E1882" s="69"/>
      <c r="F1882" s="69"/>
      <c r="G1882" s="73"/>
      <c r="J1882" s="73"/>
      <c r="K1882" s="75"/>
      <c r="L1882" s="75"/>
      <c r="M1882" s="77"/>
      <c r="N1882" s="76"/>
      <c r="O1882" s="69"/>
      <c r="P1882" s="71"/>
    </row>
    <row r="1883" spans="1:16" s="74" customFormat="1" ht="15.75" customHeight="1" x14ac:dyDescent="0.25">
      <c r="A1883" s="72"/>
      <c r="B1883" s="72"/>
      <c r="C1883" s="57"/>
      <c r="D1883" s="69"/>
      <c r="E1883" s="69"/>
      <c r="F1883" s="69"/>
      <c r="G1883" s="73"/>
      <c r="J1883" s="73"/>
      <c r="K1883" s="75"/>
      <c r="L1883" s="75"/>
      <c r="M1883" s="77"/>
      <c r="N1883" s="76"/>
      <c r="O1883" s="69"/>
      <c r="P1883" s="71"/>
    </row>
    <row r="1884" spans="1:16" s="74" customFormat="1" ht="15.75" customHeight="1" x14ac:dyDescent="0.25">
      <c r="A1884" s="72"/>
      <c r="B1884" s="72"/>
      <c r="C1884" s="57"/>
      <c r="D1884" s="69"/>
      <c r="E1884" s="69"/>
      <c r="F1884" s="69"/>
      <c r="G1884" s="73"/>
      <c r="J1884" s="73"/>
      <c r="K1884" s="75"/>
      <c r="L1884" s="75"/>
      <c r="M1884" s="77"/>
      <c r="N1884" s="76"/>
      <c r="O1884" s="69"/>
      <c r="P1884" s="71"/>
    </row>
    <row r="1885" spans="1:16" s="74" customFormat="1" ht="15.75" customHeight="1" x14ac:dyDescent="0.25">
      <c r="A1885" s="72"/>
      <c r="B1885" s="72"/>
      <c r="C1885" s="57"/>
      <c r="D1885" s="69"/>
      <c r="E1885" s="69"/>
      <c r="F1885" s="69"/>
      <c r="G1885" s="73"/>
      <c r="J1885" s="73"/>
      <c r="K1885" s="75"/>
      <c r="L1885" s="75"/>
      <c r="M1885" s="77"/>
      <c r="N1885" s="76"/>
      <c r="O1885" s="69"/>
      <c r="P1885" s="71"/>
    </row>
    <row r="1886" spans="1:16" s="74" customFormat="1" ht="15.75" customHeight="1" x14ac:dyDescent="0.25">
      <c r="A1886" s="72"/>
      <c r="B1886" s="72"/>
      <c r="C1886" s="57"/>
      <c r="D1886" s="69"/>
      <c r="E1886" s="69"/>
      <c r="F1886" s="69"/>
      <c r="G1886" s="73"/>
      <c r="J1886" s="73"/>
      <c r="K1886" s="75"/>
      <c r="L1886" s="75"/>
      <c r="M1886" s="77"/>
      <c r="N1886" s="76"/>
      <c r="O1886" s="69"/>
      <c r="P1886" s="71"/>
    </row>
    <row r="1887" spans="1:16" s="74" customFormat="1" ht="15.75" customHeight="1" x14ac:dyDescent="0.25">
      <c r="A1887" s="72"/>
      <c r="B1887" s="72"/>
      <c r="C1887" s="57"/>
      <c r="D1887" s="69"/>
      <c r="E1887" s="69"/>
      <c r="F1887" s="69"/>
      <c r="G1887" s="73"/>
      <c r="J1887" s="73"/>
      <c r="K1887" s="75"/>
      <c r="L1887" s="75"/>
      <c r="M1887" s="77"/>
      <c r="N1887" s="76"/>
      <c r="O1887" s="69"/>
      <c r="P1887" s="71"/>
    </row>
    <row r="1888" spans="1:16" s="74" customFormat="1" ht="15.75" customHeight="1" x14ac:dyDescent="0.25">
      <c r="A1888" s="72"/>
      <c r="B1888" s="72"/>
      <c r="C1888" s="57"/>
      <c r="D1888" s="69"/>
      <c r="E1888" s="69"/>
      <c r="F1888" s="69"/>
      <c r="G1888" s="73"/>
      <c r="J1888" s="73"/>
      <c r="K1888" s="75"/>
      <c r="L1888" s="75"/>
      <c r="M1888" s="77"/>
      <c r="N1888" s="76"/>
      <c r="O1888" s="69"/>
      <c r="P1888" s="71"/>
    </row>
    <row r="1889" spans="1:16" s="74" customFormat="1" ht="15.75" customHeight="1" x14ac:dyDescent="0.25">
      <c r="A1889" s="72"/>
      <c r="B1889" s="72"/>
      <c r="C1889" s="57"/>
      <c r="D1889" s="69"/>
      <c r="E1889" s="69"/>
      <c r="F1889" s="69"/>
      <c r="G1889" s="73"/>
      <c r="J1889" s="73"/>
      <c r="K1889" s="75"/>
      <c r="L1889" s="75"/>
      <c r="M1889" s="77"/>
      <c r="N1889" s="76"/>
      <c r="O1889" s="69"/>
      <c r="P1889" s="71"/>
    </row>
    <row r="1890" spans="1:16" s="74" customFormat="1" ht="15.75" customHeight="1" x14ac:dyDescent="0.25">
      <c r="A1890" s="72"/>
      <c r="B1890" s="72"/>
      <c r="C1890" s="57"/>
      <c r="D1890" s="69"/>
      <c r="E1890" s="69"/>
      <c r="F1890" s="69"/>
      <c r="G1890" s="73"/>
      <c r="J1890" s="73"/>
      <c r="K1890" s="75"/>
      <c r="L1890" s="75"/>
      <c r="M1890" s="77"/>
      <c r="N1890" s="76"/>
      <c r="O1890" s="69"/>
      <c r="P1890" s="71"/>
    </row>
    <row r="1891" spans="1:16" s="74" customFormat="1" ht="15.75" customHeight="1" x14ac:dyDescent="0.25">
      <c r="A1891" s="72"/>
      <c r="B1891" s="72"/>
      <c r="C1891" s="57"/>
      <c r="D1891" s="69"/>
      <c r="E1891" s="69"/>
      <c r="F1891" s="69"/>
      <c r="G1891" s="73"/>
      <c r="J1891" s="73"/>
      <c r="K1891" s="75"/>
      <c r="L1891" s="75"/>
      <c r="M1891" s="77"/>
      <c r="N1891" s="76"/>
      <c r="O1891" s="69"/>
      <c r="P1891" s="71"/>
    </row>
    <row r="1892" spans="1:16" s="74" customFormat="1" ht="15.75" customHeight="1" x14ac:dyDescent="0.25">
      <c r="A1892" s="72"/>
      <c r="B1892" s="72"/>
      <c r="C1892" s="57"/>
      <c r="D1892" s="69"/>
      <c r="E1892" s="69"/>
      <c r="F1892" s="69"/>
      <c r="G1892" s="73"/>
      <c r="J1892" s="73"/>
      <c r="K1892" s="75"/>
      <c r="L1892" s="75"/>
      <c r="M1892" s="77"/>
      <c r="N1892" s="76"/>
      <c r="O1892" s="69"/>
      <c r="P1892" s="71"/>
    </row>
    <row r="1893" spans="1:16" s="74" customFormat="1" ht="15.75" customHeight="1" x14ac:dyDescent="0.25">
      <c r="A1893" s="72"/>
      <c r="B1893" s="72"/>
      <c r="C1893" s="57"/>
      <c r="D1893" s="69"/>
      <c r="E1893" s="69"/>
      <c r="F1893" s="69"/>
      <c r="G1893" s="73"/>
      <c r="J1893" s="73"/>
      <c r="K1893" s="75"/>
      <c r="L1893" s="75"/>
      <c r="M1893" s="77"/>
      <c r="N1893" s="76"/>
      <c r="O1893" s="69"/>
      <c r="P1893" s="71"/>
    </row>
    <row r="1894" spans="1:16" s="74" customFormat="1" ht="15.75" customHeight="1" x14ac:dyDescent="0.25">
      <c r="A1894" s="72"/>
      <c r="B1894" s="72"/>
      <c r="C1894" s="57"/>
      <c r="D1894" s="69"/>
      <c r="E1894" s="69"/>
      <c r="F1894" s="69"/>
      <c r="G1894" s="73"/>
      <c r="J1894" s="73"/>
      <c r="K1894" s="75"/>
      <c r="L1894" s="75"/>
      <c r="M1894" s="77"/>
      <c r="N1894" s="76"/>
      <c r="O1894" s="69"/>
      <c r="P1894" s="71"/>
    </row>
    <row r="1895" spans="1:16" s="74" customFormat="1" ht="15.75" customHeight="1" x14ac:dyDescent="0.25">
      <c r="A1895" s="72"/>
      <c r="B1895" s="72"/>
      <c r="C1895" s="57"/>
      <c r="D1895" s="69"/>
      <c r="E1895" s="69"/>
      <c r="F1895" s="69"/>
      <c r="G1895" s="73"/>
      <c r="J1895" s="73"/>
      <c r="K1895" s="75"/>
      <c r="L1895" s="75"/>
      <c r="M1895" s="77"/>
      <c r="N1895" s="76"/>
      <c r="O1895" s="69"/>
      <c r="P1895" s="71"/>
    </row>
    <row r="1896" spans="1:16" s="74" customFormat="1" ht="15.75" customHeight="1" x14ac:dyDescent="0.25">
      <c r="A1896" s="72"/>
      <c r="B1896" s="72"/>
      <c r="C1896" s="57"/>
      <c r="D1896" s="69"/>
      <c r="E1896" s="69"/>
      <c r="F1896" s="69"/>
      <c r="G1896" s="73"/>
      <c r="J1896" s="73"/>
      <c r="K1896" s="75"/>
      <c r="L1896" s="75"/>
      <c r="M1896" s="77"/>
      <c r="N1896" s="76"/>
      <c r="O1896" s="69"/>
      <c r="P1896" s="71"/>
    </row>
    <row r="1897" spans="1:16" s="74" customFormat="1" ht="15.75" customHeight="1" x14ac:dyDescent="0.25">
      <c r="A1897" s="72"/>
      <c r="B1897" s="72"/>
      <c r="C1897" s="57"/>
      <c r="D1897" s="69"/>
      <c r="E1897" s="69"/>
      <c r="F1897" s="69"/>
      <c r="G1897" s="73"/>
      <c r="J1897" s="73"/>
      <c r="K1897" s="75"/>
      <c r="L1897" s="75"/>
      <c r="M1897" s="77"/>
      <c r="N1897" s="76"/>
      <c r="O1897" s="69"/>
      <c r="P1897" s="71"/>
    </row>
    <row r="1898" spans="1:16" s="74" customFormat="1" ht="15.75" customHeight="1" x14ac:dyDescent="0.25">
      <c r="A1898" s="72"/>
      <c r="B1898" s="72"/>
      <c r="C1898" s="57"/>
      <c r="D1898" s="69"/>
      <c r="E1898" s="69"/>
      <c r="F1898" s="69"/>
      <c r="G1898" s="73"/>
      <c r="J1898" s="73"/>
      <c r="K1898" s="75"/>
      <c r="L1898" s="75"/>
      <c r="M1898" s="77"/>
      <c r="N1898" s="76"/>
      <c r="O1898" s="69"/>
      <c r="P1898" s="71"/>
    </row>
    <row r="1899" spans="1:16" s="74" customFormat="1" ht="15.75" customHeight="1" x14ac:dyDescent="0.25">
      <c r="A1899" s="72"/>
      <c r="B1899" s="72"/>
      <c r="C1899" s="57"/>
      <c r="D1899" s="69"/>
      <c r="E1899" s="69"/>
      <c r="F1899" s="69"/>
      <c r="G1899" s="73"/>
      <c r="J1899" s="73"/>
      <c r="K1899" s="75"/>
      <c r="L1899" s="75"/>
      <c r="M1899" s="77"/>
      <c r="N1899" s="76"/>
      <c r="O1899" s="69"/>
      <c r="P1899" s="71"/>
    </row>
    <row r="1900" spans="1:16" s="74" customFormat="1" ht="15.75" customHeight="1" x14ac:dyDescent="0.25">
      <c r="A1900" s="72"/>
      <c r="B1900" s="72"/>
      <c r="C1900" s="57"/>
      <c r="D1900" s="69"/>
      <c r="E1900" s="69"/>
      <c r="F1900" s="69"/>
      <c r="G1900" s="73"/>
      <c r="J1900" s="73"/>
      <c r="K1900" s="75"/>
      <c r="L1900" s="75"/>
      <c r="M1900" s="77"/>
      <c r="N1900" s="76"/>
      <c r="O1900" s="69"/>
      <c r="P1900" s="71"/>
    </row>
    <row r="1901" spans="1:16" s="74" customFormat="1" ht="15.75" customHeight="1" x14ac:dyDescent="0.25">
      <c r="A1901" s="72"/>
      <c r="B1901" s="72"/>
      <c r="C1901" s="57"/>
      <c r="D1901" s="69"/>
      <c r="E1901" s="69"/>
      <c r="F1901" s="69"/>
      <c r="G1901" s="73"/>
      <c r="J1901" s="73"/>
      <c r="K1901" s="75"/>
      <c r="L1901" s="75"/>
      <c r="M1901" s="77"/>
      <c r="N1901" s="76"/>
      <c r="O1901" s="69"/>
      <c r="P1901" s="71"/>
    </row>
    <row r="1902" spans="1:16" s="63" customFormat="1" ht="15.75" customHeight="1" x14ac:dyDescent="0.25">
      <c r="A1902" s="67"/>
      <c r="B1902" s="68"/>
      <c r="C1902" s="57"/>
      <c r="D1902" s="58"/>
      <c r="E1902" s="58"/>
      <c r="F1902" s="58"/>
      <c r="G1902" s="70"/>
      <c r="J1902" s="70"/>
      <c r="K1902" s="55"/>
      <c r="L1902" s="55"/>
      <c r="M1902" s="60"/>
      <c r="N1902" s="59"/>
      <c r="O1902" s="58"/>
      <c r="P1902" s="56"/>
    </row>
    <row r="1903" spans="1:16" s="63" customFormat="1" ht="15.75" customHeight="1" x14ac:dyDescent="0.25">
      <c r="A1903" s="67"/>
      <c r="B1903" s="68"/>
      <c r="C1903" s="57"/>
      <c r="D1903" s="58"/>
      <c r="E1903" s="58"/>
      <c r="F1903" s="58"/>
      <c r="G1903" s="70"/>
      <c r="J1903" s="70"/>
      <c r="K1903" s="55"/>
      <c r="L1903" s="55"/>
      <c r="M1903" s="60"/>
      <c r="N1903" s="59"/>
      <c r="O1903" s="58"/>
      <c r="P1903" s="56"/>
    </row>
    <row r="1904" spans="1:16" s="63" customFormat="1" ht="15.75" customHeight="1" x14ac:dyDescent="0.25">
      <c r="A1904" s="67"/>
      <c r="B1904" s="68"/>
      <c r="C1904" s="57"/>
      <c r="D1904" s="58"/>
      <c r="E1904" s="58"/>
      <c r="F1904" s="58"/>
      <c r="G1904" s="70"/>
      <c r="J1904" s="70"/>
      <c r="K1904" s="55"/>
      <c r="L1904" s="55"/>
      <c r="M1904" s="60"/>
      <c r="N1904" s="59"/>
      <c r="O1904" s="58"/>
      <c r="P1904" s="56"/>
    </row>
    <row r="1905" spans="1:16" s="63" customFormat="1" ht="15.75" customHeight="1" x14ac:dyDescent="0.25">
      <c r="A1905" s="67"/>
      <c r="B1905" s="68"/>
      <c r="C1905" s="57"/>
      <c r="D1905" s="58"/>
      <c r="E1905" s="58"/>
      <c r="F1905" s="58"/>
      <c r="G1905" s="70"/>
      <c r="J1905" s="70"/>
      <c r="K1905" s="55"/>
      <c r="L1905" s="55"/>
      <c r="M1905" s="60"/>
      <c r="N1905" s="59"/>
      <c r="O1905" s="58"/>
      <c r="P1905" s="56"/>
    </row>
    <row r="1906" spans="1:16" s="63" customFormat="1" ht="15.75" customHeight="1" x14ac:dyDescent="0.25">
      <c r="A1906" s="67"/>
      <c r="B1906" s="68"/>
      <c r="C1906" s="57"/>
      <c r="D1906" s="58"/>
      <c r="E1906" s="58"/>
      <c r="F1906" s="58"/>
      <c r="G1906" s="70"/>
      <c r="J1906" s="70"/>
      <c r="K1906" s="55"/>
      <c r="L1906" s="55"/>
      <c r="M1906" s="60"/>
      <c r="N1906" s="59"/>
      <c r="O1906" s="58"/>
      <c r="P1906" s="56"/>
    </row>
    <row r="1907" spans="1:16" s="63" customFormat="1" ht="15.75" customHeight="1" x14ac:dyDescent="0.25">
      <c r="A1907" s="67"/>
      <c r="B1907" s="68"/>
      <c r="C1907" s="57"/>
      <c r="D1907" s="58"/>
      <c r="E1907" s="58"/>
      <c r="F1907" s="58"/>
      <c r="G1907" s="70"/>
      <c r="J1907" s="70"/>
      <c r="K1907" s="55"/>
      <c r="L1907" s="55"/>
      <c r="M1907" s="60"/>
      <c r="N1907" s="59"/>
      <c r="O1907" s="58"/>
      <c r="P1907" s="56"/>
    </row>
    <row r="1908" spans="1:16" s="63" customFormat="1" ht="15.75" customHeight="1" x14ac:dyDescent="0.25">
      <c r="A1908" s="67"/>
      <c r="B1908" s="68"/>
      <c r="C1908" s="57"/>
      <c r="D1908" s="58"/>
      <c r="E1908" s="58"/>
      <c r="F1908" s="58"/>
      <c r="G1908" s="70"/>
      <c r="J1908" s="70"/>
      <c r="K1908" s="55"/>
      <c r="L1908" s="55"/>
      <c r="M1908" s="60"/>
      <c r="N1908" s="59"/>
      <c r="O1908" s="58"/>
      <c r="P1908" s="56"/>
    </row>
    <row r="1909" spans="1:16" s="63" customFormat="1" ht="15.75" customHeight="1" x14ac:dyDescent="0.25">
      <c r="A1909" s="67"/>
      <c r="B1909" s="68"/>
      <c r="C1909" s="57"/>
      <c r="D1909" s="58"/>
      <c r="E1909" s="58"/>
      <c r="F1909" s="58"/>
      <c r="G1909" s="70"/>
      <c r="J1909" s="70"/>
      <c r="K1909" s="55"/>
      <c r="L1909" s="55"/>
      <c r="M1909" s="60"/>
      <c r="N1909" s="59"/>
      <c r="O1909" s="58"/>
      <c r="P1909" s="56"/>
    </row>
    <row r="1910" spans="1:16" s="63" customFormat="1" ht="15.75" customHeight="1" x14ac:dyDescent="0.25">
      <c r="A1910" s="67"/>
      <c r="B1910" s="68"/>
      <c r="C1910" s="57"/>
      <c r="D1910" s="58"/>
      <c r="E1910" s="58"/>
      <c r="F1910" s="58"/>
      <c r="G1910" s="70"/>
      <c r="J1910" s="70"/>
      <c r="K1910" s="55"/>
      <c r="L1910" s="55"/>
      <c r="M1910" s="60"/>
      <c r="N1910" s="59"/>
      <c r="O1910" s="58"/>
      <c r="P1910" s="56"/>
    </row>
    <row r="1911" spans="1:16" s="63" customFormat="1" ht="15.75" customHeight="1" x14ac:dyDescent="0.25">
      <c r="A1911" s="67"/>
      <c r="B1911" s="68"/>
      <c r="C1911" s="57"/>
      <c r="D1911" s="58"/>
      <c r="E1911" s="58"/>
      <c r="F1911" s="58"/>
      <c r="G1911" s="70"/>
      <c r="J1911" s="70"/>
      <c r="K1911" s="55"/>
      <c r="L1911" s="55"/>
      <c r="M1911" s="60"/>
      <c r="N1911" s="59"/>
      <c r="O1911" s="58"/>
      <c r="P1911" s="56"/>
    </row>
    <row r="1912" spans="1:16" s="63" customFormat="1" ht="15.75" customHeight="1" x14ac:dyDescent="0.25">
      <c r="A1912" s="67"/>
      <c r="B1912" s="68"/>
      <c r="C1912" s="57"/>
      <c r="D1912" s="58"/>
      <c r="E1912" s="58"/>
      <c r="F1912" s="58"/>
      <c r="G1912" s="70"/>
      <c r="J1912" s="70"/>
      <c r="K1912" s="55"/>
      <c r="L1912" s="55"/>
      <c r="M1912" s="60"/>
      <c r="N1912" s="59"/>
      <c r="O1912" s="58"/>
      <c r="P1912" s="56"/>
    </row>
    <row r="1913" spans="1:16" s="63" customFormat="1" ht="15.75" customHeight="1" x14ac:dyDescent="0.25">
      <c r="A1913" s="67"/>
      <c r="B1913" s="68"/>
      <c r="C1913" s="57"/>
      <c r="D1913" s="58"/>
      <c r="E1913" s="58"/>
      <c r="F1913" s="58"/>
      <c r="G1913" s="70"/>
      <c r="J1913" s="70"/>
      <c r="K1913" s="55"/>
      <c r="L1913" s="55"/>
      <c r="M1913" s="60"/>
      <c r="N1913" s="59"/>
      <c r="O1913" s="58"/>
      <c r="P1913" s="56"/>
    </row>
    <row r="1914" spans="1:16" s="63" customFormat="1" ht="15.75" customHeight="1" x14ac:dyDescent="0.25">
      <c r="A1914" s="67"/>
      <c r="B1914" s="68"/>
      <c r="C1914" s="57"/>
      <c r="D1914" s="58"/>
      <c r="E1914" s="58"/>
      <c r="F1914" s="58"/>
      <c r="G1914" s="70"/>
      <c r="J1914" s="70"/>
      <c r="K1914" s="55"/>
      <c r="L1914" s="55"/>
      <c r="M1914" s="60"/>
      <c r="N1914" s="59"/>
      <c r="O1914" s="58"/>
      <c r="P1914" s="56"/>
    </row>
    <row r="1915" spans="1:16" s="63" customFormat="1" ht="15.75" customHeight="1" x14ac:dyDescent="0.25">
      <c r="A1915" s="67"/>
      <c r="B1915" s="68"/>
      <c r="C1915" s="57"/>
      <c r="D1915" s="58"/>
      <c r="E1915" s="58"/>
      <c r="F1915" s="58"/>
      <c r="G1915" s="70"/>
      <c r="J1915" s="70"/>
      <c r="K1915" s="55"/>
      <c r="L1915" s="55"/>
      <c r="M1915" s="60"/>
      <c r="N1915" s="59"/>
      <c r="O1915" s="58"/>
      <c r="P1915" s="56"/>
    </row>
    <row r="1916" spans="1:16" s="63" customFormat="1" ht="15.75" customHeight="1" x14ac:dyDescent="0.25">
      <c r="A1916" s="67"/>
      <c r="B1916" s="68"/>
      <c r="C1916" s="57"/>
      <c r="D1916" s="58"/>
      <c r="E1916" s="58"/>
      <c r="F1916" s="58"/>
      <c r="G1916" s="70"/>
      <c r="J1916" s="70"/>
      <c r="K1916" s="55"/>
      <c r="L1916" s="55"/>
      <c r="M1916" s="60"/>
      <c r="N1916" s="59"/>
      <c r="O1916" s="58"/>
      <c r="P1916" s="56"/>
    </row>
    <row r="1917" spans="1:16" s="63" customFormat="1" ht="15.75" customHeight="1" x14ac:dyDescent="0.25">
      <c r="A1917" s="67"/>
      <c r="B1917" s="68"/>
      <c r="C1917" s="57"/>
      <c r="D1917" s="58"/>
      <c r="E1917" s="58"/>
      <c r="F1917" s="58"/>
      <c r="G1917" s="70"/>
      <c r="J1917" s="70"/>
      <c r="K1917" s="55"/>
      <c r="L1917" s="55"/>
      <c r="M1917" s="60"/>
      <c r="N1917" s="59"/>
      <c r="O1917" s="58"/>
      <c r="P1917" s="56"/>
    </row>
    <row r="1918" spans="1:16" s="63" customFormat="1" ht="15.75" customHeight="1" x14ac:dyDescent="0.25">
      <c r="A1918" s="67"/>
      <c r="B1918" s="68"/>
      <c r="C1918" s="57"/>
      <c r="D1918" s="58"/>
      <c r="E1918" s="58"/>
      <c r="F1918" s="58"/>
      <c r="G1918" s="70"/>
      <c r="J1918" s="70"/>
      <c r="K1918" s="55"/>
      <c r="L1918" s="55"/>
      <c r="M1918" s="60"/>
      <c r="N1918" s="59"/>
      <c r="O1918" s="58"/>
      <c r="P1918" s="56"/>
    </row>
    <row r="1919" spans="1:16" s="63" customFormat="1" ht="15.75" customHeight="1" x14ac:dyDescent="0.25">
      <c r="A1919" s="67"/>
      <c r="B1919" s="68"/>
      <c r="C1919" s="57"/>
      <c r="D1919" s="58"/>
      <c r="E1919" s="58"/>
      <c r="F1919" s="58"/>
      <c r="G1919" s="70"/>
      <c r="J1919" s="70"/>
      <c r="K1919" s="55"/>
      <c r="L1919" s="55"/>
      <c r="M1919" s="60"/>
      <c r="N1919" s="59"/>
      <c r="O1919" s="58"/>
      <c r="P1919" s="56"/>
    </row>
    <row r="1920" spans="1:16" s="63" customFormat="1" ht="15.75" customHeight="1" x14ac:dyDescent="0.25">
      <c r="A1920" s="67"/>
      <c r="B1920" s="68"/>
      <c r="C1920" s="57"/>
      <c r="D1920" s="58"/>
      <c r="E1920" s="58"/>
      <c r="F1920" s="58"/>
      <c r="G1920" s="70"/>
      <c r="J1920" s="70"/>
      <c r="K1920" s="55"/>
      <c r="L1920" s="55"/>
      <c r="M1920" s="60"/>
      <c r="N1920" s="59"/>
      <c r="O1920" s="58"/>
      <c r="P1920" s="56"/>
    </row>
    <row r="1921" spans="1:16" s="63" customFormat="1" ht="15.75" customHeight="1" x14ac:dyDescent="0.25">
      <c r="A1921" s="67"/>
      <c r="B1921" s="68"/>
      <c r="C1921" s="57"/>
      <c r="D1921" s="58"/>
      <c r="E1921" s="58"/>
      <c r="F1921" s="58"/>
      <c r="G1921" s="70"/>
      <c r="J1921" s="70"/>
      <c r="K1921" s="55"/>
      <c r="L1921" s="55"/>
      <c r="M1921" s="60"/>
      <c r="N1921" s="59"/>
      <c r="O1921" s="58"/>
      <c r="P1921" s="56"/>
    </row>
    <row r="1922" spans="1:16" s="63" customFormat="1" ht="15.75" customHeight="1" x14ac:dyDescent="0.25">
      <c r="A1922" s="67"/>
      <c r="B1922" s="68"/>
      <c r="C1922" s="57"/>
      <c r="D1922" s="58"/>
      <c r="E1922" s="58"/>
      <c r="F1922" s="58"/>
      <c r="G1922" s="70"/>
      <c r="J1922" s="70"/>
      <c r="K1922" s="55"/>
      <c r="L1922" s="55"/>
      <c r="M1922" s="60"/>
      <c r="N1922" s="59"/>
      <c r="O1922" s="58"/>
      <c r="P1922" s="56"/>
    </row>
    <row r="1923" spans="1:16" s="63" customFormat="1" ht="15.75" customHeight="1" x14ac:dyDescent="0.25">
      <c r="A1923" s="67"/>
      <c r="B1923" s="68"/>
      <c r="C1923" s="57"/>
      <c r="D1923" s="58"/>
      <c r="E1923" s="58"/>
      <c r="F1923" s="58"/>
      <c r="G1923" s="70"/>
      <c r="J1923" s="70"/>
      <c r="K1923" s="55"/>
      <c r="L1923" s="55"/>
      <c r="M1923" s="60"/>
      <c r="N1923" s="59"/>
      <c r="O1923" s="58"/>
      <c r="P1923" s="56"/>
    </row>
    <row r="1924" spans="1:16" s="63" customFormat="1" ht="15.75" customHeight="1" x14ac:dyDescent="0.25">
      <c r="A1924" s="67"/>
      <c r="B1924" s="68"/>
      <c r="C1924" s="57"/>
      <c r="D1924" s="58"/>
      <c r="E1924" s="58"/>
      <c r="F1924" s="58"/>
      <c r="G1924" s="70"/>
      <c r="J1924" s="70"/>
      <c r="K1924" s="55"/>
      <c r="L1924" s="55"/>
      <c r="M1924" s="60"/>
      <c r="N1924" s="59"/>
      <c r="O1924" s="58"/>
      <c r="P1924" s="56"/>
    </row>
    <row r="1925" spans="1:16" s="63" customFormat="1" ht="15.75" customHeight="1" x14ac:dyDescent="0.25">
      <c r="A1925" s="67"/>
      <c r="B1925" s="68"/>
      <c r="C1925" s="57"/>
      <c r="D1925" s="58"/>
      <c r="E1925" s="58"/>
      <c r="F1925" s="58"/>
      <c r="G1925" s="70"/>
      <c r="J1925" s="70"/>
      <c r="K1925" s="55"/>
      <c r="L1925" s="55"/>
      <c r="M1925" s="60"/>
      <c r="N1925" s="59"/>
      <c r="O1925" s="58"/>
      <c r="P1925" s="56"/>
    </row>
    <row r="1926" spans="1:16" s="63" customFormat="1" ht="15.75" customHeight="1" x14ac:dyDescent="0.25">
      <c r="A1926" s="67"/>
      <c r="B1926" s="68"/>
      <c r="C1926" s="57"/>
      <c r="D1926" s="58"/>
      <c r="E1926" s="58"/>
      <c r="F1926" s="58"/>
      <c r="G1926" s="70"/>
      <c r="J1926" s="70"/>
      <c r="K1926" s="55"/>
      <c r="L1926" s="55"/>
      <c r="M1926" s="60"/>
      <c r="N1926" s="59"/>
      <c r="O1926" s="58"/>
      <c r="P1926" s="56"/>
    </row>
    <row r="1927" spans="1:16" s="63" customFormat="1" ht="15.75" customHeight="1" x14ac:dyDescent="0.25">
      <c r="A1927" s="67"/>
      <c r="B1927" s="68"/>
      <c r="C1927" s="57"/>
      <c r="D1927" s="58"/>
      <c r="E1927" s="58"/>
      <c r="F1927" s="58"/>
      <c r="G1927" s="70"/>
      <c r="J1927" s="70"/>
      <c r="K1927" s="55"/>
      <c r="L1927" s="55"/>
      <c r="M1927" s="60"/>
      <c r="N1927" s="59"/>
      <c r="O1927" s="58"/>
      <c r="P1927" s="56"/>
    </row>
    <row r="1928" spans="1:16" s="63" customFormat="1" ht="15.75" customHeight="1" x14ac:dyDescent="0.25">
      <c r="A1928" s="67"/>
      <c r="B1928" s="68"/>
      <c r="C1928" s="57"/>
      <c r="D1928" s="58"/>
      <c r="E1928" s="58"/>
      <c r="F1928" s="58"/>
      <c r="G1928" s="70"/>
      <c r="J1928" s="70"/>
      <c r="K1928" s="55"/>
      <c r="L1928" s="55"/>
      <c r="M1928" s="60"/>
      <c r="N1928" s="59"/>
      <c r="O1928" s="58"/>
      <c r="P1928" s="56"/>
    </row>
    <row r="1929" spans="1:16" s="63" customFormat="1" ht="15.75" customHeight="1" x14ac:dyDescent="0.25">
      <c r="A1929" s="67"/>
      <c r="B1929" s="68"/>
      <c r="C1929" s="57"/>
      <c r="D1929" s="58"/>
      <c r="E1929" s="58"/>
      <c r="F1929" s="58"/>
      <c r="G1929" s="70"/>
      <c r="J1929" s="70"/>
      <c r="K1929" s="55"/>
      <c r="L1929" s="55"/>
      <c r="M1929" s="60"/>
      <c r="N1929" s="59"/>
      <c r="O1929" s="58"/>
      <c r="P1929" s="56"/>
    </row>
    <row r="1930" spans="1:16" s="63" customFormat="1" ht="15.75" customHeight="1" x14ac:dyDescent="0.25">
      <c r="A1930" s="67"/>
      <c r="B1930" s="68"/>
      <c r="C1930" s="57"/>
      <c r="D1930" s="58"/>
      <c r="E1930" s="58"/>
      <c r="F1930" s="58"/>
      <c r="G1930" s="70"/>
      <c r="J1930" s="70"/>
      <c r="K1930" s="55"/>
      <c r="L1930" s="55"/>
      <c r="M1930" s="60"/>
      <c r="N1930" s="59"/>
      <c r="O1930" s="58"/>
      <c r="P1930" s="56"/>
    </row>
    <row r="1931" spans="1:16" s="63" customFormat="1" ht="15.75" customHeight="1" x14ac:dyDescent="0.25">
      <c r="A1931" s="67"/>
      <c r="B1931" s="68"/>
      <c r="C1931" s="57"/>
      <c r="D1931" s="58"/>
      <c r="E1931" s="58"/>
      <c r="F1931" s="58"/>
      <c r="G1931" s="70"/>
      <c r="J1931" s="70"/>
      <c r="K1931" s="55"/>
      <c r="L1931" s="55"/>
      <c r="M1931" s="60"/>
      <c r="N1931" s="59"/>
      <c r="O1931" s="58"/>
      <c r="P1931" s="56"/>
    </row>
    <row r="1932" spans="1:16" s="63" customFormat="1" ht="15.75" customHeight="1" x14ac:dyDescent="0.25">
      <c r="A1932" s="67"/>
      <c r="B1932" s="68"/>
      <c r="C1932" s="57"/>
      <c r="D1932" s="58"/>
      <c r="E1932" s="58"/>
      <c r="F1932" s="58"/>
      <c r="G1932" s="70"/>
      <c r="J1932" s="70"/>
      <c r="K1932" s="55"/>
      <c r="L1932" s="55"/>
      <c r="M1932" s="60"/>
      <c r="N1932" s="59"/>
      <c r="O1932" s="58"/>
      <c r="P1932" s="56"/>
    </row>
    <row r="1933" spans="1:16" s="63" customFormat="1" ht="15.75" customHeight="1" x14ac:dyDescent="0.25">
      <c r="A1933" s="67"/>
      <c r="B1933" s="68"/>
      <c r="C1933" s="57"/>
      <c r="D1933" s="58"/>
      <c r="E1933" s="58"/>
      <c r="F1933" s="58"/>
      <c r="G1933" s="70"/>
      <c r="J1933" s="70"/>
      <c r="K1933" s="55"/>
      <c r="L1933" s="55"/>
      <c r="M1933" s="60"/>
      <c r="N1933" s="59"/>
      <c r="O1933" s="58"/>
      <c r="P1933" s="56"/>
    </row>
    <row r="1934" spans="1:16" s="63" customFormat="1" ht="15.75" customHeight="1" x14ac:dyDescent="0.25">
      <c r="A1934" s="67"/>
      <c r="B1934" s="68"/>
      <c r="C1934" s="57"/>
      <c r="D1934" s="58"/>
      <c r="E1934" s="58"/>
      <c r="F1934" s="58"/>
      <c r="G1934" s="70"/>
      <c r="J1934" s="70"/>
      <c r="K1934" s="55"/>
      <c r="L1934" s="55"/>
      <c r="M1934" s="60"/>
      <c r="N1934" s="59"/>
      <c r="O1934" s="58"/>
      <c r="P1934" s="56"/>
    </row>
    <row r="1935" spans="1:16" s="63" customFormat="1" ht="15.75" customHeight="1" x14ac:dyDescent="0.25">
      <c r="A1935" s="67"/>
      <c r="B1935" s="68"/>
      <c r="C1935" s="57"/>
      <c r="D1935" s="58"/>
      <c r="E1935" s="58"/>
      <c r="F1935" s="58"/>
      <c r="G1935" s="70"/>
      <c r="J1935" s="70"/>
      <c r="K1935" s="55"/>
      <c r="L1935" s="55"/>
      <c r="M1935" s="60"/>
      <c r="N1935" s="59"/>
      <c r="O1935" s="58"/>
      <c r="P1935" s="56"/>
    </row>
    <row r="1936" spans="1:16" s="63" customFormat="1" ht="15.75" customHeight="1" x14ac:dyDescent="0.25">
      <c r="A1936" s="67"/>
      <c r="B1936" s="68"/>
      <c r="C1936" s="57"/>
      <c r="D1936" s="58"/>
      <c r="E1936" s="58"/>
      <c r="F1936" s="58"/>
      <c r="G1936" s="70"/>
      <c r="J1936" s="70"/>
      <c r="K1936" s="55"/>
      <c r="L1936" s="55"/>
      <c r="M1936" s="60"/>
      <c r="N1936" s="59"/>
      <c r="O1936" s="58"/>
      <c r="P1936" s="56"/>
    </row>
    <row r="1937" spans="1:16" s="63" customFormat="1" ht="15.75" customHeight="1" x14ac:dyDescent="0.25">
      <c r="A1937" s="67"/>
      <c r="B1937" s="68"/>
      <c r="C1937" s="57"/>
      <c r="D1937" s="58"/>
      <c r="E1937" s="58"/>
      <c r="F1937" s="58"/>
      <c r="G1937" s="70"/>
      <c r="J1937" s="70"/>
      <c r="K1937" s="55"/>
      <c r="L1937" s="55"/>
      <c r="M1937" s="60"/>
      <c r="N1937" s="59"/>
      <c r="O1937" s="58"/>
      <c r="P1937" s="56"/>
    </row>
    <row r="1938" spans="1:16" s="63" customFormat="1" ht="15.75" customHeight="1" x14ac:dyDescent="0.25">
      <c r="A1938" s="67"/>
      <c r="B1938" s="68"/>
      <c r="C1938" s="57"/>
      <c r="D1938" s="58"/>
      <c r="E1938" s="58"/>
      <c r="F1938" s="58"/>
      <c r="G1938" s="70"/>
      <c r="J1938" s="70"/>
      <c r="K1938" s="55"/>
      <c r="L1938" s="55"/>
      <c r="M1938" s="60"/>
      <c r="N1938" s="59"/>
      <c r="O1938" s="58"/>
      <c r="P1938" s="56"/>
    </row>
    <row r="1939" spans="1:16" s="63" customFormat="1" ht="15.75" customHeight="1" x14ac:dyDescent="0.25">
      <c r="A1939" s="67"/>
      <c r="B1939" s="68"/>
      <c r="C1939" s="57"/>
      <c r="D1939" s="58"/>
      <c r="E1939" s="58"/>
      <c r="F1939" s="58"/>
      <c r="G1939" s="70"/>
      <c r="J1939" s="70"/>
      <c r="K1939" s="55"/>
      <c r="L1939" s="55"/>
      <c r="M1939" s="60"/>
      <c r="N1939" s="59"/>
      <c r="O1939" s="58"/>
      <c r="P1939" s="56"/>
    </row>
    <row r="1940" spans="1:16" s="63" customFormat="1" ht="15.75" customHeight="1" x14ac:dyDescent="0.25">
      <c r="A1940" s="67"/>
      <c r="B1940" s="68"/>
      <c r="C1940" s="57"/>
      <c r="D1940" s="58"/>
      <c r="E1940" s="58"/>
      <c r="F1940" s="58"/>
      <c r="G1940" s="70"/>
      <c r="J1940" s="70"/>
      <c r="K1940" s="55"/>
      <c r="L1940" s="55"/>
      <c r="M1940" s="60"/>
      <c r="N1940" s="59"/>
      <c r="O1940" s="58"/>
      <c r="P1940" s="56"/>
    </row>
    <row r="1941" spans="1:16" s="63" customFormat="1" ht="15.75" customHeight="1" x14ac:dyDescent="0.25">
      <c r="A1941" s="67"/>
      <c r="B1941" s="68"/>
      <c r="C1941" s="57"/>
      <c r="D1941" s="58"/>
      <c r="E1941" s="58"/>
      <c r="F1941" s="58"/>
      <c r="G1941" s="70"/>
      <c r="J1941" s="70"/>
      <c r="K1941" s="55"/>
      <c r="L1941" s="55"/>
      <c r="M1941" s="60"/>
      <c r="N1941" s="59"/>
      <c r="O1941" s="58"/>
      <c r="P1941" s="56"/>
    </row>
    <row r="1942" spans="1:16" s="63" customFormat="1" ht="15.75" customHeight="1" x14ac:dyDescent="0.25">
      <c r="A1942" s="67"/>
      <c r="B1942" s="68"/>
      <c r="C1942" s="57"/>
      <c r="D1942" s="58"/>
      <c r="E1942" s="58"/>
      <c r="F1942" s="58"/>
      <c r="G1942" s="70"/>
      <c r="J1942" s="70"/>
      <c r="K1942" s="55"/>
      <c r="L1942" s="55"/>
      <c r="M1942" s="60"/>
      <c r="N1942" s="59"/>
      <c r="O1942" s="58"/>
      <c r="P1942" s="56"/>
    </row>
    <row r="1943" spans="1:16" s="63" customFormat="1" ht="15.75" customHeight="1" x14ac:dyDescent="0.25">
      <c r="A1943" s="67"/>
      <c r="B1943" s="68"/>
      <c r="C1943" s="57"/>
      <c r="D1943" s="58"/>
      <c r="E1943" s="58"/>
      <c r="F1943" s="58"/>
      <c r="G1943" s="70"/>
      <c r="J1943" s="70"/>
      <c r="K1943" s="55"/>
      <c r="L1943" s="55"/>
      <c r="M1943" s="60"/>
      <c r="N1943" s="59"/>
      <c r="O1943" s="58"/>
      <c r="P1943" s="56"/>
    </row>
    <row r="1944" spans="1:16" s="63" customFormat="1" ht="15.75" customHeight="1" x14ac:dyDescent="0.25">
      <c r="A1944" s="67"/>
      <c r="B1944" s="68"/>
      <c r="C1944" s="57"/>
      <c r="D1944" s="58"/>
      <c r="E1944" s="58"/>
      <c r="F1944" s="58"/>
      <c r="G1944" s="70"/>
      <c r="J1944" s="70"/>
      <c r="K1944" s="55"/>
      <c r="L1944" s="55"/>
      <c r="M1944" s="60"/>
      <c r="N1944" s="59"/>
      <c r="O1944" s="58"/>
      <c r="P1944" s="56"/>
    </row>
    <row r="1945" spans="1:16" s="63" customFormat="1" ht="15.75" customHeight="1" x14ac:dyDescent="0.25">
      <c r="A1945" s="67"/>
      <c r="B1945" s="68"/>
      <c r="C1945" s="57"/>
      <c r="D1945" s="58"/>
      <c r="E1945" s="58"/>
      <c r="F1945" s="58"/>
      <c r="G1945" s="70"/>
      <c r="J1945" s="70"/>
      <c r="K1945" s="55"/>
      <c r="L1945" s="55"/>
      <c r="M1945" s="60"/>
      <c r="N1945" s="59"/>
      <c r="O1945" s="58"/>
      <c r="P1945" s="56"/>
    </row>
    <row r="1946" spans="1:16" s="63" customFormat="1" ht="15.75" customHeight="1" x14ac:dyDescent="0.25">
      <c r="A1946" s="67"/>
      <c r="B1946" s="68"/>
      <c r="C1946" s="57"/>
      <c r="D1946" s="58"/>
      <c r="E1946" s="58"/>
      <c r="F1946" s="58"/>
      <c r="G1946" s="70"/>
      <c r="J1946" s="70"/>
      <c r="K1946" s="55"/>
      <c r="L1946" s="55"/>
      <c r="M1946" s="60"/>
      <c r="N1946" s="59"/>
      <c r="O1946" s="58"/>
      <c r="P1946" s="56"/>
    </row>
    <row r="1947" spans="1:16" s="63" customFormat="1" ht="15.75" customHeight="1" x14ac:dyDescent="0.25">
      <c r="A1947" s="67"/>
      <c r="B1947" s="68"/>
      <c r="C1947" s="57"/>
      <c r="D1947" s="58"/>
      <c r="E1947" s="58"/>
      <c r="F1947" s="58"/>
      <c r="G1947" s="70"/>
      <c r="J1947" s="70"/>
      <c r="K1947" s="55"/>
      <c r="L1947" s="55"/>
      <c r="M1947" s="60"/>
      <c r="N1947" s="59"/>
      <c r="O1947" s="58"/>
      <c r="P1947" s="56"/>
    </row>
    <row r="1948" spans="1:16" s="63" customFormat="1" ht="15.75" customHeight="1" x14ac:dyDescent="0.25">
      <c r="A1948" s="67"/>
      <c r="B1948" s="68"/>
      <c r="C1948" s="57"/>
      <c r="D1948" s="58"/>
      <c r="E1948" s="58"/>
      <c r="F1948" s="58"/>
      <c r="G1948" s="70"/>
      <c r="J1948" s="70"/>
      <c r="K1948" s="55"/>
      <c r="L1948" s="55"/>
      <c r="M1948" s="60"/>
      <c r="N1948" s="59"/>
      <c r="O1948" s="58"/>
      <c r="P1948" s="56"/>
    </row>
    <row r="1949" spans="1:16" s="63" customFormat="1" ht="15.75" customHeight="1" x14ac:dyDescent="0.25">
      <c r="A1949" s="67"/>
      <c r="B1949" s="68"/>
      <c r="C1949" s="57"/>
      <c r="D1949" s="58"/>
      <c r="E1949" s="58"/>
      <c r="F1949" s="58"/>
      <c r="G1949" s="70"/>
      <c r="J1949" s="70"/>
      <c r="K1949" s="55"/>
      <c r="L1949" s="55"/>
      <c r="M1949" s="60"/>
      <c r="N1949" s="59"/>
      <c r="O1949" s="58"/>
      <c r="P1949" s="56"/>
    </row>
    <row r="1950" spans="1:16" s="63" customFormat="1" ht="15.75" customHeight="1" x14ac:dyDescent="0.25">
      <c r="A1950" s="67"/>
      <c r="B1950" s="68"/>
      <c r="C1950" s="57"/>
      <c r="D1950" s="58"/>
      <c r="E1950" s="58"/>
      <c r="F1950" s="58"/>
      <c r="G1950" s="70"/>
      <c r="J1950" s="70"/>
      <c r="K1950" s="55"/>
      <c r="L1950" s="55"/>
      <c r="M1950" s="60"/>
      <c r="N1950" s="59"/>
      <c r="O1950" s="58"/>
      <c r="P1950" s="56"/>
    </row>
    <row r="1951" spans="1:16" s="63" customFormat="1" ht="15.75" customHeight="1" x14ac:dyDescent="0.25">
      <c r="A1951" s="67"/>
      <c r="B1951" s="68"/>
      <c r="C1951" s="57"/>
      <c r="D1951" s="58"/>
      <c r="E1951" s="58"/>
      <c r="F1951" s="58"/>
      <c r="G1951" s="70"/>
      <c r="J1951" s="70"/>
      <c r="K1951" s="55"/>
      <c r="L1951" s="55"/>
      <c r="M1951" s="60"/>
      <c r="N1951" s="59"/>
      <c r="O1951" s="58"/>
      <c r="P1951" s="56"/>
    </row>
    <row r="1952" spans="1:16" s="63" customFormat="1" ht="15.75" customHeight="1" x14ac:dyDescent="0.25">
      <c r="A1952" s="67"/>
      <c r="B1952" s="68"/>
      <c r="C1952" s="57"/>
      <c r="D1952" s="58"/>
      <c r="E1952" s="58"/>
      <c r="F1952" s="58"/>
      <c r="G1952" s="70"/>
      <c r="J1952" s="70"/>
      <c r="K1952" s="55"/>
      <c r="L1952" s="55"/>
      <c r="M1952" s="60"/>
      <c r="N1952" s="59"/>
      <c r="O1952" s="58"/>
      <c r="P1952" s="56"/>
    </row>
    <row r="1953" spans="1:16" s="63" customFormat="1" ht="15.75" customHeight="1" x14ac:dyDescent="0.25">
      <c r="A1953" s="67"/>
      <c r="B1953" s="68"/>
      <c r="C1953" s="57"/>
      <c r="D1953" s="58"/>
      <c r="E1953" s="58"/>
      <c r="F1953" s="58"/>
      <c r="G1953" s="70"/>
      <c r="J1953" s="70"/>
      <c r="K1953" s="55"/>
      <c r="L1953" s="55"/>
      <c r="M1953" s="60"/>
      <c r="N1953" s="59"/>
      <c r="O1953" s="58"/>
      <c r="P1953" s="56"/>
    </row>
    <row r="1954" spans="1:16" s="63" customFormat="1" ht="15.75" customHeight="1" x14ac:dyDescent="0.25">
      <c r="A1954" s="67"/>
      <c r="B1954" s="68"/>
      <c r="C1954" s="57"/>
      <c r="D1954" s="58"/>
      <c r="E1954" s="58"/>
      <c r="F1954" s="58"/>
      <c r="G1954" s="70"/>
      <c r="J1954" s="70"/>
      <c r="K1954" s="55"/>
      <c r="L1954" s="55"/>
      <c r="M1954" s="60"/>
      <c r="N1954" s="59"/>
      <c r="O1954" s="58"/>
      <c r="P1954" s="56"/>
    </row>
    <row r="1955" spans="1:16" s="63" customFormat="1" ht="15.75" customHeight="1" x14ac:dyDescent="0.25">
      <c r="A1955" s="67"/>
      <c r="B1955" s="68"/>
      <c r="C1955" s="57"/>
      <c r="D1955" s="58"/>
      <c r="E1955" s="58"/>
      <c r="F1955" s="58"/>
      <c r="G1955" s="70"/>
      <c r="J1955" s="70"/>
      <c r="K1955" s="55"/>
      <c r="L1955" s="55"/>
      <c r="M1955" s="60"/>
      <c r="N1955" s="59"/>
      <c r="O1955" s="58"/>
      <c r="P1955" s="56"/>
    </row>
    <row r="1956" spans="1:16" s="63" customFormat="1" ht="15.75" customHeight="1" x14ac:dyDescent="0.25">
      <c r="A1956" s="67"/>
      <c r="B1956" s="68"/>
      <c r="C1956" s="57"/>
      <c r="D1956" s="58"/>
      <c r="E1956" s="58"/>
      <c r="F1956" s="58"/>
      <c r="G1956" s="70"/>
      <c r="J1956" s="70"/>
      <c r="K1956" s="55"/>
      <c r="L1956" s="55"/>
      <c r="M1956" s="60"/>
      <c r="N1956" s="59"/>
      <c r="O1956" s="58"/>
      <c r="P1956" s="56"/>
    </row>
    <row r="1957" spans="1:16" s="63" customFormat="1" ht="15.75" customHeight="1" x14ac:dyDescent="0.25">
      <c r="A1957" s="67"/>
      <c r="B1957" s="68"/>
      <c r="C1957" s="57"/>
      <c r="D1957" s="58"/>
      <c r="E1957" s="58"/>
      <c r="F1957" s="58"/>
      <c r="G1957" s="70"/>
      <c r="J1957" s="70"/>
      <c r="K1957" s="55"/>
      <c r="L1957" s="55"/>
      <c r="M1957" s="60"/>
      <c r="N1957" s="59"/>
      <c r="O1957" s="58"/>
      <c r="P1957" s="56"/>
    </row>
    <row r="1958" spans="1:16" s="63" customFormat="1" ht="15.75" customHeight="1" x14ac:dyDescent="0.25">
      <c r="A1958" s="67"/>
      <c r="B1958" s="68"/>
      <c r="C1958" s="57"/>
      <c r="D1958" s="58"/>
      <c r="E1958" s="58"/>
      <c r="F1958" s="58"/>
      <c r="G1958" s="70"/>
      <c r="J1958" s="70"/>
      <c r="K1958" s="55"/>
      <c r="L1958" s="55"/>
      <c r="M1958" s="60"/>
      <c r="N1958" s="59"/>
      <c r="O1958" s="58"/>
      <c r="P1958" s="56"/>
    </row>
    <row r="1959" spans="1:16" s="63" customFormat="1" ht="15.75" customHeight="1" x14ac:dyDescent="0.25">
      <c r="A1959" s="67"/>
      <c r="B1959" s="68"/>
      <c r="C1959" s="57"/>
      <c r="D1959" s="58"/>
      <c r="E1959" s="58"/>
      <c r="F1959" s="58"/>
      <c r="G1959" s="70"/>
      <c r="J1959" s="70"/>
      <c r="K1959" s="55"/>
      <c r="L1959" s="55"/>
      <c r="M1959" s="60"/>
      <c r="N1959" s="59"/>
      <c r="O1959" s="58"/>
      <c r="P1959" s="56"/>
    </row>
    <row r="1960" spans="1:16" s="63" customFormat="1" ht="15.75" customHeight="1" x14ac:dyDescent="0.25">
      <c r="A1960" s="67"/>
      <c r="B1960" s="68"/>
      <c r="C1960" s="57"/>
      <c r="D1960" s="58"/>
      <c r="E1960" s="58"/>
      <c r="F1960" s="58"/>
      <c r="G1960" s="70"/>
      <c r="J1960" s="70"/>
      <c r="K1960" s="55"/>
      <c r="L1960" s="55"/>
      <c r="M1960" s="60"/>
      <c r="N1960" s="59"/>
      <c r="O1960" s="58"/>
      <c r="P1960" s="56"/>
    </row>
    <row r="1961" spans="1:16" s="63" customFormat="1" ht="15.75" customHeight="1" x14ac:dyDescent="0.25">
      <c r="A1961" s="67"/>
      <c r="B1961" s="68"/>
      <c r="C1961" s="57"/>
      <c r="D1961" s="58"/>
      <c r="E1961" s="58"/>
      <c r="F1961" s="58"/>
      <c r="G1961" s="70"/>
      <c r="J1961" s="70"/>
      <c r="K1961" s="55"/>
      <c r="L1961" s="55"/>
      <c r="M1961" s="60"/>
      <c r="N1961" s="59"/>
      <c r="O1961" s="58"/>
      <c r="P1961" s="56"/>
    </row>
    <row r="1962" spans="1:16" s="63" customFormat="1" ht="15.75" customHeight="1" x14ac:dyDescent="0.25">
      <c r="A1962" s="67"/>
      <c r="B1962" s="68"/>
      <c r="C1962" s="57"/>
      <c r="D1962" s="58"/>
      <c r="E1962" s="58"/>
      <c r="F1962" s="58"/>
      <c r="G1962" s="70"/>
      <c r="J1962" s="70"/>
      <c r="K1962" s="55"/>
      <c r="L1962" s="55"/>
      <c r="M1962" s="60"/>
      <c r="N1962" s="59"/>
      <c r="O1962" s="58"/>
      <c r="P1962" s="56"/>
    </row>
    <row r="1963" spans="1:16" s="63" customFormat="1" ht="15.75" customHeight="1" x14ac:dyDescent="0.25">
      <c r="A1963" s="67"/>
      <c r="B1963" s="68"/>
      <c r="C1963" s="57"/>
      <c r="D1963" s="58"/>
      <c r="E1963" s="58"/>
      <c r="F1963" s="58"/>
      <c r="G1963" s="70"/>
      <c r="J1963" s="70"/>
      <c r="K1963" s="55"/>
      <c r="L1963" s="55"/>
      <c r="M1963" s="60"/>
      <c r="N1963" s="59"/>
      <c r="O1963" s="58"/>
      <c r="P1963" s="56"/>
    </row>
    <row r="1964" spans="1:16" s="63" customFormat="1" ht="15.75" customHeight="1" x14ac:dyDescent="0.25">
      <c r="A1964" s="67"/>
      <c r="B1964" s="68"/>
      <c r="C1964" s="57"/>
      <c r="D1964" s="58"/>
      <c r="E1964" s="58"/>
      <c r="F1964" s="58"/>
      <c r="G1964" s="70"/>
      <c r="J1964" s="70"/>
      <c r="K1964" s="55"/>
      <c r="L1964" s="55"/>
      <c r="M1964" s="60"/>
      <c r="N1964" s="59"/>
      <c r="O1964" s="58"/>
      <c r="P1964" s="56"/>
    </row>
    <row r="1965" spans="1:16" s="63" customFormat="1" ht="15.75" customHeight="1" x14ac:dyDescent="0.25">
      <c r="A1965" s="67"/>
      <c r="B1965" s="68"/>
      <c r="C1965" s="57"/>
      <c r="D1965" s="58"/>
      <c r="E1965" s="58"/>
      <c r="F1965" s="58"/>
      <c r="G1965" s="70"/>
      <c r="J1965" s="70"/>
      <c r="K1965" s="55"/>
      <c r="L1965" s="55"/>
      <c r="M1965" s="60"/>
      <c r="N1965" s="59"/>
      <c r="O1965" s="58"/>
      <c r="P1965" s="56"/>
    </row>
    <row r="1966" spans="1:16" s="63" customFormat="1" ht="15.75" customHeight="1" x14ac:dyDescent="0.25">
      <c r="A1966" s="67"/>
      <c r="B1966" s="68"/>
      <c r="C1966" s="57"/>
      <c r="D1966" s="58"/>
      <c r="E1966" s="58"/>
      <c r="F1966" s="58"/>
      <c r="G1966" s="70"/>
      <c r="J1966" s="70"/>
      <c r="K1966" s="55"/>
      <c r="L1966" s="55"/>
      <c r="M1966" s="60"/>
      <c r="N1966" s="59"/>
      <c r="O1966" s="58"/>
      <c r="P1966" s="56"/>
    </row>
    <row r="1967" spans="1:16" s="63" customFormat="1" ht="15.75" customHeight="1" x14ac:dyDescent="0.25">
      <c r="A1967" s="67"/>
      <c r="B1967" s="68"/>
      <c r="C1967" s="57"/>
      <c r="D1967" s="58"/>
      <c r="E1967" s="58"/>
      <c r="F1967" s="58"/>
      <c r="G1967" s="70"/>
      <c r="J1967" s="70"/>
      <c r="K1967" s="55"/>
      <c r="L1967" s="55"/>
      <c r="M1967" s="60"/>
      <c r="N1967" s="59"/>
      <c r="O1967" s="58"/>
      <c r="P1967" s="56"/>
    </row>
    <row r="1968" spans="1:16" s="63" customFormat="1" ht="15.75" customHeight="1" x14ac:dyDescent="0.25">
      <c r="A1968" s="67"/>
      <c r="B1968" s="68"/>
      <c r="C1968" s="57"/>
      <c r="D1968" s="58"/>
      <c r="E1968" s="58"/>
      <c r="F1968" s="58"/>
      <c r="G1968" s="70"/>
      <c r="J1968" s="70"/>
      <c r="K1968" s="55"/>
      <c r="L1968" s="55"/>
      <c r="M1968" s="60"/>
      <c r="N1968" s="59"/>
      <c r="O1968" s="58"/>
      <c r="P1968" s="56"/>
    </row>
    <row r="1969" spans="1:16" s="63" customFormat="1" ht="15.75" customHeight="1" x14ac:dyDescent="0.25">
      <c r="A1969" s="67"/>
      <c r="B1969" s="68"/>
      <c r="C1969" s="57"/>
      <c r="D1969" s="58"/>
      <c r="E1969" s="58"/>
      <c r="F1969" s="58"/>
      <c r="G1969" s="70"/>
      <c r="J1969" s="70"/>
      <c r="K1969" s="55"/>
      <c r="L1969" s="55"/>
      <c r="M1969" s="60"/>
      <c r="N1969" s="59"/>
      <c r="O1969" s="58"/>
      <c r="P1969" s="56"/>
    </row>
    <row r="1970" spans="1:16" s="63" customFormat="1" ht="15.75" customHeight="1" x14ac:dyDescent="0.25">
      <c r="A1970" s="67"/>
      <c r="B1970" s="68"/>
      <c r="C1970" s="57"/>
      <c r="D1970" s="58"/>
      <c r="E1970" s="58"/>
      <c r="F1970" s="58"/>
      <c r="G1970" s="70"/>
      <c r="J1970" s="70"/>
      <c r="K1970" s="55"/>
      <c r="L1970" s="55"/>
      <c r="M1970" s="60"/>
      <c r="N1970" s="59"/>
      <c r="O1970" s="58"/>
      <c r="P1970" s="56"/>
    </row>
    <row r="1971" spans="1:16" s="63" customFormat="1" ht="15.75" customHeight="1" x14ac:dyDescent="0.25">
      <c r="A1971" s="67"/>
      <c r="B1971" s="68"/>
      <c r="C1971" s="57"/>
      <c r="D1971" s="58"/>
      <c r="E1971" s="58"/>
      <c r="F1971" s="58"/>
      <c r="G1971" s="70"/>
      <c r="J1971" s="70"/>
      <c r="K1971" s="55"/>
      <c r="L1971" s="55"/>
      <c r="M1971" s="60"/>
      <c r="N1971" s="59"/>
      <c r="O1971" s="58"/>
      <c r="P1971" s="56"/>
    </row>
    <row r="1972" spans="1:16" s="63" customFormat="1" ht="15.75" customHeight="1" x14ac:dyDescent="0.25">
      <c r="A1972" s="67"/>
      <c r="B1972" s="68"/>
      <c r="C1972" s="57"/>
      <c r="D1972" s="58"/>
      <c r="E1972" s="58"/>
      <c r="F1972" s="58"/>
      <c r="G1972" s="70"/>
      <c r="J1972" s="70"/>
      <c r="K1972" s="55"/>
      <c r="L1972" s="55"/>
      <c r="M1972" s="60"/>
      <c r="N1972" s="59"/>
      <c r="O1972" s="58"/>
      <c r="P1972" s="56"/>
    </row>
    <row r="1973" spans="1:16" s="63" customFormat="1" ht="15.75" customHeight="1" x14ac:dyDescent="0.25">
      <c r="A1973" s="67"/>
      <c r="B1973" s="68"/>
      <c r="C1973" s="57"/>
      <c r="D1973" s="58"/>
      <c r="E1973" s="58"/>
      <c r="F1973" s="58"/>
      <c r="G1973" s="70"/>
      <c r="J1973" s="70"/>
      <c r="K1973" s="55"/>
      <c r="L1973" s="55"/>
      <c r="M1973" s="60"/>
      <c r="N1973" s="59"/>
      <c r="O1973" s="58"/>
      <c r="P1973" s="56"/>
    </row>
    <row r="1974" spans="1:16" s="63" customFormat="1" ht="15.75" customHeight="1" x14ac:dyDescent="0.25">
      <c r="A1974" s="67"/>
      <c r="B1974" s="68"/>
      <c r="C1974" s="57"/>
      <c r="D1974" s="58"/>
      <c r="E1974" s="58"/>
      <c r="F1974" s="58"/>
      <c r="G1974" s="70"/>
      <c r="J1974" s="70"/>
      <c r="K1974" s="55"/>
      <c r="L1974" s="55"/>
      <c r="M1974" s="60"/>
      <c r="N1974" s="59"/>
      <c r="O1974" s="58"/>
      <c r="P1974" s="56"/>
    </row>
    <row r="1975" spans="1:16" s="63" customFormat="1" ht="15.75" customHeight="1" x14ac:dyDescent="0.25">
      <c r="A1975" s="67"/>
      <c r="B1975" s="68"/>
      <c r="C1975" s="57"/>
      <c r="D1975" s="58"/>
      <c r="E1975" s="58"/>
      <c r="F1975" s="58"/>
      <c r="G1975" s="70"/>
      <c r="J1975" s="70"/>
      <c r="K1975" s="55"/>
      <c r="L1975" s="55"/>
      <c r="M1975" s="60"/>
      <c r="N1975" s="59"/>
      <c r="O1975" s="58"/>
      <c r="P1975" s="56"/>
    </row>
    <row r="1976" spans="1:16" s="63" customFormat="1" ht="15.75" customHeight="1" x14ac:dyDescent="0.25">
      <c r="A1976" s="67"/>
      <c r="B1976" s="68"/>
      <c r="C1976" s="57"/>
      <c r="D1976" s="58"/>
      <c r="E1976" s="58"/>
      <c r="F1976" s="58"/>
      <c r="G1976" s="70"/>
      <c r="J1976" s="70"/>
      <c r="K1976" s="55"/>
      <c r="L1976" s="55"/>
      <c r="M1976" s="60"/>
      <c r="N1976" s="59"/>
      <c r="O1976" s="58"/>
      <c r="P1976" s="56"/>
    </row>
    <row r="1977" spans="1:16" s="63" customFormat="1" ht="15.75" customHeight="1" x14ac:dyDescent="0.25">
      <c r="A1977" s="67"/>
      <c r="B1977" s="68"/>
      <c r="C1977" s="57"/>
      <c r="D1977" s="58"/>
      <c r="E1977" s="58"/>
      <c r="F1977" s="58"/>
      <c r="G1977" s="70"/>
      <c r="J1977" s="70"/>
      <c r="K1977" s="55"/>
      <c r="L1977" s="55"/>
      <c r="M1977" s="60"/>
      <c r="N1977" s="59"/>
      <c r="O1977" s="58"/>
      <c r="P1977" s="56"/>
    </row>
    <row r="1978" spans="1:16" s="63" customFormat="1" ht="15.75" customHeight="1" x14ac:dyDescent="0.25">
      <c r="A1978" s="67"/>
      <c r="B1978" s="68"/>
      <c r="C1978" s="57"/>
      <c r="D1978" s="58"/>
      <c r="E1978" s="58"/>
      <c r="F1978" s="58"/>
      <c r="G1978" s="70"/>
      <c r="J1978" s="70"/>
      <c r="K1978" s="55"/>
      <c r="L1978" s="55"/>
      <c r="M1978" s="60"/>
      <c r="N1978" s="59"/>
      <c r="O1978" s="58"/>
      <c r="P1978" s="56"/>
    </row>
    <row r="1979" spans="1:16" s="63" customFormat="1" ht="15.75" customHeight="1" x14ac:dyDescent="0.25">
      <c r="A1979" s="67"/>
      <c r="B1979" s="68"/>
      <c r="C1979" s="57"/>
      <c r="D1979" s="58"/>
      <c r="E1979" s="58"/>
      <c r="F1979" s="58"/>
      <c r="G1979" s="70"/>
      <c r="J1979" s="70"/>
      <c r="K1979" s="55"/>
      <c r="L1979" s="55"/>
      <c r="M1979" s="60"/>
      <c r="N1979" s="59"/>
      <c r="O1979" s="58"/>
      <c r="P1979" s="56"/>
    </row>
    <row r="1980" spans="1:16" s="63" customFormat="1" ht="15.75" customHeight="1" x14ac:dyDescent="0.25">
      <c r="A1980" s="67"/>
      <c r="B1980" s="68"/>
      <c r="C1980" s="57"/>
      <c r="D1980" s="58"/>
      <c r="E1980" s="58"/>
      <c r="F1980" s="58"/>
      <c r="G1980" s="70"/>
      <c r="J1980" s="70"/>
      <c r="K1980" s="55"/>
      <c r="L1980" s="55"/>
      <c r="M1980" s="60"/>
      <c r="N1980" s="59"/>
      <c r="O1980" s="58"/>
      <c r="P1980" s="56"/>
    </row>
    <row r="1981" spans="1:16" s="63" customFormat="1" ht="15.75" customHeight="1" x14ac:dyDescent="0.25">
      <c r="A1981" s="67"/>
      <c r="B1981" s="68"/>
      <c r="C1981" s="57"/>
      <c r="D1981" s="58"/>
      <c r="E1981" s="58"/>
      <c r="F1981" s="58"/>
      <c r="G1981" s="70"/>
      <c r="J1981" s="70"/>
      <c r="K1981" s="55"/>
      <c r="L1981" s="55"/>
      <c r="M1981" s="60"/>
      <c r="N1981" s="59"/>
      <c r="O1981" s="58"/>
      <c r="P1981" s="56"/>
    </row>
    <row r="1982" spans="1:16" s="63" customFormat="1" ht="15.75" customHeight="1" x14ac:dyDescent="0.25">
      <c r="A1982" s="67"/>
      <c r="B1982" s="68"/>
      <c r="C1982" s="57"/>
      <c r="D1982" s="58"/>
      <c r="E1982" s="58"/>
      <c r="F1982" s="58"/>
      <c r="G1982" s="70"/>
      <c r="J1982" s="70"/>
      <c r="K1982" s="55"/>
      <c r="L1982" s="55"/>
      <c r="M1982" s="60"/>
      <c r="N1982" s="59"/>
      <c r="O1982" s="58"/>
      <c r="P1982" s="56"/>
    </row>
    <row r="1983" spans="1:16" s="63" customFormat="1" ht="15.75" customHeight="1" x14ac:dyDescent="0.25">
      <c r="A1983" s="67"/>
      <c r="B1983" s="68"/>
      <c r="C1983" s="57"/>
      <c r="D1983" s="58"/>
      <c r="E1983" s="58"/>
      <c r="F1983" s="58"/>
      <c r="G1983" s="70"/>
      <c r="J1983" s="70"/>
      <c r="K1983" s="55"/>
      <c r="L1983" s="55"/>
      <c r="M1983" s="60"/>
      <c r="N1983" s="59"/>
      <c r="O1983" s="58"/>
      <c r="P1983" s="56"/>
    </row>
    <row r="1984" spans="1:16" s="63" customFormat="1" ht="15.75" customHeight="1" x14ac:dyDescent="0.25">
      <c r="A1984" s="67"/>
      <c r="B1984" s="68"/>
      <c r="C1984" s="57"/>
      <c r="D1984" s="58"/>
      <c r="E1984" s="58"/>
      <c r="F1984" s="58"/>
      <c r="G1984" s="70"/>
      <c r="J1984" s="70"/>
      <c r="K1984" s="55"/>
      <c r="L1984" s="55"/>
      <c r="M1984" s="60"/>
      <c r="N1984" s="59"/>
      <c r="O1984" s="58"/>
      <c r="P1984" s="56"/>
    </row>
    <row r="1985" spans="1:16" s="63" customFormat="1" ht="15.75" customHeight="1" x14ac:dyDescent="0.25">
      <c r="A1985" s="67"/>
      <c r="B1985" s="68"/>
      <c r="C1985" s="57"/>
      <c r="D1985" s="58"/>
      <c r="E1985" s="58"/>
      <c r="F1985" s="58"/>
      <c r="G1985" s="70"/>
      <c r="J1985" s="70"/>
      <c r="K1985" s="55"/>
      <c r="L1985" s="55"/>
      <c r="M1985" s="60"/>
      <c r="N1985" s="59"/>
      <c r="O1985" s="58"/>
      <c r="P1985" s="56"/>
    </row>
    <row r="1986" spans="1:16" s="63" customFormat="1" ht="15.75" customHeight="1" x14ac:dyDescent="0.25">
      <c r="A1986" s="67"/>
      <c r="B1986" s="68"/>
      <c r="C1986" s="57"/>
      <c r="D1986" s="58"/>
      <c r="E1986" s="58"/>
      <c r="F1986" s="58"/>
      <c r="G1986" s="70"/>
      <c r="J1986" s="70"/>
      <c r="K1986" s="55"/>
      <c r="L1986" s="55"/>
      <c r="M1986" s="60"/>
      <c r="N1986" s="59"/>
      <c r="O1986" s="58"/>
      <c r="P1986" s="56"/>
    </row>
    <row r="1987" spans="1:16" s="63" customFormat="1" ht="15.75" customHeight="1" x14ac:dyDescent="0.25">
      <c r="A1987" s="67"/>
      <c r="B1987" s="68"/>
      <c r="C1987" s="57"/>
      <c r="D1987" s="58"/>
      <c r="E1987" s="58"/>
      <c r="F1987" s="58"/>
      <c r="G1987" s="70"/>
      <c r="J1987" s="70"/>
      <c r="K1987" s="55"/>
      <c r="L1987" s="55"/>
      <c r="M1987" s="60"/>
      <c r="N1987" s="59"/>
      <c r="O1987" s="58"/>
      <c r="P1987" s="56"/>
    </row>
    <row r="1988" spans="1:16" s="63" customFormat="1" ht="15.75" customHeight="1" x14ac:dyDescent="0.25">
      <c r="A1988" s="67"/>
      <c r="B1988" s="68"/>
      <c r="C1988" s="57"/>
      <c r="D1988" s="58"/>
      <c r="E1988" s="58"/>
      <c r="F1988" s="58"/>
      <c r="G1988" s="70"/>
      <c r="J1988" s="70"/>
      <c r="K1988" s="55"/>
      <c r="L1988" s="55"/>
      <c r="M1988" s="60"/>
      <c r="N1988" s="59"/>
      <c r="O1988" s="58"/>
      <c r="P1988" s="56"/>
    </row>
    <row r="1989" spans="1:16" s="63" customFormat="1" ht="15.75" customHeight="1" x14ac:dyDescent="0.25">
      <c r="A1989" s="67"/>
      <c r="B1989" s="68"/>
      <c r="C1989" s="57"/>
      <c r="D1989" s="58"/>
      <c r="E1989" s="58"/>
      <c r="F1989" s="58"/>
      <c r="G1989" s="70"/>
      <c r="J1989" s="70"/>
      <c r="K1989" s="55"/>
      <c r="L1989" s="55"/>
      <c r="M1989" s="60"/>
      <c r="N1989" s="59"/>
      <c r="O1989" s="58"/>
      <c r="P1989" s="56"/>
    </row>
    <row r="1990" spans="1:16" s="63" customFormat="1" ht="15.75" customHeight="1" x14ac:dyDescent="0.25">
      <c r="A1990" s="67"/>
      <c r="B1990" s="68"/>
      <c r="C1990" s="57"/>
      <c r="D1990" s="58"/>
      <c r="E1990" s="58"/>
      <c r="F1990" s="58"/>
      <c r="G1990" s="70"/>
      <c r="J1990" s="70"/>
      <c r="K1990" s="55"/>
      <c r="L1990" s="55"/>
      <c r="M1990" s="60"/>
      <c r="N1990" s="59"/>
      <c r="O1990" s="58"/>
      <c r="P1990" s="56"/>
    </row>
    <row r="1991" spans="1:16" s="63" customFormat="1" ht="15.75" customHeight="1" x14ac:dyDescent="0.25">
      <c r="A1991" s="67"/>
      <c r="B1991" s="68"/>
      <c r="C1991" s="57"/>
      <c r="D1991" s="58"/>
      <c r="E1991" s="58"/>
      <c r="F1991" s="58"/>
      <c r="G1991" s="70"/>
      <c r="J1991" s="70"/>
      <c r="K1991" s="55"/>
      <c r="L1991" s="55"/>
      <c r="M1991" s="60"/>
      <c r="N1991" s="59"/>
      <c r="O1991" s="58"/>
      <c r="P1991" s="56"/>
    </row>
    <row r="1992" spans="1:16" s="63" customFormat="1" ht="15.75" customHeight="1" x14ac:dyDescent="0.25">
      <c r="A1992" s="67"/>
      <c r="B1992" s="68"/>
      <c r="C1992" s="57"/>
      <c r="D1992" s="58"/>
      <c r="E1992" s="58"/>
      <c r="F1992" s="58"/>
      <c r="G1992" s="70"/>
      <c r="J1992" s="70"/>
      <c r="K1992" s="55"/>
      <c r="L1992" s="55"/>
      <c r="M1992" s="60"/>
      <c r="N1992" s="59"/>
      <c r="O1992" s="58"/>
      <c r="P1992" s="56"/>
    </row>
    <row r="1993" spans="1:16" s="63" customFormat="1" ht="15.75" customHeight="1" x14ac:dyDescent="0.25">
      <c r="A1993" s="67"/>
      <c r="B1993" s="68"/>
      <c r="C1993" s="57"/>
      <c r="D1993" s="58"/>
      <c r="E1993" s="58"/>
      <c r="F1993" s="58"/>
      <c r="G1993" s="70"/>
      <c r="J1993" s="70"/>
      <c r="K1993" s="55"/>
      <c r="L1993" s="55"/>
      <c r="M1993" s="60"/>
      <c r="N1993" s="59"/>
      <c r="O1993" s="58"/>
      <c r="P1993" s="56"/>
    </row>
    <row r="1994" spans="1:16" s="63" customFormat="1" ht="15.75" customHeight="1" x14ac:dyDescent="0.25">
      <c r="A1994" s="67"/>
      <c r="B1994" s="68"/>
      <c r="C1994" s="57"/>
      <c r="D1994" s="58"/>
      <c r="E1994" s="58"/>
      <c r="F1994" s="58"/>
      <c r="G1994" s="70"/>
      <c r="J1994" s="70"/>
      <c r="K1994" s="55"/>
      <c r="L1994" s="55"/>
      <c r="M1994" s="60"/>
      <c r="N1994" s="59"/>
      <c r="O1994" s="58"/>
      <c r="P1994" s="56"/>
    </row>
    <row r="1995" spans="1:16" s="63" customFormat="1" ht="15.75" customHeight="1" x14ac:dyDescent="0.25">
      <c r="A1995" s="67"/>
      <c r="B1995" s="68"/>
      <c r="C1995" s="57"/>
      <c r="D1995" s="58"/>
      <c r="E1995" s="58"/>
      <c r="F1995" s="58"/>
      <c r="G1995" s="70"/>
      <c r="J1995" s="70"/>
      <c r="K1995" s="55"/>
      <c r="L1995" s="55"/>
      <c r="M1995" s="60"/>
      <c r="N1995" s="59"/>
      <c r="O1995" s="58"/>
      <c r="P1995" s="56"/>
    </row>
    <row r="1996" spans="1:16" s="63" customFormat="1" ht="15.75" customHeight="1" x14ac:dyDescent="0.25">
      <c r="A1996" s="67"/>
      <c r="B1996" s="68"/>
      <c r="C1996" s="57"/>
      <c r="D1996" s="58"/>
      <c r="E1996" s="58"/>
      <c r="F1996" s="58"/>
      <c r="G1996" s="70"/>
      <c r="J1996" s="70"/>
      <c r="K1996" s="55"/>
      <c r="L1996" s="55"/>
      <c r="M1996" s="60"/>
      <c r="N1996" s="59"/>
      <c r="O1996" s="58"/>
      <c r="P1996" s="56"/>
    </row>
    <row r="1997" spans="1:16" s="63" customFormat="1" ht="15.75" customHeight="1" x14ac:dyDescent="0.25">
      <c r="A1997" s="67"/>
      <c r="B1997" s="68"/>
      <c r="C1997" s="57"/>
      <c r="D1997" s="58"/>
      <c r="E1997" s="58"/>
      <c r="F1997" s="58"/>
      <c r="G1997" s="70"/>
      <c r="J1997" s="70"/>
      <c r="K1997" s="55"/>
      <c r="L1997" s="55"/>
      <c r="M1997" s="60"/>
      <c r="N1997" s="59"/>
      <c r="O1997" s="58"/>
      <c r="P1997" s="56"/>
    </row>
    <row r="1998" spans="1:16" s="63" customFormat="1" ht="15.75" customHeight="1" x14ac:dyDescent="0.25">
      <c r="A1998" s="67"/>
      <c r="B1998" s="68"/>
      <c r="C1998" s="57"/>
      <c r="D1998" s="58"/>
      <c r="E1998" s="58"/>
      <c r="F1998" s="58"/>
      <c r="G1998" s="70"/>
      <c r="J1998" s="70"/>
      <c r="K1998" s="55"/>
      <c r="L1998" s="55"/>
      <c r="M1998" s="60"/>
      <c r="N1998" s="59"/>
      <c r="O1998" s="58"/>
      <c r="P1998" s="56"/>
    </row>
    <row r="1999" spans="1:16" s="63" customFormat="1" ht="15.75" customHeight="1" x14ac:dyDescent="0.25">
      <c r="A1999" s="67"/>
      <c r="B1999" s="68"/>
      <c r="C1999" s="57"/>
      <c r="D1999" s="58"/>
      <c r="E1999" s="58"/>
      <c r="F1999" s="58"/>
      <c r="G1999" s="70"/>
      <c r="J1999" s="70"/>
      <c r="K1999" s="55"/>
      <c r="L1999" s="55"/>
      <c r="M1999" s="60"/>
      <c r="N1999" s="59"/>
      <c r="O1999" s="58"/>
      <c r="P1999" s="56"/>
    </row>
    <row r="2000" spans="1:16" s="63" customFormat="1" ht="15.75" customHeight="1" x14ac:dyDescent="0.25">
      <c r="A2000" s="67"/>
      <c r="B2000" s="68"/>
      <c r="C2000" s="57"/>
      <c r="D2000" s="58"/>
      <c r="E2000" s="58"/>
      <c r="F2000" s="58"/>
      <c r="G2000" s="70"/>
      <c r="J2000" s="70"/>
      <c r="K2000" s="55"/>
      <c r="L2000" s="55"/>
      <c r="M2000" s="60"/>
      <c r="N2000" s="59"/>
      <c r="O2000" s="58"/>
      <c r="P2000" s="56"/>
    </row>
    <row r="2001" spans="1:16" s="63" customFormat="1" ht="15.75" customHeight="1" x14ac:dyDescent="0.25">
      <c r="A2001" s="67"/>
      <c r="B2001" s="68"/>
      <c r="C2001" s="57"/>
      <c r="D2001" s="58"/>
      <c r="E2001" s="58"/>
      <c r="F2001" s="58"/>
      <c r="G2001" s="70"/>
      <c r="J2001" s="70"/>
      <c r="K2001" s="55"/>
      <c r="L2001" s="55"/>
      <c r="M2001" s="60"/>
      <c r="N2001" s="59"/>
      <c r="O2001" s="58"/>
      <c r="P2001" s="56"/>
    </row>
    <row r="2002" spans="1:16" s="63" customFormat="1" ht="15.75" customHeight="1" x14ac:dyDescent="0.25">
      <c r="A2002" s="67"/>
      <c r="B2002" s="68"/>
      <c r="C2002" s="57"/>
      <c r="D2002" s="58"/>
      <c r="E2002" s="58"/>
      <c r="F2002" s="58"/>
      <c r="G2002" s="70"/>
      <c r="J2002" s="70"/>
      <c r="K2002" s="55"/>
      <c r="L2002" s="55"/>
      <c r="M2002" s="60"/>
      <c r="N2002" s="59"/>
      <c r="O2002" s="58"/>
      <c r="P2002" s="56"/>
    </row>
    <row r="2003" spans="1:16" s="63" customFormat="1" ht="15.75" customHeight="1" x14ac:dyDescent="0.25">
      <c r="A2003" s="67"/>
      <c r="B2003" s="68"/>
      <c r="C2003" s="57"/>
      <c r="D2003" s="58"/>
      <c r="E2003" s="58"/>
      <c r="F2003" s="58"/>
      <c r="G2003" s="70"/>
      <c r="J2003" s="70"/>
      <c r="K2003" s="55"/>
      <c r="L2003" s="55"/>
      <c r="M2003" s="60"/>
      <c r="N2003" s="59"/>
      <c r="O2003" s="58"/>
      <c r="P2003" s="56"/>
    </row>
    <row r="2004" spans="1:16" s="63" customFormat="1" ht="15.75" customHeight="1" x14ac:dyDescent="0.25">
      <c r="A2004" s="67"/>
      <c r="B2004" s="68"/>
      <c r="C2004" s="57"/>
      <c r="D2004" s="58"/>
      <c r="E2004" s="58"/>
      <c r="F2004" s="58"/>
      <c r="G2004" s="70"/>
      <c r="J2004" s="70"/>
      <c r="K2004" s="55"/>
      <c r="L2004" s="55"/>
      <c r="M2004" s="60"/>
      <c r="N2004" s="59"/>
      <c r="O2004" s="58"/>
      <c r="P2004" s="56"/>
    </row>
    <row r="2005" spans="1:16" s="63" customFormat="1" ht="15.75" customHeight="1" x14ac:dyDescent="0.25">
      <c r="A2005" s="67"/>
      <c r="B2005" s="68"/>
      <c r="C2005" s="57"/>
      <c r="D2005" s="58"/>
      <c r="E2005" s="58"/>
      <c r="F2005" s="58"/>
      <c r="G2005" s="70"/>
      <c r="J2005" s="70"/>
      <c r="K2005" s="55"/>
      <c r="L2005" s="55"/>
      <c r="M2005" s="60"/>
      <c r="N2005" s="59"/>
      <c r="O2005" s="58"/>
      <c r="P2005" s="56"/>
    </row>
    <row r="2006" spans="1:16" s="63" customFormat="1" ht="15.75" customHeight="1" x14ac:dyDescent="0.25">
      <c r="A2006" s="67"/>
      <c r="B2006" s="68"/>
      <c r="C2006" s="57"/>
      <c r="D2006" s="58"/>
      <c r="E2006" s="58"/>
      <c r="F2006" s="58"/>
      <c r="G2006" s="70"/>
      <c r="J2006" s="70"/>
      <c r="K2006" s="55"/>
      <c r="L2006" s="55"/>
      <c r="M2006" s="60"/>
      <c r="N2006" s="59"/>
      <c r="O2006" s="58"/>
      <c r="P2006" s="56"/>
    </row>
    <row r="2007" spans="1:16" s="63" customFormat="1" ht="15.75" customHeight="1" x14ac:dyDescent="0.25">
      <c r="A2007" s="67"/>
      <c r="B2007" s="68"/>
      <c r="C2007" s="57"/>
      <c r="D2007" s="58"/>
      <c r="E2007" s="58"/>
      <c r="F2007" s="58"/>
      <c r="G2007" s="70"/>
      <c r="J2007" s="70"/>
      <c r="K2007" s="55"/>
      <c r="L2007" s="55"/>
      <c r="M2007" s="60"/>
      <c r="N2007" s="59"/>
      <c r="O2007" s="58"/>
      <c r="P2007" s="56"/>
    </row>
    <row r="2008" spans="1:16" s="63" customFormat="1" ht="15.75" customHeight="1" x14ac:dyDescent="0.25">
      <c r="A2008" s="67"/>
      <c r="B2008" s="68"/>
      <c r="C2008" s="57"/>
      <c r="D2008" s="58"/>
      <c r="E2008" s="58"/>
      <c r="F2008" s="58"/>
      <c r="G2008" s="70"/>
      <c r="J2008" s="70"/>
      <c r="K2008" s="55"/>
      <c r="L2008" s="55"/>
      <c r="M2008" s="60"/>
      <c r="N2008" s="59"/>
      <c r="O2008" s="58"/>
      <c r="P2008" s="56"/>
    </row>
    <row r="2009" spans="1:16" s="63" customFormat="1" ht="15.75" customHeight="1" x14ac:dyDescent="0.25">
      <c r="A2009" s="67"/>
      <c r="B2009" s="68"/>
      <c r="C2009" s="57"/>
      <c r="D2009" s="58"/>
      <c r="E2009" s="58"/>
      <c r="F2009" s="58"/>
      <c r="G2009" s="70"/>
      <c r="J2009" s="70"/>
      <c r="K2009" s="55"/>
      <c r="L2009" s="55"/>
      <c r="M2009" s="60"/>
      <c r="N2009" s="59"/>
      <c r="O2009" s="58"/>
      <c r="P2009" s="56"/>
    </row>
    <row r="2010" spans="1:16" s="63" customFormat="1" ht="15.75" customHeight="1" x14ac:dyDescent="0.25">
      <c r="A2010" s="67"/>
      <c r="B2010" s="68"/>
      <c r="C2010" s="57"/>
      <c r="D2010" s="58"/>
      <c r="E2010" s="58"/>
      <c r="F2010" s="58"/>
      <c r="G2010" s="70"/>
      <c r="J2010" s="70"/>
      <c r="K2010" s="55"/>
      <c r="L2010" s="55"/>
      <c r="M2010" s="60"/>
      <c r="N2010" s="59"/>
      <c r="O2010" s="58"/>
      <c r="P2010" s="56"/>
    </row>
    <row r="2011" spans="1:16" s="63" customFormat="1" ht="15.75" customHeight="1" x14ac:dyDescent="0.25">
      <c r="A2011" s="67"/>
      <c r="B2011" s="68"/>
      <c r="C2011" s="57"/>
      <c r="D2011" s="58"/>
      <c r="E2011" s="58"/>
      <c r="F2011" s="58"/>
      <c r="G2011" s="70"/>
      <c r="J2011" s="70"/>
      <c r="K2011" s="55"/>
      <c r="L2011" s="55"/>
      <c r="M2011" s="60"/>
      <c r="N2011" s="59"/>
      <c r="O2011" s="58"/>
      <c r="P2011" s="56"/>
    </row>
    <row r="2012" spans="1:16" s="63" customFormat="1" ht="15.75" customHeight="1" x14ac:dyDescent="0.25">
      <c r="A2012" s="67"/>
      <c r="B2012" s="68"/>
      <c r="C2012" s="57"/>
      <c r="D2012" s="58"/>
      <c r="E2012" s="58"/>
      <c r="F2012" s="58"/>
      <c r="G2012" s="70"/>
      <c r="J2012" s="70"/>
      <c r="K2012" s="55"/>
      <c r="L2012" s="55"/>
      <c r="M2012" s="60"/>
      <c r="N2012" s="59"/>
      <c r="O2012" s="58"/>
      <c r="P2012" s="56"/>
    </row>
    <row r="2013" spans="1:16" s="63" customFormat="1" ht="15.75" customHeight="1" x14ac:dyDescent="0.25">
      <c r="A2013" s="67"/>
      <c r="B2013" s="68"/>
      <c r="C2013" s="57"/>
      <c r="D2013" s="58"/>
      <c r="E2013" s="58"/>
      <c r="F2013" s="58"/>
      <c r="G2013" s="70"/>
      <c r="J2013" s="70"/>
      <c r="K2013" s="55"/>
      <c r="L2013" s="55"/>
      <c r="M2013" s="60"/>
      <c r="N2013" s="59"/>
      <c r="O2013" s="58"/>
      <c r="P2013" s="56"/>
    </row>
    <row r="2014" spans="1:16" s="63" customFormat="1" ht="15.75" customHeight="1" x14ac:dyDescent="0.25">
      <c r="A2014" s="67"/>
      <c r="B2014" s="68"/>
      <c r="C2014" s="57"/>
      <c r="D2014" s="58"/>
      <c r="E2014" s="58"/>
      <c r="F2014" s="58"/>
      <c r="G2014" s="70"/>
      <c r="J2014" s="70"/>
      <c r="K2014" s="55"/>
      <c r="L2014" s="55"/>
      <c r="M2014" s="60"/>
      <c r="N2014" s="59"/>
      <c r="O2014" s="58"/>
      <c r="P2014" s="56"/>
    </row>
    <row r="2015" spans="1:16" s="63" customFormat="1" ht="15.75" customHeight="1" x14ac:dyDescent="0.25">
      <c r="A2015" s="67"/>
      <c r="B2015" s="68"/>
      <c r="C2015" s="57"/>
      <c r="D2015" s="58"/>
      <c r="E2015" s="58"/>
      <c r="F2015" s="58"/>
      <c r="G2015" s="70"/>
      <c r="J2015" s="70"/>
      <c r="K2015" s="55"/>
      <c r="L2015" s="55"/>
      <c r="M2015" s="60"/>
      <c r="N2015" s="59"/>
      <c r="O2015" s="58"/>
      <c r="P2015" s="56"/>
    </row>
    <row r="2016" spans="1:16" s="63" customFormat="1" ht="15.75" customHeight="1" x14ac:dyDescent="0.25">
      <c r="A2016" s="67"/>
      <c r="B2016" s="68"/>
      <c r="C2016" s="57"/>
      <c r="D2016" s="58"/>
      <c r="E2016" s="58"/>
      <c r="F2016" s="58"/>
      <c r="G2016" s="70"/>
      <c r="J2016" s="70"/>
      <c r="K2016" s="55"/>
      <c r="L2016" s="55"/>
      <c r="M2016" s="60"/>
      <c r="N2016" s="59"/>
      <c r="O2016" s="58"/>
      <c r="P2016" s="56"/>
    </row>
    <row r="2017" spans="1:16" s="63" customFormat="1" ht="15.75" customHeight="1" x14ac:dyDescent="0.25">
      <c r="A2017" s="67"/>
      <c r="B2017" s="68"/>
      <c r="C2017" s="57"/>
      <c r="D2017" s="58"/>
      <c r="E2017" s="58"/>
      <c r="F2017" s="58"/>
      <c r="G2017" s="70"/>
      <c r="J2017" s="70"/>
      <c r="K2017" s="55"/>
      <c r="L2017" s="55"/>
      <c r="M2017" s="60"/>
      <c r="N2017" s="59"/>
      <c r="O2017" s="58"/>
      <c r="P2017" s="56"/>
    </row>
    <row r="2018" spans="1:16" s="63" customFormat="1" ht="15.75" customHeight="1" x14ac:dyDescent="0.25">
      <c r="A2018" s="67"/>
      <c r="B2018" s="68"/>
      <c r="C2018" s="57"/>
      <c r="D2018" s="58"/>
      <c r="E2018" s="58"/>
      <c r="F2018" s="58"/>
      <c r="G2018" s="70"/>
      <c r="J2018" s="70"/>
      <c r="K2018" s="55"/>
      <c r="L2018" s="55"/>
      <c r="M2018" s="60"/>
      <c r="N2018" s="59"/>
      <c r="O2018" s="58"/>
      <c r="P2018" s="56"/>
    </row>
    <row r="2019" spans="1:16" s="63" customFormat="1" ht="15.75" customHeight="1" x14ac:dyDescent="0.25">
      <c r="A2019" s="67"/>
      <c r="B2019" s="68"/>
      <c r="C2019" s="57"/>
      <c r="D2019" s="58"/>
      <c r="E2019" s="58"/>
      <c r="F2019" s="58"/>
      <c r="G2019" s="70"/>
      <c r="J2019" s="70"/>
      <c r="K2019" s="55"/>
      <c r="L2019" s="55"/>
      <c r="M2019" s="60"/>
      <c r="N2019" s="59"/>
      <c r="O2019" s="58"/>
      <c r="P2019" s="56"/>
    </row>
    <row r="2020" spans="1:16" s="63" customFormat="1" ht="15.75" customHeight="1" x14ac:dyDescent="0.25">
      <c r="A2020" s="67"/>
      <c r="B2020" s="68"/>
      <c r="C2020" s="57"/>
      <c r="D2020" s="58"/>
      <c r="E2020" s="58"/>
      <c r="F2020" s="58"/>
      <c r="G2020" s="70"/>
      <c r="J2020" s="70"/>
      <c r="K2020" s="55"/>
      <c r="L2020" s="55"/>
      <c r="M2020" s="60"/>
      <c r="N2020" s="59"/>
      <c r="O2020" s="58"/>
      <c r="P2020" s="56"/>
    </row>
    <row r="2021" spans="1:16" s="63" customFormat="1" ht="15.75" customHeight="1" x14ac:dyDescent="0.25">
      <c r="A2021" s="67"/>
      <c r="B2021" s="68"/>
      <c r="C2021" s="57"/>
      <c r="D2021" s="58"/>
      <c r="E2021" s="58"/>
      <c r="F2021" s="58"/>
      <c r="G2021" s="70"/>
      <c r="J2021" s="70"/>
      <c r="K2021" s="55"/>
      <c r="L2021" s="55"/>
      <c r="M2021" s="60"/>
      <c r="N2021" s="59"/>
      <c r="O2021" s="58"/>
      <c r="P2021" s="56"/>
    </row>
    <row r="2022" spans="1:16" s="63" customFormat="1" ht="15.75" customHeight="1" x14ac:dyDescent="0.25">
      <c r="A2022" s="67"/>
      <c r="B2022" s="68"/>
      <c r="C2022" s="57"/>
      <c r="D2022" s="58"/>
      <c r="E2022" s="58"/>
      <c r="F2022" s="58"/>
      <c r="G2022" s="70"/>
      <c r="J2022" s="70"/>
      <c r="K2022" s="55"/>
      <c r="L2022" s="55"/>
      <c r="M2022" s="60"/>
      <c r="N2022" s="59"/>
      <c r="O2022" s="58"/>
      <c r="P2022" s="56"/>
    </row>
    <row r="2023" spans="1:16" s="63" customFormat="1" ht="15.75" customHeight="1" x14ac:dyDescent="0.25">
      <c r="A2023" s="67"/>
      <c r="B2023" s="68"/>
      <c r="C2023" s="57"/>
      <c r="D2023" s="58"/>
      <c r="E2023" s="58"/>
      <c r="F2023" s="58"/>
      <c r="G2023" s="70"/>
      <c r="J2023" s="70"/>
      <c r="K2023" s="55"/>
      <c r="L2023" s="55"/>
      <c r="M2023" s="60"/>
      <c r="N2023" s="59"/>
      <c r="O2023" s="58"/>
      <c r="P2023" s="56"/>
    </row>
    <row r="2024" spans="1:16" s="63" customFormat="1" ht="15.75" customHeight="1" x14ac:dyDescent="0.25">
      <c r="A2024" s="67"/>
      <c r="B2024" s="68"/>
      <c r="C2024" s="57"/>
      <c r="D2024" s="58"/>
      <c r="E2024" s="58"/>
      <c r="F2024" s="58"/>
      <c r="G2024" s="70"/>
      <c r="J2024" s="70"/>
      <c r="K2024" s="55"/>
      <c r="L2024" s="55"/>
      <c r="M2024" s="60"/>
      <c r="N2024" s="59"/>
      <c r="O2024" s="58"/>
      <c r="P2024" s="56"/>
    </row>
    <row r="2025" spans="1:16" s="63" customFormat="1" ht="15.75" customHeight="1" x14ac:dyDescent="0.25">
      <c r="A2025" s="67"/>
      <c r="B2025" s="68"/>
      <c r="C2025" s="57"/>
      <c r="D2025" s="58"/>
      <c r="E2025" s="58"/>
      <c r="F2025" s="58"/>
      <c r="G2025" s="70"/>
      <c r="J2025" s="70"/>
      <c r="K2025" s="55"/>
      <c r="L2025" s="55"/>
      <c r="M2025" s="60"/>
      <c r="N2025" s="59"/>
      <c r="O2025" s="58"/>
      <c r="P2025" s="56"/>
    </row>
    <row r="2026" spans="1:16" s="63" customFormat="1" ht="15.75" customHeight="1" x14ac:dyDescent="0.25">
      <c r="A2026" s="67"/>
      <c r="B2026" s="68"/>
      <c r="C2026" s="57"/>
      <c r="D2026" s="58"/>
      <c r="E2026" s="58"/>
      <c r="F2026" s="58"/>
      <c r="G2026" s="70"/>
      <c r="J2026" s="70"/>
      <c r="K2026" s="55"/>
      <c r="L2026" s="55"/>
      <c r="M2026" s="60"/>
      <c r="N2026" s="59"/>
      <c r="O2026" s="58"/>
      <c r="P2026" s="56"/>
    </row>
    <row r="2027" spans="1:16" s="63" customFormat="1" ht="15.75" customHeight="1" x14ac:dyDescent="0.25">
      <c r="A2027" s="67"/>
      <c r="B2027" s="68"/>
      <c r="C2027" s="57"/>
      <c r="D2027" s="58"/>
      <c r="E2027" s="58"/>
      <c r="F2027" s="58"/>
      <c r="G2027" s="70"/>
      <c r="J2027" s="70"/>
      <c r="K2027" s="55"/>
      <c r="L2027" s="55"/>
      <c r="M2027" s="60"/>
      <c r="N2027" s="59"/>
      <c r="O2027" s="58"/>
      <c r="P2027" s="56"/>
    </row>
    <row r="2028" spans="1:16" s="63" customFormat="1" ht="15.75" customHeight="1" x14ac:dyDescent="0.25">
      <c r="A2028" s="67"/>
      <c r="B2028" s="68"/>
      <c r="C2028" s="57"/>
      <c r="D2028" s="58"/>
      <c r="E2028" s="58"/>
      <c r="F2028" s="58"/>
      <c r="G2028" s="70"/>
      <c r="J2028" s="70"/>
      <c r="K2028" s="55"/>
      <c r="L2028" s="55"/>
      <c r="M2028" s="60"/>
      <c r="N2028" s="59"/>
      <c r="O2028" s="58"/>
      <c r="P2028" s="56"/>
    </row>
    <row r="2029" spans="1:16" s="63" customFormat="1" ht="15.75" customHeight="1" x14ac:dyDescent="0.25">
      <c r="A2029" s="67"/>
      <c r="B2029" s="68"/>
      <c r="C2029" s="57"/>
      <c r="D2029" s="58"/>
      <c r="E2029" s="58"/>
      <c r="F2029" s="58"/>
      <c r="G2029" s="70"/>
      <c r="J2029" s="70"/>
      <c r="K2029" s="55"/>
      <c r="L2029" s="55"/>
      <c r="M2029" s="60"/>
      <c r="N2029" s="59"/>
      <c r="O2029" s="58"/>
      <c r="P2029" s="56"/>
    </row>
    <row r="2030" spans="1:16" s="63" customFormat="1" ht="15.75" customHeight="1" x14ac:dyDescent="0.25">
      <c r="A2030" s="67"/>
      <c r="B2030" s="68"/>
      <c r="C2030" s="57"/>
      <c r="D2030" s="58"/>
      <c r="E2030" s="58"/>
      <c r="F2030" s="58"/>
      <c r="G2030" s="70"/>
      <c r="J2030" s="70"/>
      <c r="K2030" s="55"/>
      <c r="L2030" s="55"/>
      <c r="M2030" s="60"/>
      <c r="N2030" s="59"/>
      <c r="O2030" s="58"/>
      <c r="P2030" s="56"/>
    </row>
    <row r="2031" spans="1:16" s="63" customFormat="1" ht="15.75" customHeight="1" x14ac:dyDescent="0.25">
      <c r="A2031" s="67"/>
      <c r="B2031" s="68"/>
      <c r="C2031" s="57"/>
      <c r="D2031" s="58"/>
      <c r="E2031" s="58"/>
      <c r="F2031" s="58"/>
      <c r="G2031" s="70"/>
      <c r="J2031" s="70"/>
      <c r="K2031" s="55"/>
      <c r="L2031" s="55"/>
      <c r="M2031" s="60"/>
      <c r="N2031" s="59"/>
      <c r="O2031" s="58"/>
      <c r="P2031" s="56"/>
    </row>
    <row r="2032" spans="1:16" s="63" customFormat="1" ht="15.75" customHeight="1" x14ac:dyDescent="0.25">
      <c r="A2032" s="67"/>
      <c r="B2032" s="68"/>
      <c r="C2032" s="57"/>
      <c r="D2032" s="58"/>
      <c r="E2032" s="58"/>
      <c r="F2032" s="58"/>
      <c r="G2032" s="70"/>
      <c r="J2032" s="70"/>
      <c r="K2032" s="55"/>
      <c r="L2032" s="55"/>
      <c r="M2032" s="60"/>
      <c r="N2032" s="59"/>
      <c r="O2032" s="58"/>
      <c r="P2032" s="56"/>
    </row>
    <row r="2033" spans="1:16" s="63" customFormat="1" ht="15.75" customHeight="1" x14ac:dyDescent="0.25">
      <c r="A2033" s="67"/>
      <c r="B2033" s="68"/>
      <c r="C2033" s="57"/>
      <c r="D2033" s="58"/>
      <c r="E2033" s="58"/>
      <c r="F2033" s="58"/>
      <c r="G2033" s="70"/>
      <c r="J2033" s="70"/>
      <c r="K2033" s="55"/>
      <c r="L2033" s="55"/>
      <c r="M2033" s="60"/>
      <c r="N2033" s="59"/>
      <c r="O2033" s="58"/>
      <c r="P2033" s="56"/>
    </row>
    <row r="2034" spans="1:16" s="63" customFormat="1" ht="15.75" customHeight="1" x14ac:dyDescent="0.25">
      <c r="A2034" s="67"/>
      <c r="B2034" s="68"/>
      <c r="C2034" s="57"/>
      <c r="D2034" s="58"/>
      <c r="E2034" s="58"/>
      <c r="F2034" s="58"/>
      <c r="G2034" s="70"/>
      <c r="J2034" s="70"/>
      <c r="K2034" s="55"/>
      <c r="L2034" s="55"/>
      <c r="M2034" s="60"/>
      <c r="N2034" s="59"/>
      <c r="O2034" s="58"/>
      <c r="P2034" s="56"/>
    </row>
    <row r="2035" spans="1:16" s="63" customFormat="1" ht="15.75" customHeight="1" x14ac:dyDescent="0.25">
      <c r="A2035" s="67"/>
      <c r="B2035" s="68"/>
      <c r="C2035" s="57"/>
      <c r="D2035" s="58"/>
      <c r="E2035" s="58"/>
      <c r="F2035" s="58"/>
      <c r="G2035" s="70"/>
      <c r="J2035" s="70"/>
      <c r="K2035" s="55"/>
      <c r="L2035" s="55"/>
      <c r="M2035" s="60"/>
      <c r="N2035" s="59"/>
      <c r="O2035" s="58"/>
      <c r="P2035" s="56"/>
    </row>
    <row r="2036" spans="1:16" s="63" customFormat="1" ht="15.75" customHeight="1" x14ac:dyDescent="0.25">
      <c r="A2036" s="67"/>
      <c r="B2036" s="68"/>
      <c r="C2036" s="57"/>
      <c r="D2036" s="58"/>
      <c r="E2036" s="58"/>
      <c r="F2036" s="58"/>
      <c r="G2036" s="70"/>
      <c r="J2036" s="70"/>
      <c r="K2036" s="55"/>
      <c r="L2036" s="55"/>
      <c r="M2036" s="60"/>
      <c r="N2036" s="59"/>
      <c r="O2036" s="58"/>
      <c r="P2036" s="56"/>
    </row>
    <row r="2037" spans="1:16" s="63" customFormat="1" ht="15.75" customHeight="1" x14ac:dyDescent="0.25">
      <c r="A2037" s="67"/>
      <c r="B2037" s="68"/>
      <c r="C2037" s="57"/>
      <c r="D2037" s="58"/>
      <c r="E2037" s="58"/>
      <c r="F2037" s="58"/>
      <c r="G2037" s="70"/>
      <c r="J2037" s="70"/>
      <c r="K2037" s="55"/>
      <c r="L2037" s="55"/>
      <c r="M2037" s="60"/>
      <c r="N2037" s="59"/>
      <c r="O2037" s="58"/>
      <c r="P2037" s="56"/>
    </row>
    <row r="2038" spans="1:16" s="63" customFormat="1" ht="15.75" customHeight="1" x14ac:dyDescent="0.25">
      <c r="A2038" s="67"/>
      <c r="B2038" s="68"/>
      <c r="C2038" s="57"/>
      <c r="D2038" s="58"/>
      <c r="E2038" s="58"/>
      <c r="F2038" s="58"/>
      <c r="G2038" s="70"/>
      <c r="J2038" s="70"/>
      <c r="K2038" s="55"/>
      <c r="L2038" s="55"/>
      <c r="M2038" s="60"/>
      <c r="N2038" s="59"/>
      <c r="O2038" s="58"/>
      <c r="P2038" s="56"/>
    </row>
    <row r="2039" spans="1:16" s="63" customFormat="1" ht="15.75" customHeight="1" x14ac:dyDescent="0.25">
      <c r="A2039" s="67"/>
      <c r="B2039" s="68"/>
      <c r="C2039" s="57"/>
      <c r="D2039" s="58"/>
      <c r="E2039" s="58"/>
      <c r="F2039" s="58"/>
      <c r="G2039" s="70"/>
      <c r="J2039" s="70"/>
      <c r="K2039" s="55"/>
      <c r="L2039" s="55"/>
      <c r="M2039" s="60"/>
      <c r="N2039" s="59"/>
      <c r="O2039" s="58"/>
      <c r="P2039" s="56"/>
    </row>
    <row r="2040" spans="1:16" s="63" customFormat="1" ht="15.75" customHeight="1" x14ac:dyDescent="0.25">
      <c r="A2040" s="67"/>
      <c r="B2040" s="68"/>
      <c r="C2040" s="57"/>
      <c r="D2040" s="58"/>
      <c r="E2040" s="58"/>
      <c r="F2040" s="58"/>
      <c r="G2040" s="70"/>
      <c r="J2040" s="70"/>
      <c r="K2040" s="55"/>
      <c r="L2040" s="55"/>
      <c r="M2040" s="60"/>
      <c r="N2040" s="59"/>
      <c r="O2040" s="58"/>
      <c r="P2040" s="56"/>
    </row>
    <row r="2041" spans="1:16" s="63" customFormat="1" ht="15.75" customHeight="1" x14ac:dyDescent="0.25">
      <c r="A2041" s="67"/>
      <c r="B2041" s="68"/>
      <c r="C2041" s="57"/>
      <c r="D2041" s="58"/>
      <c r="E2041" s="58"/>
      <c r="F2041" s="58"/>
      <c r="G2041" s="70"/>
      <c r="J2041" s="70"/>
      <c r="K2041" s="55"/>
      <c r="L2041" s="55"/>
      <c r="M2041" s="60"/>
      <c r="N2041" s="59"/>
      <c r="O2041" s="58"/>
      <c r="P2041" s="56"/>
    </row>
    <row r="2042" spans="1:16" s="63" customFormat="1" ht="15.75" customHeight="1" x14ac:dyDescent="0.25">
      <c r="A2042" s="67"/>
      <c r="B2042" s="68"/>
      <c r="C2042" s="57"/>
      <c r="D2042" s="58"/>
      <c r="E2042" s="58"/>
      <c r="F2042" s="58"/>
      <c r="G2042" s="70"/>
      <c r="J2042" s="70"/>
      <c r="K2042" s="55"/>
      <c r="L2042" s="55"/>
      <c r="M2042" s="60"/>
      <c r="N2042" s="59"/>
      <c r="O2042" s="58"/>
      <c r="P2042" s="56"/>
    </row>
    <row r="2043" spans="1:16" s="63" customFormat="1" ht="15.75" customHeight="1" x14ac:dyDescent="0.25">
      <c r="A2043" s="67"/>
      <c r="B2043" s="68"/>
      <c r="C2043" s="57"/>
      <c r="D2043" s="58"/>
      <c r="E2043" s="58"/>
      <c r="F2043" s="58"/>
      <c r="G2043" s="70"/>
      <c r="J2043" s="70"/>
      <c r="K2043" s="55"/>
      <c r="L2043" s="55"/>
      <c r="M2043" s="60"/>
      <c r="N2043" s="59"/>
      <c r="O2043" s="58"/>
      <c r="P2043" s="56"/>
    </row>
    <row r="2044" spans="1:16" s="63" customFormat="1" ht="15.75" customHeight="1" x14ac:dyDescent="0.25">
      <c r="A2044" s="67"/>
      <c r="B2044" s="68"/>
      <c r="C2044" s="57"/>
      <c r="D2044" s="58"/>
      <c r="E2044" s="58"/>
      <c r="F2044" s="58"/>
      <c r="G2044" s="70"/>
      <c r="J2044" s="70"/>
      <c r="K2044" s="55"/>
      <c r="L2044" s="55"/>
      <c r="M2044" s="60"/>
      <c r="N2044" s="59"/>
      <c r="O2044" s="58"/>
      <c r="P2044" s="56"/>
    </row>
    <row r="2045" spans="1:16" s="63" customFormat="1" ht="15.75" customHeight="1" x14ac:dyDescent="0.25">
      <c r="A2045" s="67"/>
      <c r="B2045" s="68"/>
      <c r="C2045" s="57"/>
      <c r="D2045" s="58"/>
      <c r="E2045" s="58"/>
      <c r="F2045" s="58"/>
      <c r="G2045" s="70"/>
      <c r="J2045" s="70"/>
      <c r="K2045" s="55"/>
      <c r="L2045" s="55"/>
      <c r="M2045" s="60"/>
      <c r="N2045" s="59"/>
      <c r="O2045" s="58"/>
      <c r="P2045" s="56"/>
    </row>
    <row r="2046" spans="1:16" s="63" customFormat="1" ht="15.75" customHeight="1" x14ac:dyDescent="0.25">
      <c r="A2046" s="67"/>
      <c r="B2046" s="68"/>
      <c r="C2046" s="57"/>
      <c r="D2046" s="58"/>
      <c r="E2046" s="58"/>
      <c r="F2046" s="58"/>
      <c r="G2046" s="70"/>
      <c r="J2046" s="70"/>
      <c r="K2046" s="55"/>
      <c r="L2046" s="55"/>
      <c r="M2046" s="60"/>
      <c r="N2046" s="59"/>
      <c r="O2046" s="58"/>
      <c r="P2046" s="56"/>
    </row>
    <row r="2047" spans="1:16" s="63" customFormat="1" ht="15.75" customHeight="1" x14ac:dyDescent="0.25">
      <c r="A2047" s="67"/>
      <c r="B2047" s="68"/>
      <c r="C2047" s="57"/>
      <c r="D2047" s="58"/>
      <c r="E2047" s="58"/>
      <c r="F2047" s="58"/>
      <c r="G2047" s="70"/>
      <c r="J2047" s="70"/>
      <c r="K2047" s="55"/>
      <c r="L2047" s="55"/>
      <c r="M2047" s="60"/>
      <c r="N2047" s="59"/>
      <c r="O2047" s="58"/>
      <c r="P2047" s="56"/>
    </row>
    <row r="2048" spans="1:16" s="63" customFormat="1" ht="15.75" customHeight="1" x14ac:dyDescent="0.25">
      <c r="A2048" s="67"/>
      <c r="B2048" s="68"/>
      <c r="C2048" s="57"/>
      <c r="D2048" s="58"/>
      <c r="E2048" s="58"/>
      <c r="F2048" s="58"/>
      <c r="G2048" s="70"/>
      <c r="J2048" s="70"/>
      <c r="K2048" s="55"/>
      <c r="L2048" s="55"/>
      <c r="M2048" s="60"/>
      <c r="N2048" s="59"/>
      <c r="O2048" s="58"/>
      <c r="P2048" s="56"/>
    </row>
    <row r="2049" spans="1:16" s="63" customFormat="1" ht="15.75" customHeight="1" x14ac:dyDescent="0.25">
      <c r="A2049" s="67"/>
      <c r="B2049" s="68"/>
      <c r="C2049" s="57"/>
      <c r="D2049" s="58"/>
      <c r="E2049" s="58"/>
      <c r="F2049" s="58"/>
      <c r="G2049" s="70"/>
      <c r="J2049" s="70"/>
      <c r="K2049" s="55"/>
      <c r="L2049" s="55"/>
      <c r="M2049" s="60"/>
      <c r="N2049" s="59"/>
      <c r="O2049" s="58"/>
      <c r="P2049" s="56"/>
    </row>
    <row r="2050" spans="1:16" s="63" customFormat="1" ht="15.75" customHeight="1" x14ac:dyDescent="0.25">
      <c r="A2050" s="67"/>
      <c r="B2050" s="68"/>
      <c r="C2050" s="57"/>
      <c r="D2050" s="58"/>
      <c r="E2050" s="58"/>
      <c r="F2050" s="58"/>
      <c r="G2050" s="70"/>
      <c r="J2050" s="70"/>
      <c r="K2050" s="55"/>
      <c r="L2050" s="55"/>
      <c r="M2050" s="60"/>
      <c r="N2050" s="59"/>
      <c r="O2050" s="58"/>
      <c r="P2050" s="56"/>
    </row>
    <row r="2051" spans="1:16" s="63" customFormat="1" ht="15.75" customHeight="1" x14ac:dyDescent="0.25">
      <c r="A2051" s="67"/>
      <c r="B2051" s="68"/>
      <c r="C2051" s="57"/>
      <c r="D2051" s="58"/>
      <c r="E2051" s="58"/>
      <c r="F2051" s="58"/>
      <c r="G2051" s="70"/>
      <c r="J2051" s="70"/>
      <c r="K2051" s="55"/>
      <c r="L2051" s="55"/>
      <c r="M2051" s="60"/>
      <c r="N2051" s="59"/>
      <c r="O2051" s="58"/>
      <c r="P2051" s="56"/>
    </row>
    <row r="2052" spans="1:16" s="63" customFormat="1" ht="15.75" customHeight="1" x14ac:dyDescent="0.25">
      <c r="A2052" s="67"/>
      <c r="B2052" s="68"/>
      <c r="C2052" s="57"/>
      <c r="D2052" s="58"/>
      <c r="E2052" s="58"/>
      <c r="F2052" s="58"/>
      <c r="G2052" s="70"/>
      <c r="J2052" s="70"/>
      <c r="K2052" s="55"/>
      <c r="L2052" s="55"/>
      <c r="M2052" s="60"/>
      <c r="N2052" s="59"/>
      <c r="O2052" s="58"/>
      <c r="P2052" s="56"/>
    </row>
    <row r="2053" spans="1:16" s="63" customFormat="1" ht="15.75" customHeight="1" x14ac:dyDescent="0.25">
      <c r="A2053" s="67"/>
      <c r="B2053" s="68"/>
      <c r="C2053" s="57"/>
      <c r="D2053" s="58"/>
      <c r="E2053" s="58"/>
      <c r="F2053" s="58"/>
      <c r="G2053" s="70"/>
      <c r="J2053" s="70"/>
      <c r="K2053" s="55"/>
      <c r="L2053" s="55"/>
      <c r="M2053" s="60"/>
      <c r="N2053" s="59"/>
      <c r="O2053" s="58"/>
      <c r="P2053" s="56"/>
    </row>
    <row r="2054" spans="1:16" s="63" customFormat="1" ht="15.75" customHeight="1" x14ac:dyDescent="0.25">
      <c r="A2054" s="67"/>
      <c r="B2054" s="68"/>
      <c r="C2054" s="57"/>
      <c r="D2054" s="58"/>
      <c r="E2054" s="58"/>
      <c r="F2054" s="58"/>
      <c r="G2054" s="70"/>
      <c r="J2054" s="70"/>
      <c r="K2054" s="55"/>
      <c r="L2054" s="55"/>
      <c r="M2054" s="60"/>
      <c r="N2054" s="59"/>
      <c r="O2054" s="58"/>
      <c r="P2054" s="56"/>
    </row>
    <row r="2055" spans="1:16" s="63" customFormat="1" ht="15.75" customHeight="1" x14ac:dyDescent="0.25">
      <c r="A2055" s="67"/>
      <c r="B2055" s="68"/>
      <c r="C2055" s="57"/>
      <c r="D2055" s="58"/>
      <c r="E2055" s="58"/>
      <c r="F2055" s="58"/>
      <c r="G2055" s="70"/>
      <c r="J2055" s="70"/>
      <c r="K2055" s="55"/>
      <c r="L2055" s="55"/>
      <c r="M2055" s="60"/>
      <c r="N2055" s="59"/>
      <c r="O2055" s="58"/>
      <c r="P2055" s="56"/>
    </row>
    <row r="2056" spans="1:16" s="63" customFormat="1" ht="15.75" customHeight="1" x14ac:dyDescent="0.25">
      <c r="A2056" s="67"/>
      <c r="B2056" s="68"/>
      <c r="C2056" s="57"/>
      <c r="D2056" s="58"/>
      <c r="E2056" s="58"/>
      <c r="F2056" s="58"/>
      <c r="G2056" s="70"/>
      <c r="J2056" s="70"/>
      <c r="K2056" s="55"/>
      <c r="L2056" s="55"/>
      <c r="M2056" s="60"/>
      <c r="N2056" s="59"/>
      <c r="O2056" s="58"/>
      <c r="P2056" s="56"/>
    </row>
    <row r="2057" spans="1:16" s="63" customFormat="1" ht="15.75" customHeight="1" x14ac:dyDescent="0.25">
      <c r="A2057" s="67"/>
      <c r="B2057" s="68"/>
      <c r="C2057" s="57"/>
      <c r="D2057" s="58"/>
      <c r="E2057" s="58"/>
      <c r="F2057" s="58"/>
      <c r="G2057" s="70"/>
      <c r="J2057" s="70"/>
      <c r="K2057" s="55"/>
      <c r="L2057" s="55"/>
      <c r="M2057" s="60"/>
      <c r="N2057" s="59"/>
      <c r="O2057" s="58"/>
      <c r="P2057" s="56"/>
    </row>
    <row r="2058" spans="1:16" s="63" customFormat="1" ht="15.75" customHeight="1" x14ac:dyDescent="0.25">
      <c r="A2058" s="67"/>
      <c r="B2058" s="68"/>
      <c r="C2058" s="57"/>
      <c r="D2058" s="58"/>
      <c r="E2058" s="58"/>
      <c r="F2058" s="58"/>
      <c r="G2058" s="70"/>
      <c r="J2058" s="70"/>
      <c r="K2058" s="55"/>
      <c r="L2058" s="55"/>
      <c r="M2058" s="60"/>
      <c r="N2058" s="59"/>
      <c r="O2058" s="58"/>
      <c r="P2058" s="56"/>
    </row>
    <row r="2059" spans="1:16" s="63" customFormat="1" ht="15.75" customHeight="1" x14ac:dyDescent="0.25">
      <c r="A2059" s="67"/>
      <c r="B2059" s="68"/>
      <c r="C2059" s="57"/>
      <c r="D2059" s="58"/>
      <c r="E2059" s="58"/>
      <c r="F2059" s="58"/>
      <c r="G2059" s="70"/>
      <c r="J2059" s="70"/>
      <c r="K2059" s="55"/>
      <c r="L2059" s="55"/>
      <c r="M2059" s="60"/>
      <c r="N2059" s="59"/>
      <c r="O2059" s="58"/>
      <c r="P2059" s="56"/>
    </row>
    <row r="2060" spans="1:16" s="63" customFormat="1" ht="15.75" customHeight="1" x14ac:dyDescent="0.25">
      <c r="A2060" s="67"/>
      <c r="B2060" s="68"/>
      <c r="C2060" s="57"/>
      <c r="D2060" s="58"/>
      <c r="E2060" s="58"/>
      <c r="F2060" s="58"/>
      <c r="G2060" s="70"/>
      <c r="J2060" s="70"/>
      <c r="K2060" s="55"/>
      <c r="L2060" s="55"/>
      <c r="M2060" s="60"/>
      <c r="N2060" s="59"/>
      <c r="O2060" s="58"/>
      <c r="P2060" s="56"/>
    </row>
    <row r="2061" spans="1:16" s="63" customFormat="1" ht="15.75" customHeight="1" x14ac:dyDescent="0.25">
      <c r="A2061" s="67"/>
      <c r="B2061" s="68"/>
      <c r="C2061" s="57"/>
      <c r="D2061" s="58"/>
      <c r="E2061" s="58"/>
      <c r="F2061" s="58"/>
      <c r="G2061" s="70"/>
      <c r="J2061" s="70"/>
      <c r="K2061" s="55"/>
      <c r="L2061" s="55"/>
      <c r="M2061" s="60"/>
      <c r="N2061" s="59"/>
      <c r="O2061" s="58"/>
      <c r="P2061" s="56"/>
    </row>
    <row r="2062" spans="1:16" s="63" customFormat="1" ht="15.75" customHeight="1" x14ac:dyDescent="0.25">
      <c r="A2062" s="67"/>
      <c r="B2062" s="68"/>
      <c r="C2062" s="57"/>
      <c r="D2062" s="58"/>
      <c r="E2062" s="58"/>
      <c r="F2062" s="58"/>
      <c r="G2062" s="70"/>
      <c r="J2062" s="70"/>
      <c r="K2062" s="55"/>
      <c r="L2062" s="55"/>
      <c r="M2062" s="60"/>
      <c r="N2062" s="59"/>
      <c r="O2062" s="58"/>
      <c r="P2062" s="56"/>
    </row>
    <row r="2063" spans="1:16" s="63" customFormat="1" ht="15.75" customHeight="1" x14ac:dyDescent="0.25">
      <c r="A2063" s="67"/>
      <c r="B2063" s="68"/>
      <c r="C2063" s="57"/>
      <c r="D2063" s="58"/>
      <c r="E2063" s="58"/>
      <c r="F2063" s="58"/>
      <c r="G2063" s="70"/>
      <c r="J2063" s="70"/>
      <c r="K2063" s="55"/>
      <c r="L2063" s="55"/>
      <c r="M2063" s="60"/>
      <c r="N2063" s="59"/>
      <c r="O2063" s="58"/>
      <c r="P2063" s="56"/>
    </row>
    <row r="2064" spans="1:16" s="63" customFormat="1" ht="15.75" customHeight="1" x14ac:dyDescent="0.25">
      <c r="A2064" s="67"/>
      <c r="B2064" s="68"/>
      <c r="C2064" s="57"/>
      <c r="D2064" s="58"/>
      <c r="E2064" s="58"/>
      <c r="F2064" s="58"/>
      <c r="G2064" s="70"/>
      <c r="J2064" s="70"/>
      <c r="K2064" s="55"/>
      <c r="L2064" s="55"/>
      <c r="M2064" s="60"/>
      <c r="N2064" s="59"/>
      <c r="O2064" s="58"/>
      <c r="P2064" s="56"/>
    </row>
    <row r="2065" spans="1:16" s="63" customFormat="1" ht="15.75" customHeight="1" x14ac:dyDescent="0.25">
      <c r="A2065" s="67"/>
      <c r="B2065" s="68"/>
      <c r="C2065" s="57"/>
      <c r="D2065" s="58"/>
      <c r="E2065" s="58"/>
      <c r="F2065" s="58"/>
      <c r="G2065" s="70"/>
      <c r="J2065" s="70"/>
      <c r="K2065" s="55"/>
      <c r="L2065" s="55"/>
      <c r="M2065" s="60"/>
      <c r="N2065" s="59"/>
      <c r="O2065" s="58"/>
      <c r="P2065" s="56"/>
    </row>
    <row r="2066" spans="1:16" s="63" customFormat="1" ht="15.75" customHeight="1" x14ac:dyDescent="0.25">
      <c r="A2066" s="67"/>
      <c r="B2066" s="68"/>
      <c r="C2066" s="57"/>
      <c r="D2066" s="58"/>
      <c r="E2066" s="58"/>
      <c r="F2066" s="58"/>
      <c r="G2066" s="70"/>
      <c r="J2066" s="70"/>
      <c r="K2066" s="55"/>
      <c r="L2066" s="55"/>
      <c r="M2066" s="60"/>
      <c r="N2066" s="59"/>
      <c r="O2066" s="58"/>
      <c r="P2066" s="56"/>
    </row>
    <row r="2067" spans="1:16" s="63" customFormat="1" ht="15.75" customHeight="1" x14ac:dyDescent="0.25">
      <c r="A2067" s="67"/>
      <c r="B2067" s="68"/>
      <c r="C2067" s="57"/>
      <c r="D2067" s="58"/>
      <c r="E2067" s="58"/>
      <c r="F2067" s="58"/>
      <c r="G2067" s="70"/>
      <c r="J2067" s="70"/>
      <c r="K2067" s="55"/>
      <c r="L2067" s="55"/>
      <c r="M2067" s="60"/>
      <c r="N2067" s="59"/>
      <c r="O2067" s="58"/>
      <c r="P2067" s="56"/>
    </row>
    <row r="2068" spans="1:16" s="63" customFormat="1" ht="15.75" customHeight="1" x14ac:dyDescent="0.25">
      <c r="A2068" s="67"/>
      <c r="B2068" s="68"/>
      <c r="C2068" s="57"/>
      <c r="D2068" s="58"/>
      <c r="E2068" s="58"/>
      <c r="F2068" s="58"/>
      <c r="G2068" s="70"/>
      <c r="J2068" s="70"/>
      <c r="K2068" s="55"/>
      <c r="L2068" s="55"/>
      <c r="M2068" s="60"/>
      <c r="N2068" s="59"/>
      <c r="O2068" s="58"/>
      <c r="P2068" s="56"/>
    </row>
    <row r="2069" spans="1:16" s="63" customFormat="1" ht="15.75" customHeight="1" x14ac:dyDescent="0.25">
      <c r="A2069" s="67"/>
      <c r="B2069" s="68"/>
      <c r="C2069" s="57"/>
      <c r="D2069" s="58"/>
      <c r="E2069" s="58"/>
      <c r="F2069" s="58"/>
      <c r="G2069" s="70"/>
      <c r="J2069" s="70"/>
      <c r="K2069" s="55"/>
      <c r="L2069" s="55"/>
      <c r="M2069" s="60"/>
      <c r="N2069" s="59"/>
      <c r="O2069" s="58"/>
      <c r="P2069" s="56"/>
    </row>
    <row r="2070" spans="1:16" s="63" customFormat="1" ht="15.75" customHeight="1" x14ac:dyDescent="0.25">
      <c r="A2070" s="67"/>
      <c r="B2070" s="68"/>
      <c r="C2070" s="57"/>
      <c r="D2070" s="58"/>
      <c r="E2070" s="58"/>
      <c r="F2070" s="58"/>
      <c r="G2070" s="70"/>
      <c r="J2070" s="70"/>
      <c r="K2070" s="55"/>
      <c r="L2070" s="55"/>
      <c r="M2070" s="60"/>
      <c r="N2070" s="59"/>
      <c r="O2070" s="58"/>
      <c r="P2070" s="56"/>
    </row>
    <row r="2071" spans="1:16" s="63" customFormat="1" ht="15.75" customHeight="1" x14ac:dyDescent="0.25">
      <c r="A2071" s="67"/>
      <c r="B2071" s="68"/>
      <c r="C2071" s="57"/>
      <c r="D2071" s="58"/>
      <c r="E2071" s="58"/>
      <c r="F2071" s="58"/>
      <c r="G2071" s="70"/>
      <c r="J2071" s="70"/>
      <c r="K2071" s="55"/>
      <c r="L2071" s="55"/>
      <c r="M2071" s="60"/>
      <c r="N2071" s="59"/>
      <c r="O2071" s="58"/>
      <c r="P2071" s="56"/>
    </row>
    <row r="2072" spans="1:16" s="63" customFormat="1" ht="15.75" customHeight="1" x14ac:dyDescent="0.25">
      <c r="A2072" s="67"/>
      <c r="B2072" s="68"/>
      <c r="C2072" s="57"/>
      <c r="D2072" s="58"/>
      <c r="E2072" s="58"/>
      <c r="F2072" s="58"/>
      <c r="G2072" s="70"/>
      <c r="J2072" s="70"/>
      <c r="K2072" s="55"/>
      <c r="L2072" s="55"/>
      <c r="M2072" s="60"/>
      <c r="N2072" s="59"/>
      <c r="O2072" s="58"/>
      <c r="P2072" s="56"/>
    </row>
    <row r="2073" spans="1:16" s="63" customFormat="1" ht="15.75" customHeight="1" x14ac:dyDescent="0.25">
      <c r="A2073" s="67"/>
      <c r="B2073" s="68"/>
      <c r="C2073" s="57"/>
      <c r="D2073" s="58"/>
      <c r="E2073" s="58"/>
      <c r="F2073" s="58"/>
      <c r="G2073" s="70"/>
      <c r="J2073" s="70"/>
      <c r="K2073" s="55"/>
      <c r="L2073" s="55"/>
      <c r="M2073" s="60"/>
      <c r="N2073" s="59"/>
      <c r="O2073" s="58"/>
      <c r="P2073" s="56"/>
    </row>
    <row r="2074" spans="1:16" s="63" customFormat="1" ht="15.75" customHeight="1" x14ac:dyDescent="0.25">
      <c r="A2074" s="67"/>
      <c r="B2074" s="68"/>
      <c r="C2074" s="57"/>
      <c r="D2074" s="58"/>
      <c r="E2074" s="58"/>
      <c r="F2074" s="58"/>
      <c r="G2074" s="70"/>
      <c r="J2074" s="70"/>
      <c r="K2074" s="55"/>
      <c r="L2074" s="55"/>
      <c r="M2074" s="60"/>
      <c r="N2074" s="59"/>
      <c r="O2074" s="58"/>
      <c r="P2074" s="56"/>
    </row>
    <row r="2075" spans="1:16" s="63" customFormat="1" ht="15.75" customHeight="1" x14ac:dyDescent="0.25">
      <c r="A2075" s="67"/>
      <c r="B2075" s="68"/>
      <c r="C2075" s="57"/>
      <c r="D2075" s="58"/>
      <c r="E2075" s="58"/>
      <c r="F2075" s="58"/>
      <c r="G2075" s="70"/>
      <c r="J2075" s="70"/>
      <c r="K2075" s="55"/>
      <c r="L2075" s="55"/>
      <c r="M2075" s="60"/>
      <c r="N2075" s="59"/>
      <c r="O2075" s="58"/>
      <c r="P2075" s="56"/>
    </row>
    <row r="2076" spans="1:16" s="63" customFormat="1" ht="15.75" customHeight="1" x14ac:dyDescent="0.25">
      <c r="A2076" s="67"/>
      <c r="B2076" s="68"/>
      <c r="C2076" s="57"/>
      <c r="D2076" s="58"/>
      <c r="E2076" s="58"/>
      <c r="F2076" s="58"/>
      <c r="G2076" s="70"/>
      <c r="J2076" s="70"/>
      <c r="K2076" s="55"/>
      <c r="L2076" s="55"/>
      <c r="M2076" s="60"/>
      <c r="N2076" s="59"/>
      <c r="O2076" s="58"/>
      <c r="P2076" s="56"/>
    </row>
    <row r="2077" spans="1:16" s="63" customFormat="1" ht="15.75" customHeight="1" x14ac:dyDescent="0.25">
      <c r="A2077" s="67"/>
      <c r="B2077" s="68"/>
      <c r="C2077" s="57"/>
      <c r="D2077" s="58"/>
      <c r="E2077" s="58"/>
      <c r="F2077" s="58"/>
      <c r="G2077" s="70"/>
      <c r="J2077" s="70"/>
      <c r="K2077" s="55"/>
      <c r="L2077" s="55"/>
      <c r="M2077" s="60"/>
      <c r="N2077" s="59"/>
      <c r="O2077" s="58"/>
      <c r="P2077" s="56"/>
    </row>
    <row r="2078" spans="1:16" s="63" customFormat="1" ht="15.75" customHeight="1" x14ac:dyDescent="0.25">
      <c r="A2078" s="67"/>
      <c r="B2078" s="68"/>
      <c r="C2078" s="57"/>
      <c r="D2078" s="58"/>
      <c r="E2078" s="58"/>
      <c r="F2078" s="58"/>
      <c r="G2078" s="70"/>
      <c r="J2078" s="70"/>
      <c r="K2078" s="55"/>
      <c r="L2078" s="55"/>
      <c r="M2078" s="60"/>
      <c r="N2078" s="59"/>
      <c r="O2078" s="58"/>
      <c r="P2078" s="56"/>
    </row>
    <row r="2079" spans="1:16" s="63" customFormat="1" ht="15.75" customHeight="1" x14ac:dyDescent="0.25">
      <c r="A2079" s="67"/>
      <c r="B2079" s="68"/>
      <c r="C2079" s="57"/>
      <c r="D2079" s="58"/>
      <c r="E2079" s="58"/>
      <c r="F2079" s="58"/>
      <c r="G2079" s="70"/>
      <c r="J2079" s="70"/>
      <c r="K2079" s="55"/>
      <c r="L2079" s="55"/>
      <c r="M2079" s="60"/>
      <c r="N2079" s="59"/>
      <c r="O2079" s="58"/>
      <c r="P2079" s="56"/>
    </row>
    <row r="2080" spans="1:16" s="63" customFormat="1" ht="15.75" customHeight="1" x14ac:dyDescent="0.25">
      <c r="A2080" s="67"/>
      <c r="B2080" s="68"/>
      <c r="C2080" s="57"/>
      <c r="D2080" s="58"/>
      <c r="E2080" s="58"/>
      <c r="F2080" s="58"/>
      <c r="G2080" s="70"/>
      <c r="J2080" s="70"/>
      <c r="K2080" s="55"/>
      <c r="L2080" s="55"/>
      <c r="M2080" s="60"/>
      <c r="N2080" s="59"/>
      <c r="O2080" s="58"/>
      <c r="P2080" s="56"/>
    </row>
    <row r="2081" spans="1:16" s="63" customFormat="1" ht="15.75" customHeight="1" x14ac:dyDescent="0.25">
      <c r="A2081" s="67"/>
      <c r="B2081" s="68"/>
      <c r="C2081" s="57"/>
      <c r="D2081" s="58"/>
      <c r="E2081" s="58"/>
      <c r="F2081" s="58"/>
      <c r="G2081" s="70"/>
      <c r="J2081" s="70"/>
      <c r="K2081" s="55"/>
      <c r="L2081" s="55"/>
      <c r="M2081" s="60"/>
      <c r="N2081" s="59"/>
      <c r="O2081" s="58"/>
      <c r="P2081" s="56"/>
    </row>
    <row r="2082" spans="1:16" s="63" customFormat="1" ht="15.75" customHeight="1" x14ac:dyDescent="0.25">
      <c r="A2082" s="67"/>
      <c r="B2082" s="68"/>
      <c r="C2082" s="57"/>
      <c r="D2082" s="58"/>
      <c r="E2082" s="58"/>
      <c r="F2082" s="58"/>
      <c r="G2082" s="70"/>
      <c r="J2082" s="70"/>
      <c r="K2082" s="55"/>
      <c r="L2082" s="55"/>
      <c r="M2082" s="60"/>
      <c r="N2082" s="59"/>
      <c r="O2082" s="58"/>
      <c r="P2082" s="56"/>
    </row>
    <row r="2083" spans="1:16" s="63" customFormat="1" ht="15.75" customHeight="1" x14ac:dyDescent="0.25">
      <c r="A2083" s="67"/>
      <c r="B2083" s="68"/>
      <c r="C2083" s="57"/>
      <c r="D2083" s="58"/>
      <c r="E2083" s="58"/>
      <c r="F2083" s="58"/>
      <c r="G2083" s="70"/>
      <c r="J2083" s="70"/>
      <c r="K2083" s="55"/>
      <c r="L2083" s="55"/>
      <c r="M2083" s="60"/>
      <c r="N2083" s="59"/>
      <c r="O2083" s="58"/>
      <c r="P2083" s="56"/>
    </row>
    <row r="2084" spans="1:16" s="63" customFormat="1" ht="15.75" customHeight="1" x14ac:dyDescent="0.25">
      <c r="A2084" s="67"/>
      <c r="B2084" s="68"/>
      <c r="C2084" s="57"/>
      <c r="D2084" s="58"/>
      <c r="E2084" s="58"/>
      <c r="F2084" s="58"/>
      <c r="G2084" s="70"/>
      <c r="J2084" s="70"/>
      <c r="K2084" s="55"/>
      <c r="L2084" s="55"/>
      <c r="M2084" s="60"/>
      <c r="N2084" s="59"/>
      <c r="O2084" s="58"/>
      <c r="P2084" s="56"/>
    </row>
    <row r="2085" spans="1:16" s="63" customFormat="1" ht="15.75" customHeight="1" x14ac:dyDescent="0.25">
      <c r="A2085" s="67"/>
      <c r="B2085" s="68"/>
      <c r="C2085" s="57"/>
      <c r="D2085" s="58"/>
      <c r="E2085" s="58"/>
      <c r="F2085" s="58"/>
      <c r="G2085" s="70"/>
      <c r="J2085" s="70"/>
      <c r="K2085" s="55"/>
      <c r="L2085" s="55"/>
      <c r="M2085" s="60"/>
      <c r="N2085" s="59"/>
      <c r="O2085" s="58"/>
      <c r="P2085" s="56"/>
    </row>
    <row r="2086" spans="1:16" s="63" customFormat="1" ht="15.75" customHeight="1" x14ac:dyDescent="0.25">
      <c r="A2086" s="67"/>
      <c r="B2086" s="68"/>
      <c r="C2086" s="57"/>
      <c r="D2086" s="58"/>
      <c r="E2086" s="58"/>
      <c r="F2086" s="58"/>
      <c r="G2086" s="70"/>
      <c r="J2086" s="70"/>
      <c r="K2086" s="55"/>
      <c r="L2086" s="55"/>
      <c r="M2086" s="60"/>
      <c r="N2086" s="59"/>
      <c r="O2086" s="58"/>
      <c r="P2086" s="56"/>
    </row>
    <row r="2087" spans="1:16" s="63" customFormat="1" ht="15.75" customHeight="1" x14ac:dyDescent="0.25">
      <c r="A2087" s="67"/>
      <c r="B2087" s="68"/>
      <c r="C2087" s="57"/>
      <c r="D2087" s="58"/>
      <c r="E2087" s="58"/>
      <c r="F2087" s="58"/>
      <c r="G2087" s="70"/>
      <c r="J2087" s="70"/>
      <c r="K2087" s="55"/>
      <c r="L2087" s="55"/>
      <c r="M2087" s="60"/>
      <c r="N2087" s="59"/>
      <c r="O2087" s="58"/>
      <c r="P2087" s="56"/>
    </row>
    <row r="2088" spans="1:16" s="63" customFormat="1" ht="15.75" customHeight="1" x14ac:dyDescent="0.25">
      <c r="A2088" s="67"/>
      <c r="B2088" s="68"/>
      <c r="C2088" s="57"/>
      <c r="D2088" s="58"/>
      <c r="E2088" s="58"/>
      <c r="F2088" s="58"/>
      <c r="G2088" s="70"/>
      <c r="J2088" s="70"/>
      <c r="K2088" s="55"/>
      <c r="L2088" s="55"/>
      <c r="M2088" s="60"/>
      <c r="N2088" s="59"/>
      <c r="O2088" s="58"/>
      <c r="P2088" s="56"/>
    </row>
    <row r="2089" spans="1:16" s="63" customFormat="1" ht="15.75" customHeight="1" x14ac:dyDescent="0.25">
      <c r="A2089" s="67"/>
      <c r="B2089" s="68"/>
      <c r="C2089" s="57"/>
      <c r="D2089" s="58"/>
      <c r="E2089" s="58"/>
      <c r="F2089" s="58"/>
      <c r="G2089" s="70"/>
      <c r="J2089" s="70"/>
      <c r="K2089" s="55"/>
      <c r="L2089" s="55"/>
      <c r="M2089" s="60"/>
      <c r="N2089" s="59"/>
      <c r="O2089" s="58"/>
      <c r="P2089" s="56"/>
    </row>
    <row r="2090" spans="1:16" s="63" customFormat="1" ht="15.75" customHeight="1" x14ac:dyDescent="0.25">
      <c r="A2090" s="67"/>
      <c r="B2090" s="68"/>
      <c r="C2090" s="57"/>
      <c r="D2090" s="58"/>
      <c r="E2090" s="58"/>
      <c r="F2090" s="58"/>
      <c r="G2090" s="70"/>
      <c r="J2090" s="70"/>
      <c r="K2090" s="55"/>
      <c r="L2090" s="55"/>
      <c r="M2090" s="60"/>
      <c r="N2090" s="59"/>
      <c r="O2090" s="58"/>
      <c r="P2090" s="56"/>
    </row>
    <row r="2091" spans="1:16" s="63" customFormat="1" ht="15.75" customHeight="1" x14ac:dyDescent="0.25">
      <c r="A2091" s="67"/>
      <c r="B2091" s="68"/>
      <c r="C2091" s="57"/>
      <c r="D2091" s="58"/>
      <c r="E2091" s="58"/>
      <c r="F2091" s="58"/>
      <c r="G2091" s="70"/>
      <c r="J2091" s="70"/>
      <c r="K2091" s="55"/>
      <c r="L2091" s="55"/>
      <c r="M2091" s="60"/>
      <c r="N2091" s="59"/>
      <c r="O2091" s="58"/>
      <c r="P2091" s="56"/>
    </row>
    <row r="2092" spans="1:16" s="63" customFormat="1" ht="15.75" customHeight="1" x14ac:dyDescent="0.25">
      <c r="A2092" s="67"/>
      <c r="B2092" s="68"/>
      <c r="C2092" s="57"/>
      <c r="D2092" s="58"/>
      <c r="E2092" s="58"/>
      <c r="F2092" s="58"/>
      <c r="G2092" s="70"/>
      <c r="J2092" s="70"/>
      <c r="K2092" s="55"/>
      <c r="L2092" s="55"/>
      <c r="M2092" s="60"/>
      <c r="N2092" s="59"/>
      <c r="O2092" s="58"/>
      <c r="P2092" s="56"/>
    </row>
    <row r="2093" spans="1:16" s="63" customFormat="1" ht="15.75" customHeight="1" x14ac:dyDescent="0.25">
      <c r="A2093" s="67"/>
      <c r="B2093" s="68"/>
      <c r="C2093" s="57"/>
      <c r="D2093" s="58"/>
      <c r="E2093" s="58"/>
      <c r="F2093" s="58"/>
      <c r="G2093" s="70"/>
      <c r="J2093" s="70"/>
      <c r="K2093" s="55"/>
      <c r="L2093" s="55"/>
      <c r="M2093" s="60"/>
      <c r="N2093" s="59"/>
      <c r="O2093" s="58"/>
      <c r="P2093" s="56"/>
    </row>
    <row r="2094" spans="1:16" s="63" customFormat="1" ht="15.75" customHeight="1" x14ac:dyDescent="0.25">
      <c r="A2094" s="67"/>
      <c r="B2094" s="68"/>
      <c r="C2094" s="57"/>
      <c r="D2094" s="58"/>
      <c r="E2094" s="58"/>
      <c r="F2094" s="58"/>
      <c r="G2094" s="70"/>
      <c r="J2094" s="70"/>
      <c r="K2094" s="55"/>
      <c r="L2094" s="55"/>
      <c r="M2094" s="60"/>
      <c r="N2094" s="59"/>
      <c r="O2094" s="58"/>
      <c r="P2094" s="56"/>
    </row>
    <row r="2095" spans="1:16" s="63" customFormat="1" ht="15.75" customHeight="1" x14ac:dyDescent="0.25">
      <c r="A2095" s="67"/>
      <c r="B2095" s="68"/>
      <c r="C2095" s="57"/>
      <c r="D2095" s="58"/>
      <c r="E2095" s="58"/>
      <c r="F2095" s="58"/>
      <c r="G2095" s="70"/>
      <c r="J2095" s="70"/>
      <c r="K2095" s="55"/>
      <c r="L2095" s="55"/>
      <c r="M2095" s="60"/>
      <c r="N2095" s="59"/>
      <c r="O2095" s="58"/>
      <c r="P2095" s="56"/>
    </row>
    <row r="2096" spans="1:16" s="63" customFormat="1" ht="15.75" customHeight="1" x14ac:dyDescent="0.25">
      <c r="A2096" s="67"/>
      <c r="B2096" s="68"/>
      <c r="C2096" s="57"/>
      <c r="D2096" s="58"/>
      <c r="E2096" s="58"/>
      <c r="F2096" s="58"/>
      <c r="G2096" s="70"/>
      <c r="J2096" s="70"/>
      <c r="K2096" s="55"/>
      <c r="L2096" s="55"/>
      <c r="M2096" s="60"/>
      <c r="N2096" s="59"/>
      <c r="O2096" s="58"/>
      <c r="P2096" s="56"/>
    </row>
    <row r="2097" spans="1:16" s="63" customFormat="1" ht="15.75" customHeight="1" x14ac:dyDescent="0.25">
      <c r="A2097" s="67"/>
      <c r="B2097" s="68"/>
      <c r="C2097" s="57"/>
      <c r="D2097" s="58"/>
      <c r="E2097" s="58"/>
      <c r="F2097" s="58"/>
      <c r="G2097" s="70"/>
      <c r="J2097" s="70"/>
      <c r="K2097" s="55"/>
      <c r="L2097" s="55"/>
      <c r="M2097" s="60"/>
      <c r="N2097" s="59"/>
      <c r="O2097" s="58"/>
      <c r="P2097" s="56"/>
    </row>
    <row r="2098" spans="1:16" s="63" customFormat="1" ht="15.75" customHeight="1" x14ac:dyDescent="0.25">
      <c r="A2098" s="67"/>
      <c r="B2098" s="68"/>
      <c r="C2098" s="57"/>
      <c r="D2098" s="58"/>
      <c r="E2098" s="58"/>
      <c r="F2098" s="58"/>
      <c r="G2098" s="70"/>
      <c r="J2098" s="70"/>
      <c r="K2098" s="55"/>
      <c r="L2098" s="55"/>
      <c r="M2098" s="60"/>
      <c r="N2098" s="59"/>
      <c r="O2098" s="58"/>
      <c r="P2098" s="56"/>
    </row>
    <row r="2099" spans="1:16" s="63" customFormat="1" ht="15.75" customHeight="1" x14ac:dyDescent="0.25">
      <c r="A2099" s="67"/>
      <c r="B2099" s="68"/>
      <c r="C2099" s="57"/>
      <c r="D2099" s="58"/>
      <c r="E2099" s="58"/>
      <c r="F2099" s="58"/>
      <c r="G2099" s="70"/>
      <c r="J2099" s="70"/>
      <c r="K2099" s="55"/>
      <c r="L2099" s="55"/>
      <c r="M2099" s="60"/>
      <c r="N2099" s="59"/>
      <c r="O2099" s="58"/>
      <c r="P2099" s="56"/>
    </row>
    <row r="2100" spans="1:16" s="63" customFormat="1" ht="15.75" customHeight="1" x14ac:dyDescent="0.25">
      <c r="A2100" s="67"/>
      <c r="B2100" s="68"/>
      <c r="C2100" s="57"/>
      <c r="D2100" s="58"/>
      <c r="E2100" s="58"/>
      <c r="F2100" s="58"/>
      <c r="G2100" s="70"/>
      <c r="J2100" s="70"/>
      <c r="K2100" s="55"/>
      <c r="L2100" s="55"/>
      <c r="M2100" s="60"/>
      <c r="N2100" s="59"/>
      <c r="O2100" s="58"/>
      <c r="P2100" s="56"/>
    </row>
    <row r="2101" spans="1:16" s="63" customFormat="1" ht="15.75" customHeight="1" x14ac:dyDescent="0.25">
      <c r="A2101" s="67"/>
      <c r="B2101" s="68"/>
      <c r="C2101" s="57"/>
      <c r="D2101" s="58"/>
      <c r="E2101" s="58"/>
      <c r="F2101" s="58"/>
      <c r="G2101" s="70"/>
      <c r="J2101" s="70"/>
      <c r="K2101" s="55"/>
      <c r="L2101" s="55"/>
      <c r="M2101" s="60"/>
      <c r="N2101" s="59"/>
      <c r="O2101" s="58"/>
      <c r="P2101" s="56"/>
    </row>
    <row r="2102" spans="1:16" s="63" customFormat="1" ht="15.75" customHeight="1" x14ac:dyDescent="0.25">
      <c r="A2102" s="67"/>
      <c r="B2102" s="68"/>
      <c r="C2102" s="57"/>
      <c r="D2102" s="58"/>
      <c r="E2102" s="58"/>
      <c r="F2102" s="58"/>
      <c r="G2102" s="70"/>
      <c r="J2102" s="70"/>
      <c r="K2102" s="55"/>
      <c r="L2102" s="55"/>
      <c r="M2102" s="60"/>
      <c r="N2102" s="59"/>
      <c r="O2102" s="58"/>
      <c r="P2102" s="56"/>
    </row>
    <row r="2103" spans="1:16" s="63" customFormat="1" ht="15.75" customHeight="1" x14ac:dyDescent="0.25">
      <c r="A2103" s="67"/>
      <c r="B2103" s="68"/>
      <c r="C2103" s="57"/>
      <c r="D2103" s="58"/>
      <c r="E2103" s="58"/>
      <c r="F2103" s="58"/>
      <c r="G2103" s="70"/>
      <c r="J2103" s="70"/>
      <c r="K2103" s="55"/>
      <c r="L2103" s="55"/>
      <c r="M2103" s="60"/>
      <c r="N2103" s="59"/>
      <c r="O2103" s="58"/>
      <c r="P2103" s="56"/>
    </row>
    <row r="2104" spans="1:16" s="63" customFormat="1" ht="15.75" customHeight="1" x14ac:dyDescent="0.25">
      <c r="A2104" s="67"/>
      <c r="B2104" s="68"/>
      <c r="C2104" s="57"/>
      <c r="D2104" s="58"/>
      <c r="E2104" s="58"/>
      <c r="F2104" s="58"/>
      <c r="G2104" s="70"/>
      <c r="J2104" s="70"/>
      <c r="K2104" s="55"/>
      <c r="L2104" s="55"/>
      <c r="M2104" s="60"/>
      <c r="N2104" s="59"/>
      <c r="O2104" s="58"/>
      <c r="P2104" s="56"/>
    </row>
    <row r="2105" spans="1:16" s="63" customFormat="1" ht="15.75" customHeight="1" x14ac:dyDescent="0.25">
      <c r="A2105" s="67"/>
      <c r="B2105" s="68"/>
      <c r="C2105" s="57"/>
      <c r="D2105" s="58"/>
      <c r="E2105" s="58"/>
      <c r="F2105" s="58"/>
      <c r="G2105" s="70"/>
      <c r="J2105" s="70"/>
      <c r="K2105" s="55"/>
      <c r="L2105" s="55"/>
      <c r="M2105" s="60"/>
      <c r="N2105" s="59"/>
      <c r="O2105" s="58"/>
      <c r="P2105" s="56"/>
    </row>
    <row r="2106" spans="1:16" s="63" customFormat="1" ht="15.75" customHeight="1" x14ac:dyDescent="0.25">
      <c r="A2106" s="67"/>
      <c r="B2106" s="68"/>
      <c r="C2106" s="57"/>
      <c r="D2106" s="58"/>
      <c r="E2106" s="58"/>
      <c r="F2106" s="58"/>
      <c r="G2106" s="70"/>
      <c r="J2106" s="70"/>
      <c r="K2106" s="55"/>
      <c r="L2106" s="55"/>
      <c r="M2106" s="60"/>
      <c r="N2106" s="59"/>
      <c r="O2106" s="58"/>
      <c r="P2106" s="56"/>
    </row>
    <row r="2107" spans="1:16" s="63" customFormat="1" ht="15.75" customHeight="1" x14ac:dyDescent="0.25">
      <c r="A2107" s="67"/>
      <c r="B2107" s="68"/>
      <c r="C2107" s="57"/>
      <c r="D2107" s="58"/>
      <c r="E2107" s="58"/>
      <c r="F2107" s="58"/>
      <c r="G2107" s="70"/>
      <c r="J2107" s="70"/>
      <c r="K2107" s="55"/>
      <c r="L2107" s="55"/>
      <c r="M2107" s="60"/>
      <c r="N2107" s="59"/>
      <c r="O2107" s="58"/>
      <c r="P2107" s="56"/>
    </row>
    <row r="2108" spans="1:16" s="63" customFormat="1" ht="15.75" customHeight="1" x14ac:dyDescent="0.25">
      <c r="A2108" s="67"/>
      <c r="B2108" s="68"/>
      <c r="C2108" s="57"/>
      <c r="D2108" s="58"/>
      <c r="E2108" s="58"/>
      <c r="F2108" s="58"/>
      <c r="G2108" s="70"/>
      <c r="J2108" s="70"/>
      <c r="K2108" s="55"/>
      <c r="L2108" s="55"/>
      <c r="M2108" s="60"/>
      <c r="N2108" s="59"/>
      <c r="O2108" s="58"/>
      <c r="P2108" s="56"/>
    </row>
    <row r="2109" spans="1:16" s="63" customFormat="1" ht="15.75" customHeight="1" x14ac:dyDescent="0.25">
      <c r="A2109" s="67"/>
      <c r="B2109" s="68"/>
      <c r="C2109" s="57"/>
      <c r="D2109" s="58"/>
      <c r="E2109" s="58"/>
      <c r="F2109" s="58"/>
      <c r="G2109" s="70"/>
      <c r="J2109" s="70"/>
      <c r="K2109" s="55"/>
      <c r="L2109" s="55"/>
      <c r="M2109" s="60"/>
      <c r="N2109" s="59"/>
      <c r="O2109" s="58"/>
      <c r="P2109" s="56"/>
    </row>
    <row r="2110" spans="1:16" s="63" customFormat="1" ht="15.75" customHeight="1" x14ac:dyDescent="0.25">
      <c r="A2110" s="67"/>
      <c r="B2110" s="68"/>
      <c r="C2110" s="57"/>
      <c r="D2110" s="58"/>
      <c r="E2110" s="58"/>
      <c r="F2110" s="58"/>
      <c r="G2110" s="70"/>
      <c r="J2110" s="70"/>
      <c r="K2110" s="55"/>
      <c r="L2110" s="55"/>
      <c r="M2110" s="60"/>
      <c r="N2110" s="59"/>
      <c r="O2110" s="58"/>
      <c r="P2110" s="56"/>
    </row>
    <row r="2111" spans="1:16" s="63" customFormat="1" ht="15.75" customHeight="1" x14ac:dyDescent="0.25">
      <c r="A2111" s="67"/>
      <c r="B2111" s="68"/>
      <c r="C2111" s="57"/>
      <c r="D2111" s="58"/>
      <c r="E2111" s="58"/>
      <c r="F2111" s="58"/>
      <c r="G2111" s="70"/>
      <c r="J2111" s="70"/>
      <c r="K2111" s="55"/>
      <c r="L2111" s="55"/>
      <c r="M2111" s="60"/>
      <c r="N2111" s="59"/>
      <c r="O2111" s="58"/>
      <c r="P2111" s="56"/>
    </row>
    <row r="2112" spans="1:16" s="63" customFormat="1" ht="15.75" customHeight="1" x14ac:dyDescent="0.25">
      <c r="A2112" s="67"/>
      <c r="B2112" s="68"/>
      <c r="C2112" s="57"/>
      <c r="D2112" s="58"/>
      <c r="E2112" s="58"/>
      <c r="F2112" s="58"/>
      <c r="G2112" s="70"/>
      <c r="J2112" s="70"/>
      <c r="K2112" s="55"/>
      <c r="L2112" s="55"/>
      <c r="M2112" s="60"/>
      <c r="N2112" s="59"/>
      <c r="O2112" s="58"/>
      <c r="P2112" s="56"/>
    </row>
    <row r="2113" spans="1:16" s="63" customFormat="1" ht="15.75" customHeight="1" x14ac:dyDescent="0.25">
      <c r="A2113" s="67"/>
      <c r="B2113" s="68"/>
      <c r="C2113" s="57"/>
      <c r="D2113" s="58"/>
      <c r="E2113" s="58"/>
      <c r="F2113" s="58"/>
      <c r="G2113" s="70"/>
      <c r="J2113" s="70"/>
      <c r="K2113" s="55"/>
      <c r="L2113" s="55"/>
      <c r="M2113" s="60"/>
      <c r="N2113" s="59"/>
      <c r="O2113" s="58"/>
      <c r="P2113" s="56"/>
    </row>
    <row r="2114" spans="1:16" s="63" customFormat="1" ht="15.75" customHeight="1" x14ac:dyDescent="0.25">
      <c r="A2114" s="67"/>
      <c r="B2114" s="68"/>
      <c r="C2114" s="57"/>
      <c r="D2114" s="58"/>
      <c r="E2114" s="58"/>
      <c r="F2114" s="58"/>
      <c r="G2114" s="70"/>
      <c r="J2114" s="70"/>
      <c r="K2114" s="55"/>
      <c r="L2114" s="55"/>
      <c r="M2114" s="60"/>
      <c r="N2114" s="59"/>
      <c r="O2114" s="58"/>
      <c r="P2114" s="56"/>
    </row>
    <row r="2115" spans="1:16" s="63" customFormat="1" ht="15.75" customHeight="1" x14ac:dyDescent="0.25">
      <c r="A2115" s="67"/>
      <c r="B2115" s="68"/>
      <c r="C2115" s="57"/>
      <c r="D2115" s="58"/>
      <c r="E2115" s="58"/>
      <c r="F2115" s="58"/>
      <c r="G2115" s="70"/>
      <c r="J2115" s="70"/>
      <c r="K2115" s="55"/>
      <c r="L2115" s="55"/>
      <c r="M2115" s="60"/>
      <c r="N2115" s="59"/>
      <c r="O2115" s="58"/>
      <c r="P2115" s="56"/>
    </row>
    <row r="2116" spans="1:16" s="63" customFormat="1" ht="15.75" customHeight="1" x14ac:dyDescent="0.25">
      <c r="A2116" s="67"/>
      <c r="B2116" s="68"/>
      <c r="C2116" s="57"/>
      <c r="D2116" s="58"/>
      <c r="E2116" s="58"/>
      <c r="F2116" s="58"/>
      <c r="G2116" s="70"/>
      <c r="J2116" s="70"/>
      <c r="K2116" s="55"/>
      <c r="L2116" s="55"/>
      <c r="M2116" s="60"/>
      <c r="N2116" s="59"/>
      <c r="O2116" s="58"/>
      <c r="P2116" s="56"/>
    </row>
    <row r="2117" spans="1:16" s="63" customFormat="1" ht="15.75" customHeight="1" x14ac:dyDescent="0.25">
      <c r="A2117" s="67"/>
      <c r="B2117" s="68"/>
      <c r="C2117" s="57"/>
      <c r="D2117" s="58"/>
      <c r="E2117" s="58"/>
      <c r="F2117" s="58"/>
      <c r="G2117" s="70"/>
      <c r="J2117" s="70"/>
      <c r="K2117" s="55"/>
      <c r="L2117" s="55"/>
      <c r="M2117" s="60"/>
      <c r="N2117" s="59"/>
      <c r="O2117" s="58"/>
      <c r="P2117" s="56"/>
    </row>
    <row r="2118" spans="1:16" s="63" customFormat="1" ht="15.75" customHeight="1" x14ac:dyDescent="0.25">
      <c r="A2118" s="67"/>
      <c r="B2118" s="68"/>
      <c r="C2118" s="57"/>
      <c r="D2118" s="58"/>
      <c r="E2118" s="58"/>
      <c r="F2118" s="58"/>
      <c r="G2118" s="70"/>
      <c r="J2118" s="70"/>
      <c r="K2118" s="55"/>
      <c r="L2118" s="55"/>
      <c r="M2118" s="60"/>
      <c r="N2118" s="59"/>
      <c r="O2118" s="58"/>
      <c r="P2118" s="56"/>
    </row>
    <row r="2119" spans="1:16" s="63" customFormat="1" ht="15.75" customHeight="1" x14ac:dyDescent="0.25">
      <c r="A2119" s="67"/>
      <c r="B2119" s="68"/>
      <c r="C2119" s="57"/>
      <c r="D2119" s="58"/>
      <c r="E2119" s="58"/>
      <c r="F2119" s="58"/>
      <c r="G2119" s="70"/>
      <c r="J2119" s="70"/>
      <c r="K2119" s="55"/>
      <c r="L2119" s="55"/>
      <c r="M2119" s="60"/>
      <c r="N2119" s="59"/>
      <c r="O2119" s="58"/>
      <c r="P2119" s="56"/>
    </row>
    <row r="2120" spans="1:16" s="63" customFormat="1" ht="15.75" customHeight="1" x14ac:dyDescent="0.25">
      <c r="A2120" s="67"/>
      <c r="B2120" s="68"/>
      <c r="C2120" s="57"/>
      <c r="D2120" s="58"/>
      <c r="E2120" s="58"/>
      <c r="F2120" s="58"/>
      <c r="G2120" s="70"/>
      <c r="J2120" s="70"/>
      <c r="K2120" s="55"/>
      <c r="L2120" s="55"/>
      <c r="M2120" s="60"/>
      <c r="N2120" s="59"/>
      <c r="O2120" s="58"/>
      <c r="P2120" s="56"/>
    </row>
    <row r="2121" spans="1:16" s="63" customFormat="1" ht="15.75" customHeight="1" x14ac:dyDescent="0.25">
      <c r="A2121" s="67"/>
      <c r="B2121" s="68"/>
      <c r="C2121" s="57"/>
      <c r="D2121" s="58"/>
      <c r="E2121" s="58"/>
      <c r="F2121" s="58"/>
      <c r="G2121" s="70"/>
      <c r="J2121" s="70"/>
      <c r="K2121" s="55"/>
      <c r="L2121" s="55"/>
      <c r="M2121" s="60"/>
      <c r="N2121" s="59"/>
      <c r="O2121" s="58"/>
      <c r="P2121" s="56"/>
    </row>
    <row r="2122" spans="1:16" s="63" customFormat="1" ht="15.75" customHeight="1" x14ac:dyDescent="0.25">
      <c r="A2122" s="67"/>
      <c r="B2122" s="68"/>
      <c r="C2122" s="57"/>
      <c r="D2122" s="58"/>
      <c r="E2122" s="58"/>
      <c r="F2122" s="58"/>
      <c r="G2122" s="70"/>
      <c r="J2122" s="70"/>
      <c r="K2122" s="55"/>
      <c r="L2122" s="55"/>
      <c r="M2122" s="60"/>
      <c r="N2122" s="59"/>
      <c r="O2122" s="58"/>
      <c r="P2122" s="56"/>
    </row>
    <row r="2123" spans="1:16" s="63" customFormat="1" ht="15.75" customHeight="1" x14ac:dyDescent="0.25">
      <c r="A2123" s="67"/>
      <c r="B2123" s="68"/>
      <c r="C2123" s="57"/>
      <c r="D2123" s="58"/>
      <c r="E2123" s="58"/>
      <c r="F2123" s="58"/>
      <c r="G2123" s="70"/>
      <c r="J2123" s="70"/>
      <c r="K2123" s="55"/>
      <c r="L2123" s="55"/>
      <c r="M2123" s="60"/>
      <c r="N2123" s="59"/>
      <c r="O2123" s="58"/>
      <c r="P2123" s="56"/>
    </row>
    <row r="2124" spans="1:16" s="63" customFormat="1" ht="15.75" customHeight="1" x14ac:dyDescent="0.25">
      <c r="A2124" s="67"/>
      <c r="B2124" s="68"/>
      <c r="C2124" s="57"/>
      <c r="D2124" s="58"/>
      <c r="E2124" s="58"/>
      <c r="F2124" s="58"/>
      <c r="G2124" s="70"/>
      <c r="J2124" s="70"/>
      <c r="K2124" s="55"/>
      <c r="L2124" s="55"/>
      <c r="M2124" s="60"/>
      <c r="N2124" s="59"/>
      <c r="O2124" s="58"/>
      <c r="P2124" s="56"/>
    </row>
    <row r="2125" spans="1:16" s="63" customFormat="1" ht="15.75" customHeight="1" x14ac:dyDescent="0.25">
      <c r="A2125" s="67"/>
      <c r="B2125" s="68"/>
      <c r="C2125" s="57"/>
      <c r="D2125" s="58"/>
      <c r="E2125" s="58"/>
      <c r="F2125" s="58"/>
      <c r="G2125" s="70"/>
      <c r="J2125" s="70"/>
      <c r="K2125" s="55"/>
      <c r="L2125" s="55"/>
      <c r="M2125" s="60"/>
      <c r="N2125" s="59"/>
      <c r="O2125" s="58"/>
      <c r="P2125" s="56"/>
    </row>
    <row r="2126" spans="1:16" s="63" customFormat="1" ht="15.75" customHeight="1" x14ac:dyDescent="0.25">
      <c r="A2126" s="67"/>
      <c r="B2126" s="68"/>
      <c r="C2126" s="57"/>
      <c r="D2126" s="58"/>
      <c r="E2126" s="58"/>
      <c r="F2126" s="58"/>
      <c r="G2126" s="70"/>
      <c r="J2126" s="70"/>
      <c r="K2126" s="55"/>
      <c r="L2126" s="55"/>
      <c r="M2126" s="60"/>
      <c r="N2126" s="59"/>
      <c r="O2126" s="58"/>
      <c r="P2126" s="56"/>
    </row>
    <row r="2127" spans="1:16" s="63" customFormat="1" ht="15.75" customHeight="1" x14ac:dyDescent="0.25">
      <c r="A2127" s="67"/>
      <c r="B2127" s="68"/>
      <c r="C2127" s="57"/>
      <c r="D2127" s="58"/>
      <c r="E2127" s="58"/>
      <c r="F2127" s="58"/>
      <c r="G2127" s="70"/>
      <c r="J2127" s="70"/>
      <c r="K2127" s="55"/>
      <c r="L2127" s="55"/>
      <c r="M2127" s="60"/>
      <c r="N2127" s="59"/>
      <c r="O2127" s="58"/>
      <c r="P2127" s="56"/>
    </row>
    <row r="2128" spans="1:16" s="63" customFormat="1" ht="15.75" customHeight="1" x14ac:dyDescent="0.25">
      <c r="A2128" s="67"/>
      <c r="B2128" s="68"/>
      <c r="C2128" s="57"/>
      <c r="D2128" s="58"/>
      <c r="E2128" s="58"/>
      <c r="F2128" s="58"/>
      <c r="G2128" s="70"/>
      <c r="J2128" s="70"/>
      <c r="K2128" s="55"/>
      <c r="L2128" s="55"/>
      <c r="M2128" s="60"/>
      <c r="N2128" s="59"/>
      <c r="O2128" s="58"/>
      <c r="P2128" s="56"/>
    </row>
    <row r="2129" spans="1:16" s="63" customFormat="1" ht="15.75" customHeight="1" x14ac:dyDescent="0.25">
      <c r="A2129" s="67"/>
      <c r="B2129" s="68"/>
      <c r="C2129" s="57"/>
      <c r="D2129" s="58"/>
      <c r="E2129" s="58"/>
      <c r="F2129" s="58"/>
      <c r="G2129" s="70"/>
      <c r="J2129" s="70"/>
      <c r="K2129" s="55"/>
      <c r="L2129" s="55"/>
      <c r="M2129" s="60"/>
      <c r="N2129" s="59"/>
      <c r="O2129" s="58"/>
      <c r="P2129" s="56"/>
    </row>
    <row r="2130" spans="1:16" s="63" customFormat="1" ht="15.75" customHeight="1" x14ac:dyDescent="0.25">
      <c r="A2130" s="67"/>
      <c r="B2130" s="68"/>
      <c r="C2130" s="57"/>
      <c r="D2130" s="58"/>
      <c r="E2130" s="58"/>
      <c r="F2130" s="58"/>
      <c r="G2130" s="70"/>
      <c r="J2130" s="70"/>
      <c r="K2130" s="55"/>
      <c r="L2130" s="55"/>
      <c r="M2130" s="60"/>
      <c r="N2130" s="59"/>
      <c r="O2130" s="58"/>
      <c r="P2130" s="56"/>
    </row>
    <row r="2131" spans="1:16" s="63" customFormat="1" ht="15.75" customHeight="1" x14ac:dyDescent="0.25">
      <c r="A2131" s="67"/>
      <c r="B2131" s="68"/>
      <c r="C2131" s="57"/>
      <c r="D2131" s="58"/>
      <c r="E2131" s="58"/>
      <c r="F2131" s="58"/>
      <c r="G2131" s="70"/>
      <c r="J2131" s="70"/>
      <c r="K2131" s="55"/>
      <c r="L2131" s="55"/>
      <c r="M2131" s="60"/>
      <c r="N2131" s="59"/>
      <c r="O2131" s="58"/>
      <c r="P2131" s="56"/>
    </row>
    <row r="2132" spans="1:16" s="63" customFormat="1" ht="15.75" customHeight="1" x14ac:dyDescent="0.25">
      <c r="A2132" s="67"/>
      <c r="B2132" s="68"/>
      <c r="C2132" s="57"/>
      <c r="D2132" s="58"/>
      <c r="E2132" s="58"/>
      <c r="F2132" s="58"/>
      <c r="G2132" s="70"/>
      <c r="J2132" s="70"/>
      <c r="K2132" s="55"/>
      <c r="L2132" s="55"/>
      <c r="M2132" s="60"/>
      <c r="N2132" s="59"/>
      <c r="O2132" s="58"/>
      <c r="P2132" s="56"/>
    </row>
    <row r="2133" spans="1:16" s="63" customFormat="1" ht="15.75" customHeight="1" x14ac:dyDescent="0.25">
      <c r="A2133" s="67"/>
      <c r="B2133" s="68"/>
      <c r="C2133" s="57"/>
      <c r="D2133" s="58"/>
      <c r="E2133" s="58"/>
      <c r="F2133" s="58"/>
      <c r="G2133" s="70"/>
      <c r="J2133" s="70"/>
      <c r="K2133" s="55"/>
      <c r="L2133" s="55"/>
      <c r="M2133" s="60"/>
      <c r="N2133" s="59"/>
      <c r="O2133" s="58"/>
      <c r="P2133" s="56"/>
    </row>
    <row r="2134" spans="1:16" s="63" customFormat="1" ht="15.75" customHeight="1" x14ac:dyDescent="0.25">
      <c r="A2134" s="67"/>
      <c r="B2134" s="68"/>
      <c r="C2134" s="57"/>
      <c r="D2134" s="58"/>
      <c r="E2134" s="58"/>
      <c r="F2134" s="58"/>
      <c r="G2134" s="70"/>
      <c r="J2134" s="70"/>
      <c r="K2134" s="55"/>
      <c r="L2134" s="55"/>
      <c r="M2134" s="60"/>
      <c r="N2134" s="59"/>
      <c r="O2134" s="58"/>
      <c r="P2134" s="56"/>
    </row>
    <row r="2135" spans="1:16" s="63" customFormat="1" ht="15.75" customHeight="1" x14ac:dyDescent="0.25">
      <c r="A2135" s="67"/>
      <c r="B2135" s="68"/>
      <c r="C2135" s="57"/>
      <c r="D2135" s="58"/>
      <c r="E2135" s="58"/>
      <c r="F2135" s="58"/>
      <c r="G2135" s="70"/>
      <c r="J2135" s="70"/>
      <c r="K2135" s="55"/>
      <c r="L2135" s="55"/>
      <c r="M2135" s="60"/>
      <c r="N2135" s="59"/>
      <c r="O2135" s="58"/>
      <c r="P2135" s="56"/>
    </row>
    <row r="2136" spans="1:16" s="63" customFormat="1" ht="15.75" customHeight="1" x14ac:dyDescent="0.25">
      <c r="A2136" s="67"/>
      <c r="B2136" s="68"/>
      <c r="C2136" s="57"/>
      <c r="D2136" s="58"/>
      <c r="E2136" s="58"/>
      <c r="F2136" s="58"/>
      <c r="G2136" s="70"/>
      <c r="J2136" s="70"/>
      <c r="K2136" s="55"/>
      <c r="L2136" s="55"/>
      <c r="M2136" s="60"/>
      <c r="N2136" s="59"/>
      <c r="O2136" s="58"/>
      <c r="P2136" s="56"/>
    </row>
    <row r="2137" spans="1:16" s="63" customFormat="1" ht="15.75" customHeight="1" x14ac:dyDescent="0.25">
      <c r="A2137" s="67"/>
      <c r="B2137" s="68"/>
      <c r="C2137" s="57"/>
      <c r="D2137" s="58"/>
      <c r="E2137" s="58"/>
      <c r="F2137" s="58"/>
      <c r="G2137" s="70"/>
      <c r="J2137" s="70"/>
      <c r="K2137" s="55"/>
      <c r="L2137" s="55"/>
      <c r="M2137" s="60"/>
      <c r="N2137" s="59"/>
      <c r="O2137" s="58"/>
      <c r="P2137" s="56"/>
    </row>
    <row r="2138" spans="1:16" s="63" customFormat="1" ht="15.75" customHeight="1" x14ac:dyDescent="0.25">
      <c r="A2138" s="67"/>
      <c r="B2138" s="68"/>
      <c r="C2138" s="57"/>
      <c r="D2138" s="58"/>
      <c r="E2138" s="58"/>
      <c r="F2138" s="58"/>
      <c r="G2138" s="70"/>
      <c r="J2138" s="70"/>
      <c r="K2138" s="55"/>
      <c r="L2138" s="55"/>
      <c r="M2138" s="60"/>
      <c r="N2138" s="59"/>
      <c r="O2138" s="58"/>
      <c r="P2138" s="56"/>
    </row>
    <row r="2139" spans="1:16" s="63" customFormat="1" ht="15.75" customHeight="1" x14ac:dyDescent="0.25">
      <c r="A2139" s="67"/>
      <c r="B2139" s="68"/>
      <c r="C2139" s="57"/>
      <c r="D2139" s="58"/>
      <c r="E2139" s="58"/>
      <c r="F2139" s="58"/>
      <c r="G2139" s="70"/>
      <c r="J2139" s="70"/>
      <c r="K2139" s="55"/>
      <c r="L2139" s="55"/>
      <c r="M2139" s="60"/>
      <c r="N2139" s="59"/>
      <c r="O2139" s="58"/>
      <c r="P2139" s="56"/>
    </row>
    <row r="2140" spans="1:16" s="63" customFormat="1" ht="15.75" customHeight="1" x14ac:dyDescent="0.25">
      <c r="A2140" s="67"/>
      <c r="B2140" s="68"/>
      <c r="C2140" s="57"/>
      <c r="D2140" s="58"/>
      <c r="E2140" s="58"/>
      <c r="F2140" s="58"/>
      <c r="G2140" s="70"/>
      <c r="J2140" s="70"/>
      <c r="K2140" s="55"/>
      <c r="L2140" s="55"/>
      <c r="M2140" s="60"/>
      <c r="N2140" s="59"/>
      <c r="O2140" s="58"/>
      <c r="P2140" s="56"/>
    </row>
    <row r="2141" spans="1:16" s="63" customFormat="1" ht="15.75" customHeight="1" x14ac:dyDescent="0.25">
      <c r="A2141" s="67"/>
      <c r="B2141" s="68"/>
      <c r="C2141" s="57"/>
      <c r="D2141" s="58"/>
      <c r="E2141" s="58"/>
      <c r="F2141" s="58"/>
      <c r="G2141" s="70"/>
      <c r="J2141" s="70"/>
      <c r="K2141" s="55"/>
      <c r="L2141" s="55"/>
      <c r="M2141" s="60"/>
      <c r="N2141" s="59"/>
      <c r="O2141" s="58"/>
      <c r="P2141" s="56"/>
    </row>
    <row r="2142" spans="1:16" s="63" customFormat="1" ht="15.75" customHeight="1" x14ac:dyDescent="0.25">
      <c r="A2142" s="67"/>
      <c r="B2142" s="68"/>
      <c r="C2142" s="57"/>
      <c r="D2142" s="58"/>
      <c r="E2142" s="58"/>
      <c r="F2142" s="58"/>
      <c r="G2142" s="70"/>
      <c r="J2142" s="70"/>
      <c r="K2142" s="55"/>
      <c r="L2142" s="55"/>
      <c r="M2142" s="60"/>
      <c r="N2142" s="59"/>
      <c r="O2142" s="58"/>
      <c r="P2142" s="56"/>
    </row>
    <row r="2143" spans="1:16" s="63" customFormat="1" ht="15.75" customHeight="1" x14ac:dyDescent="0.25">
      <c r="A2143" s="67"/>
      <c r="B2143" s="68"/>
      <c r="C2143" s="57"/>
      <c r="D2143" s="58"/>
      <c r="E2143" s="58"/>
      <c r="F2143" s="58"/>
      <c r="G2143" s="70"/>
      <c r="J2143" s="70"/>
      <c r="K2143" s="55"/>
      <c r="L2143" s="55"/>
      <c r="M2143" s="60"/>
      <c r="N2143" s="59"/>
      <c r="O2143" s="58"/>
      <c r="P2143" s="56"/>
    </row>
    <row r="2144" spans="1:16" s="63" customFormat="1" ht="15.75" customHeight="1" x14ac:dyDescent="0.25">
      <c r="A2144" s="67"/>
      <c r="B2144" s="68"/>
      <c r="C2144" s="57"/>
      <c r="D2144" s="58"/>
      <c r="E2144" s="58"/>
      <c r="F2144" s="58"/>
      <c r="G2144" s="70"/>
      <c r="J2144" s="70"/>
      <c r="K2144" s="55"/>
      <c r="L2144" s="55"/>
      <c r="M2144" s="60"/>
      <c r="N2144" s="59"/>
      <c r="O2144" s="58"/>
      <c r="P2144" s="56"/>
    </row>
    <row r="2145" spans="1:16" s="63" customFormat="1" ht="15.75" customHeight="1" x14ac:dyDescent="0.25">
      <c r="A2145" s="67"/>
      <c r="B2145" s="68"/>
      <c r="C2145" s="57"/>
      <c r="D2145" s="58"/>
      <c r="E2145" s="58"/>
      <c r="F2145" s="58"/>
      <c r="G2145" s="70"/>
      <c r="J2145" s="70"/>
      <c r="K2145" s="55"/>
      <c r="L2145" s="55"/>
      <c r="M2145" s="60"/>
      <c r="N2145" s="59"/>
      <c r="O2145" s="58"/>
      <c r="P2145" s="56"/>
    </row>
    <row r="2146" spans="1:16" s="63" customFormat="1" ht="15.75" customHeight="1" x14ac:dyDescent="0.25">
      <c r="A2146" s="67"/>
      <c r="B2146" s="68"/>
      <c r="C2146" s="57"/>
      <c r="D2146" s="58"/>
      <c r="E2146" s="58"/>
      <c r="F2146" s="58"/>
      <c r="G2146" s="70"/>
      <c r="J2146" s="70"/>
      <c r="K2146" s="55"/>
      <c r="L2146" s="55"/>
      <c r="M2146" s="60"/>
      <c r="N2146" s="59"/>
      <c r="O2146" s="58"/>
      <c r="P2146" s="56"/>
    </row>
    <row r="2147" spans="1:16" s="63" customFormat="1" ht="15.75" customHeight="1" x14ac:dyDescent="0.25">
      <c r="A2147" s="67"/>
      <c r="B2147" s="68"/>
      <c r="C2147" s="57"/>
      <c r="D2147" s="58"/>
      <c r="E2147" s="58"/>
      <c r="F2147" s="58"/>
      <c r="G2147" s="70"/>
      <c r="J2147" s="70"/>
      <c r="K2147" s="55"/>
      <c r="L2147" s="55"/>
      <c r="M2147" s="60"/>
      <c r="N2147" s="59"/>
      <c r="O2147" s="58"/>
      <c r="P2147" s="56"/>
    </row>
    <row r="2148" spans="1:16" s="63" customFormat="1" ht="15.75" customHeight="1" x14ac:dyDescent="0.25">
      <c r="A2148" s="67"/>
      <c r="B2148" s="68"/>
      <c r="C2148" s="57"/>
      <c r="D2148" s="58"/>
      <c r="E2148" s="58"/>
      <c r="F2148" s="58"/>
      <c r="G2148" s="70"/>
      <c r="J2148" s="70"/>
      <c r="K2148" s="55"/>
      <c r="L2148" s="55"/>
      <c r="M2148" s="60"/>
      <c r="N2148" s="59"/>
      <c r="O2148" s="58"/>
      <c r="P2148" s="56"/>
    </row>
    <row r="2149" spans="1:16" s="63" customFormat="1" ht="15.75" customHeight="1" x14ac:dyDescent="0.25">
      <c r="A2149" s="67"/>
      <c r="B2149" s="68"/>
      <c r="C2149" s="57"/>
      <c r="D2149" s="58"/>
      <c r="E2149" s="58"/>
      <c r="F2149" s="58"/>
      <c r="G2149" s="70"/>
      <c r="J2149" s="70"/>
      <c r="K2149" s="55"/>
      <c r="L2149" s="55"/>
      <c r="M2149" s="60"/>
      <c r="N2149" s="59"/>
      <c r="O2149" s="58"/>
      <c r="P2149" s="56"/>
    </row>
    <row r="2150" spans="1:16" s="63" customFormat="1" ht="15.75" customHeight="1" x14ac:dyDescent="0.25">
      <c r="A2150" s="67"/>
      <c r="B2150" s="68"/>
      <c r="C2150" s="57"/>
      <c r="D2150" s="58"/>
      <c r="E2150" s="58"/>
      <c r="F2150" s="58"/>
      <c r="G2150" s="70"/>
      <c r="J2150" s="70"/>
      <c r="K2150" s="55"/>
      <c r="L2150" s="55"/>
      <c r="M2150" s="60"/>
      <c r="N2150" s="59"/>
      <c r="O2150" s="58"/>
      <c r="P2150" s="56"/>
    </row>
    <row r="2151" spans="1:16" s="63" customFormat="1" ht="15.75" customHeight="1" x14ac:dyDescent="0.25">
      <c r="A2151" s="67"/>
      <c r="B2151" s="68"/>
      <c r="C2151" s="57"/>
      <c r="D2151" s="58"/>
      <c r="E2151" s="58"/>
      <c r="F2151" s="58"/>
      <c r="G2151" s="70"/>
      <c r="J2151" s="70"/>
      <c r="K2151" s="55"/>
      <c r="L2151" s="55"/>
      <c r="M2151" s="60"/>
      <c r="N2151" s="59"/>
      <c r="O2151" s="58"/>
      <c r="P2151" s="56"/>
    </row>
    <row r="2152" spans="1:16" s="63" customFormat="1" ht="15.75" customHeight="1" x14ac:dyDescent="0.25">
      <c r="A2152" s="67"/>
      <c r="B2152" s="68"/>
      <c r="C2152" s="57"/>
      <c r="D2152" s="58"/>
      <c r="E2152" s="58"/>
      <c r="F2152" s="58"/>
      <c r="G2152" s="70"/>
      <c r="J2152" s="70"/>
      <c r="K2152" s="55"/>
      <c r="L2152" s="55"/>
      <c r="M2152" s="60"/>
      <c r="N2152" s="59"/>
      <c r="O2152" s="58"/>
      <c r="P2152" s="56"/>
    </row>
    <row r="2153" spans="1:16" s="63" customFormat="1" ht="15.75" customHeight="1" x14ac:dyDescent="0.25">
      <c r="A2153" s="67"/>
      <c r="B2153" s="68"/>
      <c r="C2153" s="57"/>
      <c r="D2153" s="58"/>
      <c r="E2153" s="58"/>
      <c r="F2153" s="58"/>
      <c r="G2153" s="70"/>
      <c r="J2153" s="70"/>
      <c r="K2153" s="55"/>
      <c r="L2153" s="55"/>
      <c r="M2153" s="60"/>
      <c r="N2153" s="59"/>
      <c r="O2153" s="58"/>
      <c r="P2153" s="56"/>
    </row>
    <row r="2154" spans="1:16" s="63" customFormat="1" ht="15.75" customHeight="1" x14ac:dyDescent="0.25">
      <c r="A2154" s="67"/>
      <c r="B2154" s="68"/>
      <c r="C2154" s="57"/>
      <c r="D2154" s="58"/>
      <c r="E2154" s="58"/>
      <c r="F2154" s="58"/>
      <c r="G2154" s="70"/>
      <c r="J2154" s="70"/>
      <c r="K2154" s="55"/>
      <c r="L2154" s="55"/>
      <c r="M2154" s="60"/>
      <c r="N2154" s="59"/>
      <c r="O2154" s="58"/>
      <c r="P2154" s="56"/>
    </row>
    <row r="2155" spans="1:16" s="63" customFormat="1" ht="15.75" customHeight="1" x14ac:dyDescent="0.25">
      <c r="A2155" s="67"/>
      <c r="B2155" s="68"/>
      <c r="C2155" s="57"/>
      <c r="D2155" s="58"/>
      <c r="E2155" s="58"/>
      <c r="F2155" s="58"/>
      <c r="G2155" s="70"/>
      <c r="J2155" s="70"/>
      <c r="K2155" s="55"/>
      <c r="L2155" s="55"/>
      <c r="M2155" s="60"/>
      <c r="N2155" s="59"/>
      <c r="O2155" s="58"/>
      <c r="P2155" s="56"/>
    </row>
    <row r="2156" spans="1:16" s="63" customFormat="1" ht="15.75" customHeight="1" x14ac:dyDescent="0.25">
      <c r="A2156" s="67"/>
      <c r="B2156" s="68"/>
      <c r="C2156" s="57"/>
      <c r="D2156" s="58"/>
      <c r="E2156" s="58"/>
      <c r="F2156" s="58"/>
      <c r="G2156" s="70"/>
      <c r="J2156" s="70"/>
      <c r="K2156" s="55"/>
      <c r="L2156" s="55"/>
      <c r="M2156" s="60"/>
      <c r="N2156" s="59"/>
      <c r="O2156" s="58"/>
      <c r="P2156" s="56"/>
    </row>
    <row r="2157" spans="1:16" s="63" customFormat="1" ht="15.75" customHeight="1" x14ac:dyDescent="0.25">
      <c r="A2157" s="67"/>
      <c r="B2157" s="68"/>
      <c r="C2157" s="57"/>
      <c r="D2157" s="58"/>
      <c r="E2157" s="58"/>
      <c r="F2157" s="58"/>
      <c r="G2157" s="70"/>
      <c r="J2157" s="70"/>
      <c r="K2157" s="55"/>
      <c r="L2157" s="55"/>
      <c r="M2157" s="60"/>
      <c r="N2157" s="59"/>
      <c r="O2157" s="58"/>
      <c r="P2157" s="56"/>
    </row>
    <row r="2158" spans="1:16" s="63" customFormat="1" ht="15.75" customHeight="1" x14ac:dyDescent="0.25">
      <c r="A2158" s="67"/>
      <c r="B2158" s="68"/>
      <c r="C2158" s="57"/>
      <c r="D2158" s="58"/>
      <c r="E2158" s="58"/>
      <c r="F2158" s="58"/>
      <c r="G2158" s="70"/>
      <c r="J2158" s="70"/>
      <c r="K2158" s="55"/>
      <c r="L2158" s="55"/>
      <c r="M2158" s="60"/>
      <c r="N2158" s="59"/>
      <c r="O2158" s="58"/>
      <c r="P2158" s="56"/>
    </row>
    <row r="2159" spans="1:16" s="63" customFormat="1" ht="15.75" customHeight="1" x14ac:dyDescent="0.25">
      <c r="A2159" s="67"/>
      <c r="B2159" s="68"/>
      <c r="C2159" s="57"/>
      <c r="D2159" s="58"/>
      <c r="E2159" s="58"/>
      <c r="F2159" s="58"/>
      <c r="G2159" s="70"/>
      <c r="J2159" s="70"/>
      <c r="K2159" s="55"/>
      <c r="L2159" s="55"/>
      <c r="M2159" s="60"/>
      <c r="N2159" s="59"/>
      <c r="O2159" s="58"/>
      <c r="P2159" s="56"/>
    </row>
    <row r="2160" spans="1:16" s="63" customFormat="1" ht="15.75" customHeight="1" x14ac:dyDescent="0.25">
      <c r="A2160" s="67"/>
      <c r="B2160" s="68"/>
      <c r="C2160" s="57"/>
      <c r="D2160" s="58"/>
      <c r="E2160" s="58"/>
      <c r="F2160" s="58"/>
      <c r="G2160" s="70"/>
      <c r="J2160" s="70"/>
      <c r="K2160" s="55"/>
      <c r="L2160" s="55"/>
      <c r="M2160" s="60"/>
      <c r="N2160" s="59"/>
      <c r="O2160" s="58"/>
      <c r="P2160" s="56"/>
    </row>
    <row r="2161" spans="1:16" s="63" customFormat="1" ht="15.75" customHeight="1" x14ac:dyDescent="0.25">
      <c r="A2161" s="67"/>
      <c r="B2161" s="68"/>
      <c r="C2161" s="57"/>
      <c r="D2161" s="58"/>
      <c r="E2161" s="58"/>
      <c r="F2161" s="58"/>
      <c r="G2161" s="70"/>
      <c r="J2161" s="70"/>
      <c r="K2161" s="55"/>
      <c r="L2161" s="55"/>
      <c r="M2161" s="60"/>
      <c r="N2161" s="59"/>
      <c r="O2161" s="58"/>
      <c r="P2161" s="56"/>
    </row>
    <row r="2162" spans="1:16" s="63" customFormat="1" ht="15.75" customHeight="1" x14ac:dyDescent="0.25">
      <c r="A2162" s="67"/>
      <c r="B2162" s="68"/>
      <c r="C2162" s="57"/>
      <c r="D2162" s="58"/>
      <c r="E2162" s="58"/>
      <c r="F2162" s="58"/>
      <c r="G2162" s="70"/>
      <c r="J2162" s="70"/>
      <c r="K2162" s="55"/>
      <c r="L2162" s="55"/>
      <c r="M2162" s="60"/>
      <c r="N2162" s="59"/>
      <c r="O2162" s="58"/>
      <c r="P2162" s="56"/>
    </row>
    <row r="2163" spans="1:16" s="63" customFormat="1" ht="15.75" customHeight="1" x14ac:dyDescent="0.25">
      <c r="A2163" s="67"/>
      <c r="B2163" s="68"/>
      <c r="C2163" s="57"/>
      <c r="D2163" s="58"/>
      <c r="E2163" s="58"/>
      <c r="F2163" s="58"/>
      <c r="G2163" s="70"/>
      <c r="J2163" s="70"/>
      <c r="K2163" s="55"/>
      <c r="L2163" s="55"/>
      <c r="M2163" s="60"/>
      <c r="N2163" s="59"/>
      <c r="O2163" s="58"/>
      <c r="P2163" s="56"/>
    </row>
    <row r="2164" spans="1:16" s="63" customFormat="1" ht="15.75" customHeight="1" x14ac:dyDescent="0.25">
      <c r="A2164" s="67"/>
      <c r="B2164" s="68"/>
      <c r="C2164" s="57"/>
      <c r="D2164" s="58"/>
      <c r="E2164" s="58"/>
      <c r="F2164" s="58"/>
      <c r="G2164" s="70"/>
      <c r="J2164" s="70"/>
      <c r="K2164" s="55"/>
      <c r="L2164" s="55"/>
      <c r="M2164" s="60"/>
      <c r="N2164" s="59"/>
      <c r="O2164" s="58"/>
      <c r="P2164" s="56"/>
    </row>
    <row r="2165" spans="1:16" s="63" customFormat="1" ht="15.75" customHeight="1" x14ac:dyDescent="0.25">
      <c r="A2165" s="67"/>
      <c r="B2165" s="68"/>
      <c r="C2165" s="57"/>
      <c r="D2165" s="58"/>
      <c r="E2165" s="58"/>
      <c r="F2165" s="58"/>
      <c r="G2165" s="70"/>
      <c r="J2165" s="70"/>
      <c r="K2165" s="55"/>
      <c r="L2165" s="55"/>
      <c r="M2165" s="60"/>
      <c r="N2165" s="59"/>
      <c r="O2165" s="58"/>
      <c r="P2165" s="56"/>
    </row>
    <row r="2166" spans="1:16" s="63" customFormat="1" ht="15.75" customHeight="1" x14ac:dyDescent="0.25">
      <c r="A2166" s="67"/>
      <c r="B2166" s="68"/>
      <c r="C2166" s="57"/>
      <c r="D2166" s="58"/>
      <c r="E2166" s="58"/>
      <c r="F2166" s="58"/>
      <c r="G2166" s="70"/>
      <c r="J2166" s="70"/>
      <c r="K2166" s="55"/>
      <c r="L2166" s="55"/>
      <c r="M2166" s="60"/>
      <c r="N2166" s="59"/>
      <c r="O2166" s="58"/>
      <c r="P2166" s="56"/>
    </row>
    <row r="2167" spans="1:16" s="63" customFormat="1" ht="15.75" customHeight="1" x14ac:dyDescent="0.25">
      <c r="A2167" s="67"/>
      <c r="B2167" s="68"/>
      <c r="C2167" s="57"/>
      <c r="D2167" s="58"/>
      <c r="E2167" s="58"/>
      <c r="F2167" s="58"/>
      <c r="G2167" s="70"/>
      <c r="J2167" s="70"/>
      <c r="K2167" s="55"/>
      <c r="L2167" s="55"/>
      <c r="M2167" s="60"/>
      <c r="N2167" s="59"/>
      <c r="O2167" s="58"/>
      <c r="P2167" s="56"/>
    </row>
    <row r="2168" spans="1:16" s="63" customFormat="1" ht="15.75" customHeight="1" x14ac:dyDescent="0.25">
      <c r="A2168" s="67"/>
      <c r="B2168" s="68"/>
      <c r="C2168" s="57"/>
      <c r="D2168" s="58"/>
      <c r="E2168" s="58"/>
      <c r="F2168" s="58"/>
      <c r="G2168" s="70"/>
      <c r="J2168" s="70"/>
      <c r="K2168" s="55"/>
      <c r="L2168" s="55"/>
      <c r="M2168" s="60"/>
      <c r="N2168" s="59"/>
      <c r="O2168" s="58"/>
      <c r="P2168" s="56"/>
    </row>
    <row r="2169" spans="1:16" s="63" customFormat="1" ht="15.75" customHeight="1" x14ac:dyDescent="0.25">
      <c r="A2169" s="67"/>
      <c r="B2169" s="68"/>
      <c r="C2169" s="57"/>
      <c r="D2169" s="58"/>
      <c r="E2169" s="58"/>
      <c r="F2169" s="58"/>
      <c r="G2169" s="70"/>
      <c r="J2169" s="70"/>
      <c r="K2169" s="55"/>
      <c r="L2169" s="55"/>
      <c r="M2169" s="60"/>
      <c r="N2169" s="59"/>
      <c r="O2169" s="58"/>
      <c r="P2169" s="56"/>
    </row>
    <row r="2170" spans="1:16" s="63" customFormat="1" ht="15.75" customHeight="1" x14ac:dyDescent="0.25">
      <c r="A2170" s="67"/>
      <c r="B2170" s="68"/>
      <c r="C2170" s="57"/>
      <c r="D2170" s="58"/>
      <c r="E2170" s="58"/>
      <c r="F2170" s="58"/>
      <c r="G2170" s="70"/>
      <c r="J2170" s="70"/>
      <c r="K2170" s="55"/>
      <c r="L2170" s="55"/>
      <c r="M2170" s="60"/>
      <c r="N2170" s="59"/>
      <c r="O2170" s="58"/>
      <c r="P2170" s="56"/>
    </row>
    <row r="2171" spans="1:16" s="63" customFormat="1" ht="15.75" customHeight="1" x14ac:dyDescent="0.25">
      <c r="A2171" s="67"/>
      <c r="B2171" s="68"/>
      <c r="C2171" s="57"/>
      <c r="D2171" s="58"/>
      <c r="E2171" s="58"/>
      <c r="F2171" s="58"/>
      <c r="G2171" s="70"/>
      <c r="J2171" s="70"/>
      <c r="K2171" s="55"/>
      <c r="L2171" s="55"/>
      <c r="M2171" s="60"/>
      <c r="N2171" s="59"/>
      <c r="O2171" s="58"/>
      <c r="P2171" s="56"/>
    </row>
    <row r="2172" spans="1:16" s="63" customFormat="1" ht="15.75" customHeight="1" x14ac:dyDescent="0.25">
      <c r="A2172" s="67"/>
      <c r="B2172" s="68"/>
      <c r="C2172" s="57"/>
      <c r="D2172" s="58"/>
      <c r="E2172" s="58"/>
      <c r="F2172" s="58"/>
      <c r="G2172" s="70"/>
      <c r="J2172" s="70"/>
      <c r="K2172" s="55"/>
      <c r="L2172" s="55"/>
      <c r="M2172" s="60"/>
      <c r="N2172" s="59"/>
      <c r="O2172" s="58"/>
      <c r="P2172" s="56"/>
    </row>
    <row r="2173" spans="1:16" s="63" customFormat="1" ht="15.75" customHeight="1" x14ac:dyDescent="0.25">
      <c r="A2173" s="67"/>
      <c r="B2173" s="68"/>
      <c r="C2173" s="57"/>
      <c r="D2173" s="58"/>
      <c r="E2173" s="58"/>
      <c r="F2173" s="58"/>
      <c r="G2173" s="70"/>
      <c r="J2173" s="70"/>
      <c r="K2173" s="55"/>
      <c r="L2173" s="55"/>
      <c r="M2173" s="60"/>
      <c r="N2173" s="59"/>
      <c r="O2173" s="58"/>
      <c r="P2173" s="56"/>
    </row>
    <row r="2174" spans="1:16" s="63" customFormat="1" ht="15.75" customHeight="1" x14ac:dyDescent="0.25">
      <c r="A2174" s="67"/>
      <c r="B2174" s="68"/>
      <c r="C2174" s="57"/>
      <c r="D2174" s="58"/>
      <c r="E2174" s="58"/>
      <c r="F2174" s="58"/>
      <c r="G2174" s="70"/>
      <c r="J2174" s="70"/>
      <c r="K2174" s="55"/>
      <c r="L2174" s="55"/>
      <c r="M2174" s="60"/>
      <c r="N2174" s="59"/>
      <c r="O2174" s="58"/>
      <c r="P2174" s="56"/>
    </row>
    <row r="2175" spans="1:16" s="63" customFormat="1" ht="15.75" customHeight="1" x14ac:dyDescent="0.25">
      <c r="A2175" s="67"/>
      <c r="B2175" s="68"/>
      <c r="C2175" s="57"/>
      <c r="D2175" s="58"/>
      <c r="E2175" s="58"/>
      <c r="F2175" s="58"/>
      <c r="G2175" s="70"/>
      <c r="J2175" s="70"/>
      <c r="K2175" s="55"/>
      <c r="L2175" s="55"/>
      <c r="M2175" s="60"/>
      <c r="N2175" s="59"/>
      <c r="O2175" s="58"/>
      <c r="P2175" s="56"/>
    </row>
    <row r="2176" spans="1:16" s="63" customFormat="1" ht="15.75" customHeight="1" x14ac:dyDescent="0.25">
      <c r="A2176" s="67"/>
      <c r="B2176" s="68"/>
      <c r="C2176" s="57"/>
      <c r="D2176" s="58"/>
      <c r="E2176" s="58"/>
      <c r="F2176" s="58"/>
      <c r="G2176" s="70"/>
      <c r="J2176" s="70"/>
      <c r="K2176" s="55"/>
      <c r="L2176" s="55"/>
      <c r="M2176" s="60"/>
      <c r="N2176" s="59"/>
      <c r="O2176" s="58"/>
      <c r="P2176" s="56"/>
    </row>
    <row r="2177" spans="1:16" s="63" customFormat="1" ht="15.75" customHeight="1" x14ac:dyDescent="0.25">
      <c r="A2177" s="67"/>
      <c r="B2177" s="68"/>
      <c r="C2177" s="57"/>
      <c r="D2177" s="58"/>
      <c r="E2177" s="58"/>
      <c r="F2177" s="58"/>
      <c r="G2177" s="70"/>
      <c r="J2177" s="70"/>
      <c r="K2177" s="55"/>
      <c r="L2177" s="55"/>
      <c r="M2177" s="60"/>
      <c r="N2177" s="59"/>
      <c r="O2177" s="58"/>
      <c r="P2177" s="56"/>
    </row>
    <row r="2178" spans="1:16" s="63" customFormat="1" ht="15.75" customHeight="1" x14ac:dyDescent="0.25">
      <c r="A2178" s="67"/>
      <c r="B2178" s="68"/>
      <c r="C2178" s="57"/>
      <c r="D2178" s="58"/>
      <c r="E2178" s="58"/>
      <c r="F2178" s="58"/>
      <c r="G2178" s="70"/>
      <c r="J2178" s="70"/>
      <c r="K2178" s="55"/>
      <c r="L2178" s="55"/>
      <c r="M2178" s="60"/>
      <c r="N2178" s="59"/>
      <c r="O2178" s="58"/>
      <c r="P2178" s="56"/>
    </row>
    <row r="2179" spans="1:16" s="63" customFormat="1" ht="15.75" customHeight="1" x14ac:dyDescent="0.25">
      <c r="A2179" s="67"/>
      <c r="B2179" s="68"/>
      <c r="C2179" s="57"/>
      <c r="D2179" s="58"/>
      <c r="E2179" s="58"/>
      <c r="F2179" s="58"/>
      <c r="G2179" s="70"/>
      <c r="J2179" s="70"/>
      <c r="K2179" s="55"/>
      <c r="L2179" s="55"/>
      <c r="M2179" s="60"/>
      <c r="N2179" s="59"/>
      <c r="O2179" s="58"/>
      <c r="P2179" s="56"/>
    </row>
    <row r="2180" spans="1:16" s="63" customFormat="1" ht="15.75" customHeight="1" x14ac:dyDescent="0.25">
      <c r="A2180" s="67"/>
      <c r="B2180" s="68"/>
      <c r="C2180" s="57"/>
      <c r="D2180" s="58"/>
      <c r="E2180" s="58"/>
      <c r="F2180" s="58"/>
      <c r="G2180" s="70"/>
      <c r="J2180" s="70"/>
      <c r="K2180" s="55"/>
      <c r="L2180" s="55"/>
      <c r="M2180" s="60"/>
      <c r="N2180" s="59"/>
      <c r="O2180" s="58"/>
      <c r="P2180" s="56"/>
    </row>
    <row r="2181" spans="1:16" s="63" customFormat="1" ht="15.75" customHeight="1" x14ac:dyDescent="0.25">
      <c r="A2181" s="67"/>
      <c r="B2181" s="68"/>
      <c r="C2181" s="57"/>
      <c r="D2181" s="58"/>
      <c r="E2181" s="58"/>
      <c r="F2181" s="58"/>
      <c r="G2181" s="70"/>
      <c r="J2181" s="70"/>
      <c r="K2181" s="55"/>
      <c r="L2181" s="55"/>
      <c r="M2181" s="60"/>
      <c r="N2181" s="59"/>
      <c r="O2181" s="58"/>
      <c r="P2181" s="56"/>
    </row>
    <row r="2182" spans="1:16" s="63" customFormat="1" ht="15.75" customHeight="1" x14ac:dyDescent="0.25">
      <c r="A2182" s="67"/>
      <c r="B2182" s="68"/>
      <c r="C2182" s="57"/>
      <c r="D2182" s="58"/>
      <c r="E2182" s="58"/>
      <c r="F2182" s="58"/>
      <c r="G2182" s="70"/>
      <c r="J2182" s="70"/>
      <c r="K2182" s="55"/>
      <c r="L2182" s="55"/>
      <c r="M2182" s="60"/>
      <c r="N2182" s="59"/>
      <c r="O2182" s="58"/>
      <c r="P2182" s="56"/>
    </row>
    <row r="2183" spans="1:16" s="63" customFormat="1" ht="15.75" customHeight="1" x14ac:dyDescent="0.25">
      <c r="A2183" s="67"/>
      <c r="B2183" s="68"/>
      <c r="C2183" s="57"/>
      <c r="D2183" s="58"/>
      <c r="E2183" s="58"/>
      <c r="F2183" s="58"/>
      <c r="G2183" s="70"/>
      <c r="J2183" s="70"/>
      <c r="K2183" s="55"/>
      <c r="L2183" s="55"/>
      <c r="M2183" s="60"/>
      <c r="N2183" s="59"/>
      <c r="O2183" s="58"/>
      <c r="P2183" s="56"/>
    </row>
    <row r="2184" spans="1:16" s="63" customFormat="1" ht="15.75" customHeight="1" x14ac:dyDescent="0.25">
      <c r="A2184" s="67"/>
      <c r="B2184" s="68"/>
      <c r="C2184" s="57"/>
      <c r="D2184" s="58"/>
      <c r="E2184" s="58"/>
      <c r="F2184" s="58"/>
      <c r="G2184" s="70"/>
      <c r="J2184" s="70"/>
      <c r="K2184" s="55"/>
      <c r="L2184" s="55"/>
      <c r="M2184" s="60"/>
      <c r="N2184" s="59"/>
      <c r="O2184" s="58"/>
      <c r="P2184" s="56"/>
    </row>
    <row r="2185" spans="1:16" s="63" customFormat="1" ht="15.75" customHeight="1" x14ac:dyDescent="0.25">
      <c r="A2185" s="67"/>
      <c r="B2185" s="68"/>
      <c r="C2185" s="57"/>
      <c r="D2185" s="58"/>
      <c r="E2185" s="58"/>
      <c r="F2185" s="58"/>
      <c r="G2185" s="70"/>
      <c r="J2185" s="70"/>
      <c r="K2185" s="55"/>
      <c r="L2185" s="55"/>
      <c r="M2185" s="60"/>
      <c r="N2185" s="59"/>
      <c r="O2185" s="58"/>
      <c r="P2185" s="56"/>
    </row>
    <row r="2186" spans="1:16" s="63" customFormat="1" ht="15.75" customHeight="1" x14ac:dyDescent="0.25">
      <c r="A2186" s="67"/>
      <c r="B2186" s="68"/>
      <c r="C2186" s="57"/>
      <c r="D2186" s="58"/>
      <c r="E2186" s="58"/>
      <c r="F2186" s="58"/>
      <c r="G2186" s="70"/>
      <c r="J2186" s="70"/>
      <c r="K2186" s="55"/>
      <c r="L2186" s="55"/>
      <c r="M2186" s="60"/>
      <c r="N2186" s="59"/>
      <c r="O2186" s="58"/>
      <c r="P2186" s="56"/>
    </row>
    <row r="2187" spans="1:16" s="63" customFormat="1" ht="15.75" customHeight="1" x14ac:dyDescent="0.25">
      <c r="A2187" s="67"/>
      <c r="B2187" s="68"/>
      <c r="C2187" s="57"/>
      <c r="D2187" s="58"/>
      <c r="E2187" s="58"/>
      <c r="F2187" s="58"/>
      <c r="G2187" s="70"/>
      <c r="J2187" s="70"/>
      <c r="K2187" s="55"/>
      <c r="L2187" s="55"/>
      <c r="M2187" s="60"/>
      <c r="N2187" s="59"/>
      <c r="O2187" s="58"/>
      <c r="P2187" s="56"/>
    </row>
    <row r="2188" spans="1:16" s="63" customFormat="1" ht="15.75" customHeight="1" x14ac:dyDescent="0.25">
      <c r="A2188" s="67"/>
      <c r="B2188" s="68"/>
      <c r="C2188" s="57"/>
      <c r="D2188" s="58"/>
      <c r="E2188" s="58"/>
      <c r="F2188" s="58"/>
      <c r="G2188" s="70"/>
      <c r="J2188" s="70"/>
      <c r="K2188" s="55"/>
      <c r="L2188" s="55"/>
      <c r="M2188" s="60"/>
      <c r="N2188" s="59"/>
      <c r="O2188" s="58"/>
      <c r="P2188" s="56"/>
    </row>
    <row r="2189" spans="1:16" s="63" customFormat="1" ht="15.75" customHeight="1" x14ac:dyDescent="0.25">
      <c r="A2189" s="67"/>
      <c r="B2189" s="68"/>
      <c r="C2189" s="57"/>
      <c r="D2189" s="58"/>
      <c r="E2189" s="58"/>
      <c r="F2189" s="58"/>
      <c r="G2189" s="70"/>
      <c r="J2189" s="70"/>
      <c r="K2189" s="55"/>
      <c r="L2189" s="55"/>
      <c r="M2189" s="60"/>
      <c r="N2189" s="59"/>
      <c r="O2189" s="58"/>
      <c r="P2189" s="56"/>
    </row>
    <row r="2190" spans="1:16" s="63" customFormat="1" ht="15.75" customHeight="1" x14ac:dyDescent="0.25">
      <c r="A2190" s="67"/>
      <c r="B2190" s="68"/>
      <c r="C2190" s="57"/>
      <c r="D2190" s="58"/>
      <c r="E2190" s="58"/>
      <c r="F2190" s="58"/>
      <c r="G2190" s="70"/>
      <c r="J2190" s="70"/>
      <c r="K2190" s="55"/>
      <c r="L2190" s="55"/>
      <c r="M2190" s="60"/>
      <c r="N2190" s="59"/>
      <c r="O2190" s="58"/>
      <c r="P2190" s="56"/>
    </row>
    <row r="2191" spans="1:16" s="63" customFormat="1" ht="15.75" customHeight="1" x14ac:dyDescent="0.25">
      <c r="A2191" s="67"/>
      <c r="B2191" s="68"/>
      <c r="C2191" s="57"/>
      <c r="D2191" s="58"/>
      <c r="E2191" s="58"/>
      <c r="F2191" s="58"/>
      <c r="G2191" s="70"/>
      <c r="J2191" s="70"/>
      <c r="K2191" s="55"/>
      <c r="L2191" s="55"/>
      <c r="M2191" s="60"/>
      <c r="N2191" s="59"/>
      <c r="O2191" s="58"/>
      <c r="P2191" s="56"/>
    </row>
    <row r="2192" spans="1:16" s="63" customFormat="1" ht="15.75" customHeight="1" x14ac:dyDescent="0.25">
      <c r="A2192" s="67"/>
      <c r="B2192" s="68"/>
      <c r="C2192" s="57"/>
      <c r="D2192" s="58"/>
      <c r="E2192" s="58"/>
      <c r="F2192" s="58"/>
      <c r="G2192" s="70"/>
      <c r="J2192" s="70"/>
      <c r="K2192" s="55"/>
      <c r="L2192" s="55"/>
      <c r="M2192" s="60"/>
      <c r="N2192" s="59"/>
      <c r="O2192" s="58"/>
      <c r="P2192" s="56"/>
    </row>
    <row r="2193" spans="1:16" s="63" customFormat="1" ht="15.75" customHeight="1" x14ac:dyDescent="0.25">
      <c r="A2193" s="67"/>
      <c r="B2193" s="68"/>
      <c r="C2193" s="57"/>
      <c r="D2193" s="58"/>
      <c r="E2193" s="58"/>
      <c r="F2193" s="58"/>
      <c r="G2193" s="70"/>
      <c r="J2193" s="70"/>
      <c r="K2193" s="55"/>
      <c r="L2193" s="55"/>
      <c r="M2193" s="60"/>
      <c r="N2193" s="59"/>
      <c r="O2193" s="58"/>
      <c r="P2193" s="56"/>
    </row>
    <row r="2194" spans="1:16" s="63" customFormat="1" ht="15.75" customHeight="1" x14ac:dyDescent="0.25">
      <c r="A2194" s="67"/>
      <c r="B2194" s="68"/>
      <c r="C2194" s="57"/>
      <c r="D2194" s="58"/>
      <c r="E2194" s="58"/>
      <c r="F2194" s="58"/>
      <c r="G2194" s="70"/>
      <c r="J2194" s="70"/>
      <c r="K2194" s="55"/>
      <c r="L2194" s="55"/>
      <c r="M2194" s="60"/>
      <c r="N2194" s="59"/>
      <c r="O2194" s="58"/>
      <c r="P2194" s="56"/>
    </row>
    <row r="2195" spans="1:16" s="63" customFormat="1" ht="15.75" customHeight="1" x14ac:dyDescent="0.25">
      <c r="A2195" s="67"/>
      <c r="B2195" s="68"/>
      <c r="C2195" s="57"/>
      <c r="D2195" s="58"/>
      <c r="E2195" s="58"/>
      <c r="F2195" s="58"/>
      <c r="G2195" s="70"/>
      <c r="J2195" s="70"/>
      <c r="K2195" s="55"/>
      <c r="L2195" s="55"/>
      <c r="M2195" s="60"/>
      <c r="N2195" s="59"/>
      <c r="O2195" s="58"/>
      <c r="P2195" s="56"/>
    </row>
    <row r="2196" spans="1:16" s="63" customFormat="1" ht="15.75" customHeight="1" x14ac:dyDescent="0.25">
      <c r="A2196" s="67"/>
      <c r="B2196" s="68"/>
      <c r="C2196" s="57"/>
      <c r="D2196" s="58"/>
      <c r="E2196" s="58"/>
      <c r="F2196" s="58"/>
      <c r="G2196" s="70"/>
      <c r="J2196" s="70"/>
      <c r="K2196" s="55"/>
      <c r="L2196" s="55"/>
      <c r="M2196" s="60"/>
      <c r="N2196" s="59"/>
      <c r="O2196" s="58"/>
      <c r="P2196" s="56"/>
    </row>
    <row r="2197" spans="1:16" s="63" customFormat="1" ht="15.75" customHeight="1" x14ac:dyDescent="0.25">
      <c r="A2197" s="67"/>
      <c r="B2197" s="68"/>
      <c r="C2197" s="57"/>
      <c r="D2197" s="58"/>
      <c r="E2197" s="58"/>
      <c r="F2197" s="58"/>
      <c r="G2197" s="70"/>
      <c r="J2197" s="70"/>
      <c r="K2197" s="55"/>
      <c r="L2197" s="55"/>
      <c r="M2197" s="60"/>
      <c r="N2197" s="59"/>
      <c r="O2197" s="58"/>
      <c r="P2197" s="56"/>
    </row>
    <row r="2198" spans="1:16" s="63" customFormat="1" ht="15.75" customHeight="1" x14ac:dyDescent="0.25">
      <c r="A2198" s="67"/>
      <c r="B2198" s="68"/>
      <c r="C2198" s="57"/>
      <c r="D2198" s="58"/>
      <c r="E2198" s="58"/>
      <c r="F2198" s="58"/>
      <c r="G2198" s="70"/>
      <c r="J2198" s="70"/>
      <c r="K2198" s="55"/>
      <c r="L2198" s="55"/>
      <c r="M2198" s="60"/>
      <c r="N2198" s="59"/>
      <c r="O2198" s="58"/>
      <c r="P2198" s="56"/>
    </row>
    <row r="2199" spans="1:16" s="63" customFormat="1" ht="15.75" customHeight="1" x14ac:dyDescent="0.25">
      <c r="A2199" s="67"/>
      <c r="B2199" s="68"/>
      <c r="C2199" s="57"/>
      <c r="D2199" s="58"/>
      <c r="E2199" s="58"/>
      <c r="F2199" s="58"/>
      <c r="G2199" s="70"/>
      <c r="J2199" s="70"/>
      <c r="K2199" s="55"/>
      <c r="L2199" s="55"/>
      <c r="M2199" s="60"/>
      <c r="N2199" s="59"/>
      <c r="O2199" s="58"/>
      <c r="P2199" s="56"/>
    </row>
    <row r="2200" spans="1:16" s="63" customFormat="1" ht="15.75" customHeight="1" x14ac:dyDescent="0.25">
      <c r="A2200" s="67"/>
      <c r="B2200" s="68"/>
      <c r="C2200" s="57"/>
      <c r="D2200" s="58"/>
      <c r="E2200" s="58"/>
      <c r="F2200" s="58"/>
      <c r="G2200" s="70"/>
      <c r="J2200" s="70"/>
      <c r="K2200" s="55"/>
      <c r="L2200" s="55"/>
      <c r="M2200" s="60"/>
      <c r="N2200" s="59"/>
      <c r="O2200" s="58"/>
      <c r="P2200" s="56"/>
    </row>
    <row r="2201" spans="1:16" s="63" customFormat="1" ht="15.75" customHeight="1" x14ac:dyDescent="0.25">
      <c r="A2201" s="67"/>
      <c r="B2201" s="68"/>
      <c r="C2201" s="57"/>
      <c r="D2201" s="58"/>
      <c r="E2201" s="58"/>
      <c r="F2201" s="58"/>
      <c r="G2201" s="70"/>
      <c r="J2201" s="70"/>
      <c r="K2201" s="55"/>
      <c r="L2201" s="55"/>
      <c r="M2201" s="60"/>
      <c r="N2201" s="59"/>
      <c r="O2201" s="58"/>
      <c r="P2201" s="56"/>
    </row>
    <row r="2202" spans="1:16" s="63" customFormat="1" ht="15.75" customHeight="1" x14ac:dyDescent="0.25">
      <c r="A2202" s="67"/>
      <c r="B2202" s="68"/>
      <c r="C2202" s="57"/>
      <c r="D2202" s="58"/>
      <c r="E2202" s="58"/>
      <c r="F2202" s="58"/>
      <c r="G2202" s="70"/>
      <c r="J2202" s="70"/>
      <c r="K2202" s="55"/>
      <c r="L2202" s="55"/>
      <c r="M2202" s="60"/>
      <c r="N2202" s="59"/>
      <c r="O2202" s="58"/>
      <c r="P2202" s="56"/>
    </row>
    <row r="2203" spans="1:16" s="63" customFormat="1" ht="15.75" customHeight="1" x14ac:dyDescent="0.25">
      <c r="A2203" s="67"/>
      <c r="B2203" s="68"/>
      <c r="C2203" s="57"/>
      <c r="D2203" s="58"/>
      <c r="E2203" s="58"/>
      <c r="F2203" s="58"/>
      <c r="G2203" s="70"/>
      <c r="J2203" s="70"/>
      <c r="K2203" s="55"/>
      <c r="L2203" s="55"/>
      <c r="M2203" s="60"/>
      <c r="N2203" s="59"/>
      <c r="O2203" s="58"/>
      <c r="P2203" s="56"/>
    </row>
    <row r="2204" spans="1:16" s="63" customFormat="1" ht="15.75" customHeight="1" x14ac:dyDescent="0.25">
      <c r="A2204" s="67"/>
      <c r="B2204" s="68"/>
      <c r="C2204" s="57"/>
      <c r="D2204" s="58"/>
      <c r="E2204" s="58"/>
      <c r="F2204" s="58"/>
      <c r="G2204" s="70"/>
      <c r="J2204" s="70"/>
      <c r="K2204" s="55"/>
      <c r="L2204" s="55"/>
      <c r="M2204" s="60"/>
      <c r="N2204" s="59"/>
      <c r="O2204" s="58"/>
      <c r="P2204" s="56"/>
    </row>
    <row r="2205" spans="1:16" s="63" customFormat="1" ht="15.75" customHeight="1" x14ac:dyDescent="0.25">
      <c r="A2205" s="67"/>
      <c r="B2205" s="68"/>
      <c r="C2205" s="57"/>
      <c r="D2205" s="58"/>
      <c r="E2205" s="58"/>
      <c r="F2205" s="58"/>
      <c r="G2205" s="70"/>
      <c r="J2205" s="70"/>
      <c r="K2205" s="55"/>
      <c r="L2205" s="55"/>
      <c r="M2205" s="60"/>
      <c r="N2205" s="59"/>
      <c r="O2205" s="58"/>
      <c r="P2205" s="56"/>
    </row>
    <row r="2206" spans="1:16" s="63" customFormat="1" ht="15.75" customHeight="1" x14ac:dyDescent="0.25">
      <c r="A2206" s="67"/>
      <c r="B2206" s="68"/>
      <c r="C2206" s="57"/>
      <c r="D2206" s="58"/>
      <c r="E2206" s="58"/>
      <c r="F2206" s="58"/>
      <c r="G2206" s="70"/>
      <c r="J2206" s="70"/>
      <c r="K2206" s="55"/>
      <c r="L2206" s="55"/>
      <c r="M2206" s="60"/>
      <c r="N2206" s="59"/>
      <c r="O2206" s="58"/>
      <c r="P2206" s="56"/>
    </row>
    <row r="2207" spans="1:16" s="63" customFormat="1" ht="15.75" customHeight="1" x14ac:dyDescent="0.25">
      <c r="A2207" s="67"/>
      <c r="B2207" s="68"/>
      <c r="C2207" s="57"/>
      <c r="D2207" s="58"/>
      <c r="E2207" s="58"/>
      <c r="F2207" s="58"/>
      <c r="G2207" s="70"/>
      <c r="J2207" s="70"/>
      <c r="K2207" s="55"/>
      <c r="L2207" s="55"/>
      <c r="M2207" s="60"/>
      <c r="N2207" s="59"/>
      <c r="O2207" s="58"/>
      <c r="P2207" s="56"/>
    </row>
    <row r="2208" spans="1:16" s="63" customFormat="1" ht="15.75" customHeight="1" x14ac:dyDescent="0.25">
      <c r="A2208" s="67"/>
      <c r="B2208" s="68"/>
      <c r="C2208" s="57"/>
      <c r="D2208" s="58"/>
      <c r="E2208" s="58"/>
      <c r="F2208" s="58"/>
      <c r="G2208" s="70"/>
      <c r="J2208" s="70"/>
      <c r="K2208" s="55"/>
      <c r="L2208" s="55"/>
      <c r="M2208" s="60"/>
      <c r="N2208" s="59"/>
      <c r="O2208" s="58"/>
      <c r="P2208" s="56"/>
    </row>
    <row r="2209" spans="1:16" s="63" customFormat="1" ht="15.75" customHeight="1" x14ac:dyDescent="0.25">
      <c r="A2209" s="67"/>
      <c r="B2209" s="68"/>
      <c r="C2209" s="57"/>
      <c r="D2209" s="58"/>
      <c r="E2209" s="58"/>
      <c r="F2209" s="58"/>
      <c r="G2209" s="70"/>
      <c r="J2209" s="70"/>
      <c r="K2209" s="55"/>
      <c r="L2209" s="55"/>
      <c r="M2209" s="60"/>
      <c r="N2209" s="59"/>
      <c r="O2209" s="58"/>
      <c r="P2209" s="56"/>
    </row>
    <row r="2210" spans="1:16" s="63" customFormat="1" ht="15.75" customHeight="1" x14ac:dyDescent="0.25">
      <c r="A2210" s="67"/>
      <c r="B2210" s="68"/>
      <c r="C2210" s="57"/>
      <c r="D2210" s="58"/>
      <c r="E2210" s="58"/>
      <c r="F2210" s="58"/>
      <c r="G2210" s="70"/>
      <c r="J2210" s="70"/>
      <c r="K2210" s="55"/>
      <c r="L2210" s="55"/>
      <c r="M2210" s="60"/>
      <c r="N2210" s="59"/>
      <c r="O2210" s="58"/>
      <c r="P2210" s="56"/>
    </row>
    <row r="2211" spans="1:16" s="63" customFormat="1" ht="15.75" customHeight="1" x14ac:dyDescent="0.25">
      <c r="A2211" s="67"/>
      <c r="B2211" s="68"/>
      <c r="C2211" s="57"/>
      <c r="D2211" s="58"/>
      <c r="E2211" s="58"/>
      <c r="F2211" s="58"/>
      <c r="G2211" s="70"/>
      <c r="J2211" s="70"/>
      <c r="K2211" s="55"/>
      <c r="L2211" s="55"/>
      <c r="M2211" s="60"/>
      <c r="N2211" s="59"/>
      <c r="O2211" s="58"/>
      <c r="P2211" s="56"/>
    </row>
    <row r="2212" spans="1:16" s="63" customFormat="1" ht="15.75" customHeight="1" x14ac:dyDescent="0.25">
      <c r="A2212" s="67"/>
      <c r="B2212" s="68"/>
      <c r="C2212" s="57"/>
      <c r="D2212" s="58"/>
      <c r="E2212" s="58"/>
      <c r="F2212" s="58"/>
      <c r="G2212" s="70"/>
      <c r="J2212" s="70"/>
      <c r="K2212" s="55"/>
      <c r="L2212" s="55"/>
      <c r="M2212" s="60"/>
      <c r="N2212" s="59"/>
      <c r="O2212" s="58"/>
      <c r="P2212" s="56"/>
    </row>
    <row r="2213" spans="1:16" s="63" customFormat="1" ht="15.75" customHeight="1" x14ac:dyDescent="0.25">
      <c r="A2213" s="67"/>
      <c r="B2213" s="68"/>
      <c r="C2213" s="57"/>
      <c r="D2213" s="58"/>
      <c r="E2213" s="58"/>
      <c r="F2213" s="58"/>
      <c r="G2213" s="70"/>
      <c r="J2213" s="70"/>
      <c r="K2213" s="55"/>
      <c r="L2213" s="55"/>
      <c r="M2213" s="60"/>
      <c r="N2213" s="59"/>
      <c r="O2213" s="58"/>
      <c r="P2213" s="56"/>
    </row>
    <row r="2214" spans="1:16" s="63" customFormat="1" ht="15.75" customHeight="1" x14ac:dyDescent="0.25">
      <c r="A2214" s="67"/>
      <c r="B2214" s="68"/>
      <c r="C2214" s="57"/>
      <c r="D2214" s="58"/>
      <c r="E2214" s="58"/>
      <c r="F2214" s="58"/>
      <c r="G2214" s="70"/>
      <c r="J2214" s="70"/>
      <c r="K2214" s="55"/>
      <c r="L2214" s="55"/>
      <c r="M2214" s="60"/>
      <c r="N2214" s="59"/>
      <c r="O2214" s="58"/>
      <c r="P2214" s="56"/>
    </row>
    <row r="2215" spans="1:16" s="63" customFormat="1" ht="15.75" customHeight="1" x14ac:dyDescent="0.25">
      <c r="A2215" s="67"/>
      <c r="B2215" s="68"/>
      <c r="C2215" s="57"/>
      <c r="D2215" s="58"/>
      <c r="E2215" s="58"/>
      <c r="F2215" s="58"/>
      <c r="G2215" s="70"/>
      <c r="J2215" s="70"/>
      <c r="K2215" s="55"/>
      <c r="L2215" s="55"/>
      <c r="M2215" s="60"/>
      <c r="N2215" s="59"/>
      <c r="O2215" s="58"/>
      <c r="P2215" s="56"/>
    </row>
    <row r="2216" spans="1:16" s="63" customFormat="1" ht="15.75" customHeight="1" x14ac:dyDescent="0.25">
      <c r="A2216" s="67"/>
      <c r="B2216" s="68"/>
      <c r="C2216" s="57"/>
      <c r="D2216" s="58"/>
      <c r="E2216" s="58"/>
      <c r="F2216" s="58"/>
      <c r="G2216" s="70"/>
      <c r="J2216" s="70"/>
      <c r="K2216" s="55"/>
      <c r="L2216" s="55"/>
      <c r="M2216" s="60"/>
      <c r="N2216" s="59"/>
      <c r="O2216" s="58"/>
      <c r="P2216" s="56"/>
    </row>
    <row r="2217" spans="1:16" s="63" customFormat="1" ht="15.75" customHeight="1" x14ac:dyDescent="0.25">
      <c r="A2217" s="67"/>
      <c r="B2217" s="68"/>
      <c r="C2217" s="57"/>
      <c r="D2217" s="58"/>
      <c r="E2217" s="58"/>
      <c r="F2217" s="58"/>
      <c r="G2217" s="70"/>
      <c r="J2217" s="70"/>
      <c r="K2217" s="55"/>
      <c r="L2217" s="55"/>
      <c r="M2217" s="60"/>
      <c r="N2217" s="59"/>
      <c r="O2217" s="58"/>
      <c r="P2217" s="56"/>
    </row>
    <row r="2218" spans="1:16" s="63" customFormat="1" ht="15.75" customHeight="1" x14ac:dyDescent="0.25">
      <c r="A2218" s="67"/>
      <c r="B2218" s="68"/>
      <c r="C2218" s="57"/>
      <c r="D2218" s="58"/>
      <c r="E2218" s="58"/>
      <c r="F2218" s="58"/>
      <c r="G2218" s="70"/>
      <c r="J2218" s="70"/>
      <c r="K2218" s="55"/>
      <c r="L2218" s="55"/>
      <c r="M2218" s="60"/>
      <c r="N2218" s="59"/>
      <c r="O2218" s="58"/>
      <c r="P2218" s="56"/>
    </row>
    <row r="2219" spans="1:16" s="63" customFormat="1" ht="15.75" customHeight="1" x14ac:dyDescent="0.25">
      <c r="A2219" s="67"/>
      <c r="B2219" s="68"/>
      <c r="C2219" s="57"/>
      <c r="D2219" s="58"/>
      <c r="E2219" s="58"/>
      <c r="F2219" s="58"/>
      <c r="G2219" s="70"/>
      <c r="J2219" s="70"/>
      <c r="K2219" s="55"/>
      <c r="L2219" s="55"/>
      <c r="M2219" s="60"/>
      <c r="N2219" s="59"/>
      <c r="O2219" s="58"/>
      <c r="P2219" s="56"/>
    </row>
    <row r="2220" spans="1:16" s="63" customFormat="1" ht="15.75" customHeight="1" x14ac:dyDescent="0.25">
      <c r="A2220" s="67"/>
      <c r="B2220" s="68"/>
      <c r="C2220" s="57"/>
      <c r="D2220" s="58"/>
      <c r="E2220" s="58"/>
      <c r="F2220" s="58"/>
      <c r="G2220" s="70"/>
      <c r="J2220" s="70"/>
      <c r="K2220" s="55"/>
      <c r="L2220" s="55"/>
      <c r="M2220" s="60"/>
      <c r="N2220" s="59"/>
      <c r="O2220" s="58"/>
      <c r="P2220" s="56"/>
    </row>
    <row r="2221" spans="1:16" s="63" customFormat="1" ht="15.75" customHeight="1" x14ac:dyDescent="0.25">
      <c r="A2221" s="67"/>
      <c r="B2221" s="68"/>
      <c r="C2221" s="57"/>
      <c r="D2221" s="58"/>
      <c r="E2221" s="58"/>
      <c r="F2221" s="58"/>
      <c r="G2221" s="70"/>
      <c r="J2221" s="70"/>
      <c r="K2221" s="55"/>
      <c r="L2221" s="55"/>
      <c r="M2221" s="60"/>
      <c r="N2221" s="59"/>
      <c r="O2221" s="58"/>
      <c r="P2221" s="56"/>
    </row>
    <row r="2222" spans="1:16" s="63" customFormat="1" ht="15.75" customHeight="1" x14ac:dyDescent="0.25">
      <c r="A2222" s="67"/>
      <c r="B2222" s="68"/>
      <c r="C2222" s="57"/>
      <c r="D2222" s="58"/>
      <c r="E2222" s="58"/>
      <c r="F2222" s="58"/>
      <c r="G2222" s="70"/>
      <c r="J2222" s="70"/>
      <c r="K2222" s="55"/>
      <c r="L2222" s="55"/>
      <c r="M2222" s="60"/>
      <c r="N2222" s="59"/>
      <c r="O2222" s="58"/>
      <c r="P2222" s="56"/>
    </row>
    <row r="2223" spans="1:16" s="63" customFormat="1" ht="15.75" customHeight="1" x14ac:dyDescent="0.25">
      <c r="A2223" s="67"/>
      <c r="B2223" s="68"/>
      <c r="C2223" s="57"/>
      <c r="D2223" s="58"/>
      <c r="E2223" s="58"/>
      <c r="F2223" s="58"/>
      <c r="G2223" s="70"/>
      <c r="J2223" s="70"/>
      <c r="K2223" s="55"/>
      <c r="L2223" s="55"/>
      <c r="M2223" s="60"/>
      <c r="N2223" s="59"/>
      <c r="O2223" s="58"/>
      <c r="P2223" s="56"/>
    </row>
    <row r="2224" spans="1:16" s="63" customFormat="1" ht="15.75" customHeight="1" x14ac:dyDescent="0.25">
      <c r="A2224" s="67"/>
      <c r="B2224" s="68"/>
      <c r="C2224" s="57"/>
      <c r="D2224" s="58"/>
      <c r="E2224" s="58"/>
      <c r="F2224" s="58"/>
      <c r="G2224" s="70"/>
      <c r="J2224" s="70"/>
      <c r="K2224" s="55"/>
      <c r="L2224" s="55"/>
      <c r="M2224" s="60"/>
      <c r="N2224" s="59"/>
      <c r="O2224" s="58"/>
      <c r="P2224" s="56"/>
    </row>
    <row r="2225" spans="1:16" s="63" customFormat="1" ht="15.75" customHeight="1" x14ac:dyDescent="0.25">
      <c r="A2225" s="67"/>
      <c r="B2225" s="68"/>
      <c r="C2225" s="57"/>
      <c r="D2225" s="58"/>
      <c r="E2225" s="58"/>
      <c r="F2225" s="58"/>
      <c r="G2225" s="70"/>
      <c r="J2225" s="70"/>
      <c r="K2225" s="55"/>
      <c r="L2225" s="55"/>
      <c r="M2225" s="60"/>
      <c r="N2225" s="59"/>
      <c r="O2225" s="58"/>
      <c r="P2225" s="56"/>
    </row>
    <row r="2226" spans="1:16" s="63" customFormat="1" ht="15.75" customHeight="1" x14ac:dyDescent="0.25">
      <c r="A2226" s="67"/>
      <c r="B2226" s="68"/>
      <c r="C2226" s="57"/>
      <c r="D2226" s="58"/>
      <c r="E2226" s="58"/>
      <c r="F2226" s="58"/>
      <c r="G2226" s="70"/>
      <c r="J2226" s="70"/>
      <c r="K2226" s="55"/>
      <c r="L2226" s="55"/>
      <c r="M2226" s="60"/>
      <c r="N2226" s="59"/>
      <c r="O2226" s="58"/>
      <c r="P2226" s="56"/>
    </row>
    <row r="2227" spans="1:16" s="63" customFormat="1" ht="15.75" customHeight="1" x14ac:dyDescent="0.25">
      <c r="A2227" s="67"/>
      <c r="B2227" s="68"/>
      <c r="C2227" s="57"/>
      <c r="D2227" s="58"/>
      <c r="E2227" s="58"/>
      <c r="F2227" s="58"/>
      <c r="G2227" s="70"/>
      <c r="J2227" s="70"/>
      <c r="K2227" s="55"/>
      <c r="L2227" s="55"/>
      <c r="M2227" s="60"/>
      <c r="N2227" s="59"/>
      <c r="O2227" s="58"/>
      <c r="P2227" s="56"/>
    </row>
    <row r="2228" spans="1:16" s="63" customFormat="1" ht="15.75" customHeight="1" x14ac:dyDescent="0.25">
      <c r="A2228" s="67"/>
      <c r="B2228" s="68"/>
      <c r="C2228" s="57"/>
      <c r="D2228" s="58"/>
      <c r="E2228" s="58"/>
      <c r="F2228" s="58"/>
      <c r="G2228" s="70"/>
      <c r="J2228" s="70"/>
      <c r="K2228" s="55"/>
      <c r="L2228" s="55"/>
      <c r="M2228" s="60"/>
      <c r="N2228" s="59"/>
      <c r="O2228" s="58"/>
      <c r="P2228" s="56"/>
    </row>
    <row r="2229" spans="1:16" s="63" customFormat="1" ht="15.75" customHeight="1" x14ac:dyDescent="0.25">
      <c r="A2229" s="67"/>
      <c r="B2229" s="68"/>
      <c r="C2229" s="57"/>
      <c r="D2229" s="58"/>
      <c r="E2229" s="58"/>
      <c r="F2229" s="58"/>
      <c r="G2229" s="70"/>
      <c r="J2229" s="70"/>
      <c r="K2229" s="55"/>
      <c r="L2229" s="55"/>
      <c r="M2229" s="60"/>
      <c r="N2229" s="59"/>
      <c r="O2229" s="58"/>
      <c r="P2229" s="56"/>
    </row>
    <row r="2230" spans="1:16" s="63" customFormat="1" ht="15.75" customHeight="1" x14ac:dyDescent="0.25">
      <c r="A2230" s="67"/>
      <c r="B2230" s="68"/>
      <c r="C2230" s="57"/>
      <c r="D2230" s="58"/>
      <c r="E2230" s="58"/>
      <c r="F2230" s="58"/>
      <c r="G2230" s="70"/>
      <c r="J2230" s="70"/>
      <c r="K2230" s="55"/>
      <c r="L2230" s="55"/>
      <c r="M2230" s="60"/>
      <c r="N2230" s="59"/>
      <c r="O2230" s="58"/>
      <c r="P2230" s="56"/>
    </row>
    <row r="2231" spans="1:16" s="63" customFormat="1" ht="15.75" customHeight="1" x14ac:dyDescent="0.25">
      <c r="A2231" s="67"/>
      <c r="B2231" s="68"/>
      <c r="C2231" s="57"/>
      <c r="D2231" s="58"/>
      <c r="E2231" s="58"/>
      <c r="F2231" s="58"/>
      <c r="G2231" s="70"/>
      <c r="J2231" s="70"/>
      <c r="K2231" s="55"/>
      <c r="L2231" s="55"/>
      <c r="M2231" s="60"/>
      <c r="N2231" s="59"/>
      <c r="O2231" s="58"/>
      <c r="P2231" s="56"/>
    </row>
    <row r="2232" spans="1:16" s="63" customFormat="1" ht="15.75" customHeight="1" x14ac:dyDescent="0.25">
      <c r="A2232" s="67"/>
      <c r="B2232" s="68"/>
      <c r="C2232" s="57"/>
      <c r="D2232" s="58"/>
      <c r="E2232" s="58"/>
      <c r="F2232" s="58"/>
      <c r="G2232" s="70"/>
      <c r="J2232" s="70"/>
      <c r="K2232" s="55"/>
      <c r="L2232" s="55"/>
      <c r="M2232" s="60"/>
      <c r="N2232" s="59"/>
      <c r="O2232" s="58"/>
      <c r="P2232" s="56"/>
    </row>
    <row r="2233" spans="1:16" s="63" customFormat="1" ht="15.75" customHeight="1" x14ac:dyDescent="0.25">
      <c r="A2233" s="67"/>
      <c r="B2233" s="68"/>
      <c r="C2233" s="57"/>
      <c r="D2233" s="58"/>
      <c r="E2233" s="58"/>
      <c r="F2233" s="58"/>
      <c r="G2233" s="70"/>
      <c r="J2233" s="70"/>
      <c r="K2233" s="55"/>
      <c r="L2233" s="55"/>
      <c r="M2233" s="60"/>
      <c r="N2233" s="59"/>
      <c r="O2233" s="58"/>
      <c r="P2233" s="56"/>
    </row>
    <row r="2234" spans="1:16" s="63" customFormat="1" ht="15.75" customHeight="1" x14ac:dyDescent="0.25">
      <c r="A2234" s="67"/>
      <c r="B2234" s="68"/>
      <c r="C2234" s="57"/>
      <c r="D2234" s="58"/>
      <c r="E2234" s="58"/>
      <c r="F2234" s="58"/>
      <c r="G2234" s="70"/>
      <c r="J2234" s="70"/>
      <c r="K2234" s="55"/>
      <c r="L2234" s="55"/>
      <c r="M2234" s="60"/>
      <c r="N2234" s="59"/>
      <c r="O2234" s="58"/>
      <c r="P2234" s="56"/>
    </row>
    <row r="2235" spans="1:16" s="63" customFormat="1" ht="15.75" customHeight="1" x14ac:dyDescent="0.25">
      <c r="A2235" s="67"/>
      <c r="B2235" s="68"/>
      <c r="C2235" s="57"/>
      <c r="D2235" s="58"/>
      <c r="E2235" s="58"/>
      <c r="F2235" s="58"/>
      <c r="G2235" s="70"/>
      <c r="J2235" s="70"/>
      <c r="K2235" s="55"/>
      <c r="L2235" s="55"/>
      <c r="M2235" s="60"/>
      <c r="N2235" s="59"/>
      <c r="O2235" s="58"/>
      <c r="P2235" s="56"/>
    </row>
    <row r="2236" spans="1:16" s="63" customFormat="1" ht="15.75" customHeight="1" x14ac:dyDescent="0.25">
      <c r="A2236" s="67"/>
      <c r="B2236" s="68"/>
      <c r="C2236" s="57"/>
      <c r="D2236" s="58"/>
      <c r="E2236" s="58"/>
      <c r="F2236" s="58"/>
      <c r="G2236" s="70"/>
      <c r="J2236" s="70"/>
      <c r="K2236" s="55"/>
      <c r="L2236" s="55"/>
      <c r="M2236" s="60"/>
      <c r="N2236" s="59"/>
      <c r="O2236" s="58"/>
      <c r="P2236" s="56"/>
    </row>
    <row r="2237" spans="1:16" s="63" customFormat="1" ht="15.75" customHeight="1" x14ac:dyDescent="0.25">
      <c r="A2237" s="67"/>
      <c r="B2237" s="68"/>
      <c r="C2237" s="57"/>
      <c r="D2237" s="58"/>
      <c r="E2237" s="58"/>
      <c r="F2237" s="58"/>
      <c r="G2237" s="70"/>
      <c r="J2237" s="70"/>
      <c r="K2237" s="55"/>
      <c r="L2237" s="55"/>
      <c r="M2237" s="60"/>
      <c r="N2237" s="59"/>
      <c r="O2237" s="58"/>
      <c r="P2237" s="56"/>
    </row>
    <row r="2238" spans="1:16" s="63" customFormat="1" ht="15.75" customHeight="1" x14ac:dyDescent="0.25">
      <c r="A2238" s="67"/>
      <c r="B2238" s="68"/>
      <c r="C2238" s="57"/>
      <c r="D2238" s="58"/>
      <c r="E2238" s="58"/>
      <c r="F2238" s="58"/>
      <c r="G2238" s="70"/>
      <c r="J2238" s="70"/>
      <c r="K2238" s="55"/>
      <c r="L2238" s="55"/>
      <c r="M2238" s="60"/>
      <c r="N2238" s="59"/>
      <c r="O2238" s="58"/>
      <c r="P2238" s="56"/>
    </row>
    <row r="2239" spans="1:16" s="63" customFormat="1" ht="15.75" customHeight="1" x14ac:dyDescent="0.25">
      <c r="A2239" s="67"/>
      <c r="B2239" s="68"/>
      <c r="C2239" s="57"/>
      <c r="D2239" s="58"/>
      <c r="E2239" s="58"/>
      <c r="F2239" s="58"/>
      <c r="G2239" s="70"/>
      <c r="J2239" s="70"/>
      <c r="K2239" s="55"/>
      <c r="L2239" s="55"/>
      <c r="M2239" s="60"/>
      <c r="N2239" s="59"/>
      <c r="O2239" s="58"/>
      <c r="P2239" s="56"/>
    </row>
    <row r="2240" spans="1:16" s="63" customFormat="1" ht="15.75" customHeight="1" x14ac:dyDescent="0.25">
      <c r="A2240" s="67"/>
      <c r="B2240" s="68"/>
      <c r="C2240" s="57"/>
      <c r="D2240" s="58"/>
      <c r="E2240" s="58"/>
      <c r="F2240" s="58"/>
      <c r="G2240" s="70"/>
      <c r="J2240" s="70"/>
      <c r="K2240" s="55"/>
      <c r="L2240" s="55"/>
      <c r="M2240" s="60"/>
      <c r="N2240" s="59"/>
      <c r="O2240" s="58"/>
      <c r="P2240" s="56"/>
    </row>
    <row r="2241" spans="1:16" s="63" customFormat="1" ht="15.75" customHeight="1" x14ac:dyDescent="0.25">
      <c r="A2241" s="67"/>
      <c r="B2241" s="68"/>
      <c r="C2241" s="57"/>
      <c r="D2241" s="58"/>
      <c r="E2241" s="58"/>
      <c r="F2241" s="58"/>
      <c r="G2241" s="70"/>
      <c r="J2241" s="70"/>
      <c r="K2241" s="55"/>
      <c r="L2241" s="55"/>
      <c r="M2241" s="60"/>
      <c r="N2241" s="59"/>
      <c r="O2241" s="58"/>
      <c r="P2241" s="56"/>
    </row>
    <row r="2242" spans="1:16" s="63" customFormat="1" ht="15.75" customHeight="1" x14ac:dyDescent="0.25">
      <c r="A2242" s="67"/>
      <c r="B2242" s="68"/>
      <c r="C2242" s="57"/>
      <c r="D2242" s="58"/>
      <c r="E2242" s="58"/>
      <c r="F2242" s="58"/>
      <c r="G2242" s="70"/>
      <c r="J2242" s="70"/>
      <c r="K2242" s="55"/>
      <c r="L2242" s="55"/>
      <c r="M2242" s="60"/>
      <c r="N2242" s="59"/>
      <c r="O2242" s="58"/>
      <c r="P2242" s="56"/>
    </row>
    <row r="2243" spans="1:16" s="63" customFormat="1" ht="15.75" customHeight="1" x14ac:dyDescent="0.25">
      <c r="A2243" s="67"/>
      <c r="B2243" s="68"/>
      <c r="C2243" s="57"/>
      <c r="D2243" s="58"/>
      <c r="E2243" s="58"/>
      <c r="F2243" s="58"/>
      <c r="G2243" s="70"/>
      <c r="J2243" s="70"/>
      <c r="K2243" s="55"/>
      <c r="L2243" s="55"/>
      <c r="M2243" s="60"/>
      <c r="N2243" s="59"/>
      <c r="O2243" s="58"/>
      <c r="P2243" s="56"/>
    </row>
    <row r="2244" spans="1:16" s="63" customFormat="1" ht="15.75" customHeight="1" x14ac:dyDescent="0.25">
      <c r="A2244" s="67"/>
      <c r="B2244" s="68"/>
      <c r="C2244" s="57"/>
      <c r="D2244" s="58"/>
      <c r="E2244" s="58"/>
      <c r="F2244" s="58"/>
      <c r="G2244" s="70"/>
      <c r="J2244" s="70"/>
      <c r="K2244" s="55"/>
      <c r="L2244" s="55"/>
      <c r="M2244" s="60"/>
      <c r="N2244" s="59"/>
      <c r="O2244" s="58"/>
      <c r="P2244" s="56"/>
    </row>
    <row r="2245" spans="1:16" s="63" customFormat="1" ht="15.75" customHeight="1" x14ac:dyDescent="0.25">
      <c r="A2245" s="67"/>
      <c r="B2245" s="68"/>
      <c r="C2245" s="57"/>
      <c r="D2245" s="58"/>
      <c r="E2245" s="58"/>
      <c r="F2245" s="58"/>
      <c r="G2245" s="70"/>
      <c r="J2245" s="70"/>
      <c r="K2245" s="55"/>
      <c r="L2245" s="55"/>
      <c r="M2245" s="60"/>
      <c r="N2245" s="59"/>
      <c r="O2245" s="58"/>
      <c r="P2245" s="56"/>
    </row>
    <row r="2246" spans="1:16" s="63" customFormat="1" ht="15.75" customHeight="1" x14ac:dyDescent="0.25">
      <c r="A2246" s="67"/>
      <c r="B2246" s="68"/>
      <c r="C2246" s="57"/>
      <c r="D2246" s="58"/>
      <c r="E2246" s="58"/>
      <c r="F2246" s="58"/>
      <c r="G2246" s="70"/>
      <c r="J2246" s="70"/>
      <c r="K2246" s="55"/>
      <c r="L2246" s="55"/>
      <c r="M2246" s="60"/>
      <c r="N2246" s="59"/>
      <c r="O2246" s="58"/>
      <c r="P2246" s="56"/>
    </row>
    <row r="2247" spans="1:16" s="63" customFormat="1" ht="15.75" customHeight="1" x14ac:dyDescent="0.25">
      <c r="A2247" s="67"/>
      <c r="B2247" s="68"/>
      <c r="C2247" s="57"/>
      <c r="D2247" s="58"/>
      <c r="E2247" s="58"/>
      <c r="F2247" s="58"/>
      <c r="G2247" s="70"/>
      <c r="J2247" s="70"/>
      <c r="K2247" s="55"/>
      <c r="L2247" s="55"/>
      <c r="M2247" s="60"/>
      <c r="N2247" s="59"/>
      <c r="O2247" s="58"/>
      <c r="P2247" s="56"/>
    </row>
    <row r="2248" spans="1:16" s="63" customFormat="1" ht="15.75" customHeight="1" x14ac:dyDescent="0.25">
      <c r="A2248" s="67"/>
      <c r="B2248" s="68"/>
      <c r="C2248" s="57"/>
      <c r="D2248" s="58"/>
      <c r="E2248" s="58"/>
      <c r="F2248" s="58"/>
      <c r="G2248" s="70"/>
      <c r="J2248" s="70"/>
      <c r="K2248" s="55"/>
      <c r="L2248" s="55"/>
      <c r="M2248" s="60"/>
      <c r="N2248" s="59"/>
      <c r="O2248" s="58"/>
      <c r="P2248" s="56"/>
    </row>
    <row r="2249" spans="1:16" s="63" customFormat="1" ht="15.75" customHeight="1" x14ac:dyDescent="0.25">
      <c r="A2249" s="67"/>
      <c r="B2249" s="68"/>
      <c r="C2249" s="57"/>
      <c r="D2249" s="58"/>
      <c r="E2249" s="58"/>
      <c r="F2249" s="58"/>
      <c r="G2249" s="70"/>
      <c r="J2249" s="70"/>
      <c r="K2249" s="55"/>
      <c r="L2249" s="55"/>
      <c r="M2249" s="60"/>
      <c r="N2249" s="59"/>
      <c r="O2249" s="58"/>
      <c r="P2249" s="56"/>
    </row>
    <row r="2250" spans="1:16" s="63" customFormat="1" ht="15.75" customHeight="1" x14ac:dyDescent="0.25">
      <c r="A2250" s="67"/>
      <c r="B2250" s="68"/>
      <c r="C2250" s="57"/>
      <c r="D2250" s="58"/>
      <c r="E2250" s="58"/>
      <c r="F2250" s="58"/>
      <c r="G2250" s="70"/>
      <c r="J2250" s="70"/>
      <c r="K2250" s="55"/>
      <c r="L2250" s="55"/>
      <c r="M2250" s="60"/>
      <c r="N2250" s="59"/>
      <c r="O2250" s="58"/>
      <c r="P2250" s="56"/>
    </row>
    <row r="2251" spans="1:16" s="63" customFormat="1" ht="15.75" customHeight="1" x14ac:dyDescent="0.25">
      <c r="A2251" s="67"/>
      <c r="B2251" s="68"/>
      <c r="C2251" s="57"/>
      <c r="D2251" s="58"/>
      <c r="E2251" s="58"/>
      <c r="F2251" s="58"/>
      <c r="G2251" s="70"/>
      <c r="J2251" s="70"/>
      <c r="K2251" s="55"/>
      <c r="L2251" s="55"/>
      <c r="M2251" s="60"/>
      <c r="N2251" s="59"/>
      <c r="O2251" s="58"/>
      <c r="P2251" s="56"/>
    </row>
    <row r="2252" spans="1:16" s="63" customFormat="1" ht="15.75" customHeight="1" x14ac:dyDescent="0.25">
      <c r="A2252" s="67"/>
      <c r="B2252" s="68"/>
      <c r="C2252" s="57"/>
      <c r="D2252" s="58"/>
      <c r="E2252" s="58"/>
      <c r="F2252" s="58"/>
      <c r="G2252" s="70"/>
      <c r="J2252" s="70"/>
      <c r="K2252" s="55"/>
      <c r="L2252" s="55"/>
      <c r="M2252" s="60"/>
      <c r="N2252" s="59"/>
      <c r="O2252" s="58"/>
      <c r="P2252" s="56"/>
    </row>
    <row r="2253" spans="1:16" s="63" customFormat="1" ht="15.75" customHeight="1" x14ac:dyDescent="0.25">
      <c r="A2253" s="67"/>
      <c r="B2253" s="68"/>
      <c r="C2253" s="57"/>
      <c r="D2253" s="58"/>
      <c r="E2253" s="58"/>
      <c r="F2253" s="58"/>
      <c r="G2253" s="70"/>
      <c r="J2253" s="70"/>
      <c r="K2253" s="55"/>
      <c r="L2253" s="55"/>
      <c r="M2253" s="60"/>
      <c r="N2253" s="59"/>
      <c r="O2253" s="58"/>
      <c r="P2253" s="56"/>
    </row>
    <row r="2254" spans="1:16" s="63" customFormat="1" ht="15.75" customHeight="1" x14ac:dyDescent="0.25">
      <c r="A2254" s="67"/>
      <c r="B2254" s="68"/>
      <c r="C2254" s="57"/>
      <c r="D2254" s="58"/>
      <c r="E2254" s="58"/>
      <c r="F2254" s="58"/>
      <c r="G2254" s="70"/>
      <c r="J2254" s="70"/>
      <c r="K2254" s="55"/>
      <c r="L2254" s="55"/>
      <c r="M2254" s="60"/>
      <c r="N2254" s="59"/>
      <c r="O2254" s="58"/>
      <c r="P2254" s="56"/>
    </row>
    <row r="2255" spans="1:16" s="63" customFormat="1" ht="15.75" customHeight="1" x14ac:dyDescent="0.25">
      <c r="A2255" s="67"/>
      <c r="B2255" s="68"/>
      <c r="C2255" s="57"/>
      <c r="D2255" s="58"/>
      <c r="E2255" s="58"/>
      <c r="F2255" s="58"/>
      <c r="G2255" s="70"/>
      <c r="J2255" s="70"/>
      <c r="K2255" s="55"/>
      <c r="L2255" s="55"/>
      <c r="M2255" s="60"/>
      <c r="N2255" s="59"/>
      <c r="O2255" s="58"/>
      <c r="P2255" s="56"/>
    </row>
    <row r="2256" spans="1:16" s="63" customFormat="1" ht="15.75" customHeight="1" x14ac:dyDescent="0.25">
      <c r="A2256" s="67"/>
      <c r="B2256" s="68"/>
      <c r="C2256" s="57"/>
      <c r="D2256" s="58"/>
      <c r="E2256" s="58"/>
      <c r="F2256" s="58"/>
      <c r="G2256" s="70"/>
      <c r="J2256" s="70"/>
      <c r="K2256" s="55"/>
      <c r="L2256" s="55"/>
      <c r="M2256" s="60"/>
      <c r="N2256" s="59"/>
      <c r="O2256" s="58"/>
      <c r="P2256" s="56"/>
    </row>
    <row r="2257" spans="1:16" s="63" customFormat="1" ht="15.75" customHeight="1" x14ac:dyDescent="0.25">
      <c r="A2257" s="67"/>
      <c r="B2257" s="68"/>
      <c r="C2257" s="57"/>
      <c r="D2257" s="58"/>
      <c r="E2257" s="58"/>
      <c r="F2257" s="58"/>
      <c r="G2257" s="70"/>
      <c r="J2257" s="70"/>
      <c r="K2257" s="55"/>
      <c r="L2257" s="55"/>
      <c r="M2257" s="60"/>
      <c r="N2257" s="59"/>
      <c r="O2257" s="58"/>
      <c r="P2257" s="56"/>
    </row>
    <row r="2258" spans="1:16" s="63" customFormat="1" ht="15.75" customHeight="1" x14ac:dyDescent="0.25">
      <c r="A2258" s="67"/>
      <c r="B2258" s="68"/>
      <c r="C2258" s="57"/>
      <c r="D2258" s="58"/>
      <c r="E2258" s="58"/>
      <c r="F2258" s="58"/>
      <c r="G2258" s="70"/>
      <c r="J2258" s="70"/>
      <c r="K2258" s="55"/>
      <c r="L2258" s="55"/>
      <c r="M2258" s="60"/>
      <c r="N2258" s="59"/>
      <c r="O2258" s="58"/>
      <c r="P2258" s="56"/>
    </row>
    <row r="2259" spans="1:16" s="63" customFormat="1" ht="15.75" customHeight="1" x14ac:dyDescent="0.25">
      <c r="A2259" s="67"/>
      <c r="B2259" s="68"/>
      <c r="C2259" s="57"/>
      <c r="D2259" s="58"/>
      <c r="E2259" s="58"/>
      <c r="F2259" s="58"/>
      <c r="G2259" s="70"/>
      <c r="J2259" s="70"/>
      <c r="K2259" s="55"/>
      <c r="L2259" s="55"/>
      <c r="M2259" s="60"/>
      <c r="N2259" s="59"/>
      <c r="O2259" s="58"/>
      <c r="P2259" s="56"/>
    </row>
    <row r="2260" spans="1:16" s="63" customFormat="1" ht="15.75" customHeight="1" x14ac:dyDescent="0.25">
      <c r="A2260" s="67"/>
      <c r="B2260" s="68"/>
      <c r="C2260" s="57"/>
      <c r="D2260" s="58"/>
      <c r="E2260" s="58"/>
      <c r="F2260" s="58"/>
      <c r="G2260" s="70"/>
      <c r="J2260" s="70"/>
      <c r="K2260" s="55"/>
      <c r="L2260" s="55"/>
      <c r="M2260" s="60"/>
      <c r="N2260" s="59"/>
      <c r="O2260" s="58"/>
      <c r="P2260" s="56"/>
    </row>
    <row r="2261" spans="1:16" s="63" customFormat="1" ht="15.75" customHeight="1" x14ac:dyDescent="0.25">
      <c r="A2261" s="67"/>
      <c r="B2261" s="68"/>
      <c r="C2261" s="57"/>
      <c r="D2261" s="58"/>
      <c r="E2261" s="58"/>
      <c r="F2261" s="58"/>
      <c r="G2261" s="70"/>
      <c r="J2261" s="70"/>
      <c r="K2261" s="55"/>
      <c r="L2261" s="55"/>
      <c r="M2261" s="60"/>
      <c r="N2261" s="59"/>
      <c r="O2261" s="58"/>
      <c r="P2261" s="56"/>
    </row>
    <row r="2262" spans="1:16" s="63" customFormat="1" ht="15.75" customHeight="1" x14ac:dyDescent="0.25">
      <c r="A2262" s="67"/>
      <c r="B2262" s="68"/>
      <c r="C2262" s="57"/>
      <c r="D2262" s="58"/>
      <c r="E2262" s="58"/>
      <c r="F2262" s="58"/>
      <c r="G2262" s="70"/>
      <c r="J2262" s="70"/>
      <c r="K2262" s="55"/>
      <c r="L2262" s="55"/>
      <c r="M2262" s="60"/>
      <c r="N2262" s="59"/>
      <c r="O2262" s="58"/>
      <c r="P2262" s="56"/>
    </row>
    <row r="2263" spans="1:16" s="63" customFormat="1" ht="15.75" customHeight="1" x14ac:dyDescent="0.25">
      <c r="A2263" s="67"/>
      <c r="B2263" s="68"/>
      <c r="C2263" s="57"/>
      <c r="D2263" s="58"/>
      <c r="E2263" s="58"/>
      <c r="F2263" s="58"/>
      <c r="G2263" s="70"/>
      <c r="J2263" s="70"/>
      <c r="K2263" s="55"/>
      <c r="L2263" s="55"/>
      <c r="M2263" s="60"/>
      <c r="N2263" s="59"/>
      <c r="O2263" s="58"/>
      <c r="P2263" s="56"/>
    </row>
    <row r="2264" spans="1:16" s="63" customFormat="1" ht="15.75" customHeight="1" x14ac:dyDescent="0.25">
      <c r="A2264" s="67"/>
      <c r="B2264" s="68"/>
      <c r="C2264" s="57"/>
      <c r="D2264" s="58"/>
      <c r="E2264" s="58"/>
      <c r="F2264" s="58"/>
      <c r="G2264" s="70"/>
      <c r="J2264" s="70"/>
      <c r="K2264" s="55"/>
      <c r="L2264" s="55"/>
      <c r="M2264" s="60"/>
      <c r="N2264" s="59"/>
      <c r="O2264" s="58"/>
      <c r="P2264" s="56"/>
    </row>
    <row r="2265" spans="1:16" s="63" customFormat="1" ht="15.75" customHeight="1" x14ac:dyDescent="0.25">
      <c r="A2265" s="67"/>
      <c r="B2265" s="68"/>
      <c r="C2265" s="57"/>
      <c r="D2265" s="58"/>
      <c r="E2265" s="58"/>
      <c r="F2265" s="58"/>
      <c r="G2265" s="70"/>
      <c r="J2265" s="70"/>
      <c r="K2265" s="55"/>
      <c r="L2265" s="55"/>
      <c r="M2265" s="60"/>
      <c r="N2265" s="59"/>
      <c r="O2265" s="58"/>
      <c r="P2265" s="56"/>
    </row>
    <row r="2266" spans="1:16" s="63" customFormat="1" ht="15.75" customHeight="1" x14ac:dyDescent="0.25">
      <c r="A2266" s="67"/>
      <c r="B2266" s="68"/>
      <c r="C2266" s="57"/>
      <c r="D2266" s="58"/>
      <c r="E2266" s="58"/>
      <c r="F2266" s="58"/>
      <c r="G2266" s="70"/>
      <c r="J2266" s="70"/>
      <c r="K2266" s="55"/>
      <c r="L2266" s="55"/>
      <c r="M2266" s="60"/>
      <c r="N2266" s="59"/>
      <c r="O2266" s="58"/>
      <c r="P2266" s="56"/>
    </row>
    <row r="2267" spans="1:16" s="63" customFormat="1" ht="15.75" customHeight="1" x14ac:dyDescent="0.25">
      <c r="A2267" s="67"/>
      <c r="B2267" s="68"/>
      <c r="C2267" s="57"/>
      <c r="D2267" s="58"/>
      <c r="E2267" s="58"/>
      <c r="F2267" s="58"/>
      <c r="G2267" s="70"/>
      <c r="J2267" s="70"/>
      <c r="K2267" s="55"/>
      <c r="L2267" s="55"/>
      <c r="M2267" s="60"/>
      <c r="N2267" s="59"/>
      <c r="O2267" s="58"/>
      <c r="P2267" s="56"/>
    </row>
    <row r="2268" spans="1:16" s="63" customFormat="1" ht="15.75" customHeight="1" x14ac:dyDescent="0.25">
      <c r="A2268" s="67"/>
      <c r="B2268" s="68"/>
      <c r="C2268" s="57"/>
      <c r="D2268" s="58"/>
      <c r="E2268" s="58"/>
      <c r="F2268" s="58"/>
      <c r="G2268" s="70"/>
      <c r="J2268" s="70"/>
      <c r="K2268" s="55"/>
      <c r="L2268" s="55"/>
      <c r="M2268" s="60"/>
      <c r="N2268" s="59"/>
      <c r="O2268" s="58"/>
      <c r="P2268" s="56"/>
    </row>
    <row r="2269" spans="1:16" s="63" customFormat="1" ht="15.75" customHeight="1" x14ac:dyDescent="0.25">
      <c r="A2269" s="67"/>
      <c r="B2269" s="68"/>
      <c r="C2269" s="57"/>
      <c r="D2269" s="58"/>
      <c r="E2269" s="58"/>
      <c r="F2269" s="58"/>
      <c r="G2269" s="70"/>
      <c r="J2269" s="70"/>
      <c r="K2269" s="55"/>
      <c r="L2269" s="55"/>
      <c r="M2269" s="60"/>
      <c r="N2269" s="59"/>
      <c r="O2269" s="58"/>
      <c r="P2269" s="56"/>
    </row>
    <row r="2270" spans="1:16" s="63" customFormat="1" ht="15.75" customHeight="1" x14ac:dyDescent="0.25">
      <c r="A2270" s="67"/>
      <c r="B2270" s="68"/>
      <c r="C2270" s="57"/>
      <c r="D2270" s="58"/>
      <c r="E2270" s="58"/>
      <c r="F2270" s="58"/>
      <c r="G2270" s="70"/>
      <c r="J2270" s="70"/>
      <c r="K2270" s="55"/>
      <c r="L2270" s="55"/>
      <c r="M2270" s="60"/>
      <c r="N2270" s="59"/>
      <c r="O2270" s="58"/>
      <c r="P2270" s="56"/>
    </row>
    <row r="2271" spans="1:16" s="63" customFormat="1" ht="15.75" customHeight="1" x14ac:dyDescent="0.25">
      <c r="A2271" s="67"/>
      <c r="B2271" s="68"/>
      <c r="C2271" s="57"/>
      <c r="D2271" s="58"/>
      <c r="E2271" s="58"/>
      <c r="F2271" s="58"/>
      <c r="G2271" s="70"/>
      <c r="J2271" s="70"/>
      <c r="K2271" s="55"/>
      <c r="L2271" s="55"/>
      <c r="M2271" s="60"/>
      <c r="N2271" s="59"/>
      <c r="O2271" s="58"/>
      <c r="P2271" s="56"/>
    </row>
    <row r="2272" spans="1:16" s="63" customFormat="1" ht="15.75" customHeight="1" x14ac:dyDescent="0.25">
      <c r="A2272" s="67"/>
      <c r="B2272" s="68"/>
      <c r="C2272" s="57"/>
      <c r="D2272" s="58"/>
      <c r="E2272" s="58"/>
      <c r="F2272" s="58"/>
      <c r="G2272" s="70"/>
      <c r="J2272" s="70"/>
      <c r="K2272" s="55"/>
      <c r="L2272" s="55"/>
      <c r="M2272" s="60"/>
      <c r="N2272" s="59"/>
      <c r="O2272" s="58"/>
      <c r="P2272" s="56"/>
    </row>
    <row r="2273" spans="1:16" s="63" customFormat="1" ht="15.75" customHeight="1" x14ac:dyDescent="0.25">
      <c r="A2273" s="67"/>
      <c r="B2273" s="68"/>
      <c r="C2273" s="57"/>
      <c r="D2273" s="58"/>
      <c r="E2273" s="58"/>
      <c r="F2273" s="58"/>
      <c r="G2273" s="70"/>
      <c r="J2273" s="70"/>
      <c r="K2273" s="55"/>
      <c r="L2273" s="55"/>
      <c r="M2273" s="60"/>
      <c r="N2273" s="59"/>
      <c r="O2273" s="58"/>
      <c r="P2273" s="56"/>
    </row>
    <row r="2274" spans="1:16" s="63" customFormat="1" ht="15.75" customHeight="1" x14ac:dyDescent="0.25">
      <c r="A2274" s="67"/>
      <c r="B2274" s="68"/>
      <c r="C2274" s="57"/>
      <c r="D2274" s="58"/>
      <c r="E2274" s="58"/>
      <c r="F2274" s="58"/>
      <c r="G2274" s="70"/>
      <c r="J2274" s="70"/>
      <c r="K2274" s="55"/>
      <c r="L2274" s="55"/>
      <c r="M2274" s="60"/>
      <c r="N2274" s="59"/>
      <c r="O2274" s="58"/>
      <c r="P2274" s="56"/>
    </row>
    <row r="2275" spans="1:16" s="63" customFormat="1" ht="15.75" customHeight="1" x14ac:dyDescent="0.25">
      <c r="A2275" s="67"/>
      <c r="B2275" s="68"/>
      <c r="C2275" s="57"/>
      <c r="D2275" s="58"/>
      <c r="E2275" s="58"/>
      <c r="F2275" s="58"/>
      <c r="G2275" s="70"/>
      <c r="J2275" s="70"/>
      <c r="K2275" s="55"/>
      <c r="L2275" s="55"/>
      <c r="M2275" s="60"/>
      <c r="N2275" s="59"/>
      <c r="O2275" s="58"/>
      <c r="P2275" s="56"/>
    </row>
    <row r="2276" spans="1:16" s="63" customFormat="1" ht="15.75" customHeight="1" x14ac:dyDescent="0.25">
      <c r="A2276" s="67"/>
      <c r="B2276" s="68"/>
      <c r="C2276" s="57"/>
      <c r="D2276" s="58"/>
      <c r="E2276" s="58"/>
      <c r="F2276" s="58"/>
      <c r="G2276" s="70"/>
      <c r="J2276" s="70"/>
      <c r="K2276" s="55"/>
      <c r="L2276" s="55"/>
      <c r="M2276" s="60"/>
      <c r="N2276" s="59"/>
      <c r="O2276" s="58"/>
      <c r="P2276" s="56"/>
    </row>
    <row r="2277" spans="1:16" s="63" customFormat="1" ht="15.75" customHeight="1" x14ac:dyDescent="0.25">
      <c r="A2277" s="67"/>
      <c r="B2277" s="68"/>
      <c r="C2277" s="57"/>
      <c r="D2277" s="58"/>
      <c r="E2277" s="58"/>
      <c r="F2277" s="58"/>
      <c r="G2277" s="70"/>
      <c r="J2277" s="70"/>
      <c r="K2277" s="55"/>
      <c r="L2277" s="55"/>
      <c r="M2277" s="60"/>
      <c r="N2277" s="59"/>
      <c r="O2277" s="58"/>
      <c r="P2277" s="56"/>
    </row>
    <row r="2278" spans="1:16" s="63" customFormat="1" ht="15.75" customHeight="1" x14ac:dyDescent="0.25">
      <c r="A2278" s="67"/>
      <c r="B2278" s="68"/>
      <c r="C2278" s="57"/>
      <c r="D2278" s="58"/>
      <c r="E2278" s="58"/>
      <c r="F2278" s="58"/>
      <c r="G2278" s="70"/>
      <c r="J2278" s="70"/>
      <c r="K2278" s="55"/>
      <c r="L2278" s="55"/>
      <c r="M2278" s="60"/>
      <c r="N2278" s="59"/>
      <c r="O2278" s="58"/>
      <c r="P2278" s="56"/>
    </row>
    <row r="2279" spans="1:16" s="63" customFormat="1" ht="15.75" customHeight="1" x14ac:dyDescent="0.25">
      <c r="A2279" s="67"/>
      <c r="B2279" s="68"/>
      <c r="C2279" s="57"/>
      <c r="D2279" s="58"/>
      <c r="E2279" s="58"/>
      <c r="F2279" s="58"/>
      <c r="G2279" s="70"/>
      <c r="J2279" s="70"/>
      <c r="K2279" s="55"/>
      <c r="L2279" s="55"/>
      <c r="M2279" s="60"/>
      <c r="N2279" s="59"/>
      <c r="O2279" s="58"/>
      <c r="P2279" s="56"/>
    </row>
    <row r="2280" spans="1:16" s="63" customFormat="1" ht="15.75" customHeight="1" x14ac:dyDescent="0.25">
      <c r="A2280" s="67"/>
      <c r="B2280" s="68"/>
      <c r="C2280" s="57"/>
      <c r="D2280" s="58"/>
      <c r="E2280" s="58"/>
      <c r="F2280" s="58"/>
      <c r="G2280" s="70"/>
      <c r="J2280" s="70"/>
      <c r="K2280" s="55"/>
      <c r="L2280" s="55"/>
      <c r="M2280" s="60"/>
      <c r="N2280" s="59"/>
      <c r="O2280" s="58"/>
      <c r="P2280" s="56"/>
    </row>
    <row r="2281" spans="1:16" s="63" customFormat="1" ht="15.75" customHeight="1" x14ac:dyDescent="0.25">
      <c r="A2281" s="67"/>
      <c r="B2281" s="68"/>
      <c r="C2281" s="57"/>
      <c r="D2281" s="58"/>
      <c r="E2281" s="58"/>
      <c r="F2281" s="58"/>
      <c r="G2281" s="70"/>
      <c r="J2281" s="70"/>
      <c r="K2281" s="55"/>
      <c r="L2281" s="55"/>
      <c r="M2281" s="60"/>
      <c r="N2281" s="59"/>
      <c r="O2281" s="58"/>
      <c r="P2281" s="56"/>
    </row>
    <row r="2282" spans="1:16" s="63" customFormat="1" ht="15.75" customHeight="1" x14ac:dyDescent="0.25">
      <c r="A2282" s="67"/>
      <c r="B2282" s="68"/>
      <c r="C2282" s="57"/>
      <c r="D2282" s="58"/>
      <c r="E2282" s="58"/>
      <c r="F2282" s="58"/>
      <c r="G2282" s="70"/>
      <c r="J2282" s="70"/>
      <c r="K2282" s="55"/>
      <c r="L2282" s="55"/>
      <c r="M2282" s="60"/>
      <c r="N2282" s="59"/>
      <c r="O2282" s="58"/>
      <c r="P2282" s="56"/>
    </row>
    <row r="2283" spans="1:16" s="63" customFormat="1" ht="15.75" customHeight="1" x14ac:dyDescent="0.25">
      <c r="A2283" s="67"/>
      <c r="B2283" s="68"/>
      <c r="C2283" s="57"/>
      <c r="D2283" s="58"/>
      <c r="E2283" s="58"/>
      <c r="F2283" s="58"/>
      <c r="G2283" s="70"/>
      <c r="J2283" s="70"/>
      <c r="K2283" s="55"/>
      <c r="L2283" s="55"/>
      <c r="M2283" s="60"/>
      <c r="N2283" s="59"/>
      <c r="O2283" s="58"/>
      <c r="P2283" s="56"/>
    </row>
    <row r="2284" spans="1:16" s="63" customFormat="1" ht="15.75" customHeight="1" x14ac:dyDescent="0.25">
      <c r="A2284" s="67"/>
      <c r="B2284" s="68"/>
      <c r="C2284" s="57"/>
      <c r="D2284" s="58"/>
      <c r="E2284" s="58"/>
      <c r="F2284" s="58"/>
      <c r="G2284" s="70"/>
      <c r="J2284" s="70"/>
      <c r="K2284" s="55"/>
      <c r="L2284" s="55"/>
      <c r="M2284" s="60"/>
      <c r="N2284" s="59"/>
      <c r="O2284" s="58"/>
      <c r="P2284" s="56"/>
    </row>
    <row r="2285" spans="1:16" s="63" customFormat="1" ht="15.75" customHeight="1" x14ac:dyDescent="0.25">
      <c r="A2285" s="67"/>
      <c r="B2285" s="68"/>
      <c r="C2285" s="57"/>
      <c r="D2285" s="58"/>
      <c r="E2285" s="58"/>
      <c r="F2285" s="58"/>
      <c r="G2285" s="70"/>
      <c r="J2285" s="70"/>
      <c r="K2285" s="55"/>
      <c r="L2285" s="55"/>
      <c r="M2285" s="60"/>
      <c r="N2285" s="59"/>
      <c r="O2285" s="58"/>
      <c r="P2285" s="56"/>
    </row>
    <row r="2286" spans="1:16" s="63" customFormat="1" ht="15.75" customHeight="1" x14ac:dyDescent="0.25">
      <c r="A2286" s="67"/>
      <c r="B2286" s="68"/>
      <c r="C2286" s="57"/>
      <c r="D2286" s="58"/>
      <c r="E2286" s="58"/>
      <c r="F2286" s="58"/>
      <c r="G2286" s="70"/>
      <c r="J2286" s="70"/>
      <c r="K2286" s="55"/>
      <c r="L2286" s="55"/>
      <c r="M2286" s="60"/>
      <c r="N2286" s="59"/>
      <c r="O2286" s="58"/>
      <c r="P2286" s="56"/>
    </row>
    <row r="2287" spans="1:16" s="63" customFormat="1" ht="15.75" customHeight="1" x14ac:dyDescent="0.25">
      <c r="A2287" s="67"/>
      <c r="B2287" s="68"/>
      <c r="C2287" s="57"/>
      <c r="D2287" s="58"/>
      <c r="E2287" s="58"/>
      <c r="F2287" s="58"/>
      <c r="G2287" s="70"/>
      <c r="J2287" s="70"/>
      <c r="K2287" s="55"/>
      <c r="L2287" s="55"/>
      <c r="M2287" s="60"/>
      <c r="N2287" s="59"/>
      <c r="O2287" s="58"/>
      <c r="P2287" s="56"/>
    </row>
    <row r="2288" spans="1:16" s="63" customFormat="1" ht="15.75" customHeight="1" x14ac:dyDescent="0.25">
      <c r="A2288" s="67"/>
      <c r="B2288" s="68"/>
      <c r="C2288" s="57"/>
      <c r="D2288" s="58"/>
      <c r="E2288" s="58"/>
      <c r="F2288" s="58"/>
      <c r="G2288" s="70"/>
      <c r="J2288" s="70"/>
      <c r="K2288" s="55"/>
      <c r="L2288" s="55"/>
      <c r="M2288" s="60"/>
      <c r="N2288" s="59"/>
      <c r="O2288" s="58"/>
      <c r="P2288" s="56"/>
    </row>
    <row r="2289" spans="1:16" s="63" customFormat="1" ht="15.75" customHeight="1" x14ac:dyDescent="0.25">
      <c r="A2289" s="67"/>
      <c r="B2289" s="68"/>
      <c r="C2289" s="57"/>
      <c r="D2289" s="58"/>
      <c r="E2289" s="58"/>
      <c r="F2289" s="58"/>
      <c r="G2289" s="70"/>
      <c r="J2289" s="70"/>
      <c r="K2289" s="55"/>
      <c r="L2289" s="55"/>
      <c r="M2289" s="60"/>
      <c r="N2289" s="59"/>
      <c r="O2289" s="58"/>
      <c r="P2289" s="56"/>
    </row>
    <row r="2290" spans="1:16" s="63" customFormat="1" ht="15.75" customHeight="1" x14ac:dyDescent="0.25">
      <c r="A2290" s="67"/>
      <c r="B2290" s="68"/>
      <c r="C2290" s="57"/>
      <c r="D2290" s="58"/>
      <c r="E2290" s="58"/>
      <c r="F2290" s="58"/>
      <c r="G2290" s="70"/>
      <c r="J2290" s="70"/>
      <c r="K2290" s="55"/>
      <c r="L2290" s="55"/>
      <c r="M2290" s="60"/>
      <c r="N2290" s="59"/>
      <c r="O2290" s="58"/>
      <c r="P2290" s="56"/>
    </row>
    <row r="2291" spans="1:16" s="63" customFormat="1" ht="15.75" customHeight="1" x14ac:dyDescent="0.25">
      <c r="A2291" s="67"/>
      <c r="B2291" s="68"/>
      <c r="C2291" s="57"/>
      <c r="D2291" s="58"/>
      <c r="E2291" s="58"/>
      <c r="F2291" s="58"/>
      <c r="G2291" s="70"/>
      <c r="J2291" s="70"/>
      <c r="K2291" s="55"/>
      <c r="L2291" s="55"/>
      <c r="M2291" s="60"/>
      <c r="N2291" s="59"/>
      <c r="O2291" s="58"/>
      <c r="P2291" s="56"/>
    </row>
    <row r="2292" spans="1:16" s="63" customFormat="1" ht="15.75" customHeight="1" x14ac:dyDescent="0.25">
      <c r="A2292" s="67"/>
      <c r="B2292" s="68"/>
      <c r="C2292" s="57"/>
      <c r="D2292" s="58"/>
      <c r="E2292" s="58"/>
      <c r="F2292" s="58"/>
      <c r="G2292" s="70"/>
      <c r="J2292" s="70"/>
      <c r="K2292" s="55"/>
      <c r="L2292" s="55"/>
      <c r="M2292" s="60"/>
      <c r="N2292" s="59"/>
      <c r="O2292" s="58"/>
      <c r="P2292" s="56"/>
    </row>
    <row r="2293" spans="1:16" s="63" customFormat="1" ht="15.75" customHeight="1" x14ac:dyDescent="0.25">
      <c r="A2293" s="67"/>
      <c r="B2293" s="68"/>
      <c r="C2293" s="57"/>
      <c r="D2293" s="58"/>
      <c r="E2293" s="58"/>
      <c r="F2293" s="58"/>
      <c r="G2293" s="70"/>
      <c r="J2293" s="70"/>
      <c r="K2293" s="55"/>
      <c r="L2293" s="55"/>
      <c r="M2293" s="60"/>
      <c r="N2293" s="59"/>
      <c r="O2293" s="58"/>
      <c r="P2293" s="56"/>
    </row>
    <row r="2294" spans="1:16" s="63" customFormat="1" ht="15.75" customHeight="1" x14ac:dyDescent="0.25">
      <c r="A2294" s="67"/>
      <c r="B2294" s="68"/>
      <c r="C2294" s="57"/>
      <c r="D2294" s="58"/>
      <c r="E2294" s="58"/>
      <c r="F2294" s="58"/>
      <c r="G2294" s="70"/>
      <c r="J2294" s="70"/>
      <c r="K2294" s="55"/>
      <c r="L2294" s="55"/>
      <c r="M2294" s="60"/>
      <c r="N2294" s="59"/>
      <c r="O2294" s="58"/>
      <c r="P2294" s="56"/>
    </row>
    <row r="2295" spans="1:16" s="63" customFormat="1" ht="15.75" customHeight="1" x14ac:dyDescent="0.25">
      <c r="A2295" s="67"/>
      <c r="B2295" s="68"/>
      <c r="C2295" s="57"/>
      <c r="D2295" s="58"/>
      <c r="E2295" s="58"/>
      <c r="F2295" s="58"/>
      <c r="G2295" s="70"/>
      <c r="J2295" s="70"/>
      <c r="K2295" s="55"/>
      <c r="L2295" s="55"/>
      <c r="M2295" s="60"/>
      <c r="N2295" s="59"/>
      <c r="O2295" s="58"/>
      <c r="P2295" s="56"/>
    </row>
    <row r="2296" spans="1:16" s="63" customFormat="1" ht="15.75" customHeight="1" x14ac:dyDescent="0.25">
      <c r="A2296" s="67"/>
      <c r="B2296" s="68"/>
      <c r="C2296" s="57"/>
      <c r="D2296" s="58"/>
      <c r="E2296" s="58"/>
      <c r="F2296" s="58"/>
      <c r="G2296" s="70"/>
      <c r="J2296" s="70"/>
      <c r="K2296" s="55"/>
      <c r="L2296" s="55"/>
      <c r="M2296" s="60"/>
      <c r="N2296" s="59"/>
      <c r="O2296" s="58"/>
      <c r="P2296" s="56"/>
    </row>
    <row r="2297" spans="1:16" s="63" customFormat="1" ht="15.75" customHeight="1" x14ac:dyDescent="0.25">
      <c r="A2297" s="67"/>
      <c r="B2297" s="68"/>
      <c r="C2297" s="57"/>
      <c r="D2297" s="58"/>
      <c r="E2297" s="58"/>
      <c r="F2297" s="58"/>
      <c r="G2297" s="70"/>
      <c r="J2297" s="70"/>
      <c r="K2297" s="55"/>
      <c r="L2297" s="55"/>
      <c r="M2297" s="60"/>
      <c r="N2297" s="59"/>
      <c r="O2297" s="58"/>
      <c r="P2297" s="56"/>
    </row>
    <row r="2298" spans="1:16" s="63" customFormat="1" ht="15.75" customHeight="1" x14ac:dyDescent="0.25">
      <c r="A2298" s="67"/>
      <c r="B2298" s="68"/>
      <c r="C2298" s="57"/>
      <c r="D2298" s="58"/>
      <c r="E2298" s="58"/>
      <c r="F2298" s="58"/>
      <c r="G2298" s="70"/>
      <c r="J2298" s="70"/>
      <c r="K2298" s="55"/>
      <c r="L2298" s="55"/>
      <c r="M2298" s="60"/>
      <c r="N2298" s="59"/>
      <c r="O2298" s="58"/>
      <c r="P2298" s="56"/>
    </row>
    <row r="2299" spans="1:16" s="63" customFormat="1" ht="15.75" customHeight="1" x14ac:dyDescent="0.25">
      <c r="A2299" s="67"/>
      <c r="B2299" s="68"/>
      <c r="C2299" s="57"/>
      <c r="D2299" s="58"/>
      <c r="E2299" s="58"/>
      <c r="F2299" s="58"/>
      <c r="G2299" s="70"/>
      <c r="J2299" s="70"/>
      <c r="K2299" s="55"/>
      <c r="L2299" s="55"/>
      <c r="M2299" s="60"/>
      <c r="N2299" s="59"/>
      <c r="O2299" s="58"/>
      <c r="P2299" s="56"/>
    </row>
    <row r="2300" spans="1:16" s="63" customFormat="1" ht="15.75" customHeight="1" x14ac:dyDescent="0.25">
      <c r="A2300" s="67"/>
      <c r="B2300" s="68"/>
      <c r="C2300" s="57"/>
      <c r="D2300" s="58"/>
      <c r="E2300" s="58"/>
      <c r="F2300" s="58"/>
      <c r="G2300" s="70"/>
      <c r="J2300" s="70"/>
      <c r="K2300" s="55"/>
      <c r="L2300" s="55"/>
      <c r="M2300" s="60"/>
      <c r="N2300" s="59"/>
      <c r="O2300" s="58"/>
      <c r="P2300" s="56"/>
    </row>
    <row r="2301" spans="1:16" s="63" customFormat="1" ht="15.75" customHeight="1" x14ac:dyDescent="0.25">
      <c r="A2301" s="67"/>
      <c r="B2301" s="68"/>
      <c r="C2301" s="57"/>
      <c r="D2301" s="58"/>
      <c r="E2301" s="58"/>
      <c r="F2301" s="58"/>
      <c r="G2301" s="70"/>
      <c r="J2301" s="70"/>
      <c r="K2301" s="55"/>
      <c r="L2301" s="55"/>
      <c r="M2301" s="60"/>
      <c r="N2301" s="59"/>
      <c r="O2301" s="58"/>
      <c r="P2301" s="56"/>
    </row>
    <row r="2302" spans="1:16" s="63" customFormat="1" ht="15.75" customHeight="1" x14ac:dyDescent="0.25">
      <c r="A2302" s="67"/>
      <c r="B2302" s="68"/>
      <c r="C2302" s="57"/>
      <c r="D2302" s="58"/>
      <c r="E2302" s="58"/>
      <c r="F2302" s="58"/>
      <c r="G2302" s="70"/>
      <c r="J2302" s="70"/>
      <c r="K2302" s="55"/>
      <c r="L2302" s="55"/>
      <c r="M2302" s="60"/>
      <c r="N2302" s="59"/>
      <c r="O2302" s="58"/>
      <c r="P2302" s="56"/>
    </row>
    <row r="2303" spans="1:16" s="63" customFormat="1" ht="15.75" customHeight="1" x14ac:dyDescent="0.25">
      <c r="A2303" s="67"/>
      <c r="B2303" s="68"/>
      <c r="C2303" s="57"/>
      <c r="D2303" s="58"/>
      <c r="E2303" s="58"/>
      <c r="F2303" s="58"/>
      <c r="G2303" s="70"/>
      <c r="J2303" s="70"/>
      <c r="K2303" s="55"/>
      <c r="L2303" s="55"/>
      <c r="M2303" s="60"/>
      <c r="N2303" s="59"/>
      <c r="O2303" s="58"/>
      <c r="P2303" s="56"/>
    </row>
    <row r="2304" spans="1:16" s="63" customFormat="1" ht="15.75" customHeight="1" x14ac:dyDescent="0.25">
      <c r="A2304" s="67"/>
      <c r="B2304" s="68"/>
      <c r="C2304" s="57"/>
      <c r="D2304" s="58"/>
      <c r="E2304" s="58"/>
      <c r="F2304" s="58"/>
      <c r="G2304" s="70"/>
      <c r="J2304" s="70"/>
      <c r="K2304" s="55"/>
      <c r="L2304" s="55"/>
      <c r="M2304" s="60"/>
      <c r="N2304" s="59"/>
      <c r="O2304" s="58"/>
      <c r="P2304" s="56"/>
    </row>
    <row r="2305" spans="1:16" s="63" customFormat="1" ht="15.75" customHeight="1" x14ac:dyDescent="0.25">
      <c r="A2305" s="67"/>
      <c r="B2305" s="68"/>
      <c r="C2305" s="57"/>
      <c r="D2305" s="58"/>
      <c r="E2305" s="58"/>
      <c r="F2305" s="58"/>
      <c r="G2305" s="70"/>
      <c r="J2305" s="70"/>
      <c r="K2305" s="55"/>
      <c r="L2305" s="55"/>
      <c r="M2305" s="60"/>
      <c r="N2305" s="59"/>
      <c r="O2305" s="58"/>
      <c r="P2305" s="56"/>
    </row>
    <row r="2306" spans="1:16" s="63" customFormat="1" ht="15.75" customHeight="1" x14ac:dyDescent="0.25">
      <c r="A2306" s="67"/>
      <c r="B2306" s="68"/>
      <c r="C2306" s="57"/>
      <c r="D2306" s="58"/>
      <c r="E2306" s="58"/>
      <c r="F2306" s="58"/>
      <c r="G2306" s="70"/>
      <c r="J2306" s="70"/>
      <c r="K2306" s="55"/>
      <c r="L2306" s="55"/>
      <c r="M2306" s="60"/>
      <c r="N2306" s="59"/>
      <c r="O2306" s="58"/>
      <c r="P2306" s="56"/>
    </row>
    <row r="2307" spans="1:16" s="63" customFormat="1" ht="15.75" customHeight="1" x14ac:dyDescent="0.25">
      <c r="A2307" s="67"/>
      <c r="B2307" s="68"/>
      <c r="C2307" s="57"/>
      <c r="D2307" s="58"/>
      <c r="E2307" s="58"/>
      <c r="F2307" s="58"/>
      <c r="G2307" s="70"/>
      <c r="J2307" s="70"/>
      <c r="K2307" s="55"/>
      <c r="L2307" s="55"/>
      <c r="M2307" s="60"/>
      <c r="N2307" s="59"/>
      <c r="O2307" s="58"/>
      <c r="P2307" s="56"/>
    </row>
    <row r="2308" spans="1:16" s="63" customFormat="1" ht="15.75" customHeight="1" x14ac:dyDescent="0.25">
      <c r="A2308" s="67"/>
      <c r="B2308" s="68"/>
      <c r="C2308" s="57"/>
      <c r="D2308" s="58"/>
      <c r="E2308" s="58"/>
      <c r="F2308" s="58"/>
      <c r="G2308" s="70"/>
      <c r="J2308" s="70"/>
      <c r="K2308" s="55"/>
      <c r="L2308" s="55"/>
      <c r="M2308" s="60"/>
      <c r="N2308" s="59"/>
      <c r="O2308" s="58"/>
      <c r="P2308" s="56"/>
    </row>
    <row r="2309" spans="1:16" s="63" customFormat="1" ht="15.75" customHeight="1" x14ac:dyDescent="0.25">
      <c r="A2309" s="67"/>
      <c r="B2309" s="68"/>
      <c r="C2309" s="57"/>
      <c r="D2309" s="58"/>
      <c r="E2309" s="58"/>
      <c r="F2309" s="58"/>
      <c r="G2309" s="70"/>
      <c r="J2309" s="70"/>
      <c r="K2309" s="55"/>
      <c r="L2309" s="55"/>
      <c r="M2309" s="60"/>
      <c r="N2309" s="59"/>
      <c r="O2309" s="58"/>
      <c r="P2309" s="56"/>
    </row>
    <row r="2310" spans="1:16" s="63" customFormat="1" ht="15.75" customHeight="1" x14ac:dyDescent="0.25">
      <c r="A2310" s="67"/>
      <c r="B2310" s="68"/>
      <c r="C2310" s="57"/>
      <c r="D2310" s="58"/>
      <c r="E2310" s="58"/>
      <c r="F2310" s="58"/>
      <c r="G2310" s="70"/>
      <c r="J2310" s="70"/>
      <c r="K2310" s="55"/>
      <c r="L2310" s="55"/>
      <c r="M2310" s="60"/>
      <c r="N2310" s="59"/>
      <c r="O2310" s="58"/>
      <c r="P2310" s="56"/>
    </row>
    <row r="2311" spans="1:16" s="63" customFormat="1" ht="15.75" customHeight="1" x14ac:dyDescent="0.25">
      <c r="A2311" s="67"/>
      <c r="B2311" s="68"/>
      <c r="C2311" s="57"/>
      <c r="D2311" s="58"/>
      <c r="E2311" s="58"/>
      <c r="F2311" s="58"/>
      <c r="G2311" s="70"/>
      <c r="J2311" s="70"/>
      <c r="K2311" s="55"/>
      <c r="L2311" s="55"/>
      <c r="M2311" s="60"/>
      <c r="N2311" s="59"/>
      <c r="O2311" s="58"/>
      <c r="P2311" s="56"/>
    </row>
    <row r="2312" spans="1:16" s="63" customFormat="1" ht="15.75" customHeight="1" x14ac:dyDescent="0.25">
      <c r="A2312" s="67"/>
      <c r="B2312" s="68"/>
      <c r="C2312" s="57"/>
      <c r="D2312" s="58"/>
      <c r="E2312" s="58"/>
      <c r="F2312" s="58"/>
      <c r="G2312" s="70"/>
      <c r="J2312" s="70"/>
      <c r="K2312" s="55"/>
      <c r="L2312" s="55"/>
      <c r="M2312" s="60"/>
      <c r="N2312" s="59"/>
      <c r="O2312" s="58"/>
      <c r="P2312" s="56"/>
    </row>
    <row r="2313" spans="1:16" s="63" customFormat="1" ht="15.75" customHeight="1" x14ac:dyDescent="0.25">
      <c r="A2313" s="67"/>
      <c r="B2313" s="68"/>
      <c r="C2313" s="57"/>
      <c r="D2313" s="58"/>
      <c r="E2313" s="58"/>
      <c r="F2313" s="58"/>
      <c r="G2313" s="70"/>
      <c r="J2313" s="70"/>
      <c r="K2313" s="55"/>
      <c r="L2313" s="55"/>
      <c r="M2313" s="60"/>
      <c r="N2313" s="59"/>
      <c r="O2313" s="58"/>
      <c r="P2313" s="56"/>
    </row>
    <row r="2314" spans="1:16" s="63" customFormat="1" ht="15.75" customHeight="1" x14ac:dyDescent="0.25">
      <c r="A2314" s="67"/>
      <c r="B2314" s="68"/>
      <c r="C2314" s="57"/>
      <c r="D2314" s="58"/>
      <c r="E2314" s="58"/>
      <c r="F2314" s="58"/>
      <c r="G2314" s="70"/>
      <c r="J2314" s="70"/>
      <c r="K2314" s="55"/>
      <c r="L2314" s="55"/>
      <c r="M2314" s="60"/>
      <c r="N2314" s="59"/>
      <c r="O2314" s="58"/>
      <c r="P2314" s="56"/>
    </row>
    <row r="2315" spans="1:16" s="63" customFormat="1" ht="15.75" customHeight="1" x14ac:dyDescent="0.25">
      <c r="A2315" s="67"/>
      <c r="B2315" s="68"/>
      <c r="C2315" s="57"/>
      <c r="D2315" s="58"/>
      <c r="E2315" s="58"/>
      <c r="F2315" s="58"/>
      <c r="G2315" s="70"/>
      <c r="J2315" s="70"/>
      <c r="K2315" s="55"/>
      <c r="L2315" s="55"/>
      <c r="M2315" s="60"/>
      <c r="N2315" s="59"/>
      <c r="O2315" s="58"/>
      <c r="P2315" s="56"/>
    </row>
    <row r="2316" spans="1:16" s="63" customFormat="1" ht="15.75" customHeight="1" x14ac:dyDescent="0.25">
      <c r="A2316" s="67"/>
      <c r="B2316" s="68"/>
      <c r="C2316" s="57"/>
      <c r="D2316" s="58"/>
      <c r="E2316" s="58"/>
      <c r="F2316" s="58"/>
      <c r="G2316" s="70"/>
      <c r="J2316" s="70"/>
      <c r="K2316" s="55"/>
      <c r="L2316" s="55"/>
      <c r="M2316" s="60"/>
      <c r="N2316" s="59"/>
      <c r="O2316" s="58"/>
      <c r="P2316" s="56"/>
    </row>
    <row r="2317" spans="1:16" s="63" customFormat="1" ht="15.75" customHeight="1" x14ac:dyDescent="0.25">
      <c r="A2317" s="67"/>
      <c r="B2317" s="68"/>
      <c r="C2317" s="57"/>
      <c r="D2317" s="58"/>
      <c r="E2317" s="58"/>
      <c r="F2317" s="58"/>
      <c r="G2317" s="70"/>
      <c r="J2317" s="70"/>
      <c r="K2317" s="55"/>
      <c r="L2317" s="55"/>
      <c r="M2317" s="60"/>
      <c r="N2317" s="59"/>
      <c r="O2317" s="58"/>
      <c r="P2317" s="56"/>
    </row>
    <row r="2318" spans="1:16" s="63" customFormat="1" ht="15.75" customHeight="1" x14ac:dyDescent="0.25">
      <c r="A2318" s="67"/>
      <c r="B2318" s="68"/>
      <c r="C2318" s="57"/>
      <c r="D2318" s="58"/>
      <c r="E2318" s="58"/>
      <c r="F2318" s="58"/>
      <c r="G2318" s="70"/>
      <c r="J2318" s="70"/>
      <c r="K2318" s="55"/>
      <c r="L2318" s="55"/>
      <c r="M2318" s="60"/>
      <c r="N2318" s="59"/>
      <c r="O2318" s="58"/>
      <c r="P2318" s="56"/>
    </row>
    <row r="2319" spans="1:16" s="63" customFormat="1" ht="15.75" customHeight="1" x14ac:dyDescent="0.25">
      <c r="A2319" s="67"/>
      <c r="B2319" s="68"/>
      <c r="C2319" s="57"/>
      <c r="D2319" s="58"/>
      <c r="E2319" s="58"/>
      <c r="F2319" s="58"/>
      <c r="G2319" s="70"/>
      <c r="J2319" s="70"/>
      <c r="K2319" s="55"/>
      <c r="L2319" s="55"/>
      <c r="M2319" s="60"/>
      <c r="N2319" s="59"/>
      <c r="O2319" s="58"/>
      <c r="P2319" s="56"/>
    </row>
    <row r="2320" spans="1:16" s="63" customFormat="1" ht="15.75" customHeight="1" x14ac:dyDescent="0.25">
      <c r="A2320" s="67"/>
      <c r="B2320" s="68"/>
      <c r="C2320" s="57"/>
      <c r="D2320" s="58"/>
      <c r="E2320" s="58"/>
      <c r="F2320" s="58"/>
      <c r="G2320" s="70"/>
      <c r="J2320" s="70"/>
      <c r="K2320" s="55"/>
      <c r="L2320" s="55"/>
      <c r="M2320" s="60"/>
      <c r="N2320" s="59"/>
      <c r="O2320" s="58"/>
      <c r="P2320" s="56"/>
    </row>
    <row r="2321" spans="1:16" s="63" customFormat="1" ht="15.75" customHeight="1" x14ac:dyDescent="0.25">
      <c r="A2321" s="67"/>
      <c r="B2321" s="68"/>
      <c r="C2321" s="57"/>
      <c r="D2321" s="58"/>
      <c r="E2321" s="58"/>
      <c r="F2321" s="58"/>
      <c r="G2321" s="70"/>
      <c r="J2321" s="70"/>
      <c r="K2321" s="55"/>
      <c r="L2321" s="55"/>
      <c r="M2321" s="60"/>
      <c r="N2321" s="59"/>
      <c r="O2321" s="58"/>
      <c r="P2321" s="56"/>
    </row>
    <row r="2322" spans="1:16" s="63" customFormat="1" ht="15.75" customHeight="1" x14ac:dyDescent="0.25">
      <c r="A2322" s="67"/>
      <c r="B2322" s="68"/>
      <c r="C2322" s="57"/>
      <c r="D2322" s="58"/>
      <c r="E2322" s="58"/>
      <c r="F2322" s="58"/>
      <c r="G2322" s="70"/>
      <c r="J2322" s="70"/>
      <c r="K2322" s="55"/>
      <c r="L2322" s="55"/>
      <c r="M2322" s="60"/>
      <c r="N2322" s="59"/>
      <c r="O2322" s="58"/>
      <c r="P2322" s="56"/>
    </row>
    <row r="2323" spans="1:16" s="63" customFormat="1" ht="15.75" customHeight="1" x14ac:dyDescent="0.25">
      <c r="A2323" s="67"/>
      <c r="B2323" s="68"/>
      <c r="C2323" s="57"/>
      <c r="D2323" s="58"/>
      <c r="E2323" s="58"/>
      <c r="F2323" s="58"/>
      <c r="G2323" s="70"/>
      <c r="J2323" s="70"/>
      <c r="K2323" s="55"/>
      <c r="L2323" s="55"/>
      <c r="M2323" s="60"/>
      <c r="N2323" s="59"/>
      <c r="O2323" s="58"/>
      <c r="P2323" s="56"/>
    </row>
    <row r="2324" spans="1:16" s="63" customFormat="1" ht="15.75" customHeight="1" x14ac:dyDescent="0.25">
      <c r="A2324" s="67"/>
      <c r="B2324" s="68"/>
      <c r="C2324" s="57"/>
      <c r="D2324" s="58"/>
      <c r="E2324" s="58"/>
      <c r="F2324" s="58"/>
      <c r="G2324" s="70"/>
      <c r="J2324" s="70"/>
      <c r="K2324" s="55"/>
      <c r="L2324" s="55"/>
      <c r="M2324" s="60"/>
      <c r="N2324" s="59"/>
      <c r="O2324" s="58"/>
      <c r="P2324" s="56"/>
    </row>
    <row r="2325" spans="1:16" s="63" customFormat="1" ht="15.75" customHeight="1" x14ac:dyDescent="0.25">
      <c r="A2325" s="67"/>
      <c r="B2325" s="68"/>
      <c r="C2325" s="57"/>
      <c r="D2325" s="58"/>
      <c r="E2325" s="58"/>
      <c r="F2325" s="58"/>
      <c r="G2325" s="70"/>
      <c r="J2325" s="70"/>
      <c r="K2325" s="55"/>
      <c r="L2325" s="55"/>
      <c r="M2325" s="60"/>
      <c r="N2325" s="59"/>
      <c r="O2325" s="58"/>
      <c r="P2325" s="56"/>
    </row>
    <row r="2326" spans="1:16" s="63" customFormat="1" ht="15.75" customHeight="1" x14ac:dyDescent="0.25">
      <c r="A2326" s="67"/>
      <c r="B2326" s="68"/>
      <c r="C2326" s="57"/>
      <c r="D2326" s="58"/>
      <c r="E2326" s="58"/>
      <c r="F2326" s="58"/>
      <c r="G2326" s="70"/>
      <c r="J2326" s="70"/>
      <c r="K2326" s="55"/>
      <c r="L2326" s="55"/>
      <c r="M2326" s="60"/>
      <c r="N2326" s="59"/>
      <c r="O2326" s="58"/>
      <c r="P2326" s="56"/>
    </row>
    <row r="2327" spans="1:16" s="63" customFormat="1" ht="15.75" customHeight="1" x14ac:dyDescent="0.25">
      <c r="A2327" s="67"/>
      <c r="B2327" s="68"/>
      <c r="C2327" s="57"/>
      <c r="D2327" s="58"/>
      <c r="E2327" s="58"/>
      <c r="F2327" s="58"/>
      <c r="G2327" s="70"/>
      <c r="J2327" s="70"/>
      <c r="K2327" s="55"/>
      <c r="L2327" s="55"/>
      <c r="M2327" s="60"/>
      <c r="N2327" s="59"/>
      <c r="O2327" s="58"/>
      <c r="P2327" s="56"/>
    </row>
    <row r="2328" spans="1:16" s="63" customFormat="1" ht="15.75" customHeight="1" x14ac:dyDescent="0.25">
      <c r="A2328" s="67"/>
      <c r="B2328" s="68"/>
      <c r="C2328" s="57"/>
      <c r="D2328" s="58"/>
      <c r="E2328" s="58"/>
      <c r="F2328" s="58"/>
      <c r="G2328" s="70"/>
      <c r="J2328" s="70"/>
      <c r="K2328" s="55"/>
      <c r="L2328" s="55"/>
      <c r="M2328" s="60"/>
      <c r="N2328" s="59"/>
      <c r="O2328" s="58"/>
      <c r="P2328" s="56"/>
    </row>
    <row r="2329" spans="1:16" s="63" customFormat="1" ht="15.75" customHeight="1" x14ac:dyDescent="0.25">
      <c r="A2329" s="67"/>
      <c r="B2329" s="68"/>
      <c r="C2329" s="57"/>
      <c r="D2329" s="58"/>
      <c r="E2329" s="58"/>
      <c r="F2329" s="58"/>
      <c r="G2329" s="70"/>
      <c r="J2329" s="70"/>
      <c r="K2329" s="55"/>
      <c r="L2329" s="55"/>
      <c r="M2329" s="60"/>
      <c r="N2329" s="59"/>
      <c r="O2329" s="58"/>
      <c r="P2329" s="56"/>
    </row>
    <row r="2330" spans="1:16" s="63" customFormat="1" ht="15.75" customHeight="1" x14ac:dyDescent="0.25">
      <c r="A2330" s="67"/>
      <c r="B2330" s="68"/>
      <c r="C2330" s="57"/>
      <c r="D2330" s="58"/>
      <c r="E2330" s="58"/>
      <c r="F2330" s="58"/>
      <c r="G2330" s="70"/>
      <c r="J2330" s="70"/>
      <c r="K2330" s="55"/>
      <c r="L2330" s="55"/>
      <c r="M2330" s="60"/>
      <c r="N2330" s="59"/>
      <c r="O2330" s="58"/>
      <c r="P2330" s="56"/>
    </row>
    <row r="2331" spans="1:16" s="63" customFormat="1" ht="15.75" customHeight="1" x14ac:dyDescent="0.25">
      <c r="A2331" s="67"/>
      <c r="B2331" s="68"/>
      <c r="C2331" s="57"/>
      <c r="D2331" s="58"/>
      <c r="E2331" s="58"/>
      <c r="F2331" s="58"/>
      <c r="G2331" s="70"/>
      <c r="J2331" s="70"/>
      <c r="K2331" s="55"/>
      <c r="L2331" s="55"/>
      <c r="M2331" s="60"/>
      <c r="N2331" s="59"/>
      <c r="O2331" s="58"/>
      <c r="P2331" s="56"/>
    </row>
    <row r="2332" spans="1:16" s="63" customFormat="1" ht="15.75" customHeight="1" x14ac:dyDescent="0.25">
      <c r="A2332" s="67"/>
      <c r="B2332" s="68"/>
      <c r="C2332" s="57"/>
      <c r="D2332" s="58"/>
      <c r="E2332" s="58"/>
      <c r="F2332" s="58"/>
      <c r="G2332" s="70"/>
      <c r="J2332" s="70"/>
      <c r="K2332" s="55"/>
      <c r="L2332" s="55"/>
      <c r="M2332" s="60"/>
      <c r="N2332" s="59"/>
      <c r="O2332" s="58"/>
      <c r="P2332" s="56"/>
    </row>
    <row r="2333" spans="1:16" s="63" customFormat="1" ht="15.75" customHeight="1" x14ac:dyDescent="0.25">
      <c r="A2333" s="67"/>
      <c r="B2333" s="68"/>
      <c r="C2333" s="57"/>
      <c r="D2333" s="58"/>
      <c r="E2333" s="58"/>
      <c r="F2333" s="58"/>
      <c r="G2333" s="70"/>
      <c r="J2333" s="70"/>
      <c r="K2333" s="55"/>
      <c r="L2333" s="55"/>
      <c r="M2333" s="60"/>
      <c r="N2333" s="59"/>
      <c r="O2333" s="58"/>
      <c r="P2333" s="56"/>
    </row>
    <row r="2334" spans="1:16" s="63" customFormat="1" ht="15.75" customHeight="1" x14ac:dyDescent="0.25">
      <c r="A2334" s="67"/>
      <c r="B2334" s="68"/>
      <c r="C2334" s="57"/>
      <c r="D2334" s="58"/>
      <c r="E2334" s="58"/>
      <c r="F2334" s="58"/>
      <c r="G2334" s="70"/>
      <c r="J2334" s="70"/>
      <c r="K2334" s="55"/>
      <c r="L2334" s="55"/>
      <c r="M2334" s="60"/>
      <c r="N2334" s="59"/>
      <c r="O2334" s="58"/>
      <c r="P2334" s="56"/>
    </row>
    <row r="2335" spans="1:16" s="63" customFormat="1" ht="15.75" customHeight="1" x14ac:dyDescent="0.25">
      <c r="A2335" s="67"/>
      <c r="B2335" s="68"/>
      <c r="C2335" s="57"/>
      <c r="D2335" s="58"/>
      <c r="E2335" s="58"/>
      <c r="F2335" s="58"/>
      <c r="G2335" s="70"/>
      <c r="J2335" s="70"/>
      <c r="K2335" s="55"/>
      <c r="L2335" s="55"/>
      <c r="M2335" s="60"/>
      <c r="N2335" s="59"/>
      <c r="O2335" s="58"/>
      <c r="P2335" s="56"/>
    </row>
    <row r="2336" spans="1:16" s="63" customFormat="1" ht="15.75" customHeight="1" x14ac:dyDescent="0.25">
      <c r="A2336" s="67"/>
      <c r="B2336" s="68"/>
      <c r="C2336" s="57"/>
      <c r="D2336" s="58"/>
      <c r="E2336" s="58"/>
      <c r="F2336" s="58"/>
      <c r="G2336" s="70"/>
      <c r="J2336" s="70"/>
      <c r="K2336" s="55"/>
      <c r="L2336" s="55"/>
      <c r="M2336" s="60"/>
      <c r="N2336" s="59"/>
      <c r="O2336" s="58"/>
      <c r="P2336" s="56"/>
    </row>
    <row r="2337" spans="1:16" s="63" customFormat="1" ht="15.75" customHeight="1" x14ac:dyDescent="0.25">
      <c r="A2337" s="67"/>
      <c r="B2337" s="68"/>
      <c r="C2337" s="57"/>
      <c r="D2337" s="58"/>
      <c r="E2337" s="58"/>
      <c r="F2337" s="58"/>
      <c r="G2337" s="70"/>
      <c r="J2337" s="70"/>
      <c r="K2337" s="55"/>
      <c r="L2337" s="55"/>
      <c r="M2337" s="60"/>
      <c r="N2337" s="59"/>
      <c r="O2337" s="58"/>
      <c r="P2337" s="56"/>
    </row>
    <row r="2338" spans="1:16" s="63" customFormat="1" ht="15.75" customHeight="1" x14ac:dyDescent="0.25">
      <c r="A2338" s="67"/>
      <c r="B2338" s="68"/>
      <c r="C2338" s="57"/>
      <c r="D2338" s="58"/>
      <c r="E2338" s="58"/>
      <c r="F2338" s="58"/>
      <c r="G2338" s="70"/>
      <c r="J2338" s="70"/>
      <c r="K2338" s="55"/>
      <c r="L2338" s="55"/>
      <c r="M2338" s="60"/>
      <c r="N2338" s="59"/>
      <c r="O2338" s="58"/>
      <c r="P2338" s="56"/>
    </row>
    <row r="2339" spans="1:16" s="63" customFormat="1" ht="15.75" customHeight="1" x14ac:dyDescent="0.25">
      <c r="A2339" s="67"/>
      <c r="B2339" s="68"/>
      <c r="C2339" s="57"/>
      <c r="D2339" s="58"/>
      <c r="E2339" s="58"/>
      <c r="F2339" s="58"/>
      <c r="G2339" s="70"/>
      <c r="J2339" s="70"/>
      <c r="K2339" s="55"/>
      <c r="L2339" s="55"/>
      <c r="M2339" s="60"/>
      <c r="N2339" s="59"/>
      <c r="O2339" s="58"/>
      <c r="P2339" s="56"/>
    </row>
    <row r="2340" spans="1:16" s="63" customFormat="1" ht="15.75" customHeight="1" x14ac:dyDescent="0.25">
      <c r="A2340" s="67"/>
      <c r="B2340" s="68"/>
      <c r="C2340" s="57"/>
      <c r="D2340" s="58"/>
      <c r="E2340" s="58"/>
      <c r="F2340" s="58"/>
      <c r="G2340" s="70"/>
      <c r="J2340" s="70"/>
      <c r="K2340" s="55"/>
      <c r="L2340" s="55"/>
      <c r="M2340" s="60"/>
      <c r="N2340" s="59"/>
      <c r="O2340" s="58"/>
      <c r="P2340" s="56"/>
    </row>
    <row r="2341" spans="1:16" s="63" customFormat="1" ht="15.75" customHeight="1" x14ac:dyDescent="0.25">
      <c r="A2341" s="67"/>
      <c r="B2341" s="68"/>
      <c r="C2341" s="57"/>
      <c r="D2341" s="58"/>
      <c r="E2341" s="58"/>
      <c r="F2341" s="58"/>
      <c r="G2341" s="70"/>
      <c r="J2341" s="70"/>
      <c r="K2341" s="55"/>
      <c r="L2341" s="55"/>
      <c r="M2341" s="60"/>
      <c r="N2341" s="59"/>
      <c r="O2341" s="58"/>
      <c r="P2341" s="56"/>
    </row>
    <row r="2342" spans="1:16" s="63" customFormat="1" ht="15.75" customHeight="1" x14ac:dyDescent="0.25">
      <c r="A2342" s="67"/>
      <c r="B2342" s="68"/>
      <c r="C2342" s="57"/>
      <c r="D2342" s="58"/>
      <c r="E2342" s="58"/>
      <c r="F2342" s="58"/>
      <c r="G2342" s="70"/>
      <c r="J2342" s="70"/>
      <c r="K2342" s="55"/>
      <c r="L2342" s="55"/>
      <c r="M2342" s="60"/>
      <c r="N2342" s="59"/>
      <c r="O2342" s="58"/>
      <c r="P2342" s="56"/>
    </row>
    <row r="2343" spans="1:16" s="63" customFormat="1" ht="15.75" customHeight="1" x14ac:dyDescent="0.25">
      <c r="A2343" s="67"/>
      <c r="B2343" s="68"/>
      <c r="C2343" s="57"/>
      <c r="D2343" s="58"/>
      <c r="E2343" s="58"/>
      <c r="F2343" s="58"/>
      <c r="G2343" s="70"/>
      <c r="J2343" s="70"/>
      <c r="K2343" s="55"/>
      <c r="L2343" s="55"/>
      <c r="M2343" s="60"/>
      <c r="N2343" s="59"/>
      <c r="O2343" s="58"/>
      <c r="P2343" s="56"/>
    </row>
    <row r="2344" spans="1:16" s="63" customFormat="1" ht="15.75" customHeight="1" x14ac:dyDescent="0.25">
      <c r="A2344" s="67"/>
      <c r="B2344" s="68"/>
      <c r="C2344" s="57"/>
      <c r="D2344" s="58"/>
      <c r="E2344" s="58"/>
      <c r="F2344" s="58"/>
      <c r="G2344" s="70"/>
      <c r="J2344" s="70"/>
      <c r="K2344" s="55"/>
      <c r="L2344" s="55"/>
      <c r="M2344" s="60"/>
      <c r="N2344" s="59"/>
      <c r="O2344" s="58"/>
      <c r="P2344" s="56"/>
    </row>
    <row r="2345" spans="1:16" s="63" customFormat="1" ht="15.75" customHeight="1" x14ac:dyDescent="0.25">
      <c r="A2345" s="67"/>
      <c r="B2345" s="68"/>
      <c r="C2345" s="57"/>
      <c r="D2345" s="58"/>
      <c r="E2345" s="58"/>
      <c r="F2345" s="58"/>
      <c r="G2345" s="70"/>
      <c r="J2345" s="70"/>
      <c r="K2345" s="55"/>
      <c r="L2345" s="55"/>
      <c r="M2345" s="60"/>
      <c r="N2345" s="59"/>
      <c r="O2345" s="58"/>
      <c r="P2345" s="56"/>
    </row>
    <row r="2346" spans="1:16" s="63" customFormat="1" ht="15.75" customHeight="1" x14ac:dyDescent="0.25">
      <c r="A2346" s="67"/>
      <c r="B2346" s="68"/>
      <c r="C2346" s="57"/>
      <c r="D2346" s="58"/>
      <c r="E2346" s="58"/>
      <c r="F2346" s="58"/>
      <c r="G2346" s="70"/>
      <c r="J2346" s="70"/>
      <c r="K2346" s="55"/>
      <c r="L2346" s="55"/>
      <c r="M2346" s="60"/>
      <c r="N2346" s="59"/>
      <c r="O2346" s="58"/>
      <c r="P2346" s="56"/>
    </row>
    <row r="2347" spans="1:16" s="63" customFormat="1" ht="15.75" customHeight="1" x14ac:dyDescent="0.25">
      <c r="A2347" s="67"/>
      <c r="B2347" s="68"/>
      <c r="C2347" s="57"/>
      <c r="D2347" s="58"/>
      <c r="E2347" s="58"/>
      <c r="F2347" s="58"/>
      <c r="G2347" s="70"/>
      <c r="J2347" s="70"/>
      <c r="K2347" s="55"/>
      <c r="L2347" s="55"/>
      <c r="M2347" s="60"/>
      <c r="N2347" s="59"/>
      <c r="O2347" s="58"/>
      <c r="P2347" s="56"/>
    </row>
    <row r="2348" spans="1:16" s="63" customFormat="1" ht="15.75" customHeight="1" x14ac:dyDescent="0.25">
      <c r="A2348" s="67"/>
      <c r="B2348" s="68"/>
      <c r="C2348" s="57"/>
      <c r="D2348" s="58"/>
      <c r="E2348" s="58"/>
      <c r="F2348" s="58"/>
      <c r="G2348" s="70"/>
      <c r="J2348" s="70"/>
      <c r="K2348" s="55"/>
      <c r="L2348" s="55"/>
      <c r="M2348" s="60"/>
      <c r="N2348" s="59"/>
      <c r="O2348" s="58"/>
      <c r="P2348" s="56"/>
    </row>
    <row r="2349" spans="1:16" s="63" customFormat="1" ht="15.75" customHeight="1" x14ac:dyDescent="0.25">
      <c r="A2349" s="67"/>
      <c r="B2349" s="68"/>
      <c r="C2349" s="57"/>
      <c r="D2349" s="58"/>
      <c r="E2349" s="58"/>
      <c r="F2349" s="58"/>
      <c r="G2349" s="70"/>
      <c r="J2349" s="70"/>
      <c r="K2349" s="55"/>
      <c r="L2349" s="55"/>
      <c r="M2349" s="60"/>
      <c r="N2349" s="59"/>
      <c r="O2349" s="58"/>
      <c r="P2349" s="56"/>
    </row>
    <row r="2350" spans="1:16" s="63" customFormat="1" ht="15.75" customHeight="1" x14ac:dyDescent="0.25">
      <c r="A2350" s="67"/>
      <c r="B2350" s="68"/>
      <c r="C2350" s="57"/>
      <c r="D2350" s="58"/>
      <c r="E2350" s="58"/>
      <c r="F2350" s="58"/>
      <c r="G2350" s="70"/>
      <c r="J2350" s="70"/>
      <c r="K2350" s="55"/>
      <c r="L2350" s="55"/>
      <c r="M2350" s="60"/>
      <c r="N2350" s="59"/>
      <c r="O2350" s="58"/>
      <c r="P2350" s="56"/>
    </row>
    <row r="2351" spans="1:16" s="63" customFormat="1" ht="15.75" customHeight="1" x14ac:dyDescent="0.25">
      <c r="A2351" s="67"/>
      <c r="B2351" s="68"/>
      <c r="C2351" s="57"/>
      <c r="D2351" s="58"/>
      <c r="E2351" s="58"/>
      <c r="F2351" s="58"/>
      <c r="G2351" s="70"/>
      <c r="J2351" s="70"/>
      <c r="K2351" s="55"/>
      <c r="L2351" s="55"/>
      <c r="M2351" s="60"/>
      <c r="N2351" s="59"/>
      <c r="O2351" s="58"/>
      <c r="P2351" s="56"/>
    </row>
    <row r="2352" spans="1:16" s="63" customFormat="1" ht="15.75" customHeight="1" x14ac:dyDescent="0.25">
      <c r="A2352" s="67"/>
      <c r="B2352" s="68"/>
      <c r="C2352" s="57"/>
      <c r="D2352" s="58"/>
      <c r="E2352" s="58"/>
      <c r="F2352" s="58"/>
      <c r="G2352" s="70"/>
      <c r="J2352" s="70"/>
      <c r="K2352" s="55"/>
      <c r="L2352" s="55"/>
      <c r="M2352" s="60"/>
      <c r="N2352" s="59"/>
      <c r="O2352" s="58"/>
      <c r="P2352" s="56"/>
    </row>
    <row r="2353" spans="1:16" s="63" customFormat="1" ht="15.75" customHeight="1" x14ac:dyDescent="0.25">
      <c r="A2353" s="67"/>
      <c r="B2353" s="68"/>
      <c r="C2353" s="57"/>
      <c r="D2353" s="58"/>
      <c r="E2353" s="58"/>
      <c r="F2353" s="58"/>
      <c r="G2353" s="70"/>
      <c r="J2353" s="70"/>
      <c r="K2353" s="55"/>
      <c r="L2353" s="55"/>
      <c r="M2353" s="60"/>
      <c r="N2353" s="59"/>
      <c r="O2353" s="58"/>
      <c r="P2353" s="56"/>
    </row>
    <row r="2354" spans="1:16" s="63" customFormat="1" ht="15.75" customHeight="1" x14ac:dyDescent="0.25">
      <c r="A2354" s="67"/>
      <c r="B2354" s="68"/>
      <c r="C2354" s="57"/>
      <c r="D2354" s="58"/>
      <c r="E2354" s="58"/>
      <c r="F2354" s="58"/>
      <c r="G2354" s="70"/>
      <c r="J2354" s="70"/>
      <c r="K2354" s="55"/>
      <c r="L2354" s="55"/>
      <c r="M2354" s="60"/>
      <c r="N2354" s="59"/>
      <c r="O2354" s="58"/>
      <c r="P2354" s="56"/>
    </row>
    <row r="2355" spans="1:16" s="63" customFormat="1" ht="15.75" customHeight="1" x14ac:dyDescent="0.25">
      <c r="A2355" s="67"/>
      <c r="B2355" s="68"/>
      <c r="C2355" s="57"/>
      <c r="D2355" s="58"/>
      <c r="E2355" s="58"/>
      <c r="F2355" s="58"/>
      <c r="G2355" s="70"/>
      <c r="J2355" s="70"/>
      <c r="K2355" s="55"/>
      <c r="L2355" s="55"/>
      <c r="M2355" s="60"/>
      <c r="N2355" s="59"/>
      <c r="O2355" s="58"/>
      <c r="P2355" s="56"/>
    </row>
    <row r="2356" spans="1:16" s="63" customFormat="1" ht="15.75" customHeight="1" x14ac:dyDescent="0.25">
      <c r="A2356" s="67"/>
      <c r="B2356" s="68"/>
      <c r="C2356" s="57"/>
      <c r="D2356" s="58"/>
      <c r="E2356" s="58"/>
      <c r="F2356" s="58"/>
      <c r="G2356" s="70"/>
      <c r="J2356" s="70"/>
      <c r="K2356" s="55"/>
      <c r="L2356" s="55"/>
      <c r="M2356" s="60"/>
      <c r="N2356" s="59"/>
      <c r="O2356" s="58"/>
      <c r="P2356" s="56"/>
    </row>
    <row r="2357" spans="1:16" s="63" customFormat="1" ht="15.75" customHeight="1" x14ac:dyDescent="0.25">
      <c r="A2357" s="67"/>
      <c r="B2357" s="68"/>
      <c r="C2357" s="57"/>
      <c r="D2357" s="58"/>
      <c r="E2357" s="58"/>
      <c r="F2357" s="58"/>
      <c r="G2357" s="70"/>
      <c r="J2357" s="70"/>
      <c r="K2357" s="55"/>
      <c r="L2357" s="55"/>
      <c r="M2357" s="60"/>
      <c r="N2357" s="59"/>
      <c r="O2357" s="58"/>
      <c r="P2357" s="56"/>
    </row>
    <row r="2358" spans="1:16" s="63" customFormat="1" ht="15.75" customHeight="1" x14ac:dyDescent="0.25">
      <c r="A2358" s="67"/>
      <c r="B2358" s="68"/>
      <c r="C2358" s="57"/>
      <c r="D2358" s="58"/>
      <c r="E2358" s="58"/>
      <c r="F2358" s="58"/>
      <c r="G2358" s="70"/>
      <c r="J2358" s="70"/>
      <c r="K2358" s="55"/>
      <c r="L2358" s="55"/>
      <c r="M2358" s="60"/>
      <c r="N2358" s="59"/>
      <c r="O2358" s="58"/>
      <c r="P2358" s="56"/>
    </row>
    <row r="2359" spans="1:16" s="63" customFormat="1" ht="15.75" customHeight="1" x14ac:dyDescent="0.25">
      <c r="A2359" s="67"/>
      <c r="B2359" s="68"/>
      <c r="C2359" s="57"/>
      <c r="D2359" s="58"/>
      <c r="E2359" s="58"/>
      <c r="F2359" s="58"/>
      <c r="G2359" s="70"/>
      <c r="J2359" s="70"/>
      <c r="K2359" s="55"/>
      <c r="L2359" s="55"/>
      <c r="M2359" s="60"/>
      <c r="N2359" s="59"/>
      <c r="O2359" s="58"/>
      <c r="P2359" s="56"/>
    </row>
    <row r="2360" spans="1:16" s="63" customFormat="1" ht="15.75" customHeight="1" x14ac:dyDescent="0.25">
      <c r="A2360" s="67"/>
      <c r="B2360" s="68"/>
      <c r="C2360" s="57"/>
      <c r="D2360" s="58"/>
      <c r="E2360" s="58"/>
      <c r="F2360" s="58"/>
      <c r="G2360" s="70"/>
      <c r="J2360" s="70"/>
      <c r="K2360" s="55"/>
      <c r="L2360" s="55"/>
      <c r="M2360" s="60"/>
      <c r="N2360" s="59"/>
      <c r="O2360" s="58"/>
      <c r="P2360" s="56"/>
    </row>
    <row r="2361" spans="1:16" s="63" customFormat="1" ht="15.75" customHeight="1" x14ac:dyDescent="0.25">
      <c r="A2361" s="67"/>
      <c r="B2361" s="68"/>
      <c r="C2361" s="57"/>
      <c r="D2361" s="58"/>
      <c r="E2361" s="58"/>
      <c r="F2361" s="58"/>
      <c r="G2361" s="70"/>
      <c r="J2361" s="70"/>
      <c r="K2361" s="55"/>
      <c r="L2361" s="55"/>
      <c r="M2361" s="60"/>
      <c r="N2361" s="59"/>
      <c r="O2361" s="58"/>
      <c r="P2361" s="56"/>
    </row>
    <row r="2362" spans="1:16" s="63" customFormat="1" ht="15.75" customHeight="1" x14ac:dyDescent="0.25">
      <c r="A2362" s="67"/>
      <c r="B2362" s="68"/>
      <c r="C2362" s="57"/>
      <c r="D2362" s="58"/>
      <c r="E2362" s="58"/>
      <c r="F2362" s="58"/>
      <c r="G2362" s="70"/>
      <c r="J2362" s="70"/>
      <c r="K2362" s="55"/>
      <c r="L2362" s="55"/>
      <c r="M2362" s="60"/>
      <c r="N2362" s="59"/>
      <c r="O2362" s="58"/>
      <c r="P2362" s="56"/>
    </row>
    <row r="2363" spans="1:16" s="63" customFormat="1" ht="15.75" customHeight="1" x14ac:dyDescent="0.25">
      <c r="A2363" s="67"/>
      <c r="B2363" s="68"/>
      <c r="C2363" s="57"/>
      <c r="D2363" s="58"/>
      <c r="E2363" s="58"/>
      <c r="F2363" s="58"/>
      <c r="G2363" s="70"/>
      <c r="J2363" s="70"/>
      <c r="K2363" s="55"/>
      <c r="L2363" s="55"/>
      <c r="M2363" s="60"/>
      <c r="N2363" s="59"/>
      <c r="O2363" s="58"/>
      <c r="P2363" s="56"/>
    </row>
    <row r="2364" spans="1:16" s="63" customFormat="1" ht="15.75" customHeight="1" x14ac:dyDescent="0.25">
      <c r="A2364" s="67"/>
      <c r="B2364" s="68"/>
      <c r="C2364" s="57"/>
      <c r="D2364" s="58"/>
      <c r="E2364" s="58"/>
      <c r="F2364" s="58"/>
      <c r="G2364" s="70"/>
      <c r="J2364" s="70"/>
      <c r="K2364" s="55"/>
      <c r="L2364" s="55"/>
      <c r="M2364" s="60"/>
      <c r="N2364" s="59"/>
      <c r="O2364" s="58"/>
      <c r="P2364" s="56"/>
    </row>
    <row r="2365" spans="1:16" s="63" customFormat="1" ht="15.75" customHeight="1" x14ac:dyDescent="0.25">
      <c r="A2365" s="67"/>
      <c r="B2365" s="68"/>
      <c r="C2365" s="57"/>
      <c r="D2365" s="58"/>
      <c r="E2365" s="58"/>
      <c r="F2365" s="58"/>
      <c r="G2365" s="70"/>
      <c r="J2365" s="70"/>
      <c r="K2365" s="55"/>
      <c r="L2365" s="55"/>
      <c r="M2365" s="60"/>
      <c r="N2365" s="59"/>
      <c r="O2365" s="58"/>
      <c r="P2365" s="56"/>
    </row>
    <row r="2366" spans="1:16" s="63" customFormat="1" ht="15.75" customHeight="1" x14ac:dyDescent="0.25">
      <c r="A2366" s="67"/>
      <c r="B2366" s="68"/>
      <c r="C2366" s="57"/>
      <c r="D2366" s="58"/>
      <c r="E2366" s="58"/>
      <c r="F2366" s="58"/>
      <c r="G2366" s="70"/>
      <c r="J2366" s="70"/>
      <c r="K2366" s="55"/>
      <c r="L2366" s="55"/>
      <c r="M2366" s="60"/>
      <c r="N2366" s="59"/>
      <c r="O2366" s="58"/>
      <c r="P2366" s="56"/>
    </row>
    <row r="2367" spans="1:16" s="63" customFormat="1" ht="15.75" customHeight="1" x14ac:dyDescent="0.25">
      <c r="A2367" s="67"/>
      <c r="B2367" s="68"/>
      <c r="C2367" s="57"/>
      <c r="D2367" s="58"/>
      <c r="E2367" s="58"/>
      <c r="F2367" s="58"/>
      <c r="G2367" s="70"/>
      <c r="J2367" s="70"/>
      <c r="K2367" s="55"/>
      <c r="L2367" s="55"/>
      <c r="M2367" s="60"/>
      <c r="N2367" s="59"/>
      <c r="O2367" s="58"/>
      <c r="P2367" s="56"/>
    </row>
    <row r="2368" spans="1:16" s="63" customFormat="1" ht="15.75" customHeight="1" x14ac:dyDescent="0.25">
      <c r="A2368" s="67"/>
      <c r="B2368" s="68"/>
      <c r="C2368" s="57"/>
      <c r="D2368" s="58"/>
      <c r="E2368" s="58"/>
      <c r="F2368" s="58"/>
      <c r="G2368" s="70"/>
      <c r="J2368" s="70"/>
      <c r="K2368" s="55"/>
      <c r="L2368" s="55"/>
      <c r="M2368" s="60"/>
      <c r="N2368" s="59"/>
      <c r="O2368" s="58"/>
      <c r="P2368" s="56"/>
    </row>
    <row r="2369" spans="1:16" s="63" customFormat="1" ht="15.75" customHeight="1" x14ac:dyDescent="0.25">
      <c r="A2369" s="67"/>
      <c r="B2369" s="68"/>
      <c r="C2369" s="57"/>
      <c r="D2369" s="58"/>
      <c r="E2369" s="58"/>
      <c r="F2369" s="58"/>
      <c r="G2369" s="70"/>
      <c r="J2369" s="70"/>
      <c r="K2369" s="55"/>
      <c r="L2369" s="55"/>
      <c r="M2369" s="60"/>
      <c r="N2369" s="59"/>
      <c r="O2369" s="58"/>
      <c r="P2369" s="56"/>
    </row>
    <row r="2370" spans="1:16" s="63" customFormat="1" ht="15.75" customHeight="1" x14ac:dyDescent="0.25">
      <c r="A2370" s="67"/>
      <c r="B2370" s="68"/>
      <c r="C2370" s="57"/>
      <c r="D2370" s="58"/>
      <c r="E2370" s="58"/>
      <c r="F2370" s="58"/>
      <c r="G2370" s="70"/>
      <c r="J2370" s="70"/>
      <c r="K2370" s="55"/>
      <c r="L2370" s="55"/>
      <c r="M2370" s="60"/>
      <c r="N2370" s="59"/>
      <c r="O2370" s="58"/>
      <c r="P2370" s="56"/>
    </row>
    <row r="2371" spans="1:16" s="63" customFormat="1" ht="15.75" customHeight="1" x14ac:dyDescent="0.25">
      <c r="A2371" s="67"/>
      <c r="B2371" s="68"/>
      <c r="C2371" s="57"/>
      <c r="D2371" s="58"/>
      <c r="E2371" s="58"/>
      <c r="F2371" s="58"/>
      <c r="G2371" s="70"/>
      <c r="J2371" s="70"/>
      <c r="K2371" s="55"/>
      <c r="L2371" s="55"/>
      <c r="M2371" s="60"/>
      <c r="N2371" s="59"/>
      <c r="O2371" s="58"/>
      <c r="P2371" s="56"/>
    </row>
    <row r="2372" spans="1:16" s="63" customFormat="1" ht="15.75" customHeight="1" x14ac:dyDescent="0.25">
      <c r="A2372" s="67"/>
      <c r="B2372" s="68"/>
      <c r="C2372" s="57"/>
      <c r="D2372" s="58"/>
      <c r="E2372" s="58"/>
      <c r="F2372" s="58"/>
      <c r="G2372" s="70"/>
      <c r="J2372" s="70"/>
      <c r="K2372" s="55"/>
      <c r="L2372" s="55"/>
      <c r="M2372" s="60"/>
      <c r="N2372" s="59"/>
      <c r="O2372" s="58"/>
      <c r="P2372" s="56"/>
    </row>
    <row r="2373" spans="1:16" s="63" customFormat="1" ht="15.75" customHeight="1" x14ac:dyDescent="0.25">
      <c r="A2373" s="67"/>
      <c r="B2373" s="68"/>
      <c r="C2373" s="57"/>
      <c r="D2373" s="58"/>
      <c r="E2373" s="58"/>
      <c r="F2373" s="58"/>
      <c r="G2373" s="70"/>
      <c r="J2373" s="70"/>
      <c r="K2373" s="55"/>
      <c r="L2373" s="55"/>
      <c r="M2373" s="60"/>
      <c r="N2373" s="59"/>
      <c r="O2373" s="58"/>
      <c r="P2373" s="56"/>
    </row>
    <row r="2374" spans="1:16" s="63" customFormat="1" ht="15.75" customHeight="1" x14ac:dyDescent="0.25">
      <c r="A2374" s="67"/>
      <c r="B2374" s="68"/>
      <c r="C2374" s="57"/>
      <c r="D2374" s="58"/>
      <c r="E2374" s="58"/>
      <c r="F2374" s="58"/>
      <c r="G2374" s="70"/>
      <c r="J2374" s="70"/>
      <c r="K2374" s="55"/>
      <c r="L2374" s="55"/>
      <c r="M2374" s="60"/>
      <c r="N2374" s="59"/>
      <c r="O2374" s="58"/>
      <c r="P2374" s="56"/>
    </row>
    <row r="2375" spans="1:16" s="63" customFormat="1" ht="15.75" customHeight="1" x14ac:dyDescent="0.25">
      <c r="A2375" s="67"/>
      <c r="B2375" s="68"/>
      <c r="C2375" s="57"/>
      <c r="D2375" s="58"/>
      <c r="E2375" s="58"/>
      <c r="F2375" s="58"/>
      <c r="G2375" s="70"/>
      <c r="J2375" s="70"/>
      <c r="K2375" s="55"/>
      <c r="L2375" s="55"/>
      <c r="M2375" s="60"/>
      <c r="N2375" s="59"/>
      <c r="O2375" s="58"/>
      <c r="P2375" s="56"/>
    </row>
    <row r="2376" spans="1:16" s="63" customFormat="1" ht="15.75" customHeight="1" x14ac:dyDescent="0.25">
      <c r="A2376" s="67"/>
      <c r="B2376" s="68"/>
      <c r="C2376" s="57"/>
      <c r="D2376" s="58"/>
      <c r="E2376" s="58"/>
      <c r="F2376" s="58"/>
      <c r="G2376" s="70"/>
      <c r="J2376" s="70"/>
      <c r="K2376" s="55"/>
      <c r="L2376" s="55"/>
      <c r="M2376" s="60"/>
      <c r="N2376" s="59"/>
      <c r="O2376" s="58"/>
      <c r="P2376" s="56"/>
    </row>
    <row r="2377" spans="1:16" s="63" customFormat="1" ht="15.75" customHeight="1" x14ac:dyDescent="0.25">
      <c r="A2377" s="67"/>
      <c r="B2377" s="68"/>
      <c r="C2377" s="57"/>
      <c r="D2377" s="58"/>
      <c r="E2377" s="58"/>
      <c r="F2377" s="58"/>
      <c r="G2377" s="70"/>
      <c r="J2377" s="70"/>
      <c r="K2377" s="55"/>
      <c r="L2377" s="55"/>
      <c r="M2377" s="60"/>
      <c r="N2377" s="59"/>
      <c r="O2377" s="58"/>
      <c r="P2377" s="56"/>
    </row>
    <row r="2378" spans="1:16" s="63" customFormat="1" ht="15.75" customHeight="1" x14ac:dyDescent="0.25">
      <c r="A2378" s="67"/>
      <c r="B2378" s="68"/>
      <c r="C2378" s="57"/>
      <c r="D2378" s="58"/>
      <c r="E2378" s="58"/>
      <c r="F2378" s="58"/>
      <c r="G2378" s="70"/>
      <c r="J2378" s="70"/>
      <c r="K2378" s="55"/>
      <c r="L2378" s="55"/>
      <c r="M2378" s="60"/>
      <c r="N2378" s="59"/>
      <c r="O2378" s="58"/>
      <c r="P2378" s="56"/>
    </row>
    <row r="2379" spans="1:16" s="63" customFormat="1" ht="15.75" customHeight="1" x14ac:dyDescent="0.25">
      <c r="A2379" s="67"/>
      <c r="B2379" s="68"/>
      <c r="C2379" s="57"/>
      <c r="D2379" s="58"/>
      <c r="E2379" s="58"/>
      <c r="F2379" s="58"/>
      <c r="G2379" s="70"/>
      <c r="J2379" s="70"/>
      <c r="K2379" s="55"/>
      <c r="L2379" s="55"/>
      <c r="M2379" s="60"/>
      <c r="N2379" s="59"/>
      <c r="O2379" s="58"/>
      <c r="P2379" s="56"/>
    </row>
    <row r="2380" spans="1:16" s="63" customFormat="1" ht="15.75" customHeight="1" x14ac:dyDescent="0.25">
      <c r="A2380" s="67"/>
      <c r="B2380" s="68"/>
      <c r="C2380" s="57"/>
      <c r="D2380" s="58"/>
      <c r="E2380" s="58"/>
      <c r="F2380" s="58"/>
      <c r="G2380" s="70"/>
      <c r="J2380" s="70"/>
      <c r="K2380" s="55"/>
      <c r="L2380" s="55"/>
      <c r="M2380" s="60"/>
      <c r="N2380" s="59"/>
      <c r="O2380" s="58"/>
      <c r="P2380" s="56"/>
    </row>
    <row r="2381" spans="1:16" s="63" customFormat="1" ht="15.75" customHeight="1" x14ac:dyDescent="0.25">
      <c r="A2381" s="67"/>
      <c r="B2381" s="68"/>
      <c r="C2381" s="57"/>
      <c r="D2381" s="58"/>
      <c r="E2381" s="58"/>
      <c r="F2381" s="58"/>
      <c r="G2381" s="70"/>
      <c r="J2381" s="70"/>
      <c r="K2381" s="55"/>
      <c r="L2381" s="55"/>
      <c r="M2381" s="60"/>
      <c r="N2381" s="59"/>
      <c r="O2381" s="58"/>
      <c r="P2381" s="56"/>
    </row>
    <row r="2382" spans="1:16" s="63" customFormat="1" ht="15.75" customHeight="1" x14ac:dyDescent="0.25">
      <c r="A2382" s="67"/>
      <c r="B2382" s="68"/>
      <c r="C2382" s="57"/>
      <c r="D2382" s="58"/>
      <c r="E2382" s="58"/>
      <c r="F2382" s="58"/>
      <c r="G2382" s="70"/>
      <c r="J2382" s="70"/>
      <c r="K2382" s="55"/>
      <c r="L2382" s="55"/>
      <c r="M2382" s="60"/>
      <c r="N2382" s="59"/>
      <c r="O2382" s="58"/>
      <c r="P2382" s="56"/>
    </row>
    <row r="2383" spans="1:16" s="63" customFormat="1" ht="15.75" customHeight="1" x14ac:dyDescent="0.25">
      <c r="A2383" s="67"/>
      <c r="B2383" s="68"/>
      <c r="C2383" s="57"/>
      <c r="D2383" s="58"/>
      <c r="E2383" s="58"/>
      <c r="F2383" s="58"/>
      <c r="G2383" s="70"/>
      <c r="J2383" s="70"/>
      <c r="K2383" s="55"/>
      <c r="L2383" s="55"/>
      <c r="M2383" s="60"/>
      <c r="N2383" s="59"/>
      <c r="O2383" s="58"/>
      <c r="P2383" s="56"/>
    </row>
    <row r="2384" spans="1:16" s="63" customFormat="1" ht="15.75" customHeight="1" x14ac:dyDescent="0.25">
      <c r="A2384" s="67"/>
      <c r="B2384" s="68"/>
      <c r="C2384" s="57"/>
      <c r="D2384" s="58"/>
      <c r="E2384" s="58"/>
      <c r="F2384" s="58"/>
      <c r="G2384" s="70"/>
      <c r="J2384" s="70"/>
      <c r="K2384" s="55"/>
      <c r="L2384" s="55"/>
      <c r="M2384" s="60"/>
      <c r="N2384" s="59"/>
      <c r="O2384" s="58"/>
      <c r="P2384" s="56"/>
    </row>
    <row r="2385" spans="1:16" s="63" customFormat="1" ht="15.75" customHeight="1" x14ac:dyDescent="0.25">
      <c r="A2385" s="67"/>
      <c r="B2385" s="68"/>
      <c r="C2385" s="57"/>
      <c r="D2385" s="58"/>
      <c r="E2385" s="58"/>
      <c r="F2385" s="58"/>
      <c r="G2385" s="70"/>
      <c r="J2385" s="70"/>
      <c r="K2385" s="55"/>
      <c r="L2385" s="55"/>
      <c r="M2385" s="60"/>
      <c r="N2385" s="59"/>
      <c r="O2385" s="58"/>
      <c r="P2385" s="56"/>
    </row>
    <row r="2386" spans="1:16" s="63" customFormat="1" ht="15.75" customHeight="1" x14ac:dyDescent="0.25">
      <c r="A2386" s="67"/>
      <c r="B2386" s="68"/>
      <c r="C2386" s="57"/>
      <c r="D2386" s="58"/>
      <c r="E2386" s="58"/>
      <c r="F2386" s="58"/>
      <c r="G2386" s="70"/>
      <c r="J2386" s="70"/>
      <c r="K2386" s="55"/>
      <c r="L2386" s="55"/>
      <c r="M2386" s="60"/>
      <c r="N2386" s="59"/>
      <c r="O2386" s="58"/>
      <c r="P2386" s="56"/>
    </row>
    <row r="2387" spans="1:16" s="63" customFormat="1" ht="15.75" customHeight="1" x14ac:dyDescent="0.25">
      <c r="A2387" s="67"/>
      <c r="B2387" s="68"/>
      <c r="C2387" s="57"/>
      <c r="D2387" s="58"/>
      <c r="E2387" s="58"/>
      <c r="F2387" s="58"/>
      <c r="G2387" s="70"/>
      <c r="J2387" s="70"/>
      <c r="K2387" s="55"/>
      <c r="L2387" s="55"/>
      <c r="M2387" s="60"/>
      <c r="N2387" s="59"/>
      <c r="O2387" s="58"/>
      <c r="P2387" s="56"/>
    </row>
    <row r="2388" spans="1:16" s="63" customFormat="1" ht="15.75" customHeight="1" x14ac:dyDescent="0.25">
      <c r="A2388" s="67"/>
      <c r="B2388" s="68"/>
      <c r="C2388" s="57"/>
      <c r="D2388" s="58"/>
      <c r="E2388" s="58"/>
      <c r="F2388" s="58"/>
      <c r="G2388" s="70"/>
      <c r="J2388" s="70"/>
      <c r="K2388" s="55"/>
      <c r="L2388" s="55"/>
      <c r="M2388" s="60"/>
      <c r="N2388" s="59"/>
      <c r="O2388" s="58"/>
      <c r="P2388" s="56"/>
    </row>
    <row r="2389" spans="1:16" s="63" customFormat="1" ht="15.75" customHeight="1" x14ac:dyDescent="0.25">
      <c r="A2389" s="67"/>
      <c r="B2389" s="68"/>
      <c r="C2389" s="57"/>
      <c r="D2389" s="58"/>
      <c r="E2389" s="58"/>
      <c r="F2389" s="58"/>
      <c r="G2389" s="70"/>
      <c r="J2389" s="70"/>
      <c r="K2389" s="55"/>
      <c r="L2389" s="55"/>
      <c r="M2389" s="60"/>
      <c r="N2389" s="59"/>
      <c r="O2389" s="58"/>
      <c r="P2389" s="56"/>
    </row>
    <row r="2390" spans="1:16" s="63" customFormat="1" ht="15.75" customHeight="1" x14ac:dyDescent="0.25">
      <c r="A2390" s="67"/>
      <c r="B2390" s="68"/>
      <c r="C2390" s="57"/>
      <c r="D2390" s="58"/>
      <c r="E2390" s="58"/>
      <c r="F2390" s="58"/>
      <c r="G2390" s="70"/>
      <c r="J2390" s="70"/>
      <c r="K2390" s="55"/>
      <c r="L2390" s="55"/>
      <c r="M2390" s="60"/>
      <c r="N2390" s="59"/>
      <c r="O2390" s="58"/>
      <c r="P2390" s="56"/>
    </row>
    <row r="2391" spans="1:16" s="63" customFormat="1" ht="15.75" customHeight="1" x14ac:dyDescent="0.25">
      <c r="A2391" s="67"/>
      <c r="B2391" s="68"/>
      <c r="C2391" s="57"/>
      <c r="D2391" s="58"/>
      <c r="E2391" s="58"/>
      <c r="F2391" s="58"/>
      <c r="G2391" s="70"/>
      <c r="J2391" s="70"/>
      <c r="K2391" s="55"/>
      <c r="L2391" s="55"/>
      <c r="M2391" s="60"/>
      <c r="N2391" s="59"/>
      <c r="O2391" s="58"/>
      <c r="P2391" s="56"/>
    </row>
    <row r="2392" spans="1:16" s="63" customFormat="1" ht="15.75" customHeight="1" x14ac:dyDescent="0.25">
      <c r="A2392" s="67"/>
      <c r="B2392" s="68"/>
      <c r="C2392" s="57"/>
      <c r="D2392" s="58"/>
      <c r="E2392" s="58"/>
      <c r="F2392" s="58"/>
      <c r="G2392" s="70"/>
      <c r="J2392" s="70"/>
      <c r="K2392" s="55"/>
      <c r="L2392" s="55"/>
      <c r="M2392" s="60"/>
      <c r="N2392" s="59"/>
      <c r="O2392" s="58"/>
      <c r="P2392" s="56"/>
    </row>
    <row r="2393" spans="1:16" s="63" customFormat="1" ht="15.75" customHeight="1" x14ac:dyDescent="0.25">
      <c r="A2393" s="67"/>
      <c r="B2393" s="68"/>
      <c r="C2393" s="57"/>
      <c r="D2393" s="58"/>
      <c r="E2393" s="58"/>
      <c r="F2393" s="58"/>
      <c r="G2393" s="70"/>
      <c r="J2393" s="70"/>
      <c r="K2393" s="55"/>
      <c r="L2393" s="55"/>
      <c r="M2393" s="60"/>
      <c r="N2393" s="59"/>
      <c r="O2393" s="58"/>
      <c r="P2393" s="56"/>
    </row>
    <row r="2394" spans="1:16" s="63" customFormat="1" ht="15.75" customHeight="1" x14ac:dyDescent="0.25">
      <c r="A2394" s="67"/>
      <c r="B2394" s="68"/>
      <c r="C2394" s="57"/>
      <c r="D2394" s="58"/>
      <c r="E2394" s="58"/>
      <c r="F2394" s="58"/>
      <c r="G2394" s="70"/>
      <c r="J2394" s="70"/>
      <c r="K2394" s="55"/>
      <c r="L2394" s="55"/>
      <c r="M2394" s="60"/>
      <c r="N2394" s="59"/>
      <c r="O2394" s="58"/>
      <c r="P2394" s="56"/>
    </row>
    <row r="2395" spans="1:16" s="63" customFormat="1" ht="15.75" customHeight="1" x14ac:dyDescent="0.25">
      <c r="A2395" s="67"/>
      <c r="B2395" s="68"/>
      <c r="C2395" s="57"/>
      <c r="D2395" s="58"/>
      <c r="E2395" s="58"/>
      <c r="F2395" s="58"/>
      <c r="G2395" s="70"/>
      <c r="J2395" s="70"/>
      <c r="K2395" s="55"/>
      <c r="L2395" s="55"/>
      <c r="M2395" s="60"/>
      <c r="N2395" s="59"/>
      <c r="O2395" s="58"/>
      <c r="P2395" s="56"/>
    </row>
    <row r="2396" spans="1:16" s="63" customFormat="1" ht="15.75" customHeight="1" x14ac:dyDescent="0.25">
      <c r="A2396" s="67"/>
      <c r="B2396" s="68"/>
      <c r="C2396" s="57"/>
      <c r="D2396" s="58"/>
      <c r="E2396" s="58"/>
      <c r="F2396" s="58"/>
      <c r="G2396" s="70"/>
      <c r="J2396" s="70"/>
      <c r="K2396" s="55"/>
      <c r="L2396" s="55"/>
      <c r="M2396" s="60"/>
      <c r="N2396" s="59"/>
      <c r="O2396" s="58"/>
      <c r="P2396" s="56"/>
    </row>
    <row r="2397" spans="1:16" s="63" customFormat="1" ht="15.75" customHeight="1" x14ac:dyDescent="0.25">
      <c r="A2397" s="67"/>
      <c r="B2397" s="68"/>
      <c r="C2397" s="57"/>
      <c r="D2397" s="58"/>
      <c r="E2397" s="58"/>
      <c r="F2397" s="58"/>
      <c r="G2397" s="70"/>
      <c r="J2397" s="70"/>
      <c r="K2397" s="55"/>
      <c r="L2397" s="55"/>
      <c r="M2397" s="60"/>
      <c r="N2397" s="59"/>
      <c r="O2397" s="58"/>
      <c r="P2397" s="56"/>
    </row>
    <row r="2398" spans="1:16" s="63" customFormat="1" ht="15.75" customHeight="1" x14ac:dyDescent="0.25">
      <c r="A2398" s="67"/>
      <c r="B2398" s="68"/>
      <c r="C2398" s="57"/>
      <c r="D2398" s="58"/>
      <c r="E2398" s="58"/>
      <c r="F2398" s="58"/>
      <c r="G2398" s="70"/>
      <c r="J2398" s="70"/>
      <c r="K2398" s="55"/>
      <c r="L2398" s="55"/>
      <c r="M2398" s="60"/>
      <c r="N2398" s="59"/>
      <c r="O2398" s="58"/>
      <c r="P2398" s="56"/>
    </row>
    <row r="2399" spans="1:16" s="63" customFormat="1" ht="15.75" customHeight="1" x14ac:dyDescent="0.25">
      <c r="A2399" s="67"/>
      <c r="B2399" s="68"/>
      <c r="C2399" s="57"/>
      <c r="D2399" s="58"/>
      <c r="E2399" s="58"/>
      <c r="F2399" s="58"/>
      <c r="G2399" s="70"/>
      <c r="J2399" s="70"/>
      <c r="K2399" s="55"/>
      <c r="L2399" s="55"/>
      <c r="M2399" s="60"/>
      <c r="N2399" s="59"/>
      <c r="O2399" s="58"/>
      <c r="P2399" s="56"/>
    </row>
    <row r="2400" spans="1:16" s="63" customFormat="1" ht="15.75" customHeight="1" x14ac:dyDescent="0.25">
      <c r="A2400" s="67"/>
      <c r="B2400" s="68"/>
      <c r="C2400" s="57"/>
      <c r="D2400" s="58"/>
      <c r="E2400" s="58"/>
      <c r="F2400" s="58"/>
      <c r="G2400" s="70"/>
      <c r="J2400" s="70"/>
      <c r="K2400" s="55"/>
      <c r="L2400" s="55"/>
      <c r="M2400" s="60"/>
      <c r="N2400" s="59"/>
      <c r="O2400" s="58"/>
      <c r="P2400" s="56"/>
    </row>
    <row r="2401" spans="1:16" s="63" customFormat="1" ht="15.75" customHeight="1" x14ac:dyDescent="0.25">
      <c r="A2401" s="67"/>
      <c r="B2401" s="68"/>
      <c r="C2401" s="57"/>
      <c r="D2401" s="58"/>
      <c r="E2401" s="58"/>
      <c r="F2401" s="58"/>
      <c r="G2401" s="70"/>
      <c r="J2401" s="70"/>
      <c r="K2401" s="55"/>
      <c r="L2401" s="55"/>
      <c r="M2401" s="60"/>
      <c r="N2401" s="59"/>
      <c r="O2401" s="58"/>
      <c r="P2401" s="56"/>
    </row>
    <row r="2402" spans="1:16" s="63" customFormat="1" ht="15.75" customHeight="1" x14ac:dyDescent="0.25">
      <c r="A2402" s="67"/>
      <c r="B2402" s="68"/>
      <c r="C2402" s="57"/>
      <c r="D2402" s="58"/>
      <c r="E2402" s="58"/>
      <c r="F2402" s="58"/>
      <c r="G2402" s="70"/>
      <c r="J2402" s="70"/>
      <c r="K2402" s="55"/>
      <c r="L2402" s="55"/>
      <c r="M2402" s="60"/>
      <c r="N2402" s="59"/>
      <c r="O2402" s="58"/>
      <c r="P2402" s="56"/>
    </row>
    <row r="2403" spans="1:16" s="63" customFormat="1" ht="15.75" customHeight="1" x14ac:dyDescent="0.25">
      <c r="A2403" s="67"/>
      <c r="B2403" s="68"/>
      <c r="C2403" s="57"/>
      <c r="D2403" s="58"/>
      <c r="E2403" s="58"/>
      <c r="F2403" s="58"/>
      <c r="G2403" s="70"/>
      <c r="J2403" s="70"/>
      <c r="K2403" s="55"/>
      <c r="L2403" s="55"/>
      <c r="M2403" s="60"/>
      <c r="N2403" s="59"/>
      <c r="O2403" s="58"/>
      <c r="P2403" s="56"/>
    </row>
    <row r="2404" spans="1:16" s="63" customFormat="1" ht="15.75" customHeight="1" x14ac:dyDescent="0.25">
      <c r="A2404" s="67"/>
      <c r="B2404" s="68"/>
      <c r="C2404" s="57"/>
      <c r="D2404" s="58"/>
      <c r="E2404" s="58"/>
      <c r="F2404" s="58"/>
      <c r="G2404" s="70"/>
      <c r="J2404" s="70"/>
      <c r="K2404" s="55"/>
      <c r="L2404" s="55"/>
      <c r="M2404" s="60"/>
      <c r="N2404" s="59"/>
      <c r="O2404" s="58"/>
      <c r="P2404" s="56"/>
    </row>
    <row r="2405" spans="1:16" s="63" customFormat="1" ht="15.75" customHeight="1" x14ac:dyDescent="0.25">
      <c r="A2405" s="67"/>
      <c r="B2405" s="68"/>
      <c r="C2405" s="57"/>
      <c r="D2405" s="58"/>
      <c r="E2405" s="58"/>
      <c r="F2405" s="58"/>
      <c r="G2405" s="70"/>
      <c r="J2405" s="70"/>
      <c r="K2405" s="55"/>
      <c r="L2405" s="55"/>
      <c r="M2405" s="60"/>
      <c r="N2405" s="59"/>
      <c r="O2405" s="58"/>
      <c r="P2405" s="56"/>
    </row>
    <row r="2406" spans="1:16" s="63" customFormat="1" ht="15.75" customHeight="1" x14ac:dyDescent="0.25">
      <c r="A2406" s="67"/>
      <c r="B2406" s="68"/>
      <c r="C2406" s="57"/>
      <c r="D2406" s="58"/>
      <c r="E2406" s="58"/>
      <c r="F2406" s="58"/>
      <c r="G2406" s="70"/>
      <c r="J2406" s="70"/>
      <c r="K2406" s="55"/>
      <c r="L2406" s="55"/>
      <c r="M2406" s="60"/>
      <c r="N2406" s="59"/>
      <c r="O2406" s="58"/>
      <c r="P2406" s="56"/>
    </row>
    <row r="2407" spans="1:16" s="63" customFormat="1" ht="15.75" customHeight="1" x14ac:dyDescent="0.25">
      <c r="A2407" s="67"/>
      <c r="B2407" s="68"/>
      <c r="C2407" s="57"/>
      <c r="D2407" s="58"/>
      <c r="E2407" s="58"/>
      <c r="F2407" s="58"/>
      <c r="G2407" s="70"/>
      <c r="J2407" s="70"/>
      <c r="K2407" s="55"/>
      <c r="L2407" s="55"/>
      <c r="M2407" s="60"/>
      <c r="N2407" s="59"/>
      <c r="O2407" s="58"/>
      <c r="P2407" s="56"/>
    </row>
    <row r="2408" spans="1:16" s="63" customFormat="1" ht="15.75" customHeight="1" x14ac:dyDescent="0.25">
      <c r="A2408" s="67"/>
      <c r="B2408" s="68"/>
      <c r="C2408" s="57"/>
      <c r="D2408" s="58"/>
      <c r="E2408" s="58"/>
      <c r="F2408" s="58"/>
      <c r="G2408" s="70"/>
      <c r="J2408" s="70"/>
      <c r="K2408" s="55"/>
      <c r="L2408" s="55"/>
      <c r="M2408" s="60"/>
      <c r="N2408" s="59"/>
      <c r="O2408" s="58"/>
      <c r="P2408" s="56"/>
    </row>
    <row r="2409" spans="1:16" s="63" customFormat="1" ht="15.75" customHeight="1" x14ac:dyDescent="0.25">
      <c r="A2409" s="67"/>
      <c r="B2409" s="68"/>
      <c r="C2409" s="57"/>
      <c r="D2409" s="58"/>
      <c r="E2409" s="58"/>
      <c r="F2409" s="58"/>
      <c r="G2409" s="70"/>
      <c r="J2409" s="70"/>
      <c r="K2409" s="55"/>
      <c r="L2409" s="55"/>
      <c r="M2409" s="60"/>
      <c r="N2409" s="59"/>
      <c r="O2409" s="58"/>
      <c r="P2409" s="56"/>
    </row>
    <row r="2410" spans="1:16" s="63" customFormat="1" ht="15.75" customHeight="1" x14ac:dyDescent="0.25">
      <c r="A2410" s="67"/>
      <c r="B2410" s="68"/>
      <c r="C2410" s="57"/>
      <c r="D2410" s="58"/>
      <c r="E2410" s="58"/>
      <c r="F2410" s="58"/>
      <c r="G2410" s="70"/>
      <c r="J2410" s="70"/>
      <c r="K2410" s="55"/>
      <c r="L2410" s="55"/>
      <c r="M2410" s="60"/>
      <c r="N2410" s="59"/>
      <c r="O2410" s="58"/>
      <c r="P2410" s="56"/>
    </row>
    <row r="2411" spans="1:16" s="63" customFormat="1" ht="15.75" customHeight="1" x14ac:dyDescent="0.25">
      <c r="A2411" s="67"/>
      <c r="B2411" s="68"/>
      <c r="C2411" s="57"/>
      <c r="D2411" s="58"/>
      <c r="E2411" s="58"/>
      <c r="F2411" s="58"/>
      <c r="G2411" s="70"/>
      <c r="J2411" s="70"/>
      <c r="K2411" s="55"/>
      <c r="L2411" s="55"/>
      <c r="M2411" s="60"/>
      <c r="N2411" s="59"/>
      <c r="O2411" s="58"/>
      <c r="P2411" s="56"/>
    </row>
    <row r="2412" spans="1:16" s="63" customFormat="1" ht="15.75" customHeight="1" x14ac:dyDescent="0.25">
      <c r="A2412" s="67"/>
      <c r="B2412" s="68"/>
      <c r="C2412" s="57"/>
      <c r="D2412" s="58"/>
      <c r="E2412" s="58"/>
      <c r="F2412" s="58"/>
      <c r="G2412" s="70"/>
      <c r="J2412" s="70"/>
      <c r="K2412" s="55"/>
      <c r="L2412" s="55"/>
      <c r="M2412" s="60"/>
      <c r="N2412" s="59"/>
      <c r="O2412" s="58"/>
      <c r="P2412" s="56"/>
    </row>
    <row r="2413" spans="1:16" s="63" customFormat="1" ht="15.75" customHeight="1" x14ac:dyDescent="0.25">
      <c r="A2413" s="67"/>
      <c r="B2413" s="68"/>
      <c r="C2413" s="57"/>
      <c r="D2413" s="58"/>
      <c r="E2413" s="58"/>
      <c r="F2413" s="58"/>
      <c r="G2413" s="70"/>
      <c r="J2413" s="70"/>
      <c r="K2413" s="55"/>
      <c r="L2413" s="55"/>
      <c r="M2413" s="60"/>
      <c r="N2413" s="59"/>
      <c r="O2413" s="58"/>
      <c r="P2413" s="56"/>
    </row>
    <row r="2414" spans="1:16" s="63" customFormat="1" ht="15.75" customHeight="1" x14ac:dyDescent="0.25">
      <c r="A2414" s="67"/>
      <c r="B2414" s="68"/>
      <c r="C2414" s="57"/>
      <c r="D2414" s="58"/>
      <c r="E2414" s="58"/>
      <c r="F2414" s="58"/>
      <c r="G2414" s="70"/>
      <c r="J2414" s="70"/>
      <c r="K2414" s="55"/>
      <c r="L2414" s="55"/>
      <c r="M2414" s="60"/>
      <c r="N2414" s="59"/>
      <c r="O2414" s="58"/>
      <c r="P2414" s="56"/>
    </row>
    <row r="2415" spans="1:16" s="63" customFormat="1" ht="15.75" customHeight="1" x14ac:dyDescent="0.25">
      <c r="A2415" s="67"/>
      <c r="B2415" s="68"/>
      <c r="C2415" s="57"/>
      <c r="D2415" s="58"/>
      <c r="E2415" s="58"/>
      <c r="F2415" s="58"/>
      <c r="G2415" s="70"/>
      <c r="J2415" s="70"/>
      <c r="K2415" s="55"/>
      <c r="L2415" s="55"/>
      <c r="M2415" s="60"/>
      <c r="N2415" s="59"/>
      <c r="O2415" s="58"/>
      <c r="P2415" s="56"/>
    </row>
    <row r="2416" spans="1:16" s="63" customFormat="1" ht="15.75" customHeight="1" x14ac:dyDescent="0.25">
      <c r="A2416" s="67"/>
      <c r="B2416" s="68"/>
      <c r="C2416" s="57"/>
      <c r="D2416" s="58"/>
      <c r="E2416" s="58"/>
      <c r="F2416" s="58"/>
      <c r="G2416" s="70"/>
      <c r="J2416" s="70"/>
      <c r="K2416" s="55"/>
      <c r="L2416" s="55"/>
      <c r="M2416" s="60"/>
      <c r="N2416" s="59"/>
      <c r="O2416" s="58"/>
      <c r="P2416" s="56"/>
    </row>
    <row r="2417" spans="1:16" s="63" customFormat="1" ht="15.75" customHeight="1" x14ac:dyDescent="0.25">
      <c r="A2417" s="67"/>
      <c r="B2417" s="68"/>
      <c r="C2417" s="57"/>
      <c r="D2417" s="58"/>
      <c r="E2417" s="58"/>
      <c r="F2417" s="58"/>
      <c r="G2417" s="70"/>
      <c r="J2417" s="70"/>
      <c r="K2417" s="55"/>
      <c r="L2417" s="55"/>
      <c r="M2417" s="60"/>
      <c r="N2417" s="59"/>
      <c r="O2417" s="58"/>
      <c r="P2417" s="56"/>
    </row>
    <row r="2418" spans="1:16" s="63" customFormat="1" ht="15.75" customHeight="1" x14ac:dyDescent="0.25">
      <c r="A2418" s="67"/>
      <c r="B2418" s="68"/>
      <c r="C2418" s="57"/>
      <c r="D2418" s="58"/>
      <c r="E2418" s="58"/>
      <c r="F2418" s="58"/>
      <c r="G2418" s="70"/>
      <c r="J2418" s="70"/>
      <c r="K2418" s="55"/>
      <c r="L2418" s="55"/>
      <c r="M2418" s="60"/>
      <c r="N2418" s="59"/>
      <c r="O2418" s="58"/>
      <c r="P2418" s="56"/>
    </row>
    <row r="2419" spans="1:16" s="63" customFormat="1" ht="15.75" customHeight="1" x14ac:dyDescent="0.25">
      <c r="A2419" s="67"/>
      <c r="B2419" s="68"/>
      <c r="C2419" s="57"/>
      <c r="D2419" s="58"/>
      <c r="E2419" s="58"/>
      <c r="F2419" s="58"/>
      <c r="G2419" s="70"/>
      <c r="J2419" s="70"/>
      <c r="K2419" s="55"/>
      <c r="L2419" s="55"/>
      <c r="M2419" s="60"/>
      <c r="N2419" s="59"/>
      <c r="O2419" s="58"/>
      <c r="P2419" s="56"/>
    </row>
    <row r="2420" spans="1:16" s="63" customFormat="1" ht="15.75" customHeight="1" x14ac:dyDescent="0.25">
      <c r="A2420" s="67"/>
      <c r="B2420" s="68"/>
      <c r="C2420" s="57"/>
      <c r="D2420" s="58"/>
      <c r="E2420" s="58"/>
      <c r="F2420" s="58"/>
      <c r="G2420" s="70"/>
      <c r="J2420" s="70"/>
      <c r="K2420" s="55"/>
      <c r="L2420" s="55"/>
      <c r="M2420" s="60"/>
      <c r="N2420" s="59"/>
      <c r="O2420" s="58"/>
      <c r="P2420" s="56"/>
    </row>
    <row r="2421" spans="1:16" s="63" customFormat="1" ht="15.75" customHeight="1" x14ac:dyDescent="0.25">
      <c r="A2421" s="67"/>
      <c r="B2421" s="68"/>
      <c r="C2421" s="57"/>
      <c r="D2421" s="58"/>
      <c r="E2421" s="58"/>
      <c r="F2421" s="58"/>
      <c r="G2421" s="70"/>
      <c r="J2421" s="70"/>
      <c r="K2421" s="55"/>
      <c r="L2421" s="55"/>
      <c r="M2421" s="60"/>
      <c r="N2421" s="59"/>
      <c r="O2421" s="58"/>
      <c r="P2421" s="56"/>
    </row>
    <row r="2422" spans="1:16" s="63" customFormat="1" ht="15.75" customHeight="1" x14ac:dyDescent="0.25">
      <c r="A2422" s="67"/>
      <c r="B2422" s="68"/>
      <c r="C2422" s="57"/>
      <c r="D2422" s="58"/>
      <c r="E2422" s="58"/>
      <c r="F2422" s="58"/>
      <c r="G2422" s="70"/>
      <c r="J2422" s="70"/>
      <c r="K2422" s="55"/>
      <c r="L2422" s="55"/>
      <c r="M2422" s="60"/>
      <c r="N2422" s="59"/>
      <c r="O2422" s="58"/>
      <c r="P2422" s="56"/>
    </row>
    <row r="2423" spans="1:16" s="63" customFormat="1" ht="15.75" customHeight="1" x14ac:dyDescent="0.25">
      <c r="A2423" s="67"/>
      <c r="B2423" s="68"/>
      <c r="C2423" s="57"/>
      <c r="D2423" s="58"/>
      <c r="E2423" s="58"/>
      <c r="F2423" s="58"/>
      <c r="G2423" s="70"/>
      <c r="J2423" s="70"/>
      <c r="K2423" s="55"/>
      <c r="L2423" s="55"/>
      <c r="M2423" s="60"/>
      <c r="N2423" s="59"/>
      <c r="O2423" s="58"/>
      <c r="P2423" s="56"/>
    </row>
    <row r="2424" spans="1:16" s="63" customFormat="1" ht="15.75" customHeight="1" x14ac:dyDescent="0.25">
      <c r="A2424" s="67"/>
      <c r="B2424" s="68"/>
      <c r="C2424" s="57"/>
      <c r="D2424" s="58"/>
      <c r="E2424" s="58"/>
      <c r="F2424" s="58"/>
      <c r="G2424" s="70"/>
      <c r="J2424" s="70"/>
      <c r="K2424" s="55"/>
      <c r="L2424" s="55"/>
      <c r="M2424" s="60"/>
      <c r="N2424" s="59"/>
      <c r="O2424" s="58"/>
      <c r="P2424" s="56"/>
    </row>
    <row r="2425" spans="1:16" s="63" customFormat="1" ht="15.75" customHeight="1" x14ac:dyDescent="0.25">
      <c r="A2425" s="67"/>
      <c r="B2425" s="68"/>
      <c r="C2425" s="57"/>
      <c r="D2425" s="58"/>
      <c r="E2425" s="58"/>
      <c r="F2425" s="58"/>
      <c r="G2425" s="70"/>
      <c r="J2425" s="70"/>
      <c r="K2425" s="55"/>
      <c r="L2425" s="55"/>
      <c r="M2425" s="60"/>
      <c r="N2425" s="59"/>
      <c r="O2425" s="58"/>
      <c r="P2425" s="56"/>
    </row>
    <row r="2426" spans="1:16" s="63" customFormat="1" ht="15.75" customHeight="1" x14ac:dyDescent="0.25">
      <c r="A2426" s="67"/>
      <c r="B2426" s="68"/>
      <c r="C2426" s="57"/>
      <c r="D2426" s="58"/>
      <c r="E2426" s="58"/>
      <c r="F2426" s="58"/>
      <c r="G2426" s="70"/>
      <c r="J2426" s="70"/>
      <c r="K2426" s="55"/>
      <c r="L2426" s="55"/>
      <c r="M2426" s="60"/>
      <c r="N2426" s="59"/>
      <c r="O2426" s="58"/>
      <c r="P2426" s="56"/>
    </row>
    <row r="2427" spans="1:16" s="63" customFormat="1" ht="15.75" customHeight="1" x14ac:dyDescent="0.25">
      <c r="A2427" s="67"/>
      <c r="B2427" s="68"/>
      <c r="C2427" s="57"/>
      <c r="D2427" s="58"/>
      <c r="E2427" s="58"/>
      <c r="F2427" s="58"/>
      <c r="G2427" s="70"/>
      <c r="J2427" s="70"/>
      <c r="K2427" s="55"/>
      <c r="L2427" s="55"/>
      <c r="M2427" s="60"/>
      <c r="N2427" s="59"/>
      <c r="O2427" s="58"/>
      <c r="P2427" s="56"/>
    </row>
    <row r="2428" spans="1:16" s="63" customFormat="1" ht="15.75" customHeight="1" x14ac:dyDescent="0.25">
      <c r="A2428" s="67"/>
      <c r="B2428" s="68"/>
      <c r="C2428" s="57"/>
      <c r="D2428" s="58"/>
      <c r="E2428" s="58"/>
      <c r="F2428" s="58"/>
      <c r="G2428" s="70"/>
      <c r="J2428" s="70"/>
      <c r="K2428" s="55"/>
      <c r="L2428" s="55"/>
      <c r="M2428" s="60"/>
      <c r="N2428" s="59"/>
      <c r="O2428" s="58"/>
      <c r="P2428" s="56"/>
    </row>
    <row r="2429" spans="1:16" s="63" customFormat="1" ht="15.75" customHeight="1" x14ac:dyDescent="0.25">
      <c r="A2429" s="67"/>
      <c r="B2429" s="68"/>
      <c r="C2429" s="57"/>
      <c r="D2429" s="58"/>
      <c r="E2429" s="58"/>
      <c r="F2429" s="58"/>
      <c r="G2429" s="70"/>
      <c r="J2429" s="70"/>
      <c r="K2429" s="55"/>
      <c r="L2429" s="55"/>
      <c r="M2429" s="60"/>
      <c r="N2429" s="59"/>
      <c r="O2429" s="58"/>
      <c r="P2429" s="56"/>
    </row>
    <row r="2430" spans="1:16" s="63" customFormat="1" ht="15.75" customHeight="1" x14ac:dyDescent="0.25">
      <c r="A2430" s="67"/>
      <c r="B2430" s="68"/>
      <c r="C2430" s="57"/>
      <c r="D2430" s="58"/>
      <c r="E2430" s="58"/>
      <c r="F2430" s="58"/>
      <c r="G2430" s="70"/>
      <c r="J2430" s="70"/>
      <c r="K2430" s="55"/>
      <c r="L2430" s="55"/>
      <c r="M2430" s="60"/>
      <c r="N2430" s="59"/>
      <c r="O2430" s="58"/>
      <c r="P2430" s="56"/>
    </row>
    <row r="2431" spans="1:16" s="63" customFormat="1" ht="15.75" customHeight="1" x14ac:dyDescent="0.25">
      <c r="A2431" s="67"/>
      <c r="B2431" s="68"/>
      <c r="C2431" s="57"/>
      <c r="D2431" s="58"/>
      <c r="E2431" s="58"/>
      <c r="F2431" s="58"/>
      <c r="G2431" s="70"/>
      <c r="J2431" s="70"/>
      <c r="K2431" s="55"/>
      <c r="L2431" s="55"/>
      <c r="M2431" s="60"/>
      <c r="N2431" s="59"/>
      <c r="O2431" s="58"/>
      <c r="P2431" s="56"/>
    </row>
    <row r="2432" spans="1:16" s="63" customFormat="1" ht="15.75" customHeight="1" x14ac:dyDescent="0.25">
      <c r="A2432" s="67"/>
      <c r="B2432" s="68"/>
      <c r="C2432" s="57"/>
      <c r="D2432" s="58"/>
      <c r="E2432" s="58"/>
      <c r="F2432" s="58"/>
      <c r="G2432" s="70"/>
      <c r="J2432" s="70"/>
      <c r="K2432" s="55"/>
      <c r="L2432" s="55"/>
      <c r="M2432" s="60"/>
      <c r="N2432" s="59"/>
      <c r="O2432" s="58"/>
      <c r="P2432" s="56"/>
    </row>
    <row r="2433" spans="1:16" s="63" customFormat="1" ht="15.75" customHeight="1" x14ac:dyDescent="0.25">
      <c r="A2433" s="67"/>
      <c r="B2433" s="68"/>
      <c r="C2433" s="57"/>
      <c r="D2433" s="58"/>
      <c r="E2433" s="58"/>
      <c r="F2433" s="58"/>
      <c r="G2433" s="70"/>
      <c r="J2433" s="70"/>
      <c r="K2433" s="55"/>
      <c r="L2433" s="55"/>
      <c r="M2433" s="60"/>
      <c r="N2433" s="59"/>
      <c r="O2433" s="58"/>
      <c r="P2433" s="56"/>
    </row>
    <row r="2434" spans="1:16" s="63" customFormat="1" ht="15.75" customHeight="1" x14ac:dyDescent="0.25">
      <c r="A2434" s="67"/>
      <c r="B2434" s="68"/>
      <c r="C2434" s="57"/>
      <c r="D2434" s="58"/>
      <c r="E2434" s="58"/>
      <c r="F2434" s="58"/>
      <c r="G2434" s="70"/>
      <c r="J2434" s="70"/>
      <c r="K2434" s="55"/>
      <c r="L2434" s="55"/>
      <c r="M2434" s="60"/>
      <c r="N2434" s="59"/>
      <c r="O2434" s="58"/>
      <c r="P2434" s="56"/>
    </row>
    <row r="2435" spans="1:16" s="63" customFormat="1" ht="15.75" customHeight="1" x14ac:dyDescent="0.25">
      <c r="A2435" s="67"/>
      <c r="B2435" s="68"/>
      <c r="C2435" s="57"/>
      <c r="D2435" s="58"/>
      <c r="E2435" s="58"/>
      <c r="F2435" s="58"/>
      <c r="G2435" s="70"/>
      <c r="J2435" s="70"/>
      <c r="K2435" s="55"/>
      <c r="L2435" s="55"/>
      <c r="M2435" s="60"/>
      <c r="N2435" s="59"/>
      <c r="O2435" s="58"/>
      <c r="P2435" s="56"/>
    </row>
    <row r="2436" spans="1:16" s="63" customFormat="1" ht="15.75" customHeight="1" x14ac:dyDescent="0.25">
      <c r="A2436" s="67"/>
      <c r="B2436" s="68"/>
      <c r="C2436" s="57"/>
      <c r="D2436" s="58"/>
      <c r="E2436" s="58"/>
      <c r="F2436" s="58"/>
      <c r="G2436" s="70"/>
      <c r="J2436" s="70"/>
      <c r="K2436" s="55"/>
      <c r="L2436" s="55"/>
      <c r="M2436" s="60"/>
      <c r="N2436" s="59"/>
      <c r="O2436" s="58"/>
      <c r="P2436" s="56"/>
    </row>
    <row r="2437" spans="1:16" s="63" customFormat="1" ht="15.75" customHeight="1" x14ac:dyDescent="0.25">
      <c r="A2437" s="67"/>
      <c r="B2437" s="68"/>
      <c r="C2437" s="57"/>
      <c r="D2437" s="58"/>
      <c r="E2437" s="58"/>
      <c r="F2437" s="58"/>
      <c r="G2437" s="70"/>
      <c r="J2437" s="70"/>
      <c r="K2437" s="55"/>
      <c r="L2437" s="55"/>
      <c r="M2437" s="60"/>
      <c r="N2437" s="59"/>
      <c r="O2437" s="58"/>
      <c r="P2437" s="56"/>
    </row>
    <row r="2438" spans="1:16" s="63" customFormat="1" ht="15.75" customHeight="1" x14ac:dyDescent="0.25">
      <c r="A2438" s="67"/>
      <c r="B2438" s="68"/>
      <c r="C2438" s="57"/>
      <c r="D2438" s="58"/>
      <c r="E2438" s="58"/>
      <c r="F2438" s="58"/>
      <c r="G2438" s="70"/>
      <c r="J2438" s="70"/>
      <c r="K2438" s="55"/>
      <c r="L2438" s="55"/>
      <c r="M2438" s="60"/>
      <c r="N2438" s="59"/>
      <c r="O2438" s="58"/>
      <c r="P2438" s="56"/>
    </row>
    <row r="2439" spans="1:16" s="63" customFormat="1" ht="15.75" customHeight="1" x14ac:dyDescent="0.25">
      <c r="A2439" s="67"/>
      <c r="B2439" s="68"/>
      <c r="C2439" s="57"/>
      <c r="D2439" s="58"/>
      <c r="E2439" s="58"/>
      <c r="F2439" s="58"/>
      <c r="G2439" s="70"/>
      <c r="J2439" s="70"/>
      <c r="K2439" s="55"/>
      <c r="L2439" s="55"/>
      <c r="M2439" s="60"/>
      <c r="N2439" s="59"/>
      <c r="O2439" s="58"/>
      <c r="P2439" s="56"/>
    </row>
    <row r="2440" spans="1:16" s="63" customFormat="1" ht="15.75" customHeight="1" x14ac:dyDescent="0.25">
      <c r="A2440" s="67"/>
      <c r="B2440" s="68"/>
      <c r="C2440" s="57"/>
      <c r="D2440" s="58"/>
      <c r="E2440" s="58"/>
      <c r="F2440" s="58"/>
      <c r="G2440" s="70"/>
      <c r="J2440" s="70"/>
      <c r="K2440" s="55"/>
      <c r="L2440" s="55"/>
      <c r="M2440" s="60"/>
      <c r="N2440" s="59"/>
      <c r="O2440" s="58"/>
      <c r="P2440" s="56"/>
    </row>
    <row r="2441" spans="1:16" s="63" customFormat="1" ht="15.75" customHeight="1" x14ac:dyDescent="0.25">
      <c r="A2441" s="67"/>
      <c r="B2441" s="68"/>
      <c r="C2441" s="57"/>
      <c r="D2441" s="58"/>
      <c r="E2441" s="58"/>
      <c r="F2441" s="58"/>
      <c r="G2441" s="70"/>
      <c r="J2441" s="70"/>
      <c r="K2441" s="55"/>
      <c r="L2441" s="55"/>
      <c r="M2441" s="60"/>
      <c r="N2441" s="59"/>
      <c r="O2441" s="58"/>
      <c r="P2441" s="56"/>
    </row>
    <row r="2442" spans="1:16" s="63" customFormat="1" ht="15.75" customHeight="1" x14ac:dyDescent="0.25">
      <c r="A2442" s="67"/>
      <c r="B2442" s="68"/>
      <c r="C2442" s="57"/>
      <c r="D2442" s="58"/>
      <c r="E2442" s="58"/>
      <c r="F2442" s="58"/>
      <c r="G2442" s="70"/>
      <c r="J2442" s="70"/>
      <c r="K2442" s="55"/>
      <c r="L2442" s="55"/>
      <c r="M2442" s="60"/>
      <c r="N2442" s="59"/>
      <c r="O2442" s="58"/>
      <c r="P2442" s="56"/>
    </row>
    <row r="2443" spans="1:16" s="63" customFormat="1" ht="15.75" customHeight="1" x14ac:dyDescent="0.25">
      <c r="A2443" s="67"/>
      <c r="B2443" s="68"/>
      <c r="C2443" s="57"/>
      <c r="D2443" s="58"/>
      <c r="E2443" s="58"/>
      <c r="F2443" s="58"/>
      <c r="G2443" s="70"/>
      <c r="J2443" s="70"/>
      <c r="K2443" s="55"/>
      <c r="L2443" s="55"/>
      <c r="M2443" s="60"/>
      <c r="N2443" s="59"/>
      <c r="O2443" s="58"/>
      <c r="P2443" s="56"/>
    </row>
    <row r="2444" spans="1:16" s="63" customFormat="1" ht="15.75" customHeight="1" x14ac:dyDescent="0.25">
      <c r="A2444" s="67"/>
      <c r="B2444" s="68"/>
      <c r="C2444" s="57"/>
      <c r="D2444" s="58"/>
      <c r="E2444" s="58"/>
      <c r="F2444" s="58"/>
      <c r="G2444" s="70"/>
      <c r="J2444" s="70"/>
      <c r="K2444" s="55"/>
      <c r="L2444" s="55"/>
      <c r="M2444" s="60"/>
      <c r="N2444" s="59"/>
      <c r="O2444" s="58"/>
      <c r="P2444" s="56"/>
    </row>
    <row r="2445" spans="1:16" s="63" customFormat="1" ht="15.75" customHeight="1" x14ac:dyDescent="0.25">
      <c r="A2445" s="67"/>
      <c r="B2445" s="68"/>
      <c r="C2445" s="57"/>
      <c r="D2445" s="58"/>
      <c r="E2445" s="58"/>
      <c r="F2445" s="58"/>
      <c r="G2445" s="70"/>
      <c r="J2445" s="70"/>
      <c r="K2445" s="55"/>
      <c r="L2445" s="55"/>
      <c r="M2445" s="60"/>
      <c r="N2445" s="59"/>
      <c r="O2445" s="58"/>
      <c r="P2445" s="56"/>
    </row>
    <row r="2446" spans="1:16" s="63" customFormat="1" ht="15.75" customHeight="1" x14ac:dyDescent="0.25">
      <c r="A2446" s="67"/>
      <c r="B2446" s="68"/>
      <c r="C2446" s="57"/>
      <c r="D2446" s="58"/>
      <c r="E2446" s="58"/>
      <c r="F2446" s="58"/>
      <c r="G2446" s="70"/>
      <c r="J2446" s="70"/>
      <c r="K2446" s="55"/>
      <c r="L2446" s="55"/>
      <c r="M2446" s="60"/>
      <c r="N2446" s="59"/>
      <c r="O2446" s="58"/>
      <c r="P2446" s="56"/>
    </row>
    <row r="2447" spans="1:16" s="63" customFormat="1" ht="15.75" customHeight="1" x14ac:dyDescent="0.25">
      <c r="A2447" s="67"/>
      <c r="B2447" s="68"/>
      <c r="C2447" s="57"/>
      <c r="D2447" s="58"/>
      <c r="E2447" s="58"/>
      <c r="F2447" s="58"/>
      <c r="G2447" s="70"/>
      <c r="J2447" s="70"/>
      <c r="K2447" s="55"/>
      <c r="L2447" s="55"/>
      <c r="M2447" s="60"/>
      <c r="N2447" s="59"/>
      <c r="O2447" s="58"/>
      <c r="P2447" s="56"/>
    </row>
    <row r="2448" spans="1:16" s="63" customFormat="1" ht="15.75" customHeight="1" x14ac:dyDescent="0.25">
      <c r="A2448" s="67"/>
      <c r="B2448" s="68"/>
      <c r="C2448" s="57"/>
      <c r="D2448" s="58"/>
      <c r="E2448" s="58"/>
      <c r="F2448" s="58"/>
      <c r="G2448" s="70"/>
      <c r="J2448" s="70"/>
      <c r="K2448" s="55"/>
      <c r="L2448" s="55"/>
      <c r="M2448" s="60"/>
      <c r="N2448" s="59"/>
      <c r="O2448" s="58"/>
      <c r="P2448" s="56"/>
    </row>
    <row r="2449" spans="1:16" s="63" customFormat="1" ht="15.75" customHeight="1" x14ac:dyDescent="0.25">
      <c r="A2449" s="67"/>
      <c r="B2449" s="68"/>
      <c r="C2449" s="57"/>
      <c r="D2449" s="58"/>
      <c r="E2449" s="58"/>
      <c r="F2449" s="58"/>
      <c r="G2449" s="70"/>
      <c r="J2449" s="70"/>
      <c r="K2449" s="55"/>
      <c r="L2449" s="55"/>
      <c r="M2449" s="60"/>
      <c r="N2449" s="59"/>
      <c r="O2449" s="58"/>
      <c r="P2449" s="56"/>
    </row>
    <row r="2450" spans="1:16" s="63" customFormat="1" ht="15.75" customHeight="1" x14ac:dyDescent="0.25">
      <c r="A2450" s="67"/>
      <c r="B2450" s="68"/>
      <c r="C2450" s="57"/>
      <c r="D2450" s="58"/>
      <c r="E2450" s="58"/>
      <c r="F2450" s="58"/>
      <c r="G2450" s="70"/>
      <c r="J2450" s="70"/>
      <c r="K2450" s="55"/>
      <c r="L2450" s="55"/>
      <c r="M2450" s="60"/>
      <c r="N2450" s="59"/>
      <c r="O2450" s="58"/>
      <c r="P2450" s="56"/>
    </row>
    <row r="2451" spans="1:16" s="63" customFormat="1" ht="15.75" customHeight="1" x14ac:dyDescent="0.25">
      <c r="A2451" s="67"/>
      <c r="B2451" s="68"/>
      <c r="C2451" s="57"/>
      <c r="D2451" s="58"/>
      <c r="E2451" s="58"/>
      <c r="F2451" s="58"/>
      <c r="G2451" s="70"/>
      <c r="J2451" s="70"/>
      <c r="K2451" s="55"/>
      <c r="L2451" s="55"/>
      <c r="M2451" s="60"/>
      <c r="N2451" s="59"/>
      <c r="O2451" s="58"/>
      <c r="P2451" s="56"/>
    </row>
    <row r="2452" spans="1:16" s="63" customFormat="1" ht="15.75" customHeight="1" x14ac:dyDescent="0.25">
      <c r="A2452" s="67"/>
      <c r="B2452" s="68"/>
      <c r="C2452" s="57"/>
      <c r="D2452" s="58"/>
      <c r="E2452" s="58"/>
      <c r="F2452" s="58"/>
      <c r="G2452" s="70"/>
      <c r="J2452" s="70"/>
      <c r="K2452" s="55"/>
      <c r="L2452" s="55"/>
      <c r="M2452" s="60"/>
      <c r="N2452" s="59"/>
      <c r="O2452" s="58"/>
      <c r="P2452" s="56"/>
    </row>
    <row r="2453" spans="1:16" s="63" customFormat="1" ht="15.75" customHeight="1" x14ac:dyDescent="0.25">
      <c r="A2453" s="67"/>
      <c r="B2453" s="68"/>
      <c r="C2453" s="57"/>
      <c r="D2453" s="58"/>
      <c r="E2453" s="58"/>
      <c r="F2453" s="58"/>
      <c r="G2453" s="70"/>
      <c r="J2453" s="70"/>
      <c r="K2453" s="55"/>
      <c r="L2453" s="55"/>
      <c r="M2453" s="60"/>
      <c r="N2453" s="59"/>
      <c r="O2453" s="58"/>
      <c r="P2453" s="56"/>
    </row>
    <row r="2454" spans="1:16" s="63" customFormat="1" ht="15.75" customHeight="1" x14ac:dyDescent="0.25">
      <c r="A2454" s="67"/>
      <c r="B2454" s="68"/>
      <c r="C2454" s="57"/>
      <c r="D2454" s="58"/>
      <c r="E2454" s="58"/>
      <c r="F2454" s="58"/>
      <c r="G2454" s="70"/>
      <c r="J2454" s="70"/>
      <c r="K2454" s="55"/>
      <c r="L2454" s="55"/>
      <c r="M2454" s="60"/>
      <c r="N2454" s="59"/>
      <c r="O2454" s="58"/>
      <c r="P2454" s="56"/>
    </row>
    <row r="2455" spans="1:16" s="63" customFormat="1" ht="15.75" customHeight="1" x14ac:dyDescent="0.25">
      <c r="A2455" s="67"/>
      <c r="B2455" s="68"/>
      <c r="C2455" s="57"/>
      <c r="D2455" s="58"/>
      <c r="E2455" s="58"/>
      <c r="F2455" s="58"/>
      <c r="G2455" s="70"/>
      <c r="J2455" s="70"/>
      <c r="K2455" s="55"/>
      <c r="L2455" s="55"/>
      <c r="M2455" s="60"/>
      <c r="N2455" s="59"/>
      <c r="O2455" s="58"/>
      <c r="P2455" s="56"/>
    </row>
    <row r="2456" spans="1:16" s="63" customFormat="1" ht="15.75" customHeight="1" x14ac:dyDescent="0.25">
      <c r="A2456" s="67"/>
      <c r="B2456" s="68"/>
      <c r="C2456" s="57"/>
      <c r="D2456" s="58"/>
      <c r="E2456" s="58"/>
      <c r="F2456" s="58"/>
      <c r="G2456" s="70"/>
      <c r="J2456" s="70"/>
      <c r="K2456" s="55"/>
      <c r="L2456" s="55"/>
      <c r="M2456" s="60"/>
      <c r="N2456" s="59"/>
      <c r="O2456" s="58"/>
      <c r="P2456" s="56"/>
    </row>
    <row r="2457" spans="1:16" s="63" customFormat="1" ht="15.75" customHeight="1" x14ac:dyDescent="0.25">
      <c r="A2457" s="67"/>
      <c r="B2457" s="68"/>
      <c r="C2457" s="57"/>
      <c r="D2457" s="58"/>
      <c r="E2457" s="58"/>
      <c r="F2457" s="58"/>
      <c r="G2457" s="70"/>
      <c r="J2457" s="70"/>
      <c r="K2457" s="55"/>
      <c r="L2457" s="55"/>
      <c r="M2457" s="60"/>
      <c r="N2457" s="59"/>
      <c r="O2457" s="58"/>
      <c r="P2457" s="56"/>
    </row>
    <row r="2458" spans="1:16" s="63" customFormat="1" ht="15.75" customHeight="1" x14ac:dyDescent="0.25">
      <c r="A2458" s="67"/>
      <c r="B2458" s="68"/>
      <c r="C2458" s="57"/>
      <c r="D2458" s="58"/>
      <c r="E2458" s="58"/>
      <c r="F2458" s="58"/>
      <c r="G2458" s="70"/>
      <c r="J2458" s="70"/>
      <c r="K2458" s="55"/>
      <c r="L2458" s="55"/>
      <c r="M2458" s="60"/>
      <c r="N2458" s="59"/>
      <c r="O2458" s="58"/>
      <c r="P2458" s="56"/>
    </row>
    <row r="2459" spans="1:16" s="63" customFormat="1" ht="15.75" customHeight="1" x14ac:dyDescent="0.25">
      <c r="A2459" s="67"/>
      <c r="B2459" s="68"/>
      <c r="C2459" s="57"/>
      <c r="D2459" s="58"/>
      <c r="E2459" s="58"/>
      <c r="F2459" s="58"/>
      <c r="G2459" s="70"/>
      <c r="J2459" s="70"/>
      <c r="K2459" s="55"/>
      <c r="L2459" s="55"/>
      <c r="M2459" s="60"/>
      <c r="N2459" s="59"/>
      <c r="O2459" s="58"/>
      <c r="P2459" s="56"/>
    </row>
    <row r="2460" spans="1:16" s="63" customFormat="1" ht="15.75" customHeight="1" x14ac:dyDescent="0.25">
      <c r="A2460" s="67"/>
      <c r="B2460" s="68"/>
      <c r="C2460" s="57"/>
      <c r="D2460" s="58"/>
      <c r="E2460" s="58"/>
      <c r="F2460" s="58"/>
      <c r="G2460" s="70"/>
      <c r="J2460" s="70"/>
      <c r="K2460" s="55"/>
      <c r="L2460" s="55"/>
      <c r="M2460" s="60"/>
      <c r="N2460" s="59"/>
      <c r="O2460" s="58"/>
      <c r="P2460" s="56"/>
    </row>
    <row r="2461" spans="1:16" s="63" customFormat="1" ht="15.75" customHeight="1" x14ac:dyDescent="0.25">
      <c r="A2461" s="67"/>
      <c r="B2461" s="68"/>
      <c r="C2461" s="57"/>
      <c r="D2461" s="58"/>
      <c r="E2461" s="58"/>
      <c r="F2461" s="58"/>
      <c r="G2461" s="70"/>
      <c r="J2461" s="70"/>
      <c r="K2461" s="55"/>
      <c r="L2461" s="55"/>
      <c r="M2461" s="60"/>
      <c r="N2461" s="59"/>
      <c r="O2461" s="58"/>
      <c r="P2461" s="56"/>
    </row>
    <row r="2462" spans="1:16" s="63" customFormat="1" ht="15.75" customHeight="1" x14ac:dyDescent="0.25">
      <c r="A2462" s="67"/>
      <c r="B2462" s="68"/>
      <c r="C2462" s="57"/>
      <c r="D2462" s="58"/>
      <c r="E2462" s="58"/>
      <c r="F2462" s="58"/>
      <c r="G2462" s="70"/>
      <c r="J2462" s="70"/>
      <c r="K2462" s="55"/>
      <c r="L2462" s="55"/>
      <c r="M2462" s="60"/>
      <c r="N2462" s="59"/>
      <c r="O2462" s="58"/>
      <c r="P2462" s="56"/>
    </row>
    <row r="2463" spans="1:16" s="63" customFormat="1" ht="15.75" customHeight="1" x14ac:dyDescent="0.25">
      <c r="A2463" s="67"/>
      <c r="B2463" s="68"/>
      <c r="C2463" s="57"/>
      <c r="D2463" s="58"/>
      <c r="E2463" s="58"/>
      <c r="F2463" s="58"/>
      <c r="G2463" s="70"/>
      <c r="J2463" s="70"/>
      <c r="K2463" s="55"/>
      <c r="L2463" s="55"/>
      <c r="M2463" s="60"/>
      <c r="N2463" s="59"/>
      <c r="O2463" s="58"/>
      <c r="P2463" s="56"/>
    </row>
    <row r="2464" spans="1:16" s="63" customFormat="1" ht="15.75" customHeight="1" x14ac:dyDescent="0.25">
      <c r="A2464" s="67"/>
      <c r="B2464" s="68"/>
      <c r="C2464" s="57"/>
      <c r="D2464" s="58"/>
      <c r="E2464" s="58"/>
      <c r="F2464" s="58"/>
      <c r="G2464" s="70"/>
      <c r="J2464" s="70"/>
      <c r="K2464" s="55"/>
      <c r="L2464" s="55"/>
      <c r="M2464" s="60"/>
      <c r="N2464" s="59"/>
      <c r="O2464" s="58"/>
      <c r="P2464" s="56"/>
    </row>
    <row r="2465" spans="1:16" s="63" customFormat="1" ht="15.75" customHeight="1" x14ac:dyDescent="0.25">
      <c r="A2465" s="67"/>
      <c r="B2465" s="68"/>
      <c r="C2465" s="57"/>
      <c r="D2465" s="58"/>
      <c r="E2465" s="58"/>
      <c r="F2465" s="58"/>
      <c r="G2465" s="70"/>
      <c r="J2465" s="70"/>
      <c r="K2465" s="55"/>
      <c r="L2465" s="55"/>
      <c r="M2465" s="60"/>
      <c r="N2465" s="59"/>
      <c r="O2465" s="58"/>
      <c r="P2465" s="56"/>
    </row>
    <row r="2466" spans="1:16" s="63" customFormat="1" ht="15.75" customHeight="1" x14ac:dyDescent="0.25">
      <c r="A2466" s="67"/>
      <c r="B2466" s="68"/>
      <c r="C2466" s="57"/>
      <c r="D2466" s="58"/>
      <c r="E2466" s="58"/>
      <c r="F2466" s="58"/>
      <c r="G2466" s="70"/>
      <c r="J2466" s="70"/>
      <c r="K2466" s="55"/>
      <c r="L2466" s="55"/>
      <c r="M2466" s="60"/>
      <c r="N2466" s="59"/>
      <c r="O2466" s="58"/>
      <c r="P2466" s="56"/>
    </row>
    <row r="2467" spans="1:16" s="63" customFormat="1" ht="15.75" customHeight="1" x14ac:dyDescent="0.25">
      <c r="A2467" s="67"/>
      <c r="B2467" s="68"/>
      <c r="C2467" s="57"/>
      <c r="D2467" s="58"/>
      <c r="E2467" s="58"/>
      <c r="F2467" s="58"/>
      <c r="G2467" s="70"/>
      <c r="J2467" s="70"/>
      <c r="K2467" s="55"/>
      <c r="L2467" s="55"/>
      <c r="M2467" s="60"/>
      <c r="N2467" s="59"/>
      <c r="O2467" s="58"/>
      <c r="P2467" s="56"/>
    </row>
    <row r="2468" spans="1:16" s="63" customFormat="1" ht="15.75" customHeight="1" x14ac:dyDescent="0.25">
      <c r="A2468" s="67"/>
      <c r="B2468" s="68"/>
      <c r="C2468" s="57"/>
      <c r="D2468" s="58"/>
      <c r="E2468" s="58"/>
      <c r="F2468" s="58"/>
      <c r="G2468" s="70"/>
      <c r="J2468" s="70"/>
      <c r="K2468" s="55"/>
      <c r="L2468" s="55"/>
      <c r="M2468" s="60"/>
      <c r="N2468" s="59"/>
      <c r="O2468" s="58"/>
      <c r="P2468" s="56"/>
    </row>
    <row r="2469" spans="1:16" s="63" customFormat="1" ht="15.75" customHeight="1" x14ac:dyDescent="0.25">
      <c r="A2469" s="67"/>
      <c r="B2469" s="68"/>
      <c r="C2469" s="57"/>
      <c r="D2469" s="58"/>
      <c r="E2469" s="58"/>
      <c r="F2469" s="58"/>
      <c r="G2469" s="70"/>
      <c r="J2469" s="70"/>
      <c r="K2469" s="55"/>
      <c r="L2469" s="55"/>
      <c r="M2469" s="60"/>
      <c r="N2469" s="59"/>
      <c r="O2469" s="58"/>
      <c r="P2469" s="56"/>
    </row>
    <row r="2470" spans="1:16" s="63" customFormat="1" ht="15.75" customHeight="1" x14ac:dyDescent="0.25">
      <c r="A2470" s="67"/>
      <c r="B2470" s="68"/>
      <c r="C2470" s="57"/>
      <c r="D2470" s="58"/>
      <c r="E2470" s="58"/>
      <c r="F2470" s="58"/>
      <c r="G2470" s="70"/>
      <c r="J2470" s="70"/>
      <c r="K2470" s="55"/>
      <c r="L2470" s="55"/>
      <c r="M2470" s="60"/>
      <c r="N2470" s="59"/>
      <c r="O2470" s="58"/>
      <c r="P2470" s="56"/>
    </row>
    <row r="2471" spans="1:16" s="63" customFormat="1" ht="15.75" customHeight="1" x14ac:dyDescent="0.25">
      <c r="A2471" s="67"/>
      <c r="B2471" s="68"/>
      <c r="C2471" s="57"/>
      <c r="D2471" s="58"/>
      <c r="E2471" s="58"/>
      <c r="F2471" s="58"/>
      <c r="G2471" s="70"/>
      <c r="J2471" s="70"/>
      <c r="K2471" s="55"/>
      <c r="L2471" s="55"/>
      <c r="M2471" s="60"/>
      <c r="N2471" s="59"/>
      <c r="O2471" s="58"/>
      <c r="P2471" s="56"/>
    </row>
    <row r="2472" spans="1:16" s="63" customFormat="1" ht="15.75" customHeight="1" x14ac:dyDescent="0.25">
      <c r="A2472" s="67"/>
      <c r="B2472" s="68"/>
      <c r="C2472" s="57"/>
      <c r="D2472" s="58"/>
      <c r="E2472" s="58"/>
      <c r="F2472" s="58"/>
      <c r="G2472" s="70"/>
      <c r="J2472" s="70"/>
      <c r="K2472" s="55"/>
      <c r="L2472" s="55"/>
      <c r="M2472" s="60"/>
      <c r="N2472" s="59"/>
      <c r="O2472" s="58"/>
      <c r="P2472" s="56"/>
    </row>
    <row r="2473" spans="1:16" s="63" customFormat="1" ht="15.75" customHeight="1" x14ac:dyDescent="0.25">
      <c r="A2473" s="67"/>
      <c r="B2473" s="68"/>
      <c r="C2473" s="57"/>
      <c r="D2473" s="58"/>
      <c r="E2473" s="58"/>
      <c r="F2473" s="58"/>
      <c r="G2473" s="70"/>
      <c r="J2473" s="70"/>
      <c r="K2473" s="55"/>
      <c r="L2473" s="55"/>
      <c r="M2473" s="60"/>
      <c r="N2473" s="59"/>
      <c r="O2473" s="58"/>
      <c r="P2473" s="56"/>
    </row>
    <row r="2474" spans="1:16" s="63" customFormat="1" ht="15.75" customHeight="1" x14ac:dyDescent="0.25">
      <c r="A2474" s="67"/>
      <c r="B2474" s="68"/>
      <c r="C2474" s="57"/>
      <c r="D2474" s="58"/>
      <c r="E2474" s="58"/>
      <c r="F2474" s="58"/>
      <c r="G2474" s="70"/>
      <c r="J2474" s="70"/>
      <c r="K2474" s="55"/>
      <c r="L2474" s="55"/>
      <c r="M2474" s="60"/>
      <c r="N2474" s="59"/>
      <c r="O2474" s="58"/>
      <c r="P2474" s="56"/>
    </row>
    <row r="2475" spans="1:16" s="63" customFormat="1" ht="15.75" customHeight="1" x14ac:dyDescent="0.25">
      <c r="A2475" s="67"/>
      <c r="B2475" s="68"/>
      <c r="C2475" s="57"/>
      <c r="D2475" s="58"/>
      <c r="E2475" s="58"/>
      <c r="F2475" s="58"/>
      <c r="G2475" s="70"/>
      <c r="J2475" s="70"/>
      <c r="K2475" s="55"/>
      <c r="L2475" s="55"/>
      <c r="M2475" s="60"/>
      <c r="N2475" s="59"/>
      <c r="O2475" s="58"/>
      <c r="P2475" s="56"/>
    </row>
    <row r="2476" spans="1:16" s="63" customFormat="1" ht="15.75" customHeight="1" x14ac:dyDescent="0.25">
      <c r="A2476" s="67"/>
      <c r="B2476" s="68"/>
      <c r="C2476" s="57"/>
      <c r="D2476" s="58"/>
      <c r="E2476" s="58"/>
      <c r="F2476" s="58"/>
      <c r="G2476" s="70"/>
      <c r="J2476" s="70"/>
      <c r="K2476" s="55"/>
      <c r="L2476" s="55"/>
      <c r="M2476" s="60"/>
      <c r="N2476" s="59"/>
      <c r="O2476" s="58"/>
      <c r="P2476" s="56"/>
    </row>
    <row r="2477" spans="1:16" s="63" customFormat="1" ht="15.75" customHeight="1" x14ac:dyDescent="0.25">
      <c r="A2477" s="67"/>
      <c r="B2477" s="68"/>
      <c r="C2477" s="57"/>
      <c r="D2477" s="58"/>
      <c r="E2477" s="58"/>
      <c r="F2477" s="58"/>
      <c r="G2477" s="70"/>
      <c r="J2477" s="70"/>
      <c r="K2477" s="55"/>
      <c r="L2477" s="55"/>
      <c r="M2477" s="60"/>
      <c r="N2477" s="59"/>
      <c r="O2477" s="58"/>
      <c r="P2477" s="56"/>
    </row>
    <row r="2478" spans="1:16" s="63" customFormat="1" ht="15.75" customHeight="1" x14ac:dyDescent="0.25">
      <c r="A2478" s="67"/>
      <c r="B2478" s="68"/>
      <c r="C2478" s="57"/>
      <c r="D2478" s="58"/>
      <c r="E2478" s="58"/>
      <c r="F2478" s="58"/>
      <c r="G2478" s="70"/>
      <c r="J2478" s="70"/>
      <c r="K2478" s="55"/>
      <c r="L2478" s="55"/>
      <c r="M2478" s="60"/>
      <c r="N2478" s="59"/>
      <c r="O2478" s="58"/>
      <c r="P2478" s="56"/>
    </row>
    <row r="2479" spans="1:16" s="63" customFormat="1" ht="15.75" customHeight="1" x14ac:dyDescent="0.25">
      <c r="A2479" s="67"/>
      <c r="B2479" s="68"/>
      <c r="C2479" s="57"/>
      <c r="D2479" s="58"/>
      <c r="E2479" s="58"/>
      <c r="F2479" s="58"/>
      <c r="G2479" s="70"/>
      <c r="J2479" s="70"/>
      <c r="K2479" s="55"/>
      <c r="L2479" s="55"/>
      <c r="M2479" s="60"/>
      <c r="N2479" s="59"/>
      <c r="O2479" s="58"/>
      <c r="P2479" s="56"/>
    </row>
    <row r="2480" spans="1:16" s="63" customFormat="1" ht="15.75" customHeight="1" x14ac:dyDescent="0.25">
      <c r="A2480" s="67"/>
      <c r="B2480" s="68"/>
      <c r="C2480" s="57"/>
      <c r="D2480" s="58"/>
      <c r="E2480" s="58"/>
      <c r="F2480" s="58"/>
      <c r="G2480" s="70"/>
      <c r="J2480" s="70"/>
      <c r="K2480" s="55"/>
      <c r="L2480" s="55"/>
      <c r="M2480" s="60"/>
      <c r="N2480" s="59"/>
      <c r="O2480" s="58"/>
      <c r="P2480" s="56"/>
    </row>
    <row r="2481" spans="1:16" s="63" customFormat="1" ht="15.75" customHeight="1" x14ac:dyDescent="0.25">
      <c r="A2481" s="67"/>
      <c r="B2481" s="68"/>
      <c r="C2481" s="57"/>
      <c r="D2481" s="58"/>
      <c r="E2481" s="58"/>
      <c r="F2481" s="58"/>
      <c r="G2481" s="70"/>
      <c r="J2481" s="70"/>
      <c r="K2481" s="55"/>
      <c r="L2481" s="55"/>
      <c r="M2481" s="60"/>
      <c r="N2481" s="59"/>
      <c r="O2481" s="58"/>
      <c r="P2481" s="56"/>
    </row>
    <row r="2482" spans="1:16" s="63" customFormat="1" ht="15.75" customHeight="1" x14ac:dyDescent="0.25">
      <c r="A2482" s="67"/>
      <c r="B2482" s="68"/>
      <c r="C2482" s="57"/>
      <c r="D2482" s="58"/>
      <c r="E2482" s="58"/>
      <c r="F2482" s="58"/>
      <c r="G2482" s="70"/>
      <c r="J2482" s="70"/>
      <c r="K2482" s="55"/>
      <c r="L2482" s="55"/>
      <c r="M2482" s="60"/>
      <c r="N2482" s="59"/>
      <c r="O2482" s="58"/>
      <c r="P2482" s="56"/>
    </row>
    <row r="2483" spans="1:16" s="63" customFormat="1" ht="15.75" customHeight="1" x14ac:dyDescent="0.25">
      <c r="A2483" s="67"/>
      <c r="B2483" s="68"/>
      <c r="C2483" s="57"/>
      <c r="D2483" s="58"/>
      <c r="E2483" s="58"/>
      <c r="F2483" s="58"/>
      <c r="G2483" s="70"/>
      <c r="J2483" s="70"/>
      <c r="K2483" s="55"/>
      <c r="L2483" s="55"/>
      <c r="M2483" s="60"/>
      <c r="N2483" s="59"/>
      <c r="O2483" s="58"/>
      <c r="P2483" s="56"/>
    </row>
    <row r="2484" spans="1:16" s="63" customFormat="1" ht="15.75" customHeight="1" x14ac:dyDescent="0.25">
      <c r="A2484" s="67"/>
      <c r="B2484" s="68"/>
      <c r="C2484" s="57"/>
      <c r="D2484" s="58"/>
      <c r="E2484" s="58"/>
      <c r="F2484" s="58"/>
      <c r="G2484" s="70"/>
      <c r="J2484" s="70"/>
      <c r="K2484" s="55"/>
      <c r="L2484" s="55"/>
      <c r="M2484" s="60"/>
      <c r="N2484" s="59"/>
      <c r="O2484" s="58"/>
      <c r="P2484" s="56"/>
    </row>
    <row r="2485" spans="1:16" s="63" customFormat="1" ht="15.75" customHeight="1" x14ac:dyDescent="0.25">
      <c r="A2485" s="67"/>
      <c r="B2485" s="68"/>
      <c r="C2485" s="57"/>
      <c r="D2485" s="58"/>
      <c r="E2485" s="58"/>
      <c r="F2485" s="58"/>
      <c r="G2485" s="70"/>
      <c r="J2485" s="70"/>
      <c r="K2485" s="55"/>
      <c r="L2485" s="55"/>
      <c r="M2485" s="60"/>
      <c r="N2485" s="59"/>
      <c r="O2485" s="58"/>
      <c r="P2485" s="56"/>
    </row>
    <row r="2486" spans="1:16" s="63" customFormat="1" ht="15.75" customHeight="1" x14ac:dyDescent="0.25">
      <c r="A2486" s="67"/>
      <c r="B2486" s="68"/>
      <c r="C2486" s="57"/>
      <c r="D2486" s="58"/>
      <c r="E2486" s="58"/>
      <c r="F2486" s="58"/>
      <c r="G2486" s="70"/>
      <c r="J2486" s="70"/>
      <c r="K2486" s="55"/>
      <c r="L2486" s="55"/>
      <c r="M2486" s="60"/>
      <c r="N2486" s="59"/>
      <c r="O2486" s="58"/>
      <c r="P2486" s="56"/>
    </row>
    <row r="2487" spans="1:16" s="63" customFormat="1" ht="15.75" customHeight="1" x14ac:dyDescent="0.25">
      <c r="A2487" s="67"/>
      <c r="B2487" s="68"/>
      <c r="C2487" s="57"/>
      <c r="D2487" s="58"/>
      <c r="E2487" s="58"/>
      <c r="F2487" s="58"/>
      <c r="G2487" s="70"/>
      <c r="J2487" s="70"/>
      <c r="K2487" s="55"/>
      <c r="L2487" s="55"/>
      <c r="M2487" s="60"/>
      <c r="N2487" s="59"/>
      <c r="O2487" s="58"/>
      <c r="P2487" s="56"/>
    </row>
    <row r="2488" spans="1:16" s="63" customFormat="1" ht="15.75" customHeight="1" x14ac:dyDescent="0.25">
      <c r="A2488" s="67"/>
      <c r="B2488" s="68"/>
      <c r="C2488" s="57"/>
      <c r="D2488" s="58"/>
      <c r="E2488" s="58"/>
      <c r="F2488" s="58"/>
      <c r="G2488" s="70"/>
      <c r="J2488" s="70"/>
      <c r="K2488" s="55"/>
      <c r="L2488" s="55"/>
      <c r="M2488" s="60"/>
      <c r="N2488" s="59"/>
      <c r="O2488" s="58"/>
      <c r="P2488" s="56"/>
    </row>
    <row r="2489" spans="1:16" s="63" customFormat="1" ht="15.75" customHeight="1" x14ac:dyDescent="0.25">
      <c r="A2489" s="67"/>
      <c r="B2489" s="68"/>
      <c r="C2489" s="57"/>
      <c r="D2489" s="58"/>
      <c r="E2489" s="58"/>
      <c r="F2489" s="58"/>
      <c r="G2489" s="70"/>
      <c r="J2489" s="70"/>
      <c r="K2489" s="55"/>
      <c r="L2489" s="55"/>
      <c r="M2489" s="60"/>
      <c r="N2489" s="59"/>
      <c r="O2489" s="58"/>
      <c r="P2489" s="56"/>
    </row>
    <row r="2490" spans="1:16" s="63" customFormat="1" ht="15.75" customHeight="1" x14ac:dyDescent="0.25">
      <c r="A2490" s="67"/>
      <c r="B2490" s="68"/>
      <c r="C2490" s="57"/>
      <c r="D2490" s="58"/>
      <c r="E2490" s="58"/>
      <c r="F2490" s="58"/>
      <c r="G2490" s="70"/>
      <c r="J2490" s="70"/>
      <c r="K2490" s="55"/>
      <c r="L2490" s="55"/>
      <c r="M2490" s="60"/>
      <c r="N2490" s="59"/>
      <c r="O2490" s="58"/>
      <c r="P2490" s="56"/>
    </row>
    <row r="2491" spans="1:16" s="63" customFormat="1" ht="15.75" customHeight="1" x14ac:dyDescent="0.25">
      <c r="A2491" s="67"/>
      <c r="B2491" s="68"/>
      <c r="C2491" s="57"/>
      <c r="D2491" s="58"/>
      <c r="E2491" s="58"/>
      <c r="F2491" s="58"/>
      <c r="G2491" s="70"/>
      <c r="J2491" s="70"/>
      <c r="K2491" s="55"/>
      <c r="L2491" s="55"/>
      <c r="M2491" s="60"/>
      <c r="N2491" s="59"/>
      <c r="O2491" s="58"/>
      <c r="P2491" s="56"/>
    </row>
    <row r="2492" spans="1:16" s="63" customFormat="1" ht="15.75" customHeight="1" x14ac:dyDescent="0.25">
      <c r="A2492" s="67"/>
      <c r="B2492" s="68"/>
      <c r="C2492" s="57"/>
      <c r="D2492" s="58"/>
      <c r="E2492" s="58"/>
      <c r="F2492" s="58"/>
      <c r="G2492" s="70"/>
      <c r="J2492" s="70"/>
      <c r="K2492" s="55"/>
      <c r="L2492" s="55"/>
      <c r="M2492" s="60"/>
      <c r="N2492" s="59"/>
      <c r="O2492" s="58"/>
      <c r="P2492" s="56"/>
    </row>
    <row r="2493" spans="1:16" s="63" customFormat="1" ht="15.75" customHeight="1" x14ac:dyDescent="0.25">
      <c r="A2493" s="67"/>
      <c r="B2493" s="68"/>
      <c r="C2493" s="57"/>
      <c r="D2493" s="58"/>
      <c r="E2493" s="58"/>
      <c r="F2493" s="58"/>
      <c r="G2493" s="70"/>
      <c r="J2493" s="70"/>
      <c r="K2493" s="55"/>
      <c r="L2493" s="55"/>
      <c r="M2493" s="60"/>
      <c r="N2493" s="59"/>
      <c r="O2493" s="58"/>
      <c r="P2493" s="56"/>
    </row>
    <row r="2494" spans="1:16" s="63" customFormat="1" ht="15.75" customHeight="1" x14ac:dyDescent="0.25">
      <c r="A2494" s="67"/>
      <c r="B2494" s="68"/>
      <c r="C2494" s="57"/>
      <c r="D2494" s="58"/>
      <c r="E2494" s="58"/>
      <c r="F2494" s="58"/>
      <c r="G2494" s="70"/>
      <c r="J2494" s="70"/>
      <c r="K2494" s="55"/>
      <c r="L2494" s="55"/>
      <c r="M2494" s="60"/>
      <c r="N2494" s="59"/>
      <c r="O2494" s="58"/>
      <c r="P2494" s="56"/>
    </row>
    <row r="2495" spans="1:16" s="63" customFormat="1" ht="15.75" customHeight="1" x14ac:dyDescent="0.25">
      <c r="A2495" s="67"/>
      <c r="B2495" s="68"/>
      <c r="C2495" s="57"/>
      <c r="D2495" s="58"/>
      <c r="E2495" s="58"/>
      <c r="F2495" s="58"/>
      <c r="G2495" s="70"/>
      <c r="J2495" s="70"/>
      <c r="K2495" s="55"/>
      <c r="L2495" s="55"/>
      <c r="M2495" s="60"/>
      <c r="N2495" s="59"/>
      <c r="O2495" s="58"/>
      <c r="P2495" s="56"/>
    </row>
    <row r="2496" spans="1:16" s="63" customFormat="1" ht="15.75" customHeight="1" x14ac:dyDescent="0.25">
      <c r="A2496" s="67"/>
      <c r="B2496" s="68"/>
      <c r="C2496" s="57"/>
      <c r="D2496" s="58"/>
      <c r="E2496" s="58"/>
      <c r="F2496" s="58"/>
      <c r="G2496" s="70"/>
      <c r="J2496" s="70"/>
      <c r="K2496" s="55"/>
      <c r="L2496" s="55"/>
      <c r="M2496" s="60"/>
      <c r="N2496" s="59"/>
      <c r="O2496" s="58"/>
      <c r="P2496" s="56"/>
    </row>
    <row r="2497" spans="1:16" s="63" customFormat="1" ht="15.75" customHeight="1" x14ac:dyDescent="0.25">
      <c r="A2497" s="67"/>
      <c r="B2497" s="68"/>
      <c r="C2497" s="57"/>
      <c r="D2497" s="58"/>
      <c r="E2497" s="58"/>
      <c r="F2497" s="58"/>
      <c r="G2497" s="70"/>
      <c r="J2497" s="70"/>
      <c r="K2497" s="55"/>
      <c r="L2497" s="55"/>
      <c r="M2497" s="60"/>
      <c r="N2497" s="59"/>
      <c r="O2497" s="58"/>
      <c r="P2497" s="56"/>
    </row>
    <row r="2498" spans="1:16" s="63" customFormat="1" ht="15.75" customHeight="1" x14ac:dyDescent="0.25">
      <c r="A2498" s="67"/>
      <c r="B2498" s="68"/>
      <c r="C2498" s="57"/>
      <c r="D2498" s="58"/>
      <c r="E2498" s="58"/>
      <c r="F2498" s="58"/>
      <c r="G2498" s="70"/>
      <c r="J2498" s="70"/>
      <c r="K2498" s="55"/>
      <c r="L2498" s="55"/>
      <c r="M2498" s="60"/>
      <c r="N2498" s="59"/>
      <c r="O2498" s="58"/>
      <c r="P2498" s="56"/>
    </row>
    <row r="2499" spans="1:16" s="63" customFormat="1" ht="15.75" customHeight="1" x14ac:dyDescent="0.25">
      <c r="A2499" s="67"/>
      <c r="B2499" s="68"/>
      <c r="C2499" s="57"/>
      <c r="D2499" s="58"/>
      <c r="E2499" s="58"/>
      <c r="F2499" s="58"/>
      <c r="G2499" s="70"/>
      <c r="J2499" s="70"/>
      <c r="K2499" s="55"/>
      <c r="L2499" s="55"/>
      <c r="M2499" s="60"/>
      <c r="N2499" s="59"/>
      <c r="O2499" s="58"/>
      <c r="P2499" s="56"/>
    </row>
    <row r="2500" spans="1:16" s="63" customFormat="1" ht="15.75" customHeight="1" x14ac:dyDescent="0.25">
      <c r="A2500" s="67"/>
      <c r="B2500" s="68"/>
      <c r="C2500" s="57"/>
      <c r="D2500" s="58"/>
      <c r="E2500" s="58"/>
      <c r="F2500" s="58"/>
      <c r="G2500" s="70"/>
      <c r="J2500" s="70"/>
      <c r="K2500" s="55"/>
      <c r="L2500" s="55"/>
      <c r="M2500" s="60"/>
      <c r="N2500" s="59"/>
      <c r="O2500" s="58"/>
      <c r="P2500" s="56"/>
    </row>
    <row r="2501" spans="1:16" s="63" customFormat="1" ht="15.75" customHeight="1" x14ac:dyDescent="0.25">
      <c r="A2501" s="67"/>
      <c r="B2501" s="68"/>
      <c r="C2501" s="57"/>
      <c r="D2501" s="58"/>
      <c r="E2501" s="58"/>
      <c r="F2501" s="58"/>
      <c r="G2501" s="70"/>
      <c r="J2501" s="70"/>
      <c r="K2501" s="55"/>
      <c r="L2501" s="55"/>
      <c r="M2501" s="60"/>
      <c r="N2501" s="59"/>
      <c r="O2501" s="58"/>
      <c r="P2501" s="56"/>
    </row>
    <row r="2502" spans="1:16" s="63" customFormat="1" ht="15.75" customHeight="1" x14ac:dyDescent="0.25">
      <c r="A2502" s="67"/>
      <c r="B2502" s="68"/>
      <c r="C2502" s="57"/>
      <c r="D2502" s="58"/>
      <c r="E2502" s="58"/>
      <c r="F2502" s="58"/>
      <c r="G2502" s="70"/>
      <c r="J2502" s="70"/>
      <c r="K2502" s="55"/>
      <c r="L2502" s="55"/>
      <c r="M2502" s="60"/>
      <c r="N2502" s="59"/>
      <c r="O2502" s="58"/>
      <c r="P2502" s="56"/>
    </row>
    <row r="2503" spans="1:16" s="63" customFormat="1" ht="15.75" customHeight="1" x14ac:dyDescent="0.25">
      <c r="A2503" s="67"/>
      <c r="B2503" s="68"/>
      <c r="C2503" s="57"/>
      <c r="D2503" s="58"/>
      <c r="E2503" s="58"/>
      <c r="F2503" s="58"/>
      <c r="G2503" s="70"/>
      <c r="J2503" s="70"/>
      <c r="K2503" s="55"/>
      <c r="L2503" s="55"/>
      <c r="M2503" s="60"/>
      <c r="N2503" s="59"/>
      <c r="O2503" s="58"/>
      <c r="P2503" s="56"/>
    </row>
    <row r="2504" spans="1:16" s="63" customFormat="1" ht="15.75" customHeight="1" x14ac:dyDescent="0.25">
      <c r="A2504" s="67"/>
      <c r="B2504" s="68"/>
      <c r="C2504" s="57"/>
      <c r="D2504" s="58"/>
      <c r="E2504" s="58"/>
      <c r="F2504" s="58"/>
      <c r="G2504" s="70"/>
      <c r="J2504" s="70"/>
      <c r="K2504" s="55"/>
      <c r="L2504" s="55"/>
      <c r="M2504" s="60"/>
      <c r="N2504" s="59"/>
      <c r="O2504" s="58"/>
      <c r="P2504" s="56"/>
    </row>
    <row r="2505" spans="1:16" s="63" customFormat="1" ht="15.75" customHeight="1" x14ac:dyDescent="0.25">
      <c r="A2505" s="67"/>
      <c r="B2505" s="68"/>
      <c r="C2505" s="57"/>
      <c r="D2505" s="58"/>
      <c r="E2505" s="58"/>
      <c r="F2505" s="58"/>
      <c r="G2505" s="70"/>
      <c r="J2505" s="70"/>
      <c r="K2505" s="55"/>
      <c r="L2505" s="55"/>
      <c r="M2505" s="60"/>
      <c r="N2505" s="59"/>
      <c r="O2505" s="58"/>
      <c r="P2505" s="56"/>
    </row>
    <row r="2506" spans="1:16" s="63" customFormat="1" ht="15.75" customHeight="1" x14ac:dyDescent="0.25">
      <c r="A2506" s="67"/>
      <c r="B2506" s="68"/>
      <c r="C2506" s="57"/>
      <c r="D2506" s="58"/>
      <c r="E2506" s="58"/>
      <c r="F2506" s="58"/>
      <c r="G2506" s="70"/>
      <c r="J2506" s="70"/>
      <c r="K2506" s="55"/>
      <c r="L2506" s="55"/>
      <c r="M2506" s="60"/>
      <c r="N2506" s="59"/>
      <c r="O2506" s="58"/>
      <c r="P2506" s="56"/>
    </row>
    <row r="2507" spans="1:16" s="63" customFormat="1" ht="15.75" customHeight="1" x14ac:dyDescent="0.25">
      <c r="A2507" s="67"/>
      <c r="B2507" s="68"/>
      <c r="C2507" s="57"/>
      <c r="D2507" s="58"/>
      <c r="E2507" s="58"/>
      <c r="F2507" s="58"/>
      <c r="G2507" s="70"/>
      <c r="J2507" s="70"/>
      <c r="K2507" s="55"/>
      <c r="L2507" s="55"/>
      <c r="M2507" s="60"/>
      <c r="N2507" s="59"/>
      <c r="O2507" s="58"/>
      <c r="P2507" s="56"/>
    </row>
    <row r="2508" spans="1:16" s="63" customFormat="1" ht="15.75" customHeight="1" x14ac:dyDescent="0.25">
      <c r="A2508" s="67"/>
      <c r="B2508" s="68"/>
      <c r="C2508" s="57"/>
      <c r="D2508" s="58"/>
      <c r="E2508" s="58"/>
      <c r="F2508" s="58"/>
      <c r="G2508" s="70"/>
      <c r="J2508" s="70"/>
      <c r="K2508" s="55"/>
      <c r="L2508" s="55"/>
      <c r="M2508" s="60"/>
      <c r="N2508" s="59"/>
      <c r="O2508" s="58"/>
      <c r="P2508" s="56"/>
    </row>
    <row r="2509" spans="1:16" s="63" customFormat="1" ht="15.75" customHeight="1" x14ac:dyDescent="0.25">
      <c r="A2509" s="67"/>
      <c r="B2509" s="68"/>
      <c r="C2509" s="57"/>
      <c r="D2509" s="58"/>
      <c r="E2509" s="58"/>
      <c r="F2509" s="58"/>
      <c r="G2509" s="70"/>
      <c r="J2509" s="70"/>
      <c r="K2509" s="55"/>
      <c r="L2509" s="55"/>
      <c r="M2509" s="60"/>
      <c r="N2509" s="59"/>
      <c r="O2509" s="58"/>
      <c r="P2509" s="56"/>
    </row>
    <row r="2510" spans="1:16" s="63" customFormat="1" ht="15.75" customHeight="1" x14ac:dyDescent="0.25">
      <c r="A2510" s="67"/>
      <c r="B2510" s="68"/>
      <c r="C2510" s="57"/>
      <c r="D2510" s="58"/>
      <c r="E2510" s="58"/>
      <c r="F2510" s="58"/>
      <c r="G2510" s="70"/>
      <c r="J2510" s="70"/>
      <c r="K2510" s="55"/>
      <c r="L2510" s="55"/>
      <c r="M2510" s="60"/>
      <c r="N2510" s="59"/>
      <c r="O2510" s="58"/>
      <c r="P2510" s="56"/>
    </row>
    <row r="2511" spans="1:16" s="63" customFormat="1" ht="15.75" customHeight="1" x14ac:dyDescent="0.25">
      <c r="A2511" s="67"/>
      <c r="B2511" s="68"/>
      <c r="C2511" s="57"/>
      <c r="D2511" s="58"/>
      <c r="E2511" s="58"/>
      <c r="F2511" s="58"/>
      <c r="G2511" s="70"/>
      <c r="J2511" s="70"/>
      <c r="K2511" s="55"/>
      <c r="L2511" s="55"/>
      <c r="M2511" s="60"/>
      <c r="N2511" s="59"/>
      <c r="O2511" s="58"/>
      <c r="P2511" s="56"/>
    </row>
    <row r="2512" spans="1:16" s="63" customFormat="1" ht="15.75" customHeight="1" x14ac:dyDescent="0.25">
      <c r="A2512" s="67"/>
      <c r="B2512" s="68"/>
      <c r="C2512" s="57"/>
      <c r="D2512" s="58"/>
      <c r="E2512" s="58"/>
      <c r="F2512" s="58"/>
      <c r="G2512" s="70"/>
      <c r="J2512" s="70"/>
      <c r="K2512" s="55"/>
      <c r="L2512" s="55"/>
      <c r="M2512" s="60"/>
      <c r="N2512" s="59"/>
      <c r="O2512" s="58"/>
      <c r="P2512" s="56"/>
    </row>
    <row r="2513" spans="1:16" s="63" customFormat="1" ht="15.75" customHeight="1" x14ac:dyDescent="0.25">
      <c r="A2513" s="67"/>
      <c r="B2513" s="68"/>
      <c r="C2513" s="57"/>
      <c r="D2513" s="58"/>
      <c r="E2513" s="58"/>
      <c r="F2513" s="58"/>
      <c r="G2513" s="70"/>
      <c r="J2513" s="70"/>
      <c r="K2513" s="55"/>
      <c r="L2513" s="55"/>
      <c r="M2513" s="60"/>
      <c r="N2513" s="59"/>
      <c r="O2513" s="58"/>
      <c r="P2513" s="56"/>
    </row>
    <row r="2514" spans="1:16" s="63" customFormat="1" ht="15.75" customHeight="1" x14ac:dyDescent="0.25">
      <c r="A2514" s="67"/>
      <c r="B2514" s="68"/>
      <c r="C2514" s="57"/>
      <c r="D2514" s="58"/>
      <c r="E2514" s="58"/>
      <c r="F2514" s="58"/>
      <c r="G2514" s="70"/>
      <c r="J2514" s="70"/>
      <c r="K2514" s="55"/>
      <c r="L2514" s="55"/>
      <c r="M2514" s="60"/>
      <c r="N2514" s="59"/>
      <c r="O2514" s="58"/>
      <c r="P2514" s="56"/>
    </row>
    <row r="2515" spans="1:16" s="63" customFormat="1" ht="15.75" customHeight="1" x14ac:dyDescent="0.25">
      <c r="A2515" s="67"/>
      <c r="B2515" s="68"/>
      <c r="C2515" s="57"/>
      <c r="D2515" s="58"/>
      <c r="E2515" s="58"/>
      <c r="F2515" s="58"/>
      <c r="G2515" s="70"/>
      <c r="J2515" s="70"/>
      <c r="K2515" s="55"/>
      <c r="L2515" s="55"/>
      <c r="M2515" s="60"/>
      <c r="N2515" s="59"/>
      <c r="O2515" s="58"/>
      <c r="P2515" s="56"/>
    </row>
    <row r="2516" spans="1:16" s="63" customFormat="1" ht="15.75" customHeight="1" x14ac:dyDescent="0.25">
      <c r="A2516" s="67"/>
      <c r="B2516" s="68"/>
      <c r="C2516" s="57"/>
      <c r="D2516" s="58"/>
      <c r="E2516" s="58"/>
      <c r="F2516" s="58"/>
      <c r="G2516" s="70"/>
      <c r="J2516" s="70"/>
      <c r="K2516" s="55"/>
      <c r="L2516" s="55"/>
      <c r="M2516" s="60"/>
      <c r="N2516" s="59"/>
      <c r="O2516" s="58"/>
      <c r="P2516" s="56"/>
    </row>
    <row r="2517" spans="1:16" s="63" customFormat="1" ht="15.75" customHeight="1" x14ac:dyDescent="0.25">
      <c r="A2517" s="67"/>
      <c r="B2517" s="68"/>
      <c r="C2517" s="57"/>
      <c r="D2517" s="58"/>
      <c r="E2517" s="58"/>
      <c r="F2517" s="58"/>
      <c r="G2517" s="70"/>
      <c r="J2517" s="70"/>
      <c r="K2517" s="55"/>
      <c r="L2517" s="55"/>
      <c r="M2517" s="60"/>
      <c r="N2517" s="59"/>
      <c r="O2517" s="58"/>
      <c r="P2517" s="56"/>
    </row>
    <row r="2518" spans="1:16" s="63" customFormat="1" ht="15.75" customHeight="1" x14ac:dyDescent="0.25">
      <c r="A2518" s="67"/>
      <c r="B2518" s="68"/>
      <c r="C2518" s="57"/>
      <c r="D2518" s="58"/>
      <c r="E2518" s="58"/>
      <c r="F2518" s="58"/>
      <c r="G2518" s="70"/>
      <c r="J2518" s="70"/>
      <c r="K2518" s="55"/>
      <c r="L2518" s="55"/>
      <c r="M2518" s="60"/>
      <c r="N2518" s="59"/>
      <c r="O2518" s="58"/>
      <c r="P2518" s="56"/>
    </row>
    <row r="2519" spans="1:16" s="63" customFormat="1" ht="15.75" customHeight="1" x14ac:dyDescent="0.25">
      <c r="A2519" s="67"/>
      <c r="B2519" s="68"/>
      <c r="C2519" s="57"/>
      <c r="D2519" s="58"/>
      <c r="E2519" s="58"/>
      <c r="F2519" s="58"/>
      <c r="G2519" s="70"/>
      <c r="J2519" s="70"/>
      <c r="K2519" s="55"/>
      <c r="L2519" s="55"/>
      <c r="M2519" s="60"/>
      <c r="N2519" s="59"/>
      <c r="O2519" s="58"/>
      <c r="P2519" s="56"/>
    </row>
    <row r="2520" spans="1:16" s="63" customFormat="1" ht="15.75" customHeight="1" x14ac:dyDescent="0.25">
      <c r="A2520" s="67"/>
      <c r="B2520" s="68"/>
      <c r="C2520" s="57"/>
      <c r="D2520" s="58"/>
      <c r="E2520" s="58"/>
      <c r="F2520" s="58"/>
      <c r="G2520" s="70"/>
      <c r="J2520" s="70"/>
      <c r="K2520" s="55"/>
      <c r="L2520" s="55"/>
      <c r="M2520" s="60"/>
      <c r="N2520" s="59"/>
      <c r="O2520" s="58"/>
      <c r="P2520" s="56"/>
    </row>
    <row r="2521" spans="1:16" s="63" customFormat="1" ht="15.75" customHeight="1" x14ac:dyDescent="0.25">
      <c r="A2521" s="67"/>
      <c r="B2521" s="68"/>
      <c r="C2521" s="57"/>
      <c r="D2521" s="58"/>
      <c r="E2521" s="58"/>
      <c r="F2521" s="58"/>
      <c r="G2521" s="70"/>
      <c r="J2521" s="70"/>
      <c r="K2521" s="55"/>
      <c r="L2521" s="55"/>
      <c r="M2521" s="60"/>
      <c r="N2521" s="59"/>
      <c r="O2521" s="58"/>
      <c r="P2521" s="56"/>
    </row>
    <row r="2522" spans="1:16" s="63" customFormat="1" ht="15.75" customHeight="1" x14ac:dyDescent="0.25">
      <c r="A2522" s="67"/>
      <c r="B2522" s="68"/>
      <c r="C2522" s="57"/>
      <c r="D2522" s="58"/>
      <c r="E2522" s="58"/>
      <c r="F2522" s="58"/>
      <c r="G2522" s="70"/>
      <c r="J2522" s="70"/>
      <c r="K2522" s="55"/>
      <c r="L2522" s="55"/>
      <c r="M2522" s="60"/>
      <c r="N2522" s="59"/>
      <c r="O2522" s="58"/>
      <c r="P2522" s="56"/>
    </row>
    <row r="2523" spans="1:16" s="63" customFormat="1" ht="15.75" customHeight="1" x14ac:dyDescent="0.25">
      <c r="A2523" s="67"/>
      <c r="B2523" s="68"/>
      <c r="C2523" s="57"/>
      <c r="D2523" s="58"/>
      <c r="E2523" s="58"/>
      <c r="F2523" s="58"/>
      <c r="G2523" s="70"/>
      <c r="J2523" s="70"/>
      <c r="K2523" s="55"/>
      <c r="L2523" s="55"/>
      <c r="M2523" s="60"/>
      <c r="N2523" s="59"/>
      <c r="O2523" s="58"/>
      <c r="P2523" s="56"/>
    </row>
    <row r="2524" spans="1:16" s="63" customFormat="1" ht="15.75" customHeight="1" x14ac:dyDescent="0.25">
      <c r="A2524" s="67"/>
      <c r="B2524" s="68"/>
      <c r="C2524" s="57"/>
      <c r="D2524" s="58"/>
      <c r="E2524" s="58"/>
      <c r="F2524" s="58"/>
      <c r="G2524" s="70"/>
      <c r="J2524" s="70"/>
      <c r="K2524" s="55"/>
      <c r="L2524" s="55"/>
      <c r="M2524" s="60"/>
      <c r="N2524" s="59"/>
      <c r="O2524" s="58"/>
      <c r="P2524" s="56"/>
    </row>
    <row r="2525" spans="1:16" s="63" customFormat="1" ht="15.75" customHeight="1" x14ac:dyDescent="0.25">
      <c r="A2525" s="67"/>
      <c r="B2525" s="68"/>
      <c r="C2525" s="57"/>
      <c r="D2525" s="58"/>
      <c r="E2525" s="58"/>
      <c r="F2525" s="58"/>
      <c r="G2525" s="70"/>
      <c r="J2525" s="70"/>
      <c r="K2525" s="55"/>
      <c r="L2525" s="55"/>
      <c r="M2525" s="60"/>
      <c r="N2525" s="59"/>
      <c r="O2525" s="58"/>
      <c r="P2525" s="56"/>
    </row>
    <row r="2526" spans="1:16" s="63" customFormat="1" ht="15.75" customHeight="1" x14ac:dyDescent="0.25">
      <c r="A2526" s="67"/>
      <c r="B2526" s="68"/>
      <c r="C2526" s="57"/>
      <c r="D2526" s="58"/>
      <c r="E2526" s="58"/>
      <c r="F2526" s="58"/>
      <c r="G2526" s="70"/>
      <c r="J2526" s="70"/>
      <c r="K2526" s="55"/>
      <c r="L2526" s="55"/>
      <c r="M2526" s="60"/>
      <c r="N2526" s="59"/>
      <c r="O2526" s="58"/>
      <c r="P2526" s="56"/>
    </row>
    <row r="2527" spans="1:16" s="63" customFormat="1" ht="15.75" customHeight="1" x14ac:dyDescent="0.25">
      <c r="A2527" s="67"/>
      <c r="B2527" s="68"/>
      <c r="C2527" s="57"/>
      <c r="D2527" s="58"/>
      <c r="E2527" s="58"/>
      <c r="F2527" s="58"/>
      <c r="G2527" s="70"/>
      <c r="J2527" s="70"/>
      <c r="K2527" s="55"/>
      <c r="L2527" s="55"/>
      <c r="M2527" s="60"/>
      <c r="N2527" s="59"/>
      <c r="O2527" s="58"/>
      <c r="P2527" s="56"/>
    </row>
    <row r="2528" spans="1:16" s="63" customFormat="1" ht="15.75" customHeight="1" x14ac:dyDescent="0.25">
      <c r="A2528" s="67"/>
      <c r="B2528" s="68"/>
      <c r="C2528" s="57"/>
      <c r="D2528" s="58"/>
      <c r="E2528" s="58"/>
      <c r="F2528" s="58"/>
      <c r="G2528" s="70"/>
      <c r="J2528" s="70"/>
      <c r="K2528" s="55"/>
      <c r="L2528" s="55"/>
      <c r="M2528" s="60"/>
      <c r="N2528" s="59"/>
      <c r="O2528" s="58"/>
      <c r="P2528" s="56"/>
    </row>
    <row r="2529" spans="1:16" s="63" customFormat="1" ht="15.75" customHeight="1" x14ac:dyDescent="0.25">
      <c r="A2529" s="67"/>
      <c r="B2529" s="68"/>
      <c r="C2529" s="57"/>
      <c r="D2529" s="58"/>
      <c r="E2529" s="58"/>
      <c r="F2529" s="58"/>
      <c r="G2529" s="70"/>
      <c r="J2529" s="70"/>
      <c r="K2529" s="55"/>
      <c r="L2529" s="55"/>
      <c r="M2529" s="60"/>
      <c r="N2529" s="59"/>
      <c r="O2529" s="58"/>
      <c r="P2529" s="56"/>
    </row>
    <row r="2530" spans="1:16" s="63" customFormat="1" ht="15.75" customHeight="1" x14ac:dyDescent="0.25">
      <c r="A2530" s="67"/>
      <c r="B2530" s="68"/>
      <c r="C2530" s="57"/>
      <c r="D2530" s="58"/>
      <c r="E2530" s="58"/>
      <c r="F2530" s="58"/>
      <c r="G2530" s="70"/>
      <c r="J2530" s="70"/>
      <c r="K2530" s="55"/>
      <c r="L2530" s="55"/>
      <c r="M2530" s="60"/>
      <c r="N2530" s="59"/>
      <c r="O2530" s="58"/>
      <c r="P2530" s="56"/>
    </row>
    <row r="2531" spans="1:16" s="63" customFormat="1" ht="15.75" customHeight="1" x14ac:dyDescent="0.25">
      <c r="A2531" s="67"/>
      <c r="B2531" s="68"/>
      <c r="C2531" s="57"/>
      <c r="D2531" s="58"/>
      <c r="E2531" s="58"/>
      <c r="F2531" s="58"/>
      <c r="G2531" s="70"/>
      <c r="J2531" s="70"/>
      <c r="K2531" s="55"/>
      <c r="L2531" s="55"/>
      <c r="M2531" s="60"/>
      <c r="N2531" s="59"/>
      <c r="O2531" s="58"/>
      <c r="P2531" s="56"/>
    </row>
    <row r="2532" spans="1:16" s="63" customFormat="1" ht="15.75" customHeight="1" x14ac:dyDescent="0.25">
      <c r="A2532" s="67"/>
      <c r="B2532" s="68"/>
      <c r="C2532" s="57"/>
      <c r="D2532" s="58"/>
      <c r="E2532" s="58"/>
      <c r="F2532" s="58"/>
      <c r="G2532" s="70"/>
      <c r="J2532" s="70"/>
      <c r="K2532" s="55"/>
      <c r="L2532" s="55"/>
      <c r="M2532" s="60"/>
      <c r="N2532" s="59"/>
      <c r="O2532" s="58"/>
      <c r="P2532" s="56"/>
    </row>
    <row r="2533" spans="1:16" s="63" customFormat="1" ht="15.75" customHeight="1" x14ac:dyDescent="0.25">
      <c r="A2533" s="67"/>
      <c r="B2533" s="68"/>
      <c r="C2533" s="57"/>
      <c r="D2533" s="58"/>
      <c r="E2533" s="58"/>
      <c r="F2533" s="58"/>
      <c r="G2533" s="70"/>
      <c r="J2533" s="70"/>
      <c r="K2533" s="55"/>
      <c r="L2533" s="55"/>
      <c r="M2533" s="60"/>
      <c r="N2533" s="59"/>
      <c r="O2533" s="58"/>
      <c r="P2533" s="56"/>
    </row>
    <row r="2534" spans="1:16" s="63" customFormat="1" ht="15.75" customHeight="1" x14ac:dyDescent="0.25">
      <c r="A2534" s="67"/>
      <c r="B2534" s="68"/>
      <c r="C2534" s="57"/>
      <c r="D2534" s="58"/>
      <c r="E2534" s="58"/>
      <c r="F2534" s="58"/>
      <c r="G2534" s="70"/>
      <c r="J2534" s="70"/>
      <c r="K2534" s="55"/>
      <c r="L2534" s="55"/>
      <c r="M2534" s="60"/>
      <c r="N2534" s="59"/>
      <c r="O2534" s="58"/>
      <c r="P2534" s="56"/>
    </row>
    <row r="2535" spans="1:16" s="63" customFormat="1" ht="15.75" customHeight="1" x14ac:dyDescent="0.25">
      <c r="A2535" s="67"/>
      <c r="B2535" s="68"/>
      <c r="C2535" s="57"/>
      <c r="D2535" s="58"/>
      <c r="E2535" s="58"/>
      <c r="F2535" s="58"/>
      <c r="G2535" s="70"/>
      <c r="J2535" s="70"/>
      <c r="K2535" s="55"/>
      <c r="L2535" s="55"/>
      <c r="M2535" s="60"/>
      <c r="N2535" s="59"/>
      <c r="O2535" s="58"/>
      <c r="P2535" s="56"/>
    </row>
    <row r="2536" spans="1:16" s="63" customFormat="1" ht="15.75" customHeight="1" x14ac:dyDescent="0.25">
      <c r="A2536" s="67"/>
      <c r="B2536" s="68"/>
      <c r="C2536" s="57"/>
      <c r="D2536" s="58"/>
      <c r="E2536" s="58"/>
      <c r="F2536" s="58"/>
      <c r="G2536" s="70"/>
      <c r="J2536" s="70"/>
      <c r="K2536" s="55"/>
      <c r="L2536" s="55"/>
      <c r="M2536" s="60"/>
      <c r="N2536" s="59"/>
      <c r="O2536" s="58"/>
      <c r="P2536" s="56"/>
    </row>
    <row r="2537" spans="1:16" s="63" customFormat="1" ht="15.75" customHeight="1" x14ac:dyDescent="0.25">
      <c r="A2537" s="67"/>
      <c r="B2537" s="68"/>
      <c r="C2537" s="57"/>
      <c r="D2537" s="58"/>
      <c r="E2537" s="58"/>
      <c r="F2537" s="58"/>
      <c r="G2537" s="70"/>
      <c r="J2537" s="70"/>
      <c r="K2537" s="55"/>
      <c r="L2537" s="55"/>
      <c r="M2537" s="60"/>
      <c r="N2537" s="59"/>
      <c r="O2537" s="58"/>
      <c r="P2537" s="56"/>
    </row>
    <row r="2538" spans="1:16" s="63" customFormat="1" ht="15.75" customHeight="1" x14ac:dyDescent="0.25">
      <c r="A2538" s="67"/>
      <c r="B2538" s="68"/>
      <c r="C2538" s="57"/>
      <c r="D2538" s="58"/>
      <c r="E2538" s="58"/>
      <c r="F2538" s="58"/>
      <c r="G2538" s="70"/>
      <c r="J2538" s="70"/>
      <c r="K2538" s="55"/>
      <c r="L2538" s="55"/>
      <c r="M2538" s="60"/>
      <c r="N2538" s="59"/>
      <c r="O2538" s="58"/>
      <c r="P2538" s="56"/>
    </row>
    <row r="2539" spans="1:16" s="63" customFormat="1" ht="15.75" customHeight="1" x14ac:dyDescent="0.25">
      <c r="A2539" s="67"/>
      <c r="B2539" s="68"/>
      <c r="C2539" s="57"/>
      <c r="D2539" s="58"/>
      <c r="E2539" s="58"/>
      <c r="F2539" s="58"/>
      <c r="G2539" s="70"/>
      <c r="J2539" s="70"/>
      <c r="K2539" s="55"/>
      <c r="L2539" s="55"/>
      <c r="M2539" s="60"/>
      <c r="N2539" s="59"/>
      <c r="O2539" s="58"/>
      <c r="P2539" s="56"/>
    </row>
    <row r="2540" spans="1:16" s="63" customFormat="1" ht="15.75" customHeight="1" x14ac:dyDescent="0.25">
      <c r="A2540" s="67"/>
      <c r="B2540" s="68"/>
      <c r="C2540" s="57"/>
      <c r="D2540" s="58"/>
      <c r="E2540" s="58"/>
      <c r="F2540" s="58"/>
      <c r="G2540" s="70"/>
      <c r="J2540" s="70"/>
      <c r="K2540" s="55"/>
      <c r="L2540" s="55"/>
      <c r="M2540" s="60"/>
      <c r="N2540" s="59"/>
      <c r="O2540" s="58"/>
      <c r="P2540" s="56"/>
    </row>
    <row r="2541" spans="1:16" s="63" customFormat="1" ht="15.75" customHeight="1" x14ac:dyDescent="0.25">
      <c r="A2541" s="67"/>
      <c r="B2541" s="68"/>
      <c r="C2541" s="57"/>
      <c r="D2541" s="58"/>
      <c r="E2541" s="58"/>
      <c r="F2541" s="58"/>
      <c r="G2541" s="70"/>
      <c r="J2541" s="70"/>
      <c r="K2541" s="55"/>
      <c r="L2541" s="55"/>
      <c r="M2541" s="60"/>
      <c r="N2541" s="59"/>
      <c r="O2541" s="58"/>
      <c r="P2541" s="56"/>
    </row>
    <row r="2542" spans="1:16" s="63" customFormat="1" ht="15.75" customHeight="1" x14ac:dyDescent="0.25">
      <c r="A2542" s="67"/>
      <c r="B2542" s="68"/>
      <c r="C2542" s="57"/>
      <c r="D2542" s="58"/>
      <c r="E2542" s="58"/>
      <c r="F2542" s="58"/>
      <c r="G2542" s="70"/>
      <c r="J2542" s="70"/>
      <c r="K2542" s="55"/>
      <c r="L2542" s="55"/>
      <c r="M2542" s="60"/>
      <c r="N2542" s="59"/>
      <c r="O2542" s="58"/>
      <c r="P2542" s="56"/>
    </row>
    <row r="2543" spans="1:16" s="63" customFormat="1" ht="15.75" customHeight="1" x14ac:dyDescent="0.25">
      <c r="A2543" s="67"/>
      <c r="B2543" s="68"/>
      <c r="C2543" s="57"/>
      <c r="D2543" s="58"/>
      <c r="E2543" s="58"/>
      <c r="F2543" s="58"/>
      <c r="G2543" s="70"/>
      <c r="J2543" s="70"/>
      <c r="K2543" s="55"/>
      <c r="L2543" s="55"/>
      <c r="M2543" s="60"/>
      <c r="N2543" s="59"/>
      <c r="O2543" s="58"/>
      <c r="P2543" s="56"/>
    </row>
    <row r="2544" spans="1:16" s="63" customFormat="1" ht="15.75" customHeight="1" x14ac:dyDescent="0.25">
      <c r="A2544" s="67"/>
      <c r="B2544" s="68"/>
      <c r="C2544" s="57"/>
      <c r="D2544" s="58"/>
      <c r="E2544" s="58"/>
      <c r="F2544" s="58"/>
      <c r="G2544" s="70"/>
      <c r="J2544" s="70"/>
      <c r="K2544" s="55"/>
      <c r="L2544" s="55"/>
      <c r="M2544" s="60"/>
      <c r="N2544" s="59"/>
      <c r="O2544" s="58"/>
      <c r="P2544" s="56"/>
    </row>
    <row r="2545" spans="1:16" s="63" customFormat="1" ht="15.75" customHeight="1" x14ac:dyDescent="0.25">
      <c r="A2545" s="67"/>
      <c r="B2545" s="68"/>
      <c r="C2545" s="57"/>
      <c r="D2545" s="58"/>
      <c r="E2545" s="58"/>
      <c r="F2545" s="58"/>
      <c r="G2545" s="70"/>
      <c r="J2545" s="70"/>
      <c r="K2545" s="55"/>
      <c r="L2545" s="55"/>
      <c r="M2545" s="60"/>
      <c r="N2545" s="59"/>
      <c r="O2545" s="58"/>
      <c r="P2545" s="56"/>
    </row>
    <row r="2546" spans="1:16" s="63" customFormat="1" ht="15.75" customHeight="1" x14ac:dyDescent="0.25">
      <c r="A2546" s="67"/>
      <c r="B2546" s="68"/>
      <c r="C2546" s="57"/>
      <c r="D2546" s="58"/>
      <c r="E2546" s="58"/>
      <c r="F2546" s="58"/>
      <c r="G2546" s="70"/>
      <c r="J2546" s="70"/>
      <c r="K2546" s="55"/>
      <c r="L2546" s="55"/>
      <c r="M2546" s="60"/>
      <c r="N2546" s="59"/>
      <c r="O2546" s="58"/>
      <c r="P2546" s="56"/>
    </row>
    <row r="2547" spans="1:16" s="63" customFormat="1" ht="15.75" customHeight="1" x14ac:dyDescent="0.25">
      <c r="A2547" s="67"/>
      <c r="B2547" s="68"/>
      <c r="C2547" s="57"/>
      <c r="D2547" s="58"/>
      <c r="E2547" s="58"/>
      <c r="F2547" s="58"/>
      <c r="G2547" s="70"/>
      <c r="J2547" s="70"/>
      <c r="K2547" s="55"/>
      <c r="L2547" s="55"/>
      <c r="M2547" s="60"/>
      <c r="N2547" s="59"/>
      <c r="O2547" s="58"/>
      <c r="P2547" s="56"/>
    </row>
    <row r="2548" spans="1:16" s="63" customFormat="1" ht="15.75" customHeight="1" x14ac:dyDescent="0.25">
      <c r="A2548" s="67"/>
      <c r="B2548" s="68"/>
      <c r="C2548" s="57"/>
      <c r="D2548" s="58"/>
      <c r="E2548" s="58"/>
      <c r="F2548" s="58"/>
      <c r="G2548" s="70"/>
      <c r="J2548" s="70"/>
      <c r="K2548" s="55"/>
      <c r="L2548" s="55"/>
      <c r="M2548" s="60"/>
      <c r="N2548" s="59"/>
      <c r="O2548" s="58"/>
      <c r="P2548" s="56"/>
    </row>
    <row r="2549" spans="1:16" s="63" customFormat="1" ht="15.75" customHeight="1" x14ac:dyDescent="0.25">
      <c r="A2549" s="67"/>
      <c r="B2549" s="68"/>
      <c r="C2549" s="57"/>
      <c r="D2549" s="58"/>
      <c r="E2549" s="58"/>
      <c r="F2549" s="58"/>
      <c r="G2549" s="70"/>
      <c r="J2549" s="70"/>
      <c r="K2549" s="55"/>
      <c r="L2549" s="55"/>
      <c r="M2549" s="60"/>
      <c r="N2549" s="59"/>
      <c r="O2549" s="58"/>
      <c r="P2549" s="56"/>
    </row>
    <row r="2550" spans="1:16" s="63" customFormat="1" ht="15.75" customHeight="1" x14ac:dyDescent="0.25">
      <c r="A2550" s="67"/>
      <c r="B2550" s="68"/>
      <c r="C2550" s="57"/>
      <c r="D2550" s="58"/>
      <c r="E2550" s="58"/>
      <c r="F2550" s="58"/>
      <c r="G2550" s="70"/>
      <c r="J2550" s="70"/>
      <c r="K2550" s="55"/>
      <c r="L2550" s="55"/>
      <c r="M2550" s="60"/>
      <c r="N2550" s="59"/>
      <c r="O2550" s="58"/>
      <c r="P2550" s="56"/>
    </row>
    <row r="2551" spans="1:16" s="63" customFormat="1" ht="15.75" customHeight="1" x14ac:dyDescent="0.25">
      <c r="A2551" s="67"/>
      <c r="B2551" s="68"/>
      <c r="C2551" s="57"/>
      <c r="D2551" s="58"/>
      <c r="E2551" s="58"/>
      <c r="F2551" s="58"/>
      <c r="G2551" s="70"/>
      <c r="J2551" s="70"/>
      <c r="K2551" s="55"/>
      <c r="L2551" s="55"/>
      <c r="M2551" s="60"/>
      <c r="N2551" s="59"/>
      <c r="O2551" s="58"/>
      <c r="P2551" s="56"/>
    </row>
    <row r="2552" spans="1:16" s="63" customFormat="1" ht="15.75" customHeight="1" x14ac:dyDescent="0.25">
      <c r="A2552" s="67"/>
      <c r="B2552" s="68"/>
      <c r="C2552" s="57"/>
      <c r="D2552" s="58"/>
      <c r="E2552" s="58"/>
      <c r="F2552" s="58"/>
      <c r="G2552" s="70"/>
      <c r="J2552" s="70"/>
      <c r="K2552" s="55"/>
      <c r="L2552" s="55"/>
      <c r="M2552" s="60"/>
      <c r="N2552" s="59"/>
      <c r="O2552" s="58"/>
      <c r="P2552" s="56"/>
    </row>
    <row r="2553" spans="1:16" s="63" customFormat="1" ht="15.75" customHeight="1" x14ac:dyDescent="0.25">
      <c r="A2553" s="67"/>
      <c r="B2553" s="68"/>
      <c r="C2553" s="57"/>
      <c r="D2553" s="58"/>
      <c r="E2553" s="58"/>
      <c r="F2553" s="58"/>
      <c r="G2553" s="70"/>
      <c r="J2553" s="70"/>
      <c r="K2553" s="55"/>
      <c r="L2553" s="55"/>
      <c r="M2553" s="60"/>
      <c r="N2553" s="59"/>
      <c r="O2553" s="58"/>
      <c r="P2553" s="56"/>
    </row>
    <row r="2554" spans="1:16" s="63" customFormat="1" ht="15.75" customHeight="1" x14ac:dyDescent="0.25">
      <c r="A2554" s="67"/>
      <c r="B2554" s="68"/>
      <c r="C2554" s="57"/>
      <c r="D2554" s="58"/>
      <c r="E2554" s="58"/>
      <c r="F2554" s="58"/>
      <c r="G2554" s="70"/>
      <c r="J2554" s="70"/>
      <c r="K2554" s="55"/>
      <c r="L2554" s="55"/>
      <c r="M2554" s="60"/>
      <c r="N2554" s="59"/>
      <c r="O2554" s="58"/>
      <c r="P2554" s="56"/>
    </row>
    <row r="2555" spans="1:16" s="63" customFormat="1" ht="15.75" customHeight="1" x14ac:dyDescent="0.25">
      <c r="A2555" s="67"/>
      <c r="B2555" s="68"/>
      <c r="C2555" s="57"/>
      <c r="D2555" s="58"/>
      <c r="E2555" s="58"/>
      <c r="F2555" s="58"/>
      <c r="G2555" s="70"/>
      <c r="J2555" s="70"/>
      <c r="K2555" s="55"/>
      <c r="L2555" s="55"/>
      <c r="M2555" s="60"/>
      <c r="N2555" s="59"/>
      <c r="O2555" s="58"/>
      <c r="P2555" s="56"/>
    </row>
    <row r="2556" spans="1:16" s="63" customFormat="1" ht="15.75" customHeight="1" x14ac:dyDescent="0.25">
      <c r="A2556" s="67"/>
      <c r="B2556" s="68"/>
      <c r="C2556" s="57"/>
      <c r="D2556" s="58"/>
      <c r="E2556" s="58"/>
      <c r="F2556" s="58"/>
      <c r="G2556" s="70"/>
      <c r="J2556" s="70"/>
      <c r="K2556" s="55"/>
      <c r="L2556" s="55"/>
      <c r="M2556" s="60"/>
      <c r="N2556" s="59"/>
      <c r="O2556" s="58"/>
      <c r="P2556" s="56"/>
    </row>
    <row r="2557" spans="1:16" s="63" customFormat="1" ht="15.75" customHeight="1" x14ac:dyDescent="0.25">
      <c r="A2557" s="67"/>
      <c r="B2557" s="68"/>
      <c r="C2557" s="57"/>
      <c r="D2557" s="58"/>
      <c r="E2557" s="58"/>
      <c r="F2557" s="58"/>
      <c r="G2557" s="70"/>
      <c r="J2557" s="70"/>
      <c r="K2557" s="55"/>
      <c r="L2557" s="55"/>
      <c r="M2557" s="60"/>
      <c r="N2557" s="59"/>
      <c r="O2557" s="58"/>
      <c r="P2557" s="56"/>
    </row>
    <row r="2558" spans="1:16" s="63" customFormat="1" ht="15.75" customHeight="1" x14ac:dyDescent="0.25">
      <c r="A2558" s="67"/>
      <c r="B2558" s="68"/>
      <c r="C2558" s="57"/>
      <c r="D2558" s="58"/>
      <c r="E2558" s="58"/>
      <c r="F2558" s="58"/>
      <c r="G2558" s="70"/>
      <c r="J2558" s="70"/>
      <c r="K2558" s="55"/>
      <c r="L2558" s="55"/>
      <c r="M2558" s="60"/>
      <c r="N2558" s="59"/>
      <c r="O2558" s="58"/>
      <c r="P2558" s="56"/>
    </row>
    <row r="2559" spans="1:16" s="63" customFormat="1" ht="15.75" customHeight="1" x14ac:dyDescent="0.25">
      <c r="A2559" s="67"/>
      <c r="B2559" s="68"/>
      <c r="C2559" s="57"/>
      <c r="D2559" s="58"/>
      <c r="E2559" s="58"/>
      <c r="F2559" s="58"/>
      <c r="G2559" s="70"/>
      <c r="J2559" s="70"/>
      <c r="K2559" s="55"/>
      <c r="L2559" s="55"/>
      <c r="M2559" s="60"/>
      <c r="N2559" s="59"/>
      <c r="O2559" s="58"/>
      <c r="P2559" s="56"/>
    </row>
    <row r="2560" spans="1:16" s="63" customFormat="1" ht="15.75" customHeight="1" x14ac:dyDescent="0.25">
      <c r="A2560" s="67"/>
      <c r="B2560" s="68"/>
      <c r="C2560" s="57"/>
      <c r="D2560" s="58"/>
      <c r="E2560" s="58"/>
      <c r="F2560" s="58"/>
      <c r="G2560" s="70"/>
      <c r="J2560" s="70"/>
      <c r="K2560" s="55"/>
      <c r="L2560" s="55"/>
      <c r="M2560" s="60"/>
      <c r="N2560" s="59"/>
      <c r="O2560" s="58"/>
      <c r="P2560" s="56"/>
    </row>
    <row r="2561" spans="1:16" s="63" customFormat="1" ht="15.75" customHeight="1" x14ac:dyDescent="0.25">
      <c r="A2561" s="67"/>
      <c r="B2561" s="68"/>
      <c r="C2561" s="57"/>
      <c r="D2561" s="58"/>
      <c r="E2561" s="58"/>
      <c r="F2561" s="58"/>
      <c r="G2561" s="70"/>
      <c r="J2561" s="70"/>
      <c r="K2561" s="55"/>
      <c r="L2561" s="55"/>
      <c r="M2561" s="60"/>
      <c r="N2561" s="59"/>
      <c r="O2561" s="58"/>
      <c r="P2561" s="56"/>
    </row>
    <row r="2562" spans="1:16" s="63" customFormat="1" ht="15.75" customHeight="1" x14ac:dyDescent="0.25">
      <c r="A2562" s="67"/>
      <c r="B2562" s="68"/>
      <c r="C2562" s="57"/>
      <c r="D2562" s="58"/>
      <c r="E2562" s="58"/>
      <c r="F2562" s="58"/>
      <c r="G2562" s="70"/>
      <c r="J2562" s="70"/>
      <c r="K2562" s="55"/>
      <c r="L2562" s="55"/>
      <c r="M2562" s="60"/>
      <c r="N2562" s="59"/>
      <c r="O2562" s="58"/>
      <c r="P2562" s="56"/>
    </row>
    <row r="2563" spans="1:16" s="63" customFormat="1" ht="15.75" customHeight="1" x14ac:dyDescent="0.25">
      <c r="A2563" s="67"/>
      <c r="B2563" s="68"/>
      <c r="C2563" s="57"/>
      <c r="D2563" s="58"/>
      <c r="E2563" s="58"/>
      <c r="F2563" s="58"/>
      <c r="G2563" s="70"/>
      <c r="J2563" s="70"/>
      <c r="K2563" s="55"/>
      <c r="L2563" s="55"/>
      <c r="M2563" s="60"/>
      <c r="N2563" s="59"/>
      <c r="O2563" s="58"/>
      <c r="P2563" s="56"/>
    </row>
    <row r="2564" spans="1:16" s="63" customFormat="1" ht="15.75" customHeight="1" x14ac:dyDescent="0.25">
      <c r="A2564" s="67"/>
      <c r="B2564" s="68"/>
      <c r="C2564" s="57"/>
      <c r="D2564" s="58"/>
      <c r="E2564" s="58"/>
      <c r="F2564" s="58"/>
      <c r="G2564" s="70"/>
      <c r="J2564" s="70"/>
      <c r="K2564" s="55"/>
      <c r="L2564" s="55"/>
      <c r="M2564" s="60"/>
      <c r="N2564" s="59"/>
      <c r="O2564" s="58"/>
      <c r="P2564" s="56"/>
    </row>
    <row r="2565" spans="1:16" s="63" customFormat="1" ht="15.75" customHeight="1" x14ac:dyDescent="0.25">
      <c r="A2565" s="67"/>
      <c r="B2565" s="68"/>
      <c r="C2565" s="57"/>
      <c r="D2565" s="58"/>
      <c r="E2565" s="58"/>
      <c r="F2565" s="58"/>
      <c r="G2565" s="70"/>
      <c r="J2565" s="70"/>
      <c r="K2565" s="55"/>
      <c r="L2565" s="55"/>
      <c r="M2565" s="60"/>
      <c r="N2565" s="59"/>
      <c r="O2565" s="58"/>
      <c r="P2565" s="56"/>
    </row>
    <row r="2566" spans="1:16" s="63" customFormat="1" ht="15.75" customHeight="1" x14ac:dyDescent="0.25">
      <c r="A2566" s="67"/>
      <c r="B2566" s="68"/>
      <c r="C2566" s="57"/>
      <c r="D2566" s="58"/>
      <c r="E2566" s="58"/>
      <c r="F2566" s="58"/>
      <c r="G2566" s="70"/>
      <c r="J2566" s="70"/>
      <c r="K2566" s="55"/>
      <c r="L2566" s="55"/>
      <c r="M2566" s="60"/>
      <c r="N2566" s="59"/>
      <c r="O2566" s="58"/>
      <c r="P2566" s="56"/>
    </row>
    <row r="2567" spans="1:16" s="63" customFormat="1" ht="15.75" customHeight="1" x14ac:dyDescent="0.25">
      <c r="A2567" s="67"/>
      <c r="B2567" s="68"/>
      <c r="C2567" s="57"/>
      <c r="D2567" s="58"/>
      <c r="E2567" s="58"/>
      <c r="F2567" s="58"/>
      <c r="G2567" s="70"/>
      <c r="J2567" s="70"/>
      <c r="K2567" s="55"/>
      <c r="L2567" s="55"/>
      <c r="M2567" s="60"/>
      <c r="N2567" s="59"/>
      <c r="O2567" s="58"/>
      <c r="P2567" s="56"/>
    </row>
    <row r="2568" spans="1:16" s="63" customFormat="1" ht="15.75" customHeight="1" x14ac:dyDescent="0.25">
      <c r="A2568" s="67"/>
      <c r="B2568" s="68"/>
      <c r="C2568" s="57"/>
      <c r="D2568" s="58"/>
      <c r="E2568" s="58"/>
      <c r="F2568" s="58"/>
      <c r="G2568" s="70"/>
      <c r="J2568" s="70"/>
      <c r="K2568" s="55"/>
      <c r="L2568" s="55"/>
      <c r="M2568" s="60"/>
      <c r="N2568" s="59"/>
      <c r="O2568" s="58"/>
      <c r="P2568" s="56"/>
    </row>
    <row r="2569" spans="1:16" s="63" customFormat="1" ht="15.75" customHeight="1" x14ac:dyDescent="0.25">
      <c r="A2569" s="67"/>
      <c r="B2569" s="68"/>
      <c r="C2569" s="57"/>
      <c r="D2569" s="58"/>
      <c r="E2569" s="58"/>
      <c r="F2569" s="58"/>
      <c r="G2569" s="70"/>
      <c r="J2569" s="70"/>
      <c r="K2569" s="55"/>
      <c r="L2569" s="55"/>
      <c r="M2569" s="60"/>
      <c r="N2569" s="59"/>
      <c r="O2569" s="58"/>
      <c r="P2569" s="56"/>
    </row>
    <row r="2570" spans="1:16" s="63" customFormat="1" ht="15.75" customHeight="1" x14ac:dyDescent="0.25">
      <c r="A2570" s="67"/>
      <c r="B2570" s="68"/>
      <c r="C2570" s="57"/>
      <c r="D2570" s="58"/>
      <c r="E2570" s="58"/>
      <c r="F2570" s="58"/>
      <c r="G2570" s="70"/>
      <c r="J2570" s="70"/>
      <c r="K2570" s="55"/>
      <c r="L2570" s="55"/>
      <c r="M2570" s="60"/>
      <c r="N2570" s="59"/>
      <c r="O2570" s="58"/>
      <c r="P2570" s="56"/>
    </row>
    <row r="2571" spans="1:16" s="63" customFormat="1" ht="15.75" customHeight="1" x14ac:dyDescent="0.25">
      <c r="A2571" s="67"/>
      <c r="B2571" s="68"/>
      <c r="C2571" s="57"/>
      <c r="D2571" s="58"/>
      <c r="E2571" s="58"/>
      <c r="F2571" s="58"/>
      <c r="G2571" s="70"/>
      <c r="J2571" s="70"/>
      <c r="K2571" s="55"/>
      <c r="L2571" s="55"/>
      <c r="M2571" s="60"/>
      <c r="N2571" s="59"/>
      <c r="O2571" s="58"/>
      <c r="P2571" s="56"/>
    </row>
    <row r="2572" spans="1:16" s="63" customFormat="1" ht="15.75" customHeight="1" x14ac:dyDescent="0.25">
      <c r="A2572" s="67"/>
      <c r="B2572" s="68"/>
      <c r="C2572" s="57"/>
      <c r="D2572" s="58"/>
      <c r="E2572" s="58"/>
      <c r="F2572" s="58"/>
      <c r="G2572" s="70"/>
      <c r="J2572" s="70"/>
      <c r="K2572" s="55"/>
      <c r="L2572" s="55"/>
      <c r="M2572" s="60"/>
      <c r="N2572" s="59"/>
      <c r="O2572" s="58"/>
      <c r="P2572" s="56"/>
    </row>
    <row r="2573" spans="1:16" s="63" customFormat="1" ht="15.75" customHeight="1" x14ac:dyDescent="0.25">
      <c r="A2573" s="67"/>
      <c r="B2573" s="68"/>
      <c r="C2573" s="57"/>
      <c r="D2573" s="58"/>
      <c r="E2573" s="58"/>
      <c r="F2573" s="58"/>
      <c r="G2573" s="70"/>
      <c r="J2573" s="70"/>
      <c r="K2573" s="55"/>
      <c r="L2573" s="55"/>
      <c r="M2573" s="60"/>
      <c r="N2573" s="59"/>
      <c r="O2573" s="58"/>
      <c r="P2573" s="56"/>
    </row>
    <row r="2574" spans="1:16" s="63" customFormat="1" ht="15.75" customHeight="1" x14ac:dyDescent="0.25">
      <c r="A2574" s="67"/>
      <c r="B2574" s="68"/>
      <c r="C2574" s="57"/>
      <c r="D2574" s="58"/>
      <c r="E2574" s="58"/>
      <c r="F2574" s="58"/>
      <c r="G2574" s="70"/>
      <c r="J2574" s="70"/>
      <c r="K2574" s="55"/>
      <c r="L2574" s="55"/>
      <c r="M2574" s="60"/>
      <c r="N2574" s="59"/>
      <c r="O2574" s="58"/>
      <c r="P2574" s="56"/>
    </row>
    <row r="2575" spans="1:16" s="63" customFormat="1" ht="15.75" customHeight="1" x14ac:dyDescent="0.25">
      <c r="A2575" s="67"/>
      <c r="B2575" s="68"/>
      <c r="C2575" s="57"/>
      <c r="D2575" s="58"/>
      <c r="E2575" s="58"/>
      <c r="F2575" s="58"/>
      <c r="G2575" s="70"/>
      <c r="J2575" s="70"/>
      <c r="K2575" s="55"/>
      <c r="L2575" s="55"/>
      <c r="M2575" s="60"/>
      <c r="N2575" s="59"/>
      <c r="O2575" s="58"/>
      <c r="P2575" s="56"/>
    </row>
    <row r="2576" spans="1:16" s="63" customFormat="1" ht="15.75" customHeight="1" x14ac:dyDescent="0.25">
      <c r="A2576" s="67"/>
      <c r="B2576" s="68"/>
      <c r="C2576" s="57"/>
      <c r="D2576" s="58"/>
      <c r="E2576" s="58"/>
      <c r="F2576" s="58"/>
      <c r="G2576" s="70"/>
      <c r="J2576" s="70"/>
      <c r="K2576" s="55"/>
      <c r="L2576" s="55"/>
      <c r="M2576" s="60"/>
      <c r="N2576" s="59"/>
      <c r="O2576" s="58"/>
      <c r="P2576" s="56"/>
    </row>
    <row r="2577" spans="1:16" s="63" customFormat="1" ht="15.75" customHeight="1" x14ac:dyDescent="0.25">
      <c r="A2577" s="67"/>
      <c r="B2577" s="68"/>
      <c r="C2577" s="57"/>
      <c r="D2577" s="58"/>
      <c r="E2577" s="58"/>
      <c r="F2577" s="58"/>
      <c r="G2577" s="70"/>
      <c r="J2577" s="70"/>
      <c r="K2577" s="55"/>
      <c r="L2577" s="55"/>
      <c r="M2577" s="60"/>
      <c r="N2577" s="59"/>
      <c r="O2577" s="58"/>
      <c r="P2577" s="56"/>
    </row>
    <row r="2578" spans="1:16" s="63" customFormat="1" ht="15.75" customHeight="1" x14ac:dyDescent="0.25">
      <c r="A2578" s="67"/>
      <c r="B2578" s="68"/>
      <c r="C2578" s="57"/>
      <c r="D2578" s="58"/>
      <c r="E2578" s="58"/>
      <c r="F2578" s="58"/>
      <c r="G2578" s="70"/>
      <c r="J2578" s="70"/>
      <c r="K2578" s="55"/>
      <c r="L2578" s="55"/>
      <c r="M2578" s="60"/>
      <c r="N2578" s="59"/>
      <c r="O2578" s="58"/>
      <c r="P2578" s="56"/>
    </row>
    <row r="2579" spans="1:16" s="63" customFormat="1" ht="15.75" customHeight="1" x14ac:dyDescent="0.25">
      <c r="A2579" s="67"/>
      <c r="B2579" s="68"/>
      <c r="C2579" s="57"/>
      <c r="D2579" s="58"/>
      <c r="E2579" s="58"/>
      <c r="F2579" s="58"/>
      <c r="G2579" s="70"/>
      <c r="J2579" s="70"/>
      <c r="K2579" s="55"/>
      <c r="L2579" s="55"/>
      <c r="M2579" s="60"/>
      <c r="N2579" s="59"/>
      <c r="O2579" s="58"/>
      <c r="P2579" s="56"/>
    </row>
    <row r="2580" spans="1:16" s="63" customFormat="1" ht="15.75" customHeight="1" x14ac:dyDescent="0.25">
      <c r="A2580" s="67"/>
      <c r="B2580" s="68"/>
      <c r="C2580" s="57"/>
      <c r="D2580" s="58"/>
      <c r="E2580" s="58"/>
      <c r="F2580" s="58"/>
      <c r="G2580" s="70"/>
      <c r="J2580" s="70"/>
      <c r="K2580" s="55"/>
      <c r="L2580" s="55"/>
      <c r="M2580" s="60"/>
      <c r="N2580" s="59"/>
      <c r="O2580" s="58"/>
      <c r="P2580" s="56"/>
    </row>
    <row r="2581" spans="1:16" s="63" customFormat="1" ht="15.75" customHeight="1" x14ac:dyDescent="0.25">
      <c r="A2581" s="67"/>
      <c r="B2581" s="68"/>
      <c r="C2581" s="57"/>
      <c r="D2581" s="58"/>
      <c r="E2581" s="58"/>
      <c r="F2581" s="58"/>
      <c r="G2581" s="70"/>
      <c r="J2581" s="70"/>
      <c r="K2581" s="55"/>
      <c r="L2581" s="55"/>
      <c r="M2581" s="60"/>
      <c r="N2581" s="59"/>
      <c r="O2581" s="58"/>
      <c r="P2581" s="56"/>
    </row>
    <row r="2582" spans="1:16" s="63" customFormat="1" ht="15.75" customHeight="1" x14ac:dyDescent="0.25">
      <c r="A2582" s="67"/>
      <c r="B2582" s="68"/>
      <c r="C2582" s="57"/>
      <c r="D2582" s="58"/>
      <c r="E2582" s="58"/>
      <c r="F2582" s="58"/>
      <c r="G2582" s="70"/>
      <c r="J2582" s="70"/>
      <c r="K2582" s="55"/>
      <c r="L2582" s="55"/>
      <c r="M2582" s="60"/>
      <c r="N2582" s="59"/>
      <c r="O2582" s="58"/>
      <c r="P2582" s="56"/>
    </row>
    <row r="2583" spans="1:16" s="63" customFormat="1" ht="15.75" customHeight="1" x14ac:dyDescent="0.25">
      <c r="A2583" s="67"/>
      <c r="B2583" s="68"/>
      <c r="C2583" s="57"/>
      <c r="D2583" s="58"/>
      <c r="E2583" s="58"/>
      <c r="F2583" s="58"/>
      <c r="G2583" s="70"/>
      <c r="J2583" s="70"/>
      <c r="K2583" s="55"/>
      <c r="L2583" s="55"/>
      <c r="M2583" s="60"/>
      <c r="N2583" s="59"/>
      <c r="O2583" s="58"/>
      <c r="P2583" s="56"/>
    </row>
    <row r="2584" spans="1:16" s="63" customFormat="1" ht="15.75" customHeight="1" x14ac:dyDescent="0.25">
      <c r="A2584" s="67"/>
      <c r="B2584" s="68"/>
      <c r="C2584" s="57"/>
      <c r="D2584" s="58"/>
      <c r="E2584" s="58"/>
      <c r="F2584" s="58"/>
      <c r="G2584" s="70"/>
      <c r="J2584" s="70"/>
      <c r="K2584" s="55"/>
      <c r="L2584" s="55"/>
      <c r="M2584" s="60"/>
      <c r="N2584" s="59"/>
      <c r="O2584" s="58"/>
      <c r="P2584" s="56"/>
    </row>
    <row r="2585" spans="1:16" s="63" customFormat="1" ht="15.75" customHeight="1" x14ac:dyDescent="0.25">
      <c r="A2585" s="67"/>
      <c r="B2585" s="68"/>
      <c r="C2585" s="57"/>
      <c r="D2585" s="58"/>
      <c r="E2585" s="58"/>
      <c r="F2585" s="58"/>
      <c r="G2585" s="70"/>
      <c r="J2585" s="70"/>
      <c r="K2585" s="55"/>
      <c r="L2585" s="55"/>
      <c r="M2585" s="60"/>
      <c r="N2585" s="59"/>
      <c r="O2585" s="58"/>
      <c r="P2585" s="56"/>
    </row>
    <row r="2586" spans="1:16" s="63" customFormat="1" ht="15.75" customHeight="1" x14ac:dyDescent="0.25">
      <c r="A2586" s="67"/>
      <c r="B2586" s="68"/>
      <c r="C2586" s="57"/>
      <c r="D2586" s="58"/>
      <c r="E2586" s="58"/>
      <c r="F2586" s="58"/>
      <c r="G2586" s="70"/>
      <c r="J2586" s="70"/>
      <c r="K2586" s="55"/>
      <c r="L2586" s="55"/>
      <c r="M2586" s="60"/>
      <c r="N2586" s="59"/>
      <c r="O2586" s="58"/>
      <c r="P2586" s="56"/>
    </row>
    <row r="2587" spans="1:16" s="63" customFormat="1" ht="15.75" customHeight="1" x14ac:dyDescent="0.25">
      <c r="A2587" s="67"/>
      <c r="B2587" s="68"/>
      <c r="C2587" s="57"/>
      <c r="D2587" s="58"/>
      <c r="E2587" s="58"/>
      <c r="F2587" s="58"/>
      <c r="G2587" s="70"/>
      <c r="J2587" s="70"/>
      <c r="K2587" s="55"/>
      <c r="L2587" s="55"/>
      <c r="M2587" s="60"/>
      <c r="N2587" s="59"/>
      <c r="O2587" s="58"/>
      <c r="P2587" s="56"/>
    </row>
    <row r="2588" spans="1:16" s="63" customFormat="1" ht="15.75" customHeight="1" x14ac:dyDescent="0.25">
      <c r="A2588" s="67"/>
      <c r="B2588" s="68"/>
      <c r="C2588" s="57"/>
      <c r="D2588" s="58"/>
      <c r="E2588" s="58"/>
      <c r="F2588" s="58"/>
      <c r="G2588" s="70"/>
      <c r="J2588" s="70"/>
      <c r="K2588" s="55"/>
      <c r="L2588" s="55"/>
      <c r="M2588" s="60"/>
      <c r="N2588" s="59"/>
      <c r="O2588" s="58"/>
      <c r="P2588" s="56"/>
    </row>
    <row r="2589" spans="1:16" s="63" customFormat="1" ht="15.75" customHeight="1" x14ac:dyDescent="0.25">
      <c r="A2589" s="67"/>
      <c r="B2589" s="68"/>
      <c r="C2589" s="57"/>
      <c r="D2589" s="58"/>
      <c r="E2589" s="58"/>
      <c r="F2589" s="58"/>
      <c r="G2589" s="70"/>
      <c r="J2589" s="70"/>
      <c r="K2589" s="55"/>
      <c r="L2589" s="55"/>
      <c r="M2589" s="60"/>
      <c r="N2589" s="59"/>
      <c r="O2589" s="58"/>
      <c r="P2589" s="56"/>
    </row>
    <row r="2590" spans="1:16" s="63" customFormat="1" ht="15.75" customHeight="1" x14ac:dyDescent="0.25">
      <c r="A2590" s="67"/>
      <c r="B2590" s="68"/>
      <c r="C2590" s="57"/>
      <c r="D2590" s="58"/>
      <c r="E2590" s="58"/>
      <c r="F2590" s="58"/>
      <c r="G2590" s="70"/>
      <c r="J2590" s="70"/>
      <c r="K2590" s="55"/>
      <c r="L2590" s="55"/>
      <c r="M2590" s="60"/>
      <c r="N2590" s="59"/>
      <c r="O2590" s="58"/>
      <c r="P2590" s="56"/>
    </row>
    <row r="2591" spans="1:16" s="63" customFormat="1" ht="15.75" customHeight="1" x14ac:dyDescent="0.25">
      <c r="A2591" s="67"/>
      <c r="B2591" s="68"/>
      <c r="C2591" s="57"/>
      <c r="D2591" s="58"/>
      <c r="E2591" s="58"/>
      <c r="F2591" s="58"/>
      <c r="G2591" s="70"/>
      <c r="J2591" s="70"/>
      <c r="K2591" s="55"/>
      <c r="L2591" s="55"/>
      <c r="M2591" s="60"/>
      <c r="N2591" s="59"/>
      <c r="O2591" s="58"/>
      <c r="P2591" s="56"/>
    </row>
    <row r="2592" spans="1:16" s="63" customFormat="1" ht="15.75" customHeight="1" x14ac:dyDescent="0.25">
      <c r="A2592" s="67"/>
      <c r="B2592" s="68"/>
      <c r="C2592" s="57"/>
      <c r="D2592" s="58"/>
      <c r="E2592" s="58"/>
      <c r="F2592" s="58"/>
      <c r="G2592" s="70"/>
      <c r="J2592" s="70"/>
      <c r="K2592" s="55"/>
      <c r="L2592" s="55"/>
      <c r="M2592" s="60"/>
      <c r="N2592" s="59"/>
      <c r="O2592" s="58"/>
      <c r="P2592" s="56"/>
    </row>
    <row r="2593" spans="1:16" s="63" customFormat="1" ht="15.75" customHeight="1" x14ac:dyDescent="0.25">
      <c r="A2593" s="67"/>
      <c r="B2593" s="68"/>
      <c r="C2593" s="57"/>
      <c r="D2593" s="58"/>
      <c r="E2593" s="58"/>
      <c r="F2593" s="58"/>
      <c r="G2593" s="70"/>
      <c r="J2593" s="70"/>
      <c r="K2593" s="55"/>
      <c r="L2593" s="55"/>
      <c r="M2593" s="60"/>
      <c r="N2593" s="59"/>
      <c r="O2593" s="58"/>
      <c r="P2593" s="56"/>
    </row>
    <row r="2594" spans="1:16" s="63" customFormat="1" ht="15.75" customHeight="1" x14ac:dyDescent="0.25">
      <c r="A2594" s="67"/>
      <c r="B2594" s="68"/>
      <c r="C2594" s="57"/>
      <c r="D2594" s="58"/>
      <c r="E2594" s="58"/>
      <c r="F2594" s="58"/>
      <c r="G2594" s="70"/>
      <c r="J2594" s="70"/>
      <c r="K2594" s="55"/>
      <c r="L2594" s="55"/>
      <c r="M2594" s="60"/>
      <c r="N2594" s="59"/>
      <c r="O2594" s="58"/>
      <c r="P2594" s="56"/>
    </row>
    <row r="2595" spans="1:16" s="63" customFormat="1" ht="15.75" customHeight="1" x14ac:dyDescent="0.25">
      <c r="A2595" s="67"/>
      <c r="B2595" s="68"/>
      <c r="C2595" s="57"/>
      <c r="D2595" s="58"/>
      <c r="E2595" s="58"/>
      <c r="F2595" s="58"/>
      <c r="G2595" s="70"/>
      <c r="J2595" s="70"/>
      <c r="K2595" s="55"/>
      <c r="L2595" s="55"/>
      <c r="M2595" s="60"/>
      <c r="N2595" s="59"/>
      <c r="O2595" s="58"/>
      <c r="P2595" s="56"/>
    </row>
    <row r="2596" spans="1:16" s="63" customFormat="1" ht="15.75" customHeight="1" x14ac:dyDescent="0.25">
      <c r="A2596" s="67"/>
      <c r="B2596" s="68"/>
      <c r="C2596" s="57"/>
      <c r="D2596" s="58"/>
      <c r="E2596" s="58"/>
      <c r="F2596" s="58"/>
      <c r="G2596" s="70"/>
      <c r="J2596" s="70"/>
      <c r="K2596" s="55"/>
      <c r="L2596" s="55"/>
      <c r="M2596" s="60"/>
      <c r="N2596" s="59"/>
      <c r="O2596" s="58"/>
      <c r="P2596" s="56"/>
    </row>
    <row r="2597" spans="1:16" s="63" customFormat="1" ht="15.75" customHeight="1" x14ac:dyDescent="0.25">
      <c r="A2597" s="67"/>
      <c r="B2597" s="68"/>
      <c r="C2597" s="57"/>
      <c r="D2597" s="58"/>
      <c r="E2597" s="58"/>
      <c r="F2597" s="58"/>
      <c r="G2597" s="70"/>
      <c r="J2597" s="70"/>
      <c r="K2597" s="55"/>
      <c r="L2597" s="55"/>
      <c r="M2597" s="60"/>
      <c r="N2597" s="59"/>
      <c r="O2597" s="58"/>
      <c r="P2597" s="56"/>
    </row>
    <row r="2598" spans="1:16" s="63" customFormat="1" ht="15.75" customHeight="1" x14ac:dyDescent="0.25">
      <c r="A2598" s="67"/>
      <c r="B2598" s="68"/>
      <c r="C2598" s="57"/>
      <c r="D2598" s="58"/>
      <c r="E2598" s="58"/>
      <c r="F2598" s="58"/>
      <c r="G2598" s="70"/>
      <c r="J2598" s="70"/>
      <c r="K2598" s="55"/>
      <c r="L2598" s="55"/>
      <c r="M2598" s="60"/>
      <c r="N2598" s="59"/>
      <c r="O2598" s="58"/>
      <c r="P2598" s="56"/>
    </row>
    <row r="2599" spans="1:16" s="63" customFormat="1" ht="15.75" customHeight="1" x14ac:dyDescent="0.25">
      <c r="A2599" s="67"/>
      <c r="B2599" s="68"/>
      <c r="C2599" s="57"/>
      <c r="D2599" s="58"/>
      <c r="E2599" s="58"/>
      <c r="F2599" s="58"/>
      <c r="G2599" s="70"/>
      <c r="J2599" s="70"/>
      <c r="K2599" s="55"/>
      <c r="L2599" s="55"/>
      <c r="M2599" s="60"/>
      <c r="N2599" s="59"/>
      <c r="O2599" s="58"/>
      <c r="P2599" s="56"/>
    </row>
    <row r="2600" spans="1:16" s="63" customFormat="1" ht="15.75" customHeight="1" x14ac:dyDescent="0.25">
      <c r="A2600" s="67"/>
      <c r="B2600" s="68"/>
      <c r="C2600" s="57"/>
      <c r="D2600" s="58"/>
      <c r="E2600" s="58"/>
      <c r="F2600" s="58"/>
      <c r="G2600" s="70"/>
      <c r="J2600" s="70"/>
      <c r="K2600" s="55"/>
      <c r="L2600" s="55"/>
      <c r="M2600" s="60"/>
      <c r="N2600" s="59"/>
      <c r="O2600" s="58"/>
      <c r="P2600" s="56"/>
    </row>
    <row r="2601" spans="1:16" s="63" customFormat="1" ht="15.75" customHeight="1" x14ac:dyDescent="0.25">
      <c r="A2601" s="67"/>
      <c r="B2601" s="68"/>
      <c r="C2601" s="57"/>
      <c r="D2601" s="58"/>
      <c r="E2601" s="58"/>
      <c r="F2601" s="58"/>
      <c r="G2601" s="70"/>
      <c r="J2601" s="70"/>
      <c r="K2601" s="55"/>
      <c r="L2601" s="55"/>
      <c r="M2601" s="60"/>
      <c r="N2601" s="59"/>
      <c r="O2601" s="58"/>
      <c r="P2601" s="56"/>
    </row>
    <row r="2602" spans="1:16" s="63" customFormat="1" ht="15.75" customHeight="1" x14ac:dyDescent="0.25">
      <c r="A2602" s="67"/>
      <c r="B2602" s="68"/>
      <c r="C2602" s="57"/>
      <c r="D2602" s="58"/>
      <c r="E2602" s="58"/>
      <c r="F2602" s="58"/>
      <c r="G2602" s="70"/>
      <c r="J2602" s="70"/>
      <c r="K2602" s="55"/>
      <c r="L2602" s="55"/>
      <c r="M2602" s="60"/>
      <c r="N2602" s="59"/>
      <c r="O2602" s="58"/>
      <c r="P2602" s="56"/>
    </row>
    <row r="2603" spans="1:16" s="63" customFormat="1" ht="15.75" customHeight="1" x14ac:dyDescent="0.25">
      <c r="A2603" s="67"/>
      <c r="B2603" s="68"/>
      <c r="C2603" s="57"/>
      <c r="D2603" s="58"/>
      <c r="E2603" s="58"/>
      <c r="F2603" s="58"/>
      <c r="G2603" s="70"/>
      <c r="J2603" s="70"/>
      <c r="K2603" s="55"/>
      <c r="L2603" s="55"/>
      <c r="M2603" s="60"/>
      <c r="N2603" s="59"/>
      <c r="O2603" s="58"/>
      <c r="P2603" s="56"/>
    </row>
    <row r="2604" spans="1:16" s="63" customFormat="1" ht="15.75" customHeight="1" x14ac:dyDescent="0.25">
      <c r="A2604" s="67"/>
      <c r="B2604" s="68"/>
      <c r="C2604" s="57"/>
      <c r="D2604" s="58"/>
      <c r="E2604" s="58"/>
      <c r="F2604" s="58"/>
      <c r="G2604" s="70"/>
      <c r="J2604" s="70"/>
      <c r="K2604" s="55"/>
      <c r="L2604" s="55"/>
      <c r="M2604" s="60"/>
      <c r="N2604" s="59"/>
      <c r="O2604" s="58"/>
      <c r="P2604" s="56"/>
    </row>
    <row r="2605" spans="1:16" s="63" customFormat="1" ht="15.75" customHeight="1" x14ac:dyDescent="0.25">
      <c r="A2605" s="67"/>
      <c r="B2605" s="68"/>
      <c r="C2605" s="57"/>
      <c r="D2605" s="58"/>
      <c r="E2605" s="58"/>
      <c r="F2605" s="58"/>
      <c r="G2605" s="70"/>
      <c r="J2605" s="70"/>
      <c r="K2605" s="55"/>
      <c r="L2605" s="55"/>
      <c r="M2605" s="60"/>
      <c r="N2605" s="59"/>
      <c r="O2605" s="58"/>
      <c r="P2605" s="56"/>
    </row>
    <row r="2606" spans="1:16" s="63" customFormat="1" ht="15.75" customHeight="1" x14ac:dyDescent="0.25">
      <c r="A2606" s="67"/>
      <c r="B2606" s="68"/>
      <c r="C2606" s="57"/>
      <c r="D2606" s="58"/>
      <c r="E2606" s="58"/>
      <c r="F2606" s="58"/>
      <c r="G2606" s="70"/>
      <c r="J2606" s="70"/>
      <c r="K2606" s="55"/>
      <c r="L2606" s="55"/>
      <c r="M2606" s="60"/>
      <c r="N2606" s="59"/>
      <c r="O2606" s="58"/>
      <c r="P2606" s="56"/>
    </row>
    <row r="2607" spans="1:16" s="63" customFormat="1" ht="15.75" customHeight="1" x14ac:dyDescent="0.25">
      <c r="A2607" s="67"/>
      <c r="B2607" s="68"/>
      <c r="C2607" s="57"/>
      <c r="D2607" s="58"/>
      <c r="E2607" s="58"/>
      <c r="F2607" s="58"/>
      <c r="G2607" s="70"/>
      <c r="J2607" s="70"/>
      <c r="K2607" s="55"/>
      <c r="L2607" s="55"/>
      <c r="M2607" s="60"/>
      <c r="N2607" s="59"/>
      <c r="O2607" s="58"/>
      <c r="P2607" s="56"/>
    </row>
    <row r="2608" spans="1:16" s="63" customFormat="1" ht="15.75" customHeight="1" x14ac:dyDescent="0.25">
      <c r="A2608" s="67"/>
      <c r="B2608" s="68"/>
      <c r="C2608" s="57"/>
      <c r="D2608" s="58"/>
      <c r="E2608" s="58"/>
      <c r="F2608" s="58"/>
      <c r="G2608" s="70"/>
      <c r="J2608" s="70"/>
      <c r="K2608" s="55"/>
      <c r="L2608" s="55"/>
      <c r="M2608" s="60"/>
      <c r="N2608" s="59"/>
      <c r="O2608" s="58"/>
      <c r="P2608" s="56"/>
    </row>
    <row r="2609" spans="1:16" s="63" customFormat="1" ht="15.75" customHeight="1" x14ac:dyDescent="0.25">
      <c r="A2609" s="67"/>
      <c r="B2609" s="68"/>
      <c r="C2609" s="57"/>
      <c r="D2609" s="58"/>
      <c r="E2609" s="58"/>
      <c r="F2609" s="58"/>
      <c r="G2609" s="70"/>
      <c r="J2609" s="70"/>
      <c r="K2609" s="55"/>
      <c r="L2609" s="55"/>
      <c r="M2609" s="60"/>
      <c r="N2609" s="59"/>
      <c r="O2609" s="58"/>
      <c r="P2609" s="56"/>
    </row>
    <row r="2610" spans="1:16" s="63" customFormat="1" ht="15.75" customHeight="1" x14ac:dyDescent="0.25">
      <c r="A2610" s="67"/>
      <c r="B2610" s="68"/>
      <c r="C2610" s="57"/>
      <c r="D2610" s="58"/>
      <c r="E2610" s="58"/>
      <c r="F2610" s="58"/>
      <c r="G2610" s="70"/>
      <c r="J2610" s="70"/>
      <c r="K2610" s="55"/>
      <c r="L2610" s="55"/>
      <c r="M2610" s="60"/>
      <c r="N2610" s="59"/>
      <c r="O2610" s="58"/>
      <c r="P2610" s="56"/>
    </row>
    <row r="2611" spans="1:16" s="63" customFormat="1" ht="15.75" customHeight="1" x14ac:dyDescent="0.25">
      <c r="A2611" s="67"/>
      <c r="B2611" s="68"/>
      <c r="C2611" s="57"/>
      <c r="D2611" s="58"/>
      <c r="E2611" s="58"/>
      <c r="F2611" s="58"/>
      <c r="G2611" s="70"/>
      <c r="J2611" s="70"/>
      <c r="K2611" s="55"/>
      <c r="L2611" s="55"/>
      <c r="M2611" s="60"/>
      <c r="N2611" s="59"/>
      <c r="O2611" s="58"/>
      <c r="P2611" s="56"/>
    </row>
    <row r="2612" spans="1:16" s="63" customFormat="1" ht="15.75" customHeight="1" x14ac:dyDescent="0.25">
      <c r="A2612" s="67"/>
      <c r="B2612" s="68"/>
      <c r="C2612" s="57"/>
      <c r="D2612" s="58"/>
      <c r="E2612" s="58"/>
      <c r="F2612" s="58"/>
      <c r="G2612" s="70"/>
      <c r="J2612" s="70"/>
      <c r="K2612" s="55"/>
      <c r="L2612" s="55"/>
      <c r="M2612" s="60"/>
      <c r="N2612" s="59"/>
      <c r="O2612" s="58"/>
      <c r="P2612" s="56"/>
    </row>
    <row r="2613" spans="1:16" s="63" customFormat="1" ht="15.75" customHeight="1" x14ac:dyDescent="0.25">
      <c r="A2613" s="67"/>
      <c r="B2613" s="68"/>
      <c r="C2613" s="57"/>
      <c r="D2613" s="58"/>
      <c r="E2613" s="58"/>
      <c r="F2613" s="58"/>
      <c r="G2613" s="70"/>
      <c r="J2613" s="70"/>
      <c r="K2613" s="55"/>
      <c r="L2613" s="55"/>
      <c r="M2613" s="60"/>
      <c r="N2613" s="59"/>
      <c r="O2613" s="58"/>
      <c r="P2613" s="56"/>
    </row>
    <row r="2614" spans="1:16" s="63" customFormat="1" ht="15.75" customHeight="1" x14ac:dyDescent="0.25">
      <c r="A2614" s="67"/>
      <c r="B2614" s="68"/>
      <c r="C2614" s="57"/>
      <c r="D2614" s="58"/>
      <c r="E2614" s="58"/>
      <c r="F2614" s="58"/>
      <c r="G2614" s="70"/>
      <c r="J2614" s="70"/>
      <c r="K2614" s="55"/>
      <c r="L2614" s="55"/>
      <c r="M2614" s="60"/>
      <c r="N2614" s="59"/>
      <c r="O2614" s="58"/>
      <c r="P2614" s="56"/>
    </row>
    <row r="2615" spans="1:16" s="63" customFormat="1" ht="15.75" customHeight="1" x14ac:dyDescent="0.25">
      <c r="A2615" s="67"/>
      <c r="B2615" s="68"/>
      <c r="C2615" s="57"/>
      <c r="D2615" s="58"/>
      <c r="E2615" s="58"/>
      <c r="F2615" s="58"/>
      <c r="G2615" s="70"/>
      <c r="J2615" s="70"/>
      <c r="K2615" s="55"/>
      <c r="L2615" s="55"/>
      <c r="M2615" s="60"/>
      <c r="N2615" s="59"/>
      <c r="O2615" s="58"/>
      <c r="P2615" s="56"/>
    </row>
    <row r="2616" spans="1:16" s="63" customFormat="1" ht="15.75" customHeight="1" x14ac:dyDescent="0.25">
      <c r="A2616" s="67"/>
      <c r="B2616" s="68"/>
      <c r="C2616" s="57"/>
      <c r="D2616" s="58"/>
      <c r="E2616" s="58"/>
      <c r="F2616" s="58"/>
      <c r="G2616" s="70"/>
      <c r="J2616" s="70"/>
      <c r="K2616" s="55"/>
      <c r="L2616" s="55"/>
      <c r="M2616" s="60"/>
      <c r="N2616" s="59"/>
      <c r="O2616" s="58"/>
      <c r="P2616" s="56"/>
    </row>
    <row r="2617" spans="1:16" s="63" customFormat="1" ht="15.75" customHeight="1" x14ac:dyDescent="0.25">
      <c r="A2617" s="67"/>
      <c r="B2617" s="68"/>
      <c r="C2617" s="57"/>
      <c r="D2617" s="58"/>
      <c r="E2617" s="58"/>
      <c r="F2617" s="58"/>
      <c r="G2617" s="70"/>
      <c r="J2617" s="70"/>
      <c r="K2617" s="55"/>
      <c r="L2617" s="55"/>
      <c r="M2617" s="60"/>
      <c r="N2617" s="59"/>
      <c r="O2617" s="58"/>
      <c r="P2617" s="56"/>
    </row>
    <row r="2618" spans="1:16" s="63" customFormat="1" ht="15.75" customHeight="1" x14ac:dyDescent="0.25">
      <c r="A2618" s="67"/>
      <c r="B2618" s="68"/>
      <c r="C2618" s="57"/>
      <c r="D2618" s="58"/>
      <c r="E2618" s="58"/>
      <c r="F2618" s="58"/>
      <c r="G2618" s="70"/>
      <c r="J2618" s="70"/>
      <c r="K2618" s="55"/>
      <c r="L2618" s="55"/>
      <c r="M2618" s="60"/>
      <c r="N2618" s="59"/>
      <c r="O2618" s="58"/>
      <c r="P2618" s="56"/>
    </row>
    <row r="2619" spans="1:16" s="63" customFormat="1" ht="15.75" customHeight="1" x14ac:dyDescent="0.25">
      <c r="A2619" s="67"/>
      <c r="B2619" s="68"/>
      <c r="C2619" s="57"/>
      <c r="D2619" s="58"/>
      <c r="E2619" s="58"/>
      <c r="F2619" s="58"/>
      <c r="G2619" s="70"/>
      <c r="J2619" s="70"/>
      <c r="K2619" s="55"/>
      <c r="L2619" s="55"/>
      <c r="M2619" s="60"/>
      <c r="N2619" s="59"/>
      <c r="O2619" s="58"/>
      <c r="P2619" s="56"/>
    </row>
    <row r="2620" spans="1:16" s="63" customFormat="1" ht="15.75" customHeight="1" x14ac:dyDescent="0.25">
      <c r="A2620" s="67"/>
      <c r="B2620" s="68"/>
      <c r="C2620" s="57"/>
      <c r="D2620" s="58"/>
      <c r="E2620" s="58"/>
      <c r="F2620" s="58"/>
      <c r="G2620" s="70"/>
      <c r="J2620" s="70"/>
      <c r="K2620" s="55"/>
      <c r="L2620" s="55"/>
      <c r="M2620" s="60"/>
      <c r="N2620" s="59"/>
      <c r="O2620" s="58"/>
      <c r="P2620" s="56"/>
    </row>
    <row r="2621" spans="1:16" s="63" customFormat="1" ht="15.75" customHeight="1" x14ac:dyDescent="0.25">
      <c r="A2621" s="67"/>
      <c r="B2621" s="68"/>
      <c r="C2621" s="57"/>
      <c r="D2621" s="58"/>
      <c r="E2621" s="58"/>
      <c r="F2621" s="58"/>
      <c r="G2621" s="70"/>
      <c r="J2621" s="70"/>
      <c r="K2621" s="55"/>
      <c r="L2621" s="55"/>
      <c r="M2621" s="60"/>
      <c r="N2621" s="59"/>
      <c r="O2621" s="58"/>
      <c r="P2621" s="56"/>
    </row>
    <row r="2622" spans="1:16" s="63" customFormat="1" ht="15.75" customHeight="1" x14ac:dyDescent="0.25">
      <c r="A2622" s="67"/>
      <c r="B2622" s="68"/>
      <c r="C2622" s="57"/>
      <c r="D2622" s="58"/>
      <c r="E2622" s="58"/>
      <c r="F2622" s="58"/>
      <c r="G2622" s="70"/>
      <c r="J2622" s="70"/>
      <c r="K2622" s="55"/>
      <c r="L2622" s="55"/>
      <c r="M2622" s="60"/>
      <c r="N2622" s="59"/>
      <c r="O2622" s="58"/>
      <c r="P2622" s="56"/>
    </row>
    <row r="2623" spans="1:16" s="63" customFormat="1" ht="15.75" customHeight="1" x14ac:dyDescent="0.25">
      <c r="A2623" s="67"/>
      <c r="B2623" s="68"/>
      <c r="C2623" s="57"/>
      <c r="D2623" s="58"/>
      <c r="E2623" s="58"/>
      <c r="F2623" s="58"/>
      <c r="G2623" s="70"/>
      <c r="J2623" s="70"/>
      <c r="K2623" s="55"/>
      <c r="L2623" s="55"/>
      <c r="M2623" s="60"/>
      <c r="N2623" s="59"/>
      <c r="O2623" s="58"/>
      <c r="P2623" s="56"/>
    </row>
    <row r="2624" spans="1:16" s="63" customFormat="1" ht="15.75" customHeight="1" x14ac:dyDescent="0.25">
      <c r="A2624" s="67"/>
      <c r="B2624" s="68"/>
      <c r="C2624" s="57"/>
      <c r="D2624" s="58"/>
      <c r="E2624" s="58"/>
      <c r="F2624" s="58"/>
      <c r="G2624" s="70"/>
      <c r="J2624" s="70"/>
      <c r="K2624" s="55"/>
      <c r="L2624" s="55"/>
      <c r="M2624" s="60"/>
      <c r="N2624" s="59"/>
      <c r="O2624" s="58"/>
      <c r="P2624" s="56"/>
    </row>
    <row r="2625" spans="1:16" s="63" customFormat="1" ht="15.75" customHeight="1" x14ac:dyDescent="0.25">
      <c r="A2625" s="67"/>
      <c r="B2625" s="68"/>
      <c r="C2625" s="57"/>
      <c r="D2625" s="58"/>
      <c r="E2625" s="58"/>
      <c r="F2625" s="58"/>
      <c r="G2625" s="70"/>
      <c r="J2625" s="70"/>
      <c r="K2625" s="55"/>
      <c r="L2625" s="55"/>
      <c r="M2625" s="60"/>
      <c r="N2625" s="59"/>
      <c r="O2625" s="58"/>
      <c r="P2625" s="56"/>
    </row>
    <row r="2626" spans="1:16" s="63" customFormat="1" ht="15.75" customHeight="1" x14ac:dyDescent="0.25">
      <c r="A2626" s="67"/>
      <c r="B2626" s="68"/>
      <c r="C2626" s="57"/>
      <c r="D2626" s="58"/>
      <c r="E2626" s="58"/>
      <c r="F2626" s="58"/>
      <c r="G2626" s="70"/>
      <c r="J2626" s="70"/>
      <c r="K2626" s="55"/>
      <c r="L2626" s="55"/>
      <c r="M2626" s="60"/>
      <c r="N2626" s="59"/>
      <c r="O2626" s="58"/>
      <c r="P2626" s="56"/>
    </row>
    <row r="2627" spans="1:16" s="63" customFormat="1" ht="15.75" customHeight="1" x14ac:dyDescent="0.25">
      <c r="A2627" s="67"/>
      <c r="B2627" s="68"/>
      <c r="C2627" s="57"/>
      <c r="D2627" s="58"/>
      <c r="E2627" s="58"/>
      <c r="F2627" s="58"/>
      <c r="G2627" s="70"/>
      <c r="J2627" s="70"/>
      <c r="K2627" s="55"/>
      <c r="L2627" s="55"/>
      <c r="M2627" s="60"/>
      <c r="N2627" s="59"/>
      <c r="O2627" s="58"/>
      <c r="P2627" s="56"/>
    </row>
    <row r="2628" spans="1:16" s="63" customFormat="1" ht="15.75" customHeight="1" x14ac:dyDescent="0.25">
      <c r="A2628" s="67"/>
      <c r="B2628" s="68"/>
      <c r="C2628" s="57"/>
      <c r="D2628" s="58"/>
      <c r="E2628" s="58"/>
      <c r="F2628" s="58"/>
      <c r="G2628" s="70"/>
      <c r="J2628" s="70"/>
      <c r="K2628" s="55"/>
      <c r="L2628" s="55"/>
      <c r="M2628" s="60"/>
      <c r="N2628" s="59"/>
      <c r="O2628" s="58"/>
      <c r="P2628" s="56"/>
    </row>
    <row r="2629" spans="1:16" s="63" customFormat="1" ht="15.75" customHeight="1" x14ac:dyDescent="0.25">
      <c r="A2629" s="67"/>
      <c r="B2629" s="68"/>
      <c r="C2629" s="57"/>
      <c r="D2629" s="58"/>
      <c r="E2629" s="58"/>
      <c r="F2629" s="58"/>
      <c r="G2629" s="70"/>
      <c r="J2629" s="70"/>
      <c r="K2629" s="55"/>
      <c r="L2629" s="55"/>
      <c r="M2629" s="60"/>
      <c r="N2629" s="59"/>
      <c r="O2629" s="58"/>
      <c r="P2629" s="56"/>
    </row>
    <row r="2630" spans="1:16" s="63" customFormat="1" ht="15.75" customHeight="1" x14ac:dyDescent="0.25">
      <c r="A2630" s="67"/>
      <c r="B2630" s="68"/>
      <c r="C2630" s="57"/>
      <c r="D2630" s="58"/>
      <c r="E2630" s="58"/>
      <c r="F2630" s="58"/>
      <c r="G2630" s="70"/>
      <c r="J2630" s="70"/>
      <c r="K2630" s="55"/>
      <c r="L2630" s="55"/>
      <c r="M2630" s="60"/>
      <c r="N2630" s="59"/>
      <c r="O2630" s="58"/>
      <c r="P2630" s="56"/>
    </row>
    <row r="2631" spans="1:16" s="63" customFormat="1" ht="15.75" customHeight="1" x14ac:dyDescent="0.25">
      <c r="A2631" s="67"/>
      <c r="B2631" s="68"/>
      <c r="C2631" s="57"/>
      <c r="D2631" s="58"/>
      <c r="E2631" s="58"/>
      <c r="F2631" s="58"/>
      <c r="G2631" s="70"/>
      <c r="J2631" s="70"/>
      <c r="K2631" s="55"/>
      <c r="L2631" s="55"/>
      <c r="M2631" s="60"/>
      <c r="N2631" s="59"/>
      <c r="O2631" s="58"/>
      <c r="P2631" s="56"/>
    </row>
    <row r="2632" spans="1:16" s="63" customFormat="1" ht="15.75" customHeight="1" x14ac:dyDescent="0.25">
      <c r="A2632" s="67"/>
      <c r="B2632" s="68"/>
      <c r="C2632" s="57"/>
      <c r="D2632" s="58"/>
      <c r="E2632" s="58"/>
      <c r="F2632" s="58"/>
      <c r="G2632" s="70"/>
      <c r="J2632" s="70"/>
      <c r="K2632" s="55"/>
      <c r="L2632" s="55"/>
      <c r="M2632" s="60"/>
      <c r="N2632" s="59"/>
      <c r="O2632" s="58"/>
      <c r="P2632" s="56"/>
    </row>
    <row r="2633" spans="1:16" s="63" customFormat="1" ht="15.75" customHeight="1" x14ac:dyDescent="0.25">
      <c r="A2633" s="67"/>
      <c r="B2633" s="68"/>
      <c r="C2633" s="57"/>
      <c r="D2633" s="58"/>
      <c r="E2633" s="58"/>
      <c r="F2633" s="58"/>
      <c r="G2633" s="70"/>
      <c r="J2633" s="70"/>
      <c r="K2633" s="55"/>
      <c r="L2633" s="55"/>
      <c r="M2633" s="60"/>
      <c r="N2633" s="59"/>
      <c r="O2633" s="58"/>
      <c r="P2633" s="56"/>
    </row>
    <row r="2634" spans="1:16" s="63" customFormat="1" ht="15.75" customHeight="1" x14ac:dyDescent="0.25">
      <c r="A2634" s="67"/>
      <c r="B2634" s="68"/>
      <c r="C2634" s="57"/>
      <c r="D2634" s="58"/>
      <c r="E2634" s="58"/>
      <c r="F2634" s="58"/>
      <c r="G2634" s="70"/>
      <c r="J2634" s="70"/>
      <c r="K2634" s="55"/>
      <c r="L2634" s="55"/>
      <c r="M2634" s="60"/>
      <c r="N2634" s="59"/>
      <c r="O2634" s="58"/>
      <c r="P2634" s="56"/>
    </row>
    <row r="2635" spans="1:16" s="63" customFormat="1" ht="15.75" customHeight="1" x14ac:dyDescent="0.25">
      <c r="A2635" s="67"/>
      <c r="B2635" s="68"/>
      <c r="C2635" s="57"/>
      <c r="D2635" s="58"/>
      <c r="E2635" s="58"/>
      <c r="F2635" s="58"/>
      <c r="G2635" s="70"/>
      <c r="J2635" s="70"/>
      <c r="K2635" s="55"/>
      <c r="L2635" s="55"/>
      <c r="M2635" s="60"/>
      <c r="N2635" s="59"/>
      <c r="O2635" s="58"/>
      <c r="P2635" s="56"/>
    </row>
    <row r="2636" spans="1:16" s="63" customFormat="1" ht="15.75" customHeight="1" x14ac:dyDescent="0.25">
      <c r="A2636" s="67"/>
      <c r="B2636" s="68"/>
      <c r="C2636" s="57"/>
      <c r="D2636" s="58"/>
      <c r="E2636" s="58"/>
      <c r="F2636" s="58"/>
      <c r="G2636" s="70"/>
      <c r="J2636" s="70"/>
      <c r="K2636" s="55"/>
      <c r="L2636" s="55"/>
      <c r="M2636" s="60"/>
      <c r="N2636" s="59"/>
      <c r="O2636" s="58"/>
      <c r="P2636" s="56"/>
    </row>
    <row r="2637" spans="1:16" s="63" customFormat="1" ht="15.75" customHeight="1" x14ac:dyDescent="0.25">
      <c r="A2637" s="67"/>
      <c r="B2637" s="68"/>
      <c r="C2637" s="57"/>
      <c r="D2637" s="58"/>
      <c r="E2637" s="58"/>
      <c r="F2637" s="58"/>
      <c r="G2637" s="70"/>
      <c r="J2637" s="70"/>
      <c r="K2637" s="55"/>
      <c r="L2637" s="55"/>
      <c r="M2637" s="60"/>
      <c r="N2637" s="59"/>
      <c r="O2637" s="58"/>
      <c r="P2637" s="56"/>
    </row>
    <row r="2638" spans="1:16" s="63" customFormat="1" ht="15.75" customHeight="1" x14ac:dyDescent="0.25">
      <c r="A2638" s="67"/>
      <c r="B2638" s="68"/>
      <c r="C2638" s="57"/>
      <c r="D2638" s="58"/>
      <c r="E2638" s="58"/>
      <c r="F2638" s="58"/>
      <c r="G2638" s="70"/>
      <c r="J2638" s="70"/>
      <c r="K2638" s="55"/>
      <c r="L2638" s="55"/>
      <c r="M2638" s="60"/>
      <c r="N2638" s="59"/>
      <c r="O2638" s="58"/>
      <c r="P2638" s="56"/>
    </row>
    <row r="2639" spans="1:16" s="63" customFormat="1" ht="15.75" customHeight="1" x14ac:dyDescent="0.25">
      <c r="A2639" s="67"/>
      <c r="B2639" s="68"/>
      <c r="C2639" s="57"/>
      <c r="D2639" s="58"/>
      <c r="E2639" s="58"/>
      <c r="F2639" s="58"/>
      <c r="G2639" s="70"/>
      <c r="J2639" s="70"/>
      <c r="K2639" s="55"/>
      <c r="L2639" s="55"/>
      <c r="M2639" s="60"/>
      <c r="N2639" s="59"/>
      <c r="O2639" s="58"/>
      <c r="P2639" s="56"/>
    </row>
    <row r="2640" spans="1:16" s="63" customFormat="1" ht="15.75" customHeight="1" x14ac:dyDescent="0.25">
      <c r="A2640" s="67"/>
      <c r="B2640" s="68"/>
      <c r="C2640" s="57"/>
      <c r="D2640" s="58"/>
      <c r="E2640" s="58"/>
      <c r="F2640" s="58"/>
      <c r="G2640" s="70"/>
      <c r="J2640" s="70"/>
      <c r="K2640" s="55"/>
      <c r="L2640" s="55"/>
      <c r="M2640" s="60"/>
      <c r="N2640" s="59"/>
      <c r="O2640" s="58"/>
      <c r="P2640" s="56"/>
    </row>
    <row r="2641" spans="1:16" s="63" customFormat="1" ht="15.75" customHeight="1" x14ac:dyDescent="0.25">
      <c r="A2641" s="67"/>
      <c r="B2641" s="68"/>
      <c r="C2641" s="57"/>
      <c r="D2641" s="58"/>
      <c r="E2641" s="58"/>
      <c r="F2641" s="58"/>
      <c r="G2641" s="70"/>
      <c r="J2641" s="70"/>
      <c r="K2641" s="55"/>
      <c r="L2641" s="55"/>
      <c r="M2641" s="60"/>
      <c r="N2641" s="59"/>
      <c r="O2641" s="58"/>
      <c r="P2641" s="56"/>
    </row>
    <row r="2642" spans="1:16" s="63" customFormat="1" ht="15.75" customHeight="1" x14ac:dyDescent="0.25">
      <c r="A2642" s="67"/>
      <c r="B2642" s="68"/>
      <c r="C2642" s="57"/>
      <c r="D2642" s="58"/>
      <c r="E2642" s="58"/>
      <c r="F2642" s="58"/>
      <c r="G2642" s="70"/>
      <c r="J2642" s="70"/>
      <c r="K2642" s="55"/>
      <c r="L2642" s="55"/>
      <c r="M2642" s="60"/>
      <c r="N2642" s="59"/>
      <c r="O2642" s="58"/>
      <c r="P2642" s="56"/>
    </row>
    <row r="2643" spans="1:16" s="63" customFormat="1" ht="15.75" customHeight="1" x14ac:dyDescent="0.25">
      <c r="A2643" s="67"/>
      <c r="B2643" s="68"/>
      <c r="C2643" s="57"/>
      <c r="D2643" s="58"/>
      <c r="E2643" s="58"/>
      <c r="F2643" s="58"/>
      <c r="G2643" s="70"/>
      <c r="J2643" s="70"/>
      <c r="K2643" s="55"/>
      <c r="L2643" s="55"/>
      <c r="M2643" s="60"/>
      <c r="N2643" s="59"/>
      <c r="O2643" s="58"/>
      <c r="P2643" s="56"/>
    </row>
    <row r="2644" spans="1:16" s="63" customFormat="1" ht="15.75" customHeight="1" x14ac:dyDescent="0.25">
      <c r="A2644" s="67"/>
      <c r="B2644" s="68"/>
      <c r="C2644" s="57"/>
      <c r="D2644" s="58"/>
      <c r="E2644" s="58"/>
      <c r="F2644" s="58"/>
      <c r="G2644" s="70"/>
      <c r="J2644" s="70"/>
      <c r="K2644" s="55"/>
      <c r="L2644" s="55"/>
      <c r="M2644" s="60"/>
      <c r="N2644" s="59"/>
      <c r="O2644" s="58"/>
      <c r="P2644" s="56"/>
    </row>
    <row r="2645" spans="1:16" s="63" customFormat="1" ht="15.75" customHeight="1" x14ac:dyDescent="0.25">
      <c r="A2645" s="67"/>
      <c r="B2645" s="68"/>
      <c r="C2645" s="57"/>
      <c r="D2645" s="58"/>
      <c r="E2645" s="58"/>
      <c r="F2645" s="58"/>
      <c r="G2645" s="70"/>
      <c r="J2645" s="70"/>
      <c r="K2645" s="55"/>
      <c r="L2645" s="55"/>
      <c r="M2645" s="60"/>
      <c r="N2645" s="59"/>
      <c r="O2645" s="58"/>
      <c r="P2645" s="56"/>
    </row>
    <row r="2646" spans="1:16" s="63" customFormat="1" ht="15.75" customHeight="1" x14ac:dyDescent="0.25">
      <c r="A2646" s="67"/>
      <c r="B2646" s="68"/>
      <c r="C2646" s="57"/>
      <c r="D2646" s="58"/>
      <c r="E2646" s="58"/>
      <c r="F2646" s="58"/>
      <c r="G2646" s="70"/>
      <c r="J2646" s="70"/>
      <c r="K2646" s="55"/>
      <c r="L2646" s="55"/>
      <c r="M2646" s="60"/>
      <c r="N2646" s="59"/>
      <c r="O2646" s="58"/>
      <c r="P2646" s="56"/>
    </row>
    <row r="2647" spans="1:16" s="63" customFormat="1" ht="15.75" customHeight="1" x14ac:dyDescent="0.25">
      <c r="A2647" s="67"/>
      <c r="B2647" s="68"/>
      <c r="C2647" s="57"/>
      <c r="D2647" s="58"/>
      <c r="E2647" s="58"/>
      <c r="F2647" s="58"/>
      <c r="G2647" s="70"/>
      <c r="J2647" s="70"/>
      <c r="K2647" s="55"/>
      <c r="L2647" s="55"/>
      <c r="M2647" s="60"/>
      <c r="N2647" s="59"/>
      <c r="O2647" s="58"/>
      <c r="P2647" s="56"/>
    </row>
    <row r="2648" spans="1:16" s="63" customFormat="1" ht="15.75" customHeight="1" x14ac:dyDescent="0.25">
      <c r="A2648" s="67"/>
      <c r="B2648" s="68"/>
      <c r="C2648" s="57"/>
      <c r="D2648" s="58"/>
      <c r="E2648" s="58"/>
      <c r="F2648" s="58"/>
      <c r="G2648" s="70"/>
      <c r="J2648" s="70"/>
      <c r="K2648" s="55"/>
      <c r="L2648" s="55"/>
      <c r="M2648" s="60"/>
      <c r="N2648" s="59"/>
      <c r="O2648" s="58"/>
      <c r="P2648" s="56"/>
    </row>
    <row r="2649" spans="1:16" s="63" customFormat="1" ht="15.75" customHeight="1" x14ac:dyDescent="0.25">
      <c r="A2649" s="67"/>
      <c r="B2649" s="68"/>
      <c r="C2649" s="57"/>
      <c r="D2649" s="58"/>
      <c r="E2649" s="58"/>
      <c r="F2649" s="58"/>
      <c r="G2649" s="70"/>
      <c r="J2649" s="70"/>
      <c r="K2649" s="55"/>
      <c r="L2649" s="55"/>
      <c r="M2649" s="60"/>
      <c r="N2649" s="59"/>
      <c r="O2649" s="58"/>
      <c r="P2649" s="56"/>
    </row>
    <row r="2650" spans="1:16" s="63" customFormat="1" ht="15.75" customHeight="1" x14ac:dyDescent="0.25">
      <c r="A2650" s="67"/>
      <c r="B2650" s="68"/>
      <c r="C2650" s="57"/>
      <c r="D2650" s="58"/>
      <c r="E2650" s="58"/>
      <c r="F2650" s="58"/>
      <c r="G2650" s="70"/>
      <c r="J2650" s="70"/>
      <c r="K2650" s="55"/>
      <c r="L2650" s="55"/>
      <c r="M2650" s="60"/>
      <c r="N2650" s="59"/>
      <c r="O2650" s="58"/>
      <c r="P2650" s="56"/>
    </row>
    <row r="2651" spans="1:16" s="63" customFormat="1" ht="15.75" customHeight="1" x14ac:dyDescent="0.25">
      <c r="A2651" s="67"/>
      <c r="B2651" s="68"/>
      <c r="C2651" s="57"/>
      <c r="D2651" s="58"/>
      <c r="E2651" s="58"/>
      <c r="F2651" s="58"/>
      <c r="G2651" s="70"/>
      <c r="J2651" s="70"/>
      <c r="K2651" s="55"/>
      <c r="L2651" s="55"/>
      <c r="M2651" s="60"/>
      <c r="N2651" s="59"/>
      <c r="O2651" s="58"/>
      <c r="P2651" s="56"/>
    </row>
    <row r="2652" spans="1:16" s="63" customFormat="1" ht="15.75" customHeight="1" x14ac:dyDescent="0.25">
      <c r="A2652" s="67"/>
      <c r="B2652" s="68"/>
      <c r="C2652" s="57"/>
      <c r="D2652" s="58"/>
      <c r="E2652" s="58"/>
      <c r="F2652" s="58"/>
      <c r="G2652" s="70"/>
      <c r="J2652" s="70"/>
      <c r="K2652" s="55"/>
      <c r="L2652" s="55"/>
      <c r="M2652" s="60"/>
      <c r="N2652" s="59"/>
      <c r="O2652" s="58"/>
      <c r="P2652" s="56"/>
    </row>
    <row r="2653" spans="1:16" s="63" customFormat="1" ht="15.75" customHeight="1" x14ac:dyDescent="0.25">
      <c r="A2653" s="67"/>
      <c r="B2653" s="68"/>
      <c r="C2653" s="57"/>
      <c r="D2653" s="58"/>
      <c r="E2653" s="58"/>
      <c r="F2653" s="58"/>
      <c r="G2653" s="70"/>
      <c r="J2653" s="70"/>
      <c r="K2653" s="55"/>
      <c r="L2653" s="55"/>
      <c r="M2653" s="60"/>
      <c r="N2653" s="59"/>
      <c r="O2653" s="58"/>
      <c r="P2653" s="56"/>
    </row>
    <row r="2654" spans="1:16" s="63" customFormat="1" ht="15.75" customHeight="1" x14ac:dyDescent="0.25">
      <c r="A2654" s="67"/>
      <c r="B2654" s="68"/>
      <c r="C2654" s="57"/>
      <c r="D2654" s="58"/>
      <c r="E2654" s="58"/>
      <c r="F2654" s="58"/>
      <c r="G2654" s="70"/>
      <c r="J2654" s="70"/>
      <c r="K2654" s="55"/>
      <c r="L2654" s="55"/>
      <c r="M2654" s="60"/>
      <c r="N2654" s="59"/>
      <c r="O2654" s="58"/>
      <c r="P2654" s="56"/>
    </row>
    <row r="2655" spans="1:16" s="63" customFormat="1" ht="15.75" customHeight="1" x14ac:dyDescent="0.25">
      <c r="A2655" s="67"/>
      <c r="B2655" s="68"/>
      <c r="C2655" s="57"/>
      <c r="D2655" s="58"/>
      <c r="E2655" s="58"/>
      <c r="F2655" s="58"/>
      <c r="G2655" s="70"/>
      <c r="J2655" s="70"/>
      <c r="K2655" s="55"/>
      <c r="L2655" s="55"/>
      <c r="M2655" s="60"/>
      <c r="N2655" s="59"/>
      <c r="O2655" s="58"/>
      <c r="P2655" s="56"/>
    </row>
    <row r="2656" spans="1:16" s="63" customFormat="1" ht="15.75" customHeight="1" x14ac:dyDescent="0.25">
      <c r="A2656" s="67"/>
      <c r="B2656" s="68"/>
      <c r="C2656" s="57"/>
      <c r="D2656" s="58"/>
      <c r="E2656" s="58"/>
      <c r="F2656" s="58"/>
      <c r="G2656" s="70"/>
      <c r="J2656" s="70"/>
      <c r="K2656" s="55"/>
      <c r="L2656" s="55"/>
      <c r="M2656" s="60"/>
      <c r="N2656" s="59"/>
      <c r="O2656" s="58"/>
      <c r="P2656" s="56"/>
    </row>
    <row r="2657" spans="1:16" s="63" customFormat="1" ht="15.75" customHeight="1" x14ac:dyDescent="0.25">
      <c r="A2657" s="67"/>
      <c r="B2657" s="68"/>
      <c r="C2657" s="57"/>
      <c r="D2657" s="58"/>
      <c r="E2657" s="58"/>
      <c r="F2657" s="58"/>
      <c r="G2657" s="70"/>
      <c r="J2657" s="70"/>
      <c r="K2657" s="55"/>
      <c r="L2657" s="55"/>
      <c r="M2657" s="60"/>
      <c r="N2657" s="59"/>
      <c r="O2657" s="58"/>
      <c r="P2657" s="56"/>
    </row>
    <row r="2658" spans="1:16" s="63" customFormat="1" ht="15.75" customHeight="1" x14ac:dyDescent="0.25">
      <c r="A2658" s="67"/>
      <c r="B2658" s="68"/>
      <c r="C2658" s="57"/>
      <c r="D2658" s="58"/>
      <c r="E2658" s="58"/>
      <c r="F2658" s="58"/>
      <c r="G2658" s="70"/>
      <c r="J2658" s="70"/>
      <c r="K2658" s="55"/>
      <c r="L2658" s="55"/>
      <c r="M2658" s="60"/>
      <c r="N2658" s="59"/>
      <c r="O2658" s="58"/>
      <c r="P2658" s="56"/>
    </row>
    <row r="2659" spans="1:16" s="63" customFormat="1" ht="15.75" customHeight="1" x14ac:dyDescent="0.25">
      <c r="A2659" s="67"/>
      <c r="B2659" s="68"/>
      <c r="C2659" s="57"/>
      <c r="D2659" s="58"/>
      <c r="E2659" s="58"/>
      <c r="F2659" s="58"/>
      <c r="G2659" s="70"/>
      <c r="J2659" s="70"/>
      <c r="K2659" s="55"/>
      <c r="L2659" s="55"/>
      <c r="M2659" s="60"/>
      <c r="N2659" s="59"/>
      <c r="O2659" s="58"/>
      <c r="P2659" s="56"/>
    </row>
    <row r="2660" spans="1:16" s="63" customFormat="1" ht="15.75" customHeight="1" x14ac:dyDescent="0.25">
      <c r="A2660" s="67"/>
      <c r="B2660" s="68"/>
      <c r="C2660" s="57"/>
      <c r="D2660" s="58"/>
      <c r="E2660" s="58"/>
      <c r="F2660" s="58"/>
      <c r="G2660" s="70"/>
      <c r="J2660" s="70"/>
      <c r="K2660" s="55"/>
      <c r="L2660" s="55"/>
      <c r="M2660" s="60"/>
      <c r="N2660" s="59"/>
      <c r="O2660" s="58"/>
      <c r="P2660" s="56"/>
    </row>
    <row r="2661" spans="1:16" s="63" customFormat="1" ht="15.75" customHeight="1" x14ac:dyDescent="0.25">
      <c r="A2661" s="67"/>
      <c r="B2661" s="68"/>
      <c r="C2661" s="57"/>
      <c r="D2661" s="58"/>
      <c r="E2661" s="58"/>
      <c r="F2661" s="58"/>
      <c r="G2661" s="70"/>
      <c r="J2661" s="70"/>
      <c r="K2661" s="55"/>
      <c r="L2661" s="55"/>
      <c r="M2661" s="60"/>
      <c r="N2661" s="59"/>
      <c r="O2661" s="58"/>
      <c r="P2661" s="56"/>
    </row>
    <row r="2662" spans="1:16" s="63" customFormat="1" ht="15.75" customHeight="1" x14ac:dyDescent="0.25">
      <c r="A2662" s="67"/>
      <c r="B2662" s="68"/>
      <c r="C2662" s="57"/>
      <c r="D2662" s="58"/>
      <c r="E2662" s="58"/>
      <c r="F2662" s="58"/>
      <c r="G2662" s="70"/>
      <c r="J2662" s="70"/>
      <c r="K2662" s="55"/>
      <c r="L2662" s="55"/>
      <c r="M2662" s="60"/>
      <c r="N2662" s="59"/>
      <c r="O2662" s="58"/>
      <c r="P2662" s="56"/>
    </row>
    <row r="2663" spans="1:16" s="63" customFormat="1" ht="15.75" customHeight="1" x14ac:dyDescent="0.25">
      <c r="A2663" s="67"/>
      <c r="B2663" s="68"/>
      <c r="C2663" s="57"/>
      <c r="D2663" s="58"/>
      <c r="E2663" s="58"/>
      <c r="F2663" s="58"/>
      <c r="G2663" s="70"/>
      <c r="J2663" s="70"/>
      <c r="K2663" s="55"/>
      <c r="L2663" s="55"/>
      <c r="M2663" s="60"/>
      <c r="N2663" s="59"/>
      <c r="O2663" s="58"/>
      <c r="P2663" s="56"/>
    </row>
    <row r="2664" spans="1:16" s="63" customFormat="1" ht="15.75" customHeight="1" x14ac:dyDescent="0.25">
      <c r="A2664" s="67"/>
      <c r="B2664" s="68"/>
      <c r="C2664" s="57"/>
      <c r="D2664" s="58"/>
      <c r="E2664" s="58"/>
      <c r="F2664" s="58"/>
      <c r="G2664" s="70"/>
      <c r="J2664" s="70"/>
      <c r="K2664" s="55"/>
      <c r="L2664" s="55"/>
      <c r="M2664" s="60"/>
      <c r="N2664" s="59"/>
      <c r="O2664" s="58"/>
      <c r="P2664" s="56"/>
    </row>
    <row r="2665" spans="1:16" s="63" customFormat="1" ht="15.75" customHeight="1" x14ac:dyDescent="0.25">
      <c r="A2665" s="67"/>
      <c r="B2665" s="68"/>
      <c r="C2665" s="57"/>
      <c r="D2665" s="58"/>
      <c r="E2665" s="58"/>
      <c r="F2665" s="58"/>
      <c r="G2665" s="70"/>
      <c r="J2665" s="70"/>
      <c r="K2665" s="55"/>
      <c r="L2665" s="55"/>
      <c r="M2665" s="60"/>
      <c r="N2665" s="59"/>
      <c r="O2665" s="58"/>
      <c r="P2665" s="56"/>
    </row>
    <row r="2666" spans="1:16" s="63" customFormat="1" ht="15.75" customHeight="1" x14ac:dyDescent="0.25">
      <c r="A2666" s="67"/>
      <c r="B2666" s="68"/>
      <c r="C2666" s="57"/>
      <c r="D2666" s="58"/>
      <c r="E2666" s="58"/>
      <c r="F2666" s="58"/>
      <c r="G2666" s="70"/>
      <c r="J2666" s="70"/>
      <c r="K2666" s="55"/>
      <c r="L2666" s="55"/>
      <c r="M2666" s="60"/>
      <c r="N2666" s="59"/>
      <c r="O2666" s="58"/>
      <c r="P2666" s="56"/>
    </row>
    <row r="2667" spans="1:16" s="63" customFormat="1" ht="15.75" customHeight="1" x14ac:dyDescent="0.25">
      <c r="A2667" s="67"/>
      <c r="B2667" s="68"/>
      <c r="C2667" s="57"/>
      <c r="D2667" s="58"/>
      <c r="E2667" s="58"/>
      <c r="F2667" s="58"/>
      <c r="G2667" s="70"/>
      <c r="J2667" s="70"/>
      <c r="K2667" s="55"/>
      <c r="L2667" s="55"/>
      <c r="M2667" s="60"/>
      <c r="N2667" s="59"/>
      <c r="O2667" s="58"/>
      <c r="P2667" s="56"/>
    </row>
    <row r="2668" spans="1:16" s="63" customFormat="1" ht="15.75" customHeight="1" x14ac:dyDescent="0.25">
      <c r="A2668" s="67"/>
      <c r="B2668" s="68"/>
      <c r="C2668" s="57"/>
      <c r="D2668" s="58"/>
      <c r="E2668" s="58"/>
      <c r="F2668" s="58"/>
      <c r="G2668" s="70"/>
      <c r="J2668" s="70"/>
      <c r="K2668" s="55"/>
      <c r="L2668" s="55"/>
      <c r="M2668" s="60"/>
      <c r="N2668" s="59"/>
      <c r="O2668" s="58"/>
      <c r="P2668" s="56"/>
    </row>
    <row r="2669" spans="1:16" s="63" customFormat="1" ht="15.75" customHeight="1" x14ac:dyDescent="0.25">
      <c r="A2669" s="67"/>
      <c r="B2669" s="68"/>
      <c r="C2669" s="57"/>
      <c r="D2669" s="58"/>
      <c r="E2669" s="58"/>
      <c r="F2669" s="58"/>
      <c r="G2669" s="70"/>
      <c r="J2669" s="70"/>
      <c r="K2669" s="55"/>
      <c r="L2669" s="55"/>
      <c r="M2669" s="60"/>
      <c r="N2669" s="59"/>
      <c r="O2669" s="58"/>
      <c r="P2669" s="56"/>
    </row>
    <row r="2670" spans="1:16" s="63" customFormat="1" ht="15.75" customHeight="1" x14ac:dyDescent="0.25">
      <c r="A2670" s="67"/>
      <c r="B2670" s="68"/>
      <c r="C2670" s="57"/>
      <c r="D2670" s="58"/>
      <c r="E2670" s="58"/>
      <c r="F2670" s="58"/>
      <c r="G2670" s="70"/>
      <c r="J2670" s="70"/>
      <c r="K2670" s="55"/>
      <c r="L2670" s="55"/>
      <c r="M2670" s="60"/>
      <c r="N2670" s="59"/>
      <c r="O2670" s="58"/>
      <c r="P2670" s="56"/>
    </row>
    <row r="2671" spans="1:16" s="63" customFormat="1" ht="15.75" customHeight="1" x14ac:dyDescent="0.25">
      <c r="A2671" s="67"/>
      <c r="B2671" s="68"/>
      <c r="C2671" s="57"/>
      <c r="D2671" s="58"/>
      <c r="E2671" s="58"/>
      <c r="F2671" s="58"/>
      <c r="G2671" s="70"/>
      <c r="J2671" s="70"/>
      <c r="K2671" s="55"/>
      <c r="L2671" s="55"/>
      <c r="M2671" s="60"/>
      <c r="N2671" s="59"/>
      <c r="O2671" s="58"/>
      <c r="P2671" s="56"/>
    </row>
    <row r="2672" spans="1:16" s="63" customFormat="1" ht="15.75" customHeight="1" x14ac:dyDescent="0.25">
      <c r="A2672" s="67"/>
      <c r="B2672" s="68"/>
      <c r="C2672" s="57"/>
      <c r="D2672" s="58"/>
      <c r="E2672" s="58"/>
      <c r="F2672" s="58"/>
      <c r="G2672" s="70"/>
      <c r="J2672" s="70"/>
      <c r="K2672" s="55"/>
      <c r="L2672" s="55"/>
      <c r="M2672" s="60"/>
      <c r="N2672" s="59"/>
      <c r="O2672" s="58"/>
      <c r="P2672" s="56"/>
    </row>
    <row r="2673" spans="1:16" s="63" customFormat="1" ht="15.75" customHeight="1" x14ac:dyDescent="0.25">
      <c r="A2673" s="67"/>
      <c r="B2673" s="68"/>
      <c r="C2673" s="57"/>
      <c r="D2673" s="58"/>
      <c r="E2673" s="58"/>
      <c r="F2673" s="58"/>
      <c r="G2673" s="70"/>
      <c r="J2673" s="70"/>
      <c r="K2673" s="55"/>
      <c r="L2673" s="55"/>
      <c r="M2673" s="60"/>
      <c r="N2673" s="59"/>
      <c r="O2673" s="58"/>
      <c r="P2673" s="56"/>
    </row>
    <row r="2674" spans="1:16" s="63" customFormat="1" ht="15.75" customHeight="1" x14ac:dyDescent="0.25">
      <c r="A2674" s="67"/>
      <c r="B2674" s="68"/>
      <c r="C2674" s="57"/>
      <c r="D2674" s="58"/>
      <c r="E2674" s="58"/>
      <c r="F2674" s="58"/>
      <c r="G2674" s="70"/>
      <c r="J2674" s="70"/>
      <c r="K2674" s="55"/>
      <c r="L2674" s="55"/>
      <c r="M2674" s="60"/>
      <c r="N2674" s="59"/>
      <c r="O2674" s="58"/>
      <c r="P2674" s="56"/>
    </row>
    <row r="2675" spans="1:16" s="63" customFormat="1" ht="15.75" customHeight="1" x14ac:dyDescent="0.25">
      <c r="A2675" s="67"/>
      <c r="B2675" s="68"/>
      <c r="C2675" s="57"/>
      <c r="D2675" s="58"/>
      <c r="E2675" s="58"/>
      <c r="F2675" s="58"/>
      <c r="G2675" s="70"/>
      <c r="J2675" s="70"/>
      <c r="K2675" s="55"/>
      <c r="L2675" s="55"/>
      <c r="M2675" s="60"/>
      <c r="N2675" s="59"/>
      <c r="O2675" s="58"/>
      <c r="P2675" s="56"/>
    </row>
    <row r="2676" spans="1:16" s="63" customFormat="1" ht="15.75" customHeight="1" x14ac:dyDescent="0.25">
      <c r="A2676" s="67"/>
      <c r="B2676" s="68"/>
      <c r="C2676" s="57"/>
      <c r="D2676" s="58"/>
      <c r="E2676" s="58"/>
      <c r="F2676" s="58"/>
      <c r="G2676" s="70"/>
      <c r="J2676" s="70"/>
      <c r="K2676" s="55"/>
      <c r="L2676" s="55"/>
      <c r="M2676" s="60"/>
      <c r="N2676" s="59"/>
      <c r="O2676" s="58"/>
      <c r="P2676" s="56"/>
    </row>
    <row r="2677" spans="1:16" s="63" customFormat="1" ht="15.75" customHeight="1" x14ac:dyDescent="0.25">
      <c r="A2677" s="67"/>
      <c r="B2677" s="68"/>
      <c r="C2677" s="57"/>
      <c r="D2677" s="58"/>
      <c r="E2677" s="58"/>
      <c r="F2677" s="58"/>
      <c r="G2677" s="70"/>
      <c r="J2677" s="70"/>
      <c r="K2677" s="55"/>
      <c r="L2677" s="55"/>
      <c r="M2677" s="60"/>
      <c r="N2677" s="59"/>
      <c r="O2677" s="58"/>
      <c r="P2677" s="56"/>
    </row>
    <row r="2678" spans="1:16" s="63" customFormat="1" ht="15.75" customHeight="1" x14ac:dyDescent="0.25">
      <c r="A2678" s="67"/>
      <c r="B2678" s="68"/>
      <c r="C2678" s="57"/>
      <c r="D2678" s="58"/>
      <c r="E2678" s="58"/>
      <c r="F2678" s="58"/>
      <c r="G2678" s="70"/>
      <c r="J2678" s="70"/>
      <c r="K2678" s="55"/>
      <c r="L2678" s="55"/>
      <c r="M2678" s="60"/>
      <c r="N2678" s="59"/>
      <c r="O2678" s="58"/>
      <c r="P2678" s="56"/>
    </row>
    <row r="2679" spans="1:16" s="63" customFormat="1" ht="15.75" customHeight="1" x14ac:dyDescent="0.25">
      <c r="A2679" s="67"/>
      <c r="B2679" s="68"/>
      <c r="C2679" s="57"/>
      <c r="D2679" s="58"/>
      <c r="E2679" s="58"/>
      <c r="F2679" s="58"/>
      <c r="G2679" s="70"/>
      <c r="J2679" s="70"/>
      <c r="K2679" s="55"/>
      <c r="L2679" s="55"/>
      <c r="M2679" s="60"/>
      <c r="N2679" s="59"/>
      <c r="O2679" s="58"/>
      <c r="P2679" s="56"/>
    </row>
    <row r="2680" spans="1:16" s="63" customFormat="1" ht="15.75" customHeight="1" x14ac:dyDescent="0.25">
      <c r="A2680" s="67"/>
      <c r="B2680" s="68"/>
      <c r="C2680" s="57"/>
      <c r="D2680" s="58"/>
      <c r="E2680" s="58"/>
      <c r="F2680" s="58"/>
      <c r="G2680" s="70"/>
      <c r="J2680" s="70"/>
      <c r="K2680" s="55"/>
      <c r="L2680" s="55"/>
      <c r="M2680" s="60"/>
      <c r="N2680" s="59"/>
      <c r="O2680" s="58"/>
      <c r="P2680" s="56"/>
    </row>
    <row r="2681" spans="1:16" s="63" customFormat="1" ht="15.75" customHeight="1" x14ac:dyDescent="0.25">
      <c r="A2681" s="67"/>
      <c r="B2681" s="68"/>
      <c r="C2681" s="57"/>
      <c r="D2681" s="58"/>
      <c r="E2681" s="58"/>
      <c r="F2681" s="58"/>
      <c r="G2681" s="70"/>
      <c r="J2681" s="70"/>
      <c r="K2681" s="55"/>
      <c r="L2681" s="55"/>
      <c r="M2681" s="60"/>
      <c r="N2681" s="59"/>
      <c r="O2681" s="58"/>
      <c r="P2681" s="56"/>
    </row>
    <row r="2682" spans="1:16" s="63" customFormat="1" ht="15.75" customHeight="1" x14ac:dyDescent="0.25">
      <c r="A2682" s="67"/>
      <c r="B2682" s="68"/>
      <c r="C2682" s="57"/>
      <c r="D2682" s="58"/>
      <c r="E2682" s="58"/>
      <c r="F2682" s="58"/>
      <c r="G2682" s="70"/>
      <c r="J2682" s="70"/>
      <c r="K2682" s="55"/>
      <c r="L2682" s="55"/>
      <c r="M2682" s="60"/>
      <c r="N2682" s="59"/>
      <c r="O2682" s="58"/>
      <c r="P2682" s="56"/>
    </row>
    <row r="2683" spans="1:16" s="63" customFormat="1" ht="15.75" customHeight="1" x14ac:dyDescent="0.25">
      <c r="A2683" s="67"/>
      <c r="B2683" s="68"/>
      <c r="C2683" s="57"/>
      <c r="D2683" s="58"/>
      <c r="E2683" s="58"/>
      <c r="F2683" s="58"/>
      <c r="G2683" s="70"/>
      <c r="J2683" s="70"/>
      <c r="K2683" s="55"/>
      <c r="L2683" s="55"/>
      <c r="M2683" s="60"/>
      <c r="N2683" s="59"/>
      <c r="O2683" s="58"/>
      <c r="P2683" s="56"/>
    </row>
    <row r="2684" spans="1:16" s="63" customFormat="1" ht="15.75" customHeight="1" x14ac:dyDescent="0.25">
      <c r="A2684" s="67"/>
      <c r="B2684" s="68"/>
      <c r="C2684" s="57"/>
      <c r="D2684" s="58"/>
      <c r="E2684" s="58"/>
      <c r="F2684" s="58"/>
      <c r="G2684" s="70"/>
      <c r="J2684" s="70"/>
      <c r="K2684" s="55"/>
      <c r="L2684" s="55"/>
      <c r="M2684" s="60"/>
      <c r="N2684" s="59"/>
      <c r="O2684" s="58"/>
      <c r="P2684" s="56"/>
    </row>
    <row r="2685" spans="1:16" s="63" customFormat="1" ht="15.75" customHeight="1" x14ac:dyDescent="0.25">
      <c r="A2685" s="67"/>
      <c r="B2685" s="68"/>
      <c r="C2685" s="57"/>
      <c r="D2685" s="58"/>
      <c r="E2685" s="58"/>
      <c r="F2685" s="58"/>
      <c r="G2685" s="70"/>
      <c r="J2685" s="70"/>
      <c r="K2685" s="55"/>
      <c r="L2685" s="55"/>
      <c r="M2685" s="60"/>
      <c r="N2685" s="59"/>
      <c r="O2685" s="58"/>
      <c r="P2685" s="56"/>
    </row>
    <row r="2686" spans="1:16" s="63" customFormat="1" ht="15.75" customHeight="1" x14ac:dyDescent="0.25">
      <c r="A2686" s="67"/>
      <c r="B2686" s="68"/>
      <c r="C2686" s="57"/>
      <c r="D2686" s="58"/>
      <c r="E2686" s="58"/>
      <c r="F2686" s="58"/>
      <c r="G2686" s="70"/>
      <c r="J2686" s="70"/>
      <c r="K2686" s="55"/>
      <c r="L2686" s="55"/>
      <c r="M2686" s="60"/>
      <c r="N2686" s="59"/>
      <c r="O2686" s="58"/>
      <c r="P2686" s="56"/>
    </row>
    <row r="2687" spans="1:16" s="63" customFormat="1" ht="15.75" customHeight="1" x14ac:dyDescent="0.25">
      <c r="A2687" s="67"/>
      <c r="B2687" s="68"/>
      <c r="C2687" s="57"/>
      <c r="D2687" s="58"/>
      <c r="E2687" s="58"/>
      <c r="F2687" s="58"/>
      <c r="G2687" s="70"/>
      <c r="J2687" s="70"/>
      <c r="K2687" s="55"/>
      <c r="L2687" s="55"/>
      <c r="M2687" s="60"/>
      <c r="N2687" s="59"/>
      <c r="O2687" s="58"/>
      <c r="P2687" s="56"/>
    </row>
    <row r="2688" spans="1:16" s="63" customFormat="1" ht="15.75" customHeight="1" x14ac:dyDescent="0.25">
      <c r="A2688" s="67"/>
      <c r="B2688" s="68"/>
      <c r="C2688" s="57"/>
      <c r="D2688" s="58"/>
      <c r="E2688" s="58"/>
      <c r="F2688" s="58"/>
      <c r="G2688" s="70"/>
      <c r="J2688" s="70"/>
      <c r="K2688" s="55"/>
      <c r="L2688" s="55"/>
      <c r="M2688" s="60"/>
      <c r="N2688" s="59"/>
      <c r="O2688" s="58"/>
      <c r="P2688" s="56"/>
    </row>
    <row r="2689" spans="1:16" s="63" customFormat="1" ht="15.75" customHeight="1" x14ac:dyDescent="0.25">
      <c r="A2689" s="67"/>
      <c r="B2689" s="68"/>
      <c r="C2689" s="57"/>
      <c r="D2689" s="58"/>
      <c r="E2689" s="58"/>
      <c r="F2689" s="58"/>
      <c r="G2689" s="70"/>
      <c r="J2689" s="70"/>
      <c r="K2689" s="55"/>
      <c r="L2689" s="55"/>
      <c r="M2689" s="60"/>
      <c r="N2689" s="59"/>
      <c r="O2689" s="58"/>
      <c r="P2689" s="56"/>
    </row>
    <row r="2690" spans="1:16" s="63" customFormat="1" ht="15.75" customHeight="1" x14ac:dyDescent="0.25">
      <c r="A2690" s="67"/>
      <c r="B2690" s="68"/>
      <c r="C2690" s="57"/>
      <c r="D2690" s="58"/>
      <c r="E2690" s="58"/>
      <c r="F2690" s="58"/>
      <c r="G2690" s="70"/>
      <c r="J2690" s="70"/>
      <c r="K2690" s="55"/>
      <c r="L2690" s="55"/>
      <c r="M2690" s="60"/>
      <c r="N2690" s="59"/>
      <c r="O2690" s="58"/>
      <c r="P2690" s="56"/>
    </row>
    <row r="2691" spans="1:16" s="63" customFormat="1" ht="15.75" customHeight="1" x14ac:dyDescent="0.25">
      <c r="A2691" s="67"/>
      <c r="B2691" s="68"/>
      <c r="C2691" s="57"/>
      <c r="D2691" s="58"/>
      <c r="E2691" s="58"/>
      <c r="F2691" s="58"/>
      <c r="G2691" s="70"/>
      <c r="J2691" s="70"/>
      <c r="K2691" s="55"/>
      <c r="L2691" s="55"/>
      <c r="M2691" s="60"/>
      <c r="N2691" s="59"/>
      <c r="O2691" s="58"/>
      <c r="P2691" s="56"/>
    </row>
    <row r="2692" spans="1:16" s="63" customFormat="1" ht="15.75" customHeight="1" x14ac:dyDescent="0.25">
      <c r="A2692" s="67"/>
      <c r="B2692" s="68"/>
      <c r="C2692" s="57"/>
      <c r="D2692" s="58"/>
      <c r="E2692" s="58"/>
      <c r="F2692" s="58"/>
      <c r="G2692" s="70"/>
      <c r="J2692" s="70"/>
      <c r="K2692" s="55"/>
      <c r="L2692" s="55"/>
      <c r="M2692" s="60"/>
      <c r="N2692" s="59"/>
      <c r="O2692" s="58"/>
      <c r="P2692" s="56"/>
    </row>
    <row r="2693" spans="1:16" s="63" customFormat="1" ht="15.75" customHeight="1" x14ac:dyDescent="0.25">
      <c r="A2693" s="67"/>
      <c r="B2693" s="68"/>
      <c r="C2693" s="57"/>
      <c r="D2693" s="58"/>
      <c r="E2693" s="58"/>
      <c r="F2693" s="58"/>
      <c r="G2693" s="70"/>
      <c r="J2693" s="70"/>
      <c r="K2693" s="55"/>
      <c r="L2693" s="55"/>
      <c r="M2693" s="60"/>
      <c r="N2693" s="59"/>
      <c r="O2693" s="58"/>
      <c r="P2693" s="56"/>
    </row>
    <row r="2694" spans="1:16" s="63" customFormat="1" ht="15.75" customHeight="1" x14ac:dyDescent="0.25">
      <c r="A2694" s="67"/>
      <c r="B2694" s="68"/>
      <c r="C2694" s="57"/>
      <c r="D2694" s="58"/>
      <c r="E2694" s="58"/>
      <c r="F2694" s="58"/>
      <c r="G2694" s="70"/>
      <c r="J2694" s="70"/>
      <c r="K2694" s="55"/>
      <c r="L2694" s="55"/>
      <c r="M2694" s="60"/>
      <c r="N2694" s="59"/>
      <c r="O2694" s="58"/>
      <c r="P2694" s="56"/>
    </row>
    <row r="2695" spans="1:16" s="63" customFormat="1" ht="15.75" customHeight="1" x14ac:dyDescent="0.25">
      <c r="A2695" s="67"/>
      <c r="B2695" s="68"/>
      <c r="C2695" s="57"/>
      <c r="D2695" s="58"/>
      <c r="E2695" s="58"/>
      <c r="F2695" s="58"/>
      <c r="G2695" s="70"/>
      <c r="J2695" s="70"/>
      <c r="K2695" s="55"/>
      <c r="L2695" s="55"/>
      <c r="M2695" s="60"/>
      <c r="N2695" s="59"/>
      <c r="O2695" s="58"/>
      <c r="P2695" s="56"/>
    </row>
    <row r="2696" spans="1:16" s="63" customFormat="1" ht="15.75" customHeight="1" x14ac:dyDescent="0.25">
      <c r="A2696" s="67"/>
      <c r="B2696" s="68"/>
      <c r="C2696" s="57"/>
      <c r="D2696" s="58"/>
      <c r="E2696" s="58"/>
      <c r="F2696" s="58"/>
      <c r="G2696" s="70"/>
      <c r="J2696" s="70"/>
      <c r="K2696" s="55"/>
      <c r="L2696" s="55"/>
      <c r="M2696" s="60"/>
      <c r="N2696" s="59"/>
      <c r="O2696" s="58"/>
      <c r="P2696" s="56"/>
    </row>
    <row r="2697" spans="1:16" s="63" customFormat="1" ht="15.75" customHeight="1" x14ac:dyDescent="0.25">
      <c r="A2697" s="67"/>
      <c r="B2697" s="68"/>
      <c r="C2697" s="57"/>
      <c r="D2697" s="58"/>
      <c r="E2697" s="58"/>
      <c r="F2697" s="58"/>
      <c r="G2697" s="70"/>
      <c r="J2697" s="70"/>
      <c r="K2697" s="55"/>
      <c r="L2697" s="55"/>
      <c r="M2697" s="60"/>
      <c r="N2697" s="59"/>
      <c r="O2697" s="58"/>
      <c r="P2697" s="56"/>
    </row>
    <row r="2698" spans="1:16" s="63" customFormat="1" ht="15.75" customHeight="1" x14ac:dyDescent="0.25">
      <c r="A2698" s="67"/>
      <c r="B2698" s="68"/>
      <c r="C2698" s="57"/>
      <c r="D2698" s="58"/>
      <c r="E2698" s="58"/>
      <c r="F2698" s="58"/>
      <c r="G2698" s="70"/>
      <c r="J2698" s="70"/>
      <c r="K2698" s="55"/>
      <c r="L2698" s="55"/>
      <c r="M2698" s="60"/>
      <c r="N2698" s="59"/>
      <c r="O2698" s="58"/>
      <c r="P2698" s="56"/>
    </row>
    <row r="2699" spans="1:16" s="63" customFormat="1" ht="15.75" customHeight="1" x14ac:dyDescent="0.25">
      <c r="A2699" s="67"/>
      <c r="B2699" s="68"/>
      <c r="C2699" s="57"/>
      <c r="D2699" s="58"/>
      <c r="E2699" s="58"/>
      <c r="F2699" s="58"/>
      <c r="G2699" s="70"/>
      <c r="J2699" s="70"/>
      <c r="K2699" s="55"/>
      <c r="L2699" s="55"/>
      <c r="M2699" s="60"/>
      <c r="N2699" s="59"/>
      <c r="O2699" s="58"/>
      <c r="P2699" s="56"/>
    </row>
    <row r="2700" spans="1:16" s="63" customFormat="1" ht="15.75" customHeight="1" x14ac:dyDescent="0.25">
      <c r="A2700" s="67"/>
      <c r="B2700" s="68"/>
      <c r="C2700" s="57"/>
      <c r="D2700" s="58"/>
      <c r="E2700" s="58"/>
      <c r="F2700" s="58"/>
      <c r="G2700" s="70"/>
      <c r="J2700" s="70"/>
      <c r="K2700" s="55"/>
      <c r="L2700" s="55"/>
      <c r="M2700" s="60"/>
      <c r="N2700" s="59"/>
      <c r="O2700" s="58"/>
      <c r="P2700" s="56"/>
    </row>
    <row r="2701" spans="1:16" s="63" customFormat="1" ht="15.75" customHeight="1" x14ac:dyDescent="0.25">
      <c r="A2701" s="67"/>
      <c r="B2701" s="68"/>
      <c r="C2701" s="57"/>
      <c r="D2701" s="58"/>
      <c r="E2701" s="58"/>
      <c r="F2701" s="58"/>
      <c r="G2701" s="70"/>
      <c r="J2701" s="70"/>
      <c r="K2701" s="55"/>
      <c r="L2701" s="55"/>
      <c r="M2701" s="60"/>
      <c r="N2701" s="59"/>
      <c r="O2701" s="58"/>
      <c r="P2701" s="56"/>
    </row>
    <row r="2702" spans="1:16" s="63" customFormat="1" ht="15.75" customHeight="1" x14ac:dyDescent="0.25">
      <c r="A2702" s="67"/>
      <c r="B2702" s="68"/>
      <c r="C2702" s="57"/>
      <c r="D2702" s="58"/>
      <c r="E2702" s="58"/>
      <c r="F2702" s="58"/>
      <c r="G2702" s="70"/>
      <c r="J2702" s="70"/>
      <c r="K2702" s="55"/>
      <c r="L2702" s="55"/>
      <c r="M2702" s="60"/>
      <c r="N2702" s="59"/>
      <c r="O2702" s="58"/>
      <c r="P2702" s="56"/>
    </row>
    <row r="2703" spans="1:16" s="63" customFormat="1" ht="15.75" customHeight="1" x14ac:dyDescent="0.25">
      <c r="A2703" s="67"/>
      <c r="B2703" s="68"/>
      <c r="C2703" s="57"/>
      <c r="D2703" s="58"/>
      <c r="E2703" s="58"/>
      <c r="F2703" s="58"/>
      <c r="G2703" s="70"/>
      <c r="J2703" s="70"/>
      <c r="K2703" s="55"/>
      <c r="L2703" s="55"/>
      <c r="M2703" s="60"/>
      <c r="N2703" s="59"/>
      <c r="O2703" s="58"/>
      <c r="P2703" s="56"/>
    </row>
    <row r="2704" spans="1:16" s="63" customFormat="1" ht="15.75" customHeight="1" x14ac:dyDescent="0.25">
      <c r="A2704" s="67"/>
      <c r="B2704" s="68"/>
      <c r="C2704" s="57"/>
      <c r="D2704" s="58"/>
      <c r="E2704" s="58"/>
      <c r="F2704" s="58"/>
      <c r="G2704" s="70"/>
      <c r="J2704" s="70"/>
      <c r="K2704" s="55"/>
      <c r="L2704" s="55"/>
      <c r="M2704" s="60"/>
      <c r="N2704" s="59"/>
      <c r="O2704" s="58"/>
      <c r="P2704" s="56"/>
    </row>
    <row r="2705" spans="1:16" s="63" customFormat="1" ht="15.75" customHeight="1" x14ac:dyDescent="0.25">
      <c r="A2705" s="67"/>
      <c r="B2705" s="68"/>
      <c r="C2705" s="57"/>
      <c r="D2705" s="58"/>
      <c r="E2705" s="58"/>
      <c r="F2705" s="58"/>
      <c r="G2705" s="70"/>
      <c r="J2705" s="70"/>
      <c r="K2705" s="55"/>
      <c r="L2705" s="55"/>
      <c r="M2705" s="60"/>
      <c r="N2705" s="59"/>
      <c r="O2705" s="58"/>
      <c r="P2705" s="56"/>
    </row>
    <row r="2706" spans="1:16" s="63" customFormat="1" ht="15.75" customHeight="1" x14ac:dyDescent="0.25">
      <c r="A2706" s="67"/>
      <c r="B2706" s="68"/>
      <c r="C2706" s="57"/>
      <c r="D2706" s="58"/>
      <c r="E2706" s="58"/>
      <c r="F2706" s="58"/>
      <c r="G2706" s="70"/>
      <c r="J2706" s="70"/>
      <c r="K2706" s="55"/>
      <c r="L2706" s="55"/>
      <c r="M2706" s="60"/>
      <c r="N2706" s="59"/>
      <c r="O2706" s="58"/>
      <c r="P2706" s="56"/>
    </row>
    <row r="2707" spans="1:16" s="63" customFormat="1" ht="15.75" customHeight="1" x14ac:dyDescent="0.25">
      <c r="A2707" s="67"/>
      <c r="B2707" s="68"/>
      <c r="C2707" s="57"/>
      <c r="D2707" s="58"/>
      <c r="E2707" s="58"/>
      <c r="F2707" s="58"/>
      <c r="G2707" s="70"/>
      <c r="J2707" s="70"/>
      <c r="K2707" s="55"/>
      <c r="L2707" s="55"/>
      <c r="M2707" s="60"/>
      <c r="N2707" s="59"/>
      <c r="O2707" s="58"/>
      <c r="P2707" s="56"/>
    </row>
    <row r="2708" spans="1:16" s="63" customFormat="1" ht="15.75" customHeight="1" x14ac:dyDescent="0.25">
      <c r="A2708" s="67"/>
      <c r="B2708" s="68"/>
      <c r="C2708" s="57"/>
      <c r="D2708" s="58"/>
      <c r="E2708" s="58"/>
      <c r="F2708" s="58"/>
      <c r="G2708" s="70"/>
      <c r="J2708" s="70"/>
      <c r="K2708" s="55"/>
      <c r="L2708" s="55"/>
      <c r="M2708" s="60"/>
      <c r="N2708" s="59"/>
      <c r="O2708" s="58"/>
      <c r="P2708" s="56"/>
    </row>
    <row r="2709" spans="1:16" s="63" customFormat="1" ht="15.75" customHeight="1" x14ac:dyDescent="0.25">
      <c r="A2709" s="67"/>
      <c r="B2709" s="68"/>
      <c r="C2709" s="57"/>
      <c r="D2709" s="58"/>
      <c r="E2709" s="58"/>
      <c r="F2709" s="58"/>
      <c r="G2709" s="70"/>
      <c r="J2709" s="70"/>
      <c r="K2709" s="55"/>
      <c r="L2709" s="55"/>
      <c r="M2709" s="60"/>
      <c r="N2709" s="59"/>
      <c r="O2709" s="58"/>
      <c r="P2709" s="56"/>
    </row>
    <row r="2710" spans="1:16" s="63" customFormat="1" ht="15.75" customHeight="1" x14ac:dyDescent="0.25">
      <c r="A2710" s="67"/>
      <c r="B2710" s="68"/>
      <c r="C2710" s="57"/>
      <c r="D2710" s="58"/>
      <c r="E2710" s="58"/>
      <c r="F2710" s="58"/>
      <c r="G2710" s="70"/>
      <c r="J2710" s="70"/>
      <c r="K2710" s="55"/>
      <c r="L2710" s="55"/>
      <c r="M2710" s="60"/>
      <c r="N2710" s="59"/>
      <c r="O2710" s="58"/>
      <c r="P2710" s="56"/>
    </row>
    <row r="2711" spans="1:16" s="63" customFormat="1" ht="15.75" customHeight="1" x14ac:dyDescent="0.25">
      <c r="A2711" s="67"/>
      <c r="B2711" s="68"/>
      <c r="C2711" s="57"/>
      <c r="D2711" s="58"/>
      <c r="E2711" s="58"/>
      <c r="F2711" s="58"/>
      <c r="G2711" s="70"/>
      <c r="J2711" s="70"/>
      <c r="K2711" s="55"/>
      <c r="L2711" s="55"/>
      <c r="M2711" s="60"/>
      <c r="N2711" s="59"/>
      <c r="O2711" s="58"/>
      <c r="P2711" s="56"/>
    </row>
    <row r="2712" spans="1:16" s="63" customFormat="1" ht="15.75" customHeight="1" x14ac:dyDescent="0.25">
      <c r="A2712" s="67"/>
      <c r="B2712" s="68"/>
      <c r="C2712" s="57"/>
      <c r="D2712" s="58"/>
      <c r="E2712" s="58"/>
      <c r="F2712" s="58"/>
      <c r="G2712" s="70"/>
      <c r="J2712" s="70"/>
      <c r="K2712" s="55"/>
      <c r="L2712" s="55"/>
      <c r="M2712" s="60"/>
      <c r="N2712" s="59"/>
      <c r="O2712" s="58"/>
      <c r="P2712" s="56"/>
    </row>
    <row r="2713" spans="1:16" s="63" customFormat="1" ht="15.75" customHeight="1" x14ac:dyDescent="0.25">
      <c r="A2713" s="67"/>
      <c r="B2713" s="68"/>
      <c r="C2713" s="57"/>
      <c r="D2713" s="58"/>
      <c r="E2713" s="58"/>
      <c r="F2713" s="58"/>
      <c r="G2713" s="70"/>
      <c r="J2713" s="70"/>
      <c r="K2713" s="55"/>
      <c r="L2713" s="55"/>
      <c r="M2713" s="60"/>
      <c r="N2713" s="59"/>
      <c r="O2713" s="58"/>
      <c r="P2713" s="56"/>
    </row>
    <row r="2714" spans="1:16" s="63" customFormat="1" ht="15.75" customHeight="1" x14ac:dyDescent="0.25">
      <c r="A2714" s="67"/>
      <c r="B2714" s="68"/>
      <c r="C2714" s="57"/>
      <c r="D2714" s="58"/>
      <c r="E2714" s="58"/>
      <c r="F2714" s="58"/>
      <c r="G2714" s="70"/>
      <c r="J2714" s="70"/>
      <c r="K2714" s="55"/>
      <c r="L2714" s="55"/>
      <c r="M2714" s="60"/>
      <c r="N2714" s="59"/>
      <c r="O2714" s="58"/>
      <c r="P2714" s="56"/>
    </row>
    <row r="2715" spans="1:16" s="63" customFormat="1" ht="15.75" customHeight="1" x14ac:dyDescent="0.25">
      <c r="A2715" s="67"/>
      <c r="B2715" s="68"/>
      <c r="C2715" s="57"/>
      <c r="D2715" s="58"/>
      <c r="E2715" s="58"/>
      <c r="F2715" s="58"/>
      <c r="G2715" s="70"/>
      <c r="J2715" s="70"/>
      <c r="K2715" s="55"/>
      <c r="L2715" s="55"/>
      <c r="M2715" s="60"/>
      <c r="N2715" s="59"/>
      <c r="O2715" s="58"/>
      <c r="P2715" s="56"/>
    </row>
    <row r="2716" spans="1:16" s="63" customFormat="1" ht="15.75" customHeight="1" x14ac:dyDescent="0.25">
      <c r="A2716" s="67"/>
      <c r="B2716" s="68"/>
      <c r="C2716" s="57"/>
      <c r="D2716" s="58"/>
      <c r="E2716" s="58"/>
      <c r="F2716" s="58"/>
      <c r="G2716" s="70"/>
      <c r="J2716" s="70"/>
      <c r="K2716" s="55"/>
      <c r="L2716" s="55"/>
      <c r="M2716" s="60"/>
      <c r="N2716" s="59"/>
      <c r="O2716" s="58"/>
      <c r="P2716" s="56"/>
    </row>
    <row r="2717" spans="1:16" s="63" customFormat="1" ht="15.75" customHeight="1" x14ac:dyDescent="0.25">
      <c r="A2717" s="67"/>
      <c r="B2717" s="68"/>
      <c r="C2717" s="57"/>
      <c r="D2717" s="58"/>
      <c r="E2717" s="58"/>
      <c r="F2717" s="58"/>
      <c r="G2717" s="70"/>
      <c r="J2717" s="70"/>
      <c r="K2717" s="55"/>
      <c r="L2717" s="55"/>
      <c r="M2717" s="60"/>
      <c r="N2717" s="59"/>
      <c r="O2717" s="58"/>
      <c r="P2717" s="56"/>
    </row>
    <row r="2718" spans="1:16" s="63" customFormat="1" ht="15.75" customHeight="1" x14ac:dyDescent="0.25">
      <c r="A2718" s="67"/>
      <c r="B2718" s="68"/>
      <c r="C2718" s="57"/>
      <c r="D2718" s="58"/>
      <c r="E2718" s="58"/>
      <c r="F2718" s="58"/>
      <c r="G2718" s="70"/>
      <c r="J2718" s="70"/>
      <c r="K2718" s="55"/>
      <c r="L2718" s="55"/>
      <c r="M2718" s="60"/>
      <c r="N2718" s="59"/>
      <c r="O2718" s="58"/>
      <c r="P2718" s="56"/>
    </row>
    <row r="2719" spans="1:16" s="63" customFormat="1" ht="15.75" customHeight="1" x14ac:dyDescent="0.25">
      <c r="A2719" s="67"/>
      <c r="B2719" s="68"/>
      <c r="C2719" s="57"/>
      <c r="D2719" s="58"/>
      <c r="E2719" s="58"/>
      <c r="F2719" s="58"/>
      <c r="G2719" s="70"/>
      <c r="J2719" s="70"/>
      <c r="K2719" s="55"/>
      <c r="L2719" s="55"/>
      <c r="M2719" s="60"/>
      <c r="N2719" s="59"/>
      <c r="O2719" s="58"/>
      <c r="P2719" s="56"/>
    </row>
    <row r="2720" spans="1:16" s="63" customFormat="1" ht="15.75" customHeight="1" x14ac:dyDescent="0.25">
      <c r="A2720" s="67"/>
      <c r="B2720" s="68"/>
      <c r="C2720" s="57"/>
      <c r="D2720" s="58"/>
      <c r="E2720" s="58"/>
      <c r="F2720" s="58"/>
      <c r="G2720" s="70"/>
      <c r="J2720" s="70"/>
      <c r="K2720" s="55"/>
      <c r="L2720" s="55"/>
      <c r="M2720" s="60"/>
      <c r="N2720" s="59"/>
      <c r="O2720" s="58"/>
      <c r="P2720" s="56"/>
    </row>
    <row r="2721" spans="1:16" s="63" customFormat="1" ht="15.75" customHeight="1" x14ac:dyDescent="0.25">
      <c r="A2721" s="67"/>
      <c r="B2721" s="68"/>
      <c r="C2721" s="57"/>
      <c r="D2721" s="58"/>
      <c r="E2721" s="58"/>
      <c r="F2721" s="58"/>
      <c r="G2721" s="70"/>
      <c r="J2721" s="70"/>
      <c r="K2721" s="55"/>
      <c r="L2721" s="55"/>
      <c r="M2721" s="60"/>
      <c r="N2721" s="59"/>
      <c r="O2721" s="58"/>
      <c r="P2721" s="56"/>
    </row>
    <row r="2722" spans="1:16" s="63" customFormat="1" ht="15.75" customHeight="1" x14ac:dyDescent="0.25">
      <c r="A2722" s="67"/>
      <c r="B2722" s="68"/>
      <c r="C2722" s="57"/>
      <c r="D2722" s="58"/>
      <c r="E2722" s="58"/>
      <c r="F2722" s="58"/>
      <c r="G2722" s="70"/>
      <c r="J2722" s="70"/>
      <c r="K2722" s="55"/>
      <c r="L2722" s="55"/>
      <c r="M2722" s="60"/>
      <c r="N2722" s="59"/>
      <c r="O2722" s="58"/>
      <c r="P2722" s="56"/>
    </row>
    <row r="2723" spans="1:16" s="63" customFormat="1" ht="15.75" customHeight="1" x14ac:dyDescent="0.25">
      <c r="A2723" s="67"/>
      <c r="B2723" s="68"/>
      <c r="C2723" s="57"/>
      <c r="D2723" s="58"/>
      <c r="E2723" s="58"/>
      <c r="F2723" s="58"/>
      <c r="G2723" s="70"/>
      <c r="J2723" s="70"/>
      <c r="K2723" s="55"/>
      <c r="L2723" s="55"/>
      <c r="M2723" s="60"/>
      <c r="N2723" s="59"/>
      <c r="O2723" s="58"/>
      <c r="P2723" s="56"/>
    </row>
    <row r="2724" spans="1:16" s="63" customFormat="1" ht="15.75" customHeight="1" x14ac:dyDescent="0.25">
      <c r="A2724" s="67"/>
      <c r="B2724" s="68"/>
      <c r="C2724" s="57"/>
      <c r="D2724" s="58"/>
      <c r="E2724" s="58"/>
      <c r="F2724" s="58"/>
      <c r="G2724" s="70"/>
      <c r="J2724" s="70"/>
      <c r="K2724" s="55"/>
      <c r="L2724" s="55"/>
      <c r="M2724" s="60"/>
      <c r="N2724" s="59"/>
      <c r="O2724" s="58"/>
      <c r="P2724" s="56"/>
    </row>
    <row r="2725" spans="1:16" s="63" customFormat="1" ht="15.75" customHeight="1" x14ac:dyDescent="0.25">
      <c r="A2725" s="67"/>
      <c r="B2725" s="68"/>
      <c r="C2725" s="57"/>
      <c r="D2725" s="58"/>
      <c r="E2725" s="58"/>
      <c r="F2725" s="58"/>
      <c r="G2725" s="70"/>
      <c r="J2725" s="70"/>
      <c r="K2725" s="55"/>
      <c r="L2725" s="55"/>
      <c r="M2725" s="60"/>
      <c r="N2725" s="59"/>
      <c r="O2725" s="58"/>
      <c r="P2725" s="56"/>
    </row>
    <row r="2726" spans="1:16" s="63" customFormat="1" ht="15.75" customHeight="1" x14ac:dyDescent="0.25">
      <c r="A2726" s="67"/>
      <c r="B2726" s="68"/>
      <c r="C2726" s="57"/>
      <c r="D2726" s="58"/>
      <c r="E2726" s="58"/>
      <c r="F2726" s="58"/>
      <c r="G2726" s="70"/>
      <c r="J2726" s="70"/>
      <c r="K2726" s="55"/>
      <c r="L2726" s="55"/>
      <c r="M2726" s="60"/>
      <c r="N2726" s="59"/>
      <c r="O2726" s="58"/>
      <c r="P2726" s="56"/>
    </row>
    <row r="2727" spans="1:16" s="63" customFormat="1" ht="15.75" customHeight="1" x14ac:dyDescent="0.25">
      <c r="A2727" s="67"/>
      <c r="B2727" s="68"/>
      <c r="C2727" s="57"/>
      <c r="D2727" s="58"/>
      <c r="E2727" s="58"/>
      <c r="F2727" s="58"/>
      <c r="G2727" s="70"/>
      <c r="J2727" s="70"/>
      <c r="K2727" s="55"/>
      <c r="L2727" s="55"/>
      <c r="M2727" s="60"/>
      <c r="N2727" s="59"/>
      <c r="O2727" s="58"/>
      <c r="P2727" s="56"/>
    </row>
    <row r="2728" spans="1:16" s="63" customFormat="1" ht="15.75" customHeight="1" x14ac:dyDescent="0.25">
      <c r="A2728" s="67"/>
      <c r="B2728" s="68"/>
      <c r="C2728" s="57"/>
      <c r="D2728" s="58"/>
      <c r="E2728" s="58"/>
      <c r="F2728" s="58"/>
      <c r="G2728" s="70"/>
      <c r="J2728" s="70"/>
      <c r="K2728" s="55"/>
      <c r="L2728" s="55"/>
      <c r="M2728" s="60"/>
      <c r="N2728" s="59"/>
      <c r="O2728" s="58"/>
      <c r="P2728" s="56"/>
    </row>
    <row r="2729" spans="1:16" s="63" customFormat="1" ht="15.75" customHeight="1" x14ac:dyDescent="0.25">
      <c r="A2729" s="67"/>
      <c r="B2729" s="68"/>
      <c r="C2729" s="57"/>
      <c r="D2729" s="58"/>
      <c r="E2729" s="58"/>
      <c r="F2729" s="58"/>
      <c r="G2729" s="70"/>
      <c r="J2729" s="70"/>
      <c r="K2729" s="55"/>
      <c r="L2729" s="55"/>
      <c r="M2729" s="60"/>
      <c r="N2729" s="59"/>
      <c r="O2729" s="58"/>
      <c r="P2729" s="56"/>
    </row>
    <row r="2730" spans="1:16" s="63" customFormat="1" ht="15.75" customHeight="1" x14ac:dyDescent="0.25">
      <c r="A2730" s="67"/>
      <c r="B2730" s="68"/>
      <c r="C2730" s="57"/>
      <c r="D2730" s="58"/>
      <c r="E2730" s="58"/>
      <c r="F2730" s="58"/>
      <c r="G2730" s="70"/>
      <c r="J2730" s="70"/>
      <c r="K2730" s="55"/>
      <c r="L2730" s="55"/>
      <c r="M2730" s="60"/>
      <c r="N2730" s="59"/>
      <c r="O2730" s="58"/>
      <c r="P2730" s="56"/>
    </row>
    <row r="2731" spans="1:16" s="63" customFormat="1" ht="15.75" customHeight="1" x14ac:dyDescent="0.25">
      <c r="A2731" s="67"/>
      <c r="B2731" s="68"/>
      <c r="C2731" s="57"/>
      <c r="D2731" s="58"/>
      <c r="E2731" s="58"/>
      <c r="F2731" s="58"/>
      <c r="G2731" s="70"/>
      <c r="J2731" s="70"/>
      <c r="K2731" s="55"/>
      <c r="L2731" s="55"/>
      <c r="M2731" s="60"/>
      <c r="N2731" s="59"/>
      <c r="O2731" s="58"/>
      <c r="P2731" s="56"/>
    </row>
    <row r="2732" spans="1:16" s="63" customFormat="1" ht="15.75" customHeight="1" x14ac:dyDescent="0.25">
      <c r="A2732" s="67"/>
      <c r="B2732" s="68"/>
      <c r="C2732" s="57"/>
      <c r="D2732" s="58"/>
      <c r="E2732" s="58"/>
      <c r="F2732" s="58"/>
      <c r="G2732" s="70"/>
      <c r="J2732" s="70"/>
      <c r="K2732" s="55"/>
      <c r="L2732" s="55"/>
      <c r="M2732" s="60"/>
      <c r="N2732" s="59"/>
      <c r="O2732" s="58"/>
      <c r="P2732" s="56"/>
    </row>
    <row r="2733" spans="1:16" s="63" customFormat="1" ht="15.75" customHeight="1" x14ac:dyDescent="0.25">
      <c r="A2733" s="67"/>
      <c r="B2733" s="68"/>
      <c r="C2733" s="57"/>
      <c r="D2733" s="58"/>
      <c r="E2733" s="58"/>
      <c r="F2733" s="58"/>
      <c r="G2733" s="70"/>
      <c r="J2733" s="70"/>
      <c r="K2733" s="55"/>
      <c r="L2733" s="55"/>
      <c r="M2733" s="60"/>
      <c r="N2733" s="59"/>
      <c r="O2733" s="58"/>
      <c r="P2733" s="56"/>
    </row>
    <row r="2734" spans="1:16" s="63" customFormat="1" ht="15.75" customHeight="1" x14ac:dyDescent="0.25">
      <c r="A2734" s="67"/>
      <c r="B2734" s="68"/>
      <c r="C2734" s="57"/>
      <c r="D2734" s="58"/>
      <c r="E2734" s="58"/>
      <c r="F2734" s="58"/>
      <c r="G2734" s="70"/>
      <c r="J2734" s="70"/>
      <c r="K2734" s="55"/>
      <c r="L2734" s="55"/>
      <c r="M2734" s="60"/>
      <c r="N2734" s="59"/>
      <c r="O2734" s="58"/>
      <c r="P2734" s="56"/>
    </row>
    <row r="2735" spans="1:16" s="63" customFormat="1" ht="15.75" customHeight="1" x14ac:dyDescent="0.25">
      <c r="A2735" s="67"/>
      <c r="B2735" s="68"/>
      <c r="C2735" s="57"/>
      <c r="D2735" s="58"/>
      <c r="E2735" s="58"/>
      <c r="F2735" s="58"/>
      <c r="G2735" s="70"/>
      <c r="J2735" s="70"/>
      <c r="K2735" s="55"/>
      <c r="L2735" s="55"/>
      <c r="M2735" s="60"/>
      <c r="N2735" s="59"/>
      <c r="O2735" s="58"/>
      <c r="P2735" s="56"/>
    </row>
    <row r="2736" spans="1:16" s="63" customFormat="1" ht="15.75" customHeight="1" x14ac:dyDescent="0.25">
      <c r="A2736" s="67"/>
      <c r="B2736" s="68"/>
      <c r="C2736" s="57"/>
      <c r="D2736" s="58"/>
      <c r="E2736" s="58"/>
      <c r="F2736" s="58"/>
      <c r="G2736" s="70"/>
      <c r="J2736" s="70"/>
      <c r="K2736" s="55"/>
      <c r="L2736" s="55"/>
      <c r="M2736" s="60"/>
      <c r="N2736" s="59"/>
      <c r="O2736" s="58"/>
      <c r="P2736" s="56"/>
    </row>
    <row r="2737" spans="1:16" s="63" customFormat="1" ht="15.75" customHeight="1" x14ac:dyDescent="0.25">
      <c r="A2737" s="67"/>
      <c r="B2737" s="68"/>
      <c r="C2737" s="57"/>
      <c r="D2737" s="58"/>
      <c r="E2737" s="58"/>
      <c r="F2737" s="58"/>
      <c r="G2737" s="70"/>
      <c r="J2737" s="70"/>
      <c r="K2737" s="55"/>
      <c r="L2737" s="55"/>
      <c r="M2737" s="60"/>
      <c r="N2737" s="59"/>
      <c r="O2737" s="58"/>
      <c r="P2737" s="56"/>
    </row>
    <row r="2738" spans="1:16" s="63" customFormat="1" ht="15.75" customHeight="1" x14ac:dyDescent="0.25">
      <c r="A2738" s="67"/>
      <c r="B2738" s="68"/>
      <c r="C2738" s="57"/>
      <c r="D2738" s="58"/>
      <c r="E2738" s="58"/>
      <c r="F2738" s="58"/>
      <c r="G2738" s="70"/>
      <c r="J2738" s="70"/>
      <c r="K2738" s="55"/>
      <c r="L2738" s="55"/>
      <c r="M2738" s="60"/>
      <c r="N2738" s="59"/>
      <c r="O2738" s="58"/>
      <c r="P2738" s="56"/>
    </row>
    <row r="2739" spans="1:16" s="63" customFormat="1" ht="15.75" customHeight="1" x14ac:dyDescent="0.25">
      <c r="A2739" s="67"/>
      <c r="B2739" s="68"/>
      <c r="C2739" s="57"/>
      <c r="D2739" s="58"/>
      <c r="E2739" s="58"/>
      <c r="F2739" s="58"/>
      <c r="G2739" s="70"/>
      <c r="J2739" s="70"/>
      <c r="K2739" s="55"/>
      <c r="L2739" s="55"/>
      <c r="M2739" s="60"/>
      <c r="N2739" s="59"/>
      <c r="O2739" s="58"/>
      <c r="P2739" s="56"/>
    </row>
    <row r="2740" spans="1:16" s="63" customFormat="1" ht="15.75" customHeight="1" x14ac:dyDescent="0.25">
      <c r="A2740" s="67"/>
      <c r="B2740" s="68"/>
      <c r="C2740" s="57"/>
      <c r="D2740" s="58"/>
      <c r="E2740" s="58"/>
      <c r="F2740" s="58"/>
      <c r="G2740" s="70"/>
      <c r="J2740" s="70"/>
      <c r="K2740" s="55"/>
      <c r="L2740" s="55"/>
      <c r="M2740" s="60"/>
      <c r="N2740" s="59"/>
      <c r="O2740" s="58"/>
      <c r="P2740" s="56"/>
    </row>
    <row r="2741" spans="1:16" s="63" customFormat="1" ht="15.75" customHeight="1" x14ac:dyDescent="0.25">
      <c r="A2741" s="67"/>
      <c r="B2741" s="68"/>
      <c r="C2741" s="57"/>
      <c r="D2741" s="58"/>
      <c r="E2741" s="58"/>
      <c r="F2741" s="58"/>
      <c r="G2741" s="70"/>
      <c r="J2741" s="70"/>
      <c r="K2741" s="55"/>
      <c r="L2741" s="55"/>
      <c r="M2741" s="60"/>
      <c r="N2741" s="59"/>
      <c r="O2741" s="58"/>
      <c r="P2741" s="56"/>
    </row>
    <row r="2742" spans="1:16" s="63" customFormat="1" ht="15.75" customHeight="1" x14ac:dyDescent="0.25">
      <c r="A2742" s="67"/>
      <c r="B2742" s="68"/>
      <c r="C2742" s="57"/>
      <c r="D2742" s="58"/>
      <c r="E2742" s="58"/>
      <c r="F2742" s="58"/>
      <c r="G2742" s="70"/>
      <c r="J2742" s="70"/>
      <c r="K2742" s="55"/>
      <c r="L2742" s="55"/>
      <c r="M2742" s="60"/>
      <c r="N2742" s="59"/>
      <c r="O2742" s="58"/>
      <c r="P2742" s="56"/>
    </row>
    <row r="2743" spans="1:16" s="63" customFormat="1" ht="15.75" customHeight="1" x14ac:dyDescent="0.25">
      <c r="A2743" s="67"/>
      <c r="B2743" s="68"/>
      <c r="C2743" s="57"/>
      <c r="D2743" s="58"/>
      <c r="E2743" s="58"/>
      <c r="F2743" s="58"/>
      <c r="G2743" s="70"/>
      <c r="J2743" s="70"/>
      <c r="K2743" s="55"/>
      <c r="L2743" s="55"/>
      <c r="M2743" s="60"/>
      <c r="N2743" s="59"/>
      <c r="O2743" s="58"/>
      <c r="P2743" s="56"/>
    </row>
    <row r="2744" spans="1:16" s="63" customFormat="1" ht="15.75" customHeight="1" x14ac:dyDescent="0.25">
      <c r="A2744" s="67"/>
      <c r="B2744" s="68"/>
      <c r="C2744" s="57"/>
      <c r="D2744" s="58"/>
      <c r="E2744" s="58"/>
      <c r="F2744" s="58"/>
      <c r="G2744" s="70"/>
      <c r="J2744" s="70"/>
      <c r="K2744" s="55"/>
      <c r="L2744" s="55"/>
      <c r="M2744" s="60"/>
      <c r="N2744" s="59"/>
      <c r="O2744" s="58"/>
      <c r="P2744" s="56"/>
    </row>
    <row r="2745" spans="1:16" s="63" customFormat="1" ht="15.75" customHeight="1" x14ac:dyDescent="0.25">
      <c r="A2745" s="67"/>
      <c r="B2745" s="68"/>
      <c r="C2745" s="57"/>
      <c r="D2745" s="58"/>
      <c r="E2745" s="58"/>
      <c r="F2745" s="58"/>
      <c r="G2745" s="70"/>
      <c r="J2745" s="70"/>
      <c r="K2745" s="55"/>
      <c r="L2745" s="55"/>
      <c r="M2745" s="60"/>
      <c r="N2745" s="59"/>
      <c r="O2745" s="58"/>
      <c r="P2745" s="56"/>
    </row>
    <row r="2746" spans="1:16" s="63" customFormat="1" ht="15.75" customHeight="1" x14ac:dyDescent="0.25">
      <c r="A2746" s="67"/>
      <c r="B2746" s="68"/>
      <c r="C2746" s="57"/>
      <c r="D2746" s="58"/>
      <c r="E2746" s="58"/>
      <c r="F2746" s="58"/>
      <c r="G2746" s="70"/>
      <c r="J2746" s="70"/>
      <c r="K2746" s="55"/>
      <c r="L2746" s="55"/>
      <c r="M2746" s="60"/>
      <c r="N2746" s="59"/>
      <c r="O2746" s="58"/>
      <c r="P2746" s="56"/>
    </row>
    <row r="2747" spans="1:16" s="63" customFormat="1" ht="15.75" customHeight="1" x14ac:dyDescent="0.25">
      <c r="A2747" s="67"/>
      <c r="B2747" s="68"/>
      <c r="C2747" s="57"/>
      <c r="D2747" s="58"/>
      <c r="E2747" s="58"/>
      <c r="F2747" s="58"/>
      <c r="G2747" s="70"/>
      <c r="J2747" s="70"/>
      <c r="K2747" s="55"/>
      <c r="L2747" s="55"/>
      <c r="M2747" s="60"/>
      <c r="N2747" s="59"/>
      <c r="O2747" s="58"/>
      <c r="P2747" s="56"/>
    </row>
    <row r="2748" spans="1:16" s="63" customFormat="1" ht="15.75" customHeight="1" x14ac:dyDescent="0.25">
      <c r="A2748" s="67"/>
      <c r="B2748" s="68"/>
      <c r="C2748" s="57"/>
      <c r="D2748" s="58"/>
      <c r="E2748" s="58"/>
      <c r="F2748" s="58"/>
      <c r="G2748" s="70"/>
      <c r="J2748" s="70"/>
      <c r="K2748" s="55"/>
      <c r="L2748" s="55"/>
      <c r="M2748" s="60"/>
      <c r="N2748" s="59"/>
      <c r="O2748" s="58"/>
      <c r="P2748" s="56"/>
    </row>
    <row r="2749" spans="1:16" s="63" customFormat="1" ht="15.75" customHeight="1" x14ac:dyDescent="0.25">
      <c r="A2749" s="67"/>
      <c r="B2749" s="68"/>
      <c r="C2749" s="57"/>
      <c r="D2749" s="58"/>
      <c r="E2749" s="58"/>
      <c r="F2749" s="58"/>
      <c r="G2749" s="70"/>
      <c r="J2749" s="70"/>
      <c r="K2749" s="55"/>
      <c r="L2749" s="55"/>
      <c r="M2749" s="60"/>
      <c r="N2749" s="59"/>
      <c r="O2749" s="58"/>
      <c r="P2749" s="56"/>
    </row>
    <row r="2750" spans="1:16" s="63" customFormat="1" ht="15.75" customHeight="1" x14ac:dyDescent="0.25">
      <c r="A2750" s="67"/>
      <c r="B2750" s="68"/>
      <c r="C2750" s="57"/>
      <c r="D2750" s="58"/>
      <c r="E2750" s="58"/>
      <c r="F2750" s="58"/>
      <c r="G2750" s="70"/>
      <c r="J2750" s="70"/>
      <c r="K2750" s="55"/>
      <c r="L2750" s="55"/>
      <c r="M2750" s="60"/>
      <c r="N2750" s="59"/>
      <c r="O2750" s="58"/>
      <c r="P2750" s="56"/>
    </row>
    <row r="2751" spans="1:16" s="63" customFormat="1" ht="15.75" customHeight="1" x14ac:dyDescent="0.25">
      <c r="A2751" s="67"/>
      <c r="B2751" s="68"/>
      <c r="C2751" s="57"/>
      <c r="D2751" s="58"/>
      <c r="E2751" s="58"/>
      <c r="F2751" s="58"/>
      <c r="G2751" s="70"/>
      <c r="J2751" s="70"/>
      <c r="K2751" s="55"/>
      <c r="L2751" s="55"/>
      <c r="M2751" s="60"/>
      <c r="N2751" s="59"/>
      <c r="O2751" s="58"/>
      <c r="P2751" s="56"/>
    </row>
    <row r="2752" spans="1:16" s="63" customFormat="1" ht="15.75" customHeight="1" x14ac:dyDescent="0.25">
      <c r="A2752" s="67"/>
      <c r="B2752" s="68"/>
      <c r="C2752" s="57"/>
      <c r="D2752" s="58"/>
      <c r="E2752" s="58"/>
      <c r="F2752" s="58"/>
      <c r="G2752" s="70"/>
      <c r="J2752" s="70"/>
      <c r="K2752" s="55"/>
      <c r="L2752" s="55"/>
      <c r="M2752" s="60"/>
      <c r="N2752" s="59"/>
      <c r="O2752" s="58"/>
      <c r="P2752" s="56"/>
    </row>
    <row r="2753" spans="1:16" s="63" customFormat="1" ht="15.75" customHeight="1" x14ac:dyDescent="0.25">
      <c r="A2753" s="67"/>
      <c r="B2753" s="68"/>
      <c r="C2753" s="57"/>
      <c r="D2753" s="58"/>
      <c r="E2753" s="58"/>
      <c r="F2753" s="58"/>
      <c r="G2753" s="70"/>
      <c r="J2753" s="70"/>
      <c r="K2753" s="55"/>
      <c r="L2753" s="55"/>
      <c r="M2753" s="60"/>
      <c r="N2753" s="59"/>
      <c r="O2753" s="58"/>
      <c r="P2753" s="56"/>
    </row>
    <row r="2754" spans="1:16" s="63" customFormat="1" ht="15.75" customHeight="1" x14ac:dyDescent="0.25">
      <c r="A2754" s="67"/>
      <c r="B2754" s="68"/>
      <c r="C2754" s="57"/>
      <c r="D2754" s="58"/>
      <c r="E2754" s="58"/>
      <c r="F2754" s="58"/>
      <c r="G2754" s="70"/>
      <c r="J2754" s="70"/>
      <c r="K2754" s="55"/>
      <c r="L2754" s="55"/>
      <c r="M2754" s="60"/>
      <c r="N2754" s="59"/>
      <c r="O2754" s="58"/>
      <c r="P2754" s="56"/>
    </row>
    <row r="2755" spans="1:16" s="63" customFormat="1" ht="15.75" customHeight="1" x14ac:dyDescent="0.25">
      <c r="A2755" s="67"/>
      <c r="B2755" s="68"/>
      <c r="C2755" s="57"/>
      <c r="D2755" s="58"/>
      <c r="E2755" s="58"/>
      <c r="F2755" s="58"/>
      <c r="G2755" s="70"/>
      <c r="J2755" s="70"/>
      <c r="K2755" s="55"/>
      <c r="L2755" s="55"/>
      <c r="M2755" s="60"/>
      <c r="N2755" s="59"/>
      <c r="O2755" s="58"/>
      <c r="P2755" s="56"/>
    </row>
    <row r="2756" spans="1:16" s="63" customFormat="1" ht="15.75" customHeight="1" x14ac:dyDescent="0.25">
      <c r="A2756" s="67"/>
      <c r="B2756" s="68"/>
      <c r="C2756" s="57"/>
      <c r="D2756" s="58"/>
      <c r="E2756" s="58"/>
      <c r="F2756" s="58"/>
      <c r="G2756" s="70"/>
      <c r="J2756" s="70"/>
      <c r="K2756" s="55"/>
      <c r="L2756" s="55"/>
      <c r="M2756" s="60"/>
      <c r="N2756" s="59"/>
      <c r="O2756" s="58"/>
      <c r="P2756" s="56"/>
    </row>
    <row r="2757" spans="1:16" s="63" customFormat="1" ht="15.75" customHeight="1" x14ac:dyDescent="0.25">
      <c r="A2757" s="67"/>
      <c r="B2757" s="68"/>
      <c r="C2757" s="57"/>
      <c r="D2757" s="58"/>
      <c r="E2757" s="58"/>
      <c r="F2757" s="58"/>
      <c r="G2757" s="70"/>
      <c r="J2757" s="70"/>
      <c r="K2757" s="55"/>
      <c r="L2757" s="55"/>
      <c r="M2757" s="60"/>
      <c r="N2757" s="59"/>
      <c r="O2757" s="58"/>
      <c r="P2757" s="56"/>
    </row>
    <row r="2758" spans="1:16" s="63" customFormat="1" ht="15.75" customHeight="1" x14ac:dyDescent="0.25">
      <c r="A2758" s="67"/>
      <c r="B2758" s="68"/>
      <c r="C2758" s="57"/>
      <c r="D2758" s="58"/>
      <c r="E2758" s="58"/>
      <c r="F2758" s="58"/>
      <c r="G2758" s="70"/>
      <c r="J2758" s="70"/>
      <c r="K2758" s="55"/>
      <c r="L2758" s="55"/>
      <c r="M2758" s="60"/>
      <c r="N2758" s="59"/>
      <c r="O2758" s="58"/>
      <c r="P2758" s="56"/>
    </row>
    <row r="2759" spans="1:16" s="63" customFormat="1" ht="15.75" customHeight="1" x14ac:dyDescent="0.25">
      <c r="A2759" s="67"/>
      <c r="B2759" s="68"/>
      <c r="C2759" s="57"/>
      <c r="D2759" s="58"/>
      <c r="E2759" s="58"/>
      <c r="F2759" s="58"/>
      <c r="G2759" s="70"/>
      <c r="J2759" s="70"/>
      <c r="K2759" s="55"/>
      <c r="L2759" s="55"/>
      <c r="M2759" s="60"/>
      <c r="N2759" s="59"/>
      <c r="O2759" s="58"/>
      <c r="P2759" s="56"/>
    </row>
    <row r="2760" spans="1:16" s="63" customFormat="1" ht="15.75" customHeight="1" x14ac:dyDescent="0.25">
      <c r="A2760" s="67"/>
      <c r="B2760" s="68"/>
      <c r="C2760" s="57"/>
      <c r="D2760" s="58"/>
      <c r="E2760" s="58"/>
      <c r="F2760" s="58"/>
      <c r="G2760" s="70"/>
      <c r="J2760" s="70"/>
      <c r="K2760" s="55"/>
      <c r="L2760" s="55"/>
      <c r="M2760" s="60"/>
      <c r="N2760" s="59"/>
      <c r="O2760" s="58"/>
      <c r="P2760" s="56"/>
    </row>
    <row r="2761" spans="1:16" s="63" customFormat="1" ht="15.75" customHeight="1" x14ac:dyDescent="0.25">
      <c r="A2761" s="67"/>
      <c r="B2761" s="68"/>
      <c r="C2761" s="57"/>
      <c r="D2761" s="58"/>
      <c r="E2761" s="58"/>
      <c r="F2761" s="58"/>
      <c r="G2761" s="70"/>
      <c r="J2761" s="70"/>
      <c r="K2761" s="55"/>
      <c r="L2761" s="55"/>
      <c r="M2761" s="60"/>
      <c r="N2761" s="59"/>
      <c r="O2761" s="58"/>
      <c r="P2761" s="56"/>
    </row>
    <row r="2762" spans="1:16" s="63" customFormat="1" ht="15.75" customHeight="1" x14ac:dyDescent="0.25">
      <c r="A2762" s="67"/>
      <c r="B2762" s="68"/>
      <c r="C2762" s="57"/>
      <c r="D2762" s="58"/>
      <c r="E2762" s="58"/>
      <c r="F2762" s="58"/>
      <c r="G2762" s="70"/>
      <c r="J2762" s="70"/>
      <c r="K2762" s="55"/>
      <c r="L2762" s="55"/>
      <c r="M2762" s="60"/>
      <c r="N2762" s="59"/>
      <c r="O2762" s="58"/>
      <c r="P2762" s="56"/>
    </row>
    <row r="2763" spans="1:16" s="63" customFormat="1" ht="15.75" customHeight="1" x14ac:dyDescent="0.25">
      <c r="A2763" s="67"/>
      <c r="B2763" s="68"/>
      <c r="C2763" s="57"/>
      <c r="D2763" s="58"/>
      <c r="E2763" s="58"/>
      <c r="F2763" s="58"/>
      <c r="G2763" s="70"/>
      <c r="J2763" s="70"/>
      <c r="K2763" s="55"/>
      <c r="L2763" s="55"/>
      <c r="M2763" s="60"/>
      <c r="N2763" s="59"/>
      <c r="O2763" s="58"/>
      <c r="P2763" s="56"/>
    </row>
    <row r="2764" spans="1:16" s="63" customFormat="1" ht="15.75" customHeight="1" x14ac:dyDescent="0.25">
      <c r="A2764" s="67"/>
      <c r="B2764" s="68"/>
      <c r="C2764" s="57"/>
      <c r="D2764" s="58"/>
      <c r="E2764" s="58"/>
      <c r="F2764" s="58"/>
      <c r="G2764" s="70"/>
      <c r="J2764" s="70"/>
      <c r="K2764" s="55"/>
      <c r="L2764" s="55"/>
      <c r="M2764" s="60"/>
      <c r="N2764" s="59"/>
      <c r="O2764" s="58"/>
      <c r="P2764" s="56"/>
    </row>
    <row r="2765" spans="1:16" s="63" customFormat="1" ht="15.75" customHeight="1" x14ac:dyDescent="0.25">
      <c r="A2765" s="67"/>
      <c r="B2765" s="68"/>
      <c r="C2765" s="57"/>
      <c r="D2765" s="58"/>
      <c r="E2765" s="58"/>
      <c r="F2765" s="58"/>
      <c r="G2765" s="70"/>
      <c r="J2765" s="70"/>
      <c r="K2765" s="55"/>
      <c r="L2765" s="55"/>
      <c r="M2765" s="60"/>
      <c r="N2765" s="59"/>
      <c r="O2765" s="58"/>
      <c r="P2765" s="56"/>
    </row>
    <row r="2766" spans="1:16" s="63" customFormat="1" ht="15.75" customHeight="1" x14ac:dyDescent="0.25">
      <c r="A2766" s="67"/>
      <c r="B2766" s="68"/>
      <c r="C2766" s="57"/>
      <c r="D2766" s="58"/>
      <c r="E2766" s="58"/>
      <c r="F2766" s="58"/>
      <c r="G2766" s="70"/>
      <c r="J2766" s="70"/>
      <c r="K2766" s="55"/>
      <c r="L2766" s="55"/>
      <c r="M2766" s="60"/>
      <c r="N2766" s="59"/>
      <c r="O2766" s="58"/>
      <c r="P2766" s="56"/>
    </row>
    <row r="2767" spans="1:16" s="63" customFormat="1" ht="15.75" customHeight="1" x14ac:dyDescent="0.25">
      <c r="A2767" s="67"/>
      <c r="B2767" s="68"/>
      <c r="C2767" s="57"/>
      <c r="D2767" s="58"/>
      <c r="E2767" s="58"/>
      <c r="F2767" s="58"/>
      <c r="G2767" s="70"/>
      <c r="J2767" s="70"/>
      <c r="K2767" s="55"/>
      <c r="L2767" s="55"/>
      <c r="M2767" s="60"/>
      <c r="N2767" s="59"/>
      <c r="O2767" s="58"/>
      <c r="P2767" s="56"/>
    </row>
    <row r="2768" spans="1:16" s="63" customFormat="1" ht="15.75" customHeight="1" x14ac:dyDescent="0.25">
      <c r="A2768" s="67"/>
      <c r="B2768" s="68"/>
      <c r="C2768" s="57"/>
      <c r="D2768" s="58"/>
      <c r="E2768" s="58"/>
      <c r="F2768" s="58"/>
      <c r="G2768" s="70"/>
      <c r="J2768" s="70"/>
      <c r="K2768" s="55"/>
      <c r="L2768" s="55"/>
      <c r="M2768" s="60"/>
      <c r="N2768" s="59"/>
      <c r="O2768" s="58"/>
      <c r="P2768" s="56"/>
    </row>
    <row r="2769" spans="1:16" s="63" customFormat="1" ht="15.75" customHeight="1" x14ac:dyDescent="0.25">
      <c r="A2769" s="67"/>
      <c r="B2769" s="68"/>
      <c r="C2769" s="57"/>
      <c r="D2769" s="58"/>
      <c r="E2769" s="58"/>
      <c r="F2769" s="58"/>
      <c r="G2769" s="70"/>
      <c r="J2769" s="70"/>
      <c r="K2769" s="55"/>
      <c r="L2769" s="55"/>
      <c r="M2769" s="60"/>
      <c r="N2769" s="59"/>
      <c r="O2769" s="58"/>
      <c r="P2769" s="56"/>
    </row>
    <row r="2770" spans="1:16" s="63" customFormat="1" ht="15.75" customHeight="1" x14ac:dyDescent="0.25">
      <c r="A2770" s="67"/>
      <c r="B2770" s="68"/>
      <c r="C2770" s="57"/>
      <c r="D2770" s="58"/>
      <c r="E2770" s="58"/>
      <c r="F2770" s="58"/>
      <c r="G2770" s="70"/>
      <c r="J2770" s="70"/>
      <c r="K2770" s="55"/>
      <c r="L2770" s="55"/>
      <c r="M2770" s="60"/>
      <c r="N2770" s="59"/>
      <c r="O2770" s="58"/>
      <c r="P2770" s="56"/>
    </row>
    <row r="2771" spans="1:16" s="63" customFormat="1" ht="15.75" customHeight="1" x14ac:dyDescent="0.25">
      <c r="A2771" s="67"/>
      <c r="B2771" s="68"/>
      <c r="C2771" s="57"/>
      <c r="D2771" s="58"/>
      <c r="E2771" s="58"/>
      <c r="F2771" s="58"/>
      <c r="G2771" s="70"/>
      <c r="J2771" s="70"/>
      <c r="K2771" s="55"/>
      <c r="L2771" s="55"/>
      <c r="M2771" s="60"/>
      <c r="N2771" s="59"/>
      <c r="O2771" s="58"/>
      <c r="P2771" s="56"/>
    </row>
    <row r="2772" spans="1:16" s="63" customFormat="1" ht="15.75" customHeight="1" x14ac:dyDescent="0.25">
      <c r="A2772" s="67"/>
      <c r="B2772" s="68"/>
      <c r="C2772" s="57"/>
      <c r="D2772" s="58"/>
      <c r="E2772" s="58"/>
      <c r="F2772" s="58"/>
      <c r="G2772" s="70"/>
      <c r="J2772" s="70"/>
      <c r="K2772" s="55"/>
      <c r="L2772" s="55"/>
      <c r="M2772" s="60"/>
      <c r="N2772" s="59"/>
      <c r="O2772" s="58"/>
      <c r="P2772" s="56"/>
    </row>
    <row r="2773" spans="1:16" s="63" customFormat="1" ht="15.75" customHeight="1" x14ac:dyDescent="0.25">
      <c r="A2773" s="67"/>
      <c r="B2773" s="68"/>
      <c r="C2773" s="57"/>
      <c r="D2773" s="58"/>
      <c r="E2773" s="58"/>
      <c r="F2773" s="58"/>
      <c r="G2773" s="70"/>
      <c r="J2773" s="70"/>
      <c r="K2773" s="55"/>
      <c r="L2773" s="55"/>
      <c r="M2773" s="60"/>
      <c r="N2773" s="59"/>
      <c r="O2773" s="58"/>
      <c r="P2773" s="56"/>
    </row>
    <row r="2774" spans="1:16" s="63" customFormat="1" ht="15.75" customHeight="1" x14ac:dyDescent="0.25">
      <c r="A2774" s="67"/>
      <c r="B2774" s="68"/>
      <c r="C2774" s="57"/>
      <c r="D2774" s="58"/>
      <c r="E2774" s="58"/>
      <c r="F2774" s="58"/>
      <c r="G2774" s="70"/>
      <c r="J2774" s="70"/>
      <c r="K2774" s="55"/>
      <c r="L2774" s="55"/>
      <c r="M2774" s="60"/>
      <c r="N2774" s="59"/>
      <c r="O2774" s="58"/>
      <c r="P2774" s="56"/>
    </row>
    <row r="2775" spans="1:16" s="63" customFormat="1" ht="15.75" customHeight="1" x14ac:dyDescent="0.25">
      <c r="A2775" s="67"/>
      <c r="B2775" s="68"/>
      <c r="C2775" s="57"/>
      <c r="D2775" s="58"/>
      <c r="E2775" s="58"/>
      <c r="F2775" s="58"/>
      <c r="G2775" s="70"/>
      <c r="J2775" s="70"/>
      <c r="K2775" s="55"/>
      <c r="L2775" s="55"/>
      <c r="M2775" s="60"/>
      <c r="N2775" s="59"/>
      <c r="O2775" s="58"/>
      <c r="P2775" s="56"/>
    </row>
    <row r="2776" spans="1:16" s="63" customFormat="1" ht="15.75" customHeight="1" x14ac:dyDescent="0.25">
      <c r="A2776" s="67"/>
      <c r="B2776" s="68"/>
      <c r="C2776" s="57"/>
      <c r="D2776" s="58"/>
      <c r="E2776" s="58"/>
      <c r="F2776" s="58"/>
      <c r="G2776" s="70"/>
      <c r="J2776" s="70"/>
      <c r="K2776" s="55"/>
      <c r="L2776" s="55"/>
      <c r="M2776" s="60"/>
      <c r="N2776" s="59"/>
      <c r="O2776" s="58"/>
      <c r="P2776" s="56"/>
    </row>
    <row r="2777" spans="1:16" s="63" customFormat="1" ht="15.75" customHeight="1" x14ac:dyDescent="0.25">
      <c r="A2777" s="67"/>
      <c r="B2777" s="68"/>
      <c r="C2777" s="57"/>
      <c r="D2777" s="58"/>
      <c r="E2777" s="58"/>
      <c r="F2777" s="58"/>
      <c r="G2777" s="70"/>
      <c r="J2777" s="70"/>
      <c r="K2777" s="55"/>
      <c r="L2777" s="55"/>
      <c r="M2777" s="60"/>
      <c r="N2777" s="59"/>
      <c r="O2777" s="58"/>
      <c r="P2777" s="56"/>
    </row>
    <row r="2778" spans="1:16" s="63" customFormat="1" ht="15.75" customHeight="1" x14ac:dyDescent="0.25">
      <c r="A2778" s="67"/>
      <c r="B2778" s="68"/>
      <c r="C2778" s="57"/>
      <c r="D2778" s="58"/>
      <c r="E2778" s="58"/>
      <c r="F2778" s="58"/>
      <c r="G2778" s="70"/>
      <c r="J2778" s="70"/>
      <c r="K2778" s="55"/>
      <c r="L2778" s="55"/>
      <c r="M2778" s="60"/>
      <c r="N2778" s="59"/>
      <c r="O2778" s="58"/>
      <c r="P2778" s="56"/>
    </row>
    <row r="2779" spans="1:16" s="63" customFormat="1" ht="15.75" customHeight="1" x14ac:dyDescent="0.25">
      <c r="A2779" s="67"/>
      <c r="B2779" s="68"/>
      <c r="C2779" s="57"/>
      <c r="D2779" s="58"/>
      <c r="E2779" s="58"/>
      <c r="F2779" s="58"/>
      <c r="G2779" s="70"/>
      <c r="J2779" s="70"/>
      <c r="K2779" s="55"/>
      <c r="L2779" s="55"/>
      <c r="M2779" s="60"/>
      <c r="N2779" s="59"/>
      <c r="O2779" s="58"/>
      <c r="P2779" s="56"/>
    </row>
    <row r="2780" spans="1:16" s="63" customFormat="1" ht="15.75" customHeight="1" x14ac:dyDescent="0.25">
      <c r="A2780" s="67"/>
      <c r="B2780" s="68"/>
      <c r="C2780" s="57"/>
      <c r="D2780" s="58"/>
      <c r="E2780" s="58"/>
      <c r="F2780" s="58"/>
      <c r="G2780" s="70"/>
      <c r="J2780" s="70"/>
      <c r="K2780" s="55"/>
      <c r="L2780" s="55"/>
      <c r="M2780" s="60"/>
      <c r="N2780" s="59"/>
      <c r="O2780" s="58"/>
      <c r="P2780" s="56"/>
    </row>
    <row r="2781" spans="1:16" s="63" customFormat="1" ht="15.75" customHeight="1" x14ac:dyDescent="0.25">
      <c r="A2781" s="67"/>
      <c r="B2781" s="68"/>
      <c r="C2781" s="57"/>
      <c r="D2781" s="58"/>
      <c r="E2781" s="58"/>
      <c r="F2781" s="58"/>
      <c r="G2781" s="70"/>
      <c r="J2781" s="70"/>
      <c r="K2781" s="55"/>
      <c r="L2781" s="55"/>
      <c r="M2781" s="60"/>
      <c r="N2781" s="59"/>
      <c r="O2781" s="58"/>
      <c r="P2781" s="56"/>
    </row>
    <row r="2782" spans="1:16" s="63" customFormat="1" ht="15.75" customHeight="1" x14ac:dyDescent="0.25">
      <c r="A2782" s="67"/>
      <c r="B2782" s="68"/>
      <c r="C2782" s="57"/>
      <c r="D2782" s="58"/>
      <c r="E2782" s="58"/>
      <c r="F2782" s="58"/>
      <c r="G2782" s="70"/>
      <c r="J2782" s="70"/>
      <c r="K2782" s="55"/>
      <c r="L2782" s="55"/>
      <c r="M2782" s="60"/>
      <c r="N2782" s="59"/>
      <c r="O2782" s="58"/>
      <c r="P2782" s="56"/>
    </row>
    <row r="2783" spans="1:16" s="63" customFormat="1" ht="15.75" customHeight="1" x14ac:dyDescent="0.25">
      <c r="A2783" s="67"/>
      <c r="B2783" s="68"/>
      <c r="C2783" s="57"/>
      <c r="D2783" s="58"/>
      <c r="E2783" s="58"/>
      <c r="F2783" s="58"/>
      <c r="G2783" s="70"/>
      <c r="J2783" s="70"/>
      <c r="K2783" s="55"/>
      <c r="L2783" s="55"/>
      <c r="M2783" s="60"/>
      <c r="N2783" s="59"/>
      <c r="O2783" s="58"/>
      <c r="P2783" s="56"/>
    </row>
    <row r="2784" spans="1:16" s="63" customFormat="1" ht="15.75" customHeight="1" x14ac:dyDescent="0.25">
      <c r="A2784" s="67"/>
      <c r="B2784" s="68"/>
      <c r="C2784" s="57"/>
      <c r="D2784" s="58"/>
      <c r="E2784" s="58"/>
      <c r="F2784" s="58"/>
      <c r="G2784" s="70"/>
      <c r="J2784" s="70"/>
      <c r="K2784" s="55"/>
      <c r="L2784" s="55"/>
      <c r="M2784" s="60"/>
      <c r="N2784" s="59"/>
      <c r="O2784" s="58"/>
      <c r="P2784" s="56"/>
    </row>
    <row r="2785" spans="1:16" s="63" customFormat="1" ht="15.75" customHeight="1" x14ac:dyDescent="0.25">
      <c r="A2785" s="67"/>
      <c r="B2785" s="68"/>
      <c r="C2785" s="57"/>
      <c r="D2785" s="58"/>
      <c r="E2785" s="58"/>
      <c r="F2785" s="58"/>
      <c r="G2785" s="70"/>
      <c r="J2785" s="70"/>
      <c r="K2785" s="55"/>
      <c r="L2785" s="55"/>
      <c r="M2785" s="60"/>
      <c r="N2785" s="59"/>
      <c r="O2785" s="58"/>
      <c r="P2785" s="56"/>
    </row>
    <row r="2786" spans="1:16" s="63" customFormat="1" ht="15.75" customHeight="1" x14ac:dyDescent="0.25">
      <c r="A2786" s="67"/>
      <c r="B2786" s="68"/>
      <c r="C2786" s="57"/>
      <c r="D2786" s="58"/>
      <c r="E2786" s="58"/>
      <c r="F2786" s="58"/>
      <c r="G2786" s="70"/>
      <c r="J2786" s="70"/>
      <c r="K2786" s="55"/>
      <c r="L2786" s="55"/>
      <c r="M2786" s="60"/>
      <c r="N2786" s="59"/>
      <c r="O2786" s="58"/>
      <c r="P2786" s="56"/>
    </row>
    <row r="2787" spans="1:16" s="63" customFormat="1" ht="15.75" customHeight="1" x14ac:dyDescent="0.25">
      <c r="A2787" s="67"/>
      <c r="B2787" s="68"/>
      <c r="C2787" s="57"/>
      <c r="D2787" s="58"/>
      <c r="E2787" s="58"/>
      <c r="F2787" s="58"/>
      <c r="G2787" s="70"/>
      <c r="J2787" s="70"/>
      <c r="K2787" s="55"/>
      <c r="L2787" s="55"/>
      <c r="M2787" s="60"/>
      <c r="N2787" s="59"/>
      <c r="O2787" s="58"/>
      <c r="P2787" s="56"/>
    </row>
    <row r="2788" spans="1:16" s="63" customFormat="1" ht="15.75" customHeight="1" x14ac:dyDescent="0.25">
      <c r="A2788" s="67"/>
      <c r="B2788" s="68"/>
      <c r="C2788" s="57"/>
      <c r="D2788" s="58"/>
      <c r="E2788" s="58"/>
      <c r="F2788" s="58"/>
      <c r="G2788" s="70"/>
      <c r="J2788" s="70"/>
      <c r="K2788" s="55"/>
      <c r="L2788" s="55"/>
      <c r="M2788" s="60"/>
      <c r="N2788" s="59"/>
      <c r="O2788" s="58"/>
      <c r="P2788" s="56"/>
    </row>
    <row r="2789" spans="1:16" s="63" customFormat="1" ht="15.75" customHeight="1" x14ac:dyDescent="0.25">
      <c r="A2789" s="67"/>
      <c r="B2789" s="68"/>
      <c r="C2789" s="57"/>
      <c r="D2789" s="58"/>
      <c r="E2789" s="58"/>
      <c r="F2789" s="58"/>
      <c r="G2789" s="70"/>
      <c r="J2789" s="70"/>
      <c r="K2789" s="55"/>
      <c r="L2789" s="55"/>
      <c r="M2789" s="60"/>
      <c r="N2789" s="59"/>
      <c r="O2789" s="58"/>
      <c r="P2789" s="56"/>
    </row>
    <row r="2790" spans="1:16" s="63" customFormat="1" ht="15.75" customHeight="1" x14ac:dyDescent="0.25">
      <c r="A2790" s="67"/>
      <c r="B2790" s="68"/>
      <c r="C2790" s="57"/>
      <c r="D2790" s="58"/>
      <c r="E2790" s="58"/>
      <c r="F2790" s="58"/>
      <c r="G2790" s="70"/>
      <c r="J2790" s="70"/>
      <c r="K2790" s="55"/>
      <c r="L2790" s="55"/>
      <c r="M2790" s="60"/>
      <c r="N2790" s="59"/>
      <c r="O2790" s="58"/>
      <c r="P2790" s="56"/>
    </row>
    <row r="2791" spans="1:16" s="63" customFormat="1" ht="15.75" customHeight="1" x14ac:dyDescent="0.25">
      <c r="A2791" s="67"/>
      <c r="B2791" s="68"/>
      <c r="C2791" s="57"/>
      <c r="D2791" s="58"/>
      <c r="E2791" s="58"/>
      <c r="F2791" s="58"/>
      <c r="G2791" s="70"/>
      <c r="J2791" s="70"/>
      <c r="K2791" s="55"/>
      <c r="L2791" s="55"/>
      <c r="M2791" s="60"/>
      <c r="N2791" s="59"/>
      <c r="O2791" s="58"/>
      <c r="P2791" s="56"/>
    </row>
    <row r="2792" spans="1:16" s="63" customFormat="1" ht="15.75" customHeight="1" x14ac:dyDescent="0.25">
      <c r="A2792" s="67"/>
      <c r="B2792" s="68"/>
      <c r="C2792" s="57"/>
      <c r="D2792" s="58"/>
      <c r="E2792" s="58"/>
      <c r="F2792" s="58"/>
      <c r="G2792" s="70"/>
      <c r="J2792" s="70"/>
      <c r="K2792" s="55"/>
      <c r="L2792" s="55"/>
      <c r="M2792" s="60"/>
      <c r="N2792" s="59"/>
      <c r="O2792" s="58"/>
      <c r="P2792" s="56"/>
    </row>
    <row r="2793" spans="1:16" s="63" customFormat="1" ht="15.75" customHeight="1" x14ac:dyDescent="0.25">
      <c r="A2793" s="67"/>
      <c r="B2793" s="68"/>
      <c r="C2793" s="57"/>
      <c r="D2793" s="58"/>
      <c r="E2793" s="58"/>
      <c r="F2793" s="58"/>
      <c r="G2793" s="70"/>
      <c r="J2793" s="70"/>
      <c r="K2793" s="55"/>
      <c r="L2793" s="55"/>
      <c r="M2793" s="60"/>
      <c r="N2793" s="59"/>
      <c r="O2793" s="58"/>
      <c r="P2793" s="56"/>
    </row>
    <row r="2794" spans="1:16" s="63" customFormat="1" ht="15.75" customHeight="1" x14ac:dyDescent="0.25">
      <c r="A2794" s="67"/>
      <c r="B2794" s="68"/>
      <c r="C2794" s="57"/>
      <c r="D2794" s="58"/>
      <c r="E2794" s="58"/>
      <c r="F2794" s="58"/>
      <c r="G2794" s="70"/>
      <c r="J2794" s="70"/>
      <c r="K2794" s="55"/>
      <c r="L2794" s="55"/>
      <c r="M2794" s="60"/>
      <c r="N2794" s="59"/>
      <c r="O2794" s="58"/>
      <c r="P2794" s="56"/>
    </row>
    <row r="2795" spans="1:16" s="63" customFormat="1" ht="15.75" customHeight="1" x14ac:dyDescent="0.25">
      <c r="A2795" s="67"/>
      <c r="B2795" s="68"/>
      <c r="C2795" s="57"/>
      <c r="D2795" s="58"/>
      <c r="E2795" s="58"/>
      <c r="F2795" s="58"/>
      <c r="G2795" s="70"/>
      <c r="J2795" s="70"/>
      <c r="K2795" s="55"/>
      <c r="L2795" s="55"/>
      <c r="M2795" s="60"/>
      <c r="N2795" s="59"/>
      <c r="O2795" s="58"/>
      <c r="P2795" s="56"/>
    </row>
    <row r="2796" spans="1:16" s="63" customFormat="1" ht="15.75" customHeight="1" x14ac:dyDescent="0.25">
      <c r="A2796" s="67"/>
      <c r="B2796" s="68"/>
      <c r="C2796" s="57"/>
      <c r="D2796" s="58"/>
      <c r="E2796" s="58"/>
      <c r="F2796" s="58"/>
      <c r="G2796" s="70"/>
      <c r="J2796" s="70"/>
      <c r="K2796" s="55"/>
      <c r="L2796" s="55"/>
      <c r="M2796" s="60"/>
      <c r="N2796" s="59"/>
      <c r="O2796" s="58"/>
      <c r="P2796" s="56"/>
    </row>
    <row r="2797" spans="1:16" s="63" customFormat="1" ht="15.75" customHeight="1" x14ac:dyDescent="0.25">
      <c r="A2797" s="67"/>
      <c r="B2797" s="68"/>
      <c r="C2797" s="57"/>
      <c r="D2797" s="58"/>
      <c r="E2797" s="58"/>
      <c r="F2797" s="58"/>
      <c r="G2797" s="70"/>
      <c r="J2797" s="70"/>
      <c r="K2797" s="55"/>
      <c r="L2797" s="55"/>
      <c r="M2797" s="60"/>
      <c r="N2797" s="59"/>
      <c r="O2797" s="58"/>
      <c r="P2797" s="56"/>
    </row>
    <row r="2798" spans="1:16" s="63" customFormat="1" ht="15.75" customHeight="1" x14ac:dyDescent="0.25">
      <c r="A2798" s="67"/>
      <c r="B2798" s="68"/>
      <c r="C2798" s="57"/>
      <c r="D2798" s="58"/>
      <c r="E2798" s="58"/>
      <c r="F2798" s="58"/>
      <c r="G2798" s="70"/>
      <c r="J2798" s="70"/>
      <c r="K2798" s="55"/>
      <c r="L2798" s="55"/>
      <c r="M2798" s="60"/>
      <c r="N2798" s="59"/>
      <c r="O2798" s="58"/>
      <c r="P2798" s="56"/>
    </row>
    <row r="2799" spans="1:16" s="63" customFormat="1" ht="15.75" customHeight="1" x14ac:dyDescent="0.25">
      <c r="A2799" s="67"/>
      <c r="B2799" s="68"/>
      <c r="C2799" s="57"/>
      <c r="D2799" s="58"/>
      <c r="E2799" s="58"/>
      <c r="F2799" s="58"/>
      <c r="G2799" s="70"/>
      <c r="J2799" s="70"/>
      <c r="K2799" s="55"/>
      <c r="L2799" s="55"/>
      <c r="M2799" s="60"/>
      <c r="N2799" s="59"/>
      <c r="O2799" s="58"/>
      <c r="P2799" s="56"/>
    </row>
    <row r="2800" spans="1:16" s="63" customFormat="1" ht="15.75" customHeight="1" x14ac:dyDescent="0.25">
      <c r="A2800" s="67"/>
      <c r="B2800" s="68"/>
      <c r="C2800" s="57"/>
      <c r="D2800" s="58"/>
      <c r="E2800" s="58"/>
      <c r="F2800" s="58"/>
      <c r="G2800" s="70"/>
      <c r="J2800" s="70"/>
      <c r="K2800" s="55"/>
      <c r="L2800" s="55"/>
      <c r="M2800" s="60"/>
      <c r="N2800" s="59"/>
      <c r="O2800" s="58"/>
      <c r="P2800" s="56"/>
    </row>
    <row r="2801" spans="1:16" s="63" customFormat="1" ht="15.75" customHeight="1" x14ac:dyDescent="0.25">
      <c r="A2801" s="67"/>
      <c r="B2801" s="68"/>
      <c r="C2801" s="57"/>
      <c r="D2801" s="58"/>
      <c r="E2801" s="58"/>
      <c r="F2801" s="58"/>
      <c r="G2801" s="70"/>
      <c r="J2801" s="70"/>
      <c r="K2801" s="55"/>
      <c r="L2801" s="55"/>
      <c r="M2801" s="60"/>
      <c r="N2801" s="59"/>
      <c r="O2801" s="58"/>
      <c r="P2801" s="56"/>
    </row>
    <row r="2802" spans="1:16" s="63" customFormat="1" ht="15.75" customHeight="1" x14ac:dyDescent="0.25">
      <c r="A2802" s="67"/>
      <c r="B2802" s="68"/>
      <c r="C2802" s="57"/>
      <c r="D2802" s="58"/>
      <c r="E2802" s="58"/>
      <c r="F2802" s="58"/>
      <c r="G2802" s="70"/>
      <c r="J2802" s="70"/>
      <c r="K2802" s="55"/>
      <c r="L2802" s="55"/>
      <c r="M2802" s="60"/>
      <c r="N2802" s="59"/>
      <c r="O2802" s="58"/>
      <c r="P2802" s="56"/>
    </row>
    <row r="2803" spans="1:16" s="63" customFormat="1" ht="15.75" customHeight="1" x14ac:dyDescent="0.25">
      <c r="A2803" s="67"/>
      <c r="B2803" s="68"/>
      <c r="C2803" s="57"/>
      <c r="D2803" s="58"/>
      <c r="E2803" s="58"/>
      <c r="F2803" s="58"/>
      <c r="G2803" s="70"/>
      <c r="J2803" s="70"/>
      <c r="K2803" s="55"/>
      <c r="L2803" s="55"/>
      <c r="M2803" s="60"/>
      <c r="N2803" s="59"/>
      <c r="O2803" s="58"/>
      <c r="P2803" s="56"/>
    </row>
    <row r="2804" spans="1:16" s="63" customFormat="1" ht="15.75" customHeight="1" x14ac:dyDescent="0.25">
      <c r="A2804" s="67"/>
      <c r="B2804" s="68"/>
      <c r="C2804" s="57"/>
      <c r="D2804" s="58"/>
      <c r="E2804" s="58"/>
      <c r="F2804" s="58"/>
      <c r="G2804" s="70"/>
      <c r="J2804" s="70"/>
      <c r="K2804" s="55"/>
      <c r="L2804" s="55"/>
      <c r="M2804" s="60"/>
      <c r="N2804" s="59"/>
      <c r="O2804" s="58"/>
      <c r="P2804" s="56"/>
    </row>
    <row r="2805" spans="1:16" s="63" customFormat="1" ht="15.75" customHeight="1" x14ac:dyDescent="0.25">
      <c r="A2805" s="67"/>
      <c r="B2805" s="68"/>
      <c r="C2805" s="57"/>
      <c r="D2805" s="58"/>
      <c r="E2805" s="58"/>
      <c r="F2805" s="58"/>
      <c r="G2805" s="70"/>
      <c r="J2805" s="70"/>
      <c r="K2805" s="55"/>
      <c r="L2805" s="55"/>
      <c r="M2805" s="60"/>
      <c r="N2805" s="59"/>
      <c r="O2805" s="58"/>
      <c r="P2805" s="56"/>
    </row>
    <row r="2806" spans="1:16" s="63" customFormat="1" ht="15.75" customHeight="1" x14ac:dyDescent="0.25">
      <c r="A2806" s="67"/>
      <c r="B2806" s="68"/>
      <c r="C2806" s="57"/>
      <c r="D2806" s="58"/>
      <c r="E2806" s="58"/>
      <c r="F2806" s="58"/>
      <c r="G2806" s="70"/>
      <c r="J2806" s="70"/>
      <c r="K2806" s="55"/>
      <c r="L2806" s="55"/>
      <c r="M2806" s="60"/>
      <c r="N2806" s="59"/>
      <c r="O2806" s="58"/>
      <c r="P2806" s="56"/>
    </row>
    <row r="2807" spans="1:16" s="63" customFormat="1" ht="15.75" customHeight="1" x14ac:dyDescent="0.25">
      <c r="A2807" s="67"/>
      <c r="B2807" s="68"/>
      <c r="C2807" s="57"/>
      <c r="D2807" s="58"/>
      <c r="E2807" s="58"/>
      <c r="F2807" s="58"/>
      <c r="G2807" s="70"/>
      <c r="J2807" s="70"/>
      <c r="K2807" s="55"/>
      <c r="L2807" s="55"/>
      <c r="M2807" s="60"/>
      <c r="N2807" s="59"/>
      <c r="O2807" s="58"/>
      <c r="P2807" s="56"/>
    </row>
    <row r="2808" spans="1:16" s="63" customFormat="1" ht="15.75" customHeight="1" x14ac:dyDescent="0.25">
      <c r="A2808" s="67"/>
      <c r="B2808" s="68"/>
      <c r="C2808" s="57"/>
      <c r="D2808" s="58"/>
      <c r="E2808" s="58"/>
      <c r="F2808" s="58"/>
      <c r="G2808" s="70"/>
      <c r="J2808" s="70"/>
      <c r="K2808" s="55"/>
      <c r="L2808" s="55"/>
      <c r="M2808" s="60"/>
      <c r="N2808" s="59"/>
      <c r="O2808" s="58"/>
      <c r="P2808" s="56"/>
    </row>
    <row r="2809" spans="1:16" s="63" customFormat="1" ht="15.75" customHeight="1" x14ac:dyDescent="0.25">
      <c r="A2809" s="67"/>
      <c r="B2809" s="68"/>
      <c r="C2809" s="57"/>
      <c r="D2809" s="58"/>
      <c r="E2809" s="58"/>
      <c r="F2809" s="58"/>
      <c r="G2809" s="70"/>
      <c r="J2809" s="70"/>
      <c r="K2809" s="55"/>
      <c r="L2809" s="55"/>
      <c r="M2809" s="60"/>
      <c r="N2809" s="59"/>
      <c r="O2809" s="58"/>
      <c r="P2809" s="56"/>
    </row>
    <row r="2810" spans="1:16" s="63" customFormat="1" ht="15.75" customHeight="1" x14ac:dyDescent="0.25">
      <c r="A2810" s="67"/>
      <c r="B2810" s="68"/>
      <c r="C2810" s="57"/>
      <c r="D2810" s="58"/>
      <c r="E2810" s="58"/>
      <c r="F2810" s="58"/>
      <c r="G2810" s="70"/>
      <c r="J2810" s="70"/>
      <c r="K2810" s="55"/>
      <c r="L2810" s="55"/>
      <c r="M2810" s="60"/>
      <c r="N2810" s="59"/>
      <c r="O2810" s="58"/>
      <c r="P2810" s="56"/>
    </row>
    <row r="2811" spans="1:16" s="63" customFormat="1" ht="15.75" customHeight="1" x14ac:dyDescent="0.25">
      <c r="A2811" s="67"/>
      <c r="B2811" s="68"/>
      <c r="C2811" s="57"/>
      <c r="D2811" s="58"/>
      <c r="E2811" s="58"/>
      <c r="F2811" s="58"/>
      <c r="G2811" s="70"/>
      <c r="J2811" s="70"/>
      <c r="K2811" s="55"/>
      <c r="L2811" s="55"/>
      <c r="M2811" s="60"/>
      <c r="N2811" s="59"/>
      <c r="O2811" s="58"/>
      <c r="P2811" s="56"/>
    </row>
    <row r="2812" spans="1:16" s="63" customFormat="1" ht="15.75" customHeight="1" x14ac:dyDescent="0.25">
      <c r="A2812" s="67"/>
      <c r="B2812" s="68"/>
      <c r="C2812" s="57"/>
      <c r="D2812" s="58"/>
      <c r="E2812" s="58"/>
      <c r="F2812" s="58"/>
      <c r="G2812" s="70"/>
      <c r="J2812" s="70"/>
      <c r="K2812" s="55"/>
      <c r="L2812" s="55"/>
      <c r="M2812" s="60"/>
      <c r="N2812" s="59"/>
      <c r="O2812" s="58"/>
      <c r="P2812" s="56"/>
    </row>
    <row r="2813" spans="1:16" s="63" customFormat="1" ht="15.75" customHeight="1" x14ac:dyDescent="0.25">
      <c r="A2813" s="67"/>
      <c r="B2813" s="68"/>
      <c r="C2813" s="57"/>
      <c r="D2813" s="58"/>
      <c r="E2813" s="58"/>
      <c r="F2813" s="58"/>
      <c r="G2813" s="70"/>
      <c r="J2813" s="70"/>
      <c r="K2813" s="55"/>
      <c r="L2813" s="55"/>
      <c r="M2813" s="60"/>
      <c r="N2813" s="59"/>
      <c r="O2813" s="58"/>
      <c r="P2813" s="56"/>
    </row>
    <row r="2814" spans="1:16" s="63" customFormat="1" ht="15.75" customHeight="1" x14ac:dyDescent="0.25">
      <c r="A2814" s="67"/>
      <c r="B2814" s="68"/>
      <c r="C2814" s="57"/>
      <c r="D2814" s="58"/>
      <c r="E2814" s="58"/>
      <c r="F2814" s="58"/>
      <c r="G2814" s="70"/>
      <c r="J2814" s="70"/>
      <c r="K2814" s="55"/>
      <c r="L2814" s="55"/>
      <c r="M2814" s="60"/>
      <c r="N2814" s="59"/>
      <c r="O2814" s="58"/>
      <c r="P2814" s="56"/>
    </row>
    <row r="2815" spans="1:16" s="63" customFormat="1" ht="15.75" customHeight="1" x14ac:dyDescent="0.25">
      <c r="A2815" s="67"/>
      <c r="B2815" s="68"/>
      <c r="C2815" s="57"/>
      <c r="D2815" s="58"/>
      <c r="E2815" s="58"/>
      <c r="F2815" s="58"/>
      <c r="G2815" s="70"/>
      <c r="J2815" s="70"/>
      <c r="K2815" s="55"/>
      <c r="L2815" s="55"/>
      <c r="M2815" s="60"/>
      <c r="N2815" s="59"/>
      <c r="O2815" s="58"/>
      <c r="P2815" s="56"/>
    </row>
    <row r="2816" spans="1:16" s="63" customFormat="1" ht="15.75" customHeight="1" x14ac:dyDescent="0.25">
      <c r="A2816" s="67"/>
      <c r="B2816" s="68"/>
      <c r="C2816" s="57"/>
      <c r="D2816" s="58"/>
      <c r="E2816" s="58"/>
      <c r="F2816" s="58"/>
      <c r="G2816" s="70"/>
      <c r="J2816" s="70"/>
      <c r="K2816" s="55"/>
      <c r="L2816" s="55"/>
      <c r="M2816" s="60"/>
      <c r="N2816" s="59"/>
      <c r="O2816" s="58"/>
      <c r="P2816" s="56"/>
    </row>
    <row r="2817" spans="1:16" s="63" customFormat="1" ht="15.75" customHeight="1" x14ac:dyDescent="0.25">
      <c r="A2817" s="67"/>
      <c r="B2817" s="68"/>
      <c r="C2817" s="57"/>
      <c r="D2817" s="58"/>
      <c r="E2817" s="58"/>
      <c r="F2817" s="58"/>
      <c r="G2817" s="70"/>
      <c r="J2817" s="70"/>
      <c r="K2817" s="55"/>
      <c r="L2817" s="55"/>
      <c r="M2817" s="60"/>
      <c r="N2817" s="59"/>
      <c r="O2817" s="58"/>
      <c r="P2817" s="56"/>
    </row>
    <row r="2818" spans="1:16" s="63" customFormat="1" ht="15.75" customHeight="1" x14ac:dyDescent="0.25">
      <c r="A2818" s="67"/>
      <c r="B2818" s="68"/>
      <c r="C2818" s="57"/>
      <c r="D2818" s="58"/>
      <c r="E2818" s="58"/>
      <c r="F2818" s="58"/>
      <c r="G2818" s="70"/>
      <c r="J2818" s="70"/>
      <c r="K2818" s="55"/>
      <c r="L2818" s="55"/>
      <c r="M2818" s="60"/>
      <c r="N2818" s="59"/>
      <c r="O2818" s="58"/>
      <c r="P2818" s="56"/>
    </row>
    <row r="2819" spans="1:16" s="63" customFormat="1" ht="15.75" customHeight="1" x14ac:dyDescent="0.25">
      <c r="A2819" s="67"/>
      <c r="B2819" s="68"/>
      <c r="C2819" s="57"/>
      <c r="D2819" s="58"/>
      <c r="E2819" s="58"/>
      <c r="F2819" s="58"/>
      <c r="G2819" s="70"/>
      <c r="J2819" s="70"/>
      <c r="K2819" s="55"/>
      <c r="L2819" s="55"/>
      <c r="M2819" s="60"/>
      <c r="N2819" s="59"/>
      <c r="O2819" s="58"/>
      <c r="P2819" s="56"/>
    </row>
    <row r="2820" spans="1:16" s="63" customFormat="1" ht="15.75" customHeight="1" x14ac:dyDescent="0.25">
      <c r="A2820" s="67"/>
      <c r="B2820" s="68"/>
      <c r="C2820" s="57"/>
      <c r="D2820" s="58"/>
      <c r="E2820" s="58"/>
      <c r="F2820" s="58"/>
      <c r="G2820" s="70"/>
      <c r="J2820" s="70"/>
      <c r="K2820" s="55"/>
      <c r="L2820" s="55"/>
      <c r="M2820" s="60"/>
      <c r="N2820" s="59"/>
      <c r="O2820" s="58"/>
      <c r="P2820" s="56"/>
    </row>
    <row r="2821" spans="1:16" s="63" customFormat="1" ht="15.75" customHeight="1" x14ac:dyDescent="0.25">
      <c r="A2821" s="67"/>
      <c r="B2821" s="68"/>
      <c r="C2821" s="57"/>
      <c r="D2821" s="58"/>
      <c r="E2821" s="58"/>
      <c r="F2821" s="58"/>
      <c r="G2821" s="70"/>
      <c r="J2821" s="70"/>
      <c r="K2821" s="55"/>
      <c r="L2821" s="55"/>
      <c r="M2821" s="60"/>
      <c r="N2821" s="59"/>
      <c r="O2821" s="58"/>
      <c r="P2821" s="56"/>
    </row>
    <row r="2822" spans="1:16" s="63" customFormat="1" ht="15.75" customHeight="1" x14ac:dyDescent="0.25">
      <c r="A2822" s="67"/>
      <c r="B2822" s="68"/>
      <c r="C2822" s="57"/>
      <c r="D2822" s="58"/>
      <c r="E2822" s="58"/>
      <c r="F2822" s="58"/>
      <c r="G2822" s="70"/>
      <c r="J2822" s="70"/>
      <c r="K2822" s="55"/>
      <c r="L2822" s="55"/>
      <c r="M2822" s="60"/>
      <c r="N2822" s="59"/>
      <c r="O2822" s="58"/>
      <c r="P2822" s="56"/>
    </row>
    <row r="2823" spans="1:16" s="63" customFormat="1" ht="15.75" customHeight="1" x14ac:dyDescent="0.25">
      <c r="A2823" s="67"/>
      <c r="B2823" s="68"/>
      <c r="C2823" s="57"/>
      <c r="D2823" s="58"/>
      <c r="E2823" s="58"/>
      <c r="F2823" s="58"/>
      <c r="G2823" s="70"/>
      <c r="J2823" s="70"/>
      <c r="K2823" s="55"/>
      <c r="L2823" s="55"/>
      <c r="M2823" s="60"/>
      <c r="N2823" s="59"/>
      <c r="O2823" s="58"/>
      <c r="P2823" s="56"/>
    </row>
    <row r="2824" spans="1:16" s="63" customFormat="1" ht="15.75" customHeight="1" x14ac:dyDescent="0.25">
      <c r="A2824" s="67"/>
      <c r="B2824" s="68"/>
      <c r="C2824" s="57"/>
      <c r="D2824" s="58"/>
      <c r="E2824" s="58"/>
      <c r="F2824" s="58"/>
      <c r="G2824" s="70"/>
      <c r="J2824" s="70"/>
      <c r="K2824" s="55"/>
      <c r="L2824" s="55"/>
      <c r="M2824" s="60"/>
      <c r="N2824" s="59"/>
      <c r="O2824" s="58"/>
      <c r="P2824" s="56"/>
    </row>
    <row r="2825" spans="1:16" s="63" customFormat="1" ht="15.75" customHeight="1" x14ac:dyDescent="0.25">
      <c r="A2825" s="67"/>
      <c r="B2825" s="68"/>
      <c r="C2825" s="57"/>
      <c r="D2825" s="58"/>
      <c r="E2825" s="58"/>
      <c r="F2825" s="58"/>
      <c r="G2825" s="70"/>
      <c r="J2825" s="70"/>
      <c r="K2825" s="55"/>
      <c r="L2825" s="55"/>
      <c r="M2825" s="60"/>
      <c r="N2825" s="59"/>
      <c r="O2825" s="58"/>
      <c r="P2825" s="56"/>
    </row>
    <row r="2826" spans="1:16" s="63" customFormat="1" ht="15.75" customHeight="1" x14ac:dyDescent="0.25">
      <c r="A2826" s="67"/>
      <c r="B2826" s="68"/>
      <c r="C2826" s="57"/>
      <c r="D2826" s="58"/>
      <c r="E2826" s="58"/>
      <c r="F2826" s="58"/>
      <c r="G2826" s="70"/>
      <c r="J2826" s="70"/>
      <c r="K2826" s="55"/>
      <c r="L2826" s="55"/>
      <c r="M2826" s="60"/>
      <c r="N2826" s="59"/>
      <c r="O2826" s="58"/>
      <c r="P2826" s="56"/>
    </row>
    <row r="2827" spans="1:16" s="63" customFormat="1" ht="15.75" customHeight="1" x14ac:dyDescent="0.25">
      <c r="A2827" s="67"/>
      <c r="B2827" s="68"/>
      <c r="C2827" s="57"/>
      <c r="D2827" s="58"/>
      <c r="E2827" s="58"/>
      <c r="F2827" s="58"/>
      <c r="G2827" s="70"/>
      <c r="J2827" s="70"/>
      <c r="K2827" s="55"/>
      <c r="L2827" s="55"/>
      <c r="M2827" s="60"/>
      <c r="N2827" s="59"/>
      <c r="O2827" s="58"/>
      <c r="P2827" s="56"/>
    </row>
    <row r="2828" spans="1:16" s="63" customFormat="1" ht="15.75" customHeight="1" x14ac:dyDescent="0.25">
      <c r="A2828" s="67"/>
      <c r="B2828" s="68"/>
      <c r="C2828" s="57"/>
      <c r="D2828" s="58"/>
      <c r="E2828" s="58"/>
      <c r="F2828" s="58"/>
      <c r="G2828" s="70"/>
      <c r="J2828" s="70"/>
      <c r="K2828" s="55"/>
      <c r="L2828" s="55"/>
      <c r="M2828" s="60"/>
      <c r="N2828" s="59"/>
      <c r="O2828" s="58"/>
      <c r="P2828" s="56"/>
    </row>
    <row r="2829" spans="1:16" s="63" customFormat="1" ht="15.75" customHeight="1" x14ac:dyDescent="0.25">
      <c r="A2829" s="67"/>
      <c r="B2829" s="68"/>
      <c r="C2829" s="57"/>
      <c r="D2829" s="58"/>
      <c r="E2829" s="58"/>
      <c r="F2829" s="58"/>
      <c r="G2829" s="70"/>
      <c r="J2829" s="70"/>
      <c r="K2829" s="55"/>
      <c r="L2829" s="55"/>
      <c r="M2829" s="60"/>
      <c r="N2829" s="59"/>
      <c r="O2829" s="58"/>
      <c r="P2829" s="56"/>
    </row>
    <row r="2830" spans="1:16" s="63" customFormat="1" ht="15.75" customHeight="1" x14ac:dyDescent="0.25">
      <c r="A2830" s="67"/>
      <c r="B2830" s="68"/>
      <c r="C2830" s="57"/>
      <c r="D2830" s="58"/>
      <c r="E2830" s="58"/>
      <c r="F2830" s="58"/>
      <c r="G2830" s="70"/>
      <c r="J2830" s="70"/>
      <c r="K2830" s="55"/>
      <c r="L2830" s="55"/>
      <c r="M2830" s="60"/>
      <c r="N2830" s="59"/>
      <c r="O2830" s="58"/>
      <c r="P2830" s="56"/>
    </row>
    <row r="2831" spans="1:16" s="63" customFormat="1" ht="15.75" customHeight="1" x14ac:dyDescent="0.25">
      <c r="A2831" s="67"/>
      <c r="B2831" s="68"/>
      <c r="C2831" s="57"/>
      <c r="D2831" s="58"/>
      <c r="E2831" s="58"/>
      <c r="F2831" s="58"/>
      <c r="G2831" s="70"/>
      <c r="J2831" s="70"/>
      <c r="K2831" s="55"/>
      <c r="L2831" s="55"/>
      <c r="M2831" s="60"/>
      <c r="N2831" s="59"/>
      <c r="O2831" s="58"/>
      <c r="P2831" s="56"/>
    </row>
    <row r="2832" spans="1:16" s="63" customFormat="1" ht="15.75" customHeight="1" x14ac:dyDescent="0.25">
      <c r="A2832" s="67"/>
      <c r="B2832" s="68"/>
      <c r="C2832" s="57"/>
      <c r="D2832" s="58"/>
      <c r="E2832" s="58"/>
      <c r="F2832" s="58"/>
      <c r="G2832" s="70"/>
      <c r="J2832" s="70"/>
      <c r="K2832" s="55"/>
      <c r="L2832" s="55"/>
      <c r="M2832" s="60"/>
      <c r="N2832" s="59"/>
      <c r="O2832" s="58"/>
      <c r="P2832" s="56"/>
    </row>
    <row r="2833" spans="1:16" s="63" customFormat="1" ht="15.75" customHeight="1" x14ac:dyDescent="0.25">
      <c r="A2833" s="67"/>
      <c r="B2833" s="68"/>
      <c r="C2833" s="57"/>
      <c r="D2833" s="58"/>
      <c r="E2833" s="58"/>
      <c r="F2833" s="58"/>
      <c r="G2833" s="70"/>
      <c r="J2833" s="70"/>
      <c r="K2833" s="55"/>
      <c r="L2833" s="55"/>
      <c r="M2833" s="60"/>
      <c r="N2833" s="59"/>
      <c r="O2833" s="58"/>
      <c r="P2833" s="56"/>
    </row>
    <row r="2834" spans="1:16" s="63" customFormat="1" ht="15.75" customHeight="1" x14ac:dyDescent="0.25">
      <c r="A2834" s="67"/>
      <c r="B2834" s="68"/>
      <c r="C2834" s="57"/>
      <c r="D2834" s="58"/>
      <c r="E2834" s="58"/>
      <c r="F2834" s="58"/>
      <c r="G2834" s="70"/>
      <c r="J2834" s="70"/>
      <c r="K2834" s="55"/>
      <c r="L2834" s="55"/>
      <c r="M2834" s="60"/>
      <c r="N2834" s="59"/>
      <c r="O2834" s="58"/>
      <c r="P2834" s="56"/>
    </row>
    <row r="2835" spans="1:16" s="63" customFormat="1" ht="15.75" customHeight="1" x14ac:dyDescent="0.25">
      <c r="A2835" s="67"/>
      <c r="B2835" s="68"/>
      <c r="C2835" s="57"/>
      <c r="D2835" s="58"/>
      <c r="E2835" s="58"/>
      <c r="F2835" s="58"/>
      <c r="G2835" s="70"/>
      <c r="J2835" s="70"/>
      <c r="K2835" s="55"/>
      <c r="L2835" s="55"/>
      <c r="M2835" s="60"/>
      <c r="N2835" s="59"/>
      <c r="O2835" s="58"/>
      <c r="P2835" s="56"/>
    </row>
    <row r="2836" spans="1:16" s="63" customFormat="1" ht="15.75" customHeight="1" x14ac:dyDescent="0.25">
      <c r="A2836" s="67"/>
      <c r="B2836" s="68"/>
      <c r="C2836" s="57"/>
      <c r="D2836" s="58"/>
      <c r="E2836" s="58"/>
      <c r="F2836" s="58"/>
      <c r="G2836" s="70"/>
      <c r="J2836" s="70"/>
      <c r="K2836" s="55"/>
      <c r="L2836" s="55"/>
      <c r="M2836" s="60"/>
      <c r="N2836" s="59"/>
      <c r="O2836" s="58"/>
      <c r="P2836" s="56"/>
    </row>
    <row r="2837" spans="1:16" s="63" customFormat="1" ht="15.75" customHeight="1" x14ac:dyDescent="0.25">
      <c r="A2837" s="67"/>
      <c r="B2837" s="68"/>
      <c r="C2837" s="57"/>
      <c r="D2837" s="58"/>
      <c r="E2837" s="58"/>
      <c r="F2837" s="58"/>
      <c r="G2837" s="70"/>
      <c r="J2837" s="70"/>
      <c r="K2837" s="55"/>
      <c r="L2837" s="55"/>
      <c r="M2837" s="60"/>
      <c r="N2837" s="59"/>
      <c r="O2837" s="58"/>
      <c r="P2837" s="56"/>
    </row>
    <row r="2838" spans="1:16" s="63" customFormat="1" ht="15.75" customHeight="1" x14ac:dyDescent="0.25">
      <c r="A2838" s="67"/>
      <c r="B2838" s="68"/>
      <c r="C2838" s="57"/>
      <c r="D2838" s="58"/>
      <c r="E2838" s="58"/>
      <c r="F2838" s="58"/>
      <c r="G2838" s="70"/>
      <c r="J2838" s="70"/>
      <c r="K2838" s="55"/>
      <c r="L2838" s="55"/>
      <c r="M2838" s="60"/>
      <c r="N2838" s="59"/>
      <c r="O2838" s="58"/>
      <c r="P2838" s="56"/>
    </row>
    <row r="2839" spans="1:16" s="63" customFormat="1" ht="15.75" customHeight="1" x14ac:dyDescent="0.25">
      <c r="A2839" s="67"/>
      <c r="B2839" s="68"/>
      <c r="C2839" s="57"/>
      <c r="D2839" s="58"/>
      <c r="E2839" s="58"/>
      <c r="F2839" s="58"/>
      <c r="G2839" s="70"/>
      <c r="J2839" s="70"/>
      <c r="K2839" s="55"/>
      <c r="L2839" s="55"/>
      <c r="M2839" s="60"/>
      <c r="N2839" s="59"/>
      <c r="O2839" s="58"/>
      <c r="P2839" s="56"/>
    </row>
    <row r="2840" spans="1:16" s="63" customFormat="1" ht="15.75" customHeight="1" x14ac:dyDescent="0.25">
      <c r="A2840" s="67"/>
      <c r="B2840" s="68"/>
      <c r="C2840" s="57"/>
      <c r="D2840" s="58"/>
      <c r="E2840" s="58"/>
      <c r="F2840" s="58"/>
      <c r="G2840" s="70"/>
      <c r="J2840" s="70"/>
      <c r="K2840" s="55"/>
      <c r="L2840" s="55"/>
      <c r="M2840" s="60"/>
      <c r="N2840" s="59"/>
      <c r="O2840" s="58"/>
      <c r="P2840" s="56"/>
    </row>
    <row r="2841" spans="1:16" s="63" customFormat="1" ht="15.75" customHeight="1" x14ac:dyDescent="0.25">
      <c r="A2841" s="67"/>
      <c r="B2841" s="68"/>
      <c r="C2841" s="57"/>
      <c r="D2841" s="58"/>
      <c r="E2841" s="58"/>
      <c r="F2841" s="58"/>
      <c r="G2841" s="70"/>
      <c r="J2841" s="70"/>
      <c r="K2841" s="55"/>
      <c r="L2841" s="55"/>
      <c r="M2841" s="60"/>
      <c r="N2841" s="59"/>
      <c r="O2841" s="58"/>
      <c r="P2841" s="56"/>
    </row>
    <row r="2842" spans="1:16" s="63" customFormat="1" ht="15.75" customHeight="1" x14ac:dyDescent="0.25">
      <c r="A2842" s="67"/>
      <c r="B2842" s="68"/>
      <c r="C2842" s="57"/>
      <c r="D2842" s="58"/>
      <c r="E2842" s="58"/>
      <c r="F2842" s="58"/>
      <c r="G2842" s="70"/>
      <c r="J2842" s="70"/>
      <c r="K2842" s="55"/>
      <c r="L2842" s="55"/>
      <c r="M2842" s="60"/>
      <c r="N2842" s="59"/>
      <c r="O2842" s="58"/>
      <c r="P2842" s="56"/>
    </row>
    <row r="2843" spans="1:16" s="63" customFormat="1" ht="15.75" customHeight="1" x14ac:dyDescent="0.25">
      <c r="A2843" s="67"/>
      <c r="B2843" s="68"/>
      <c r="C2843" s="57"/>
      <c r="D2843" s="58"/>
      <c r="E2843" s="58"/>
      <c r="F2843" s="58"/>
      <c r="G2843" s="70"/>
      <c r="J2843" s="70"/>
      <c r="K2843" s="55"/>
      <c r="L2843" s="55"/>
      <c r="M2843" s="60"/>
      <c r="N2843" s="59"/>
      <c r="O2843" s="58"/>
      <c r="P2843" s="56"/>
    </row>
    <row r="2844" spans="1:16" s="63" customFormat="1" ht="15.75" customHeight="1" x14ac:dyDescent="0.25">
      <c r="A2844" s="67"/>
      <c r="B2844" s="68"/>
      <c r="C2844" s="57"/>
      <c r="D2844" s="58"/>
      <c r="E2844" s="58"/>
      <c r="F2844" s="58"/>
      <c r="G2844" s="70"/>
      <c r="J2844" s="70"/>
      <c r="K2844" s="55"/>
      <c r="L2844" s="55"/>
      <c r="M2844" s="60"/>
      <c r="N2844" s="59"/>
      <c r="O2844" s="58"/>
      <c r="P2844" s="56"/>
    </row>
    <row r="2845" spans="1:16" s="63" customFormat="1" ht="15.75" customHeight="1" x14ac:dyDescent="0.25">
      <c r="A2845" s="67"/>
      <c r="B2845" s="68"/>
      <c r="C2845" s="57"/>
      <c r="D2845" s="58"/>
      <c r="E2845" s="58"/>
      <c r="F2845" s="58"/>
      <c r="G2845" s="70"/>
      <c r="J2845" s="70"/>
      <c r="K2845" s="55"/>
      <c r="L2845" s="55"/>
      <c r="M2845" s="60"/>
      <c r="N2845" s="59"/>
      <c r="O2845" s="58"/>
      <c r="P2845" s="56"/>
    </row>
    <row r="2846" spans="1:16" s="63" customFormat="1" ht="15.75" customHeight="1" x14ac:dyDescent="0.25">
      <c r="A2846" s="67"/>
      <c r="B2846" s="68"/>
      <c r="C2846" s="57"/>
      <c r="D2846" s="58"/>
      <c r="E2846" s="58"/>
      <c r="F2846" s="58"/>
      <c r="G2846" s="70"/>
      <c r="J2846" s="70"/>
      <c r="K2846" s="55"/>
      <c r="L2846" s="55"/>
      <c r="M2846" s="60"/>
      <c r="N2846" s="59"/>
      <c r="O2846" s="58"/>
      <c r="P2846" s="56"/>
    </row>
    <row r="2847" spans="1:16" s="63" customFormat="1" ht="15.75" customHeight="1" x14ac:dyDescent="0.25">
      <c r="A2847" s="67"/>
      <c r="B2847" s="68"/>
      <c r="C2847" s="57"/>
      <c r="D2847" s="58"/>
      <c r="E2847" s="58"/>
      <c r="F2847" s="58"/>
      <c r="G2847" s="70"/>
      <c r="J2847" s="70"/>
      <c r="K2847" s="55"/>
      <c r="L2847" s="55"/>
      <c r="M2847" s="60"/>
      <c r="N2847" s="59"/>
      <c r="O2847" s="58"/>
      <c r="P2847" s="56"/>
    </row>
    <row r="2848" spans="1:16" s="63" customFormat="1" ht="15.75" customHeight="1" x14ac:dyDescent="0.25">
      <c r="A2848" s="67"/>
      <c r="B2848" s="68"/>
      <c r="C2848" s="57"/>
      <c r="D2848" s="58"/>
      <c r="E2848" s="58"/>
      <c r="F2848" s="58"/>
      <c r="G2848" s="70"/>
      <c r="J2848" s="70"/>
      <c r="K2848" s="55"/>
      <c r="L2848" s="55"/>
      <c r="M2848" s="60"/>
      <c r="N2848" s="59"/>
      <c r="O2848" s="58"/>
      <c r="P2848" s="56"/>
    </row>
    <row r="2849" spans="1:16" s="63" customFormat="1" ht="15.75" customHeight="1" x14ac:dyDescent="0.25">
      <c r="A2849" s="67"/>
      <c r="B2849" s="68"/>
      <c r="C2849" s="57"/>
      <c r="D2849" s="58"/>
      <c r="E2849" s="58"/>
      <c r="F2849" s="58"/>
      <c r="G2849" s="70"/>
      <c r="J2849" s="70"/>
      <c r="K2849" s="55"/>
      <c r="L2849" s="55"/>
      <c r="M2849" s="60"/>
      <c r="N2849" s="59"/>
      <c r="O2849" s="58"/>
      <c r="P2849" s="56"/>
    </row>
    <row r="2850" spans="1:16" s="63" customFormat="1" ht="15.75" customHeight="1" x14ac:dyDescent="0.25">
      <c r="A2850" s="67"/>
      <c r="B2850" s="68"/>
      <c r="C2850" s="57"/>
      <c r="D2850" s="58"/>
      <c r="E2850" s="58"/>
      <c r="F2850" s="58"/>
      <c r="G2850" s="70"/>
      <c r="J2850" s="70"/>
      <c r="K2850" s="55"/>
      <c r="L2850" s="55"/>
      <c r="M2850" s="60"/>
      <c r="N2850" s="59"/>
      <c r="O2850" s="58"/>
      <c r="P2850" s="56"/>
    </row>
    <row r="2851" spans="1:16" s="63" customFormat="1" ht="15.75" customHeight="1" x14ac:dyDescent="0.25">
      <c r="A2851" s="67"/>
      <c r="B2851" s="68"/>
      <c r="C2851" s="57"/>
      <c r="D2851" s="58"/>
      <c r="E2851" s="58"/>
      <c r="F2851" s="58"/>
      <c r="G2851" s="70"/>
      <c r="J2851" s="70"/>
      <c r="K2851" s="55"/>
      <c r="L2851" s="55"/>
      <c r="M2851" s="60"/>
      <c r="N2851" s="59"/>
      <c r="O2851" s="58"/>
      <c r="P2851" s="56"/>
    </row>
    <row r="2852" spans="1:16" s="63" customFormat="1" ht="15.75" customHeight="1" x14ac:dyDescent="0.25">
      <c r="A2852" s="67"/>
      <c r="B2852" s="68"/>
      <c r="C2852" s="57"/>
      <c r="D2852" s="58"/>
      <c r="E2852" s="58"/>
      <c r="F2852" s="58"/>
      <c r="G2852" s="70"/>
      <c r="J2852" s="70"/>
      <c r="K2852" s="55"/>
      <c r="L2852" s="55"/>
      <c r="M2852" s="60"/>
      <c r="N2852" s="59"/>
      <c r="O2852" s="58"/>
      <c r="P2852" s="56"/>
    </row>
    <row r="2853" spans="1:16" s="63" customFormat="1" ht="15.75" customHeight="1" x14ac:dyDescent="0.25">
      <c r="A2853" s="67"/>
      <c r="B2853" s="68"/>
      <c r="C2853" s="57"/>
      <c r="D2853" s="58"/>
      <c r="E2853" s="58"/>
      <c r="F2853" s="58"/>
      <c r="G2853" s="70"/>
      <c r="J2853" s="70"/>
      <c r="K2853" s="55"/>
      <c r="L2853" s="55"/>
      <c r="M2853" s="60"/>
      <c r="N2853" s="59"/>
      <c r="O2853" s="58"/>
      <c r="P2853" s="56"/>
    </row>
    <row r="2854" spans="1:16" s="63" customFormat="1" ht="15.75" customHeight="1" x14ac:dyDescent="0.25">
      <c r="A2854" s="67"/>
      <c r="B2854" s="68"/>
      <c r="C2854" s="57"/>
      <c r="D2854" s="58"/>
      <c r="E2854" s="58"/>
      <c r="F2854" s="58"/>
      <c r="G2854" s="70"/>
      <c r="J2854" s="70"/>
      <c r="K2854" s="55"/>
      <c r="L2854" s="55"/>
      <c r="M2854" s="60"/>
      <c r="N2854" s="59"/>
      <c r="O2854" s="58"/>
      <c r="P2854" s="56"/>
    </row>
    <row r="2855" spans="1:16" s="63" customFormat="1" ht="15.75" customHeight="1" x14ac:dyDescent="0.25">
      <c r="A2855" s="67"/>
      <c r="B2855" s="68"/>
      <c r="C2855" s="57"/>
      <c r="D2855" s="58"/>
      <c r="E2855" s="58"/>
      <c r="F2855" s="58"/>
      <c r="G2855" s="70"/>
      <c r="J2855" s="70"/>
      <c r="K2855" s="55"/>
      <c r="L2855" s="55"/>
      <c r="M2855" s="60"/>
      <c r="N2855" s="59"/>
      <c r="O2855" s="58"/>
      <c r="P2855" s="56"/>
    </row>
    <row r="2856" spans="1:16" s="63" customFormat="1" ht="15.75" customHeight="1" x14ac:dyDescent="0.25">
      <c r="A2856" s="67"/>
      <c r="B2856" s="68"/>
      <c r="C2856" s="57"/>
      <c r="D2856" s="58"/>
      <c r="E2856" s="58"/>
      <c r="F2856" s="58"/>
      <c r="G2856" s="70"/>
      <c r="J2856" s="70"/>
      <c r="K2856" s="55"/>
      <c r="L2856" s="55"/>
      <c r="M2856" s="60"/>
      <c r="N2856" s="59"/>
      <c r="O2856" s="58"/>
      <c r="P2856" s="56"/>
    </row>
    <row r="2857" spans="1:16" s="63" customFormat="1" ht="15.75" customHeight="1" x14ac:dyDescent="0.25">
      <c r="A2857" s="67"/>
      <c r="B2857" s="68"/>
      <c r="C2857" s="57"/>
      <c r="D2857" s="58"/>
      <c r="E2857" s="58"/>
      <c r="F2857" s="58"/>
      <c r="G2857" s="70"/>
      <c r="J2857" s="70"/>
      <c r="K2857" s="55"/>
      <c r="L2857" s="55"/>
      <c r="M2857" s="60"/>
      <c r="N2857" s="59"/>
      <c r="O2857" s="58"/>
      <c r="P2857" s="56"/>
    </row>
    <row r="2858" spans="1:16" s="63" customFormat="1" ht="15.75" customHeight="1" x14ac:dyDescent="0.25">
      <c r="A2858" s="67"/>
      <c r="B2858" s="68"/>
      <c r="C2858" s="57"/>
      <c r="D2858" s="58"/>
      <c r="E2858" s="58"/>
      <c r="F2858" s="58"/>
      <c r="G2858" s="70"/>
      <c r="J2858" s="70"/>
      <c r="K2858" s="55"/>
      <c r="L2858" s="55"/>
      <c r="M2858" s="60"/>
      <c r="N2858" s="59"/>
      <c r="O2858" s="58"/>
      <c r="P2858" s="56"/>
    </row>
    <row r="2859" spans="1:16" s="63" customFormat="1" ht="15.75" customHeight="1" x14ac:dyDescent="0.25">
      <c r="A2859" s="67"/>
      <c r="B2859" s="68"/>
      <c r="C2859" s="57"/>
      <c r="D2859" s="58"/>
      <c r="E2859" s="58"/>
      <c r="F2859" s="58"/>
      <c r="G2859" s="70"/>
      <c r="J2859" s="70"/>
      <c r="K2859" s="55"/>
      <c r="L2859" s="55"/>
      <c r="M2859" s="60"/>
      <c r="N2859" s="59"/>
      <c r="O2859" s="58"/>
      <c r="P2859" s="56"/>
    </row>
    <row r="2860" spans="1:16" s="63" customFormat="1" ht="15.75" customHeight="1" x14ac:dyDescent="0.25">
      <c r="A2860" s="67"/>
      <c r="B2860" s="68"/>
      <c r="C2860" s="57"/>
      <c r="D2860" s="58"/>
      <c r="E2860" s="58"/>
      <c r="F2860" s="58"/>
      <c r="G2860" s="70"/>
      <c r="J2860" s="70"/>
      <c r="K2860" s="55"/>
      <c r="L2860" s="55"/>
      <c r="M2860" s="60"/>
      <c r="N2860" s="59"/>
      <c r="O2860" s="58"/>
      <c r="P2860" s="56"/>
    </row>
    <row r="2861" spans="1:16" s="63" customFormat="1" ht="15.75" customHeight="1" x14ac:dyDescent="0.25">
      <c r="A2861" s="67"/>
      <c r="B2861" s="68"/>
      <c r="C2861" s="57"/>
      <c r="D2861" s="58"/>
      <c r="E2861" s="58"/>
      <c r="F2861" s="58"/>
      <c r="G2861" s="70"/>
      <c r="J2861" s="70"/>
      <c r="K2861" s="55"/>
      <c r="L2861" s="55"/>
      <c r="M2861" s="60"/>
      <c r="N2861" s="59"/>
      <c r="O2861" s="58"/>
      <c r="P2861" s="56"/>
    </row>
    <row r="2862" spans="1:16" s="63" customFormat="1" ht="15.75" customHeight="1" x14ac:dyDescent="0.25">
      <c r="A2862" s="67"/>
      <c r="B2862" s="68"/>
      <c r="C2862" s="57"/>
      <c r="D2862" s="58"/>
      <c r="E2862" s="58"/>
      <c r="F2862" s="58"/>
      <c r="G2862" s="70"/>
      <c r="J2862" s="70"/>
      <c r="K2862" s="55"/>
      <c r="L2862" s="55"/>
      <c r="M2862" s="60"/>
      <c r="N2862" s="59"/>
      <c r="O2862" s="58"/>
      <c r="P2862" s="56"/>
    </row>
    <row r="2863" spans="1:16" s="63" customFormat="1" ht="15.75" customHeight="1" x14ac:dyDescent="0.25">
      <c r="A2863" s="67"/>
      <c r="B2863" s="68"/>
      <c r="C2863" s="57"/>
      <c r="D2863" s="58"/>
      <c r="E2863" s="58"/>
      <c r="F2863" s="58"/>
      <c r="G2863" s="70"/>
      <c r="J2863" s="70"/>
      <c r="K2863" s="55"/>
      <c r="L2863" s="55"/>
      <c r="M2863" s="60"/>
      <c r="N2863" s="59"/>
      <c r="O2863" s="58"/>
      <c r="P2863" s="56"/>
    </row>
    <row r="2864" spans="1:16" s="63" customFormat="1" ht="15.75" customHeight="1" x14ac:dyDescent="0.25">
      <c r="A2864" s="67"/>
      <c r="B2864" s="68"/>
      <c r="C2864" s="57"/>
      <c r="D2864" s="58"/>
      <c r="E2864" s="58"/>
      <c r="F2864" s="58"/>
      <c r="G2864" s="70"/>
      <c r="J2864" s="70"/>
      <c r="K2864" s="55"/>
      <c r="L2864" s="55"/>
      <c r="M2864" s="60"/>
      <c r="N2864" s="59"/>
      <c r="O2864" s="58"/>
      <c r="P2864" s="56"/>
    </row>
    <row r="2865" spans="1:16" s="63" customFormat="1" ht="15.75" customHeight="1" x14ac:dyDescent="0.25">
      <c r="A2865" s="67"/>
      <c r="B2865" s="68"/>
      <c r="C2865" s="57"/>
      <c r="D2865" s="58"/>
      <c r="E2865" s="58"/>
      <c r="F2865" s="58"/>
      <c r="G2865" s="70"/>
      <c r="J2865" s="70"/>
      <c r="K2865" s="55"/>
      <c r="L2865" s="55"/>
      <c r="M2865" s="60"/>
      <c r="N2865" s="59"/>
      <c r="O2865" s="58"/>
      <c r="P2865" s="56"/>
    </row>
    <row r="2866" spans="1:16" s="63" customFormat="1" ht="15.75" customHeight="1" x14ac:dyDescent="0.25">
      <c r="A2866" s="67"/>
      <c r="B2866" s="68"/>
      <c r="C2866" s="57"/>
      <c r="D2866" s="58"/>
      <c r="E2866" s="58"/>
      <c r="F2866" s="58"/>
      <c r="G2866" s="70"/>
      <c r="J2866" s="70"/>
      <c r="K2866" s="55"/>
      <c r="L2866" s="55"/>
      <c r="M2866" s="60"/>
      <c r="N2866" s="59"/>
      <c r="O2866" s="58"/>
      <c r="P2866" s="56"/>
    </row>
    <row r="2867" spans="1:16" s="63" customFormat="1" ht="15.75" customHeight="1" x14ac:dyDescent="0.25">
      <c r="A2867" s="67"/>
      <c r="B2867" s="68"/>
      <c r="C2867" s="57"/>
      <c r="D2867" s="58"/>
      <c r="E2867" s="58"/>
      <c r="F2867" s="58"/>
      <c r="G2867" s="70"/>
      <c r="J2867" s="70"/>
      <c r="K2867" s="55"/>
      <c r="L2867" s="55"/>
      <c r="M2867" s="60"/>
      <c r="N2867" s="59"/>
      <c r="O2867" s="58"/>
      <c r="P2867" s="56"/>
    </row>
    <row r="2868" spans="1:16" s="63" customFormat="1" ht="15.75" customHeight="1" x14ac:dyDescent="0.25">
      <c r="A2868" s="67"/>
      <c r="B2868" s="68"/>
      <c r="C2868" s="57"/>
      <c r="D2868" s="58"/>
      <c r="E2868" s="58"/>
      <c r="F2868" s="58"/>
      <c r="G2868" s="70"/>
      <c r="J2868" s="70"/>
      <c r="K2868" s="55"/>
      <c r="L2868" s="55"/>
      <c r="M2868" s="60"/>
      <c r="N2868" s="59"/>
      <c r="O2868" s="58"/>
      <c r="P2868" s="56"/>
    </row>
    <row r="2869" spans="1:16" s="63" customFormat="1" ht="15.75" customHeight="1" x14ac:dyDescent="0.25">
      <c r="A2869" s="67"/>
      <c r="B2869" s="68"/>
      <c r="C2869" s="57"/>
      <c r="D2869" s="58"/>
      <c r="E2869" s="58"/>
      <c r="F2869" s="58"/>
      <c r="G2869" s="70"/>
      <c r="J2869" s="70"/>
      <c r="K2869" s="55"/>
      <c r="L2869" s="55"/>
      <c r="M2869" s="60"/>
      <c r="N2869" s="59"/>
      <c r="O2869" s="58"/>
      <c r="P2869" s="56"/>
    </row>
    <row r="2870" spans="1:16" s="63" customFormat="1" ht="15.75" customHeight="1" x14ac:dyDescent="0.25">
      <c r="A2870" s="67"/>
      <c r="B2870" s="68"/>
      <c r="C2870" s="57"/>
      <c r="D2870" s="58"/>
      <c r="E2870" s="58"/>
      <c r="F2870" s="58"/>
      <c r="G2870" s="70"/>
      <c r="J2870" s="70"/>
      <c r="K2870" s="55"/>
      <c r="L2870" s="55"/>
      <c r="M2870" s="60"/>
      <c r="N2870" s="59"/>
      <c r="O2870" s="58"/>
      <c r="P2870" s="56"/>
    </row>
    <row r="2871" spans="1:16" s="63" customFormat="1" ht="15.75" customHeight="1" x14ac:dyDescent="0.25">
      <c r="A2871" s="67"/>
      <c r="B2871" s="68"/>
      <c r="C2871" s="57"/>
      <c r="D2871" s="58"/>
      <c r="E2871" s="58"/>
      <c r="F2871" s="58"/>
      <c r="G2871" s="70"/>
      <c r="J2871" s="70"/>
      <c r="K2871" s="55"/>
      <c r="L2871" s="55"/>
      <c r="M2871" s="60"/>
      <c r="N2871" s="59"/>
      <c r="O2871" s="58"/>
      <c r="P2871" s="56"/>
    </row>
    <row r="2872" spans="1:16" s="63" customFormat="1" ht="15.75" customHeight="1" x14ac:dyDescent="0.25">
      <c r="A2872" s="67"/>
      <c r="B2872" s="68"/>
      <c r="C2872" s="57"/>
      <c r="D2872" s="58"/>
      <c r="E2872" s="58"/>
      <c r="F2872" s="58"/>
      <c r="G2872" s="70"/>
      <c r="J2872" s="70"/>
      <c r="K2872" s="55"/>
      <c r="L2872" s="55"/>
      <c r="M2872" s="60"/>
      <c r="N2872" s="59"/>
      <c r="O2872" s="58"/>
      <c r="P2872" s="56"/>
    </row>
    <row r="2873" spans="1:16" s="63" customFormat="1" ht="15.75" customHeight="1" x14ac:dyDescent="0.25">
      <c r="A2873" s="67"/>
      <c r="B2873" s="68"/>
      <c r="C2873" s="57"/>
      <c r="D2873" s="58"/>
      <c r="E2873" s="58"/>
      <c r="F2873" s="58"/>
      <c r="G2873" s="70"/>
      <c r="J2873" s="70"/>
      <c r="K2873" s="55"/>
      <c r="L2873" s="55"/>
      <c r="M2873" s="60"/>
      <c r="N2873" s="59"/>
      <c r="O2873" s="58"/>
      <c r="P2873" s="56"/>
    </row>
    <row r="2874" spans="1:16" s="63" customFormat="1" ht="15.75" customHeight="1" x14ac:dyDescent="0.25">
      <c r="A2874" s="67"/>
      <c r="B2874" s="68"/>
      <c r="C2874" s="57"/>
      <c r="D2874" s="58"/>
      <c r="E2874" s="58"/>
      <c r="F2874" s="58"/>
      <c r="G2874" s="70"/>
      <c r="J2874" s="70"/>
      <c r="K2874" s="55"/>
      <c r="L2874" s="55"/>
      <c r="M2874" s="60"/>
      <c r="N2874" s="59"/>
      <c r="O2874" s="58"/>
      <c r="P2874" s="56"/>
    </row>
    <row r="2875" spans="1:16" s="63" customFormat="1" ht="15.75" customHeight="1" x14ac:dyDescent="0.25">
      <c r="A2875" s="67"/>
      <c r="B2875" s="68"/>
      <c r="C2875" s="57"/>
      <c r="D2875" s="58"/>
      <c r="E2875" s="58"/>
      <c r="F2875" s="58"/>
      <c r="G2875" s="70"/>
      <c r="J2875" s="70"/>
      <c r="K2875" s="55"/>
      <c r="L2875" s="55"/>
      <c r="M2875" s="60"/>
      <c r="N2875" s="59"/>
      <c r="O2875" s="58"/>
      <c r="P2875" s="56"/>
    </row>
    <row r="2876" spans="1:16" s="63" customFormat="1" ht="15.75" customHeight="1" x14ac:dyDescent="0.25">
      <c r="A2876" s="67"/>
      <c r="B2876" s="68"/>
      <c r="C2876" s="57"/>
      <c r="D2876" s="58"/>
      <c r="E2876" s="58"/>
      <c r="F2876" s="58"/>
      <c r="G2876" s="70"/>
      <c r="J2876" s="70"/>
      <c r="K2876" s="55"/>
      <c r="L2876" s="55"/>
      <c r="M2876" s="60"/>
      <c r="N2876" s="59"/>
      <c r="O2876" s="58"/>
      <c r="P2876" s="56"/>
    </row>
    <row r="2877" spans="1:16" s="63" customFormat="1" ht="15.75" customHeight="1" x14ac:dyDescent="0.25">
      <c r="A2877" s="67"/>
      <c r="B2877" s="68"/>
      <c r="C2877" s="57"/>
      <c r="D2877" s="58"/>
      <c r="E2877" s="58"/>
      <c r="F2877" s="58"/>
      <c r="G2877" s="70"/>
      <c r="J2877" s="70"/>
      <c r="K2877" s="55"/>
      <c r="L2877" s="55"/>
      <c r="M2877" s="60"/>
      <c r="N2877" s="59"/>
      <c r="O2877" s="58"/>
      <c r="P2877" s="56"/>
    </row>
    <row r="2878" spans="1:16" s="63" customFormat="1" ht="15.75" customHeight="1" x14ac:dyDescent="0.25">
      <c r="A2878" s="67"/>
      <c r="B2878" s="68"/>
      <c r="C2878" s="57"/>
      <c r="D2878" s="58"/>
      <c r="E2878" s="58"/>
      <c r="F2878" s="58"/>
      <c r="G2878" s="70"/>
      <c r="J2878" s="70"/>
      <c r="K2878" s="55"/>
      <c r="L2878" s="55"/>
      <c r="M2878" s="60"/>
      <c r="N2878" s="59"/>
      <c r="O2878" s="58"/>
      <c r="P2878" s="56"/>
    </row>
    <row r="2879" spans="1:16" s="63" customFormat="1" ht="15.75" customHeight="1" x14ac:dyDescent="0.25">
      <c r="A2879" s="67"/>
      <c r="B2879" s="68"/>
      <c r="C2879" s="57"/>
      <c r="D2879" s="58"/>
      <c r="E2879" s="58"/>
      <c r="F2879" s="58"/>
      <c r="G2879" s="70"/>
      <c r="J2879" s="70"/>
      <c r="K2879" s="55"/>
      <c r="L2879" s="55"/>
      <c r="M2879" s="60"/>
      <c r="N2879" s="59"/>
      <c r="O2879" s="58"/>
      <c r="P2879" s="56"/>
    </row>
    <row r="2880" spans="1:16" s="63" customFormat="1" ht="15.75" customHeight="1" x14ac:dyDescent="0.25">
      <c r="A2880" s="67"/>
      <c r="B2880" s="68"/>
      <c r="C2880" s="57"/>
      <c r="D2880" s="58"/>
      <c r="E2880" s="58"/>
      <c r="F2880" s="58"/>
      <c r="G2880" s="70"/>
      <c r="J2880" s="70"/>
      <c r="K2880" s="55"/>
      <c r="L2880" s="55"/>
      <c r="M2880" s="60"/>
      <c r="N2880" s="59"/>
      <c r="O2880" s="58"/>
      <c r="P2880" s="56"/>
    </row>
    <row r="2881" spans="1:16" s="63" customFormat="1" ht="15.75" customHeight="1" x14ac:dyDescent="0.25">
      <c r="A2881" s="67"/>
      <c r="B2881" s="68"/>
      <c r="C2881" s="57"/>
      <c r="D2881" s="58"/>
      <c r="E2881" s="58"/>
      <c r="F2881" s="58"/>
      <c r="G2881" s="70"/>
      <c r="J2881" s="70"/>
      <c r="K2881" s="55"/>
      <c r="L2881" s="55"/>
      <c r="M2881" s="60"/>
      <c r="N2881" s="59"/>
      <c r="O2881" s="58"/>
      <c r="P2881" s="56"/>
    </row>
    <row r="2882" spans="1:16" s="63" customFormat="1" ht="15.75" customHeight="1" x14ac:dyDescent="0.25">
      <c r="A2882" s="67"/>
      <c r="B2882" s="68"/>
      <c r="C2882" s="57"/>
      <c r="D2882" s="58"/>
      <c r="E2882" s="58"/>
      <c r="F2882" s="58"/>
      <c r="G2882" s="70"/>
      <c r="J2882" s="70"/>
      <c r="K2882" s="55"/>
      <c r="L2882" s="55"/>
      <c r="M2882" s="60"/>
      <c r="N2882" s="59"/>
      <c r="O2882" s="58"/>
      <c r="P2882" s="56"/>
    </row>
    <row r="2883" spans="1:16" s="63" customFormat="1" ht="15.75" customHeight="1" x14ac:dyDescent="0.25">
      <c r="A2883" s="67"/>
      <c r="B2883" s="68"/>
      <c r="C2883" s="57"/>
      <c r="D2883" s="58"/>
      <c r="E2883" s="58"/>
      <c r="F2883" s="58"/>
      <c r="G2883" s="70"/>
      <c r="J2883" s="70"/>
      <c r="K2883" s="55"/>
      <c r="L2883" s="55"/>
      <c r="M2883" s="60"/>
      <c r="N2883" s="59"/>
      <c r="O2883" s="58"/>
      <c r="P2883" s="56"/>
    </row>
    <row r="2884" spans="1:16" s="63" customFormat="1" ht="15.75" customHeight="1" x14ac:dyDescent="0.25">
      <c r="A2884" s="67"/>
      <c r="B2884" s="68"/>
      <c r="C2884" s="57"/>
      <c r="D2884" s="58"/>
      <c r="E2884" s="58"/>
      <c r="F2884" s="58"/>
      <c r="G2884" s="70"/>
      <c r="J2884" s="70"/>
      <c r="K2884" s="55"/>
      <c r="L2884" s="55"/>
      <c r="M2884" s="60"/>
      <c r="N2884" s="59"/>
      <c r="O2884" s="58"/>
      <c r="P2884" s="56"/>
    </row>
    <row r="2885" spans="1:16" s="63" customFormat="1" ht="15.75" customHeight="1" x14ac:dyDescent="0.25">
      <c r="A2885" s="67"/>
      <c r="B2885" s="68"/>
      <c r="C2885" s="57"/>
      <c r="D2885" s="58"/>
      <c r="E2885" s="58"/>
      <c r="F2885" s="58"/>
      <c r="G2885" s="70"/>
      <c r="J2885" s="70"/>
      <c r="K2885" s="55"/>
      <c r="L2885" s="55"/>
      <c r="M2885" s="60"/>
      <c r="N2885" s="59"/>
      <c r="O2885" s="58"/>
      <c r="P2885" s="56"/>
    </row>
    <row r="2886" spans="1:16" s="63" customFormat="1" ht="15.75" customHeight="1" x14ac:dyDescent="0.25">
      <c r="A2886" s="67"/>
      <c r="B2886" s="68"/>
      <c r="C2886" s="57"/>
      <c r="D2886" s="58"/>
      <c r="E2886" s="58"/>
      <c r="F2886" s="58"/>
      <c r="G2886" s="70"/>
      <c r="J2886" s="70"/>
      <c r="K2886" s="55"/>
      <c r="L2886" s="55"/>
      <c r="M2886" s="60"/>
      <c r="N2886" s="59"/>
      <c r="O2886" s="58"/>
      <c r="P2886" s="56"/>
    </row>
    <row r="2887" spans="1:16" s="63" customFormat="1" ht="15.75" customHeight="1" x14ac:dyDescent="0.25">
      <c r="A2887" s="67"/>
      <c r="B2887" s="68"/>
      <c r="C2887" s="57"/>
      <c r="D2887" s="58"/>
      <c r="E2887" s="58"/>
      <c r="F2887" s="58"/>
      <c r="G2887" s="70"/>
      <c r="J2887" s="70"/>
      <c r="K2887" s="55"/>
      <c r="L2887" s="55"/>
      <c r="M2887" s="60"/>
      <c r="N2887" s="59"/>
      <c r="O2887" s="58"/>
      <c r="P2887" s="56"/>
    </row>
    <row r="2888" spans="1:16" s="63" customFormat="1" ht="15.75" customHeight="1" x14ac:dyDescent="0.25">
      <c r="A2888" s="67"/>
      <c r="B2888" s="68"/>
      <c r="C2888" s="57"/>
      <c r="D2888" s="58"/>
      <c r="E2888" s="58"/>
      <c r="F2888" s="58"/>
      <c r="G2888" s="70"/>
      <c r="J2888" s="70"/>
      <c r="K2888" s="55"/>
      <c r="L2888" s="55"/>
      <c r="M2888" s="60"/>
      <c r="N2888" s="59"/>
      <c r="O2888" s="58"/>
      <c r="P2888" s="56"/>
    </row>
    <row r="2889" spans="1:16" s="63" customFormat="1" ht="15.75" customHeight="1" x14ac:dyDescent="0.25">
      <c r="A2889" s="67"/>
      <c r="B2889" s="68"/>
      <c r="C2889" s="57"/>
      <c r="D2889" s="58"/>
      <c r="E2889" s="58"/>
      <c r="F2889" s="58"/>
      <c r="G2889" s="70"/>
      <c r="J2889" s="70"/>
      <c r="K2889" s="55"/>
      <c r="L2889" s="55"/>
      <c r="M2889" s="60"/>
      <c r="N2889" s="59"/>
      <c r="O2889" s="58"/>
      <c r="P2889" s="56"/>
    </row>
    <row r="2890" spans="1:16" s="63" customFormat="1" ht="15.75" customHeight="1" x14ac:dyDescent="0.25">
      <c r="A2890" s="67"/>
      <c r="B2890" s="68"/>
      <c r="C2890" s="57"/>
      <c r="D2890" s="58"/>
      <c r="E2890" s="58"/>
      <c r="F2890" s="58"/>
      <c r="G2890" s="70"/>
      <c r="J2890" s="70"/>
      <c r="K2890" s="55"/>
      <c r="L2890" s="55"/>
      <c r="M2890" s="60"/>
      <c r="N2890" s="59"/>
      <c r="O2890" s="58"/>
      <c r="P2890" s="56"/>
    </row>
    <row r="2891" spans="1:16" s="63" customFormat="1" ht="15.75" customHeight="1" x14ac:dyDescent="0.25">
      <c r="A2891" s="67"/>
      <c r="B2891" s="68"/>
      <c r="C2891" s="57"/>
      <c r="D2891" s="58"/>
      <c r="E2891" s="58"/>
      <c r="F2891" s="58"/>
      <c r="G2891" s="70"/>
      <c r="J2891" s="70"/>
      <c r="K2891" s="55"/>
      <c r="L2891" s="55"/>
      <c r="M2891" s="60"/>
      <c r="N2891" s="59"/>
      <c r="O2891" s="58"/>
      <c r="P2891" s="56"/>
    </row>
    <row r="2892" spans="1:16" s="63" customFormat="1" ht="15.75" customHeight="1" x14ac:dyDescent="0.25">
      <c r="A2892" s="67"/>
      <c r="B2892" s="68"/>
      <c r="C2892" s="57"/>
      <c r="D2892" s="58"/>
      <c r="E2892" s="58"/>
      <c r="F2892" s="58"/>
      <c r="G2892" s="70"/>
      <c r="J2892" s="70"/>
      <c r="K2892" s="55"/>
      <c r="L2892" s="55"/>
      <c r="M2892" s="60"/>
      <c r="N2892" s="59"/>
      <c r="O2892" s="58"/>
      <c r="P2892" s="56"/>
    </row>
    <row r="2893" spans="1:16" s="63" customFormat="1" ht="15.75" customHeight="1" x14ac:dyDescent="0.25">
      <c r="A2893" s="67"/>
      <c r="B2893" s="68"/>
      <c r="C2893" s="57"/>
      <c r="D2893" s="58"/>
      <c r="E2893" s="58"/>
      <c r="F2893" s="58"/>
      <c r="G2893" s="70"/>
      <c r="J2893" s="70"/>
      <c r="K2893" s="55"/>
      <c r="L2893" s="55"/>
      <c r="M2893" s="60"/>
      <c r="N2893" s="59"/>
      <c r="O2893" s="58"/>
      <c r="P2893" s="56"/>
    </row>
    <row r="2894" spans="1:16" s="63" customFormat="1" ht="15.75" customHeight="1" x14ac:dyDescent="0.25">
      <c r="A2894" s="67"/>
      <c r="B2894" s="68"/>
      <c r="C2894" s="57"/>
      <c r="D2894" s="58"/>
      <c r="E2894" s="58"/>
      <c r="F2894" s="58"/>
      <c r="G2894" s="70"/>
      <c r="J2894" s="70"/>
      <c r="K2894" s="55"/>
      <c r="L2894" s="55"/>
      <c r="M2894" s="60"/>
      <c r="N2894" s="59"/>
      <c r="O2894" s="58"/>
      <c r="P2894" s="56"/>
    </row>
    <row r="2895" spans="1:16" s="63" customFormat="1" ht="15.75" customHeight="1" x14ac:dyDescent="0.25">
      <c r="A2895" s="67"/>
      <c r="B2895" s="68"/>
      <c r="C2895" s="57"/>
      <c r="D2895" s="58"/>
      <c r="E2895" s="58"/>
      <c r="F2895" s="58"/>
      <c r="G2895" s="70"/>
      <c r="J2895" s="70"/>
      <c r="K2895" s="55"/>
      <c r="L2895" s="55"/>
      <c r="M2895" s="60"/>
      <c r="N2895" s="59"/>
      <c r="O2895" s="58"/>
      <c r="P2895" s="56"/>
    </row>
    <row r="2896" spans="1:16" s="63" customFormat="1" ht="15.75" customHeight="1" x14ac:dyDescent="0.25">
      <c r="A2896" s="67"/>
      <c r="B2896" s="68"/>
      <c r="C2896" s="57"/>
      <c r="D2896" s="58"/>
      <c r="E2896" s="58"/>
      <c r="F2896" s="58"/>
      <c r="G2896" s="70"/>
      <c r="J2896" s="70"/>
      <c r="K2896" s="55"/>
      <c r="L2896" s="55"/>
      <c r="M2896" s="60"/>
      <c r="N2896" s="59"/>
      <c r="O2896" s="58"/>
      <c r="P2896" s="56"/>
    </row>
    <row r="2897" spans="1:16" s="63" customFormat="1" ht="15.75" customHeight="1" x14ac:dyDescent="0.25">
      <c r="A2897" s="67"/>
      <c r="B2897" s="68"/>
      <c r="C2897" s="57"/>
      <c r="D2897" s="58"/>
      <c r="E2897" s="58"/>
      <c r="F2897" s="58"/>
      <c r="G2897" s="70"/>
      <c r="J2897" s="70"/>
      <c r="K2897" s="55"/>
      <c r="L2897" s="55"/>
      <c r="M2897" s="60"/>
      <c r="N2897" s="59"/>
      <c r="O2897" s="58"/>
      <c r="P2897" s="56"/>
    </row>
    <row r="2898" spans="1:16" s="63" customFormat="1" ht="15.75" customHeight="1" x14ac:dyDescent="0.25">
      <c r="A2898" s="67"/>
      <c r="B2898" s="68"/>
      <c r="C2898" s="57"/>
      <c r="D2898" s="58"/>
      <c r="E2898" s="58"/>
      <c r="F2898" s="58"/>
      <c r="G2898" s="70"/>
      <c r="J2898" s="70"/>
      <c r="K2898" s="55"/>
      <c r="L2898" s="55"/>
      <c r="M2898" s="60"/>
      <c r="N2898" s="59"/>
      <c r="O2898" s="58"/>
      <c r="P2898" s="56"/>
    </row>
    <row r="2899" spans="1:16" s="63" customFormat="1" ht="15.75" customHeight="1" x14ac:dyDescent="0.25">
      <c r="A2899" s="67"/>
      <c r="B2899" s="68"/>
      <c r="C2899" s="57"/>
      <c r="D2899" s="58"/>
      <c r="E2899" s="58"/>
      <c r="F2899" s="58"/>
      <c r="G2899" s="70"/>
      <c r="J2899" s="70"/>
      <c r="K2899" s="55"/>
      <c r="L2899" s="55"/>
      <c r="M2899" s="60"/>
      <c r="N2899" s="59"/>
      <c r="O2899" s="58"/>
      <c r="P2899" s="56"/>
    </row>
    <row r="2900" spans="1:16" s="63" customFormat="1" ht="15.75" customHeight="1" x14ac:dyDescent="0.25">
      <c r="A2900" s="67"/>
      <c r="B2900" s="68"/>
      <c r="C2900" s="57"/>
      <c r="D2900" s="58"/>
      <c r="E2900" s="58"/>
      <c r="F2900" s="58"/>
      <c r="G2900" s="70"/>
      <c r="J2900" s="70"/>
      <c r="K2900" s="55"/>
      <c r="L2900" s="55"/>
      <c r="M2900" s="60"/>
      <c r="N2900" s="59"/>
      <c r="O2900" s="58"/>
      <c r="P2900" s="56"/>
    </row>
    <row r="2901" spans="1:16" s="63" customFormat="1" ht="15.75" customHeight="1" x14ac:dyDescent="0.25">
      <c r="A2901" s="67"/>
      <c r="B2901" s="68"/>
      <c r="C2901" s="57"/>
      <c r="D2901" s="58"/>
      <c r="E2901" s="58"/>
      <c r="F2901" s="58"/>
      <c r="G2901" s="70"/>
      <c r="J2901" s="70"/>
      <c r="K2901" s="55"/>
      <c r="L2901" s="55"/>
      <c r="M2901" s="60"/>
      <c r="N2901" s="59"/>
      <c r="O2901" s="58"/>
      <c r="P2901" s="56"/>
    </row>
    <row r="2902" spans="1:16" s="63" customFormat="1" ht="15.75" customHeight="1" x14ac:dyDescent="0.25">
      <c r="A2902" s="67"/>
      <c r="B2902" s="68"/>
      <c r="C2902" s="57"/>
      <c r="D2902" s="58"/>
      <c r="E2902" s="58"/>
      <c r="F2902" s="58"/>
      <c r="G2902" s="70"/>
      <c r="J2902" s="70"/>
      <c r="K2902" s="55"/>
      <c r="L2902" s="55"/>
      <c r="M2902" s="60"/>
      <c r="N2902" s="59"/>
      <c r="O2902" s="58"/>
      <c r="P2902" s="56"/>
    </row>
    <row r="2903" spans="1:16" s="63" customFormat="1" ht="15.75" customHeight="1" x14ac:dyDescent="0.25">
      <c r="A2903" s="67"/>
      <c r="B2903" s="68"/>
      <c r="C2903" s="57"/>
      <c r="D2903" s="58"/>
      <c r="E2903" s="58"/>
      <c r="F2903" s="58"/>
      <c r="G2903" s="70"/>
      <c r="J2903" s="70"/>
      <c r="K2903" s="55"/>
      <c r="L2903" s="55"/>
      <c r="M2903" s="60"/>
      <c r="N2903" s="59"/>
      <c r="O2903" s="58"/>
      <c r="P2903" s="56"/>
    </row>
    <row r="2904" spans="1:16" s="63" customFormat="1" ht="15.75" customHeight="1" x14ac:dyDescent="0.25">
      <c r="A2904" s="67"/>
      <c r="B2904" s="68"/>
      <c r="C2904" s="57"/>
      <c r="D2904" s="58"/>
      <c r="E2904" s="58"/>
      <c r="F2904" s="58"/>
      <c r="G2904" s="70"/>
      <c r="J2904" s="70"/>
      <c r="K2904" s="55"/>
      <c r="L2904" s="55"/>
      <c r="M2904" s="60"/>
      <c r="N2904" s="59"/>
      <c r="O2904" s="58"/>
      <c r="P2904" s="56"/>
    </row>
    <row r="2905" spans="1:16" s="63" customFormat="1" ht="15.75" customHeight="1" x14ac:dyDescent="0.25">
      <c r="A2905" s="67"/>
      <c r="B2905" s="68"/>
      <c r="C2905" s="57"/>
      <c r="D2905" s="58"/>
      <c r="E2905" s="58"/>
      <c r="F2905" s="58"/>
      <c r="G2905" s="70"/>
      <c r="J2905" s="70"/>
      <c r="K2905" s="55"/>
      <c r="L2905" s="55"/>
      <c r="M2905" s="60"/>
      <c r="N2905" s="59"/>
      <c r="O2905" s="58"/>
      <c r="P2905" s="56"/>
    </row>
    <row r="2906" spans="1:16" s="63" customFormat="1" ht="15.75" customHeight="1" x14ac:dyDescent="0.25">
      <c r="A2906" s="67"/>
      <c r="B2906" s="68"/>
      <c r="C2906" s="57"/>
      <c r="D2906" s="58"/>
      <c r="E2906" s="58"/>
      <c r="F2906" s="58"/>
      <c r="G2906" s="70"/>
      <c r="J2906" s="70"/>
      <c r="K2906" s="55"/>
      <c r="L2906" s="55"/>
      <c r="M2906" s="60"/>
      <c r="N2906" s="59"/>
      <c r="O2906" s="58"/>
      <c r="P2906" s="56"/>
    </row>
    <row r="2907" spans="1:16" s="63" customFormat="1" ht="15.75" customHeight="1" x14ac:dyDescent="0.25">
      <c r="A2907" s="67"/>
      <c r="B2907" s="68"/>
      <c r="C2907" s="57"/>
      <c r="D2907" s="58"/>
      <c r="E2907" s="58"/>
      <c r="F2907" s="58"/>
      <c r="G2907" s="70"/>
      <c r="J2907" s="70"/>
      <c r="K2907" s="55"/>
      <c r="L2907" s="55"/>
      <c r="M2907" s="60"/>
      <c r="N2907" s="59"/>
      <c r="O2907" s="58"/>
      <c r="P2907" s="56"/>
    </row>
    <row r="2908" spans="1:16" s="63" customFormat="1" ht="15.75" customHeight="1" x14ac:dyDescent="0.25">
      <c r="A2908" s="67"/>
      <c r="B2908" s="68"/>
      <c r="C2908" s="57"/>
      <c r="D2908" s="58"/>
      <c r="E2908" s="58"/>
      <c r="F2908" s="58"/>
      <c r="G2908" s="70"/>
      <c r="J2908" s="70"/>
      <c r="K2908" s="55"/>
      <c r="L2908" s="55"/>
      <c r="M2908" s="60"/>
      <c r="N2908" s="59"/>
      <c r="O2908" s="58"/>
      <c r="P2908" s="56"/>
    </row>
    <row r="2909" spans="1:16" s="63" customFormat="1" ht="15.75" customHeight="1" x14ac:dyDescent="0.25">
      <c r="A2909" s="67"/>
      <c r="B2909" s="68"/>
      <c r="C2909" s="57"/>
      <c r="D2909" s="58"/>
      <c r="E2909" s="58"/>
      <c r="F2909" s="58"/>
      <c r="G2909" s="70"/>
      <c r="J2909" s="70"/>
      <c r="K2909" s="55"/>
      <c r="L2909" s="55"/>
      <c r="M2909" s="60"/>
      <c r="N2909" s="59"/>
      <c r="O2909" s="58"/>
      <c r="P2909" s="56"/>
    </row>
    <row r="2910" spans="1:16" s="63" customFormat="1" ht="15.75" customHeight="1" x14ac:dyDescent="0.25">
      <c r="A2910" s="67"/>
      <c r="B2910" s="68"/>
      <c r="C2910" s="57"/>
      <c r="D2910" s="58"/>
      <c r="E2910" s="58"/>
      <c r="F2910" s="58"/>
      <c r="G2910" s="70"/>
      <c r="J2910" s="70"/>
      <c r="K2910" s="55"/>
      <c r="L2910" s="55"/>
      <c r="M2910" s="60"/>
      <c r="N2910" s="59"/>
      <c r="O2910" s="58"/>
      <c r="P2910" s="56"/>
    </row>
    <row r="2911" spans="1:16" s="63" customFormat="1" ht="15.75" customHeight="1" x14ac:dyDescent="0.25">
      <c r="A2911" s="67"/>
      <c r="B2911" s="68"/>
      <c r="C2911" s="57"/>
      <c r="D2911" s="58"/>
      <c r="E2911" s="58"/>
      <c r="F2911" s="58"/>
      <c r="G2911" s="70"/>
      <c r="J2911" s="70"/>
      <c r="K2911" s="55"/>
      <c r="L2911" s="55"/>
      <c r="M2911" s="60"/>
      <c r="N2911" s="59"/>
      <c r="O2911" s="58"/>
      <c r="P2911" s="56"/>
    </row>
    <row r="2912" spans="1:16" s="63" customFormat="1" ht="15.75" customHeight="1" x14ac:dyDescent="0.25">
      <c r="A2912" s="67"/>
      <c r="B2912" s="68"/>
      <c r="C2912" s="57"/>
      <c r="D2912" s="58"/>
      <c r="E2912" s="58"/>
      <c r="F2912" s="58"/>
      <c r="G2912" s="70"/>
      <c r="J2912" s="70"/>
      <c r="K2912" s="55"/>
      <c r="L2912" s="55"/>
      <c r="M2912" s="60"/>
      <c r="N2912" s="59"/>
      <c r="O2912" s="58"/>
      <c r="P2912" s="56"/>
    </row>
    <row r="2913" spans="1:16" s="63" customFormat="1" ht="15.75" customHeight="1" x14ac:dyDescent="0.25">
      <c r="A2913" s="67"/>
      <c r="B2913" s="68"/>
      <c r="C2913" s="57"/>
      <c r="D2913" s="58"/>
      <c r="E2913" s="58"/>
      <c r="F2913" s="58"/>
      <c r="G2913" s="70"/>
      <c r="J2913" s="70"/>
      <c r="K2913" s="55"/>
      <c r="L2913" s="55"/>
      <c r="M2913" s="60"/>
      <c r="N2913" s="59"/>
      <c r="O2913" s="58"/>
      <c r="P2913" s="56"/>
    </row>
    <row r="2914" spans="1:16" s="63" customFormat="1" ht="15.75" customHeight="1" x14ac:dyDescent="0.25">
      <c r="A2914" s="67"/>
      <c r="B2914" s="68"/>
      <c r="C2914" s="57"/>
      <c r="D2914" s="58"/>
      <c r="E2914" s="58"/>
      <c r="F2914" s="58"/>
      <c r="G2914" s="70"/>
      <c r="J2914" s="70"/>
      <c r="K2914" s="55"/>
      <c r="L2914" s="55"/>
      <c r="M2914" s="60"/>
      <c r="N2914" s="59"/>
      <c r="O2914" s="58"/>
      <c r="P2914" s="56"/>
    </row>
    <row r="2915" spans="1:16" s="63" customFormat="1" ht="15.75" customHeight="1" x14ac:dyDescent="0.25">
      <c r="A2915" s="67"/>
      <c r="B2915" s="68"/>
      <c r="C2915" s="57"/>
      <c r="D2915" s="58"/>
      <c r="E2915" s="58"/>
      <c r="F2915" s="58"/>
      <c r="G2915" s="70"/>
      <c r="J2915" s="70"/>
      <c r="K2915" s="55"/>
      <c r="L2915" s="55"/>
      <c r="M2915" s="60"/>
      <c r="N2915" s="59"/>
      <c r="O2915" s="58"/>
      <c r="P2915" s="56"/>
    </row>
    <row r="2916" spans="1:16" s="63" customFormat="1" ht="15.75" customHeight="1" x14ac:dyDescent="0.25">
      <c r="A2916" s="67"/>
      <c r="B2916" s="68"/>
      <c r="C2916" s="57"/>
      <c r="D2916" s="58"/>
      <c r="E2916" s="58"/>
      <c r="F2916" s="58"/>
      <c r="G2916" s="70"/>
      <c r="J2916" s="70"/>
      <c r="K2916" s="55"/>
      <c r="L2916" s="55"/>
      <c r="M2916" s="60"/>
      <c r="N2916" s="59"/>
      <c r="O2916" s="58"/>
      <c r="P2916" s="56"/>
    </row>
    <row r="2917" spans="1:16" s="63" customFormat="1" ht="15.75" customHeight="1" x14ac:dyDescent="0.25">
      <c r="A2917" s="67"/>
      <c r="B2917" s="68"/>
      <c r="C2917" s="57"/>
      <c r="D2917" s="58"/>
      <c r="E2917" s="58"/>
      <c r="F2917" s="58"/>
      <c r="G2917" s="70"/>
      <c r="J2917" s="70"/>
      <c r="K2917" s="55"/>
      <c r="L2917" s="55"/>
      <c r="M2917" s="60"/>
      <c r="N2917" s="59"/>
      <c r="O2917" s="58"/>
      <c r="P2917" s="56"/>
    </row>
    <row r="2918" spans="1:16" s="63" customFormat="1" ht="15.75" customHeight="1" x14ac:dyDescent="0.25">
      <c r="A2918" s="67"/>
      <c r="B2918" s="68"/>
      <c r="C2918" s="57"/>
      <c r="D2918" s="58"/>
      <c r="E2918" s="58"/>
      <c r="F2918" s="58"/>
      <c r="G2918" s="70"/>
      <c r="J2918" s="70"/>
      <c r="K2918" s="55"/>
      <c r="L2918" s="55"/>
      <c r="M2918" s="60"/>
      <c r="N2918" s="59"/>
      <c r="O2918" s="58"/>
      <c r="P2918" s="56"/>
    </row>
    <row r="2919" spans="1:16" s="63" customFormat="1" ht="15.75" customHeight="1" x14ac:dyDescent="0.25">
      <c r="A2919" s="67"/>
      <c r="B2919" s="68"/>
      <c r="C2919" s="57"/>
      <c r="D2919" s="58"/>
      <c r="E2919" s="58"/>
      <c r="F2919" s="58"/>
      <c r="G2919" s="70"/>
      <c r="J2919" s="70"/>
      <c r="K2919" s="55"/>
      <c r="L2919" s="55"/>
      <c r="M2919" s="60"/>
      <c r="N2919" s="59"/>
      <c r="O2919" s="58"/>
      <c r="P2919" s="56"/>
    </row>
    <row r="2920" spans="1:16" s="63" customFormat="1" ht="15.75" customHeight="1" x14ac:dyDescent="0.25">
      <c r="A2920" s="67"/>
      <c r="B2920" s="68"/>
      <c r="C2920" s="57"/>
      <c r="D2920" s="58"/>
      <c r="E2920" s="58"/>
      <c r="F2920" s="58"/>
      <c r="G2920" s="70"/>
      <c r="J2920" s="70"/>
      <c r="K2920" s="55"/>
      <c r="L2920" s="55"/>
      <c r="M2920" s="60"/>
      <c r="N2920" s="59"/>
      <c r="O2920" s="58"/>
      <c r="P2920" s="56"/>
    </row>
    <row r="2921" spans="1:16" s="63" customFormat="1" ht="15.75" customHeight="1" x14ac:dyDescent="0.25">
      <c r="A2921" s="67"/>
      <c r="B2921" s="68"/>
      <c r="C2921" s="57"/>
      <c r="D2921" s="58"/>
      <c r="E2921" s="58"/>
      <c r="F2921" s="58"/>
      <c r="G2921" s="70"/>
      <c r="J2921" s="70"/>
      <c r="K2921" s="55"/>
      <c r="L2921" s="55"/>
      <c r="M2921" s="60"/>
      <c r="N2921" s="59"/>
      <c r="O2921" s="58"/>
      <c r="P2921" s="56"/>
    </row>
    <row r="2922" spans="1:16" s="63" customFormat="1" ht="15.75" customHeight="1" x14ac:dyDescent="0.25">
      <c r="A2922" s="67"/>
      <c r="B2922" s="68"/>
      <c r="C2922" s="57"/>
      <c r="D2922" s="58"/>
      <c r="E2922" s="58"/>
      <c r="F2922" s="58"/>
      <c r="G2922" s="70"/>
      <c r="J2922" s="70"/>
      <c r="K2922" s="55"/>
      <c r="L2922" s="55"/>
      <c r="M2922" s="60"/>
      <c r="N2922" s="59"/>
      <c r="O2922" s="58"/>
      <c r="P2922" s="56"/>
    </row>
    <row r="2923" spans="1:16" s="63" customFormat="1" ht="15.75" customHeight="1" x14ac:dyDescent="0.25">
      <c r="A2923" s="67"/>
      <c r="B2923" s="68"/>
      <c r="C2923" s="57"/>
      <c r="D2923" s="58"/>
      <c r="E2923" s="58"/>
      <c r="F2923" s="58"/>
      <c r="G2923" s="70"/>
      <c r="J2923" s="70"/>
      <c r="K2923" s="55"/>
      <c r="L2923" s="55"/>
      <c r="M2923" s="60"/>
      <c r="N2923" s="59"/>
      <c r="O2923" s="58"/>
      <c r="P2923" s="56"/>
    </row>
    <row r="2924" spans="1:16" s="63" customFormat="1" ht="15.75" customHeight="1" x14ac:dyDescent="0.25">
      <c r="A2924" s="67"/>
      <c r="B2924" s="68"/>
      <c r="C2924" s="57"/>
      <c r="D2924" s="58"/>
      <c r="E2924" s="58"/>
      <c r="F2924" s="58"/>
      <c r="G2924" s="70"/>
      <c r="J2924" s="70"/>
      <c r="K2924" s="55"/>
      <c r="L2924" s="55"/>
      <c r="M2924" s="60"/>
      <c r="N2924" s="59"/>
      <c r="O2924" s="58"/>
      <c r="P2924" s="56"/>
    </row>
    <row r="2925" spans="1:16" s="63" customFormat="1" ht="15.75" customHeight="1" x14ac:dyDescent="0.25">
      <c r="A2925" s="67"/>
      <c r="B2925" s="68"/>
      <c r="C2925" s="57"/>
      <c r="D2925" s="58"/>
      <c r="E2925" s="58"/>
      <c r="F2925" s="58"/>
      <c r="G2925" s="70"/>
      <c r="J2925" s="70"/>
      <c r="K2925" s="55"/>
      <c r="L2925" s="55"/>
      <c r="M2925" s="60"/>
      <c r="N2925" s="59"/>
      <c r="O2925" s="58"/>
      <c r="P2925" s="56"/>
    </row>
    <row r="2926" spans="1:16" s="63" customFormat="1" ht="15.75" customHeight="1" x14ac:dyDescent="0.25">
      <c r="A2926" s="67"/>
      <c r="B2926" s="68"/>
      <c r="C2926" s="57"/>
      <c r="D2926" s="58"/>
      <c r="E2926" s="58"/>
      <c r="F2926" s="58"/>
      <c r="G2926" s="70"/>
      <c r="J2926" s="70"/>
      <c r="K2926" s="55"/>
      <c r="L2926" s="55"/>
      <c r="M2926" s="60"/>
      <c r="N2926" s="59"/>
      <c r="O2926" s="58"/>
      <c r="P2926" s="56"/>
    </row>
    <row r="2927" spans="1:16" s="63" customFormat="1" ht="15.75" customHeight="1" x14ac:dyDescent="0.25">
      <c r="A2927" s="67"/>
      <c r="B2927" s="68"/>
      <c r="C2927" s="57"/>
      <c r="D2927" s="58"/>
      <c r="E2927" s="58"/>
      <c r="F2927" s="58"/>
      <c r="G2927" s="70"/>
      <c r="J2927" s="70"/>
      <c r="K2927" s="55"/>
      <c r="L2927" s="55"/>
      <c r="M2927" s="60"/>
      <c r="N2927" s="59"/>
      <c r="O2927" s="58"/>
      <c r="P2927" s="56"/>
    </row>
    <row r="2928" spans="1:16" s="63" customFormat="1" ht="15.75" customHeight="1" x14ac:dyDescent="0.25">
      <c r="A2928" s="67"/>
      <c r="B2928" s="68"/>
      <c r="C2928" s="57"/>
      <c r="D2928" s="58"/>
      <c r="E2928" s="58"/>
      <c r="F2928" s="58"/>
      <c r="G2928" s="70"/>
      <c r="J2928" s="70"/>
      <c r="K2928" s="55"/>
      <c r="L2928" s="55"/>
      <c r="M2928" s="60"/>
      <c r="N2928" s="59"/>
      <c r="O2928" s="58"/>
      <c r="P2928" s="56"/>
    </row>
    <row r="2929" spans="1:16" s="63" customFormat="1" ht="15.75" customHeight="1" x14ac:dyDescent="0.25">
      <c r="A2929" s="67"/>
      <c r="B2929" s="68"/>
      <c r="C2929" s="57"/>
      <c r="D2929" s="58"/>
      <c r="E2929" s="58"/>
      <c r="F2929" s="58"/>
      <c r="G2929" s="70"/>
      <c r="J2929" s="70"/>
      <c r="K2929" s="55"/>
      <c r="L2929" s="55"/>
      <c r="M2929" s="60"/>
      <c r="N2929" s="59"/>
      <c r="O2929" s="58"/>
      <c r="P2929" s="56"/>
    </row>
    <row r="2930" spans="1:16" s="63" customFormat="1" ht="15.75" customHeight="1" x14ac:dyDescent="0.25">
      <c r="A2930" s="67"/>
      <c r="B2930" s="68"/>
      <c r="C2930" s="57"/>
      <c r="D2930" s="58"/>
      <c r="E2930" s="58"/>
      <c r="F2930" s="58"/>
      <c r="G2930" s="70"/>
      <c r="J2930" s="70"/>
      <c r="K2930" s="55"/>
      <c r="L2930" s="55"/>
      <c r="M2930" s="60"/>
      <c r="N2930" s="59"/>
      <c r="O2930" s="58"/>
      <c r="P2930" s="56"/>
    </row>
    <row r="2931" spans="1:16" s="63" customFormat="1" ht="15.75" customHeight="1" x14ac:dyDescent="0.25">
      <c r="A2931" s="67"/>
      <c r="B2931" s="68"/>
      <c r="C2931" s="57"/>
      <c r="D2931" s="58"/>
      <c r="E2931" s="58"/>
      <c r="F2931" s="58"/>
      <c r="G2931" s="70"/>
      <c r="J2931" s="70"/>
      <c r="K2931" s="55"/>
      <c r="L2931" s="55"/>
      <c r="M2931" s="60"/>
      <c r="N2931" s="59"/>
      <c r="O2931" s="58"/>
      <c r="P2931" s="56"/>
    </row>
    <row r="2932" spans="1:16" s="63" customFormat="1" ht="15.75" customHeight="1" x14ac:dyDescent="0.25">
      <c r="A2932" s="67"/>
      <c r="B2932" s="68"/>
      <c r="C2932" s="57"/>
      <c r="D2932" s="58"/>
      <c r="E2932" s="58"/>
      <c r="F2932" s="58"/>
      <c r="G2932" s="70"/>
      <c r="J2932" s="70"/>
      <c r="K2932" s="55"/>
      <c r="L2932" s="55"/>
      <c r="M2932" s="60"/>
      <c r="N2932" s="59"/>
      <c r="O2932" s="58"/>
      <c r="P2932" s="56"/>
    </row>
    <row r="2933" spans="1:16" s="63" customFormat="1" ht="15.75" customHeight="1" x14ac:dyDescent="0.25">
      <c r="A2933" s="67"/>
      <c r="B2933" s="68"/>
      <c r="C2933" s="57"/>
      <c r="D2933" s="58"/>
      <c r="E2933" s="58"/>
      <c r="F2933" s="58"/>
      <c r="G2933" s="70"/>
      <c r="J2933" s="70"/>
      <c r="K2933" s="55"/>
      <c r="L2933" s="55"/>
      <c r="M2933" s="60"/>
      <c r="N2933" s="59"/>
      <c r="O2933" s="58"/>
      <c r="P2933" s="56"/>
    </row>
    <row r="2934" spans="1:16" s="63" customFormat="1" ht="15.75" customHeight="1" x14ac:dyDescent="0.25">
      <c r="A2934" s="67"/>
      <c r="B2934" s="68"/>
      <c r="C2934" s="57"/>
      <c r="D2934" s="58"/>
      <c r="E2934" s="58"/>
      <c r="F2934" s="58"/>
      <c r="G2934" s="70"/>
      <c r="J2934" s="70"/>
      <c r="K2934" s="55"/>
      <c r="L2934" s="55"/>
      <c r="M2934" s="60"/>
      <c r="N2934" s="59"/>
      <c r="O2934" s="58"/>
      <c r="P2934" s="56"/>
    </row>
    <row r="2935" spans="1:16" s="63" customFormat="1" ht="15.75" customHeight="1" x14ac:dyDescent="0.25">
      <c r="A2935" s="67"/>
      <c r="B2935" s="68"/>
      <c r="C2935" s="57"/>
      <c r="D2935" s="58"/>
      <c r="E2935" s="58"/>
      <c r="F2935" s="58"/>
      <c r="G2935" s="70"/>
      <c r="J2935" s="70"/>
      <c r="K2935" s="55"/>
      <c r="L2935" s="55"/>
      <c r="M2935" s="60"/>
      <c r="N2935" s="59"/>
      <c r="O2935" s="58"/>
      <c r="P2935" s="56"/>
    </row>
    <row r="2936" spans="1:16" s="63" customFormat="1" ht="15.75" customHeight="1" x14ac:dyDescent="0.25">
      <c r="A2936" s="67"/>
      <c r="B2936" s="68"/>
      <c r="C2936" s="57"/>
      <c r="D2936" s="58"/>
      <c r="E2936" s="58"/>
      <c r="F2936" s="58"/>
      <c r="G2936" s="70"/>
      <c r="J2936" s="70"/>
      <c r="K2936" s="55"/>
      <c r="L2936" s="55"/>
      <c r="M2936" s="60"/>
      <c r="N2936" s="59"/>
      <c r="O2936" s="58"/>
      <c r="P2936" s="56"/>
    </row>
    <row r="2937" spans="1:16" s="63" customFormat="1" ht="15.75" customHeight="1" x14ac:dyDescent="0.25">
      <c r="A2937" s="67"/>
      <c r="B2937" s="68"/>
      <c r="C2937" s="57"/>
      <c r="D2937" s="58"/>
      <c r="E2937" s="58"/>
      <c r="F2937" s="58"/>
      <c r="G2937" s="70"/>
      <c r="J2937" s="70"/>
      <c r="K2937" s="55"/>
      <c r="L2937" s="55"/>
      <c r="M2937" s="60"/>
      <c r="N2937" s="59"/>
      <c r="O2937" s="58"/>
      <c r="P2937" s="56"/>
    </row>
    <row r="2938" spans="1:16" s="63" customFormat="1" ht="15.75" customHeight="1" x14ac:dyDescent="0.25">
      <c r="A2938" s="67"/>
      <c r="B2938" s="68"/>
      <c r="C2938" s="57"/>
      <c r="D2938" s="58"/>
      <c r="E2938" s="58"/>
      <c r="F2938" s="58"/>
      <c r="G2938" s="70"/>
      <c r="J2938" s="70"/>
      <c r="K2938" s="55"/>
      <c r="L2938" s="55"/>
      <c r="M2938" s="60"/>
      <c r="N2938" s="59"/>
      <c r="O2938" s="58"/>
      <c r="P2938" s="56"/>
    </row>
    <row r="2939" spans="1:16" s="63" customFormat="1" ht="15.75" customHeight="1" x14ac:dyDescent="0.25">
      <c r="A2939" s="67"/>
      <c r="B2939" s="68"/>
      <c r="C2939" s="57"/>
      <c r="D2939" s="58"/>
      <c r="E2939" s="58"/>
      <c r="F2939" s="58"/>
      <c r="G2939" s="70"/>
      <c r="J2939" s="70"/>
      <c r="K2939" s="55"/>
      <c r="L2939" s="55"/>
      <c r="M2939" s="60"/>
      <c r="N2939" s="59"/>
      <c r="O2939" s="58"/>
      <c r="P2939" s="56"/>
    </row>
    <row r="2940" spans="1:16" s="63" customFormat="1" ht="15.75" customHeight="1" x14ac:dyDescent="0.25">
      <c r="A2940" s="67"/>
      <c r="B2940" s="68"/>
      <c r="C2940" s="57"/>
      <c r="D2940" s="58"/>
      <c r="E2940" s="58"/>
      <c r="F2940" s="58"/>
      <c r="G2940" s="70"/>
      <c r="J2940" s="70"/>
      <c r="K2940" s="55"/>
      <c r="L2940" s="55"/>
      <c r="M2940" s="60"/>
      <c r="N2940" s="59"/>
      <c r="O2940" s="58"/>
      <c r="P2940" s="56"/>
    </row>
    <row r="2941" spans="1:16" s="63" customFormat="1" ht="15.75" customHeight="1" x14ac:dyDescent="0.25">
      <c r="A2941" s="67"/>
      <c r="B2941" s="68"/>
      <c r="C2941" s="57"/>
      <c r="D2941" s="58"/>
      <c r="E2941" s="58"/>
      <c r="F2941" s="58"/>
      <c r="G2941" s="70"/>
      <c r="J2941" s="70"/>
      <c r="K2941" s="55"/>
      <c r="L2941" s="55"/>
      <c r="M2941" s="60"/>
      <c r="N2941" s="59"/>
      <c r="O2941" s="58"/>
      <c r="P2941" s="56"/>
    </row>
    <row r="2942" spans="1:16" s="63" customFormat="1" ht="15.75" customHeight="1" x14ac:dyDescent="0.25">
      <c r="A2942" s="67"/>
      <c r="B2942" s="68"/>
      <c r="C2942" s="57"/>
      <c r="D2942" s="58"/>
      <c r="E2942" s="58"/>
      <c r="F2942" s="58"/>
      <c r="G2942" s="70"/>
      <c r="J2942" s="70"/>
      <c r="K2942" s="55"/>
      <c r="L2942" s="55"/>
      <c r="M2942" s="60"/>
      <c r="N2942" s="59"/>
      <c r="O2942" s="58"/>
      <c r="P2942" s="56"/>
    </row>
    <row r="2943" spans="1:16" s="63" customFormat="1" ht="15.75" customHeight="1" x14ac:dyDescent="0.25">
      <c r="A2943" s="67"/>
      <c r="B2943" s="68"/>
      <c r="C2943" s="57"/>
      <c r="D2943" s="58"/>
      <c r="E2943" s="58"/>
      <c r="F2943" s="58"/>
      <c r="G2943" s="70"/>
      <c r="J2943" s="70"/>
      <c r="K2943" s="55"/>
      <c r="L2943" s="55"/>
      <c r="M2943" s="60"/>
      <c r="N2943" s="59"/>
      <c r="O2943" s="58"/>
      <c r="P2943" s="56"/>
    </row>
    <row r="2944" spans="1:16" s="63" customFormat="1" ht="15.75" customHeight="1" x14ac:dyDescent="0.25">
      <c r="A2944" s="67"/>
      <c r="B2944" s="68"/>
      <c r="C2944" s="57"/>
      <c r="D2944" s="58"/>
      <c r="E2944" s="58"/>
      <c r="F2944" s="58"/>
      <c r="G2944" s="70"/>
      <c r="J2944" s="70"/>
      <c r="K2944" s="55"/>
      <c r="L2944" s="55"/>
      <c r="M2944" s="60"/>
      <c r="N2944" s="59"/>
      <c r="O2944" s="58"/>
      <c r="P2944" s="56"/>
    </row>
    <row r="2945" spans="1:16" s="63" customFormat="1" ht="15.75" customHeight="1" x14ac:dyDescent="0.25">
      <c r="A2945" s="67"/>
      <c r="B2945" s="68"/>
      <c r="C2945" s="57"/>
      <c r="D2945" s="58"/>
      <c r="E2945" s="58"/>
      <c r="F2945" s="58"/>
      <c r="G2945" s="70"/>
      <c r="J2945" s="70"/>
      <c r="K2945" s="55"/>
      <c r="L2945" s="55"/>
      <c r="M2945" s="60"/>
      <c r="N2945" s="59"/>
      <c r="O2945" s="58"/>
      <c r="P2945" s="56"/>
    </row>
    <row r="2946" spans="1:16" s="63" customFormat="1" ht="15.75" customHeight="1" x14ac:dyDescent="0.25">
      <c r="A2946" s="67"/>
      <c r="B2946" s="68"/>
      <c r="C2946" s="57"/>
      <c r="D2946" s="58"/>
      <c r="E2946" s="58"/>
      <c r="F2946" s="58"/>
      <c r="G2946" s="70"/>
      <c r="J2946" s="70"/>
      <c r="K2946" s="55"/>
      <c r="L2946" s="55"/>
      <c r="M2946" s="60"/>
      <c r="N2946" s="59"/>
      <c r="O2946" s="58"/>
      <c r="P2946" s="56"/>
    </row>
    <row r="2947" spans="1:16" s="63" customFormat="1" ht="15.75" customHeight="1" x14ac:dyDescent="0.25">
      <c r="A2947" s="67"/>
      <c r="B2947" s="68"/>
      <c r="C2947" s="57"/>
      <c r="D2947" s="58"/>
      <c r="E2947" s="58"/>
      <c r="F2947" s="58"/>
      <c r="G2947" s="70"/>
      <c r="J2947" s="70"/>
      <c r="K2947" s="55"/>
      <c r="L2947" s="55"/>
      <c r="M2947" s="60"/>
      <c r="N2947" s="59"/>
      <c r="O2947" s="58"/>
      <c r="P2947" s="56"/>
    </row>
    <row r="2948" spans="1:16" s="63" customFormat="1" ht="15.75" customHeight="1" x14ac:dyDescent="0.25">
      <c r="A2948" s="67"/>
      <c r="B2948" s="68"/>
      <c r="C2948" s="57"/>
      <c r="D2948" s="58"/>
      <c r="E2948" s="58"/>
      <c r="F2948" s="58"/>
      <c r="G2948" s="70"/>
      <c r="J2948" s="70"/>
      <c r="K2948" s="55"/>
      <c r="L2948" s="55"/>
      <c r="M2948" s="60"/>
      <c r="N2948" s="59"/>
      <c r="O2948" s="58"/>
      <c r="P2948" s="56"/>
    </row>
    <row r="2949" spans="1:16" s="63" customFormat="1" ht="15.75" customHeight="1" x14ac:dyDescent="0.25">
      <c r="A2949" s="67"/>
      <c r="B2949" s="68"/>
      <c r="C2949" s="57"/>
      <c r="D2949" s="58"/>
      <c r="E2949" s="58"/>
      <c r="F2949" s="58"/>
      <c r="G2949" s="70"/>
      <c r="J2949" s="70"/>
      <c r="K2949" s="55"/>
      <c r="L2949" s="55"/>
      <c r="M2949" s="60"/>
      <c r="N2949" s="59"/>
      <c r="O2949" s="58"/>
      <c r="P2949" s="56"/>
    </row>
    <row r="2950" spans="1:16" s="63" customFormat="1" ht="15.75" customHeight="1" x14ac:dyDescent="0.25">
      <c r="A2950" s="67"/>
      <c r="B2950" s="68"/>
      <c r="C2950" s="57"/>
      <c r="D2950" s="58"/>
      <c r="E2950" s="58"/>
      <c r="F2950" s="58"/>
      <c r="G2950" s="70"/>
      <c r="J2950" s="70"/>
      <c r="K2950" s="55"/>
      <c r="L2950" s="55"/>
      <c r="M2950" s="60"/>
      <c r="N2950" s="59"/>
      <c r="O2950" s="58"/>
      <c r="P2950" s="56"/>
    </row>
    <row r="2951" spans="1:16" s="63" customFormat="1" ht="15.75" customHeight="1" x14ac:dyDescent="0.25">
      <c r="A2951" s="67"/>
      <c r="B2951" s="68"/>
      <c r="C2951" s="57"/>
      <c r="D2951" s="58"/>
      <c r="E2951" s="58"/>
      <c r="F2951" s="58"/>
      <c r="G2951" s="70"/>
      <c r="J2951" s="70"/>
      <c r="K2951" s="55"/>
      <c r="L2951" s="55"/>
      <c r="M2951" s="60"/>
      <c r="N2951" s="59"/>
      <c r="O2951" s="58"/>
      <c r="P2951" s="56"/>
    </row>
    <row r="2952" spans="1:16" s="63" customFormat="1" ht="15.75" customHeight="1" x14ac:dyDescent="0.25">
      <c r="A2952" s="67"/>
      <c r="B2952" s="68"/>
      <c r="C2952" s="57"/>
      <c r="D2952" s="58"/>
      <c r="E2952" s="58"/>
      <c r="F2952" s="58"/>
      <c r="G2952" s="70"/>
      <c r="J2952" s="70"/>
      <c r="K2952" s="55"/>
      <c r="L2952" s="55"/>
      <c r="M2952" s="60"/>
      <c r="N2952" s="59"/>
      <c r="O2952" s="58"/>
      <c r="P2952" s="56"/>
    </row>
    <row r="2953" spans="1:16" s="63" customFormat="1" ht="15.75" customHeight="1" x14ac:dyDescent="0.25">
      <c r="A2953" s="67"/>
      <c r="B2953" s="68"/>
      <c r="C2953" s="57"/>
      <c r="D2953" s="58"/>
      <c r="E2953" s="58"/>
      <c r="F2953" s="58"/>
      <c r="G2953" s="70"/>
      <c r="J2953" s="70"/>
      <c r="K2953" s="55"/>
      <c r="L2953" s="55"/>
      <c r="M2953" s="60"/>
      <c r="N2953" s="59"/>
      <c r="O2953" s="58"/>
      <c r="P2953" s="56"/>
    </row>
    <row r="2954" spans="1:16" s="63" customFormat="1" ht="15.75" customHeight="1" x14ac:dyDescent="0.25">
      <c r="A2954" s="67"/>
      <c r="B2954" s="68"/>
      <c r="C2954" s="57"/>
      <c r="D2954" s="58"/>
      <c r="E2954" s="58"/>
      <c r="F2954" s="58"/>
      <c r="G2954" s="70"/>
      <c r="J2954" s="70"/>
      <c r="K2954" s="55"/>
      <c r="L2954" s="55"/>
      <c r="M2954" s="60"/>
      <c r="N2954" s="59"/>
      <c r="O2954" s="58"/>
      <c r="P2954" s="56"/>
    </row>
    <row r="2955" spans="1:16" s="63" customFormat="1" ht="15.75" customHeight="1" x14ac:dyDescent="0.25">
      <c r="A2955" s="67"/>
      <c r="B2955" s="68"/>
      <c r="C2955" s="57"/>
      <c r="D2955" s="58"/>
      <c r="E2955" s="58"/>
      <c r="F2955" s="58"/>
      <c r="G2955" s="70"/>
      <c r="J2955" s="70"/>
      <c r="K2955" s="55"/>
      <c r="L2955" s="55"/>
      <c r="M2955" s="60"/>
      <c r="N2955" s="59"/>
      <c r="O2955" s="58"/>
      <c r="P2955" s="56"/>
    </row>
    <row r="2956" spans="1:16" s="63" customFormat="1" ht="15.75" customHeight="1" x14ac:dyDescent="0.25">
      <c r="A2956" s="67"/>
      <c r="B2956" s="68"/>
      <c r="C2956" s="57"/>
      <c r="D2956" s="58"/>
      <c r="E2956" s="58"/>
      <c r="F2956" s="58"/>
      <c r="G2956" s="70"/>
      <c r="J2956" s="70"/>
      <c r="K2956" s="55"/>
      <c r="L2956" s="55"/>
      <c r="M2956" s="60"/>
      <c r="N2956" s="59"/>
      <c r="O2956" s="58"/>
      <c r="P2956" s="56"/>
    </row>
    <row r="2957" spans="1:16" s="63" customFormat="1" ht="15.75" customHeight="1" x14ac:dyDescent="0.25">
      <c r="A2957" s="67"/>
      <c r="B2957" s="68"/>
      <c r="C2957" s="57"/>
      <c r="D2957" s="58"/>
      <c r="E2957" s="58"/>
      <c r="F2957" s="58"/>
      <c r="G2957" s="70"/>
      <c r="J2957" s="70"/>
      <c r="K2957" s="55"/>
      <c r="L2957" s="55"/>
      <c r="M2957" s="60"/>
      <c r="N2957" s="59"/>
      <c r="O2957" s="58"/>
      <c r="P2957" s="56"/>
    </row>
    <row r="2958" spans="1:16" s="63" customFormat="1" ht="15.75" customHeight="1" x14ac:dyDescent="0.25">
      <c r="A2958" s="67"/>
      <c r="B2958" s="68"/>
      <c r="C2958" s="57"/>
      <c r="D2958" s="58"/>
      <c r="E2958" s="58"/>
      <c r="F2958" s="58"/>
      <c r="G2958" s="70"/>
      <c r="J2958" s="70"/>
      <c r="K2958" s="55"/>
      <c r="L2958" s="55"/>
      <c r="M2958" s="60"/>
      <c r="N2958" s="59"/>
      <c r="O2958" s="58"/>
      <c r="P2958" s="56"/>
    </row>
    <row r="2959" spans="1:16" s="63" customFormat="1" ht="15.75" customHeight="1" x14ac:dyDescent="0.25">
      <c r="A2959" s="67"/>
      <c r="B2959" s="68"/>
      <c r="C2959" s="57"/>
      <c r="D2959" s="58"/>
      <c r="E2959" s="58"/>
      <c r="F2959" s="58"/>
      <c r="G2959" s="70"/>
      <c r="J2959" s="70"/>
      <c r="K2959" s="55"/>
      <c r="L2959" s="55"/>
      <c r="M2959" s="60"/>
      <c r="N2959" s="59"/>
      <c r="O2959" s="58"/>
      <c r="P2959" s="56"/>
    </row>
    <row r="2960" spans="1:16" s="63" customFormat="1" ht="15.75" customHeight="1" x14ac:dyDescent="0.25">
      <c r="A2960" s="67"/>
      <c r="B2960" s="68"/>
      <c r="C2960" s="57"/>
      <c r="D2960" s="58"/>
      <c r="E2960" s="58"/>
      <c r="F2960" s="58"/>
      <c r="G2960" s="70"/>
      <c r="J2960" s="70"/>
      <c r="K2960" s="55"/>
      <c r="L2960" s="55"/>
      <c r="M2960" s="60"/>
      <c r="N2960" s="59"/>
      <c r="O2960" s="58"/>
      <c r="P2960" s="56"/>
    </row>
    <row r="2961" spans="1:16" s="63" customFormat="1" ht="15.75" customHeight="1" x14ac:dyDescent="0.25">
      <c r="A2961" s="67"/>
      <c r="B2961" s="68"/>
      <c r="C2961" s="57"/>
      <c r="D2961" s="58"/>
      <c r="E2961" s="58"/>
      <c r="F2961" s="58"/>
      <c r="G2961" s="70"/>
      <c r="J2961" s="70"/>
      <c r="K2961" s="55"/>
      <c r="L2961" s="55"/>
      <c r="M2961" s="60"/>
      <c r="N2961" s="59"/>
      <c r="O2961" s="58"/>
      <c r="P2961" s="56"/>
    </row>
    <row r="2962" spans="1:16" s="63" customFormat="1" ht="15.75" customHeight="1" x14ac:dyDescent="0.25">
      <c r="A2962" s="67"/>
      <c r="B2962" s="68"/>
      <c r="C2962" s="57"/>
      <c r="D2962" s="58"/>
      <c r="E2962" s="58"/>
      <c r="F2962" s="58"/>
      <c r="G2962" s="70"/>
      <c r="J2962" s="70"/>
      <c r="K2962" s="55"/>
      <c r="L2962" s="55"/>
      <c r="M2962" s="60"/>
      <c r="N2962" s="59"/>
      <c r="O2962" s="58"/>
      <c r="P2962" s="56"/>
    </row>
    <row r="2963" spans="1:16" s="63" customFormat="1" ht="15.75" customHeight="1" x14ac:dyDescent="0.25">
      <c r="A2963" s="67"/>
      <c r="B2963" s="68"/>
      <c r="C2963" s="57"/>
      <c r="D2963" s="58"/>
      <c r="E2963" s="58"/>
      <c r="F2963" s="58"/>
      <c r="G2963" s="70"/>
      <c r="J2963" s="70"/>
      <c r="K2963" s="55"/>
      <c r="L2963" s="55"/>
      <c r="M2963" s="60"/>
      <c r="N2963" s="59"/>
      <c r="O2963" s="58"/>
      <c r="P2963" s="56"/>
    </row>
    <row r="2964" spans="1:16" s="63" customFormat="1" ht="15.75" customHeight="1" x14ac:dyDescent="0.25">
      <c r="A2964" s="67"/>
      <c r="B2964" s="68"/>
      <c r="C2964" s="57"/>
      <c r="D2964" s="58"/>
      <c r="E2964" s="58"/>
      <c r="F2964" s="58"/>
      <c r="G2964" s="70"/>
      <c r="J2964" s="70"/>
      <c r="K2964" s="55"/>
      <c r="L2964" s="55"/>
      <c r="M2964" s="60"/>
      <c r="N2964" s="59"/>
      <c r="O2964" s="58"/>
      <c r="P2964" s="56"/>
    </row>
    <row r="2965" spans="1:16" s="63" customFormat="1" ht="15.75" customHeight="1" x14ac:dyDescent="0.25">
      <c r="A2965" s="67"/>
      <c r="B2965" s="68"/>
      <c r="C2965" s="57"/>
      <c r="D2965" s="58"/>
      <c r="E2965" s="58"/>
      <c r="F2965" s="58"/>
      <c r="G2965" s="70"/>
      <c r="J2965" s="70"/>
      <c r="K2965" s="55"/>
      <c r="L2965" s="55"/>
      <c r="M2965" s="60"/>
      <c r="N2965" s="59"/>
      <c r="O2965" s="58"/>
      <c r="P2965" s="56"/>
    </row>
    <row r="2966" spans="1:16" s="63" customFormat="1" ht="15.75" customHeight="1" x14ac:dyDescent="0.25">
      <c r="A2966" s="67"/>
      <c r="B2966" s="68"/>
      <c r="C2966" s="57"/>
      <c r="D2966" s="58"/>
      <c r="E2966" s="58"/>
      <c r="F2966" s="58"/>
      <c r="G2966" s="70"/>
      <c r="J2966" s="70"/>
      <c r="K2966" s="55"/>
      <c r="L2966" s="55"/>
      <c r="M2966" s="60"/>
      <c r="N2966" s="59"/>
      <c r="O2966" s="58"/>
      <c r="P2966" s="56"/>
    </row>
    <row r="2967" spans="1:16" s="63" customFormat="1" ht="15.75" customHeight="1" x14ac:dyDescent="0.25">
      <c r="A2967" s="67"/>
      <c r="B2967" s="68"/>
      <c r="C2967" s="57"/>
      <c r="D2967" s="58"/>
      <c r="E2967" s="58"/>
      <c r="F2967" s="58"/>
      <c r="G2967" s="70"/>
      <c r="J2967" s="70"/>
      <c r="K2967" s="55"/>
      <c r="L2967" s="55"/>
      <c r="M2967" s="60"/>
      <c r="N2967" s="59"/>
      <c r="O2967" s="58"/>
      <c r="P2967" s="56"/>
    </row>
    <row r="2968" spans="1:16" s="63" customFormat="1" ht="15.75" customHeight="1" x14ac:dyDescent="0.25">
      <c r="A2968" s="67"/>
      <c r="B2968" s="68"/>
      <c r="C2968" s="57"/>
      <c r="D2968" s="58"/>
      <c r="E2968" s="58"/>
      <c r="F2968" s="58"/>
      <c r="G2968" s="70"/>
      <c r="J2968" s="70"/>
      <c r="K2968" s="55"/>
      <c r="L2968" s="55"/>
      <c r="M2968" s="60"/>
      <c r="N2968" s="59"/>
      <c r="O2968" s="58"/>
      <c r="P2968" s="56"/>
    </row>
    <row r="2969" spans="1:16" s="63" customFormat="1" ht="15.75" customHeight="1" x14ac:dyDescent="0.25">
      <c r="A2969" s="67"/>
      <c r="B2969" s="68"/>
      <c r="C2969" s="57"/>
      <c r="D2969" s="58"/>
      <c r="E2969" s="58"/>
      <c r="F2969" s="58"/>
      <c r="G2969" s="70"/>
      <c r="J2969" s="70"/>
      <c r="K2969" s="55"/>
      <c r="L2969" s="55"/>
      <c r="M2969" s="60"/>
      <c r="N2969" s="59"/>
      <c r="O2969" s="58"/>
      <c r="P2969" s="56"/>
    </row>
    <row r="2970" spans="1:16" s="63" customFormat="1" ht="15.75" customHeight="1" x14ac:dyDescent="0.25">
      <c r="A2970" s="67"/>
      <c r="B2970" s="68"/>
      <c r="C2970" s="57"/>
      <c r="D2970" s="58"/>
      <c r="E2970" s="58"/>
      <c r="F2970" s="58"/>
      <c r="G2970" s="70"/>
      <c r="J2970" s="70"/>
      <c r="K2970" s="55"/>
      <c r="L2970" s="55"/>
      <c r="M2970" s="60"/>
      <c r="N2970" s="59"/>
      <c r="O2970" s="58"/>
      <c r="P2970" s="56"/>
    </row>
    <row r="2971" spans="1:16" s="63" customFormat="1" ht="15.75" customHeight="1" x14ac:dyDescent="0.25">
      <c r="A2971" s="67"/>
      <c r="B2971" s="68"/>
      <c r="C2971" s="57"/>
      <c r="D2971" s="58"/>
      <c r="E2971" s="58"/>
      <c r="F2971" s="58"/>
      <c r="G2971" s="70"/>
      <c r="J2971" s="70"/>
      <c r="K2971" s="55"/>
      <c r="L2971" s="55"/>
      <c r="M2971" s="60"/>
      <c r="N2971" s="59"/>
      <c r="O2971" s="58"/>
      <c r="P2971" s="56"/>
    </row>
    <row r="2972" spans="1:16" s="63" customFormat="1" ht="15.75" customHeight="1" x14ac:dyDescent="0.25">
      <c r="A2972" s="67"/>
      <c r="B2972" s="68"/>
      <c r="C2972" s="57"/>
      <c r="D2972" s="58"/>
      <c r="E2972" s="58"/>
      <c r="F2972" s="58"/>
      <c r="G2972" s="70"/>
      <c r="J2972" s="70"/>
      <c r="K2972" s="55"/>
      <c r="L2972" s="55"/>
      <c r="M2972" s="60"/>
      <c r="N2972" s="59"/>
      <c r="O2972" s="58"/>
      <c r="P2972" s="56"/>
    </row>
    <row r="2973" spans="1:16" s="63" customFormat="1" ht="15.75" customHeight="1" x14ac:dyDescent="0.25">
      <c r="A2973" s="67"/>
      <c r="B2973" s="68"/>
      <c r="C2973" s="57"/>
      <c r="D2973" s="58"/>
      <c r="E2973" s="58"/>
      <c r="F2973" s="58"/>
      <c r="G2973" s="70"/>
      <c r="J2973" s="70"/>
      <c r="K2973" s="55"/>
      <c r="L2973" s="55"/>
      <c r="M2973" s="60"/>
      <c r="N2973" s="59"/>
      <c r="O2973" s="58"/>
      <c r="P2973" s="56"/>
    </row>
    <row r="2974" spans="1:16" s="63" customFormat="1" ht="15.75" customHeight="1" x14ac:dyDescent="0.25">
      <c r="A2974" s="67"/>
      <c r="B2974" s="68"/>
      <c r="C2974" s="57"/>
      <c r="D2974" s="58"/>
      <c r="E2974" s="58"/>
      <c r="F2974" s="58"/>
      <c r="G2974" s="70"/>
      <c r="J2974" s="70"/>
      <c r="K2974" s="55"/>
      <c r="L2974" s="55"/>
      <c r="M2974" s="60"/>
      <c r="N2974" s="59"/>
      <c r="O2974" s="58"/>
      <c r="P2974" s="56"/>
    </row>
    <row r="2975" spans="1:16" s="63" customFormat="1" ht="15.75" customHeight="1" x14ac:dyDescent="0.25">
      <c r="A2975" s="67"/>
      <c r="B2975" s="68"/>
      <c r="C2975" s="57"/>
      <c r="D2975" s="58"/>
      <c r="E2975" s="58"/>
      <c r="F2975" s="58"/>
      <c r="G2975" s="70"/>
      <c r="J2975" s="70"/>
      <c r="K2975" s="55"/>
      <c r="L2975" s="55"/>
      <c r="M2975" s="60"/>
      <c r="N2975" s="59"/>
      <c r="O2975" s="58"/>
      <c r="P2975" s="56"/>
    </row>
    <row r="2976" spans="1:16" s="63" customFormat="1" ht="15.75" customHeight="1" x14ac:dyDescent="0.25">
      <c r="A2976" s="67"/>
      <c r="B2976" s="68"/>
      <c r="C2976" s="57"/>
      <c r="D2976" s="58"/>
      <c r="E2976" s="58"/>
      <c r="F2976" s="58"/>
      <c r="G2976" s="70"/>
      <c r="J2976" s="70"/>
      <c r="K2976" s="55"/>
      <c r="L2976" s="55"/>
      <c r="M2976" s="60"/>
      <c r="N2976" s="59"/>
      <c r="O2976" s="58"/>
      <c r="P2976" s="56"/>
    </row>
    <row r="2977" spans="1:16" s="63" customFormat="1" ht="15.75" customHeight="1" x14ac:dyDescent="0.25">
      <c r="A2977" s="67"/>
      <c r="B2977" s="68"/>
      <c r="C2977" s="57"/>
      <c r="D2977" s="58"/>
      <c r="E2977" s="58"/>
      <c r="F2977" s="58"/>
      <c r="G2977" s="70"/>
      <c r="J2977" s="70"/>
      <c r="K2977" s="55"/>
      <c r="L2977" s="55"/>
      <c r="M2977" s="60"/>
      <c r="N2977" s="59"/>
      <c r="O2977" s="58"/>
      <c r="P2977" s="56"/>
    </row>
    <row r="2978" spans="1:16" s="63" customFormat="1" ht="15.75" customHeight="1" x14ac:dyDescent="0.25">
      <c r="A2978" s="67"/>
      <c r="B2978" s="68"/>
      <c r="C2978" s="57"/>
      <c r="D2978" s="58"/>
      <c r="E2978" s="58"/>
      <c r="F2978" s="58"/>
      <c r="G2978" s="70"/>
      <c r="J2978" s="70"/>
      <c r="K2978" s="55"/>
      <c r="L2978" s="55"/>
      <c r="M2978" s="60"/>
      <c r="N2978" s="59"/>
      <c r="O2978" s="58"/>
      <c r="P2978" s="56"/>
    </row>
    <row r="2979" spans="1:16" s="63" customFormat="1" ht="15.75" customHeight="1" x14ac:dyDescent="0.25">
      <c r="A2979" s="67"/>
      <c r="B2979" s="68"/>
      <c r="C2979" s="57"/>
      <c r="D2979" s="58"/>
      <c r="E2979" s="58"/>
      <c r="F2979" s="58"/>
      <c r="G2979" s="70"/>
      <c r="J2979" s="70"/>
      <c r="K2979" s="55"/>
      <c r="L2979" s="55"/>
      <c r="M2979" s="60"/>
      <c r="N2979" s="59"/>
      <c r="O2979" s="58"/>
      <c r="P2979" s="56"/>
    </row>
    <row r="2980" spans="1:16" s="63" customFormat="1" ht="15.75" customHeight="1" x14ac:dyDescent="0.25">
      <c r="A2980" s="67"/>
      <c r="B2980" s="68"/>
      <c r="C2980" s="57"/>
      <c r="D2980" s="58"/>
      <c r="E2980" s="58"/>
      <c r="F2980" s="58"/>
      <c r="G2980" s="70"/>
      <c r="J2980" s="70"/>
      <c r="K2980" s="55"/>
      <c r="L2980" s="55"/>
      <c r="M2980" s="60"/>
      <c r="N2980" s="59"/>
      <c r="O2980" s="58"/>
      <c r="P2980" s="56"/>
    </row>
    <row r="2981" spans="1:16" s="63" customFormat="1" ht="15.75" customHeight="1" x14ac:dyDescent="0.25">
      <c r="A2981" s="67"/>
      <c r="B2981" s="68"/>
      <c r="C2981" s="57"/>
      <c r="D2981" s="58"/>
      <c r="E2981" s="58"/>
      <c r="F2981" s="58"/>
      <c r="G2981" s="70"/>
      <c r="J2981" s="70"/>
      <c r="K2981" s="55"/>
      <c r="L2981" s="55"/>
      <c r="M2981" s="60"/>
      <c r="N2981" s="59"/>
      <c r="O2981" s="58"/>
      <c r="P2981" s="56"/>
    </row>
    <row r="2982" spans="1:16" s="63" customFormat="1" ht="15.75" customHeight="1" x14ac:dyDescent="0.25">
      <c r="A2982" s="67"/>
      <c r="B2982" s="68"/>
      <c r="C2982" s="57"/>
      <c r="D2982" s="58"/>
      <c r="E2982" s="58"/>
      <c r="F2982" s="58"/>
      <c r="G2982" s="70"/>
      <c r="J2982" s="70"/>
      <c r="K2982" s="55"/>
      <c r="L2982" s="55"/>
      <c r="M2982" s="60"/>
      <c r="N2982" s="59"/>
      <c r="O2982" s="58"/>
      <c r="P2982" s="56"/>
    </row>
    <row r="2983" spans="1:16" s="63" customFormat="1" ht="15.75" customHeight="1" x14ac:dyDescent="0.25">
      <c r="A2983" s="67"/>
      <c r="B2983" s="68"/>
      <c r="C2983" s="57"/>
      <c r="D2983" s="58"/>
      <c r="E2983" s="58"/>
      <c r="F2983" s="58"/>
      <c r="G2983" s="70"/>
      <c r="J2983" s="70"/>
      <c r="K2983" s="55"/>
      <c r="L2983" s="55"/>
      <c r="M2983" s="60"/>
      <c r="N2983" s="59"/>
      <c r="O2983" s="58"/>
      <c r="P2983" s="56"/>
    </row>
    <row r="2984" spans="1:16" s="63" customFormat="1" ht="15.75" customHeight="1" x14ac:dyDescent="0.25">
      <c r="A2984" s="67"/>
      <c r="B2984" s="68"/>
      <c r="C2984" s="57"/>
      <c r="D2984" s="58"/>
      <c r="E2984" s="58"/>
      <c r="F2984" s="58"/>
      <c r="G2984" s="70"/>
      <c r="J2984" s="70"/>
      <c r="K2984" s="55"/>
      <c r="L2984" s="55"/>
      <c r="M2984" s="60"/>
      <c r="N2984" s="59"/>
      <c r="O2984" s="58"/>
      <c r="P2984" s="56"/>
    </row>
    <row r="2985" spans="1:16" s="63" customFormat="1" ht="15.75" customHeight="1" x14ac:dyDescent="0.25">
      <c r="A2985" s="67"/>
      <c r="B2985" s="68"/>
      <c r="C2985" s="57"/>
      <c r="D2985" s="58"/>
      <c r="E2985" s="58"/>
      <c r="F2985" s="58"/>
      <c r="G2985" s="70"/>
      <c r="J2985" s="70"/>
      <c r="K2985" s="55"/>
      <c r="L2985" s="55"/>
      <c r="M2985" s="60"/>
      <c r="N2985" s="59"/>
      <c r="O2985" s="58"/>
      <c r="P2985" s="56"/>
    </row>
    <row r="2986" spans="1:16" s="63" customFormat="1" ht="15.75" customHeight="1" x14ac:dyDescent="0.25">
      <c r="A2986" s="67"/>
      <c r="B2986" s="68"/>
      <c r="C2986" s="57"/>
      <c r="D2986" s="58"/>
      <c r="E2986" s="58"/>
      <c r="F2986" s="58"/>
      <c r="G2986" s="70"/>
      <c r="J2986" s="70"/>
      <c r="K2986" s="55"/>
      <c r="L2986" s="55"/>
      <c r="M2986" s="60"/>
      <c r="N2986" s="59"/>
      <c r="O2986" s="58"/>
      <c r="P2986" s="56"/>
    </row>
    <row r="2987" spans="1:16" s="63" customFormat="1" ht="15.75" customHeight="1" x14ac:dyDescent="0.25">
      <c r="A2987" s="67"/>
      <c r="B2987" s="68"/>
      <c r="C2987" s="57"/>
      <c r="D2987" s="58"/>
      <c r="E2987" s="58"/>
      <c r="F2987" s="58"/>
      <c r="G2987" s="70"/>
      <c r="J2987" s="70"/>
      <c r="K2987" s="55"/>
      <c r="L2987" s="55"/>
      <c r="M2987" s="60"/>
      <c r="N2987" s="59"/>
      <c r="O2987" s="58"/>
      <c r="P2987" s="56"/>
    </row>
    <row r="2988" spans="1:16" s="63" customFormat="1" ht="15.75" customHeight="1" x14ac:dyDescent="0.25">
      <c r="A2988" s="67"/>
      <c r="B2988" s="68"/>
      <c r="C2988" s="57"/>
      <c r="D2988" s="58"/>
      <c r="E2988" s="58"/>
      <c r="F2988" s="58"/>
      <c r="G2988" s="70"/>
      <c r="J2988" s="70"/>
      <c r="K2988" s="55"/>
      <c r="L2988" s="55"/>
      <c r="M2988" s="60"/>
      <c r="N2988" s="59"/>
      <c r="O2988" s="58"/>
      <c r="P2988" s="56"/>
    </row>
    <row r="2989" spans="1:16" s="63" customFormat="1" ht="15.75" customHeight="1" x14ac:dyDescent="0.25">
      <c r="A2989" s="67"/>
      <c r="B2989" s="68"/>
      <c r="C2989" s="57"/>
      <c r="D2989" s="58"/>
      <c r="E2989" s="58"/>
      <c r="F2989" s="58"/>
      <c r="G2989" s="70"/>
      <c r="J2989" s="70"/>
      <c r="K2989" s="55"/>
      <c r="L2989" s="55"/>
      <c r="M2989" s="60"/>
      <c r="N2989" s="59"/>
      <c r="O2989" s="58"/>
      <c r="P2989" s="56"/>
    </row>
    <row r="2990" spans="1:16" s="63" customFormat="1" ht="15.75" customHeight="1" x14ac:dyDescent="0.25">
      <c r="A2990" s="67"/>
      <c r="B2990" s="68"/>
      <c r="C2990" s="57"/>
      <c r="D2990" s="58"/>
      <c r="E2990" s="58"/>
      <c r="F2990" s="58"/>
      <c r="G2990" s="70"/>
      <c r="J2990" s="70"/>
      <c r="K2990" s="55"/>
      <c r="L2990" s="55"/>
      <c r="M2990" s="60"/>
      <c r="N2990" s="59"/>
      <c r="O2990" s="58"/>
      <c r="P2990" s="56"/>
    </row>
    <row r="2991" spans="1:16" s="63" customFormat="1" ht="15.75" customHeight="1" x14ac:dyDescent="0.25">
      <c r="A2991" s="67"/>
      <c r="B2991" s="68"/>
      <c r="C2991" s="57"/>
      <c r="D2991" s="58"/>
      <c r="E2991" s="58"/>
      <c r="F2991" s="58"/>
      <c r="G2991" s="70"/>
      <c r="J2991" s="70"/>
      <c r="K2991" s="55"/>
      <c r="L2991" s="55"/>
      <c r="M2991" s="60"/>
      <c r="N2991" s="59"/>
      <c r="O2991" s="58"/>
      <c r="P2991" s="56"/>
    </row>
    <row r="2992" spans="1:16" s="63" customFormat="1" ht="15.75" customHeight="1" x14ac:dyDescent="0.25">
      <c r="A2992" s="67"/>
      <c r="B2992" s="68"/>
      <c r="C2992" s="57"/>
      <c r="D2992" s="58"/>
      <c r="E2992" s="58"/>
      <c r="F2992" s="58"/>
      <c r="G2992" s="70"/>
      <c r="J2992" s="70"/>
      <c r="K2992" s="55"/>
      <c r="L2992" s="55"/>
      <c r="M2992" s="60"/>
      <c r="N2992" s="59"/>
      <c r="O2992" s="58"/>
      <c r="P2992" s="56"/>
    </row>
    <row r="2993" spans="1:16" s="63" customFormat="1" ht="15.75" customHeight="1" x14ac:dyDescent="0.25">
      <c r="A2993" s="67"/>
      <c r="B2993" s="68"/>
      <c r="C2993" s="57"/>
      <c r="D2993" s="58"/>
      <c r="E2993" s="58"/>
      <c r="F2993" s="58"/>
      <c r="G2993" s="70"/>
      <c r="J2993" s="70"/>
      <c r="K2993" s="55"/>
      <c r="L2993" s="55"/>
      <c r="M2993" s="60"/>
      <c r="N2993" s="59"/>
      <c r="O2993" s="58"/>
      <c r="P2993" s="56"/>
    </row>
    <row r="2994" spans="1:16" s="63" customFormat="1" ht="15.75" customHeight="1" x14ac:dyDescent="0.25">
      <c r="A2994" s="67"/>
      <c r="B2994" s="68"/>
      <c r="C2994" s="57"/>
      <c r="D2994" s="58"/>
      <c r="E2994" s="58"/>
      <c r="F2994" s="58"/>
      <c r="G2994" s="70"/>
      <c r="J2994" s="70"/>
      <c r="K2994" s="55"/>
      <c r="L2994" s="55"/>
      <c r="M2994" s="60"/>
      <c r="N2994" s="59"/>
      <c r="O2994" s="58"/>
      <c r="P2994" s="56"/>
    </row>
    <row r="2995" spans="1:16" s="63" customFormat="1" ht="15.75" customHeight="1" x14ac:dyDescent="0.25">
      <c r="A2995" s="67"/>
      <c r="B2995" s="68"/>
      <c r="C2995" s="57"/>
      <c r="D2995" s="58"/>
      <c r="E2995" s="58"/>
      <c r="F2995" s="58"/>
      <c r="G2995" s="70"/>
      <c r="J2995" s="70"/>
      <c r="K2995" s="55"/>
      <c r="L2995" s="55"/>
      <c r="M2995" s="60"/>
      <c r="N2995" s="59"/>
      <c r="O2995" s="58"/>
      <c r="P2995" s="56"/>
    </row>
    <row r="2996" spans="1:16" s="63" customFormat="1" ht="15.75" customHeight="1" x14ac:dyDescent="0.25">
      <c r="A2996" s="67"/>
      <c r="B2996" s="68"/>
      <c r="C2996" s="57"/>
      <c r="D2996" s="58"/>
      <c r="E2996" s="58"/>
      <c r="F2996" s="58"/>
      <c r="G2996" s="70"/>
      <c r="J2996" s="70"/>
      <c r="K2996" s="55"/>
      <c r="L2996" s="55"/>
      <c r="M2996" s="60"/>
      <c r="N2996" s="59"/>
      <c r="O2996" s="58"/>
      <c r="P2996" s="56"/>
    </row>
    <row r="2997" spans="1:16" s="63" customFormat="1" ht="15.75" customHeight="1" x14ac:dyDescent="0.25">
      <c r="A2997" s="67"/>
      <c r="B2997" s="68"/>
      <c r="C2997" s="57"/>
      <c r="D2997" s="58"/>
      <c r="E2997" s="58"/>
      <c r="F2997" s="58"/>
      <c r="G2997" s="70"/>
      <c r="J2997" s="70"/>
      <c r="K2997" s="55"/>
      <c r="L2997" s="55"/>
      <c r="M2997" s="60"/>
      <c r="N2997" s="59"/>
      <c r="O2997" s="58"/>
      <c r="P2997" s="56"/>
    </row>
    <row r="2998" spans="1:16" s="63" customFormat="1" ht="15.75" customHeight="1" x14ac:dyDescent="0.25">
      <c r="A2998" s="67"/>
      <c r="B2998" s="68"/>
      <c r="C2998" s="57"/>
      <c r="D2998" s="58"/>
      <c r="E2998" s="58"/>
      <c r="F2998" s="58"/>
      <c r="G2998" s="70"/>
      <c r="J2998" s="70"/>
      <c r="K2998" s="55"/>
      <c r="L2998" s="55"/>
      <c r="M2998" s="60"/>
      <c r="N2998" s="59"/>
      <c r="O2998" s="58"/>
      <c r="P2998" s="56"/>
    </row>
    <row r="2999" spans="1:16" s="63" customFormat="1" ht="15.75" customHeight="1" x14ac:dyDescent="0.25">
      <c r="A2999" s="67"/>
      <c r="B2999" s="68"/>
      <c r="C2999" s="57"/>
      <c r="D2999" s="58"/>
      <c r="E2999" s="58"/>
      <c r="F2999" s="58"/>
      <c r="G2999" s="70"/>
      <c r="J2999" s="70"/>
      <c r="K2999" s="55"/>
      <c r="L2999" s="55"/>
      <c r="M2999" s="60"/>
      <c r="N2999" s="59"/>
      <c r="O2999" s="58"/>
      <c r="P2999" s="56"/>
    </row>
    <row r="3000" spans="1:16" s="63" customFormat="1" ht="15.75" customHeight="1" x14ac:dyDescent="0.25">
      <c r="A3000" s="67"/>
      <c r="B3000" s="68"/>
      <c r="C3000" s="57"/>
      <c r="D3000" s="58"/>
      <c r="E3000" s="58"/>
      <c r="F3000" s="58"/>
      <c r="G3000" s="70"/>
      <c r="J3000" s="70"/>
      <c r="K3000" s="55"/>
      <c r="L3000" s="55"/>
      <c r="M3000" s="60"/>
      <c r="N3000" s="59"/>
      <c r="O3000" s="58"/>
      <c r="P3000" s="56"/>
    </row>
    <row r="3001" spans="1:16" s="63" customFormat="1" ht="15.75" customHeight="1" x14ac:dyDescent="0.25">
      <c r="A3001" s="67"/>
      <c r="B3001" s="68"/>
      <c r="C3001" s="57"/>
      <c r="D3001" s="58"/>
      <c r="E3001" s="58"/>
      <c r="F3001" s="58"/>
      <c r="G3001" s="70"/>
      <c r="J3001" s="70"/>
      <c r="K3001" s="55"/>
      <c r="L3001" s="55"/>
      <c r="M3001" s="60"/>
      <c r="N3001" s="59"/>
      <c r="O3001" s="58"/>
      <c r="P3001" s="56"/>
    </row>
    <row r="3002" spans="1:16" s="63" customFormat="1" ht="15.75" customHeight="1" x14ac:dyDescent="0.25">
      <c r="A3002" s="67"/>
      <c r="B3002" s="68"/>
      <c r="C3002" s="57"/>
      <c r="D3002" s="58"/>
      <c r="E3002" s="58"/>
      <c r="F3002" s="58"/>
      <c r="G3002" s="70"/>
      <c r="J3002" s="70"/>
      <c r="K3002" s="55"/>
      <c r="L3002" s="55"/>
      <c r="M3002" s="60"/>
      <c r="N3002" s="59"/>
      <c r="O3002" s="58"/>
      <c r="P3002" s="56"/>
    </row>
    <row r="3003" spans="1:16" s="63" customFormat="1" ht="15.75" customHeight="1" x14ac:dyDescent="0.25">
      <c r="A3003" s="67"/>
      <c r="B3003" s="68"/>
      <c r="C3003" s="57"/>
      <c r="D3003" s="58"/>
      <c r="E3003" s="58"/>
      <c r="F3003" s="58"/>
      <c r="G3003" s="70"/>
      <c r="J3003" s="70"/>
      <c r="K3003" s="55"/>
      <c r="L3003" s="55"/>
      <c r="M3003" s="60"/>
      <c r="N3003" s="59"/>
      <c r="O3003" s="58"/>
      <c r="P3003" s="56"/>
    </row>
    <row r="3004" spans="1:16" s="63" customFormat="1" ht="15.75" customHeight="1" x14ac:dyDescent="0.25">
      <c r="A3004" s="67"/>
      <c r="B3004" s="68"/>
      <c r="C3004" s="57"/>
      <c r="D3004" s="58"/>
      <c r="E3004" s="58"/>
      <c r="F3004" s="58"/>
      <c r="G3004" s="70"/>
      <c r="J3004" s="70"/>
      <c r="K3004" s="55"/>
      <c r="L3004" s="55"/>
      <c r="M3004" s="60"/>
      <c r="N3004" s="59"/>
      <c r="O3004" s="58"/>
      <c r="P3004" s="56"/>
    </row>
    <row r="3005" spans="1:16" s="63" customFormat="1" ht="15.75" customHeight="1" x14ac:dyDescent="0.25">
      <c r="A3005" s="67"/>
      <c r="B3005" s="68"/>
      <c r="C3005" s="57"/>
      <c r="D3005" s="58"/>
      <c r="E3005" s="58"/>
      <c r="F3005" s="58"/>
      <c r="G3005" s="70"/>
      <c r="J3005" s="70"/>
      <c r="K3005" s="55"/>
      <c r="L3005" s="55"/>
      <c r="M3005" s="60"/>
      <c r="N3005" s="59"/>
      <c r="O3005" s="58"/>
      <c r="P3005" s="56"/>
    </row>
    <row r="3006" spans="1:16" s="63" customFormat="1" ht="15.75" customHeight="1" x14ac:dyDescent="0.25">
      <c r="A3006" s="67"/>
      <c r="B3006" s="68"/>
      <c r="C3006" s="57"/>
      <c r="D3006" s="58"/>
      <c r="E3006" s="58"/>
      <c r="F3006" s="58"/>
      <c r="G3006" s="70"/>
      <c r="J3006" s="70"/>
      <c r="K3006" s="55"/>
      <c r="L3006" s="55"/>
      <c r="M3006" s="60"/>
      <c r="N3006" s="59"/>
      <c r="O3006" s="58"/>
      <c r="P3006" s="56"/>
    </row>
    <row r="3007" spans="1:16" s="63" customFormat="1" ht="15.75" customHeight="1" x14ac:dyDescent="0.25">
      <c r="A3007" s="67"/>
      <c r="B3007" s="68"/>
      <c r="C3007" s="57"/>
      <c r="D3007" s="58"/>
      <c r="E3007" s="58"/>
      <c r="F3007" s="58"/>
      <c r="G3007" s="70"/>
      <c r="J3007" s="70"/>
      <c r="K3007" s="55"/>
      <c r="L3007" s="55"/>
      <c r="M3007" s="60"/>
      <c r="N3007" s="59"/>
      <c r="O3007" s="58"/>
      <c r="P3007" s="56"/>
    </row>
    <row r="3008" spans="1:16" s="63" customFormat="1" ht="15.75" customHeight="1" x14ac:dyDescent="0.25">
      <c r="A3008" s="67"/>
      <c r="B3008" s="68"/>
      <c r="C3008" s="57"/>
      <c r="D3008" s="58"/>
      <c r="E3008" s="58"/>
      <c r="F3008" s="58"/>
      <c r="G3008" s="70"/>
      <c r="J3008" s="70"/>
      <c r="K3008" s="55"/>
      <c r="L3008" s="55"/>
      <c r="M3008" s="60"/>
      <c r="N3008" s="59"/>
      <c r="O3008" s="58"/>
      <c r="P3008" s="56"/>
    </row>
    <row r="3009" spans="1:16" s="63" customFormat="1" ht="15.75" customHeight="1" x14ac:dyDescent="0.25">
      <c r="A3009" s="67"/>
      <c r="B3009" s="68"/>
      <c r="C3009" s="57"/>
      <c r="D3009" s="58"/>
      <c r="E3009" s="58"/>
      <c r="F3009" s="58"/>
      <c r="G3009" s="70"/>
      <c r="J3009" s="70"/>
      <c r="K3009" s="55"/>
      <c r="L3009" s="55"/>
      <c r="M3009" s="60"/>
      <c r="N3009" s="59"/>
      <c r="O3009" s="58"/>
      <c r="P3009" s="56"/>
    </row>
    <row r="3010" spans="1:16" s="63" customFormat="1" ht="15.75" customHeight="1" x14ac:dyDescent="0.25">
      <c r="A3010" s="67"/>
      <c r="B3010" s="68"/>
      <c r="C3010" s="57"/>
      <c r="D3010" s="58"/>
      <c r="E3010" s="58"/>
      <c r="F3010" s="58"/>
      <c r="G3010" s="70"/>
      <c r="J3010" s="70"/>
      <c r="K3010" s="55"/>
      <c r="L3010" s="55"/>
      <c r="M3010" s="60"/>
      <c r="N3010" s="59"/>
      <c r="O3010" s="58"/>
      <c r="P3010" s="56"/>
    </row>
    <row r="3011" spans="1:16" s="63" customFormat="1" ht="15.75" customHeight="1" x14ac:dyDescent="0.25">
      <c r="A3011" s="67"/>
      <c r="B3011" s="68"/>
      <c r="C3011" s="57"/>
      <c r="D3011" s="58"/>
      <c r="E3011" s="58"/>
      <c r="F3011" s="58"/>
      <c r="G3011" s="70"/>
      <c r="J3011" s="70"/>
      <c r="K3011" s="55"/>
      <c r="L3011" s="55"/>
      <c r="M3011" s="60"/>
      <c r="N3011" s="59"/>
      <c r="O3011" s="58"/>
      <c r="P3011" s="56"/>
    </row>
    <row r="3012" spans="1:16" s="63" customFormat="1" ht="15.75" customHeight="1" x14ac:dyDescent="0.25">
      <c r="A3012" s="67"/>
      <c r="B3012" s="68"/>
      <c r="C3012" s="57"/>
      <c r="D3012" s="58"/>
      <c r="E3012" s="58"/>
      <c r="F3012" s="58"/>
      <c r="G3012" s="70"/>
      <c r="J3012" s="70"/>
      <c r="K3012" s="55"/>
      <c r="L3012" s="55"/>
      <c r="M3012" s="60"/>
      <c r="N3012" s="59"/>
      <c r="O3012" s="58"/>
      <c r="P3012" s="56"/>
    </row>
    <row r="3013" spans="1:16" s="63" customFormat="1" ht="15.75" customHeight="1" x14ac:dyDescent="0.25">
      <c r="A3013" s="67"/>
      <c r="B3013" s="68"/>
      <c r="C3013" s="57"/>
      <c r="D3013" s="58"/>
      <c r="E3013" s="58"/>
      <c r="F3013" s="58"/>
      <c r="G3013" s="70"/>
      <c r="J3013" s="70"/>
      <c r="K3013" s="55"/>
      <c r="L3013" s="55"/>
      <c r="M3013" s="60"/>
      <c r="N3013" s="59"/>
      <c r="O3013" s="58"/>
      <c r="P3013" s="56"/>
    </row>
    <row r="3014" spans="1:16" s="63" customFormat="1" ht="15.75" customHeight="1" x14ac:dyDescent="0.25">
      <c r="A3014" s="67"/>
      <c r="B3014" s="68"/>
      <c r="C3014" s="57"/>
      <c r="D3014" s="58"/>
      <c r="E3014" s="58"/>
      <c r="F3014" s="58"/>
      <c r="G3014" s="70"/>
      <c r="J3014" s="70"/>
      <c r="K3014" s="55"/>
      <c r="L3014" s="55"/>
      <c r="M3014" s="60"/>
      <c r="N3014" s="59"/>
      <c r="O3014" s="58"/>
      <c r="P3014" s="56"/>
    </row>
    <row r="3015" spans="1:16" s="63" customFormat="1" ht="15.75" customHeight="1" x14ac:dyDescent="0.25">
      <c r="A3015" s="67"/>
      <c r="B3015" s="68"/>
      <c r="C3015" s="57"/>
      <c r="D3015" s="58"/>
      <c r="E3015" s="58"/>
      <c r="F3015" s="58"/>
      <c r="G3015" s="70"/>
      <c r="J3015" s="70"/>
      <c r="K3015" s="55"/>
      <c r="L3015" s="55"/>
      <c r="M3015" s="60"/>
      <c r="N3015" s="59"/>
      <c r="O3015" s="58"/>
      <c r="P3015" s="56"/>
    </row>
    <row r="3016" spans="1:16" s="63" customFormat="1" ht="15.75" customHeight="1" x14ac:dyDescent="0.25">
      <c r="A3016" s="67"/>
      <c r="B3016" s="68"/>
      <c r="C3016" s="57"/>
      <c r="D3016" s="58"/>
      <c r="E3016" s="58"/>
      <c r="F3016" s="58"/>
      <c r="G3016" s="70"/>
      <c r="J3016" s="70"/>
      <c r="K3016" s="55"/>
      <c r="L3016" s="55"/>
      <c r="M3016" s="60"/>
      <c r="N3016" s="59"/>
      <c r="O3016" s="58"/>
      <c r="P3016" s="56"/>
    </row>
    <row r="3017" spans="1:16" s="63" customFormat="1" ht="15.75" customHeight="1" x14ac:dyDescent="0.25">
      <c r="A3017" s="67"/>
      <c r="B3017" s="68"/>
      <c r="C3017" s="57"/>
      <c r="D3017" s="58"/>
      <c r="E3017" s="58"/>
      <c r="F3017" s="58"/>
      <c r="G3017" s="70"/>
      <c r="J3017" s="70"/>
      <c r="K3017" s="55"/>
      <c r="L3017" s="55"/>
      <c r="M3017" s="60"/>
      <c r="N3017" s="59"/>
      <c r="O3017" s="58"/>
      <c r="P3017" s="56"/>
    </row>
    <row r="3018" spans="1:16" s="63" customFormat="1" ht="15.75" customHeight="1" x14ac:dyDescent="0.25">
      <c r="A3018" s="67"/>
      <c r="B3018" s="68"/>
      <c r="C3018" s="57"/>
      <c r="D3018" s="58"/>
      <c r="E3018" s="58"/>
      <c r="F3018" s="58"/>
      <c r="G3018" s="70"/>
      <c r="J3018" s="70"/>
      <c r="K3018" s="55"/>
      <c r="L3018" s="55"/>
      <c r="M3018" s="60"/>
      <c r="N3018" s="59"/>
      <c r="O3018" s="58"/>
      <c r="P3018" s="56"/>
    </row>
    <row r="3019" spans="1:16" s="63" customFormat="1" ht="15.75" customHeight="1" x14ac:dyDescent="0.25">
      <c r="A3019" s="67"/>
      <c r="B3019" s="68"/>
      <c r="C3019" s="57"/>
      <c r="D3019" s="58"/>
      <c r="E3019" s="58"/>
      <c r="F3019" s="58"/>
      <c r="G3019" s="70"/>
      <c r="J3019" s="70"/>
      <c r="K3019" s="55"/>
      <c r="L3019" s="55"/>
      <c r="M3019" s="60"/>
      <c r="N3019" s="59"/>
      <c r="O3019" s="58"/>
      <c r="P3019" s="56"/>
    </row>
    <row r="3020" spans="1:16" s="63" customFormat="1" ht="15.75" customHeight="1" x14ac:dyDescent="0.25">
      <c r="A3020" s="67"/>
      <c r="B3020" s="68"/>
      <c r="C3020" s="57"/>
      <c r="D3020" s="58"/>
      <c r="E3020" s="58"/>
      <c r="F3020" s="58"/>
      <c r="G3020" s="70"/>
      <c r="J3020" s="70"/>
      <c r="K3020" s="55"/>
      <c r="L3020" s="55"/>
      <c r="M3020" s="60"/>
      <c r="N3020" s="59"/>
      <c r="O3020" s="58"/>
      <c r="P3020" s="56"/>
    </row>
    <row r="3021" spans="1:16" s="63" customFormat="1" ht="15.75" customHeight="1" x14ac:dyDescent="0.25">
      <c r="A3021" s="67"/>
      <c r="B3021" s="68"/>
      <c r="C3021" s="57"/>
      <c r="D3021" s="58"/>
      <c r="E3021" s="58"/>
      <c r="F3021" s="58"/>
      <c r="G3021" s="70"/>
      <c r="J3021" s="70"/>
      <c r="K3021" s="55"/>
      <c r="L3021" s="55"/>
      <c r="M3021" s="60"/>
      <c r="N3021" s="59"/>
      <c r="O3021" s="58"/>
      <c r="P3021" s="56"/>
    </row>
    <row r="3022" spans="1:16" s="63" customFormat="1" ht="15.75" customHeight="1" x14ac:dyDescent="0.25">
      <c r="A3022" s="67"/>
      <c r="B3022" s="68"/>
      <c r="C3022" s="57"/>
      <c r="D3022" s="58"/>
      <c r="E3022" s="58"/>
      <c r="F3022" s="58"/>
      <c r="G3022" s="70"/>
      <c r="J3022" s="70"/>
      <c r="K3022" s="55"/>
      <c r="L3022" s="55"/>
      <c r="M3022" s="60"/>
      <c r="N3022" s="59"/>
      <c r="O3022" s="58"/>
      <c r="P3022" s="56"/>
    </row>
    <row r="3023" spans="1:16" s="63" customFormat="1" ht="15.75" customHeight="1" x14ac:dyDescent="0.25">
      <c r="A3023" s="67"/>
      <c r="B3023" s="68"/>
      <c r="C3023" s="57"/>
      <c r="D3023" s="58"/>
      <c r="E3023" s="58"/>
      <c r="F3023" s="58"/>
      <c r="G3023" s="70"/>
      <c r="J3023" s="70"/>
      <c r="K3023" s="55"/>
      <c r="L3023" s="55"/>
      <c r="M3023" s="60"/>
      <c r="N3023" s="59"/>
      <c r="O3023" s="58"/>
      <c r="P3023" s="56"/>
    </row>
    <row r="3024" spans="1:16" s="63" customFormat="1" ht="15.75" customHeight="1" x14ac:dyDescent="0.25">
      <c r="A3024" s="67"/>
      <c r="B3024" s="68"/>
      <c r="C3024" s="57"/>
      <c r="D3024" s="58"/>
      <c r="E3024" s="58"/>
      <c r="F3024" s="58"/>
      <c r="G3024" s="70"/>
      <c r="J3024" s="70"/>
      <c r="K3024" s="55"/>
      <c r="L3024" s="55"/>
      <c r="M3024" s="60"/>
      <c r="N3024" s="59"/>
      <c r="O3024" s="58"/>
      <c r="P3024" s="56"/>
    </row>
    <row r="3025" spans="1:16" s="63" customFormat="1" ht="15.75" customHeight="1" x14ac:dyDescent="0.25">
      <c r="A3025" s="67"/>
      <c r="B3025" s="68"/>
      <c r="C3025" s="57"/>
      <c r="D3025" s="58"/>
      <c r="E3025" s="58"/>
      <c r="F3025" s="58"/>
      <c r="G3025" s="70"/>
      <c r="J3025" s="70"/>
      <c r="K3025" s="55"/>
      <c r="L3025" s="55"/>
      <c r="M3025" s="60"/>
      <c r="N3025" s="59"/>
      <c r="O3025" s="58"/>
      <c r="P3025" s="56"/>
    </row>
    <row r="3026" spans="1:16" s="63" customFormat="1" ht="15.75" customHeight="1" x14ac:dyDescent="0.25">
      <c r="A3026" s="67"/>
      <c r="B3026" s="68"/>
      <c r="C3026" s="57"/>
      <c r="D3026" s="58"/>
      <c r="E3026" s="58"/>
      <c r="F3026" s="58"/>
      <c r="G3026" s="70"/>
      <c r="J3026" s="70"/>
      <c r="K3026" s="55"/>
      <c r="L3026" s="55"/>
      <c r="M3026" s="60"/>
      <c r="N3026" s="59"/>
      <c r="O3026" s="58"/>
      <c r="P3026" s="56"/>
    </row>
    <row r="3027" spans="1:16" s="63" customFormat="1" ht="15.75" customHeight="1" x14ac:dyDescent="0.25">
      <c r="A3027" s="67"/>
      <c r="B3027" s="68"/>
      <c r="C3027" s="57"/>
      <c r="D3027" s="58"/>
      <c r="E3027" s="58"/>
      <c r="F3027" s="58"/>
      <c r="G3027" s="70"/>
      <c r="J3027" s="70"/>
      <c r="K3027" s="55"/>
      <c r="L3027" s="55"/>
      <c r="M3027" s="60"/>
      <c r="N3027" s="59"/>
      <c r="O3027" s="58"/>
      <c r="P3027" s="56"/>
    </row>
    <row r="3028" spans="1:16" s="63" customFormat="1" ht="15.75" customHeight="1" x14ac:dyDescent="0.25">
      <c r="A3028" s="67"/>
      <c r="B3028" s="68"/>
      <c r="C3028" s="57"/>
      <c r="D3028" s="58"/>
      <c r="E3028" s="58"/>
      <c r="F3028" s="58"/>
      <c r="G3028" s="70"/>
      <c r="J3028" s="70"/>
      <c r="K3028" s="55"/>
      <c r="L3028" s="55"/>
      <c r="M3028" s="60"/>
      <c r="N3028" s="59"/>
      <c r="O3028" s="58"/>
      <c r="P3028" s="56"/>
    </row>
    <row r="3029" spans="1:16" s="63" customFormat="1" ht="15.75" customHeight="1" x14ac:dyDescent="0.25">
      <c r="A3029" s="67"/>
      <c r="B3029" s="68"/>
      <c r="C3029" s="57"/>
      <c r="D3029" s="58"/>
      <c r="E3029" s="58"/>
      <c r="F3029" s="58"/>
      <c r="G3029" s="70"/>
      <c r="J3029" s="70"/>
      <c r="K3029" s="55"/>
      <c r="L3029" s="55"/>
      <c r="M3029" s="60"/>
      <c r="N3029" s="59"/>
      <c r="O3029" s="58"/>
      <c r="P3029" s="56"/>
    </row>
    <row r="3030" spans="1:16" s="63" customFormat="1" ht="15.75" customHeight="1" x14ac:dyDescent="0.25">
      <c r="A3030" s="67"/>
      <c r="B3030" s="68"/>
      <c r="C3030" s="57"/>
      <c r="D3030" s="58"/>
      <c r="E3030" s="58"/>
      <c r="F3030" s="58"/>
      <c r="G3030" s="70"/>
      <c r="J3030" s="70"/>
      <c r="K3030" s="55"/>
      <c r="L3030" s="55"/>
      <c r="M3030" s="60"/>
      <c r="N3030" s="59"/>
      <c r="O3030" s="58"/>
      <c r="P3030" s="56"/>
    </row>
    <row r="3031" spans="1:16" s="63" customFormat="1" ht="15.75" customHeight="1" x14ac:dyDescent="0.25">
      <c r="A3031" s="67"/>
      <c r="B3031" s="68"/>
      <c r="C3031" s="57"/>
      <c r="D3031" s="58"/>
      <c r="E3031" s="58"/>
      <c r="F3031" s="58"/>
      <c r="G3031" s="70"/>
      <c r="J3031" s="70"/>
      <c r="K3031" s="55"/>
      <c r="L3031" s="55"/>
      <c r="M3031" s="60"/>
      <c r="N3031" s="59"/>
      <c r="O3031" s="58"/>
      <c r="P3031" s="56"/>
    </row>
    <row r="3032" spans="1:16" s="63" customFormat="1" ht="15.75" customHeight="1" x14ac:dyDescent="0.25">
      <c r="A3032" s="67"/>
      <c r="B3032" s="68"/>
      <c r="C3032" s="57"/>
      <c r="D3032" s="58"/>
      <c r="E3032" s="58"/>
      <c r="F3032" s="58"/>
      <c r="G3032" s="70"/>
      <c r="J3032" s="70"/>
      <c r="K3032" s="55"/>
      <c r="L3032" s="55"/>
      <c r="M3032" s="60"/>
      <c r="N3032" s="59"/>
      <c r="O3032" s="58"/>
      <c r="P3032" s="56"/>
    </row>
    <row r="3033" spans="1:16" s="63" customFormat="1" ht="15.75" customHeight="1" x14ac:dyDescent="0.25">
      <c r="A3033" s="67"/>
      <c r="B3033" s="68"/>
      <c r="C3033" s="57"/>
      <c r="D3033" s="58"/>
      <c r="E3033" s="58"/>
      <c r="F3033" s="58"/>
      <c r="G3033" s="70"/>
      <c r="J3033" s="70"/>
      <c r="K3033" s="55"/>
      <c r="L3033" s="55"/>
      <c r="M3033" s="60"/>
      <c r="N3033" s="59"/>
      <c r="O3033" s="58"/>
      <c r="P3033" s="56"/>
    </row>
    <row r="3034" spans="1:16" s="63" customFormat="1" ht="15.75" customHeight="1" x14ac:dyDescent="0.25">
      <c r="A3034" s="67"/>
      <c r="B3034" s="68"/>
      <c r="C3034" s="57"/>
      <c r="D3034" s="58"/>
      <c r="E3034" s="58"/>
      <c r="F3034" s="58"/>
      <c r="G3034" s="70"/>
      <c r="J3034" s="70"/>
      <c r="K3034" s="55"/>
      <c r="L3034" s="55"/>
      <c r="M3034" s="60"/>
      <c r="N3034" s="59"/>
      <c r="O3034" s="58"/>
      <c r="P3034" s="56"/>
    </row>
    <row r="3035" spans="1:16" s="63" customFormat="1" ht="15.75" customHeight="1" x14ac:dyDescent="0.25">
      <c r="A3035" s="67"/>
      <c r="B3035" s="68"/>
      <c r="C3035" s="57"/>
      <c r="D3035" s="58"/>
      <c r="E3035" s="58"/>
      <c r="F3035" s="58"/>
      <c r="G3035" s="70"/>
      <c r="J3035" s="70"/>
      <c r="K3035" s="55"/>
      <c r="L3035" s="55"/>
      <c r="M3035" s="60"/>
      <c r="N3035" s="59"/>
      <c r="O3035" s="58"/>
      <c r="P3035" s="56"/>
    </row>
    <row r="3036" spans="1:16" s="63" customFormat="1" ht="15.75" customHeight="1" x14ac:dyDescent="0.25">
      <c r="A3036" s="67"/>
      <c r="B3036" s="68"/>
      <c r="C3036" s="57"/>
      <c r="D3036" s="58"/>
      <c r="E3036" s="58"/>
      <c r="F3036" s="58"/>
      <c r="G3036" s="70"/>
      <c r="J3036" s="70"/>
      <c r="K3036" s="55"/>
      <c r="L3036" s="55"/>
      <c r="M3036" s="60"/>
      <c r="N3036" s="59"/>
      <c r="O3036" s="58"/>
      <c r="P3036" s="56"/>
    </row>
    <row r="3037" spans="1:16" s="63" customFormat="1" ht="15.75" customHeight="1" x14ac:dyDescent="0.25">
      <c r="A3037" s="67"/>
      <c r="B3037" s="68"/>
      <c r="C3037" s="57"/>
      <c r="D3037" s="58"/>
      <c r="E3037" s="58"/>
      <c r="F3037" s="58"/>
      <c r="G3037" s="70"/>
      <c r="J3037" s="70"/>
      <c r="K3037" s="55"/>
      <c r="L3037" s="55"/>
      <c r="M3037" s="60"/>
      <c r="N3037" s="59"/>
      <c r="O3037" s="58"/>
      <c r="P3037" s="56"/>
    </row>
    <row r="3038" spans="1:16" s="63" customFormat="1" ht="15.75" customHeight="1" x14ac:dyDescent="0.25">
      <c r="A3038" s="67"/>
      <c r="B3038" s="68"/>
      <c r="C3038" s="57"/>
      <c r="D3038" s="58"/>
      <c r="E3038" s="58"/>
      <c r="F3038" s="58"/>
      <c r="G3038" s="70"/>
      <c r="J3038" s="70"/>
      <c r="K3038" s="55"/>
      <c r="L3038" s="55"/>
      <c r="M3038" s="60"/>
      <c r="N3038" s="59"/>
      <c r="O3038" s="58"/>
      <c r="P3038" s="56"/>
    </row>
    <row r="3039" spans="1:16" s="63" customFormat="1" ht="15.75" customHeight="1" x14ac:dyDescent="0.25">
      <c r="A3039" s="67"/>
      <c r="B3039" s="68"/>
      <c r="C3039" s="57"/>
      <c r="D3039" s="58"/>
      <c r="E3039" s="58"/>
      <c r="F3039" s="58"/>
      <c r="G3039" s="70"/>
      <c r="J3039" s="70"/>
      <c r="K3039" s="55"/>
      <c r="L3039" s="55"/>
      <c r="M3039" s="60"/>
      <c r="N3039" s="59"/>
      <c r="O3039" s="58"/>
      <c r="P3039" s="56"/>
    </row>
    <row r="3040" spans="1:16" s="63" customFormat="1" ht="15.75" customHeight="1" x14ac:dyDescent="0.25">
      <c r="A3040" s="67"/>
      <c r="B3040" s="68"/>
      <c r="C3040" s="57"/>
      <c r="D3040" s="58"/>
      <c r="E3040" s="58"/>
      <c r="F3040" s="58"/>
      <c r="G3040" s="70"/>
      <c r="J3040" s="70"/>
      <c r="K3040" s="55"/>
      <c r="L3040" s="55"/>
      <c r="M3040" s="60"/>
      <c r="N3040" s="59"/>
      <c r="O3040" s="58"/>
      <c r="P3040" s="56"/>
    </row>
    <row r="3041" spans="1:16" s="63" customFormat="1" ht="15.75" customHeight="1" x14ac:dyDescent="0.25">
      <c r="A3041" s="67"/>
      <c r="B3041" s="68"/>
      <c r="C3041" s="57"/>
      <c r="D3041" s="58"/>
      <c r="E3041" s="58"/>
      <c r="F3041" s="58"/>
      <c r="G3041" s="70"/>
      <c r="J3041" s="70"/>
      <c r="K3041" s="55"/>
      <c r="L3041" s="55"/>
      <c r="M3041" s="60"/>
      <c r="N3041" s="59"/>
      <c r="O3041" s="58"/>
      <c r="P3041" s="56"/>
    </row>
    <row r="3042" spans="1:16" s="63" customFormat="1" ht="15.75" customHeight="1" x14ac:dyDescent="0.25">
      <c r="A3042" s="67"/>
      <c r="B3042" s="68"/>
      <c r="C3042" s="57"/>
      <c r="D3042" s="58"/>
      <c r="E3042" s="58"/>
      <c r="F3042" s="58"/>
      <c r="G3042" s="70"/>
      <c r="J3042" s="70"/>
      <c r="K3042" s="55"/>
      <c r="L3042" s="55"/>
      <c r="M3042" s="60"/>
      <c r="N3042" s="59"/>
      <c r="O3042" s="58"/>
      <c r="P3042" s="56"/>
    </row>
    <row r="3043" spans="1:16" s="63" customFormat="1" ht="15.75" customHeight="1" x14ac:dyDescent="0.25">
      <c r="A3043" s="67"/>
      <c r="B3043" s="68"/>
      <c r="C3043" s="57"/>
      <c r="D3043" s="58"/>
      <c r="E3043" s="58"/>
      <c r="F3043" s="58"/>
      <c r="G3043" s="70"/>
      <c r="J3043" s="70"/>
      <c r="K3043" s="55"/>
      <c r="L3043" s="55"/>
      <c r="M3043" s="60"/>
      <c r="N3043" s="59"/>
      <c r="O3043" s="58"/>
      <c r="P3043" s="56"/>
    </row>
    <row r="3044" spans="1:16" s="63" customFormat="1" ht="15.75" customHeight="1" x14ac:dyDescent="0.25">
      <c r="A3044" s="67"/>
      <c r="B3044" s="68"/>
      <c r="C3044" s="57"/>
      <c r="D3044" s="58"/>
      <c r="E3044" s="58"/>
      <c r="F3044" s="58"/>
      <c r="G3044" s="70"/>
      <c r="J3044" s="70"/>
      <c r="K3044" s="55"/>
      <c r="L3044" s="55"/>
      <c r="M3044" s="60"/>
      <c r="N3044" s="59"/>
      <c r="O3044" s="58"/>
      <c r="P3044" s="56"/>
    </row>
    <row r="3045" spans="1:16" s="63" customFormat="1" ht="15.75" customHeight="1" x14ac:dyDescent="0.25">
      <c r="A3045" s="67"/>
      <c r="B3045" s="68"/>
      <c r="C3045" s="57"/>
      <c r="D3045" s="58"/>
      <c r="E3045" s="58"/>
      <c r="F3045" s="58"/>
      <c r="G3045" s="70"/>
      <c r="J3045" s="70"/>
      <c r="K3045" s="55"/>
      <c r="L3045" s="55"/>
      <c r="M3045" s="60"/>
      <c r="N3045" s="59"/>
      <c r="O3045" s="58"/>
      <c r="P3045" s="56"/>
    </row>
    <row r="3046" spans="1:16" s="63" customFormat="1" ht="15.75" customHeight="1" x14ac:dyDescent="0.25">
      <c r="A3046" s="67"/>
      <c r="B3046" s="68"/>
      <c r="C3046" s="57"/>
      <c r="D3046" s="58"/>
      <c r="E3046" s="58"/>
      <c r="F3046" s="58"/>
      <c r="G3046" s="70"/>
      <c r="J3046" s="70"/>
      <c r="K3046" s="55"/>
      <c r="L3046" s="55"/>
      <c r="M3046" s="60"/>
      <c r="N3046" s="59"/>
      <c r="O3046" s="58"/>
      <c r="P3046" s="56"/>
    </row>
    <row r="3047" spans="1:16" s="63" customFormat="1" ht="15.75" customHeight="1" x14ac:dyDescent="0.25">
      <c r="A3047" s="67"/>
      <c r="B3047" s="68"/>
      <c r="C3047" s="57"/>
      <c r="D3047" s="58"/>
      <c r="E3047" s="58"/>
      <c r="F3047" s="58"/>
      <c r="G3047" s="70"/>
      <c r="J3047" s="70"/>
      <c r="K3047" s="55"/>
      <c r="L3047" s="55"/>
      <c r="M3047" s="60"/>
      <c r="N3047" s="59"/>
      <c r="O3047" s="58"/>
      <c r="P3047" s="56"/>
    </row>
    <row r="3048" spans="1:16" s="63" customFormat="1" ht="15.75" customHeight="1" x14ac:dyDescent="0.25">
      <c r="A3048" s="67"/>
      <c r="B3048" s="68"/>
      <c r="C3048" s="57"/>
      <c r="D3048" s="58"/>
      <c r="E3048" s="58"/>
      <c r="F3048" s="58"/>
      <c r="G3048" s="70"/>
      <c r="J3048" s="70"/>
      <c r="K3048" s="55"/>
      <c r="L3048" s="55"/>
      <c r="M3048" s="60"/>
      <c r="N3048" s="59"/>
      <c r="O3048" s="58"/>
      <c r="P3048" s="56"/>
    </row>
    <row r="3049" spans="1:16" s="63" customFormat="1" ht="15.75" customHeight="1" x14ac:dyDescent="0.25">
      <c r="A3049" s="67"/>
      <c r="B3049" s="68"/>
      <c r="C3049" s="57"/>
      <c r="D3049" s="58"/>
      <c r="E3049" s="58"/>
      <c r="F3049" s="58"/>
      <c r="G3049" s="70"/>
      <c r="J3049" s="70"/>
      <c r="K3049" s="55"/>
      <c r="L3049" s="55"/>
      <c r="M3049" s="60"/>
      <c r="N3049" s="59"/>
      <c r="O3049" s="58"/>
      <c r="P3049" s="56"/>
    </row>
    <row r="3050" spans="1:16" s="63" customFormat="1" ht="15.75" customHeight="1" x14ac:dyDescent="0.25">
      <c r="A3050" s="67"/>
      <c r="B3050" s="68"/>
      <c r="C3050" s="57"/>
      <c r="D3050" s="58"/>
      <c r="E3050" s="58"/>
      <c r="F3050" s="58"/>
      <c r="G3050" s="70"/>
      <c r="J3050" s="70"/>
      <c r="K3050" s="55"/>
      <c r="L3050" s="55"/>
      <c r="M3050" s="60"/>
      <c r="N3050" s="59"/>
      <c r="O3050" s="58"/>
      <c r="P3050" s="56"/>
    </row>
    <row r="3051" spans="1:16" s="63" customFormat="1" ht="15.75" customHeight="1" x14ac:dyDescent="0.25">
      <c r="A3051" s="67"/>
      <c r="B3051" s="68"/>
      <c r="C3051" s="57"/>
      <c r="D3051" s="58"/>
      <c r="E3051" s="58"/>
      <c r="F3051" s="58"/>
      <c r="G3051" s="70"/>
      <c r="J3051" s="70"/>
      <c r="K3051" s="55"/>
      <c r="L3051" s="55"/>
      <c r="M3051" s="60"/>
      <c r="N3051" s="59"/>
      <c r="O3051" s="58"/>
      <c r="P3051" s="56"/>
    </row>
    <row r="3052" spans="1:16" s="63" customFormat="1" ht="15.75" customHeight="1" x14ac:dyDescent="0.25">
      <c r="A3052" s="67"/>
      <c r="B3052" s="68"/>
      <c r="C3052" s="57"/>
      <c r="D3052" s="58"/>
      <c r="E3052" s="58"/>
      <c r="F3052" s="58"/>
      <c r="G3052" s="70"/>
      <c r="J3052" s="70"/>
      <c r="K3052" s="55"/>
      <c r="L3052" s="55"/>
      <c r="M3052" s="60"/>
      <c r="N3052" s="59"/>
      <c r="O3052" s="58"/>
      <c r="P3052" s="56"/>
    </row>
    <row r="3053" spans="1:16" s="63" customFormat="1" ht="15.75" customHeight="1" x14ac:dyDescent="0.25">
      <c r="A3053" s="67"/>
      <c r="B3053" s="68"/>
      <c r="C3053" s="57"/>
      <c r="D3053" s="58"/>
      <c r="E3053" s="58"/>
      <c r="F3053" s="58"/>
      <c r="G3053" s="70"/>
      <c r="J3053" s="70"/>
      <c r="K3053" s="55"/>
      <c r="L3053" s="55"/>
      <c r="M3053" s="60"/>
      <c r="N3053" s="59"/>
      <c r="O3053" s="58"/>
      <c r="P3053" s="56"/>
    </row>
    <row r="3054" spans="1:16" s="63" customFormat="1" ht="15.75" customHeight="1" x14ac:dyDescent="0.25">
      <c r="A3054" s="67"/>
      <c r="B3054" s="68"/>
      <c r="C3054" s="57"/>
      <c r="D3054" s="58"/>
      <c r="E3054" s="58"/>
      <c r="F3054" s="58"/>
      <c r="G3054" s="70"/>
      <c r="J3054" s="70"/>
      <c r="K3054" s="55"/>
      <c r="L3054" s="55"/>
      <c r="M3054" s="60"/>
      <c r="N3054" s="59"/>
      <c r="O3054" s="58"/>
      <c r="P3054" s="56"/>
    </row>
    <row r="3055" spans="1:16" s="63" customFormat="1" ht="15.75" customHeight="1" x14ac:dyDescent="0.25">
      <c r="A3055" s="67"/>
      <c r="B3055" s="68"/>
      <c r="C3055" s="57"/>
      <c r="D3055" s="58"/>
      <c r="E3055" s="58"/>
      <c r="F3055" s="58"/>
      <c r="G3055" s="70"/>
      <c r="J3055" s="70"/>
      <c r="K3055" s="55"/>
      <c r="L3055" s="55"/>
      <c r="M3055" s="60"/>
      <c r="N3055" s="59"/>
      <c r="O3055" s="58"/>
      <c r="P3055" s="56"/>
    </row>
    <row r="3056" spans="1:16" s="63" customFormat="1" ht="15.75" customHeight="1" x14ac:dyDescent="0.25">
      <c r="A3056" s="67"/>
      <c r="B3056" s="68"/>
      <c r="C3056" s="57"/>
      <c r="D3056" s="58"/>
      <c r="E3056" s="58"/>
      <c r="F3056" s="58"/>
      <c r="G3056" s="70"/>
      <c r="J3056" s="70"/>
      <c r="K3056" s="55"/>
      <c r="L3056" s="55"/>
      <c r="M3056" s="60"/>
      <c r="N3056" s="59"/>
      <c r="O3056" s="58"/>
      <c r="P3056" s="56"/>
    </row>
    <row r="3057" spans="1:16" s="63" customFormat="1" ht="15.75" customHeight="1" x14ac:dyDescent="0.25">
      <c r="A3057" s="67"/>
      <c r="B3057" s="68"/>
      <c r="C3057" s="57"/>
      <c r="D3057" s="58"/>
      <c r="E3057" s="58"/>
      <c r="F3057" s="58"/>
      <c r="G3057" s="70"/>
      <c r="J3057" s="70"/>
      <c r="K3057" s="55"/>
      <c r="L3057" s="55"/>
      <c r="M3057" s="60"/>
      <c r="N3057" s="59"/>
      <c r="O3057" s="58"/>
      <c r="P3057" s="56"/>
    </row>
    <row r="3058" spans="1:16" s="63" customFormat="1" ht="15.75" customHeight="1" x14ac:dyDescent="0.25">
      <c r="A3058" s="67"/>
      <c r="B3058" s="68"/>
      <c r="C3058" s="57"/>
      <c r="D3058" s="58"/>
      <c r="E3058" s="58"/>
      <c r="F3058" s="58"/>
      <c r="G3058" s="70"/>
      <c r="J3058" s="70"/>
      <c r="K3058" s="55"/>
      <c r="L3058" s="55"/>
      <c r="M3058" s="60"/>
      <c r="N3058" s="59"/>
      <c r="O3058" s="58"/>
      <c r="P3058" s="56"/>
    </row>
    <row r="3059" spans="1:16" s="63" customFormat="1" ht="15.75" customHeight="1" x14ac:dyDescent="0.25">
      <c r="A3059" s="67"/>
      <c r="B3059" s="68"/>
      <c r="C3059" s="57"/>
      <c r="D3059" s="58"/>
      <c r="E3059" s="58"/>
      <c r="F3059" s="58"/>
      <c r="G3059" s="70"/>
      <c r="J3059" s="70"/>
      <c r="K3059" s="55"/>
      <c r="L3059" s="55"/>
      <c r="M3059" s="60"/>
      <c r="N3059" s="59"/>
      <c r="O3059" s="58"/>
      <c r="P3059" s="56"/>
    </row>
    <row r="3060" spans="1:16" s="63" customFormat="1" ht="15.75" customHeight="1" x14ac:dyDescent="0.25">
      <c r="A3060" s="67"/>
      <c r="B3060" s="68"/>
      <c r="C3060" s="57"/>
      <c r="D3060" s="58"/>
      <c r="E3060" s="58"/>
      <c r="F3060" s="58"/>
      <c r="G3060" s="70"/>
      <c r="J3060" s="70"/>
      <c r="K3060" s="55"/>
      <c r="L3060" s="55"/>
      <c r="M3060" s="60"/>
      <c r="N3060" s="59"/>
      <c r="O3060" s="58"/>
      <c r="P3060" s="56"/>
    </row>
    <row r="3061" spans="1:16" s="63" customFormat="1" ht="15.75" customHeight="1" x14ac:dyDescent="0.25">
      <c r="A3061" s="67"/>
      <c r="B3061" s="68"/>
      <c r="C3061" s="57"/>
      <c r="D3061" s="58"/>
      <c r="E3061" s="58"/>
      <c r="F3061" s="58"/>
      <c r="G3061" s="70"/>
      <c r="J3061" s="70"/>
      <c r="K3061" s="55"/>
      <c r="L3061" s="55"/>
      <c r="M3061" s="60"/>
      <c r="N3061" s="59"/>
      <c r="O3061" s="58"/>
      <c r="P3061" s="56"/>
    </row>
    <row r="3062" spans="1:16" s="63" customFormat="1" ht="15.75" customHeight="1" x14ac:dyDescent="0.25">
      <c r="A3062" s="67"/>
      <c r="B3062" s="68"/>
      <c r="C3062" s="57"/>
      <c r="D3062" s="58"/>
      <c r="E3062" s="58"/>
      <c r="F3062" s="58"/>
      <c r="G3062" s="70"/>
      <c r="J3062" s="70"/>
      <c r="K3062" s="55"/>
      <c r="L3062" s="55"/>
      <c r="M3062" s="60"/>
      <c r="N3062" s="59"/>
      <c r="O3062" s="58"/>
      <c r="P3062" s="56"/>
    </row>
    <row r="3063" spans="1:16" s="63" customFormat="1" ht="15.75" customHeight="1" x14ac:dyDescent="0.25">
      <c r="A3063" s="67"/>
      <c r="B3063" s="68"/>
      <c r="C3063" s="57"/>
      <c r="D3063" s="58"/>
      <c r="E3063" s="58"/>
      <c r="F3063" s="58"/>
      <c r="G3063" s="70"/>
      <c r="J3063" s="70"/>
      <c r="K3063" s="55"/>
      <c r="L3063" s="55"/>
      <c r="M3063" s="60"/>
      <c r="N3063" s="59"/>
      <c r="O3063" s="58"/>
      <c r="P3063" s="56"/>
    </row>
    <row r="3064" spans="1:16" s="63" customFormat="1" ht="15.75" customHeight="1" x14ac:dyDescent="0.25">
      <c r="A3064" s="67"/>
      <c r="B3064" s="68"/>
      <c r="C3064" s="57"/>
      <c r="D3064" s="58"/>
      <c r="E3064" s="58"/>
      <c r="F3064" s="58"/>
      <c r="G3064" s="70"/>
      <c r="J3064" s="70"/>
      <c r="K3064" s="55"/>
      <c r="L3064" s="55"/>
      <c r="M3064" s="60"/>
      <c r="N3064" s="59"/>
      <c r="O3064" s="58"/>
      <c r="P3064" s="56"/>
    </row>
    <row r="3065" spans="1:16" s="63" customFormat="1" ht="15.75" customHeight="1" x14ac:dyDescent="0.25">
      <c r="A3065" s="67"/>
      <c r="B3065" s="68"/>
      <c r="C3065" s="57"/>
      <c r="D3065" s="58"/>
      <c r="E3065" s="58"/>
      <c r="F3065" s="58"/>
      <c r="G3065" s="70"/>
      <c r="J3065" s="70"/>
      <c r="K3065" s="55"/>
      <c r="L3065" s="55"/>
      <c r="M3065" s="60"/>
      <c r="N3065" s="59"/>
      <c r="O3065" s="58"/>
      <c r="P3065" s="56"/>
    </row>
    <row r="3066" spans="1:16" s="63" customFormat="1" ht="15.75" customHeight="1" x14ac:dyDescent="0.25">
      <c r="A3066" s="67"/>
      <c r="B3066" s="68"/>
      <c r="C3066" s="57"/>
      <c r="D3066" s="58"/>
      <c r="E3066" s="58"/>
      <c r="F3066" s="58"/>
      <c r="G3066" s="70"/>
      <c r="J3066" s="70"/>
      <c r="K3066" s="55"/>
      <c r="L3066" s="55"/>
      <c r="M3066" s="60"/>
      <c r="N3066" s="59"/>
      <c r="O3066" s="58"/>
      <c r="P3066" s="56"/>
    </row>
    <row r="3067" spans="1:16" s="63" customFormat="1" ht="15.75" customHeight="1" x14ac:dyDescent="0.25">
      <c r="A3067" s="67"/>
      <c r="B3067" s="68"/>
      <c r="C3067" s="57"/>
      <c r="D3067" s="58"/>
      <c r="E3067" s="58"/>
      <c r="F3067" s="58"/>
      <c r="G3067" s="70"/>
      <c r="J3067" s="70"/>
      <c r="K3067" s="55"/>
      <c r="L3067" s="55"/>
      <c r="M3067" s="60"/>
      <c r="N3067" s="59"/>
      <c r="O3067" s="58"/>
      <c r="P3067" s="56"/>
    </row>
    <row r="3068" spans="1:16" s="63" customFormat="1" ht="15.75" customHeight="1" x14ac:dyDescent="0.25">
      <c r="A3068" s="67"/>
      <c r="B3068" s="68"/>
      <c r="C3068" s="57"/>
      <c r="D3068" s="58"/>
      <c r="E3068" s="58"/>
      <c r="F3068" s="58"/>
      <c r="G3068" s="70"/>
      <c r="J3068" s="70"/>
      <c r="K3068" s="55"/>
      <c r="L3068" s="55"/>
      <c r="M3068" s="60"/>
      <c r="N3068" s="59"/>
      <c r="O3068" s="58"/>
      <c r="P3068" s="56"/>
    </row>
    <row r="3069" spans="1:16" s="63" customFormat="1" ht="15.75" customHeight="1" x14ac:dyDescent="0.25">
      <c r="A3069" s="67"/>
      <c r="B3069" s="68"/>
      <c r="C3069" s="57"/>
      <c r="D3069" s="58"/>
      <c r="E3069" s="58"/>
      <c r="F3069" s="58"/>
      <c r="G3069" s="70"/>
      <c r="J3069" s="70"/>
      <c r="K3069" s="55"/>
      <c r="L3069" s="55"/>
      <c r="M3069" s="60"/>
      <c r="N3069" s="59"/>
      <c r="O3069" s="58"/>
      <c r="P3069" s="56"/>
    </row>
    <row r="3070" spans="1:16" s="63" customFormat="1" ht="15.75" customHeight="1" x14ac:dyDescent="0.25">
      <c r="A3070" s="67"/>
      <c r="B3070" s="68"/>
      <c r="C3070" s="57"/>
      <c r="D3070" s="58"/>
      <c r="E3070" s="58"/>
      <c r="F3070" s="58"/>
      <c r="G3070" s="70"/>
      <c r="J3070" s="70"/>
      <c r="K3070" s="55"/>
      <c r="L3070" s="55"/>
      <c r="M3070" s="60"/>
      <c r="N3070" s="59"/>
      <c r="O3070" s="58"/>
      <c r="P3070" s="56"/>
    </row>
    <row r="3071" spans="1:16" s="63" customFormat="1" ht="15.75" customHeight="1" x14ac:dyDescent="0.25">
      <c r="A3071" s="67"/>
      <c r="B3071" s="68"/>
      <c r="C3071" s="57"/>
      <c r="D3071" s="58"/>
      <c r="E3071" s="58"/>
      <c r="F3071" s="58"/>
      <c r="G3071" s="70"/>
      <c r="J3071" s="70"/>
      <c r="K3071" s="55"/>
      <c r="L3071" s="55"/>
      <c r="M3071" s="60"/>
      <c r="N3071" s="59"/>
      <c r="O3071" s="58"/>
      <c r="P3071" s="56"/>
    </row>
    <row r="3072" spans="1:16" s="63" customFormat="1" ht="15.75" customHeight="1" x14ac:dyDescent="0.25">
      <c r="A3072" s="67"/>
      <c r="B3072" s="68"/>
      <c r="C3072" s="57"/>
      <c r="D3072" s="58"/>
      <c r="E3072" s="58"/>
      <c r="F3072" s="58"/>
      <c r="G3072" s="70"/>
      <c r="J3072" s="70"/>
      <c r="K3072" s="55"/>
      <c r="L3072" s="55"/>
      <c r="M3072" s="60"/>
      <c r="N3072" s="59"/>
      <c r="O3072" s="58"/>
      <c r="P3072" s="56"/>
    </row>
    <row r="3073" spans="1:16" s="63" customFormat="1" ht="15.75" customHeight="1" x14ac:dyDescent="0.25">
      <c r="A3073" s="67"/>
      <c r="B3073" s="68"/>
      <c r="C3073" s="57"/>
      <c r="D3073" s="58"/>
      <c r="E3073" s="58"/>
      <c r="F3073" s="58"/>
      <c r="G3073" s="70"/>
      <c r="J3073" s="70"/>
      <c r="K3073" s="55"/>
      <c r="L3073" s="55"/>
      <c r="M3073" s="60"/>
      <c r="N3073" s="59"/>
      <c r="O3073" s="58"/>
      <c r="P3073" s="56"/>
    </row>
    <row r="3074" spans="1:16" s="63" customFormat="1" ht="15.75" customHeight="1" x14ac:dyDescent="0.25">
      <c r="A3074" s="67"/>
      <c r="B3074" s="68"/>
      <c r="C3074" s="57"/>
      <c r="D3074" s="58"/>
      <c r="E3074" s="58"/>
      <c r="F3074" s="58"/>
      <c r="G3074" s="70"/>
      <c r="J3074" s="70"/>
      <c r="K3074" s="55"/>
      <c r="L3074" s="55"/>
      <c r="M3074" s="60"/>
      <c r="N3074" s="59"/>
      <c r="O3074" s="58"/>
      <c r="P3074" s="56"/>
    </row>
    <row r="3075" spans="1:16" s="63" customFormat="1" ht="15.75" customHeight="1" x14ac:dyDescent="0.25">
      <c r="A3075" s="67"/>
      <c r="B3075" s="68"/>
      <c r="C3075" s="57"/>
      <c r="D3075" s="58"/>
      <c r="E3075" s="58"/>
      <c r="F3075" s="58"/>
      <c r="G3075" s="70"/>
      <c r="J3075" s="70"/>
      <c r="K3075" s="55"/>
      <c r="L3075" s="55"/>
      <c r="M3075" s="60"/>
      <c r="N3075" s="59"/>
      <c r="O3075" s="58"/>
      <c r="P3075" s="56"/>
    </row>
    <row r="3076" spans="1:16" s="63" customFormat="1" ht="15.75" customHeight="1" x14ac:dyDescent="0.25">
      <c r="A3076" s="67"/>
      <c r="B3076" s="68"/>
      <c r="C3076" s="57"/>
      <c r="D3076" s="58"/>
      <c r="E3076" s="58"/>
      <c r="F3076" s="58"/>
      <c r="G3076" s="70"/>
      <c r="J3076" s="70"/>
      <c r="K3076" s="55"/>
      <c r="L3076" s="55"/>
      <c r="M3076" s="60"/>
      <c r="N3076" s="59"/>
      <c r="O3076" s="58"/>
      <c r="P3076" s="56"/>
    </row>
    <row r="3077" spans="1:16" s="63" customFormat="1" ht="15.75" customHeight="1" x14ac:dyDescent="0.25">
      <c r="A3077" s="67"/>
      <c r="B3077" s="68"/>
      <c r="C3077" s="57"/>
      <c r="D3077" s="58"/>
      <c r="E3077" s="58"/>
      <c r="F3077" s="58"/>
      <c r="G3077" s="70"/>
      <c r="J3077" s="70"/>
      <c r="K3077" s="55"/>
      <c r="L3077" s="55"/>
      <c r="M3077" s="60"/>
      <c r="N3077" s="59"/>
      <c r="O3077" s="58"/>
      <c r="P3077" s="56"/>
    </row>
    <row r="3078" spans="1:16" s="63" customFormat="1" ht="15.75" customHeight="1" x14ac:dyDescent="0.25">
      <c r="A3078" s="67"/>
      <c r="B3078" s="68"/>
      <c r="C3078" s="57"/>
      <c r="D3078" s="58"/>
      <c r="E3078" s="58"/>
      <c r="F3078" s="58"/>
      <c r="G3078" s="70"/>
      <c r="J3078" s="70"/>
      <c r="K3078" s="55"/>
      <c r="L3078" s="55"/>
      <c r="M3078" s="60"/>
      <c r="N3078" s="59"/>
      <c r="O3078" s="58"/>
      <c r="P3078" s="56"/>
    </row>
    <row r="3079" spans="1:16" s="63" customFormat="1" ht="15.75" customHeight="1" x14ac:dyDescent="0.25">
      <c r="A3079" s="67"/>
      <c r="B3079" s="68"/>
      <c r="C3079" s="57"/>
      <c r="D3079" s="58"/>
      <c r="E3079" s="58"/>
      <c r="F3079" s="58"/>
      <c r="G3079" s="70"/>
      <c r="J3079" s="70"/>
      <c r="K3079" s="55"/>
      <c r="L3079" s="55"/>
      <c r="M3079" s="60"/>
      <c r="N3079" s="59"/>
      <c r="O3079" s="58"/>
      <c r="P3079" s="56"/>
    </row>
    <row r="3080" spans="1:16" s="63" customFormat="1" ht="15.75" customHeight="1" x14ac:dyDescent="0.25">
      <c r="A3080" s="67"/>
      <c r="B3080" s="68"/>
      <c r="C3080" s="57"/>
      <c r="D3080" s="58"/>
      <c r="E3080" s="58"/>
      <c r="F3080" s="58"/>
      <c r="G3080" s="70"/>
      <c r="J3080" s="70"/>
      <c r="K3080" s="55"/>
      <c r="L3080" s="55"/>
      <c r="M3080" s="60"/>
      <c r="N3080" s="59"/>
      <c r="O3080" s="58"/>
      <c r="P3080" s="56"/>
    </row>
    <row r="3081" spans="1:16" s="63" customFormat="1" ht="15.75" customHeight="1" x14ac:dyDescent="0.25">
      <c r="A3081" s="67"/>
      <c r="B3081" s="68"/>
      <c r="C3081" s="57"/>
      <c r="D3081" s="58"/>
      <c r="E3081" s="58"/>
      <c r="F3081" s="58"/>
      <c r="G3081" s="70"/>
      <c r="J3081" s="70"/>
      <c r="K3081" s="55"/>
      <c r="L3081" s="55"/>
      <c r="M3081" s="60"/>
      <c r="N3081" s="59"/>
      <c r="O3081" s="58"/>
      <c r="P3081" s="56"/>
    </row>
    <row r="3082" spans="1:16" s="63" customFormat="1" ht="15.75" customHeight="1" x14ac:dyDescent="0.25">
      <c r="A3082" s="67"/>
      <c r="B3082" s="68"/>
      <c r="C3082" s="57"/>
      <c r="D3082" s="58"/>
      <c r="E3082" s="58"/>
      <c r="F3082" s="58"/>
      <c r="G3082" s="70"/>
      <c r="J3082" s="70"/>
      <c r="K3082" s="55"/>
      <c r="L3082" s="55"/>
      <c r="M3082" s="60"/>
      <c r="N3082" s="59"/>
      <c r="O3082" s="58"/>
      <c r="P3082" s="56"/>
    </row>
    <row r="3083" spans="1:16" s="63" customFormat="1" ht="15.75" customHeight="1" x14ac:dyDescent="0.25">
      <c r="A3083" s="67"/>
      <c r="B3083" s="68"/>
      <c r="C3083" s="57"/>
      <c r="D3083" s="58"/>
      <c r="E3083" s="58"/>
      <c r="F3083" s="58"/>
      <c r="G3083" s="70"/>
      <c r="J3083" s="70"/>
      <c r="K3083" s="55"/>
      <c r="L3083" s="55"/>
      <c r="M3083" s="60"/>
      <c r="N3083" s="59"/>
      <c r="O3083" s="58"/>
      <c r="P3083" s="56"/>
    </row>
    <row r="3084" spans="1:16" s="63" customFormat="1" ht="15.75" customHeight="1" x14ac:dyDescent="0.25">
      <c r="A3084" s="67"/>
      <c r="B3084" s="68"/>
      <c r="C3084" s="57"/>
      <c r="D3084" s="58"/>
      <c r="E3084" s="58"/>
      <c r="F3084" s="58"/>
      <c r="G3084" s="70"/>
      <c r="J3084" s="70"/>
      <c r="K3084" s="55"/>
      <c r="L3084" s="55"/>
      <c r="M3084" s="60"/>
      <c r="N3084" s="59"/>
      <c r="O3084" s="58"/>
      <c r="P3084" s="56"/>
    </row>
    <row r="3085" spans="1:16" s="63" customFormat="1" ht="15.75" customHeight="1" x14ac:dyDescent="0.25">
      <c r="A3085" s="67"/>
      <c r="B3085" s="68"/>
      <c r="C3085" s="57"/>
      <c r="D3085" s="58"/>
      <c r="E3085" s="58"/>
      <c r="F3085" s="58"/>
      <c r="G3085" s="70"/>
      <c r="J3085" s="70"/>
      <c r="K3085" s="55"/>
      <c r="L3085" s="55"/>
      <c r="M3085" s="60"/>
      <c r="N3085" s="59"/>
      <c r="O3085" s="58"/>
      <c r="P3085" s="56"/>
    </row>
    <row r="3086" spans="1:16" s="63" customFormat="1" ht="15.75" customHeight="1" x14ac:dyDescent="0.25">
      <c r="A3086" s="67"/>
      <c r="B3086" s="68"/>
      <c r="C3086" s="57"/>
      <c r="D3086" s="58"/>
      <c r="E3086" s="58"/>
      <c r="F3086" s="58"/>
      <c r="G3086" s="70"/>
      <c r="J3086" s="70"/>
      <c r="K3086" s="55"/>
      <c r="L3086" s="55"/>
      <c r="M3086" s="60"/>
      <c r="N3086" s="59"/>
      <c r="O3086" s="58"/>
      <c r="P3086" s="56"/>
    </row>
    <row r="3087" spans="1:16" s="63" customFormat="1" ht="15.75" customHeight="1" x14ac:dyDescent="0.25">
      <c r="A3087" s="67"/>
      <c r="B3087" s="68"/>
      <c r="C3087" s="57"/>
      <c r="D3087" s="58"/>
      <c r="E3087" s="58"/>
      <c r="F3087" s="58"/>
      <c r="G3087" s="70"/>
      <c r="J3087" s="70"/>
      <c r="K3087" s="55"/>
      <c r="L3087" s="55"/>
      <c r="M3087" s="60"/>
      <c r="N3087" s="59"/>
      <c r="O3087" s="58"/>
      <c r="P3087" s="56"/>
    </row>
    <row r="3088" spans="1:16" s="63" customFormat="1" ht="15.75" customHeight="1" x14ac:dyDescent="0.25">
      <c r="A3088" s="67"/>
      <c r="B3088" s="68"/>
      <c r="C3088" s="57"/>
      <c r="D3088" s="58"/>
      <c r="E3088" s="58"/>
      <c r="F3088" s="58"/>
      <c r="G3088" s="70"/>
      <c r="J3088" s="70"/>
      <c r="K3088" s="55"/>
      <c r="L3088" s="55"/>
      <c r="M3088" s="60"/>
      <c r="N3088" s="59"/>
      <c r="O3088" s="58"/>
      <c r="P3088" s="56"/>
    </row>
    <row r="3089" spans="1:16" s="63" customFormat="1" ht="15.75" customHeight="1" x14ac:dyDescent="0.25">
      <c r="A3089" s="67"/>
      <c r="B3089" s="68"/>
      <c r="C3089" s="57"/>
      <c r="D3089" s="58"/>
      <c r="E3089" s="58"/>
      <c r="F3089" s="58"/>
      <c r="G3089" s="70"/>
      <c r="J3089" s="70"/>
      <c r="K3089" s="55"/>
      <c r="L3089" s="55"/>
      <c r="M3089" s="60"/>
      <c r="N3089" s="59"/>
      <c r="O3089" s="58"/>
      <c r="P3089" s="56"/>
    </row>
    <row r="3090" spans="1:16" s="63" customFormat="1" ht="15.75" customHeight="1" x14ac:dyDescent="0.25">
      <c r="A3090" s="67"/>
      <c r="B3090" s="68"/>
      <c r="C3090" s="57"/>
      <c r="D3090" s="58"/>
      <c r="E3090" s="58"/>
      <c r="F3090" s="58"/>
      <c r="G3090" s="70"/>
      <c r="J3090" s="70"/>
      <c r="K3090" s="55"/>
      <c r="L3090" s="55"/>
      <c r="M3090" s="60"/>
      <c r="N3090" s="59"/>
      <c r="O3090" s="58"/>
      <c r="P3090" s="56"/>
    </row>
    <row r="3091" spans="1:16" s="63" customFormat="1" ht="15.75" customHeight="1" x14ac:dyDescent="0.25">
      <c r="A3091" s="67"/>
      <c r="B3091" s="68"/>
      <c r="C3091" s="57"/>
      <c r="D3091" s="58"/>
      <c r="E3091" s="58"/>
      <c r="F3091" s="58"/>
      <c r="G3091" s="70"/>
      <c r="J3091" s="70"/>
      <c r="K3091" s="55"/>
      <c r="L3091" s="55"/>
      <c r="M3091" s="60"/>
      <c r="N3091" s="59"/>
      <c r="O3091" s="58"/>
      <c r="P3091" s="56"/>
    </row>
    <row r="3092" spans="1:16" s="63" customFormat="1" ht="15.75" customHeight="1" x14ac:dyDescent="0.25">
      <c r="A3092" s="67"/>
      <c r="B3092" s="68"/>
      <c r="C3092" s="57"/>
      <c r="D3092" s="58"/>
      <c r="E3092" s="58"/>
      <c r="F3092" s="58"/>
      <c r="G3092" s="70"/>
      <c r="J3092" s="70"/>
      <c r="K3092" s="55"/>
      <c r="L3092" s="55"/>
      <c r="M3092" s="60"/>
      <c r="N3092" s="59"/>
      <c r="O3092" s="58"/>
      <c r="P3092" s="56"/>
    </row>
    <row r="3093" spans="1:16" s="63" customFormat="1" ht="15.75" customHeight="1" x14ac:dyDescent="0.25">
      <c r="A3093" s="67"/>
      <c r="B3093" s="68"/>
      <c r="C3093" s="57"/>
      <c r="D3093" s="58"/>
      <c r="E3093" s="58"/>
      <c r="F3093" s="58"/>
      <c r="G3093" s="70"/>
      <c r="J3093" s="70"/>
      <c r="K3093" s="55"/>
      <c r="L3093" s="55"/>
      <c r="M3093" s="60"/>
      <c r="N3093" s="59"/>
      <c r="O3093" s="58"/>
      <c r="P3093" s="56"/>
    </row>
    <row r="3094" spans="1:16" s="63" customFormat="1" ht="15.75" customHeight="1" x14ac:dyDescent="0.25">
      <c r="A3094" s="67"/>
      <c r="B3094" s="68"/>
      <c r="C3094" s="57"/>
      <c r="D3094" s="58"/>
      <c r="E3094" s="58"/>
      <c r="F3094" s="58"/>
      <c r="G3094" s="70"/>
      <c r="J3094" s="70"/>
      <c r="K3094" s="55"/>
      <c r="L3094" s="55"/>
      <c r="M3094" s="60"/>
      <c r="N3094" s="59"/>
      <c r="O3094" s="58"/>
      <c r="P3094" s="56"/>
    </row>
    <row r="3095" spans="1:16" s="63" customFormat="1" ht="15.75" customHeight="1" x14ac:dyDescent="0.25">
      <c r="A3095" s="67"/>
      <c r="B3095" s="68"/>
      <c r="C3095" s="57"/>
      <c r="D3095" s="58"/>
      <c r="E3095" s="58"/>
      <c r="F3095" s="58"/>
      <c r="G3095" s="70"/>
      <c r="J3095" s="70"/>
      <c r="K3095" s="55"/>
      <c r="L3095" s="55"/>
      <c r="M3095" s="60"/>
      <c r="N3095" s="59"/>
      <c r="O3095" s="58"/>
      <c r="P3095" s="56"/>
    </row>
    <row r="3096" spans="1:16" s="63" customFormat="1" ht="15.75" customHeight="1" x14ac:dyDescent="0.25">
      <c r="A3096" s="67"/>
      <c r="B3096" s="68"/>
      <c r="C3096" s="57"/>
      <c r="D3096" s="58"/>
      <c r="E3096" s="58"/>
      <c r="F3096" s="58"/>
      <c r="G3096" s="70"/>
      <c r="J3096" s="70"/>
      <c r="K3096" s="55"/>
      <c r="L3096" s="55"/>
      <c r="M3096" s="60"/>
      <c r="N3096" s="59"/>
      <c r="O3096" s="58"/>
      <c r="P3096" s="56"/>
    </row>
    <row r="3097" spans="1:16" s="63" customFormat="1" ht="15.75" customHeight="1" x14ac:dyDescent="0.25">
      <c r="A3097" s="67"/>
      <c r="B3097" s="68"/>
      <c r="C3097" s="57"/>
      <c r="D3097" s="58"/>
      <c r="E3097" s="58"/>
      <c r="F3097" s="58"/>
      <c r="G3097" s="70"/>
      <c r="J3097" s="70"/>
      <c r="K3097" s="55"/>
      <c r="L3097" s="55"/>
      <c r="M3097" s="60"/>
      <c r="N3097" s="59"/>
      <c r="O3097" s="58"/>
      <c r="P3097" s="56"/>
    </row>
    <row r="3098" spans="1:16" s="63" customFormat="1" ht="15.75" customHeight="1" x14ac:dyDescent="0.25">
      <c r="A3098" s="67"/>
      <c r="B3098" s="68"/>
      <c r="C3098" s="57"/>
      <c r="D3098" s="58"/>
      <c r="E3098" s="58"/>
      <c r="F3098" s="58"/>
      <c r="G3098" s="70"/>
      <c r="J3098" s="70"/>
      <c r="K3098" s="55"/>
      <c r="L3098" s="55"/>
      <c r="M3098" s="60"/>
      <c r="N3098" s="59"/>
      <c r="O3098" s="58"/>
      <c r="P3098" s="56"/>
    </row>
    <row r="3099" spans="1:16" s="63" customFormat="1" ht="15.75" customHeight="1" x14ac:dyDescent="0.25">
      <c r="A3099" s="67"/>
      <c r="B3099" s="68"/>
      <c r="C3099" s="57"/>
      <c r="D3099" s="58"/>
      <c r="E3099" s="58"/>
      <c r="F3099" s="58"/>
      <c r="G3099" s="70"/>
      <c r="J3099" s="70"/>
      <c r="K3099" s="55"/>
      <c r="L3099" s="55"/>
      <c r="M3099" s="60"/>
      <c r="N3099" s="59"/>
      <c r="O3099" s="58"/>
      <c r="P3099" s="56"/>
    </row>
    <row r="3100" spans="1:16" s="63" customFormat="1" ht="15.75" customHeight="1" x14ac:dyDescent="0.25">
      <c r="A3100" s="67"/>
      <c r="B3100" s="68"/>
      <c r="C3100" s="57"/>
      <c r="D3100" s="58"/>
      <c r="E3100" s="58"/>
      <c r="F3100" s="58"/>
      <c r="G3100" s="70"/>
      <c r="J3100" s="70"/>
      <c r="K3100" s="55"/>
      <c r="L3100" s="55"/>
      <c r="M3100" s="60"/>
      <c r="N3100" s="59"/>
      <c r="O3100" s="58"/>
      <c r="P3100" s="56"/>
    </row>
    <row r="3101" spans="1:16" s="63" customFormat="1" ht="15.75" customHeight="1" x14ac:dyDescent="0.25">
      <c r="A3101" s="67"/>
      <c r="B3101" s="68"/>
      <c r="C3101" s="57"/>
      <c r="D3101" s="58"/>
      <c r="E3101" s="58"/>
      <c r="F3101" s="58"/>
      <c r="G3101" s="70"/>
      <c r="J3101" s="70"/>
      <c r="K3101" s="55"/>
      <c r="L3101" s="55"/>
      <c r="M3101" s="60"/>
      <c r="N3101" s="59"/>
      <c r="O3101" s="58"/>
      <c r="P3101" s="56"/>
    </row>
    <row r="3102" spans="1:16" s="63" customFormat="1" ht="15.75" customHeight="1" x14ac:dyDescent="0.25">
      <c r="A3102" s="67"/>
      <c r="B3102" s="68"/>
      <c r="C3102" s="57"/>
      <c r="D3102" s="58"/>
      <c r="E3102" s="58"/>
      <c r="F3102" s="58"/>
      <c r="G3102" s="70"/>
      <c r="J3102" s="70"/>
      <c r="K3102" s="55"/>
      <c r="L3102" s="55"/>
      <c r="M3102" s="60"/>
      <c r="N3102" s="59"/>
      <c r="O3102" s="58"/>
      <c r="P3102" s="56"/>
    </row>
    <row r="3103" spans="1:16" s="63" customFormat="1" ht="15.75" customHeight="1" x14ac:dyDescent="0.25">
      <c r="A3103" s="67"/>
      <c r="B3103" s="68"/>
      <c r="C3103" s="57"/>
      <c r="D3103" s="58"/>
      <c r="E3103" s="58"/>
      <c r="F3103" s="58"/>
      <c r="G3103" s="70"/>
      <c r="J3103" s="70"/>
      <c r="K3103" s="55"/>
      <c r="L3103" s="55"/>
      <c r="M3103" s="60"/>
      <c r="N3103" s="59"/>
      <c r="O3103" s="58"/>
      <c r="P3103" s="56"/>
    </row>
    <row r="3104" spans="1:16" s="63" customFormat="1" ht="15.75" customHeight="1" x14ac:dyDescent="0.25">
      <c r="A3104" s="67"/>
      <c r="B3104" s="68"/>
      <c r="C3104" s="57"/>
      <c r="D3104" s="58"/>
      <c r="E3104" s="58"/>
      <c r="F3104" s="58"/>
      <c r="G3104" s="70"/>
      <c r="J3104" s="70"/>
      <c r="K3104" s="55"/>
      <c r="L3104" s="55"/>
      <c r="M3104" s="60"/>
      <c r="N3104" s="59"/>
      <c r="O3104" s="58"/>
      <c r="P3104" s="56"/>
    </row>
    <row r="3105" spans="1:16" s="63" customFormat="1" ht="15.75" customHeight="1" x14ac:dyDescent="0.25">
      <c r="A3105" s="67"/>
      <c r="B3105" s="68"/>
      <c r="C3105" s="57"/>
      <c r="D3105" s="58"/>
      <c r="E3105" s="58"/>
      <c r="F3105" s="58"/>
      <c r="G3105" s="70"/>
      <c r="J3105" s="70"/>
      <c r="K3105" s="55"/>
      <c r="L3105" s="55"/>
      <c r="M3105" s="60"/>
      <c r="N3105" s="59"/>
      <c r="O3105" s="58"/>
      <c r="P3105" s="56"/>
    </row>
    <row r="3106" spans="1:16" s="63" customFormat="1" ht="15.75" customHeight="1" x14ac:dyDescent="0.25">
      <c r="A3106" s="67"/>
      <c r="B3106" s="68"/>
      <c r="C3106" s="57"/>
      <c r="D3106" s="58"/>
      <c r="E3106" s="58"/>
      <c r="F3106" s="58"/>
      <c r="G3106" s="70"/>
      <c r="J3106" s="70"/>
      <c r="K3106" s="55"/>
      <c r="L3106" s="55"/>
      <c r="M3106" s="60"/>
      <c r="N3106" s="59"/>
      <c r="O3106" s="58"/>
      <c r="P3106" s="56"/>
    </row>
    <row r="3107" spans="1:16" s="63" customFormat="1" ht="15.75" customHeight="1" x14ac:dyDescent="0.25">
      <c r="A3107" s="67"/>
      <c r="B3107" s="68"/>
      <c r="C3107" s="57"/>
      <c r="D3107" s="58"/>
      <c r="E3107" s="58"/>
      <c r="F3107" s="58"/>
      <c r="G3107" s="70"/>
      <c r="J3107" s="70"/>
      <c r="K3107" s="55"/>
      <c r="L3107" s="55"/>
      <c r="M3107" s="60"/>
      <c r="N3107" s="59"/>
      <c r="O3107" s="58"/>
      <c r="P3107" s="56"/>
    </row>
    <row r="3108" spans="1:16" s="63" customFormat="1" ht="15.75" customHeight="1" x14ac:dyDescent="0.25">
      <c r="A3108" s="67"/>
      <c r="B3108" s="68"/>
      <c r="C3108" s="57"/>
      <c r="D3108" s="58"/>
      <c r="E3108" s="58"/>
      <c r="F3108" s="58"/>
      <c r="G3108" s="70"/>
      <c r="J3108" s="70"/>
      <c r="K3108" s="55"/>
      <c r="L3108" s="55"/>
      <c r="M3108" s="60"/>
      <c r="N3108" s="59"/>
      <c r="O3108" s="58"/>
      <c r="P3108" s="56"/>
    </row>
    <row r="3109" spans="1:16" s="63" customFormat="1" ht="15.75" customHeight="1" x14ac:dyDescent="0.25">
      <c r="A3109" s="67"/>
      <c r="B3109" s="68"/>
      <c r="C3109" s="57"/>
      <c r="D3109" s="58"/>
      <c r="E3109" s="58"/>
      <c r="F3109" s="58"/>
      <c r="G3109" s="70"/>
      <c r="J3109" s="70"/>
      <c r="K3109" s="55"/>
      <c r="L3109" s="55"/>
      <c r="M3109" s="60"/>
      <c r="N3109" s="59"/>
      <c r="O3109" s="58"/>
      <c r="P3109" s="56"/>
    </row>
    <row r="3110" spans="1:16" s="63" customFormat="1" ht="15.75" customHeight="1" x14ac:dyDescent="0.25">
      <c r="A3110" s="67"/>
      <c r="B3110" s="68"/>
      <c r="C3110" s="57"/>
      <c r="D3110" s="58"/>
      <c r="E3110" s="58"/>
      <c r="F3110" s="58"/>
      <c r="G3110" s="70"/>
      <c r="J3110" s="70"/>
      <c r="K3110" s="55"/>
      <c r="L3110" s="55"/>
      <c r="M3110" s="60"/>
      <c r="N3110" s="59"/>
      <c r="O3110" s="58"/>
      <c r="P3110" s="56"/>
    </row>
    <row r="3111" spans="1:16" s="63" customFormat="1" ht="15.75" customHeight="1" x14ac:dyDescent="0.25">
      <c r="A3111" s="67"/>
      <c r="B3111" s="68"/>
      <c r="C3111" s="57"/>
      <c r="D3111" s="58"/>
      <c r="E3111" s="58"/>
      <c r="F3111" s="58"/>
      <c r="G3111" s="70"/>
      <c r="J3111" s="70"/>
      <c r="K3111" s="55"/>
      <c r="L3111" s="55"/>
      <c r="M3111" s="60"/>
      <c r="N3111" s="59"/>
      <c r="O3111" s="58"/>
      <c r="P3111" s="56"/>
    </row>
    <row r="3112" spans="1:16" s="63" customFormat="1" ht="15.75" customHeight="1" x14ac:dyDescent="0.25">
      <c r="A3112" s="67"/>
      <c r="B3112" s="68"/>
      <c r="C3112" s="57"/>
      <c r="D3112" s="58"/>
      <c r="E3112" s="58"/>
      <c r="F3112" s="58"/>
      <c r="G3112" s="70"/>
      <c r="J3112" s="70"/>
      <c r="K3112" s="55"/>
      <c r="L3112" s="55"/>
      <c r="M3112" s="60"/>
      <c r="N3112" s="59"/>
      <c r="O3112" s="58"/>
      <c r="P3112" s="56"/>
    </row>
    <row r="3113" spans="1:16" s="63" customFormat="1" ht="15.75" customHeight="1" x14ac:dyDescent="0.25">
      <c r="A3113" s="67"/>
      <c r="B3113" s="68"/>
      <c r="C3113" s="57"/>
      <c r="D3113" s="58"/>
      <c r="E3113" s="58"/>
      <c r="F3113" s="58"/>
      <c r="G3113" s="70"/>
      <c r="J3113" s="70"/>
      <c r="K3113" s="55"/>
      <c r="L3113" s="55"/>
      <c r="M3113" s="60"/>
      <c r="N3113" s="59"/>
      <c r="O3113" s="58"/>
      <c r="P3113" s="56"/>
    </row>
    <row r="3114" spans="1:16" s="63" customFormat="1" ht="15.75" customHeight="1" x14ac:dyDescent="0.25">
      <c r="A3114" s="67"/>
      <c r="B3114" s="68"/>
      <c r="C3114" s="57"/>
      <c r="D3114" s="58"/>
      <c r="E3114" s="58"/>
      <c r="F3114" s="58"/>
      <c r="G3114" s="70"/>
      <c r="J3114" s="70"/>
      <c r="K3114" s="55"/>
      <c r="L3114" s="55"/>
      <c r="M3114" s="60"/>
      <c r="N3114" s="59"/>
      <c r="O3114" s="58"/>
      <c r="P3114" s="56"/>
    </row>
    <row r="3115" spans="1:16" s="63" customFormat="1" ht="15.75" customHeight="1" x14ac:dyDescent="0.25">
      <c r="A3115" s="67"/>
      <c r="B3115" s="68"/>
      <c r="C3115" s="57"/>
      <c r="D3115" s="58"/>
      <c r="E3115" s="58"/>
      <c r="F3115" s="58"/>
      <c r="G3115" s="70"/>
      <c r="J3115" s="70"/>
      <c r="K3115" s="55"/>
      <c r="L3115" s="55"/>
      <c r="M3115" s="60"/>
      <c r="N3115" s="59"/>
      <c r="O3115" s="58"/>
      <c r="P3115" s="56"/>
    </row>
    <row r="3116" spans="1:16" s="63" customFormat="1" ht="15.75" customHeight="1" x14ac:dyDescent="0.25">
      <c r="A3116" s="67"/>
      <c r="B3116" s="68"/>
      <c r="C3116" s="57"/>
      <c r="D3116" s="58"/>
      <c r="E3116" s="58"/>
      <c r="F3116" s="58"/>
      <c r="G3116" s="70"/>
      <c r="J3116" s="70"/>
      <c r="K3116" s="55"/>
      <c r="L3116" s="55"/>
      <c r="M3116" s="60"/>
      <c r="N3116" s="59"/>
      <c r="O3116" s="58"/>
      <c r="P3116" s="56"/>
    </row>
    <row r="3117" spans="1:16" s="63" customFormat="1" ht="15.75" customHeight="1" x14ac:dyDescent="0.25">
      <c r="A3117" s="67"/>
      <c r="B3117" s="68"/>
      <c r="C3117" s="57"/>
      <c r="D3117" s="58"/>
      <c r="E3117" s="58"/>
      <c r="F3117" s="58"/>
      <c r="G3117" s="70"/>
      <c r="J3117" s="70"/>
      <c r="K3117" s="55"/>
      <c r="L3117" s="55"/>
      <c r="M3117" s="60"/>
      <c r="N3117" s="59"/>
      <c r="O3117" s="58"/>
      <c r="P3117" s="56"/>
    </row>
    <row r="3118" spans="1:16" s="63" customFormat="1" ht="15.75" customHeight="1" x14ac:dyDescent="0.25">
      <c r="A3118" s="67"/>
      <c r="B3118" s="68"/>
      <c r="C3118" s="57"/>
      <c r="D3118" s="58"/>
      <c r="E3118" s="58"/>
      <c r="F3118" s="58"/>
      <c r="G3118" s="70"/>
      <c r="J3118" s="70"/>
      <c r="K3118" s="55"/>
      <c r="L3118" s="55"/>
      <c r="M3118" s="60"/>
      <c r="N3118" s="59"/>
      <c r="O3118" s="58"/>
      <c r="P3118" s="56"/>
    </row>
    <row r="3119" spans="1:16" s="63" customFormat="1" ht="15.75" customHeight="1" x14ac:dyDescent="0.25">
      <c r="A3119" s="67"/>
      <c r="B3119" s="68"/>
      <c r="C3119" s="57"/>
      <c r="D3119" s="58"/>
      <c r="E3119" s="58"/>
      <c r="F3119" s="58"/>
      <c r="G3119" s="70"/>
      <c r="J3119" s="70"/>
      <c r="K3119" s="55"/>
      <c r="L3119" s="55"/>
      <c r="M3119" s="60"/>
      <c r="N3119" s="59"/>
      <c r="O3119" s="58"/>
      <c r="P3119" s="56"/>
    </row>
    <row r="3120" spans="1:16" s="63" customFormat="1" ht="15.75" customHeight="1" x14ac:dyDescent="0.25">
      <c r="A3120" s="67"/>
      <c r="B3120" s="68"/>
      <c r="C3120" s="57"/>
      <c r="D3120" s="58"/>
      <c r="E3120" s="58"/>
      <c r="F3120" s="58"/>
      <c r="G3120" s="70"/>
      <c r="J3120" s="70"/>
      <c r="K3120" s="55"/>
      <c r="L3120" s="55"/>
      <c r="M3120" s="60"/>
      <c r="N3120" s="59"/>
      <c r="O3120" s="58"/>
      <c r="P3120" s="56"/>
    </row>
    <row r="3121" spans="1:16" s="63" customFormat="1" ht="15.75" customHeight="1" x14ac:dyDescent="0.25">
      <c r="A3121" s="67"/>
      <c r="B3121" s="68"/>
      <c r="C3121" s="57"/>
      <c r="D3121" s="58"/>
      <c r="E3121" s="58"/>
      <c r="F3121" s="58"/>
      <c r="G3121" s="70"/>
      <c r="J3121" s="70"/>
      <c r="K3121" s="55"/>
      <c r="L3121" s="55"/>
      <c r="M3121" s="60"/>
      <c r="N3121" s="59"/>
      <c r="O3121" s="58"/>
      <c r="P3121" s="56"/>
    </row>
    <row r="3122" spans="1:16" s="63" customFormat="1" ht="15.75" customHeight="1" x14ac:dyDescent="0.25">
      <c r="A3122" s="67"/>
      <c r="B3122" s="68"/>
      <c r="C3122" s="57"/>
      <c r="D3122" s="58"/>
      <c r="E3122" s="58"/>
      <c r="F3122" s="58"/>
      <c r="G3122" s="70"/>
      <c r="J3122" s="70"/>
      <c r="K3122" s="55"/>
      <c r="L3122" s="55"/>
      <c r="M3122" s="60"/>
      <c r="N3122" s="59"/>
      <c r="O3122" s="58"/>
      <c r="P3122" s="56"/>
    </row>
    <row r="3123" spans="1:16" s="63" customFormat="1" ht="15.75" customHeight="1" x14ac:dyDescent="0.25">
      <c r="A3123" s="67"/>
      <c r="B3123" s="68"/>
      <c r="C3123" s="57"/>
      <c r="D3123" s="58"/>
      <c r="E3123" s="58"/>
      <c r="F3123" s="58"/>
      <c r="G3123" s="70"/>
      <c r="J3123" s="70"/>
      <c r="K3123" s="55"/>
      <c r="L3123" s="55"/>
      <c r="M3123" s="60"/>
      <c r="N3123" s="59"/>
      <c r="O3123" s="58"/>
      <c r="P3123" s="56"/>
    </row>
    <row r="3124" spans="1:16" s="63" customFormat="1" ht="15.75" customHeight="1" x14ac:dyDescent="0.25">
      <c r="A3124" s="67"/>
      <c r="B3124" s="68"/>
      <c r="C3124" s="57"/>
      <c r="D3124" s="58"/>
      <c r="E3124" s="58"/>
      <c r="F3124" s="58"/>
      <c r="G3124" s="70"/>
      <c r="J3124" s="70"/>
      <c r="K3124" s="55"/>
      <c r="L3124" s="55"/>
      <c r="M3124" s="60"/>
      <c r="N3124" s="59"/>
      <c r="O3124" s="58"/>
      <c r="P3124" s="56"/>
    </row>
    <row r="3125" spans="1:16" s="63" customFormat="1" ht="15.75" customHeight="1" x14ac:dyDescent="0.25">
      <c r="A3125" s="67"/>
      <c r="B3125" s="68"/>
      <c r="C3125" s="57"/>
      <c r="D3125" s="58"/>
      <c r="E3125" s="58"/>
      <c r="F3125" s="58"/>
      <c r="G3125" s="70"/>
      <c r="J3125" s="70"/>
      <c r="K3125" s="55"/>
      <c r="L3125" s="55"/>
      <c r="M3125" s="60"/>
      <c r="N3125" s="59"/>
      <c r="O3125" s="58"/>
      <c r="P3125" s="56"/>
    </row>
    <row r="3126" spans="1:16" s="63" customFormat="1" ht="15.75" customHeight="1" x14ac:dyDescent="0.25">
      <c r="A3126" s="67"/>
      <c r="B3126" s="68"/>
      <c r="C3126" s="57"/>
      <c r="D3126" s="58"/>
      <c r="E3126" s="58"/>
      <c r="F3126" s="58"/>
      <c r="G3126" s="70"/>
      <c r="J3126" s="70"/>
      <c r="K3126" s="55"/>
      <c r="L3126" s="55"/>
      <c r="M3126" s="60"/>
      <c r="N3126" s="59"/>
      <c r="O3126" s="58"/>
      <c r="P3126" s="56"/>
    </row>
    <row r="3127" spans="1:16" s="63" customFormat="1" ht="15.75" customHeight="1" x14ac:dyDescent="0.25">
      <c r="A3127" s="67"/>
      <c r="B3127" s="68"/>
      <c r="C3127" s="57"/>
      <c r="D3127" s="58"/>
      <c r="E3127" s="58"/>
      <c r="F3127" s="58"/>
      <c r="G3127" s="70"/>
      <c r="J3127" s="70"/>
      <c r="K3127" s="55"/>
      <c r="L3127" s="55"/>
      <c r="M3127" s="60"/>
      <c r="N3127" s="59"/>
      <c r="O3127" s="58"/>
      <c r="P3127" s="56"/>
    </row>
    <row r="3128" spans="1:16" s="63" customFormat="1" ht="15.75" customHeight="1" x14ac:dyDescent="0.25">
      <c r="A3128" s="67"/>
      <c r="B3128" s="68"/>
      <c r="C3128" s="57"/>
      <c r="D3128" s="58"/>
      <c r="E3128" s="58"/>
      <c r="F3128" s="58"/>
      <c r="G3128" s="70"/>
      <c r="J3128" s="70"/>
      <c r="K3128" s="55"/>
      <c r="L3128" s="55"/>
      <c r="M3128" s="60"/>
      <c r="N3128" s="59"/>
      <c r="O3128" s="58"/>
      <c r="P3128" s="56"/>
    </row>
    <row r="3129" spans="1:16" s="63" customFormat="1" ht="15.75" customHeight="1" x14ac:dyDescent="0.25">
      <c r="A3129" s="67"/>
      <c r="B3129" s="68"/>
      <c r="C3129" s="57"/>
      <c r="D3129" s="58"/>
      <c r="E3129" s="58"/>
      <c r="F3129" s="58"/>
      <c r="G3129" s="70"/>
      <c r="J3129" s="70"/>
      <c r="K3129" s="55"/>
      <c r="L3129" s="55"/>
      <c r="M3129" s="60"/>
      <c r="N3129" s="59"/>
      <c r="O3129" s="58"/>
      <c r="P3129" s="56"/>
    </row>
    <row r="3130" spans="1:16" s="63" customFormat="1" ht="15.75" customHeight="1" x14ac:dyDescent="0.25">
      <c r="A3130" s="67"/>
      <c r="B3130" s="68"/>
      <c r="C3130" s="57"/>
      <c r="D3130" s="58"/>
      <c r="E3130" s="58"/>
      <c r="F3130" s="58"/>
      <c r="G3130" s="70"/>
      <c r="J3130" s="70"/>
      <c r="K3130" s="55"/>
      <c r="L3130" s="55"/>
      <c r="M3130" s="60"/>
      <c r="N3130" s="59"/>
      <c r="O3130" s="58"/>
      <c r="P3130" s="56"/>
    </row>
    <row r="3131" spans="1:16" s="63" customFormat="1" ht="15.75" customHeight="1" x14ac:dyDescent="0.25">
      <c r="A3131" s="67"/>
      <c r="B3131" s="68"/>
      <c r="C3131" s="57"/>
      <c r="D3131" s="58"/>
      <c r="E3131" s="58"/>
      <c r="F3131" s="58"/>
      <c r="G3131" s="70"/>
      <c r="J3131" s="70"/>
      <c r="K3131" s="55"/>
      <c r="L3131" s="55"/>
      <c r="M3131" s="60"/>
      <c r="N3131" s="59"/>
      <c r="O3131" s="58"/>
      <c r="P3131" s="56"/>
    </row>
    <row r="3132" spans="1:16" s="63" customFormat="1" ht="15.75" customHeight="1" x14ac:dyDescent="0.25">
      <c r="A3132" s="67"/>
      <c r="B3132" s="68"/>
      <c r="C3132" s="57"/>
      <c r="D3132" s="58"/>
      <c r="E3132" s="58"/>
      <c r="F3132" s="58"/>
      <c r="G3132" s="70"/>
      <c r="J3132" s="70"/>
      <c r="K3132" s="55"/>
      <c r="L3132" s="55"/>
      <c r="M3132" s="60"/>
      <c r="N3132" s="59"/>
      <c r="O3132" s="58"/>
      <c r="P3132" s="56"/>
    </row>
    <row r="3133" spans="1:16" s="63" customFormat="1" ht="15.75" customHeight="1" x14ac:dyDescent="0.25">
      <c r="A3133" s="67"/>
      <c r="B3133" s="68"/>
      <c r="C3133" s="57"/>
      <c r="D3133" s="58"/>
      <c r="E3133" s="58"/>
      <c r="F3133" s="58"/>
      <c r="G3133" s="70"/>
      <c r="J3133" s="70"/>
      <c r="K3133" s="55"/>
      <c r="L3133" s="55"/>
      <c r="M3133" s="60"/>
      <c r="N3133" s="59"/>
      <c r="O3133" s="58"/>
      <c r="P3133" s="56"/>
    </row>
    <row r="3134" spans="1:16" s="63" customFormat="1" ht="15.75" customHeight="1" x14ac:dyDescent="0.25">
      <c r="A3134" s="67"/>
      <c r="B3134" s="68"/>
      <c r="C3134" s="57"/>
      <c r="D3134" s="58"/>
      <c r="E3134" s="58"/>
      <c r="F3134" s="58"/>
      <c r="G3134" s="70"/>
      <c r="J3134" s="70"/>
      <c r="K3134" s="55"/>
      <c r="L3134" s="55"/>
      <c r="M3134" s="60"/>
      <c r="N3134" s="59"/>
      <c r="O3134" s="58"/>
      <c r="P3134" s="56"/>
    </row>
    <row r="3135" spans="1:16" s="63" customFormat="1" ht="15.75" customHeight="1" x14ac:dyDescent="0.25">
      <c r="A3135" s="67"/>
      <c r="B3135" s="68"/>
      <c r="C3135" s="57"/>
      <c r="D3135" s="58"/>
      <c r="E3135" s="58"/>
      <c r="F3135" s="58"/>
      <c r="G3135" s="70"/>
      <c r="J3135" s="70"/>
      <c r="K3135" s="55"/>
      <c r="L3135" s="55"/>
      <c r="M3135" s="60"/>
      <c r="N3135" s="59"/>
      <c r="O3135" s="58"/>
      <c r="P3135" s="56"/>
    </row>
    <row r="3136" spans="1:16" s="63" customFormat="1" ht="15.75" customHeight="1" x14ac:dyDescent="0.25">
      <c r="A3136" s="67"/>
      <c r="B3136" s="68"/>
      <c r="C3136" s="57"/>
      <c r="D3136" s="58"/>
      <c r="E3136" s="58"/>
      <c r="F3136" s="58"/>
      <c r="G3136" s="70"/>
      <c r="J3136" s="70"/>
      <c r="K3136" s="55"/>
      <c r="L3136" s="55"/>
      <c r="M3136" s="60"/>
      <c r="N3136" s="59"/>
      <c r="O3136" s="58"/>
      <c r="P3136" s="56"/>
    </row>
    <row r="3137" spans="1:16" s="63" customFormat="1" ht="15.75" customHeight="1" x14ac:dyDescent="0.25">
      <c r="A3137" s="67"/>
      <c r="B3137" s="68"/>
      <c r="C3137" s="57"/>
      <c r="D3137" s="58"/>
      <c r="E3137" s="58"/>
      <c r="F3137" s="58"/>
      <c r="G3137" s="70"/>
      <c r="J3137" s="70"/>
      <c r="K3137" s="55"/>
      <c r="L3137" s="55"/>
      <c r="M3137" s="60"/>
      <c r="N3137" s="59"/>
      <c r="O3137" s="58"/>
      <c r="P3137" s="56"/>
    </row>
    <row r="3138" spans="1:16" s="63" customFormat="1" ht="15.75" customHeight="1" x14ac:dyDescent="0.25">
      <c r="A3138" s="67"/>
      <c r="B3138" s="68"/>
      <c r="C3138" s="57"/>
      <c r="D3138" s="58"/>
      <c r="E3138" s="58"/>
      <c r="F3138" s="58"/>
      <c r="G3138" s="70"/>
      <c r="J3138" s="70"/>
      <c r="K3138" s="55"/>
      <c r="L3138" s="55"/>
      <c r="M3138" s="60"/>
      <c r="N3138" s="59"/>
      <c r="O3138" s="58"/>
      <c r="P3138" s="56"/>
    </row>
    <row r="3139" spans="1:16" s="63" customFormat="1" ht="15.75" customHeight="1" x14ac:dyDescent="0.25">
      <c r="A3139" s="67"/>
      <c r="B3139" s="68"/>
      <c r="C3139" s="57"/>
      <c r="D3139" s="58"/>
      <c r="E3139" s="58"/>
      <c r="F3139" s="58"/>
      <c r="G3139" s="70"/>
      <c r="J3139" s="70"/>
      <c r="K3139" s="55"/>
      <c r="L3139" s="55"/>
      <c r="M3139" s="60"/>
      <c r="N3139" s="59"/>
      <c r="O3139" s="58"/>
      <c r="P3139" s="56"/>
    </row>
    <row r="3140" spans="1:16" s="63" customFormat="1" ht="15.75" customHeight="1" x14ac:dyDescent="0.25">
      <c r="A3140" s="67"/>
      <c r="B3140" s="68"/>
      <c r="C3140" s="57"/>
      <c r="D3140" s="58"/>
      <c r="E3140" s="58"/>
      <c r="F3140" s="58"/>
      <c r="G3140" s="70"/>
      <c r="J3140" s="70"/>
      <c r="K3140" s="55"/>
      <c r="L3140" s="55"/>
      <c r="M3140" s="60"/>
      <c r="N3140" s="59"/>
      <c r="O3140" s="58"/>
      <c r="P3140" s="56"/>
    </row>
    <row r="3141" spans="1:16" s="63" customFormat="1" ht="15.75" customHeight="1" x14ac:dyDescent="0.25">
      <c r="A3141" s="67"/>
      <c r="B3141" s="68"/>
      <c r="C3141" s="57"/>
      <c r="D3141" s="58"/>
      <c r="E3141" s="58"/>
      <c r="F3141" s="58"/>
      <c r="G3141" s="70"/>
      <c r="J3141" s="70"/>
      <c r="K3141" s="55"/>
      <c r="L3141" s="55"/>
      <c r="M3141" s="60"/>
      <c r="N3141" s="59"/>
      <c r="O3141" s="58"/>
      <c r="P3141" s="56"/>
    </row>
    <row r="3142" spans="1:16" s="63" customFormat="1" ht="15.75" customHeight="1" x14ac:dyDescent="0.25">
      <c r="A3142" s="67"/>
      <c r="B3142" s="68"/>
      <c r="C3142" s="57"/>
      <c r="D3142" s="58"/>
      <c r="E3142" s="58"/>
      <c r="F3142" s="58"/>
      <c r="G3142" s="70"/>
      <c r="J3142" s="70"/>
      <c r="K3142" s="55"/>
      <c r="L3142" s="55"/>
      <c r="M3142" s="60"/>
      <c r="N3142" s="59"/>
      <c r="O3142" s="58"/>
      <c r="P3142" s="56"/>
    </row>
    <row r="3143" spans="1:16" s="63" customFormat="1" ht="15.75" customHeight="1" x14ac:dyDescent="0.25">
      <c r="A3143" s="67"/>
      <c r="B3143" s="68"/>
      <c r="C3143" s="57"/>
      <c r="D3143" s="58"/>
      <c r="E3143" s="58"/>
      <c r="F3143" s="58"/>
      <c r="G3143" s="70"/>
      <c r="J3143" s="70"/>
      <c r="K3143" s="55"/>
      <c r="L3143" s="55"/>
      <c r="M3143" s="60"/>
      <c r="N3143" s="59"/>
      <c r="O3143" s="58"/>
      <c r="P3143" s="56"/>
    </row>
    <row r="3144" spans="1:16" s="63" customFormat="1" ht="15.75" customHeight="1" x14ac:dyDescent="0.25">
      <c r="A3144" s="67"/>
      <c r="B3144" s="68"/>
      <c r="C3144" s="57"/>
      <c r="D3144" s="58"/>
      <c r="E3144" s="58"/>
      <c r="F3144" s="58"/>
      <c r="G3144" s="70"/>
      <c r="J3144" s="70"/>
      <c r="K3144" s="55"/>
      <c r="L3144" s="55"/>
      <c r="M3144" s="60"/>
      <c r="N3144" s="59"/>
      <c r="O3144" s="58"/>
      <c r="P3144" s="56"/>
    </row>
    <row r="3145" spans="1:16" s="63" customFormat="1" ht="15.75" customHeight="1" x14ac:dyDescent="0.25">
      <c r="A3145" s="67"/>
      <c r="B3145" s="68"/>
      <c r="C3145" s="57"/>
      <c r="D3145" s="58"/>
      <c r="E3145" s="58"/>
      <c r="F3145" s="58"/>
      <c r="G3145" s="70"/>
      <c r="J3145" s="70"/>
      <c r="K3145" s="55"/>
      <c r="L3145" s="55"/>
      <c r="M3145" s="60"/>
      <c r="N3145" s="59"/>
      <c r="O3145" s="58"/>
      <c r="P3145" s="56"/>
    </row>
    <row r="3146" spans="1:16" s="63" customFormat="1" ht="15.75" customHeight="1" x14ac:dyDescent="0.25">
      <c r="A3146" s="67"/>
      <c r="B3146" s="68"/>
      <c r="C3146" s="57"/>
      <c r="D3146" s="58"/>
      <c r="E3146" s="58"/>
      <c r="F3146" s="58"/>
      <c r="G3146" s="70"/>
      <c r="J3146" s="70"/>
      <c r="K3146" s="55"/>
      <c r="L3146" s="55"/>
      <c r="M3146" s="60"/>
      <c r="N3146" s="59"/>
      <c r="O3146" s="58"/>
      <c r="P3146" s="56"/>
    </row>
    <row r="3147" spans="1:16" s="63" customFormat="1" ht="15.75" customHeight="1" x14ac:dyDescent="0.25">
      <c r="A3147" s="67"/>
      <c r="B3147" s="68"/>
      <c r="C3147" s="57"/>
      <c r="D3147" s="58"/>
      <c r="E3147" s="58"/>
      <c r="F3147" s="58"/>
      <c r="G3147" s="70"/>
      <c r="J3147" s="70"/>
      <c r="K3147" s="55"/>
      <c r="L3147" s="55"/>
      <c r="M3147" s="60"/>
      <c r="N3147" s="59"/>
      <c r="O3147" s="58"/>
      <c r="P3147" s="56"/>
    </row>
    <row r="3148" spans="1:16" s="63" customFormat="1" ht="15.75" customHeight="1" x14ac:dyDescent="0.25">
      <c r="A3148" s="67"/>
      <c r="B3148" s="68"/>
      <c r="C3148" s="57"/>
      <c r="D3148" s="58"/>
      <c r="E3148" s="58"/>
      <c r="F3148" s="58"/>
      <c r="G3148" s="70"/>
      <c r="J3148" s="70"/>
      <c r="K3148" s="55"/>
      <c r="L3148" s="55"/>
      <c r="M3148" s="60"/>
      <c r="N3148" s="59"/>
      <c r="O3148" s="58"/>
      <c r="P3148" s="56"/>
    </row>
    <row r="3149" spans="1:16" s="63" customFormat="1" ht="15.75" customHeight="1" x14ac:dyDescent="0.25">
      <c r="A3149" s="67"/>
      <c r="B3149" s="68"/>
      <c r="C3149" s="57"/>
      <c r="D3149" s="58"/>
      <c r="E3149" s="58"/>
      <c r="F3149" s="58"/>
      <c r="G3149" s="70"/>
      <c r="J3149" s="70"/>
      <c r="K3149" s="55"/>
      <c r="L3149" s="55"/>
      <c r="M3149" s="60"/>
      <c r="N3149" s="59"/>
      <c r="O3149" s="58"/>
      <c r="P3149" s="56"/>
    </row>
    <row r="3150" spans="1:16" s="63" customFormat="1" ht="15.75" customHeight="1" x14ac:dyDescent="0.25">
      <c r="A3150" s="67"/>
      <c r="B3150" s="68"/>
      <c r="C3150" s="57"/>
      <c r="D3150" s="58"/>
      <c r="E3150" s="58"/>
      <c r="F3150" s="58"/>
      <c r="G3150" s="70"/>
      <c r="J3150" s="70"/>
      <c r="K3150" s="55"/>
      <c r="L3150" s="55"/>
      <c r="M3150" s="60"/>
      <c r="N3150" s="59"/>
      <c r="O3150" s="58"/>
      <c r="P3150" s="56"/>
    </row>
    <row r="3151" spans="1:16" s="63" customFormat="1" ht="15.75" customHeight="1" x14ac:dyDescent="0.25">
      <c r="A3151" s="67"/>
      <c r="B3151" s="68"/>
      <c r="C3151" s="57"/>
      <c r="D3151" s="58"/>
      <c r="E3151" s="58"/>
      <c r="F3151" s="58"/>
      <c r="G3151" s="70"/>
      <c r="J3151" s="70"/>
      <c r="K3151" s="55"/>
      <c r="L3151" s="55"/>
      <c r="M3151" s="60"/>
      <c r="N3151" s="59"/>
      <c r="O3151" s="58"/>
      <c r="P3151" s="56"/>
    </row>
    <row r="3152" spans="1:16" s="63" customFormat="1" ht="15.75" customHeight="1" x14ac:dyDescent="0.25">
      <c r="A3152" s="67"/>
      <c r="B3152" s="68"/>
      <c r="C3152" s="57"/>
      <c r="D3152" s="58"/>
      <c r="E3152" s="58"/>
      <c r="F3152" s="58"/>
      <c r="G3152" s="70"/>
      <c r="J3152" s="70"/>
      <c r="K3152" s="55"/>
      <c r="L3152" s="55"/>
      <c r="M3152" s="60"/>
      <c r="N3152" s="59"/>
      <c r="O3152" s="58"/>
      <c r="P3152" s="56"/>
    </row>
    <row r="3153" spans="1:16" s="63" customFormat="1" ht="15.75" customHeight="1" x14ac:dyDescent="0.25">
      <c r="A3153" s="67"/>
      <c r="B3153" s="68"/>
      <c r="C3153" s="57"/>
      <c r="D3153" s="58"/>
      <c r="E3153" s="58"/>
      <c r="F3153" s="58"/>
      <c r="G3153" s="70"/>
      <c r="J3153" s="70"/>
      <c r="K3153" s="55"/>
      <c r="L3153" s="55"/>
      <c r="M3153" s="60"/>
      <c r="N3153" s="59"/>
      <c r="O3153" s="58"/>
      <c r="P3153" s="56"/>
    </row>
    <row r="3154" spans="1:16" s="63" customFormat="1" ht="15.75" customHeight="1" x14ac:dyDescent="0.25">
      <c r="A3154" s="67"/>
      <c r="B3154" s="68"/>
      <c r="C3154" s="57"/>
      <c r="D3154" s="58"/>
      <c r="E3154" s="58"/>
      <c r="F3154" s="58"/>
      <c r="G3154" s="70"/>
      <c r="J3154" s="70"/>
      <c r="K3154" s="55"/>
      <c r="L3154" s="55"/>
      <c r="M3154" s="60"/>
      <c r="N3154" s="59"/>
      <c r="O3154" s="58"/>
      <c r="P3154" s="56"/>
    </row>
    <row r="3155" spans="1:16" s="63" customFormat="1" ht="15.75" customHeight="1" x14ac:dyDescent="0.25">
      <c r="A3155" s="67"/>
      <c r="B3155" s="68"/>
      <c r="C3155" s="57"/>
      <c r="D3155" s="58"/>
      <c r="E3155" s="58"/>
      <c r="F3155" s="58"/>
      <c r="G3155" s="70"/>
      <c r="J3155" s="70"/>
      <c r="K3155" s="55"/>
      <c r="L3155" s="55"/>
      <c r="M3155" s="60"/>
      <c r="N3155" s="59"/>
      <c r="O3155" s="58"/>
      <c r="P3155" s="56"/>
    </row>
    <row r="3156" spans="1:16" s="63" customFormat="1" ht="15.75" customHeight="1" x14ac:dyDescent="0.25">
      <c r="A3156" s="67"/>
      <c r="B3156" s="68"/>
      <c r="C3156" s="57"/>
      <c r="D3156" s="58"/>
      <c r="E3156" s="58"/>
      <c r="F3156" s="58"/>
      <c r="G3156" s="70"/>
      <c r="J3156" s="70"/>
      <c r="K3156" s="55"/>
      <c r="L3156" s="55"/>
      <c r="M3156" s="60"/>
      <c r="N3156" s="59"/>
      <c r="O3156" s="58"/>
      <c r="P3156" s="56"/>
    </row>
    <row r="3157" spans="1:16" s="63" customFormat="1" ht="15.75" customHeight="1" x14ac:dyDescent="0.25">
      <c r="A3157" s="67"/>
      <c r="B3157" s="68"/>
      <c r="C3157" s="57"/>
      <c r="D3157" s="58"/>
      <c r="E3157" s="58"/>
      <c r="F3157" s="58"/>
      <c r="G3157" s="70"/>
      <c r="J3157" s="70"/>
      <c r="K3157" s="55"/>
      <c r="L3157" s="55"/>
      <c r="M3157" s="60"/>
      <c r="N3157" s="59"/>
      <c r="O3157" s="58"/>
      <c r="P3157" s="56"/>
    </row>
    <row r="3158" spans="1:16" s="63" customFormat="1" ht="15.75" customHeight="1" x14ac:dyDescent="0.25">
      <c r="A3158" s="67"/>
      <c r="B3158" s="68"/>
      <c r="C3158" s="57"/>
      <c r="D3158" s="58"/>
      <c r="E3158" s="58"/>
      <c r="F3158" s="58"/>
      <c r="G3158" s="70"/>
      <c r="J3158" s="70"/>
      <c r="K3158" s="55"/>
      <c r="L3158" s="55"/>
      <c r="M3158" s="60"/>
      <c r="N3158" s="59"/>
      <c r="O3158" s="58"/>
      <c r="P3158" s="56"/>
    </row>
    <row r="3159" spans="1:16" s="63" customFormat="1" ht="15.75" customHeight="1" x14ac:dyDescent="0.25">
      <c r="A3159" s="67"/>
      <c r="B3159" s="68"/>
      <c r="C3159" s="57"/>
      <c r="D3159" s="58"/>
      <c r="E3159" s="58"/>
      <c r="F3159" s="58"/>
      <c r="G3159" s="70"/>
      <c r="J3159" s="70"/>
      <c r="K3159" s="55"/>
      <c r="L3159" s="55"/>
      <c r="M3159" s="60"/>
      <c r="N3159" s="59"/>
      <c r="O3159" s="58"/>
      <c r="P3159" s="56"/>
    </row>
    <row r="3160" spans="1:16" s="63" customFormat="1" ht="15.75" customHeight="1" x14ac:dyDescent="0.25">
      <c r="A3160" s="67"/>
      <c r="B3160" s="68"/>
      <c r="C3160" s="57"/>
      <c r="D3160" s="58"/>
      <c r="E3160" s="58"/>
      <c r="F3160" s="58"/>
      <c r="G3160" s="70"/>
      <c r="J3160" s="70"/>
      <c r="K3160" s="55"/>
      <c r="L3160" s="55"/>
      <c r="M3160" s="60"/>
      <c r="N3160" s="59"/>
      <c r="O3160" s="58"/>
      <c r="P3160" s="56"/>
    </row>
    <row r="3161" spans="1:16" s="63" customFormat="1" ht="15.75" customHeight="1" x14ac:dyDescent="0.25">
      <c r="A3161" s="67"/>
      <c r="B3161" s="68"/>
      <c r="C3161" s="57"/>
      <c r="D3161" s="58"/>
      <c r="E3161" s="58"/>
      <c r="F3161" s="58"/>
      <c r="G3161" s="70"/>
      <c r="J3161" s="70"/>
      <c r="K3161" s="55"/>
      <c r="L3161" s="55"/>
      <c r="M3161" s="60"/>
      <c r="N3161" s="59"/>
      <c r="O3161" s="58"/>
      <c r="P3161" s="56"/>
    </row>
    <row r="3162" spans="1:16" s="63" customFormat="1" ht="15.75" customHeight="1" x14ac:dyDescent="0.25">
      <c r="A3162" s="67"/>
      <c r="B3162" s="68"/>
      <c r="C3162" s="57"/>
      <c r="D3162" s="58"/>
      <c r="E3162" s="58"/>
      <c r="F3162" s="58"/>
      <c r="G3162" s="70"/>
      <c r="J3162" s="70"/>
      <c r="K3162" s="55"/>
      <c r="L3162" s="55"/>
      <c r="M3162" s="60"/>
      <c r="N3162" s="59"/>
      <c r="O3162" s="58"/>
      <c r="P3162" s="56"/>
    </row>
    <row r="3163" spans="1:16" s="63" customFormat="1" ht="15.75" customHeight="1" x14ac:dyDescent="0.25">
      <c r="A3163" s="67"/>
      <c r="B3163" s="68"/>
      <c r="C3163" s="57"/>
      <c r="D3163" s="58"/>
      <c r="E3163" s="58"/>
      <c r="F3163" s="58"/>
      <c r="G3163" s="70"/>
      <c r="J3163" s="70"/>
      <c r="K3163" s="55"/>
      <c r="L3163" s="55"/>
      <c r="M3163" s="60"/>
      <c r="N3163" s="59"/>
      <c r="O3163" s="58"/>
      <c r="P3163" s="56"/>
    </row>
    <row r="3164" spans="1:16" s="63" customFormat="1" ht="15.75" customHeight="1" x14ac:dyDescent="0.25">
      <c r="A3164" s="67"/>
      <c r="B3164" s="68"/>
      <c r="C3164" s="57"/>
      <c r="D3164" s="58"/>
      <c r="E3164" s="58"/>
      <c r="F3164" s="58"/>
      <c r="G3164" s="70"/>
      <c r="J3164" s="70"/>
      <c r="K3164" s="55"/>
      <c r="L3164" s="55"/>
      <c r="M3164" s="60"/>
      <c r="N3164" s="59"/>
      <c r="O3164" s="58"/>
      <c r="P3164" s="56"/>
    </row>
    <row r="3165" spans="1:16" s="63" customFormat="1" ht="15.75" customHeight="1" x14ac:dyDescent="0.25">
      <c r="A3165" s="67"/>
      <c r="B3165" s="68"/>
      <c r="C3165" s="57"/>
      <c r="D3165" s="58"/>
      <c r="E3165" s="58"/>
      <c r="F3165" s="58"/>
      <c r="G3165" s="70"/>
      <c r="J3165" s="70"/>
      <c r="K3165" s="55"/>
      <c r="L3165" s="55"/>
      <c r="M3165" s="60"/>
      <c r="N3165" s="59"/>
      <c r="O3165" s="58"/>
      <c r="P3165" s="56"/>
    </row>
    <row r="3166" spans="1:16" s="63" customFormat="1" ht="15.75" customHeight="1" x14ac:dyDescent="0.25">
      <c r="A3166" s="67"/>
      <c r="B3166" s="68"/>
      <c r="C3166" s="57"/>
      <c r="D3166" s="58"/>
      <c r="E3166" s="58"/>
      <c r="F3166" s="58"/>
      <c r="G3166" s="70"/>
      <c r="J3166" s="70"/>
      <c r="K3166" s="55"/>
      <c r="L3166" s="55"/>
      <c r="M3166" s="60"/>
      <c r="N3166" s="59"/>
      <c r="O3166" s="58"/>
      <c r="P3166" s="56"/>
    </row>
    <row r="3167" spans="1:16" s="63" customFormat="1" ht="15.75" customHeight="1" x14ac:dyDescent="0.25">
      <c r="A3167" s="67"/>
      <c r="B3167" s="68"/>
      <c r="C3167" s="57"/>
      <c r="D3167" s="58"/>
      <c r="E3167" s="58"/>
      <c r="F3167" s="58"/>
      <c r="G3167" s="70"/>
      <c r="J3167" s="70"/>
      <c r="K3167" s="55"/>
      <c r="L3167" s="55"/>
      <c r="M3167" s="60"/>
      <c r="N3167" s="59"/>
      <c r="O3167" s="58"/>
      <c r="P3167" s="56"/>
    </row>
    <row r="3168" spans="1:16" s="63" customFormat="1" ht="15.75" customHeight="1" x14ac:dyDescent="0.25">
      <c r="A3168" s="67"/>
      <c r="B3168" s="68"/>
      <c r="C3168" s="57"/>
      <c r="D3168" s="58"/>
      <c r="E3168" s="58"/>
      <c r="F3168" s="58"/>
      <c r="G3168" s="70"/>
      <c r="J3168" s="70"/>
      <c r="K3168" s="55"/>
      <c r="L3168" s="55"/>
      <c r="M3168" s="60"/>
      <c r="N3168" s="59"/>
      <c r="O3168" s="58"/>
      <c r="P3168" s="56"/>
    </row>
    <row r="3169" spans="1:16" s="63" customFormat="1" ht="15.75" customHeight="1" x14ac:dyDescent="0.25">
      <c r="A3169" s="67"/>
      <c r="B3169" s="68"/>
      <c r="C3169" s="57"/>
      <c r="D3169" s="58"/>
      <c r="E3169" s="58"/>
      <c r="F3169" s="58"/>
      <c r="G3169" s="70"/>
      <c r="J3169" s="70"/>
      <c r="K3169" s="55"/>
      <c r="L3169" s="55"/>
      <c r="M3169" s="60"/>
      <c r="N3169" s="59"/>
      <c r="O3169" s="58"/>
      <c r="P3169" s="56"/>
    </row>
    <row r="3170" spans="1:16" s="63" customFormat="1" ht="15.75" customHeight="1" x14ac:dyDescent="0.25">
      <c r="A3170" s="67"/>
      <c r="B3170" s="68"/>
      <c r="C3170" s="57"/>
      <c r="D3170" s="58"/>
      <c r="E3170" s="58"/>
      <c r="F3170" s="58"/>
      <c r="G3170" s="70"/>
      <c r="J3170" s="70"/>
      <c r="K3170" s="55"/>
      <c r="L3170" s="55"/>
      <c r="M3170" s="60"/>
      <c r="N3170" s="59"/>
      <c r="O3170" s="58"/>
      <c r="P3170" s="56"/>
    </row>
    <row r="3171" spans="1:16" s="63" customFormat="1" ht="15.75" customHeight="1" x14ac:dyDescent="0.25">
      <c r="A3171" s="67"/>
      <c r="B3171" s="68"/>
      <c r="C3171" s="57"/>
      <c r="D3171" s="58"/>
      <c r="E3171" s="58"/>
      <c r="F3171" s="58"/>
      <c r="G3171" s="70"/>
      <c r="J3171" s="70"/>
      <c r="K3171" s="55"/>
      <c r="L3171" s="55"/>
      <c r="M3171" s="60"/>
      <c r="N3171" s="59"/>
      <c r="O3171" s="58"/>
      <c r="P3171" s="56"/>
    </row>
    <row r="3172" spans="1:16" s="63" customFormat="1" ht="15.75" customHeight="1" x14ac:dyDescent="0.25">
      <c r="A3172" s="67"/>
      <c r="B3172" s="68"/>
      <c r="C3172" s="57"/>
      <c r="D3172" s="58"/>
      <c r="E3172" s="58"/>
      <c r="F3172" s="58"/>
      <c r="G3172" s="70"/>
      <c r="J3172" s="70"/>
      <c r="K3172" s="55"/>
      <c r="L3172" s="55"/>
      <c r="M3172" s="60"/>
      <c r="N3172" s="59"/>
      <c r="O3172" s="58"/>
      <c r="P3172" s="56"/>
    </row>
    <row r="3173" spans="1:16" s="63" customFormat="1" ht="15.75" customHeight="1" x14ac:dyDescent="0.25">
      <c r="A3173" s="67"/>
      <c r="B3173" s="68"/>
      <c r="C3173" s="57"/>
      <c r="D3173" s="58"/>
      <c r="E3173" s="58"/>
      <c r="F3173" s="58"/>
      <c r="G3173" s="70"/>
      <c r="J3173" s="70"/>
      <c r="K3173" s="55"/>
      <c r="L3173" s="55"/>
      <c r="M3173" s="60"/>
      <c r="N3173" s="59"/>
      <c r="O3173" s="58"/>
      <c r="P3173" s="56"/>
    </row>
    <row r="3174" spans="1:16" s="63" customFormat="1" ht="15.75" customHeight="1" x14ac:dyDescent="0.25">
      <c r="A3174" s="67"/>
      <c r="B3174" s="68"/>
      <c r="C3174" s="57"/>
      <c r="D3174" s="58"/>
      <c r="E3174" s="58"/>
      <c r="F3174" s="58"/>
      <c r="G3174" s="70"/>
      <c r="J3174" s="70"/>
      <c r="K3174" s="55"/>
      <c r="L3174" s="55"/>
      <c r="M3174" s="60"/>
      <c r="N3174" s="59"/>
      <c r="O3174" s="58"/>
      <c r="P3174" s="56"/>
    </row>
    <row r="3175" spans="1:16" s="63" customFormat="1" ht="15.75" customHeight="1" x14ac:dyDescent="0.25">
      <c r="A3175" s="67"/>
      <c r="B3175" s="68"/>
      <c r="C3175" s="57"/>
      <c r="D3175" s="58"/>
      <c r="E3175" s="58"/>
      <c r="F3175" s="58"/>
      <c r="G3175" s="70"/>
      <c r="J3175" s="70"/>
      <c r="K3175" s="55"/>
      <c r="L3175" s="55"/>
      <c r="M3175" s="60"/>
      <c r="N3175" s="59"/>
      <c r="O3175" s="58"/>
      <c r="P3175" s="56"/>
    </row>
    <row r="3176" spans="1:16" s="63" customFormat="1" ht="15.75" customHeight="1" x14ac:dyDescent="0.25">
      <c r="A3176" s="67"/>
      <c r="B3176" s="68"/>
      <c r="C3176" s="57"/>
      <c r="D3176" s="58"/>
      <c r="E3176" s="58"/>
      <c r="F3176" s="58"/>
      <c r="G3176" s="70"/>
      <c r="J3176" s="70"/>
      <c r="K3176" s="55"/>
      <c r="L3176" s="55"/>
      <c r="M3176" s="60"/>
      <c r="N3176" s="59"/>
      <c r="O3176" s="58"/>
      <c r="P3176" s="56"/>
    </row>
    <row r="3177" spans="1:16" s="63" customFormat="1" ht="15.75" customHeight="1" x14ac:dyDescent="0.25">
      <c r="A3177" s="67"/>
      <c r="B3177" s="68"/>
      <c r="C3177" s="57"/>
      <c r="D3177" s="58"/>
      <c r="E3177" s="58"/>
      <c r="F3177" s="58"/>
      <c r="G3177" s="70"/>
      <c r="J3177" s="70"/>
      <c r="K3177" s="55"/>
      <c r="L3177" s="55"/>
      <c r="M3177" s="60"/>
      <c r="N3177" s="59"/>
      <c r="O3177" s="58"/>
      <c r="P3177" s="56"/>
    </row>
    <row r="3178" spans="1:16" s="63" customFormat="1" ht="15.75" customHeight="1" x14ac:dyDescent="0.25">
      <c r="A3178" s="67"/>
      <c r="B3178" s="68"/>
      <c r="C3178" s="57"/>
      <c r="D3178" s="58"/>
      <c r="E3178" s="58"/>
      <c r="F3178" s="58"/>
      <c r="G3178" s="70"/>
      <c r="J3178" s="70"/>
      <c r="K3178" s="55"/>
      <c r="L3178" s="55"/>
      <c r="M3178" s="60"/>
      <c r="N3178" s="59"/>
      <c r="O3178" s="58"/>
      <c r="P3178" s="56"/>
    </row>
    <row r="3179" spans="1:16" s="63" customFormat="1" ht="15.75" customHeight="1" x14ac:dyDescent="0.25">
      <c r="A3179" s="67"/>
      <c r="B3179" s="68"/>
      <c r="C3179" s="57"/>
      <c r="D3179" s="58"/>
      <c r="E3179" s="58"/>
      <c r="F3179" s="58"/>
      <c r="G3179" s="70"/>
      <c r="J3179" s="70"/>
      <c r="K3179" s="55"/>
      <c r="L3179" s="55"/>
      <c r="M3179" s="60"/>
      <c r="N3179" s="59"/>
      <c r="O3179" s="58"/>
      <c r="P3179" s="56"/>
    </row>
    <row r="3180" spans="1:16" s="63" customFormat="1" ht="15.75" customHeight="1" x14ac:dyDescent="0.25">
      <c r="A3180" s="67"/>
      <c r="B3180" s="68"/>
      <c r="C3180" s="57"/>
      <c r="D3180" s="58"/>
      <c r="E3180" s="58"/>
      <c r="F3180" s="58"/>
      <c r="G3180" s="70"/>
      <c r="J3180" s="70"/>
      <c r="K3180" s="55"/>
      <c r="L3180" s="55"/>
      <c r="M3180" s="60"/>
      <c r="N3180" s="59"/>
      <c r="O3180" s="58"/>
      <c r="P3180" s="56"/>
    </row>
    <row r="3181" spans="1:16" s="63" customFormat="1" ht="15.75" customHeight="1" x14ac:dyDescent="0.25">
      <c r="A3181" s="67"/>
      <c r="B3181" s="68"/>
      <c r="C3181" s="57"/>
      <c r="D3181" s="58"/>
      <c r="E3181" s="58"/>
      <c r="F3181" s="58"/>
      <c r="G3181" s="70"/>
      <c r="J3181" s="70"/>
      <c r="K3181" s="55"/>
      <c r="L3181" s="55"/>
      <c r="M3181" s="60"/>
      <c r="N3181" s="59"/>
      <c r="O3181" s="58"/>
      <c r="P3181" s="56"/>
    </row>
    <row r="3182" spans="1:16" s="63" customFormat="1" ht="15.75" customHeight="1" x14ac:dyDescent="0.25">
      <c r="A3182" s="67"/>
      <c r="B3182" s="68"/>
      <c r="C3182" s="57"/>
      <c r="D3182" s="58"/>
      <c r="E3182" s="58"/>
      <c r="F3182" s="58"/>
      <c r="G3182" s="70"/>
      <c r="J3182" s="70"/>
      <c r="K3182" s="55"/>
      <c r="L3182" s="55"/>
      <c r="M3182" s="60"/>
      <c r="N3182" s="59"/>
      <c r="O3182" s="58"/>
      <c r="P3182" s="56"/>
    </row>
    <row r="3183" spans="1:16" s="63" customFormat="1" ht="15.75" customHeight="1" x14ac:dyDescent="0.25">
      <c r="A3183" s="67"/>
      <c r="B3183" s="68"/>
      <c r="C3183" s="57"/>
      <c r="D3183" s="58"/>
      <c r="E3183" s="58"/>
      <c r="F3183" s="58"/>
      <c r="G3183" s="70"/>
      <c r="J3183" s="70"/>
      <c r="K3183" s="55"/>
      <c r="L3183" s="55"/>
      <c r="M3183" s="60"/>
      <c r="N3183" s="59"/>
      <c r="O3183" s="58"/>
      <c r="P3183" s="56"/>
    </row>
    <row r="3184" spans="1:16" s="63" customFormat="1" ht="15.75" customHeight="1" x14ac:dyDescent="0.25">
      <c r="A3184" s="67"/>
      <c r="B3184" s="68"/>
      <c r="C3184" s="57"/>
      <c r="D3184" s="58"/>
      <c r="E3184" s="58"/>
      <c r="F3184" s="58"/>
      <c r="G3184" s="70"/>
      <c r="J3184" s="70"/>
      <c r="K3184" s="55"/>
      <c r="L3184" s="55"/>
      <c r="M3184" s="60"/>
      <c r="N3184" s="59"/>
      <c r="O3184" s="58"/>
      <c r="P3184" s="56"/>
    </row>
    <row r="3185" spans="1:16" s="63" customFormat="1" ht="15.75" customHeight="1" x14ac:dyDescent="0.25">
      <c r="A3185" s="67"/>
      <c r="B3185" s="68"/>
      <c r="C3185" s="57"/>
      <c r="D3185" s="58"/>
      <c r="E3185" s="58"/>
      <c r="F3185" s="58"/>
      <c r="G3185" s="70"/>
      <c r="J3185" s="70"/>
      <c r="K3185" s="55"/>
      <c r="L3185" s="55"/>
      <c r="M3185" s="60"/>
      <c r="N3185" s="59"/>
      <c r="O3185" s="58"/>
      <c r="P3185" s="56"/>
    </row>
    <row r="3186" spans="1:16" s="63" customFormat="1" ht="15.75" customHeight="1" x14ac:dyDescent="0.25">
      <c r="A3186" s="67"/>
      <c r="B3186" s="68"/>
      <c r="C3186" s="57"/>
      <c r="D3186" s="58"/>
      <c r="E3186" s="58"/>
      <c r="F3186" s="58"/>
      <c r="G3186" s="70"/>
      <c r="J3186" s="70"/>
      <c r="K3186" s="55"/>
      <c r="L3186" s="55"/>
      <c r="M3186" s="60"/>
      <c r="N3186" s="59"/>
      <c r="O3186" s="58"/>
      <c r="P3186" s="56"/>
    </row>
    <row r="3187" spans="1:16" s="63" customFormat="1" ht="15.75" customHeight="1" x14ac:dyDescent="0.25">
      <c r="A3187" s="67"/>
      <c r="B3187" s="68"/>
      <c r="C3187" s="57"/>
      <c r="D3187" s="58"/>
      <c r="E3187" s="58"/>
      <c r="F3187" s="58"/>
      <c r="G3187" s="70"/>
      <c r="J3187" s="70"/>
      <c r="K3187" s="55"/>
      <c r="L3187" s="55"/>
      <c r="M3187" s="60"/>
      <c r="N3187" s="59"/>
      <c r="O3187" s="58"/>
      <c r="P3187" s="56"/>
    </row>
    <row r="3188" spans="1:16" s="63" customFormat="1" ht="15.75" customHeight="1" x14ac:dyDescent="0.25">
      <c r="A3188" s="67"/>
      <c r="B3188" s="68"/>
      <c r="C3188" s="57"/>
      <c r="D3188" s="58"/>
      <c r="E3188" s="58"/>
      <c r="F3188" s="58"/>
      <c r="G3188" s="70"/>
      <c r="J3188" s="70"/>
      <c r="K3188" s="55"/>
      <c r="L3188" s="55"/>
      <c r="M3188" s="60"/>
      <c r="N3188" s="59"/>
      <c r="O3188" s="58"/>
      <c r="P3188" s="56"/>
    </row>
    <row r="3189" spans="1:16" s="63" customFormat="1" ht="15.75" customHeight="1" x14ac:dyDescent="0.25">
      <c r="A3189" s="67"/>
      <c r="B3189" s="68"/>
      <c r="C3189" s="57"/>
      <c r="D3189" s="58"/>
      <c r="E3189" s="58"/>
      <c r="F3189" s="58"/>
      <c r="G3189" s="70"/>
      <c r="J3189" s="70"/>
      <c r="K3189" s="55"/>
      <c r="L3189" s="55"/>
      <c r="M3189" s="60"/>
      <c r="N3189" s="59"/>
      <c r="O3189" s="58"/>
      <c r="P3189" s="56"/>
    </row>
    <row r="3190" spans="1:16" s="63" customFormat="1" ht="15.75" customHeight="1" x14ac:dyDescent="0.25">
      <c r="A3190" s="67"/>
      <c r="B3190" s="68"/>
      <c r="C3190" s="57"/>
      <c r="D3190" s="58"/>
      <c r="E3190" s="58"/>
      <c r="F3190" s="58"/>
      <c r="G3190" s="70"/>
      <c r="J3190" s="70"/>
      <c r="K3190" s="55"/>
      <c r="L3190" s="55"/>
      <c r="M3190" s="60"/>
      <c r="N3190" s="59"/>
      <c r="O3190" s="58"/>
      <c r="P3190" s="56"/>
    </row>
    <row r="3191" spans="1:16" s="63" customFormat="1" ht="15.75" customHeight="1" x14ac:dyDescent="0.25">
      <c r="A3191" s="67"/>
      <c r="B3191" s="68"/>
      <c r="C3191" s="57"/>
      <c r="D3191" s="58"/>
      <c r="E3191" s="58"/>
      <c r="F3191" s="58"/>
      <c r="G3191" s="70"/>
      <c r="J3191" s="70"/>
      <c r="K3191" s="55"/>
      <c r="L3191" s="55"/>
      <c r="M3191" s="60"/>
      <c r="N3191" s="59"/>
      <c r="O3191" s="58"/>
      <c r="P3191" s="56"/>
    </row>
    <row r="3192" spans="1:16" s="63" customFormat="1" ht="15.75" customHeight="1" x14ac:dyDescent="0.25">
      <c r="A3192" s="67"/>
      <c r="B3192" s="68"/>
      <c r="C3192" s="57"/>
      <c r="D3192" s="58"/>
      <c r="E3192" s="58"/>
      <c r="F3192" s="58"/>
      <c r="G3192" s="70"/>
      <c r="J3192" s="70"/>
      <c r="K3192" s="55"/>
      <c r="L3192" s="55"/>
      <c r="M3192" s="60"/>
      <c r="N3192" s="59"/>
      <c r="O3192" s="58"/>
      <c r="P3192" s="56"/>
    </row>
    <row r="3193" spans="1:16" s="63" customFormat="1" ht="15.75" customHeight="1" x14ac:dyDescent="0.25">
      <c r="A3193" s="67"/>
      <c r="B3193" s="68"/>
      <c r="C3193" s="57"/>
      <c r="D3193" s="58"/>
      <c r="E3193" s="58"/>
      <c r="F3193" s="58"/>
      <c r="G3193" s="70"/>
      <c r="J3193" s="70"/>
      <c r="K3193" s="55"/>
      <c r="L3193" s="55"/>
      <c r="M3193" s="60"/>
      <c r="N3193" s="59"/>
      <c r="O3193" s="58"/>
      <c r="P3193" s="56"/>
    </row>
    <row r="3194" spans="1:16" s="63" customFormat="1" ht="15.75" customHeight="1" x14ac:dyDescent="0.25">
      <c r="A3194" s="67"/>
      <c r="B3194" s="68"/>
      <c r="C3194" s="57"/>
      <c r="D3194" s="58"/>
      <c r="E3194" s="58"/>
      <c r="F3194" s="58"/>
      <c r="G3194" s="70"/>
      <c r="J3194" s="70"/>
      <c r="K3194" s="55"/>
      <c r="L3194" s="55"/>
      <c r="M3194" s="60"/>
      <c r="N3194" s="59"/>
      <c r="O3194" s="58"/>
      <c r="P3194" s="56"/>
    </row>
    <row r="3195" spans="1:16" s="63" customFormat="1" ht="15.75" customHeight="1" x14ac:dyDescent="0.25">
      <c r="A3195" s="67"/>
      <c r="B3195" s="68"/>
      <c r="C3195" s="57"/>
      <c r="D3195" s="58"/>
      <c r="E3195" s="58"/>
      <c r="F3195" s="58"/>
      <c r="G3195" s="70"/>
      <c r="J3195" s="70"/>
      <c r="K3195" s="55"/>
      <c r="L3195" s="55"/>
      <c r="M3195" s="60"/>
      <c r="N3195" s="59"/>
      <c r="O3195" s="58"/>
      <c r="P3195" s="56"/>
    </row>
    <row r="3196" spans="1:16" s="63" customFormat="1" ht="15.75" customHeight="1" x14ac:dyDescent="0.25">
      <c r="A3196" s="67"/>
      <c r="B3196" s="68"/>
      <c r="C3196" s="57"/>
      <c r="D3196" s="58"/>
      <c r="E3196" s="58"/>
      <c r="F3196" s="58"/>
      <c r="G3196" s="70"/>
      <c r="J3196" s="70"/>
      <c r="K3196" s="55"/>
      <c r="L3196" s="55"/>
      <c r="M3196" s="60"/>
      <c r="N3196" s="59"/>
      <c r="O3196" s="58"/>
      <c r="P3196" s="56"/>
    </row>
    <row r="3197" spans="1:16" s="63" customFormat="1" ht="15.75" customHeight="1" x14ac:dyDescent="0.25">
      <c r="A3197" s="67"/>
      <c r="B3197" s="68"/>
      <c r="C3197" s="57"/>
      <c r="D3197" s="58"/>
      <c r="E3197" s="58"/>
      <c r="F3197" s="58"/>
      <c r="G3197" s="70"/>
      <c r="J3197" s="70"/>
      <c r="K3197" s="55"/>
      <c r="L3197" s="55"/>
      <c r="M3197" s="60"/>
      <c r="N3197" s="59"/>
      <c r="O3197" s="58"/>
      <c r="P3197" s="56"/>
    </row>
    <row r="3198" spans="1:16" s="63" customFormat="1" ht="15.75" customHeight="1" x14ac:dyDescent="0.25">
      <c r="A3198" s="67"/>
      <c r="B3198" s="68"/>
      <c r="C3198" s="57"/>
      <c r="D3198" s="58"/>
      <c r="E3198" s="58"/>
      <c r="F3198" s="58"/>
      <c r="G3198" s="70"/>
      <c r="J3198" s="70"/>
      <c r="K3198" s="55"/>
      <c r="L3198" s="55"/>
      <c r="M3198" s="60"/>
      <c r="N3198" s="59"/>
      <c r="O3198" s="58"/>
      <c r="P3198" s="56"/>
    </row>
    <row r="3199" spans="1:16" s="63" customFormat="1" ht="15.75" customHeight="1" x14ac:dyDescent="0.25">
      <c r="A3199" s="67"/>
      <c r="B3199" s="68"/>
      <c r="C3199" s="57"/>
      <c r="D3199" s="58"/>
      <c r="E3199" s="58"/>
      <c r="F3199" s="58"/>
      <c r="G3199" s="70"/>
      <c r="J3199" s="70"/>
      <c r="K3199" s="55"/>
      <c r="L3199" s="55"/>
      <c r="M3199" s="60"/>
      <c r="N3199" s="59"/>
      <c r="O3199" s="58"/>
      <c r="P3199" s="56"/>
    </row>
    <row r="3200" spans="1:16" s="63" customFormat="1" ht="15.75" customHeight="1" x14ac:dyDescent="0.25">
      <c r="A3200" s="67"/>
      <c r="B3200" s="68"/>
      <c r="C3200" s="57"/>
      <c r="D3200" s="58"/>
      <c r="E3200" s="58"/>
      <c r="F3200" s="58"/>
      <c r="G3200" s="70"/>
      <c r="J3200" s="70"/>
      <c r="K3200" s="55"/>
      <c r="L3200" s="55"/>
      <c r="M3200" s="60"/>
      <c r="N3200" s="59"/>
      <c r="O3200" s="58"/>
      <c r="P3200" s="56"/>
    </row>
    <row r="3201" spans="1:16" s="63" customFormat="1" ht="15.75" customHeight="1" x14ac:dyDescent="0.25">
      <c r="A3201" s="67"/>
      <c r="B3201" s="68"/>
      <c r="C3201" s="57"/>
      <c r="D3201" s="58"/>
      <c r="E3201" s="58"/>
      <c r="F3201" s="58"/>
      <c r="G3201" s="70"/>
      <c r="J3201" s="70"/>
      <c r="K3201" s="55"/>
      <c r="L3201" s="55"/>
      <c r="M3201" s="60"/>
      <c r="N3201" s="59"/>
      <c r="O3201" s="58"/>
      <c r="P3201" s="56"/>
    </row>
    <row r="3202" spans="1:16" s="63" customFormat="1" ht="15.75" customHeight="1" x14ac:dyDescent="0.25">
      <c r="A3202" s="67"/>
      <c r="B3202" s="68"/>
      <c r="C3202" s="57"/>
      <c r="D3202" s="58"/>
      <c r="E3202" s="58"/>
      <c r="F3202" s="58"/>
      <c r="G3202" s="70"/>
      <c r="J3202" s="70"/>
      <c r="K3202" s="55"/>
      <c r="L3202" s="55"/>
      <c r="M3202" s="60"/>
      <c r="N3202" s="59"/>
      <c r="O3202" s="58"/>
      <c r="P3202" s="56"/>
    </row>
    <row r="3203" spans="1:16" s="63" customFormat="1" ht="15.75" customHeight="1" x14ac:dyDescent="0.25">
      <c r="A3203" s="67"/>
      <c r="B3203" s="68"/>
      <c r="C3203" s="57"/>
      <c r="D3203" s="58"/>
      <c r="E3203" s="58"/>
      <c r="F3203" s="58"/>
      <c r="G3203" s="70"/>
      <c r="J3203" s="70"/>
      <c r="K3203" s="55"/>
      <c r="L3203" s="55"/>
      <c r="M3203" s="60"/>
      <c r="N3203" s="59"/>
      <c r="O3203" s="58"/>
      <c r="P3203" s="56"/>
    </row>
    <row r="3204" spans="1:16" s="63" customFormat="1" ht="15.75" customHeight="1" x14ac:dyDescent="0.25">
      <c r="A3204" s="67"/>
      <c r="B3204" s="68"/>
      <c r="C3204" s="57"/>
      <c r="D3204" s="58"/>
      <c r="E3204" s="58"/>
      <c r="F3204" s="58"/>
      <c r="G3204" s="70"/>
      <c r="J3204" s="70"/>
      <c r="K3204" s="55"/>
      <c r="L3204" s="55"/>
      <c r="M3204" s="60"/>
      <c r="N3204" s="59"/>
      <c r="O3204" s="58"/>
      <c r="P3204" s="56"/>
    </row>
    <row r="3205" spans="1:16" s="63" customFormat="1" ht="15.75" customHeight="1" x14ac:dyDescent="0.25">
      <c r="A3205" s="67"/>
      <c r="B3205" s="68"/>
      <c r="C3205" s="57"/>
      <c r="D3205" s="58"/>
      <c r="E3205" s="58"/>
      <c r="F3205" s="58"/>
      <c r="G3205" s="70"/>
      <c r="J3205" s="70"/>
      <c r="K3205" s="55"/>
      <c r="L3205" s="55"/>
      <c r="M3205" s="60"/>
      <c r="N3205" s="59"/>
      <c r="O3205" s="58"/>
      <c r="P3205" s="56"/>
    </row>
    <row r="3206" spans="1:16" s="63" customFormat="1" ht="15.75" customHeight="1" x14ac:dyDescent="0.25">
      <c r="A3206" s="67"/>
      <c r="B3206" s="68"/>
      <c r="C3206" s="57"/>
      <c r="D3206" s="58"/>
      <c r="E3206" s="58"/>
      <c r="F3206" s="58"/>
      <c r="G3206" s="70"/>
      <c r="J3206" s="70"/>
      <c r="K3206" s="55"/>
      <c r="L3206" s="55"/>
      <c r="M3206" s="60"/>
      <c r="N3206" s="59"/>
      <c r="O3206" s="58"/>
      <c r="P3206" s="56"/>
    </row>
    <row r="3207" spans="1:16" s="63" customFormat="1" ht="15.75" customHeight="1" x14ac:dyDescent="0.25">
      <c r="A3207" s="67"/>
      <c r="B3207" s="68"/>
      <c r="C3207" s="57"/>
      <c r="D3207" s="58"/>
      <c r="E3207" s="58"/>
      <c r="F3207" s="58"/>
      <c r="G3207" s="70"/>
      <c r="J3207" s="70"/>
      <c r="K3207" s="55"/>
      <c r="L3207" s="55"/>
      <c r="M3207" s="60"/>
      <c r="N3207" s="59"/>
      <c r="O3207" s="58"/>
      <c r="P3207" s="56"/>
    </row>
    <row r="3208" spans="1:16" s="63" customFormat="1" ht="15.75" customHeight="1" x14ac:dyDescent="0.25">
      <c r="A3208" s="67"/>
      <c r="B3208" s="68"/>
      <c r="C3208" s="57"/>
      <c r="D3208" s="58"/>
      <c r="E3208" s="58"/>
      <c r="F3208" s="58"/>
      <c r="G3208" s="70"/>
      <c r="J3208" s="70"/>
      <c r="K3208" s="55"/>
      <c r="L3208" s="55"/>
      <c r="M3208" s="60"/>
      <c r="N3208" s="59"/>
      <c r="O3208" s="58"/>
      <c r="P3208" s="56"/>
    </row>
    <row r="3209" spans="1:16" s="63" customFormat="1" ht="15.75" customHeight="1" x14ac:dyDescent="0.25">
      <c r="A3209" s="67"/>
      <c r="B3209" s="68"/>
      <c r="C3209" s="57"/>
      <c r="D3209" s="58"/>
      <c r="E3209" s="58"/>
      <c r="F3209" s="58"/>
      <c r="G3209" s="70"/>
      <c r="J3209" s="70"/>
      <c r="K3209" s="55"/>
      <c r="L3209" s="55"/>
      <c r="M3209" s="60"/>
      <c r="N3209" s="59"/>
      <c r="O3209" s="58"/>
      <c r="P3209" s="56"/>
    </row>
    <row r="3210" spans="1:16" s="63" customFormat="1" ht="15.75" customHeight="1" x14ac:dyDescent="0.25">
      <c r="A3210" s="67"/>
      <c r="B3210" s="68"/>
      <c r="C3210" s="57"/>
      <c r="D3210" s="58"/>
      <c r="E3210" s="58"/>
      <c r="F3210" s="58"/>
      <c r="G3210" s="70"/>
      <c r="J3210" s="70"/>
      <c r="K3210" s="55"/>
      <c r="L3210" s="55"/>
      <c r="M3210" s="60"/>
      <c r="N3210" s="59"/>
      <c r="O3210" s="58"/>
      <c r="P3210" s="56"/>
    </row>
    <row r="3211" spans="1:16" s="63" customFormat="1" ht="15.75" customHeight="1" x14ac:dyDescent="0.25">
      <c r="A3211" s="67"/>
      <c r="B3211" s="68"/>
      <c r="C3211" s="57"/>
      <c r="D3211" s="58"/>
      <c r="E3211" s="58"/>
      <c r="F3211" s="58"/>
      <c r="G3211" s="70"/>
      <c r="J3211" s="70"/>
      <c r="K3211" s="55"/>
      <c r="L3211" s="55"/>
      <c r="M3211" s="60"/>
      <c r="N3211" s="59"/>
      <c r="O3211" s="58"/>
      <c r="P3211" s="56"/>
    </row>
    <row r="3212" spans="1:16" s="63" customFormat="1" ht="15.75" customHeight="1" x14ac:dyDescent="0.25">
      <c r="A3212" s="67"/>
      <c r="B3212" s="68"/>
      <c r="C3212" s="57"/>
      <c r="D3212" s="58"/>
      <c r="E3212" s="58"/>
      <c r="F3212" s="58"/>
      <c r="G3212" s="70"/>
      <c r="J3212" s="70"/>
      <c r="K3212" s="55"/>
      <c r="L3212" s="55"/>
      <c r="M3212" s="60"/>
      <c r="N3212" s="59"/>
      <c r="O3212" s="58"/>
      <c r="P3212" s="56"/>
    </row>
    <row r="3213" spans="1:16" s="63" customFormat="1" ht="15.75" customHeight="1" x14ac:dyDescent="0.25">
      <c r="A3213" s="67"/>
      <c r="B3213" s="68"/>
      <c r="C3213" s="57"/>
      <c r="D3213" s="58"/>
      <c r="E3213" s="58"/>
      <c r="F3213" s="58"/>
      <c r="G3213" s="70"/>
      <c r="J3213" s="70"/>
      <c r="K3213" s="55"/>
      <c r="L3213" s="55"/>
      <c r="M3213" s="60"/>
      <c r="N3213" s="59"/>
      <c r="O3213" s="58"/>
      <c r="P3213" s="56"/>
    </row>
    <row r="3214" spans="1:16" s="63" customFormat="1" ht="15.75" customHeight="1" x14ac:dyDescent="0.25">
      <c r="A3214" s="67"/>
      <c r="B3214" s="68"/>
      <c r="C3214" s="57"/>
      <c r="D3214" s="58"/>
      <c r="E3214" s="58"/>
      <c r="F3214" s="58"/>
      <c r="G3214" s="70"/>
      <c r="J3214" s="70"/>
      <c r="K3214" s="55"/>
      <c r="L3214" s="55"/>
      <c r="M3214" s="60"/>
      <c r="N3214" s="59"/>
      <c r="O3214" s="58"/>
      <c r="P3214" s="56"/>
    </row>
    <row r="3215" spans="1:16" s="63" customFormat="1" ht="15.75" customHeight="1" x14ac:dyDescent="0.25">
      <c r="A3215" s="67"/>
      <c r="B3215" s="68"/>
      <c r="C3215" s="57"/>
      <c r="D3215" s="58"/>
      <c r="E3215" s="58"/>
      <c r="F3215" s="58"/>
      <c r="G3215" s="70"/>
      <c r="J3215" s="70"/>
      <c r="K3215" s="55"/>
      <c r="L3215" s="55"/>
      <c r="M3215" s="60"/>
      <c r="N3215" s="59"/>
      <c r="O3215" s="58"/>
      <c r="P3215" s="56"/>
    </row>
    <row r="3216" spans="1:16" s="63" customFormat="1" ht="15.75" customHeight="1" x14ac:dyDescent="0.25">
      <c r="A3216" s="67"/>
      <c r="B3216" s="68"/>
      <c r="C3216" s="57"/>
      <c r="D3216" s="58"/>
      <c r="E3216" s="58"/>
      <c r="F3216" s="58"/>
      <c r="G3216" s="70"/>
      <c r="J3216" s="70"/>
      <c r="K3216" s="55"/>
      <c r="L3216" s="55"/>
      <c r="M3216" s="60"/>
      <c r="N3216" s="59"/>
      <c r="O3216" s="58"/>
      <c r="P3216" s="56"/>
    </row>
    <row r="3217" spans="1:16" s="63" customFormat="1" ht="15.75" customHeight="1" x14ac:dyDescent="0.25">
      <c r="A3217" s="67"/>
      <c r="B3217" s="68"/>
      <c r="C3217" s="57"/>
      <c r="D3217" s="58"/>
      <c r="E3217" s="58"/>
      <c r="F3217" s="58"/>
      <c r="G3217" s="70"/>
      <c r="J3217" s="70"/>
      <c r="K3217" s="55"/>
      <c r="L3217" s="55"/>
      <c r="M3217" s="60"/>
      <c r="N3217" s="59"/>
      <c r="O3217" s="58"/>
      <c r="P3217" s="56"/>
    </row>
    <row r="3218" spans="1:16" s="63" customFormat="1" ht="15.75" customHeight="1" x14ac:dyDescent="0.25">
      <c r="A3218" s="67"/>
      <c r="B3218" s="68"/>
      <c r="C3218" s="57"/>
      <c r="D3218" s="58"/>
      <c r="E3218" s="58"/>
      <c r="F3218" s="58"/>
      <c r="G3218" s="70"/>
      <c r="J3218" s="70"/>
      <c r="K3218" s="55"/>
      <c r="L3218" s="55"/>
      <c r="M3218" s="60"/>
      <c r="N3218" s="59"/>
      <c r="O3218" s="58"/>
      <c r="P3218" s="56"/>
    </row>
    <row r="3219" spans="1:16" s="63" customFormat="1" ht="15.75" customHeight="1" x14ac:dyDescent="0.25">
      <c r="A3219" s="67"/>
      <c r="B3219" s="68"/>
      <c r="C3219" s="57"/>
      <c r="D3219" s="58"/>
      <c r="E3219" s="58"/>
      <c r="F3219" s="58"/>
      <c r="G3219" s="70"/>
      <c r="J3219" s="70"/>
      <c r="K3219" s="55"/>
      <c r="L3219" s="55"/>
      <c r="M3219" s="60"/>
      <c r="N3219" s="59"/>
      <c r="O3219" s="58"/>
      <c r="P3219" s="56"/>
    </row>
    <row r="3220" spans="1:16" s="63" customFormat="1" ht="15.75" customHeight="1" x14ac:dyDescent="0.25">
      <c r="A3220" s="67"/>
      <c r="B3220" s="68"/>
      <c r="C3220" s="57"/>
      <c r="D3220" s="58"/>
      <c r="E3220" s="58"/>
      <c r="F3220" s="58"/>
      <c r="G3220" s="70"/>
      <c r="J3220" s="70"/>
      <c r="K3220" s="55"/>
      <c r="L3220" s="55"/>
      <c r="M3220" s="60"/>
      <c r="N3220" s="59"/>
      <c r="O3220" s="58"/>
      <c r="P3220" s="56"/>
    </row>
    <row r="3221" spans="1:16" s="63" customFormat="1" ht="15.75" customHeight="1" x14ac:dyDescent="0.25">
      <c r="A3221" s="67"/>
      <c r="B3221" s="68"/>
      <c r="C3221" s="57"/>
      <c r="D3221" s="58"/>
      <c r="E3221" s="58"/>
      <c r="F3221" s="58"/>
      <c r="G3221" s="70"/>
      <c r="J3221" s="70"/>
      <c r="K3221" s="55"/>
      <c r="L3221" s="55"/>
      <c r="M3221" s="60"/>
      <c r="N3221" s="59"/>
      <c r="O3221" s="58"/>
      <c r="P3221" s="56"/>
    </row>
    <row r="3222" spans="1:16" s="63" customFormat="1" ht="15.75" customHeight="1" x14ac:dyDescent="0.25">
      <c r="A3222" s="67"/>
      <c r="B3222" s="68"/>
      <c r="C3222" s="57"/>
      <c r="D3222" s="58"/>
      <c r="E3222" s="58"/>
      <c r="F3222" s="58"/>
      <c r="G3222" s="70"/>
      <c r="J3222" s="70"/>
      <c r="K3222" s="55"/>
      <c r="L3222" s="55"/>
      <c r="M3222" s="60"/>
      <c r="N3222" s="59"/>
      <c r="O3222" s="58"/>
      <c r="P3222" s="56"/>
    </row>
    <row r="3223" spans="1:16" s="63" customFormat="1" ht="15.75" customHeight="1" x14ac:dyDescent="0.25">
      <c r="A3223" s="67"/>
      <c r="B3223" s="68"/>
      <c r="C3223" s="57"/>
      <c r="D3223" s="58"/>
      <c r="E3223" s="58"/>
      <c r="F3223" s="58"/>
      <c r="G3223" s="70"/>
      <c r="J3223" s="70"/>
      <c r="K3223" s="55"/>
      <c r="L3223" s="55"/>
      <c r="M3223" s="60"/>
      <c r="N3223" s="59"/>
      <c r="O3223" s="58"/>
      <c r="P3223" s="56"/>
    </row>
    <row r="3224" spans="1:16" s="63" customFormat="1" ht="15.75" customHeight="1" x14ac:dyDescent="0.25">
      <c r="A3224" s="67"/>
      <c r="B3224" s="68"/>
      <c r="C3224" s="57"/>
      <c r="D3224" s="58"/>
      <c r="E3224" s="58"/>
      <c r="F3224" s="58"/>
      <c r="G3224" s="70"/>
      <c r="J3224" s="70"/>
      <c r="K3224" s="55"/>
      <c r="L3224" s="55"/>
      <c r="M3224" s="60"/>
      <c r="N3224" s="59"/>
      <c r="O3224" s="58"/>
      <c r="P3224" s="56"/>
    </row>
    <row r="3225" spans="1:16" s="63" customFormat="1" ht="15.75" customHeight="1" x14ac:dyDescent="0.25">
      <c r="A3225" s="67"/>
      <c r="B3225" s="68"/>
      <c r="C3225" s="57"/>
      <c r="D3225" s="58"/>
      <c r="E3225" s="58"/>
      <c r="F3225" s="58"/>
      <c r="G3225" s="70"/>
      <c r="J3225" s="70"/>
      <c r="K3225" s="55"/>
      <c r="L3225" s="55"/>
      <c r="M3225" s="60"/>
      <c r="N3225" s="59"/>
      <c r="O3225" s="58"/>
      <c r="P3225" s="56"/>
    </row>
    <row r="3226" spans="1:16" s="63" customFormat="1" ht="15.75" customHeight="1" x14ac:dyDescent="0.25">
      <c r="A3226" s="67"/>
      <c r="B3226" s="68"/>
      <c r="C3226" s="57"/>
      <c r="D3226" s="58"/>
      <c r="E3226" s="58"/>
      <c r="F3226" s="58"/>
      <c r="G3226" s="70"/>
      <c r="J3226" s="70"/>
      <c r="K3226" s="55"/>
      <c r="L3226" s="55"/>
      <c r="M3226" s="60"/>
      <c r="N3226" s="59"/>
      <c r="O3226" s="58"/>
      <c r="P3226" s="56"/>
    </row>
    <row r="3227" spans="1:16" s="63" customFormat="1" ht="15.75" customHeight="1" x14ac:dyDescent="0.25">
      <c r="A3227" s="67"/>
      <c r="B3227" s="68"/>
      <c r="C3227" s="57"/>
      <c r="D3227" s="58"/>
      <c r="E3227" s="58"/>
      <c r="F3227" s="58"/>
      <c r="G3227" s="70"/>
      <c r="J3227" s="70"/>
      <c r="K3227" s="55"/>
      <c r="L3227" s="55"/>
      <c r="M3227" s="60"/>
      <c r="N3227" s="59"/>
      <c r="O3227" s="58"/>
      <c r="P3227" s="56"/>
    </row>
    <row r="3228" spans="1:16" s="63" customFormat="1" ht="15.75" customHeight="1" x14ac:dyDescent="0.25">
      <c r="A3228" s="67"/>
      <c r="B3228" s="68"/>
      <c r="C3228" s="57"/>
      <c r="D3228" s="58"/>
      <c r="E3228" s="58"/>
      <c r="F3228" s="58"/>
      <c r="G3228" s="70"/>
      <c r="J3228" s="70"/>
      <c r="K3228" s="55"/>
      <c r="L3228" s="55"/>
      <c r="M3228" s="60"/>
      <c r="N3228" s="59"/>
      <c r="O3228" s="58"/>
      <c r="P3228" s="56"/>
    </row>
    <row r="3229" spans="1:16" s="63" customFormat="1" ht="15.75" customHeight="1" x14ac:dyDescent="0.25">
      <c r="A3229" s="67"/>
      <c r="B3229" s="68"/>
      <c r="C3229" s="57"/>
      <c r="D3229" s="58"/>
      <c r="E3229" s="58"/>
      <c r="F3229" s="58"/>
      <c r="G3229" s="70"/>
      <c r="J3229" s="70"/>
      <c r="K3229" s="55"/>
      <c r="L3229" s="55"/>
      <c r="M3229" s="60"/>
      <c r="N3229" s="59"/>
      <c r="O3229" s="58"/>
      <c r="P3229" s="56"/>
    </row>
    <row r="3230" spans="1:16" s="63" customFormat="1" ht="15.75" customHeight="1" x14ac:dyDescent="0.25">
      <c r="A3230" s="67"/>
      <c r="B3230" s="68"/>
      <c r="C3230" s="57"/>
      <c r="D3230" s="58"/>
      <c r="E3230" s="58"/>
      <c r="F3230" s="58"/>
      <c r="G3230" s="70"/>
      <c r="J3230" s="70"/>
      <c r="K3230" s="55"/>
      <c r="L3230" s="55"/>
      <c r="M3230" s="60"/>
      <c r="N3230" s="59"/>
      <c r="O3230" s="58"/>
      <c r="P3230" s="56"/>
    </row>
    <row r="3231" spans="1:16" s="63" customFormat="1" ht="15.75" customHeight="1" x14ac:dyDescent="0.25">
      <c r="A3231" s="67"/>
      <c r="B3231" s="68"/>
      <c r="C3231" s="57"/>
      <c r="D3231" s="58"/>
      <c r="E3231" s="58"/>
      <c r="F3231" s="58"/>
      <c r="G3231" s="70"/>
      <c r="J3231" s="70"/>
      <c r="K3231" s="55"/>
      <c r="L3231" s="55"/>
      <c r="M3231" s="60"/>
      <c r="N3231" s="59"/>
      <c r="O3231" s="58"/>
      <c r="P3231" s="56"/>
    </row>
    <row r="3232" spans="1:16" s="63" customFormat="1" ht="15.75" customHeight="1" x14ac:dyDescent="0.25">
      <c r="A3232" s="67"/>
      <c r="B3232" s="68"/>
      <c r="C3232" s="57"/>
      <c r="D3232" s="58"/>
      <c r="E3232" s="58"/>
      <c r="F3232" s="58"/>
      <c r="G3232" s="70"/>
      <c r="J3232" s="70"/>
      <c r="K3232" s="55"/>
      <c r="L3232" s="55"/>
      <c r="M3232" s="60"/>
      <c r="N3232" s="59"/>
      <c r="O3232" s="58"/>
      <c r="P3232" s="56"/>
    </row>
    <row r="3233" spans="1:16" s="63" customFormat="1" ht="15.75" customHeight="1" x14ac:dyDescent="0.25">
      <c r="A3233" s="67"/>
      <c r="B3233" s="68"/>
      <c r="C3233" s="57"/>
      <c r="D3233" s="58"/>
      <c r="E3233" s="58"/>
      <c r="F3233" s="58"/>
      <c r="G3233" s="70"/>
      <c r="J3233" s="70"/>
      <c r="K3233" s="55"/>
      <c r="L3233" s="55"/>
      <c r="M3233" s="60"/>
      <c r="N3233" s="59"/>
      <c r="O3233" s="58"/>
      <c r="P3233" s="56"/>
    </row>
    <row r="3234" spans="1:16" s="63" customFormat="1" ht="15.75" customHeight="1" x14ac:dyDescent="0.25">
      <c r="A3234" s="67"/>
      <c r="B3234" s="68"/>
      <c r="C3234" s="57"/>
      <c r="D3234" s="58"/>
      <c r="E3234" s="58"/>
      <c r="F3234" s="58"/>
      <c r="G3234" s="70"/>
      <c r="J3234" s="70"/>
      <c r="K3234" s="55"/>
      <c r="L3234" s="55"/>
      <c r="M3234" s="60"/>
      <c r="N3234" s="59"/>
      <c r="O3234" s="58"/>
      <c r="P3234" s="56"/>
    </row>
    <row r="3235" spans="1:16" s="63" customFormat="1" ht="15.75" customHeight="1" x14ac:dyDescent="0.25">
      <c r="A3235" s="67"/>
      <c r="B3235" s="68"/>
      <c r="C3235" s="57"/>
      <c r="D3235" s="58"/>
      <c r="E3235" s="58"/>
      <c r="F3235" s="58"/>
      <c r="G3235" s="70"/>
      <c r="J3235" s="70"/>
      <c r="K3235" s="55"/>
      <c r="L3235" s="55"/>
      <c r="M3235" s="60"/>
      <c r="N3235" s="59"/>
      <c r="O3235" s="58"/>
      <c r="P3235" s="56"/>
    </row>
    <row r="3236" spans="1:16" s="63" customFormat="1" ht="15.75" customHeight="1" x14ac:dyDescent="0.25">
      <c r="A3236" s="67"/>
      <c r="B3236" s="68"/>
      <c r="C3236" s="57"/>
      <c r="D3236" s="58"/>
      <c r="E3236" s="58"/>
      <c r="F3236" s="58"/>
      <c r="G3236" s="70"/>
      <c r="J3236" s="70"/>
      <c r="K3236" s="55"/>
      <c r="L3236" s="55"/>
      <c r="M3236" s="60"/>
      <c r="N3236" s="59"/>
      <c r="O3236" s="58"/>
      <c r="P3236" s="56"/>
    </row>
    <row r="3237" spans="1:16" s="63" customFormat="1" ht="15.75" customHeight="1" x14ac:dyDescent="0.25">
      <c r="A3237" s="67"/>
      <c r="B3237" s="68"/>
      <c r="C3237" s="57"/>
      <c r="D3237" s="58"/>
      <c r="E3237" s="58"/>
      <c r="F3237" s="58"/>
      <c r="G3237" s="70"/>
      <c r="J3237" s="70"/>
      <c r="K3237" s="55"/>
      <c r="L3237" s="55"/>
      <c r="M3237" s="60"/>
      <c r="N3237" s="59"/>
      <c r="O3237" s="58"/>
      <c r="P3237" s="56"/>
    </row>
    <row r="3238" spans="1:16" s="63" customFormat="1" ht="15.75" customHeight="1" x14ac:dyDescent="0.25">
      <c r="A3238" s="67"/>
      <c r="B3238" s="68"/>
      <c r="C3238" s="57"/>
      <c r="D3238" s="58"/>
      <c r="E3238" s="58"/>
      <c r="F3238" s="58"/>
      <c r="G3238" s="70"/>
      <c r="J3238" s="70"/>
      <c r="K3238" s="55"/>
      <c r="L3238" s="55"/>
      <c r="M3238" s="60"/>
      <c r="N3238" s="59"/>
      <c r="O3238" s="58"/>
      <c r="P3238" s="56"/>
    </row>
    <row r="3239" spans="1:16" s="63" customFormat="1" ht="15.75" customHeight="1" x14ac:dyDescent="0.25">
      <c r="A3239" s="67"/>
      <c r="B3239" s="68"/>
      <c r="C3239" s="57"/>
      <c r="D3239" s="58"/>
      <c r="E3239" s="58"/>
      <c r="F3239" s="58"/>
      <c r="G3239" s="70"/>
      <c r="J3239" s="70"/>
      <c r="K3239" s="55"/>
      <c r="L3239" s="55"/>
      <c r="M3239" s="60"/>
      <c r="N3239" s="59"/>
      <c r="O3239" s="58"/>
      <c r="P3239" s="56"/>
    </row>
    <row r="3240" spans="1:16" s="63" customFormat="1" ht="15.75" customHeight="1" x14ac:dyDescent="0.25">
      <c r="A3240" s="67"/>
      <c r="B3240" s="68"/>
      <c r="C3240" s="57"/>
      <c r="D3240" s="58"/>
      <c r="E3240" s="58"/>
      <c r="F3240" s="58"/>
      <c r="G3240" s="70"/>
      <c r="J3240" s="70"/>
      <c r="K3240" s="55"/>
      <c r="L3240" s="55"/>
      <c r="M3240" s="60"/>
      <c r="N3240" s="59"/>
      <c r="O3240" s="58"/>
      <c r="P3240" s="56"/>
    </row>
    <row r="3241" spans="1:16" s="63" customFormat="1" ht="15.75" customHeight="1" x14ac:dyDescent="0.25">
      <c r="A3241" s="67"/>
      <c r="B3241" s="68"/>
      <c r="C3241" s="57"/>
      <c r="D3241" s="58"/>
      <c r="E3241" s="58"/>
      <c r="F3241" s="58"/>
      <c r="G3241" s="70"/>
      <c r="J3241" s="70"/>
      <c r="K3241" s="55"/>
      <c r="L3241" s="55"/>
      <c r="M3241" s="60"/>
      <c r="N3241" s="59"/>
      <c r="O3241" s="58"/>
      <c r="P3241" s="56"/>
    </row>
    <row r="3242" spans="1:16" s="63" customFormat="1" ht="15.75" customHeight="1" x14ac:dyDescent="0.25">
      <c r="A3242" s="67"/>
      <c r="B3242" s="68"/>
      <c r="C3242" s="57"/>
      <c r="D3242" s="58"/>
      <c r="E3242" s="58"/>
      <c r="F3242" s="58"/>
      <c r="G3242" s="70"/>
      <c r="J3242" s="70"/>
      <c r="K3242" s="55"/>
      <c r="L3242" s="55"/>
      <c r="M3242" s="60"/>
      <c r="N3242" s="59"/>
      <c r="O3242" s="58"/>
      <c r="P3242" s="56"/>
    </row>
    <row r="3243" spans="1:16" s="63" customFormat="1" ht="15.75" customHeight="1" x14ac:dyDescent="0.25">
      <c r="A3243" s="67"/>
      <c r="B3243" s="68"/>
      <c r="C3243" s="57"/>
      <c r="D3243" s="58"/>
      <c r="E3243" s="58"/>
      <c r="F3243" s="58"/>
      <c r="G3243" s="70"/>
      <c r="J3243" s="70"/>
      <c r="K3243" s="55"/>
      <c r="L3243" s="55"/>
      <c r="M3243" s="60"/>
      <c r="N3243" s="59"/>
      <c r="O3243" s="58"/>
      <c r="P3243" s="56"/>
    </row>
    <row r="3244" spans="1:16" s="63" customFormat="1" ht="15.75" customHeight="1" x14ac:dyDescent="0.25">
      <c r="A3244" s="67"/>
      <c r="B3244" s="68"/>
      <c r="C3244" s="57"/>
      <c r="D3244" s="58"/>
      <c r="E3244" s="58"/>
      <c r="F3244" s="58"/>
      <c r="G3244" s="70"/>
      <c r="J3244" s="70"/>
      <c r="K3244" s="55"/>
      <c r="L3244" s="55"/>
      <c r="M3244" s="60"/>
      <c r="N3244" s="59"/>
      <c r="O3244" s="58"/>
      <c r="P3244" s="56"/>
    </row>
    <row r="3245" spans="1:16" s="63" customFormat="1" ht="15.75" customHeight="1" x14ac:dyDescent="0.25">
      <c r="A3245" s="67"/>
      <c r="B3245" s="68"/>
      <c r="C3245" s="57"/>
      <c r="D3245" s="58"/>
      <c r="E3245" s="58"/>
      <c r="F3245" s="58"/>
      <c r="G3245" s="70"/>
      <c r="J3245" s="70"/>
      <c r="K3245" s="55"/>
      <c r="L3245" s="55"/>
      <c r="M3245" s="60"/>
      <c r="N3245" s="59"/>
      <c r="O3245" s="58"/>
      <c r="P3245" s="56"/>
    </row>
    <row r="3246" spans="1:16" s="63" customFormat="1" ht="15.75" customHeight="1" x14ac:dyDescent="0.25">
      <c r="A3246" s="67"/>
      <c r="B3246" s="68"/>
      <c r="C3246" s="57"/>
      <c r="D3246" s="58"/>
      <c r="E3246" s="58"/>
      <c r="F3246" s="58"/>
      <c r="G3246" s="70"/>
      <c r="J3246" s="70"/>
      <c r="K3246" s="55"/>
      <c r="L3246" s="55"/>
      <c r="M3246" s="60"/>
      <c r="N3246" s="59"/>
      <c r="O3246" s="58"/>
      <c r="P3246" s="56"/>
    </row>
    <row r="3247" spans="1:16" s="63" customFormat="1" ht="15.75" customHeight="1" x14ac:dyDescent="0.25">
      <c r="A3247" s="67"/>
      <c r="B3247" s="68"/>
      <c r="C3247" s="57"/>
      <c r="D3247" s="58"/>
      <c r="E3247" s="58"/>
      <c r="F3247" s="58"/>
      <c r="G3247" s="70"/>
      <c r="J3247" s="70"/>
      <c r="K3247" s="55"/>
      <c r="L3247" s="55"/>
      <c r="M3247" s="60"/>
      <c r="N3247" s="59"/>
      <c r="O3247" s="58"/>
      <c r="P3247" s="56"/>
    </row>
    <row r="3248" spans="1:16" s="63" customFormat="1" ht="15.75" customHeight="1" x14ac:dyDescent="0.25">
      <c r="A3248" s="67"/>
      <c r="B3248" s="68"/>
      <c r="C3248" s="57"/>
      <c r="D3248" s="58"/>
      <c r="E3248" s="58"/>
      <c r="F3248" s="58"/>
      <c r="G3248" s="70"/>
      <c r="J3248" s="70"/>
      <c r="K3248" s="55"/>
      <c r="L3248" s="55"/>
      <c r="M3248" s="60"/>
      <c r="N3248" s="59"/>
      <c r="O3248" s="58"/>
      <c r="P3248" s="56"/>
    </row>
    <row r="3249" spans="1:16" s="63" customFormat="1" ht="15.75" customHeight="1" x14ac:dyDescent="0.25">
      <c r="A3249" s="67"/>
      <c r="B3249" s="68"/>
      <c r="C3249" s="57"/>
      <c r="D3249" s="58"/>
      <c r="E3249" s="58"/>
      <c r="F3249" s="58"/>
      <c r="G3249" s="70"/>
      <c r="J3249" s="70"/>
      <c r="K3249" s="55"/>
      <c r="L3249" s="55"/>
      <c r="M3249" s="60"/>
      <c r="N3249" s="59"/>
      <c r="O3249" s="58"/>
      <c r="P3249" s="56"/>
    </row>
    <row r="3250" spans="1:16" s="63" customFormat="1" ht="15.75" customHeight="1" x14ac:dyDescent="0.25">
      <c r="A3250" s="67"/>
      <c r="B3250" s="68"/>
      <c r="C3250" s="57"/>
      <c r="D3250" s="58"/>
      <c r="E3250" s="58"/>
      <c r="F3250" s="58"/>
      <c r="G3250" s="70"/>
      <c r="J3250" s="70"/>
      <c r="K3250" s="55"/>
      <c r="L3250" s="55"/>
      <c r="M3250" s="60"/>
      <c r="N3250" s="59"/>
      <c r="O3250" s="58"/>
      <c r="P3250" s="56"/>
    </row>
    <row r="3251" spans="1:16" s="63" customFormat="1" ht="15.75" customHeight="1" x14ac:dyDescent="0.25">
      <c r="A3251" s="67"/>
      <c r="B3251" s="68"/>
      <c r="C3251" s="57"/>
      <c r="D3251" s="58"/>
      <c r="E3251" s="58"/>
      <c r="F3251" s="58"/>
      <c r="G3251" s="70"/>
      <c r="J3251" s="70"/>
      <c r="K3251" s="55"/>
      <c r="L3251" s="55"/>
      <c r="M3251" s="60"/>
      <c r="N3251" s="59"/>
      <c r="O3251" s="58"/>
      <c r="P3251" s="56"/>
    </row>
    <row r="3252" spans="1:16" s="63" customFormat="1" ht="15.75" customHeight="1" x14ac:dyDescent="0.25">
      <c r="A3252" s="67"/>
      <c r="B3252" s="68"/>
      <c r="C3252" s="57"/>
      <c r="D3252" s="58"/>
      <c r="E3252" s="58"/>
      <c r="F3252" s="58"/>
      <c r="G3252" s="70"/>
      <c r="J3252" s="70"/>
      <c r="K3252" s="55"/>
      <c r="L3252" s="55"/>
      <c r="M3252" s="60"/>
      <c r="N3252" s="59"/>
      <c r="O3252" s="58"/>
      <c r="P3252" s="56"/>
    </row>
    <row r="3253" spans="1:16" s="63" customFormat="1" ht="15.75" customHeight="1" x14ac:dyDescent="0.25">
      <c r="A3253" s="67"/>
      <c r="B3253" s="68"/>
      <c r="C3253" s="57"/>
      <c r="D3253" s="58"/>
      <c r="E3253" s="58"/>
      <c r="F3253" s="58"/>
      <c r="G3253" s="70"/>
      <c r="J3253" s="70"/>
      <c r="K3253" s="55"/>
      <c r="L3253" s="55"/>
      <c r="M3253" s="60"/>
      <c r="N3253" s="59"/>
      <c r="O3253" s="58"/>
      <c r="P3253" s="56"/>
    </row>
    <row r="3254" spans="1:16" s="63" customFormat="1" ht="15.75" customHeight="1" x14ac:dyDescent="0.25">
      <c r="A3254" s="67"/>
      <c r="B3254" s="68"/>
      <c r="C3254" s="57"/>
      <c r="D3254" s="58"/>
      <c r="E3254" s="58"/>
      <c r="F3254" s="58"/>
      <c r="G3254" s="70"/>
      <c r="J3254" s="70"/>
      <c r="K3254" s="55"/>
      <c r="L3254" s="55"/>
      <c r="M3254" s="60"/>
      <c r="N3254" s="59"/>
      <c r="O3254" s="58"/>
      <c r="P3254" s="56"/>
    </row>
    <row r="3255" spans="1:16" s="63" customFormat="1" ht="15.75" customHeight="1" x14ac:dyDescent="0.25">
      <c r="A3255" s="67"/>
      <c r="B3255" s="68"/>
      <c r="C3255" s="57"/>
      <c r="D3255" s="58"/>
      <c r="E3255" s="58"/>
      <c r="F3255" s="58"/>
      <c r="G3255" s="70"/>
      <c r="J3255" s="70"/>
      <c r="K3255" s="55"/>
      <c r="L3255" s="55"/>
      <c r="M3255" s="60"/>
      <c r="N3255" s="59"/>
      <c r="O3255" s="58"/>
      <c r="P3255" s="56"/>
    </row>
    <row r="3256" spans="1:16" s="63" customFormat="1" ht="15.75" customHeight="1" x14ac:dyDescent="0.25">
      <c r="A3256" s="67"/>
      <c r="B3256" s="68"/>
      <c r="C3256" s="57"/>
      <c r="D3256" s="58"/>
      <c r="E3256" s="58"/>
      <c r="F3256" s="58"/>
      <c r="G3256" s="70"/>
      <c r="J3256" s="70"/>
      <c r="K3256" s="55"/>
      <c r="L3256" s="55"/>
      <c r="M3256" s="60"/>
      <c r="N3256" s="59"/>
      <c r="O3256" s="58"/>
      <c r="P3256" s="56"/>
    </row>
    <row r="3257" spans="1:16" s="63" customFormat="1" ht="15.75" customHeight="1" x14ac:dyDescent="0.25">
      <c r="A3257" s="67"/>
      <c r="B3257" s="68"/>
      <c r="C3257" s="57"/>
      <c r="D3257" s="58"/>
      <c r="E3257" s="58"/>
      <c r="F3257" s="58"/>
      <c r="G3257" s="70"/>
      <c r="J3257" s="70"/>
      <c r="K3257" s="55"/>
      <c r="L3257" s="55"/>
      <c r="M3257" s="60"/>
      <c r="N3257" s="59"/>
      <c r="O3257" s="58"/>
      <c r="P3257" s="56"/>
    </row>
    <row r="3258" spans="1:16" s="63" customFormat="1" ht="15.75" customHeight="1" x14ac:dyDescent="0.25">
      <c r="A3258" s="67"/>
      <c r="B3258" s="68"/>
      <c r="C3258" s="57"/>
      <c r="D3258" s="58"/>
      <c r="E3258" s="58"/>
      <c r="F3258" s="58"/>
      <c r="G3258" s="70"/>
      <c r="J3258" s="70"/>
      <c r="K3258" s="55"/>
      <c r="L3258" s="55"/>
      <c r="M3258" s="60"/>
      <c r="N3258" s="59"/>
      <c r="O3258" s="58"/>
      <c r="P3258" s="56"/>
    </row>
    <row r="3259" spans="1:16" s="63" customFormat="1" ht="15.75" customHeight="1" x14ac:dyDescent="0.25">
      <c r="A3259" s="67"/>
      <c r="B3259" s="68"/>
      <c r="C3259" s="57"/>
      <c r="D3259" s="58"/>
      <c r="E3259" s="58"/>
      <c r="F3259" s="58"/>
      <c r="G3259" s="70"/>
      <c r="J3259" s="70"/>
      <c r="K3259" s="55"/>
      <c r="L3259" s="55"/>
      <c r="M3259" s="60"/>
      <c r="N3259" s="59"/>
      <c r="O3259" s="58"/>
      <c r="P3259" s="56"/>
    </row>
    <row r="3260" spans="1:16" s="63" customFormat="1" ht="15.75" customHeight="1" x14ac:dyDescent="0.25">
      <c r="A3260" s="67"/>
      <c r="B3260" s="68"/>
      <c r="C3260" s="57"/>
      <c r="D3260" s="58"/>
      <c r="E3260" s="58"/>
      <c r="F3260" s="58"/>
      <c r="G3260" s="70"/>
      <c r="J3260" s="70"/>
      <c r="K3260" s="55"/>
      <c r="L3260" s="55"/>
      <c r="M3260" s="60"/>
      <c r="N3260" s="59"/>
      <c r="O3260" s="58"/>
      <c r="P3260" s="56"/>
    </row>
    <row r="3261" spans="1:16" s="63" customFormat="1" ht="15.75" customHeight="1" x14ac:dyDescent="0.25">
      <c r="A3261" s="67"/>
      <c r="B3261" s="68"/>
      <c r="C3261" s="57"/>
      <c r="D3261" s="58"/>
      <c r="E3261" s="58"/>
      <c r="F3261" s="58"/>
      <c r="G3261" s="70"/>
      <c r="J3261" s="70"/>
      <c r="K3261" s="55"/>
      <c r="L3261" s="55"/>
      <c r="M3261" s="60"/>
      <c r="N3261" s="59"/>
      <c r="O3261" s="58"/>
      <c r="P3261" s="56"/>
    </row>
    <row r="3262" spans="1:16" s="63" customFormat="1" ht="15.75" customHeight="1" x14ac:dyDescent="0.25">
      <c r="A3262" s="67"/>
      <c r="B3262" s="68"/>
      <c r="C3262" s="57"/>
      <c r="D3262" s="58"/>
      <c r="E3262" s="58"/>
      <c r="F3262" s="58"/>
      <c r="G3262" s="70"/>
      <c r="J3262" s="70"/>
      <c r="K3262" s="55"/>
      <c r="L3262" s="55"/>
      <c r="M3262" s="60"/>
      <c r="N3262" s="59"/>
      <c r="O3262" s="58"/>
      <c r="P3262" s="56"/>
    </row>
    <row r="3263" spans="1:16" s="63" customFormat="1" ht="15.75" customHeight="1" x14ac:dyDescent="0.25">
      <c r="A3263" s="67"/>
      <c r="B3263" s="68"/>
      <c r="C3263" s="57"/>
      <c r="D3263" s="58"/>
      <c r="E3263" s="58"/>
      <c r="F3263" s="58"/>
      <c r="G3263" s="70"/>
      <c r="H3263" s="78"/>
      <c r="I3263" s="78"/>
      <c r="J3263" s="79"/>
      <c r="K3263" s="80"/>
      <c r="L3263" s="80"/>
      <c r="M3263" s="82"/>
      <c r="N3263" s="81"/>
      <c r="O3263" s="58"/>
      <c r="P3263" s="56"/>
    </row>
    <row r="3264" spans="1:16" s="63" customFormat="1" ht="15.75" customHeight="1" x14ac:dyDescent="0.25">
      <c r="A3264" s="67"/>
      <c r="B3264" s="68"/>
      <c r="C3264" s="57"/>
      <c r="D3264" s="58"/>
      <c r="E3264" s="58"/>
      <c r="F3264" s="58"/>
      <c r="G3264" s="70"/>
      <c r="H3264" s="78"/>
      <c r="I3264" s="78"/>
      <c r="J3264" s="79"/>
      <c r="K3264" s="80"/>
      <c r="L3264" s="80"/>
      <c r="M3264" s="82"/>
      <c r="N3264" s="81"/>
      <c r="O3264" s="58"/>
      <c r="P3264" s="56"/>
    </row>
    <row r="3265" spans="1:16" s="63" customFormat="1" ht="15.75" customHeight="1" x14ac:dyDescent="0.25">
      <c r="A3265" s="67"/>
      <c r="B3265" s="68"/>
      <c r="C3265" s="57"/>
      <c r="D3265" s="58"/>
      <c r="E3265" s="58"/>
      <c r="F3265" s="58"/>
      <c r="G3265" s="70"/>
      <c r="H3265" s="78"/>
      <c r="I3265" s="78"/>
      <c r="J3265" s="79"/>
      <c r="K3265" s="80"/>
      <c r="L3265" s="80"/>
      <c r="M3265" s="82"/>
      <c r="N3265" s="81"/>
      <c r="O3265" s="58"/>
      <c r="P3265" s="56"/>
    </row>
    <row r="3266" spans="1:16" s="63" customFormat="1" ht="15.75" customHeight="1" x14ac:dyDescent="0.25">
      <c r="A3266" s="67"/>
      <c r="B3266" s="68"/>
      <c r="C3266" s="57"/>
      <c r="D3266" s="58"/>
      <c r="E3266" s="58"/>
      <c r="F3266" s="58"/>
      <c r="G3266" s="70"/>
      <c r="H3266" s="78"/>
      <c r="I3266" s="78"/>
      <c r="J3266" s="79"/>
      <c r="K3266" s="80"/>
      <c r="L3266" s="80"/>
      <c r="M3266" s="82"/>
      <c r="N3266" s="81"/>
      <c r="O3266" s="58"/>
      <c r="P3266" s="56"/>
    </row>
    <row r="3267" spans="1:16" s="63" customFormat="1" ht="15.75" customHeight="1" x14ac:dyDescent="0.25">
      <c r="A3267" s="67"/>
      <c r="B3267" s="68"/>
      <c r="C3267" s="57"/>
      <c r="D3267" s="58"/>
      <c r="E3267" s="58"/>
      <c r="F3267" s="58"/>
      <c r="G3267" s="70"/>
      <c r="H3267" s="78"/>
      <c r="I3267" s="78"/>
      <c r="J3267" s="79"/>
      <c r="K3267" s="80"/>
      <c r="L3267" s="80"/>
      <c r="M3267" s="82"/>
      <c r="N3267" s="81"/>
      <c r="O3267" s="58"/>
      <c r="P3267" s="56"/>
    </row>
    <row r="3268" spans="1:16" s="63" customFormat="1" ht="15.75" customHeight="1" x14ac:dyDescent="0.25">
      <c r="A3268" s="67"/>
      <c r="B3268" s="68"/>
      <c r="C3268" s="57"/>
      <c r="D3268" s="58"/>
      <c r="E3268" s="58"/>
      <c r="F3268" s="58"/>
      <c r="G3268" s="70"/>
      <c r="H3268" s="78"/>
      <c r="I3268" s="78"/>
      <c r="J3268" s="79"/>
      <c r="K3268" s="80"/>
      <c r="L3268" s="80"/>
      <c r="M3268" s="82"/>
      <c r="N3268" s="81"/>
      <c r="O3268" s="58"/>
      <c r="P3268" s="56"/>
    </row>
    <row r="3269" spans="1:16" s="63" customFormat="1" ht="15.75" customHeight="1" x14ac:dyDescent="0.25">
      <c r="A3269" s="67"/>
      <c r="B3269" s="68"/>
      <c r="C3269" s="57"/>
      <c r="D3269" s="58"/>
      <c r="E3269" s="58"/>
      <c r="F3269" s="58"/>
      <c r="G3269" s="70"/>
      <c r="H3269" s="78"/>
      <c r="I3269" s="78"/>
      <c r="J3269" s="79"/>
      <c r="K3269" s="80"/>
      <c r="L3269" s="80"/>
      <c r="M3269" s="82"/>
      <c r="N3269" s="81"/>
      <c r="O3269" s="58"/>
      <c r="P3269" s="56"/>
    </row>
    <row r="3270" spans="1:16" s="63" customFormat="1" ht="15.75" customHeight="1" x14ac:dyDescent="0.25">
      <c r="A3270" s="67"/>
      <c r="B3270" s="68"/>
      <c r="C3270" s="57"/>
      <c r="D3270" s="58"/>
      <c r="E3270" s="58"/>
      <c r="F3270" s="58"/>
      <c r="G3270" s="70"/>
      <c r="H3270" s="78"/>
      <c r="I3270" s="78"/>
      <c r="J3270" s="79"/>
      <c r="K3270" s="80"/>
      <c r="L3270" s="80"/>
      <c r="M3270" s="82"/>
      <c r="N3270" s="81"/>
      <c r="O3270" s="58"/>
      <c r="P3270" s="56"/>
    </row>
    <row r="3271" spans="1:16" s="63" customFormat="1" ht="15.75" customHeight="1" x14ac:dyDescent="0.25">
      <c r="A3271" s="67"/>
      <c r="B3271" s="68"/>
      <c r="C3271" s="57"/>
      <c r="D3271" s="58"/>
      <c r="E3271" s="58"/>
      <c r="F3271" s="58"/>
      <c r="G3271" s="70"/>
      <c r="H3271" s="78"/>
      <c r="I3271" s="78"/>
      <c r="J3271" s="79"/>
      <c r="K3271" s="80"/>
      <c r="L3271" s="80"/>
      <c r="M3271" s="82"/>
      <c r="N3271" s="81"/>
      <c r="O3271" s="58"/>
      <c r="P3271" s="56"/>
    </row>
    <row r="3272" spans="1:16" s="63" customFormat="1" ht="15.75" customHeight="1" x14ac:dyDescent="0.25">
      <c r="A3272" s="67"/>
      <c r="B3272" s="68"/>
      <c r="C3272" s="57"/>
      <c r="D3272" s="58"/>
      <c r="E3272" s="58"/>
      <c r="F3272" s="58"/>
      <c r="G3272" s="70"/>
      <c r="H3272" s="78"/>
      <c r="I3272" s="78"/>
      <c r="J3272" s="79"/>
      <c r="K3272" s="80"/>
      <c r="L3272" s="80"/>
      <c r="M3272" s="82"/>
      <c r="N3272" s="81"/>
      <c r="O3272" s="58"/>
      <c r="P3272" s="56"/>
    </row>
    <row r="3273" spans="1:16" s="63" customFormat="1" ht="15.75" customHeight="1" x14ac:dyDescent="0.25">
      <c r="A3273" s="67"/>
      <c r="B3273" s="68"/>
      <c r="C3273" s="57"/>
      <c r="D3273" s="58"/>
      <c r="E3273" s="58"/>
      <c r="F3273" s="58"/>
      <c r="G3273" s="70"/>
      <c r="H3273" s="78"/>
      <c r="I3273" s="78"/>
      <c r="J3273" s="79"/>
      <c r="K3273" s="80"/>
      <c r="L3273" s="80"/>
      <c r="M3273" s="82"/>
      <c r="N3273" s="81"/>
      <c r="O3273" s="58"/>
      <c r="P3273" s="56"/>
    </row>
    <row r="3274" spans="1:16" s="63" customFormat="1" ht="15.75" customHeight="1" x14ac:dyDescent="0.25">
      <c r="A3274" s="67"/>
      <c r="B3274" s="68"/>
      <c r="C3274" s="57"/>
      <c r="D3274" s="58"/>
      <c r="E3274" s="58"/>
      <c r="F3274" s="58"/>
      <c r="G3274" s="70"/>
      <c r="H3274" s="78"/>
      <c r="I3274" s="78"/>
      <c r="J3274" s="79"/>
      <c r="K3274" s="80"/>
      <c r="L3274" s="80"/>
      <c r="M3274" s="82"/>
      <c r="N3274" s="81"/>
      <c r="O3274" s="58"/>
      <c r="P3274" s="56"/>
    </row>
    <row r="3275" spans="1:16" s="63" customFormat="1" ht="15.75" customHeight="1" x14ac:dyDescent="0.25">
      <c r="A3275" s="67"/>
      <c r="B3275" s="68"/>
      <c r="C3275" s="57"/>
      <c r="D3275" s="58"/>
      <c r="E3275" s="58"/>
      <c r="F3275" s="58"/>
      <c r="G3275" s="70"/>
      <c r="H3275" s="78"/>
      <c r="I3275" s="78"/>
      <c r="J3275" s="79"/>
      <c r="K3275" s="80"/>
      <c r="L3275" s="80"/>
      <c r="M3275" s="82"/>
      <c r="N3275" s="81"/>
      <c r="O3275" s="58"/>
      <c r="P3275" s="56"/>
    </row>
    <row r="3276" spans="1:16" s="63" customFormat="1" ht="15.75" customHeight="1" x14ac:dyDescent="0.25">
      <c r="A3276" s="67"/>
      <c r="B3276" s="68"/>
      <c r="C3276" s="57"/>
      <c r="D3276" s="58"/>
      <c r="E3276" s="58"/>
      <c r="F3276" s="58"/>
      <c r="G3276" s="70"/>
      <c r="H3276" s="78"/>
      <c r="I3276" s="78"/>
      <c r="J3276" s="79"/>
      <c r="K3276" s="80"/>
      <c r="L3276" s="80"/>
      <c r="M3276" s="82"/>
      <c r="N3276" s="81"/>
      <c r="O3276" s="58"/>
      <c r="P3276" s="56"/>
    </row>
    <row r="3277" spans="1:16" s="63" customFormat="1" ht="15.75" customHeight="1" x14ac:dyDescent="0.25">
      <c r="A3277" s="67"/>
      <c r="B3277" s="68"/>
      <c r="C3277" s="57"/>
      <c r="D3277" s="58"/>
      <c r="E3277" s="58"/>
      <c r="F3277" s="58"/>
      <c r="G3277" s="70"/>
      <c r="H3277" s="78"/>
      <c r="I3277" s="78"/>
      <c r="J3277" s="79"/>
      <c r="K3277" s="80"/>
      <c r="L3277" s="80"/>
      <c r="M3277" s="82"/>
      <c r="N3277" s="81"/>
      <c r="O3277" s="58"/>
      <c r="P3277" s="56"/>
    </row>
    <row r="3278" spans="1:16" s="63" customFormat="1" ht="15.75" customHeight="1" x14ac:dyDescent="0.25">
      <c r="A3278" s="67"/>
      <c r="B3278" s="68"/>
      <c r="C3278" s="57"/>
      <c r="D3278" s="58"/>
      <c r="E3278" s="58"/>
      <c r="F3278" s="58"/>
      <c r="G3278" s="70"/>
      <c r="H3278" s="78"/>
      <c r="I3278" s="78"/>
      <c r="J3278" s="79"/>
      <c r="K3278" s="80"/>
      <c r="L3278" s="80"/>
      <c r="M3278" s="82"/>
      <c r="N3278" s="81"/>
      <c r="O3278" s="58"/>
      <c r="P3278" s="56"/>
    </row>
    <row r="3279" spans="1:16" s="63" customFormat="1" ht="15.75" customHeight="1" x14ac:dyDescent="0.25">
      <c r="A3279" s="67"/>
      <c r="B3279" s="68"/>
      <c r="C3279" s="57"/>
      <c r="D3279" s="58"/>
      <c r="E3279" s="58"/>
      <c r="F3279" s="58"/>
      <c r="G3279" s="70"/>
      <c r="H3279" s="78"/>
      <c r="I3279" s="78"/>
      <c r="J3279" s="79"/>
      <c r="K3279" s="80"/>
      <c r="L3279" s="80"/>
      <c r="M3279" s="82"/>
      <c r="N3279" s="81"/>
      <c r="O3279" s="58"/>
      <c r="P3279" s="56"/>
    </row>
    <row r="3280" spans="1:16" s="63" customFormat="1" ht="15.75" customHeight="1" x14ac:dyDescent="0.25">
      <c r="A3280" s="67"/>
      <c r="B3280" s="68"/>
      <c r="C3280" s="57"/>
      <c r="D3280" s="58"/>
      <c r="E3280" s="58"/>
      <c r="F3280" s="58"/>
      <c r="G3280" s="70"/>
      <c r="H3280" s="78"/>
      <c r="I3280" s="78"/>
      <c r="J3280" s="79"/>
      <c r="K3280" s="80"/>
      <c r="L3280" s="80"/>
      <c r="M3280" s="82"/>
      <c r="N3280" s="81"/>
      <c r="O3280" s="58"/>
      <c r="P3280" s="56"/>
    </row>
    <row r="3281" spans="1:16" s="63" customFormat="1" ht="15.75" customHeight="1" x14ac:dyDescent="0.25">
      <c r="A3281" s="67"/>
      <c r="B3281" s="68"/>
      <c r="C3281" s="57"/>
      <c r="D3281" s="58"/>
      <c r="E3281" s="58"/>
      <c r="F3281" s="58"/>
      <c r="G3281" s="70"/>
      <c r="H3281" s="78"/>
      <c r="I3281" s="78"/>
      <c r="J3281" s="79"/>
      <c r="K3281" s="80"/>
      <c r="L3281" s="80"/>
      <c r="M3281" s="82"/>
      <c r="N3281" s="81"/>
      <c r="O3281" s="58"/>
      <c r="P3281" s="56"/>
    </row>
    <row r="3282" spans="1:16" s="63" customFormat="1" ht="15.75" customHeight="1" x14ac:dyDescent="0.25">
      <c r="A3282" s="67"/>
      <c r="B3282" s="68"/>
      <c r="C3282" s="57"/>
      <c r="D3282" s="58"/>
      <c r="E3282" s="58"/>
      <c r="F3282" s="58"/>
      <c r="G3282" s="70"/>
      <c r="H3282" s="78"/>
      <c r="I3282" s="78"/>
      <c r="J3282" s="79"/>
      <c r="K3282" s="80"/>
      <c r="L3282" s="80"/>
      <c r="M3282" s="82"/>
      <c r="N3282" s="81"/>
      <c r="O3282" s="58"/>
      <c r="P3282" s="56"/>
    </row>
    <row r="3283" spans="1:16" s="63" customFormat="1" ht="15.75" customHeight="1" x14ac:dyDescent="0.25">
      <c r="A3283" s="67"/>
      <c r="B3283" s="68"/>
      <c r="C3283" s="57"/>
      <c r="D3283" s="58"/>
      <c r="E3283" s="58"/>
      <c r="F3283" s="58"/>
      <c r="G3283" s="70"/>
      <c r="H3283" s="78"/>
      <c r="I3283" s="78"/>
      <c r="J3283" s="79"/>
      <c r="K3283" s="80"/>
      <c r="L3283" s="80"/>
      <c r="M3283" s="82"/>
      <c r="N3283" s="81"/>
      <c r="O3283" s="58"/>
      <c r="P3283" s="56"/>
    </row>
    <row r="3284" spans="1:16" s="63" customFormat="1" ht="15.75" customHeight="1" x14ac:dyDescent="0.25">
      <c r="A3284" s="67"/>
      <c r="B3284" s="68"/>
      <c r="C3284" s="57"/>
      <c r="D3284" s="58"/>
      <c r="E3284" s="58"/>
      <c r="F3284" s="58"/>
      <c r="G3284" s="70"/>
      <c r="H3284" s="78"/>
      <c r="I3284" s="78"/>
      <c r="J3284" s="79"/>
      <c r="K3284" s="80"/>
      <c r="L3284" s="80"/>
      <c r="M3284" s="82"/>
      <c r="N3284" s="81"/>
      <c r="O3284" s="58"/>
      <c r="P3284" s="56"/>
    </row>
    <row r="3285" spans="1:16" s="63" customFormat="1" ht="15.75" customHeight="1" x14ac:dyDescent="0.25">
      <c r="A3285" s="67"/>
      <c r="B3285" s="68"/>
      <c r="C3285" s="57"/>
      <c r="D3285" s="58"/>
      <c r="E3285" s="58"/>
      <c r="F3285" s="58"/>
      <c r="G3285" s="70"/>
      <c r="H3285" s="78"/>
      <c r="I3285" s="78"/>
      <c r="J3285" s="79"/>
      <c r="K3285" s="80"/>
      <c r="L3285" s="80"/>
      <c r="M3285" s="82"/>
      <c r="N3285" s="81"/>
      <c r="O3285" s="58"/>
      <c r="P3285" s="56"/>
    </row>
    <row r="3286" spans="1:16" s="63" customFormat="1" ht="15.75" customHeight="1" x14ac:dyDescent="0.25">
      <c r="A3286" s="67"/>
      <c r="B3286" s="68"/>
      <c r="C3286" s="57"/>
      <c r="D3286" s="58"/>
      <c r="E3286" s="58"/>
      <c r="F3286" s="58"/>
      <c r="G3286" s="70"/>
      <c r="H3286" s="78"/>
      <c r="I3286" s="78"/>
      <c r="J3286" s="79"/>
      <c r="K3286" s="80"/>
      <c r="L3286" s="80"/>
      <c r="M3286" s="82"/>
      <c r="N3286" s="81"/>
      <c r="O3286" s="58"/>
      <c r="P3286" s="56"/>
    </row>
    <row r="3287" spans="1:16" s="63" customFormat="1" ht="15.75" customHeight="1" x14ac:dyDescent="0.25">
      <c r="A3287" s="67"/>
      <c r="B3287" s="68"/>
      <c r="C3287" s="57"/>
      <c r="D3287" s="58"/>
      <c r="E3287" s="58"/>
      <c r="F3287" s="58"/>
      <c r="G3287" s="70"/>
      <c r="H3287" s="78"/>
      <c r="I3287" s="78"/>
      <c r="J3287" s="79"/>
      <c r="K3287" s="80"/>
      <c r="L3287" s="80"/>
      <c r="M3287" s="82"/>
      <c r="N3287" s="81"/>
      <c r="O3287" s="58"/>
      <c r="P3287" s="56"/>
    </row>
    <row r="3288" spans="1:16" s="63" customFormat="1" ht="15.75" customHeight="1" x14ac:dyDescent="0.25">
      <c r="A3288" s="67"/>
      <c r="B3288" s="68"/>
      <c r="C3288" s="57"/>
      <c r="D3288" s="58"/>
      <c r="E3288" s="58"/>
      <c r="F3288" s="58"/>
      <c r="G3288" s="70"/>
      <c r="H3288" s="78"/>
      <c r="I3288" s="78"/>
      <c r="J3288" s="79"/>
      <c r="K3288" s="80"/>
      <c r="L3288" s="80"/>
      <c r="M3288" s="82"/>
      <c r="N3288" s="81"/>
      <c r="O3288" s="58"/>
      <c r="P3288" s="56"/>
    </row>
    <row r="3289" spans="1:16" s="63" customFormat="1" ht="15.75" customHeight="1" x14ac:dyDescent="0.25">
      <c r="A3289" s="67"/>
      <c r="B3289" s="68"/>
      <c r="C3289" s="57"/>
      <c r="D3289" s="58"/>
      <c r="E3289" s="58"/>
      <c r="F3289" s="58"/>
      <c r="G3289" s="70"/>
      <c r="H3289" s="78"/>
      <c r="I3289" s="78"/>
      <c r="J3289" s="79"/>
      <c r="K3289" s="80"/>
      <c r="L3289" s="80"/>
      <c r="M3289" s="82"/>
      <c r="N3289" s="81"/>
      <c r="O3289" s="58"/>
      <c r="P3289" s="56"/>
    </row>
    <row r="3290" spans="1:16" s="63" customFormat="1" ht="15.75" customHeight="1" x14ac:dyDescent="0.25">
      <c r="A3290" s="67"/>
      <c r="B3290" s="68"/>
      <c r="C3290" s="57"/>
      <c r="D3290" s="58"/>
      <c r="E3290" s="58"/>
      <c r="F3290" s="58"/>
      <c r="G3290" s="70"/>
      <c r="H3290" s="78"/>
      <c r="I3290" s="78"/>
      <c r="J3290" s="79"/>
      <c r="K3290" s="80"/>
      <c r="L3290" s="80"/>
      <c r="M3290" s="82"/>
      <c r="N3290" s="81"/>
      <c r="O3290" s="58"/>
      <c r="P3290" s="56"/>
    </row>
    <row r="3291" spans="1:16" s="63" customFormat="1" ht="15.75" customHeight="1" x14ac:dyDescent="0.25">
      <c r="A3291" s="67"/>
      <c r="B3291" s="68"/>
      <c r="C3291" s="57"/>
      <c r="D3291" s="58"/>
      <c r="E3291" s="58"/>
      <c r="F3291" s="58"/>
      <c r="G3291" s="70"/>
      <c r="H3291" s="78"/>
      <c r="I3291" s="78"/>
      <c r="J3291" s="79"/>
      <c r="K3291" s="80"/>
      <c r="L3291" s="80"/>
      <c r="M3291" s="82"/>
      <c r="N3291" s="81"/>
      <c r="O3291" s="58"/>
      <c r="P3291" s="56"/>
    </row>
    <row r="3292" spans="1:16" s="63" customFormat="1" ht="15.75" customHeight="1" x14ac:dyDescent="0.25">
      <c r="A3292" s="67"/>
      <c r="B3292" s="68"/>
      <c r="C3292" s="57"/>
      <c r="D3292" s="58"/>
      <c r="E3292" s="58"/>
      <c r="F3292" s="58"/>
      <c r="G3292" s="70"/>
      <c r="H3292" s="78"/>
      <c r="I3292" s="78"/>
      <c r="J3292" s="79"/>
      <c r="K3292" s="80"/>
      <c r="L3292" s="80"/>
      <c r="M3292" s="82"/>
      <c r="N3292" s="81"/>
      <c r="O3292" s="58"/>
      <c r="P3292" s="56"/>
    </row>
    <row r="3293" spans="1:16" s="63" customFormat="1" ht="15.75" customHeight="1" x14ac:dyDescent="0.25">
      <c r="A3293" s="67"/>
      <c r="B3293" s="68"/>
      <c r="C3293" s="57"/>
      <c r="D3293" s="58"/>
      <c r="E3293" s="58"/>
      <c r="F3293" s="58"/>
      <c r="G3293" s="70"/>
      <c r="H3293" s="78"/>
      <c r="I3293" s="78"/>
      <c r="J3293" s="79"/>
      <c r="K3293" s="80"/>
      <c r="L3293" s="80"/>
      <c r="M3293" s="82"/>
      <c r="N3293" s="81"/>
      <c r="O3293" s="58"/>
      <c r="P3293" s="56"/>
    </row>
    <row r="3294" spans="1:16" s="63" customFormat="1" ht="15.75" customHeight="1" x14ac:dyDescent="0.25">
      <c r="A3294" s="67"/>
      <c r="B3294" s="68"/>
      <c r="C3294" s="57"/>
      <c r="D3294" s="58"/>
      <c r="E3294" s="58"/>
      <c r="F3294" s="58"/>
      <c r="G3294" s="70"/>
      <c r="H3294" s="78"/>
      <c r="I3294" s="78"/>
      <c r="J3294" s="79"/>
      <c r="K3294" s="80"/>
      <c r="L3294" s="80"/>
      <c r="M3294" s="82"/>
      <c r="N3294" s="81"/>
      <c r="O3294" s="58"/>
      <c r="P3294" s="56"/>
    </row>
    <row r="3295" spans="1:16" s="63" customFormat="1" ht="15.75" customHeight="1" x14ac:dyDescent="0.25">
      <c r="A3295" s="67"/>
      <c r="B3295" s="68"/>
      <c r="C3295" s="57"/>
      <c r="D3295" s="58"/>
      <c r="E3295" s="58"/>
      <c r="F3295" s="58"/>
      <c r="G3295" s="70"/>
      <c r="H3295" s="78"/>
      <c r="I3295" s="78"/>
      <c r="J3295" s="79"/>
      <c r="K3295" s="80"/>
      <c r="L3295" s="80"/>
      <c r="M3295" s="82"/>
      <c r="N3295" s="81"/>
      <c r="O3295" s="58"/>
      <c r="P3295" s="56"/>
    </row>
    <row r="3296" spans="1:16" s="63" customFormat="1" ht="15.75" customHeight="1" x14ac:dyDescent="0.25">
      <c r="A3296" s="67"/>
      <c r="B3296" s="68"/>
      <c r="C3296" s="57"/>
      <c r="D3296" s="58"/>
      <c r="E3296" s="58"/>
      <c r="F3296" s="58"/>
      <c r="G3296" s="70"/>
      <c r="H3296" s="78"/>
      <c r="I3296" s="78"/>
      <c r="J3296" s="79"/>
      <c r="K3296" s="80"/>
      <c r="L3296" s="80"/>
      <c r="M3296" s="82"/>
      <c r="N3296" s="81"/>
      <c r="O3296" s="58"/>
      <c r="P3296" s="56"/>
    </row>
    <row r="3297" spans="1:16" s="63" customFormat="1" ht="15.75" customHeight="1" x14ac:dyDescent="0.25">
      <c r="A3297" s="67"/>
      <c r="B3297" s="68"/>
      <c r="C3297" s="57"/>
      <c r="D3297" s="58"/>
      <c r="E3297" s="58"/>
      <c r="F3297" s="58"/>
      <c r="G3297" s="70"/>
      <c r="H3297" s="78"/>
      <c r="I3297" s="78"/>
      <c r="J3297" s="79"/>
      <c r="K3297" s="80"/>
      <c r="L3297" s="80"/>
      <c r="M3297" s="82"/>
      <c r="N3297" s="81"/>
      <c r="O3297" s="58"/>
      <c r="P3297" s="56"/>
    </row>
    <row r="3298" spans="1:16" s="63" customFormat="1" ht="15.75" customHeight="1" x14ac:dyDescent="0.25">
      <c r="A3298" s="67"/>
      <c r="B3298" s="68"/>
      <c r="C3298" s="57"/>
      <c r="D3298" s="58"/>
      <c r="E3298" s="58"/>
      <c r="F3298" s="58"/>
      <c r="G3298" s="70"/>
      <c r="H3298" s="78"/>
      <c r="I3298" s="78"/>
      <c r="J3298" s="79"/>
      <c r="K3298" s="80"/>
      <c r="L3298" s="80"/>
      <c r="M3298" s="82"/>
      <c r="N3298" s="81"/>
      <c r="O3298" s="58"/>
      <c r="P3298" s="56"/>
    </row>
    <row r="3299" spans="1:16" s="63" customFormat="1" ht="15.75" customHeight="1" x14ac:dyDescent="0.25">
      <c r="A3299" s="67"/>
      <c r="B3299" s="68"/>
      <c r="C3299" s="57"/>
      <c r="D3299" s="58"/>
      <c r="E3299" s="58"/>
      <c r="F3299" s="58"/>
      <c r="G3299" s="70"/>
      <c r="H3299" s="78"/>
      <c r="I3299" s="78"/>
      <c r="J3299" s="79"/>
      <c r="K3299" s="80"/>
      <c r="L3299" s="80"/>
      <c r="M3299" s="82"/>
      <c r="N3299" s="81"/>
      <c r="O3299" s="58"/>
      <c r="P3299" s="56"/>
    </row>
    <row r="3300" spans="1:16" s="63" customFormat="1" ht="15.75" customHeight="1" x14ac:dyDescent="0.25">
      <c r="A3300" s="67"/>
      <c r="B3300" s="68"/>
      <c r="C3300" s="57"/>
      <c r="D3300" s="58"/>
      <c r="E3300" s="58"/>
      <c r="F3300" s="58"/>
      <c r="G3300" s="70"/>
      <c r="H3300" s="78"/>
      <c r="I3300" s="78"/>
      <c r="J3300" s="79"/>
      <c r="K3300" s="80"/>
      <c r="L3300" s="80"/>
      <c r="M3300" s="82"/>
      <c r="N3300" s="81"/>
      <c r="O3300" s="58"/>
      <c r="P3300" s="56"/>
    </row>
    <row r="3301" spans="1:16" s="63" customFormat="1" ht="15.75" customHeight="1" x14ac:dyDescent="0.25">
      <c r="A3301" s="67"/>
      <c r="B3301" s="68"/>
      <c r="C3301" s="57"/>
      <c r="D3301" s="58"/>
      <c r="E3301" s="58"/>
      <c r="F3301" s="58"/>
      <c r="G3301" s="70"/>
      <c r="H3301" s="78"/>
      <c r="I3301" s="78"/>
      <c r="J3301" s="79"/>
      <c r="K3301" s="80"/>
      <c r="L3301" s="80"/>
      <c r="M3301" s="82"/>
      <c r="N3301" s="81"/>
      <c r="O3301" s="58"/>
      <c r="P3301" s="56"/>
    </row>
    <row r="3302" spans="1:16" s="63" customFormat="1" ht="15.75" customHeight="1" x14ac:dyDescent="0.25">
      <c r="A3302" s="67"/>
      <c r="B3302" s="68"/>
      <c r="C3302" s="57"/>
      <c r="D3302" s="58"/>
      <c r="E3302" s="58"/>
      <c r="F3302" s="58"/>
      <c r="G3302" s="70"/>
      <c r="H3302" s="78"/>
      <c r="I3302" s="78"/>
      <c r="J3302" s="79"/>
      <c r="K3302" s="80"/>
      <c r="L3302" s="80"/>
      <c r="M3302" s="82"/>
      <c r="N3302" s="81"/>
      <c r="O3302" s="58"/>
      <c r="P3302" s="56"/>
    </row>
    <row r="3303" spans="1:16" s="63" customFormat="1" ht="15.75" customHeight="1" x14ac:dyDescent="0.25">
      <c r="A3303" s="67"/>
      <c r="B3303" s="68"/>
      <c r="C3303" s="57"/>
      <c r="D3303" s="58"/>
      <c r="E3303" s="58"/>
      <c r="F3303" s="58"/>
      <c r="G3303" s="70"/>
      <c r="H3303" s="78"/>
      <c r="I3303" s="78"/>
      <c r="J3303" s="79"/>
      <c r="K3303" s="80"/>
      <c r="L3303" s="80"/>
      <c r="M3303" s="82"/>
      <c r="N3303" s="81"/>
      <c r="O3303" s="58"/>
      <c r="P3303" s="56"/>
    </row>
    <row r="3304" spans="1:16" s="63" customFormat="1" ht="15.75" customHeight="1" x14ac:dyDescent="0.25">
      <c r="A3304" s="67"/>
      <c r="B3304" s="68"/>
      <c r="C3304" s="57"/>
      <c r="D3304" s="58"/>
      <c r="E3304" s="58"/>
      <c r="F3304" s="58"/>
      <c r="G3304" s="70"/>
      <c r="H3304" s="78"/>
      <c r="I3304" s="78"/>
      <c r="J3304" s="79"/>
      <c r="K3304" s="80"/>
      <c r="L3304" s="80"/>
      <c r="M3304" s="82"/>
      <c r="N3304" s="81"/>
      <c r="O3304" s="58"/>
      <c r="P3304" s="56"/>
    </row>
    <row r="3305" spans="1:16" s="63" customFormat="1" ht="15.75" customHeight="1" x14ac:dyDescent="0.25">
      <c r="A3305" s="67"/>
      <c r="B3305" s="68"/>
      <c r="C3305" s="57"/>
      <c r="D3305" s="58"/>
      <c r="E3305" s="58"/>
      <c r="F3305" s="58"/>
      <c r="G3305" s="70"/>
      <c r="H3305" s="78"/>
      <c r="I3305" s="78"/>
      <c r="J3305" s="79"/>
      <c r="K3305" s="80"/>
      <c r="L3305" s="80"/>
      <c r="M3305" s="82"/>
      <c r="N3305" s="81"/>
      <c r="O3305" s="58"/>
      <c r="P3305" s="56"/>
    </row>
    <row r="3306" spans="1:16" s="63" customFormat="1" ht="15.75" customHeight="1" x14ac:dyDescent="0.25">
      <c r="A3306" s="67"/>
      <c r="B3306" s="68"/>
      <c r="C3306" s="57"/>
      <c r="D3306" s="58"/>
      <c r="E3306" s="58"/>
      <c r="F3306" s="58"/>
      <c r="G3306" s="70"/>
      <c r="H3306" s="78"/>
      <c r="I3306" s="78"/>
      <c r="J3306" s="79"/>
      <c r="K3306" s="80"/>
      <c r="L3306" s="80"/>
      <c r="M3306" s="82"/>
      <c r="N3306" s="81"/>
      <c r="O3306" s="58"/>
      <c r="P3306" s="56"/>
    </row>
    <row r="3307" spans="1:16" s="63" customFormat="1" ht="15.75" customHeight="1" x14ac:dyDescent="0.25">
      <c r="A3307" s="67"/>
      <c r="B3307" s="68"/>
      <c r="C3307" s="57"/>
      <c r="D3307" s="58"/>
      <c r="E3307" s="58"/>
      <c r="F3307" s="58"/>
      <c r="G3307" s="70"/>
      <c r="H3307" s="78"/>
      <c r="I3307" s="78"/>
      <c r="J3307" s="79"/>
      <c r="K3307" s="80"/>
      <c r="L3307" s="80"/>
      <c r="M3307" s="82"/>
      <c r="N3307" s="81"/>
      <c r="O3307" s="58"/>
      <c r="P3307" s="56"/>
    </row>
    <row r="3308" spans="1:16" s="63" customFormat="1" ht="15.75" customHeight="1" x14ac:dyDescent="0.25">
      <c r="A3308" s="67"/>
      <c r="B3308" s="68"/>
      <c r="C3308" s="57"/>
      <c r="D3308" s="58"/>
      <c r="E3308" s="58"/>
      <c r="F3308" s="58"/>
      <c r="G3308" s="70"/>
      <c r="H3308" s="78"/>
      <c r="I3308" s="78"/>
      <c r="J3308" s="79"/>
      <c r="K3308" s="80"/>
      <c r="L3308" s="80"/>
      <c r="M3308" s="82"/>
      <c r="N3308" s="81"/>
      <c r="O3308" s="58"/>
      <c r="P3308" s="56"/>
    </row>
    <row r="3309" spans="1:16" s="63" customFormat="1" ht="15.75" customHeight="1" x14ac:dyDescent="0.25">
      <c r="A3309" s="67"/>
      <c r="B3309" s="68"/>
      <c r="C3309" s="57"/>
      <c r="D3309" s="58"/>
      <c r="E3309" s="58"/>
      <c r="F3309" s="58"/>
      <c r="G3309" s="70"/>
      <c r="H3309" s="78"/>
      <c r="I3309" s="78"/>
      <c r="J3309" s="79"/>
      <c r="K3309" s="80"/>
      <c r="L3309" s="80"/>
      <c r="M3309" s="82"/>
      <c r="N3309" s="81"/>
      <c r="O3309" s="58"/>
      <c r="P3309" s="56"/>
    </row>
    <row r="3310" spans="1:16" s="63" customFormat="1" ht="15.75" customHeight="1" x14ac:dyDescent="0.25">
      <c r="A3310" s="67"/>
      <c r="B3310" s="68"/>
      <c r="C3310" s="57"/>
      <c r="D3310" s="58"/>
      <c r="E3310" s="58"/>
      <c r="F3310" s="58"/>
      <c r="G3310" s="70"/>
      <c r="H3310" s="78"/>
      <c r="I3310" s="78"/>
      <c r="J3310" s="79"/>
      <c r="K3310" s="80"/>
      <c r="L3310" s="80"/>
      <c r="M3310" s="82"/>
      <c r="N3310" s="81"/>
      <c r="O3310" s="58"/>
      <c r="P3310" s="56"/>
    </row>
    <row r="3311" spans="1:16" s="63" customFormat="1" ht="15.75" customHeight="1" x14ac:dyDescent="0.25">
      <c r="A3311" s="67"/>
      <c r="B3311" s="68"/>
      <c r="C3311" s="57"/>
      <c r="D3311" s="58"/>
      <c r="E3311" s="58"/>
      <c r="F3311" s="58"/>
      <c r="G3311" s="70"/>
      <c r="H3311" s="78"/>
      <c r="I3311" s="78"/>
      <c r="J3311" s="79"/>
      <c r="K3311" s="80"/>
      <c r="L3311" s="80"/>
      <c r="M3311" s="82"/>
      <c r="N3311" s="81"/>
      <c r="O3311" s="58"/>
      <c r="P3311" s="56"/>
    </row>
    <row r="3312" spans="1:16" s="63" customFormat="1" ht="15.75" customHeight="1" x14ac:dyDescent="0.25">
      <c r="A3312" s="67"/>
      <c r="B3312" s="68"/>
      <c r="C3312" s="57"/>
      <c r="D3312" s="58"/>
      <c r="E3312" s="58"/>
      <c r="F3312" s="58"/>
      <c r="G3312" s="70"/>
      <c r="H3312" s="78"/>
      <c r="I3312" s="78"/>
      <c r="J3312" s="79"/>
      <c r="K3312" s="80"/>
      <c r="L3312" s="80"/>
      <c r="M3312" s="82"/>
      <c r="N3312" s="81"/>
      <c r="O3312" s="58"/>
      <c r="P3312" s="56"/>
    </row>
    <row r="3313" spans="1:16" s="63" customFormat="1" ht="15.75" customHeight="1" x14ac:dyDescent="0.25">
      <c r="A3313" s="67"/>
      <c r="B3313" s="68"/>
      <c r="C3313" s="57"/>
      <c r="D3313" s="58"/>
      <c r="E3313" s="58"/>
      <c r="F3313" s="58"/>
      <c r="G3313" s="70"/>
      <c r="H3313" s="78"/>
      <c r="I3313" s="78"/>
      <c r="J3313" s="79"/>
      <c r="K3313" s="80"/>
      <c r="L3313" s="80"/>
      <c r="M3313" s="82"/>
      <c r="N3313" s="81"/>
      <c r="O3313" s="58"/>
      <c r="P3313" s="56"/>
    </row>
    <row r="3314" spans="1:16" s="63" customFormat="1" ht="15.75" customHeight="1" x14ac:dyDescent="0.25">
      <c r="A3314" s="67"/>
      <c r="B3314" s="68"/>
      <c r="C3314" s="57"/>
      <c r="D3314" s="58"/>
      <c r="E3314" s="58"/>
      <c r="F3314" s="58"/>
      <c r="G3314" s="70"/>
      <c r="H3314" s="78"/>
      <c r="I3314" s="78"/>
      <c r="J3314" s="79"/>
      <c r="K3314" s="80"/>
      <c r="L3314" s="80"/>
      <c r="M3314" s="82"/>
      <c r="N3314" s="81"/>
      <c r="O3314" s="58"/>
      <c r="P3314" s="56"/>
    </row>
    <row r="3315" spans="1:16" s="63" customFormat="1" ht="15.75" customHeight="1" x14ac:dyDescent="0.25">
      <c r="A3315" s="67"/>
      <c r="B3315" s="68"/>
      <c r="C3315" s="57"/>
      <c r="D3315" s="58"/>
      <c r="E3315" s="58"/>
      <c r="F3315" s="58"/>
      <c r="G3315" s="70"/>
      <c r="H3315" s="78"/>
      <c r="I3315" s="78"/>
      <c r="J3315" s="79"/>
      <c r="K3315" s="80"/>
      <c r="L3315" s="80"/>
      <c r="M3315" s="82"/>
      <c r="N3315" s="81"/>
      <c r="O3315" s="58"/>
      <c r="P3315" s="56"/>
    </row>
    <row r="3316" spans="1:16" s="63" customFormat="1" ht="15.75" customHeight="1" x14ac:dyDescent="0.25">
      <c r="A3316" s="67"/>
      <c r="B3316" s="68"/>
      <c r="C3316" s="57"/>
      <c r="D3316" s="58"/>
      <c r="E3316" s="58"/>
      <c r="F3316" s="58"/>
      <c r="G3316" s="70"/>
      <c r="H3316" s="78"/>
      <c r="I3316" s="78"/>
      <c r="J3316" s="79"/>
      <c r="K3316" s="80"/>
      <c r="L3316" s="80"/>
      <c r="M3316" s="82"/>
      <c r="N3316" s="81"/>
      <c r="O3316" s="58"/>
      <c r="P3316" s="56"/>
    </row>
    <row r="3317" spans="1:16" s="63" customFormat="1" ht="15.75" customHeight="1" x14ac:dyDescent="0.25">
      <c r="A3317" s="67"/>
      <c r="B3317" s="68"/>
      <c r="C3317" s="57"/>
      <c r="D3317" s="58"/>
      <c r="E3317" s="58"/>
      <c r="F3317" s="58"/>
      <c r="G3317" s="70"/>
      <c r="H3317" s="78"/>
      <c r="I3317" s="78"/>
      <c r="J3317" s="79"/>
      <c r="K3317" s="80"/>
      <c r="L3317" s="80"/>
      <c r="M3317" s="82"/>
      <c r="N3317" s="81"/>
      <c r="O3317" s="58"/>
      <c r="P3317" s="56"/>
    </row>
    <row r="3318" spans="1:16" s="63" customFormat="1" ht="15.75" customHeight="1" x14ac:dyDescent="0.25">
      <c r="A3318" s="67"/>
      <c r="B3318" s="68"/>
      <c r="C3318" s="57"/>
      <c r="D3318" s="58"/>
      <c r="E3318" s="58"/>
      <c r="F3318" s="58"/>
      <c r="G3318" s="70"/>
      <c r="H3318" s="78"/>
      <c r="I3318" s="78"/>
      <c r="J3318" s="79"/>
      <c r="K3318" s="80"/>
      <c r="L3318" s="80"/>
      <c r="M3318" s="82"/>
      <c r="N3318" s="81"/>
      <c r="O3318" s="58"/>
      <c r="P3318" s="56"/>
    </row>
    <row r="3319" spans="1:16" s="63" customFormat="1" ht="15.75" customHeight="1" x14ac:dyDescent="0.25">
      <c r="A3319" s="67"/>
      <c r="B3319" s="68"/>
      <c r="C3319" s="57"/>
      <c r="D3319" s="58"/>
      <c r="E3319" s="58"/>
      <c r="F3319" s="58"/>
      <c r="G3319" s="70"/>
      <c r="H3319" s="78"/>
      <c r="I3319" s="78"/>
      <c r="J3319" s="79"/>
      <c r="K3319" s="80"/>
      <c r="L3319" s="80"/>
      <c r="M3319" s="82"/>
      <c r="N3319" s="81"/>
      <c r="O3319" s="58"/>
      <c r="P3319" s="56"/>
    </row>
    <row r="3320" spans="1:16" s="63" customFormat="1" ht="15.75" customHeight="1" x14ac:dyDescent="0.25">
      <c r="A3320" s="67"/>
      <c r="B3320" s="68"/>
      <c r="C3320" s="57"/>
      <c r="D3320" s="58"/>
      <c r="E3320" s="58"/>
      <c r="F3320" s="58"/>
      <c r="G3320" s="70"/>
      <c r="H3320" s="78"/>
      <c r="I3320" s="78"/>
      <c r="J3320" s="79"/>
      <c r="K3320" s="80"/>
      <c r="L3320" s="80"/>
      <c r="M3320" s="82"/>
      <c r="N3320" s="81"/>
      <c r="O3320" s="58"/>
      <c r="P3320" s="56"/>
    </row>
    <row r="3321" spans="1:16" s="63" customFormat="1" ht="15.75" customHeight="1" x14ac:dyDescent="0.25">
      <c r="A3321" s="67"/>
      <c r="B3321" s="68"/>
      <c r="C3321" s="57"/>
      <c r="D3321" s="58"/>
      <c r="E3321" s="58"/>
      <c r="F3321" s="58"/>
      <c r="G3321" s="70"/>
      <c r="H3321" s="78"/>
      <c r="I3321" s="78"/>
      <c r="J3321" s="79"/>
      <c r="K3321" s="80"/>
      <c r="L3321" s="80"/>
      <c r="M3321" s="82"/>
      <c r="N3321" s="81"/>
      <c r="O3321" s="58"/>
      <c r="P3321" s="56"/>
    </row>
    <row r="3322" spans="1:16" s="63" customFormat="1" ht="15.75" customHeight="1" x14ac:dyDescent="0.25">
      <c r="A3322" s="67"/>
      <c r="B3322" s="68"/>
      <c r="C3322" s="57"/>
      <c r="D3322" s="58"/>
      <c r="E3322" s="58"/>
      <c r="F3322" s="58"/>
      <c r="G3322" s="70"/>
      <c r="H3322" s="78"/>
      <c r="I3322" s="78"/>
      <c r="J3322" s="79"/>
      <c r="K3322" s="80"/>
      <c r="L3322" s="80"/>
      <c r="M3322" s="82"/>
      <c r="N3322" s="81"/>
      <c r="O3322" s="58"/>
      <c r="P3322" s="56"/>
    </row>
    <row r="3323" spans="1:16" s="63" customFormat="1" ht="15.75" customHeight="1" x14ac:dyDescent="0.25">
      <c r="A3323" s="67"/>
      <c r="B3323" s="68"/>
      <c r="C3323" s="57"/>
      <c r="D3323" s="58"/>
      <c r="E3323" s="58"/>
      <c r="F3323" s="58"/>
      <c r="G3323" s="70"/>
      <c r="H3323" s="78"/>
      <c r="I3323" s="78"/>
      <c r="J3323" s="79"/>
      <c r="K3323" s="80"/>
      <c r="L3323" s="80"/>
      <c r="M3323" s="82"/>
      <c r="N3323" s="81"/>
      <c r="O3323" s="58"/>
      <c r="P3323" s="56"/>
    </row>
    <row r="3324" spans="1:16" s="63" customFormat="1" ht="15.75" customHeight="1" x14ac:dyDescent="0.25">
      <c r="A3324" s="67"/>
      <c r="B3324" s="68"/>
      <c r="C3324" s="57"/>
      <c r="D3324" s="58"/>
      <c r="E3324" s="58"/>
      <c r="F3324" s="58"/>
      <c r="G3324" s="70"/>
      <c r="H3324" s="78"/>
      <c r="I3324" s="78"/>
      <c r="J3324" s="79"/>
      <c r="K3324" s="80"/>
      <c r="L3324" s="80"/>
      <c r="M3324" s="82"/>
      <c r="N3324" s="81"/>
      <c r="O3324" s="58"/>
      <c r="P3324" s="56"/>
    </row>
    <row r="3325" spans="1:16" s="63" customFormat="1" ht="15.75" customHeight="1" x14ac:dyDescent="0.25">
      <c r="A3325" s="67"/>
      <c r="B3325" s="68"/>
      <c r="C3325" s="57"/>
      <c r="D3325" s="58"/>
      <c r="E3325" s="58"/>
      <c r="F3325" s="58"/>
      <c r="G3325" s="70"/>
      <c r="H3325" s="78"/>
      <c r="I3325" s="78"/>
      <c r="J3325" s="79"/>
      <c r="K3325" s="80"/>
      <c r="L3325" s="80"/>
      <c r="M3325" s="82"/>
      <c r="N3325" s="81"/>
      <c r="O3325" s="58"/>
      <c r="P3325" s="56"/>
    </row>
    <row r="3326" spans="1:16" s="63" customFormat="1" ht="15.75" customHeight="1" x14ac:dyDescent="0.25">
      <c r="A3326" s="67"/>
      <c r="B3326" s="68"/>
      <c r="C3326" s="57"/>
      <c r="D3326" s="58"/>
      <c r="E3326" s="58"/>
      <c r="F3326" s="58"/>
      <c r="G3326" s="70"/>
      <c r="H3326" s="78"/>
      <c r="I3326" s="78"/>
      <c r="J3326" s="79"/>
      <c r="K3326" s="80"/>
      <c r="L3326" s="80"/>
      <c r="M3326" s="82"/>
      <c r="N3326" s="81"/>
      <c r="O3326" s="58"/>
      <c r="P3326" s="56"/>
    </row>
    <row r="3327" spans="1:16" s="63" customFormat="1" ht="15.75" customHeight="1" x14ac:dyDescent="0.25">
      <c r="A3327" s="67"/>
      <c r="B3327" s="68"/>
      <c r="C3327" s="57"/>
      <c r="D3327" s="58"/>
      <c r="E3327" s="58"/>
      <c r="F3327" s="58"/>
      <c r="G3327" s="70"/>
      <c r="H3327" s="78"/>
      <c r="I3327" s="78"/>
      <c r="J3327" s="79"/>
      <c r="K3327" s="80"/>
      <c r="L3327" s="80"/>
      <c r="M3327" s="82"/>
      <c r="N3327" s="81"/>
      <c r="O3327" s="58"/>
      <c r="P3327" s="56"/>
    </row>
    <row r="3328" spans="1:16" s="63" customFormat="1" ht="15.75" customHeight="1" x14ac:dyDescent="0.25">
      <c r="A3328" s="67"/>
      <c r="B3328" s="68"/>
      <c r="C3328" s="57"/>
      <c r="D3328" s="58"/>
      <c r="E3328" s="58"/>
      <c r="F3328" s="58"/>
      <c r="G3328" s="70"/>
      <c r="H3328" s="78"/>
      <c r="I3328" s="78"/>
      <c r="J3328" s="79"/>
      <c r="K3328" s="80"/>
      <c r="L3328" s="80"/>
      <c r="M3328" s="82"/>
      <c r="N3328" s="81"/>
      <c r="O3328" s="58"/>
      <c r="P3328" s="56"/>
    </row>
    <row r="3329" spans="1:16" s="63" customFormat="1" ht="15.75" customHeight="1" x14ac:dyDescent="0.25">
      <c r="A3329" s="67"/>
      <c r="B3329" s="68"/>
      <c r="C3329" s="57"/>
      <c r="D3329" s="58"/>
      <c r="E3329" s="58"/>
      <c r="F3329" s="58"/>
      <c r="G3329" s="70"/>
      <c r="H3329" s="78"/>
      <c r="I3329" s="78"/>
      <c r="J3329" s="79"/>
      <c r="K3329" s="80"/>
      <c r="L3329" s="80"/>
      <c r="M3329" s="82"/>
      <c r="N3329" s="81"/>
      <c r="O3329" s="58"/>
      <c r="P3329" s="56"/>
    </row>
    <row r="3330" spans="1:16" s="63" customFormat="1" ht="15.75" customHeight="1" x14ac:dyDescent="0.25">
      <c r="A3330" s="67"/>
      <c r="B3330" s="68"/>
      <c r="C3330" s="57"/>
      <c r="D3330" s="58"/>
      <c r="E3330" s="58"/>
      <c r="F3330" s="58"/>
      <c r="G3330" s="70"/>
      <c r="H3330" s="78"/>
      <c r="I3330" s="78"/>
      <c r="J3330" s="79"/>
      <c r="K3330" s="80"/>
      <c r="L3330" s="80"/>
      <c r="M3330" s="82"/>
      <c r="N3330" s="81"/>
      <c r="O3330" s="58"/>
      <c r="P3330" s="56"/>
    </row>
    <row r="3331" spans="1:16" s="63" customFormat="1" ht="15.75" customHeight="1" x14ac:dyDescent="0.25">
      <c r="A3331" s="67"/>
      <c r="B3331" s="68"/>
      <c r="C3331" s="57"/>
      <c r="D3331" s="58"/>
      <c r="E3331" s="58"/>
      <c r="F3331" s="58"/>
      <c r="G3331" s="70"/>
      <c r="H3331" s="78"/>
      <c r="I3331" s="78"/>
      <c r="J3331" s="79"/>
      <c r="K3331" s="80"/>
      <c r="L3331" s="80"/>
      <c r="M3331" s="82"/>
      <c r="N3331" s="81"/>
      <c r="O3331" s="58"/>
      <c r="P3331" s="56"/>
    </row>
    <row r="3332" spans="1:16" s="63" customFormat="1" ht="15.75" customHeight="1" x14ac:dyDescent="0.25">
      <c r="A3332" s="67"/>
      <c r="B3332" s="68"/>
      <c r="C3332" s="57"/>
      <c r="D3332" s="58"/>
      <c r="E3332" s="58"/>
      <c r="F3332" s="58"/>
      <c r="G3332" s="70"/>
      <c r="H3332" s="78"/>
      <c r="I3332" s="78"/>
      <c r="J3332" s="79"/>
      <c r="K3332" s="80"/>
      <c r="L3332" s="80"/>
      <c r="M3332" s="82"/>
      <c r="N3332" s="81"/>
      <c r="O3332" s="58"/>
      <c r="P3332" s="56"/>
    </row>
    <row r="3333" spans="1:16" s="63" customFormat="1" ht="15.75" customHeight="1" x14ac:dyDescent="0.25">
      <c r="A3333" s="67"/>
      <c r="B3333" s="68"/>
      <c r="C3333" s="57"/>
      <c r="D3333" s="58"/>
      <c r="E3333" s="58"/>
      <c r="F3333" s="58"/>
      <c r="G3333" s="70"/>
      <c r="H3333" s="78"/>
      <c r="I3333" s="78"/>
      <c r="J3333" s="79"/>
      <c r="K3333" s="80"/>
      <c r="L3333" s="80"/>
      <c r="M3333" s="82"/>
      <c r="N3333" s="81"/>
      <c r="O3333" s="58"/>
      <c r="P3333" s="56"/>
    </row>
    <row r="3334" spans="1:16" s="63" customFormat="1" ht="15.75" customHeight="1" x14ac:dyDescent="0.25">
      <c r="A3334" s="67"/>
      <c r="B3334" s="68"/>
      <c r="C3334" s="57"/>
      <c r="D3334" s="58"/>
      <c r="E3334" s="58"/>
      <c r="F3334" s="58"/>
      <c r="G3334" s="70"/>
      <c r="H3334" s="78"/>
      <c r="I3334" s="78"/>
      <c r="J3334" s="79"/>
      <c r="K3334" s="80"/>
      <c r="L3334" s="80"/>
      <c r="M3334" s="82"/>
      <c r="N3334" s="81"/>
      <c r="O3334" s="58"/>
      <c r="P3334" s="56"/>
    </row>
    <row r="3335" spans="1:16" s="63" customFormat="1" ht="15.75" customHeight="1" x14ac:dyDescent="0.25">
      <c r="A3335" s="67"/>
      <c r="B3335" s="68"/>
      <c r="C3335" s="57"/>
      <c r="D3335" s="58"/>
      <c r="E3335" s="58"/>
      <c r="F3335" s="58"/>
      <c r="G3335" s="70"/>
      <c r="H3335" s="78"/>
      <c r="I3335" s="78"/>
      <c r="J3335" s="79"/>
      <c r="K3335" s="80"/>
      <c r="L3335" s="80"/>
      <c r="M3335" s="82"/>
      <c r="N3335" s="81"/>
      <c r="O3335" s="58"/>
      <c r="P3335" s="56"/>
    </row>
    <row r="3336" spans="1:16" s="63" customFormat="1" ht="15.75" customHeight="1" x14ac:dyDescent="0.25">
      <c r="A3336" s="67"/>
      <c r="B3336" s="68"/>
      <c r="C3336" s="57"/>
      <c r="D3336" s="58"/>
      <c r="E3336" s="58"/>
      <c r="F3336" s="58"/>
      <c r="G3336" s="70"/>
      <c r="H3336" s="78"/>
      <c r="I3336" s="78"/>
      <c r="J3336" s="79"/>
      <c r="K3336" s="80"/>
      <c r="L3336" s="80"/>
      <c r="M3336" s="82"/>
      <c r="N3336" s="81"/>
      <c r="O3336" s="58"/>
      <c r="P3336" s="56"/>
    </row>
    <row r="3337" spans="1:16" s="63" customFormat="1" ht="15.75" customHeight="1" x14ac:dyDescent="0.25">
      <c r="A3337" s="67"/>
      <c r="B3337" s="68"/>
      <c r="C3337" s="57"/>
      <c r="D3337" s="58"/>
      <c r="E3337" s="58"/>
      <c r="F3337" s="58"/>
      <c r="G3337" s="70"/>
      <c r="H3337" s="78"/>
      <c r="I3337" s="78"/>
      <c r="J3337" s="79"/>
      <c r="K3337" s="80"/>
      <c r="L3337" s="80"/>
      <c r="M3337" s="82"/>
      <c r="N3337" s="81"/>
      <c r="O3337" s="58"/>
      <c r="P3337" s="56"/>
    </row>
    <row r="3338" spans="1:16" s="63" customFormat="1" ht="15.75" customHeight="1" x14ac:dyDescent="0.25">
      <c r="A3338" s="67"/>
      <c r="B3338" s="68"/>
      <c r="C3338" s="57"/>
      <c r="D3338" s="58"/>
      <c r="E3338" s="58"/>
      <c r="F3338" s="58"/>
      <c r="G3338" s="70"/>
      <c r="H3338" s="78"/>
      <c r="I3338" s="78"/>
      <c r="J3338" s="79"/>
      <c r="K3338" s="80"/>
      <c r="L3338" s="80"/>
      <c r="M3338" s="82"/>
      <c r="N3338" s="81"/>
      <c r="O3338" s="58"/>
      <c r="P3338" s="56"/>
    </row>
    <row r="3339" spans="1:16" s="63" customFormat="1" ht="15.75" customHeight="1" x14ac:dyDescent="0.25">
      <c r="A3339" s="67"/>
      <c r="B3339" s="68"/>
      <c r="C3339" s="57"/>
      <c r="D3339" s="58"/>
      <c r="E3339" s="58"/>
      <c r="F3339" s="58"/>
      <c r="G3339" s="70"/>
      <c r="H3339" s="78"/>
      <c r="I3339" s="78"/>
      <c r="J3339" s="79"/>
      <c r="K3339" s="80"/>
      <c r="L3339" s="80"/>
      <c r="M3339" s="82"/>
      <c r="N3339" s="81"/>
      <c r="O3339" s="58"/>
      <c r="P3339" s="56"/>
    </row>
    <row r="3340" spans="1:16" s="63" customFormat="1" ht="15.75" customHeight="1" x14ac:dyDescent="0.25">
      <c r="A3340" s="67"/>
      <c r="B3340" s="68"/>
      <c r="C3340" s="57"/>
      <c r="D3340" s="58"/>
      <c r="E3340" s="58"/>
      <c r="F3340" s="58"/>
      <c r="G3340" s="70"/>
      <c r="H3340" s="78"/>
      <c r="I3340" s="78"/>
      <c r="J3340" s="79"/>
      <c r="K3340" s="80"/>
      <c r="L3340" s="80"/>
      <c r="M3340" s="82"/>
      <c r="N3340" s="81"/>
      <c r="O3340" s="58"/>
      <c r="P3340" s="56"/>
    </row>
    <row r="3341" spans="1:16" s="63" customFormat="1" ht="15.75" customHeight="1" x14ac:dyDescent="0.25">
      <c r="A3341" s="67"/>
      <c r="B3341" s="68"/>
      <c r="C3341" s="57"/>
      <c r="D3341" s="58"/>
      <c r="E3341" s="58"/>
      <c r="F3341" s="58"/>
      <c r="G3341" s="70"/>
      <c r="H3341" s="78"/>
      <c r="I3341" s="78"/>
      <c r="J3341" s="79"/>
      <c r="K3341" s="80"/>
      <c r="L3341" s="80"/>
      <c r="M3341" s="82"/>
      <c r="N3341" s="81"/>
      <c r="O3341" s="58"/>
      <c r="P3341" s="56"/>
    </row>
    <row r="3342" spans="1:16" s="63" customFormat="1" ht="15.75" customHeight="1" x14ac:dyDescent="0.25">
      <c r="A3342" s="67"/>
      <c r="B3342" s="68"/>
      <c r="C3342" s="57"/>
      <c r="D3342" s="58"/>
      <c r="E3342" s="58"/>
      <c r="F3342" s="58"/>
      <c r="G3342" s="70"/>
      <c r="H3342" s="78"/>
      <c r="I3342" s="78"/>
      <c r="J3342" s="79"/>
      <c r="K3342" s="80"/>
      <c r="L3342" s="80"/>
      <c r="M3342" s="82"/>
      <c r="N3342" s="81"/>
      <c r="O3342" s="58"/>
      <c r="P3342" s="56"/>
    </row>
    <row r="3343" spans="1:16" s="63" customFormat="1" ht="15.75" customHeight="1" x14ac:dyDescent="0.25">
      <c r="A3343" s="67"/>
      <c r="B3343" s="68"/>
      <c r="C3343" s="57"/>
      <c r="D3343" s="58"/>
      <c r="E3343" s="58"/>
      <c r="F3343" s="58"/>
      <c r="G3343" s="70"/>
      <c r="H3343" s="78"/>
      <c r="I3343" s="78"/>
      <c r="J3343" s="79"/>
      <c r="K3343" s="80"/>
      <c r="L3343" s="80"/>
      <c r="M3343" s="82"/>
      <c r="N3343" s="81"/>
      <c r="O3343" s="58"/>
      <c r="P3343" s="56"/>
    </row>
    <row r="3344" spans="1:16" s="63" customFormat="1" ht="15.75" customHeight="1" x14ac:dyDescent="0.25">
      <c r="A3344" s="67"/>
      <c r="B3344" s="68"/>
      <c r="C3344" s="57"/>
      <c r="D3344" s="58"/>
      <c r="E3344" s="58"/>
      <c r="F3344" s="58"/>
      <c r="G3344" s="70"/>
      <c r="H3344" s="78"/>
      <c r="I3344" s="78"/>
      <c r="J3344" s="79"/>
      <c r="K3344" s="80"/>
      <c r="L3344" s="80"/>
      <c r="M3344" s="82"/>
      <c r="N3344" s="81"/>
      <c r="O3344" s="58"/>
      <c r="P3344" s="56"/>
    </row>
    <row r="3345" spans="1:16" s="63" customFormat="1" ht="15.75" customHeight="1" x14ac:dyDescent="0.25">
      <c r="A3345" s="67"/>
      <c r="B3345" s="68"/>
      <c r="C3345" s="57"/>
      <c r="D3345" s="58"/>
      <c r="E3345" s="58"/>
      <c r="F3345" s="58"/>
      <c r="G3345" s="70"/>
      <c r="H3345" s="78"/>
      <c r="I3345" s="78"/>
      <c r="J3345" s="79"/>
      <c r="K3345" s="80"/>
      <c r="L3345" s="80"/>
      <c r="M3345" s="82"/>
      <c r="N3345" s="81"/>
      <c r="O3345" s="58"/>
      <c r="P3345" s="56"/>
    </row>
    <row r="3346" spans="1:16" s="63" customFormat="1" ht="15.75" customHeight="1" x14ac:dyDescent="0.25">
      <c r="A3346" s="67"/>
      <c r="B3346" s="68"/>
      <c r="C3346" s="57"/>
      <c r="D3346" s="58"/>
      <c r="E3346" s="58"/>
      <c r="F3346" s="58"/>
      <c r="G3346" s="70"/>
      <c r="H3346" s="78"/>
      <c r="I3346" s="78"/>
      <c r="J3346" s="79"/>
      <c r="K3346" s="80"/>
      <c r="L3346" s="80"/>
      <c r="M3346" s="82"/>
      <c r="N3346" s="81"/>
      <c r="O3346" s="58"/>
      <c r="P3346" s="56"/>
    </row>
    <row r="3347" spans="1:16" s="63" customFormat="1" ht="15.75" customHeight="1" x14ac:dyDescent="0.25">
      <c r="A3347" s="67"/>
      <c r="B3347" s="68"/>
      <c r="C3347" s="57"/>
      <c r="D3347" s="58"/>
      <c r="E3347" s="58"/>
      <c r="F3347" s="58"/>
      <c r="G3347" s="70"/>
      <c r="H3347" s="78"/>
      <c r="I3347" s="78"/>
      <c r="J3347" s="79"/>
      <c r="K3347" s="80"/>
      <c r="L3347" s="80"/>
      <c r="M3347" s="82"/>
      <c r="N3347" s="81"/>
      <c r="O3347" s="58"/>
      <c r="P3347" s="56"/>
    </row>
    <row r="3348" spans="1:16" s="63" customFormat="1" ht="15.75" customHeight="1" x14ac:dyDescent="0.25">
      <c r="A3348" s="67"/>
      <c r="B3348" s="68"/>
      <c r="C3348" s="57"/>
      <c r="D3348" s="58"/>
      <c r="E3348" s="58"/>
      <c r="F3348" s="58"/>
      <c r="G3348" s="70"/>
      <c r="H3348" s="78"/>
      <c r="I3348" s="78"/>
      <c r="J3348" s="79"/>
      <c r="K3348" s="80"/>
      <c r="L3348" s="80"/>
      <c r="M3348" s="82"/>
      <c r="N3348" s="81"/>
      <c r="O3348" s="58"/>
      <c r="P3348" s="56"/>
    </row>
    <row r="3349" spans="1:16" s="63" customFormat="1" ht="15.75" customHeight="1" x14ac:dyDescent="0.25">
      <c r="A3349" s="67"/>
      <c r="B3349" s="68"/>
      <c r="C3349" s="57"/>
      <c r="D3349" s="58"/>
      <c r="E3349" s="58"/>
      <c r="F3349" s="58"/>
      <c r="G3349" s="70"/>
      <c r="H3349" s="78"/>
      <c r="I3349" s="78"/>
      <c r="J3349" s="79"/>
      <c r="K3349" s="80"/>
      <c r="L3349" s="80"/>
      <c r="M3349" s="82"/>
      <c r="N3349" s="81"/>
      <c r="O3349" s="58"/>
      <c r="P3349" s="56"/>
    </row>
    <row r="3350" spans="1:16" s="63" customFormat="1" ht="15.75" customHeight="1" x14ac:dyDescent="0.25">
      <c r="A3350" s="67"/>
      <c r="B3350" s="68"/>
      <c r="C3350" s="57"/>
      <c r="D3350" s="58"/>
      <c r="E3350" s="58"/>
      <c r="F3350" s="58"/>
      <c r="G3350" s="70"/>
      <c r="H3350" s="78"/>
      <c r="I3350" s="78"/>
      <c r="J3350" s="79"/>
      <c r="K3350" s="80"/>
      <c r="L3350" s="80"/>
      <c r="M3350" s="82"/>
      <c r="N3350" s="81"/>
      <c r="O3350" s="58"/>
      <c r="P3350" s="56"/>
    </row>
    <row r="3351" spans="1:16" s="63" customFormat="1" ht="15.75" customHeight="1" x14ac:dyDescent="0.25">
      <c r="A3351" s="67"/>
      <c r="B3351" s="68"/>
      <c r="C3351" s="57"/>
      <c r="D3351" s="58"/>
      <c r="E3351" s="58"/>
      <c r="F3351" s="58"/>
      <c r="G3351" s="70"/>
      <c r="H3351" s="78"/>
      <c r="I3351" s="78"/>
      <c r="J3351" s="79"/>
      <c r="K3351" s="80"/>
      <c r="L3351" s="80"/>
      <c r="M3351" s="82"/>
      <c r="N3351" s="81"/>
      <c r="O3351" s="58"/>
      <c r="P3351" s="56"/>
    </row>
    <row r="3352" spans="1:16" s="63" customFormat="1" ht="15.75" customHeight="1" x14ac:dyDescent="0.25">
      <c r="A3352" s="67"/>
      <c r="B3352" s="68"/>
      <c r="C3352" s="57"/>
      <c r="D3352" s="58"/>
      <c r="E3352" s="58"/>
      <c r="F3352" s="58"/>
      <c r="G3352" s="70"/>
      <c r="H3352" s="78"/>
      <c r="I3352" s="78"/>
      <c r="J3352" s="79"/>
      <c r="K3352" s="80"/>
      <c r="L3352" s="80"/>
      <c r="M3352" s="82"/>
      <c r="N3352" s="81"/>
      <c r="O3352" s="58"/>
      <c r="P3352" s="56"/>
    </row>
    <row r="3353" spans="1:16" s="63" customFormat="1" ht="15.75" customHeight="1" x14ac:dyDescent="0.25">
      <c r="A3353" s="67"/>
      <c r="B3353" s="68"/>
      <c r="C3353" s="57"/>
      <c r="D3353" s="58"/>
      <c r="E3353" s="58"/>
      <c r="F3353" s="58"/>
      <c r="G3353" s="70"/>
      <c r="H3353" s="78"/>
      <c r="I3353" s="78"/>
      <c r="J3353" s="79"/>
      <c r="K3353" s="80"/>
      <c r="L3353" s="80"/>
      <c r="M3353" s="82"/>
      <c r="N3353" s="81"/>
      <c r="O3353" s="58"/>
      <c r="P3353" s="56"/>
    </row>
    <row r="3354" spans="1:16" s="63" customFormat="1" ht="15.75" customHeight="1" x14ac:dyDescent="0.25">
      <c r="A3354" s="67"/>
      <c r="B3354" s="68"/>
      <c r="C3354" s="57"/>
      <c r="D3354" s="58"/>
      <c r="E3354" s="58"/>
      <c r="F3354" s="58"/>
      <c r="G3354" s="70"/>
      <c r="H3354" s="78"/>
      <c r="I3354" s="78"/>
      <c r="J3354" s="79"/>
      <c r="K3354" s="80"/>
      <c r="L3354" s="80"/>
      <c r="M3354" s="82"/>
      <c r="N3354" s="81"/>
      <c r="O3354" s="58"/>
      <c r="P3354" s="56"/>
    </row>
    <row r="3355" spans="1:16" s="63" customFormat="1" ht="15.75" customHeight="1" x14ac:dyDescent="0.25">
      <c r="A3355" s="67"/>
      <c r="B3355" s="68"/>
      <c r="C3355" s="57"/>
      <c r="D3355" s="58"/>
      <c r="E3355" s="58"/>
      <c r="F3355" s="58"/>
      <c r="G3355" s="70"/>
      <c r="H3355" s="78"/>
      <c r="I3355" s="78"/>
      <c r="J3355" s="79"/>
      <c r="K3355" s="80"/>
      <c r="L3355" s="80"/>
      <c r="M3355" s="82"/>
      <c r="N3355" s="81"/>
      <c r="O3355" s="58"/>
      <c r="P3355" s="56"/>
    </row>
    <row r="3356" spans="1:16" s="63" customFormat="1" ht="15.75" customHeight="1" x14ac:dyDescent="0.25">
      <c r="A3356" s="67"/>
      <c r="B3356" s="68"/>
      <c r="C3356" s="57"/>
      <c r="D3356" s="58"/>
      <c r="E3356" s="58"/>
      <c r="F3356" s="58"/>
      <c r="G3356" s="70"/>
      <c r="H3356" s="78"/>
      <c r="I3356" s="78"/>
      <c r="J3356" s="79"/>
      <c r="K3356" s="80"/>
      <c r="L3356" s="80"/>
      <c r="M3356" s="82"/>
      <c r="N3356" s="81"/>
      <c r="O3356" s="58"/>
      <c r="P3356" s="56"/>
    </row>
    <row r="3357" spans="1:16" s="63" customFormat="1" ht="15.75" customHeight="1" x14ac:dyDescent="0.25">
      <c r="A3357" s="67"/>
      <c r="B3357" s="68"/>
      <c r="C3357" s="57"/>
      <c r="D3357" s="58"/>
      <c r="E3357" s="58"/>
      <c r="F3357" s="58"/>
      <c r="G3357" s="70"/>
      <c r="H3357" s="78"/>
      <c r="I3357" s="78"/>
      <c r="J3357" s="79"/>
      <c r="K3357" s="80"/>
      <c r="L3357" s="80"/>
      <c r="M3357" s="82"/>
      <c r="N3357" s="81"/>
      <c r="O3357" s="58"/>
      <c r="P3357" s="56"/>
    </row>
    <row r="3358" spans="1:16" s="63" customFormat="1" ht="15.75" customHeight="1" x14ac:dyDescent="0.25">
      <c r="A3358" s="67"/>
      <c r="B3358" s="68"/>
      <c r="C3358" s="57"/>
      <c r="D3358" s="58"/>
      <c r="E3358" s="58"/>
      <c r="F3358" s="58"/>
      <c r="G3358" s="70"/>
      <c r="H3358" s="78"/>
      <c r="I3358" s="78"/>
      <c r="J3358" s="79"/>
      <c r="K3358" s="80"/>
      <c r="L3358" s="80"/>
      <c r="M3358" s="82"/>
      <c r="N3358" s="81"/>
      <c r="O3358" s="58"/>
      <c r="P3358" s="56"/>
    </row>
    <row r="3359" spans="1:16" s="63" customFormat="1" ht="15.75" customHeight="1" x14ac:dyDescent="0.25">
      <c r="A3359" s="67"/>
      <c r="B3359" s="68"/>
      <c r="C3359" s="57"/>
      <c r="D3359" s="58"/>
      <c r="E3359" s="58"/>
      <c r="F3359" s="58"/>
      <c r="G3359" s="70"/>
      <c r="H3359" s="78"/>
      <c r="I3359" s="78"/>
      <c r="J3359" s="79"/>
      <c r="K3359" s="80"/>
      <c r="L3359" s="80"/>
      <c r="M3359" s="82"/>
      <c r="N3359" s="81"/>
      <c r="O3359" s="58"/>
      <c r="P3359" s="56"/>
    </row>
    <row r="3360" spans="1:16" s="63" customFormat="1" ht="15.75" customHeight="1" x14ac:dyDescent="0.25">
      <c r="A3360" s="67"/>
      <c r="B3360" s="68"/>
      <c r="C3360" s="57"/>
      <c r="D3360" s="58"/>
      <c r="E3360" s="58"/>
      <c r="F3360" s="58"/>
      <c r="G3360" s="70"/>
      <c r="H3360" s="78"/>
      <c r="I3360" s="78"/>
      <c r="J3360" s="79"/>
      <c r="K3360" s="80"/>
      <c r="L3360" s="80"/>
      <c r="M3360" s="82"/>
      <c r="N3360" s="81"/>
      <c r="O3360" s="58"/>
      <c r="P3360" s="56"/>
    </row>
    <row r="3361" spans="1:16" s="63" customFormat="1" ht="15.75" customHeight="1" x14ac:dyDescent="0.25">
      <c r="A3361" s="67"/>
      <c r="B3361" s="68"/>
      <c r="C3361" s="57"/>
      <c r="D3361" s="58"/>
      <c r="E3361" s="58"/>
      <c r="F3361" s="58"/>
      <c r="G3361" s="70"/>
      <c r="H3361" s="78"/>
      <c r="I3361" s="78"/>
      <c r="J3361" s="79"/>
      <c r="K3361" s="80"/>
      <c r="L3361" s="80"/>
      <c r="M3361" s="82"/>
      <c r="N3361" s="81"/>
      <c r="O3361" s="58"/>
      <c r="P3361" s="56"/>
    </row>
    <row r="3362" spans="1:16" s="63" customFormat="1" ht="15.75" customHeight="1" x14ac:dyDescent="0.25">
      <c r="A3362" s="67"/>
      <c r="B3362" s="68"/>
      <c r="C3362" s="57"/>
      <c r="D3362" s="58"/>
      <c r="E3362" s="58"/>
      <c r="F3362" s="58"/>
      <c r="G3362" s="70"/>
      <c r="H3362" s="78"/>
      <c r="I3362" s="78"/>
      <c r="J3362" s="79"/>
      <c r="K3362" s="80"/>
      <c r="L3362" s="80"/>
      <c r="M3362" s="82"/>
      <c r="N3362" s="81"/>
      <c r="O3362" s="58"/>
      <c r="P3362" s="56"/>
    </row>
    <row r="3363" spans="1:16" s="63" customFormat="1" ht="15.75" customHeight="1" x14ac:dyDescent="0.25">
      <c r="A3363" s="67"/>
      <c r="B3363" s="68"/>
      <c r="C3363" s="57"/>
      <c r="D3363" s="58"/>
      <c r="E3363" s="58"/>
      <c r="F3363" s="58"/>
      <c r="G3363" s="70"/>
      <c r="H3363" s="78"/>
      <c r="I3363" s="78"/>
      <c r="J3363" s="79"/>
      <c r="K3363" s="80"/>
      <c r="L3363" s="80"/>
      <c r="M3363" s="82"/>
      <c r="N3363" s="81"/>
      <c r="O3363" s="58"/>
      <c r="P3363" s="56"/>
    </row>
    <row r="3364" spans="1:16" s="63" customFormat="1" ht="15.75" customHeight="1" x14ac:dyDescent="0.25">
      <c r="A3364" s="67"/>
      <c r="B3364" s="68"/>
      <c r="C3364" s="57"/>
      <c r="D3364" s="58"/>
      <c r="E3364" s="58"/>
      <c r="F3364" s="58"/>
      <c r="G3364" s="70"/>
      <c r="H3364" s="78"/>
      <c r="I3364" s="78"/>
      <c r="J3364" s="79"/>
      <c r="K3364" s="80"/>
      <c r="L3364" s="80"/>
      <c r="M3364" s="82"/>
      <c r="N3364" s="81"/>
      <c r="O3364" s="58"/>
      <c r="P3364" s="56"/>
    </row>
    <row r="3365" spans="1:16" s="63" customFormat="1" ht="15.75" customHeight="1" x14ac:dyDescent="0.25">
      <c r="A3365" s="67"/>
      <c r="B3365" s="68"/>
      <c r="C3365" s="57"/>
      <c r="D3365" s="58"/>
      <c r="E3365" s="58"/>
      <c r="F3365" s="58"/>
      <c r="G3365" s="70"/>
      <c r="H3365" s="78"/>
      <c r="I3365" s="78"/>
      <c r="J3365" s="79"/>
      <c r="K3365" s="80"/>
      <c r="L3365" s="80"/>
      <c r="M3365" s="82"/>
      <c r="N3365" s="81"/>
      <c r="O3365" s="58"/>
      <c r="P3365" s="56"/>
    </row>
    <row r="3366" spans="1:16" s="63" customFormat="1" ht="15.75" customHeight="1" x14ac:dyDescent="0.25">
      <c r="A3366" s="67"/>
      <c r="B3366" s="68"/>
      <c r="C3366" s="57"/>
      <c r="D3366" s="58"/>
      <c r="E3366" s="58"/>
      <c r="F3366" s="58"/>
      <c r="G3366" s="70"/>
      <c r="H3366" s="78"/>
      <c r="I3366" s="78"/>
      <c r="J3366" s="79"/>
      <c r="K3366" s="80"/>
      <c r="L3366" s="80"/>
      <c r="M3366" s="82"/>
      <c r="N3366" s="81"/>
      <c r="O3366" s="58"/>
      <c r="P3366" s="56"/>
    </row>
    <row r="3367" spans="1:16" s="63" customFormat="1" ht="15.75" customHeight="1" x14ac:dyDescent="0.25">
      <c r="A3367" s="67"/>
      <c r="B3367" s="68"/>
      <c r="C3367" s="57"/>
      <c r="D3367" s="58"/>
      <c r="E3367" s="58"/>
      <c r="F3367" s="58"/>
      <c r="G3367" s="70"/>
      <c r="H3367" s="78"/>
      <c r="I3367" s="78"/>
      <c r="J3367" s="79"/>
      <c r="K3367" s="80"/>
      <c r="L3367" s="80"/>
      <c r="M3367" s="82"/>
      <c r="N3367" s="81"/>
      <c r="O3367" s="58"/>
      <c r="P3367" s="56"/>
    </row>
    <row r="3368" spans="1:16" s="63" customFormat="1" ht="15.75" customHeight="1" x14ac:dyDescent="0.25">
      <c r="A3368" s="67"/>
      <c r="B3368" s="68"/>
      <c r="C3368" s="57"/>
      <c r="D3368" s="58"/>
      <c r="E3368" s="58"/>
      <c r="F3368" s="58"/>
      <c r="G3368" s="70"/>
      <c r="H3368" s="78"/>
      <c r="I3368" s="78"/>
      <c r="J3368" s="79"/>
      <c r="K3368" s="80"/>
      <c r="L3368" s="80"/>
      <c r="M3368" s="82"/>
      <c r="N3368" s="81"/>
      <c r="O3368" s="58"/>
      <c r="P3368" s="56"/>
    </row>
    <row r="3369" spans="1:16" s="63" customFormat="1" ht="15.75" customHeight="1" x14ac:dyDescent="0.25">
      <c r="A3369" s="67"/>
      <c r="B3369" s="68"/>
      <c r="C3369" s="57"/>
      <c r="D3369" s="58"/>
      <c r="E3369" s="58"/>
      <c r="F3369" s="58"/>
      <c r="G3369" s="70"/>
      <c r="H3369" s="78"/>
      <c r="I3369" s="78"/>
      <c r="J3369" s="79"/>
      <c r="K3369" s="80"/>
      <c r="L3369" s="80"/>
      <c r="M3369" s="82"/>
      <c r="N3369" s="81"/>
      <c r="O3369" s="58"/>
      <c r="P3369" s="56"/>
    </row>
    <row r="3370" spans="1:16" s="63" customFormat="1" ht="15.75" customHeight="1" x14ac:dyDescent="0.25">
      <c r="A3370" s="67"/>
      <c r="B3370" s="68"/>
      <c r="C3370" s="57"/>
      <c r="D3370" s="58"/>
      <c r="E3370" s="58"/>
      <c r="F3370" s="58"/>
      <c r="G3370" s="70"/>
      <c r="H3370" s="78"/>
      <c r="I3370" s="78"/>
      <c r="J3370" s="79"/>
      <c r="K3370" s="80"/>
      <c r="L3370" s="80"/>
      <c r="M3370" s="82"/>
      <c r="N3370" s="81"/>
      <c r="O3370" s="58"/>
      <c r="P3370" s="56"/>
    </row>
    <row r="3371" spans="1:16" s="63" customFormat="1" ht="15.75" customHeight="1" x14ac:dyDescent="0.25">
      <c r="A3371" s="67"/>
      <c r="B3371" s="68"/>
      <c r="C3371" s="57"/>
      <c r="D3371" s="58"/>
      <c r="E3371" s="58"/>
      <c r="F3371" s="58"/>
      <c r="G3371" s="70"/>
      <c r="H3371" s="78"/>
      <c r="I3371" s="78"/>
      <c r="J3371" s="79"/>
      <c r="K3371" s="80"/>
      <c r="L3371" s="80"/>
      <c r="M3371" s="82"/>
      <c r="N3371" s="81"/>
      <c r="O3371" s="58"/>
      <c r="P3371" s="56"/>
    </row>
    <row r="3372" spans="1:16" s="63" customFormat="1" ht="15.75" customHeight="1" x14ac:dyDescent="0.25">
      <c r="A3372" s="67"/>
      <c r="B3372" s="68"/>
      <c r="C3372" s="57"/>
      <c r="D3372" s="58"/>
      <c r="E3372" s="58"/>
      <c r="F3372" s="58"/>
      <c r="G3372" s="70"/>
      <c r="H3372" s="78"/>
      <c r="I3372" s="78"/>
      <c r="J3372" s="79"/>
      <c r="K3372" s="80"/>
      <c r="L3372" s="80"/>
      <c r="M3372" s="82"/>
      <c r="N3372" s="81"/>
      <c r="O3372" s="58"/>
      <c r="P3372" s="56"/>
    </row>
    <row r="3373" spans="1:16" s="63" customFormat="1" ht="15.75" customHeight="1" x14ac:dyDescent="0.25">
      <c r="A3373" s="67"/>
      <c r="B3373" s="68"/>
      <c r="C3373" s="57"/>
      <c r="D3373" s="58"/>
      <c r="E3373" s="58"/>
      <c r="F3373" s="58"/>
      <c r="G3373" s="70"/>
      <c r="H3373" s="78"/>
      <c r="I3373" s="78"/>
      <c r="J3373" s="79"/>
      <c r="K3373" s="80"/>
      <c r="L3373" s="80"/>
      <c r="M3373" s="82"/>
      <c r="N3373" s="81"/>
      <c r="O3373" s="58"/>
      <c r="P3373" s="56"/>
    </row>
    <row r="3374" spans="1:16" s="63" customFormat="1" ht="15.75" customHeight="1" x14ac:dyDescent="0.25">
      <c r="A3374" s="67"/>
      <c r="B3374" s="68"/>
      <c r="C3374" s="57"/>
      <c r="D3374" s="58"/>
      <c r="E3374" s="58"/>
      <c r="F3374" s="58"/>
      <c r="G3374" s="70"/>
      <c r="H3374" s="78"/>
      <c r="I3374" s="78"/>
      <c r="J3374" s="79"/>
      <c r="K3374" s="80"/>
      <c r="L3374" s="80"/>
      <c r="M3374" s="82"/>
      <c r="N3374" s="81"/>
      <c r="O3374" s="58"/>
      <c r="P3374" s="56"/>
    </row>
    <row r="3375" spans="1:16" s="63" customFormat="1" ht="15.75" customHeight="1" x14ac:dyDescent="0.25">
      <c r="A3375" s="67"/>
      <c r="B3375" s="68"/>
      <c r="C3375" s="57"/>
      <c r="D3375" s="58"/>
      <c r="E3375" s="58"/>
      <c r="F3375" s="58"/>
      <c r="G3375" s="70"/>
      <c r="H3375" s="78"/>
      <c r="I3375" s="78"/>
      <c r="J3375" s="79"/>
      <c r="K3375" s="80"/>
      <c r="L3375" s="80"/>
      <c r="M3375" s="82"/>
      <c r="N3375" s="81"/>
      <c r="O3375" s="58"/>
      <c r="P3375" s="56"/>
    </row>
    <row r="3376" spans="1:16" s="63" customFormat="1" ht="15.75" customHeight="1" x14ac:dyDescent="0.25">
      <c r="A3376" s="67"/>
      <c r="B3376" s="68"/>
      <c r="C3376" s="57"/>
      <c r="D3376" s="58"/>
      <c r="E3376" s="58"/>
      <c r="F3376" s="58"/>
      <c r="G3376" s="70"/>
      <c r="H3376" s="78"/>
      <c r="I3376" s="78"/>
      <c r="J3376" s="79"/>
      <c r="K3376" s="80"/>
      <c r="L3376" s="80"/>
      <c r="M3376" s="82"/>
      <c r="N3376" s="81"/>
      <c r="O3376" s="58"/>
      <c r="P3376" s="56"/>
    </row>
    <row r="3377" spans="1:16" s="63" customFormat="1" ht="15.75" customHeight="1" x14ac:dyDescent="0.25">
      <c r="A3377" s="67"/>
      <c r="B3377" s="68"/>
      <c r="C3377" s="57"/>
      <c r="D3377" s="58"/>
      <c r="E3377" s="58"/>
      <c r="F3377" s="58"/>
      <c r="G3377" s="70"/>
      <c r="H3377" s="78"/>
      <c r="I3377" s="78"/>
      <c r="J3377" s="79"/>
      <c r="K3377" s="80"/>
      <c r="L3377" s="80"/>
      <c r="M3377" s="82"/>
      <c r="N3377" s="81"/>
      <c r="O3377" s="58"/>
      <c r="P3377" s="56"/>
    </row>
    <row r="3378" spans="1:16" s="63" customFormat="1" ht="15.75" customHeight="1" x14ac:dyDescent="0.25">
      <c r="A3378" s="67"/>
      <c r="B3378" s="68"/>
      <c r="C3378" s="57"/>
      <c r="D3378" s="58"/>
      <c r="E3378" s="58"/>
      <c r="F3378" s="58"/>
      <c r="G3378" s="70"/>
      <c r="H3378" s="78"/>
      <c r="I3378" s="78"/>
      <c r="J3378" s="79"/>
      <c r="K3378" s="80"/>
      <c r="L3378" s="80"/>
      <c r="M3378" s="82"/>
      <c r="N3378" s="81"/>
      <c r="O3378" s="58"/>
      <c r="P3378" s="56"/>
    </row>
    <row r="3379" spans="1:16" s="63" customFormat="1" ht="15.75" customHeight="1" x14ac:dyDescent="0.25">
      <c r="A3379" s="67"/>
      <c r="B3379" s="68"/>
      <c r="C3379" s="57"/>
      <c r="D3379" s="58"/>
      <c r="E3379" s="58"/>
      <c r="F3379" s="58"/>
      <c r="G3379" s="70"/>
      <c r="H3379" s="78"/>
      <c r="I3379" s="78"/>
      <c r="J3379" s="79"/>
      <c r="K3379" s="80"/>
      <c r="L3379" s="80"/>
      <c r="M3379" s="82"/>
      <c r="N3379" s="81"/>
      <c r="O3379" s="58"/>
      <c r="P3379" s="56"/>
    </row>
    <row r="3380" spans="1:16" s="63" customFormat="1" ht="15.75" customHeight="1" x14ac:dyDescent="0.25">
      <c r="A3380" s="67"/>
      <c r="B3380" s="68"/>
      <c r="C3380" s="57"/>
      <c r="D3380" s="58"/>
      <c r="E3380" s="58"/>
      <c r="F3380" s="58"/>
      <c r="G3380" s="70"/>
      <c r="H3380" s="78"/>
      <c r="I3380" s="78"/>
      <c r="J3380" s="79"/>
      <c r="K3380" s="80"/>
      <c r="L3380" s="80"/>
      <c r="M3380" s="82"/>
      <c r="N3380" s="81"/>
      <c r="O3380" s="58"/>
      <c r="P3380" s="56"/>
    </row>
    <row r="3381" spans="1:16" s="63" customFormat="1" ht="15.75" customHeight="1" x14ac:dyDescent="0.25">
      <c r="A3381" s="67"/>
      <c r="B3381" s="68"/>
      <c r="C3381" s="57"/>
      <c r="D3381" s="58"/>
      <c r="E3381" s="58"/>
      <c r="F3381" s="58"/>
      <c r="G3381" s="70"/>
      <c r="H3381" s="78"/>
      <c r="I3381" s="78"/>
      <c r="J3381" s="79"/>
      <c r="K3381" s="80"/>
      <c r="L3381" s="80"/>
      <c r="M3381" s="82"/>
      <c r="N3381" s="81"/>
      <c r="O3381" s="58"/>
      <c r="P3381" s="56"/>
    </row>
    <row r="3382" spans="1:16" s="63" customFormat="1" ht="15.75" customHeight="1" x14ac:dyDescent="0.25">
      <c r="A3382" s="67"/>
      <c r="B3382" s="68"/>
      <c r="C3382" s="57"/>
      <c r="D3382" s="58"/>
      <c r="E3382" s="58"/>
      <c r="F3382" s="58"/>
      <c r="G3382" s="70"/>
      <c r="H3382" s="78"/>
      <c r="I3382" s="78"/>
      <c r="J3382" s="79"/>
      <c r="K3382" s="80"/>
      <c r="L3382" s="80"/>
      <c r="M3382" s="82"/>
      <c r="N3382" s="81"/>
      <c r="O3382" s="58"/>
      <c r="P3382" s="56"/>
    </row>
    <row r="3383" spans="1:16" s="63" customFormat="1" ht="15.75" customHeight="1" x14ac:dyDescent="0.25">
      <c r="A3383" s="67"/>
      <c r="B3383" s="68"/>
      <c r="C3383" s="57"/>
      <c r="D3383" s="58"/>
      <c r="E3383" s="58"/>
      <c r="F3383" s="58"/>
      <c r="G3383" s="70"/>
      <c r="H3383" s="78"/>
      <c r="I3383" s="78"/>
      <c r="J3383" s="79"/>
      <c r="K3383" s="80"/>
      <c r="L3383" s="80"/>
      <c r="M3383" s="82"/>
      <c r="N3383" s="81"/>
      <c r="O3383" s="58"/>
      <c r="P3383" s="56"/>
    </row>
    <row r="3384" spans="1:16" s="63" customFormat="1" ht="15.75" customHeight="1" x14ac:dyDescent="0.25">
      <c r="A3384" s="67"/>
      <c r="B3384" s="68"/>
      <c r="C3384" s="57"/>
      <c r="D3384" s="58"/>
      <c r="E3384" s="58"/>
      <c r="F3384" s="58"/>
      <c r="G3384" s="70"/>
      <c r="H3384" s="78"/>
      <c r="I3384" s="78"/>
      <c r="J3384" s="79"/>
      <c r="K3384" s="80"/>
      <c r="L3384" s="80"/>
      <c r="M3384" s="82"/>
      <c r="N3384" s="81"/>
      <c r="O3384" s="58"/>
      <c r="P3384" s="56"/>
    </row>
    <row r="3385" spans="1:16" s="63" customFormat="1" ht="15.75" customHeight="1" x14ac:dyDescent="0.25">
      <c r="A3385" s="67"/>
      <c r="B3385" s="68"/>
      <c r="C3385" s="57"/>
      <c r="D3385" s="58"/>
      <c r="E3385" s="58"/>
      <c r="F3385" s="58"/>
      <c r="G3385" s="70"/>
      <c r="H3385" s="78"/>
      <c r="I3385" s="78"/>
      <c r="J3385" s="79"/>
      <c r="K3385" s="80"/>
      <c r="L3385" s="80"/>
      <c r="M3385" s="82"/>
      <c r="N3385" s="81"/>
      <c r="O3385" s="58"/>
      <c r="P3385" s="56"/>
    </row>
    <row r="3386" spans="1:16" s="63" customFormat="1" ht="15.75" customHeight="1" x14ac:dyDescent="0.25">
      <c r="A3386" s="67"/>
      <c r="B3386" s="68"/>
      <c r="C3386" s="57"/>
      <c r="D3386" s="58"/>
      <c r="E3386" s="58"/>
      <c r="F3386" s="58"/>
      <c r="G3386" s="70"/>
      <c r="H3386" s="78"/>
      <c r="I3386" s="78"/>
      <c r="J3386" s="79"/>
      <c r="K3386" s="80"/>
      <c r="L3386" s="80"/>
      <c r="M3386" s="82"/>
      <c r="N3386" s="81"/>
      <c r="O3386" s="58"/>
      <c r="P3386" s="56"/>
    </row>
    <row r="3387" spans="1:16" s="63" customFormat="1" ht="15.75" customHeight="1" x14ac:dyDescent="0.25">
      <c r="A3387" s="67"/>
      <c r="B3387" s="68"/>
      <c r="C3387" s="57"/>
      <c r="D3387" s="58"/>
      <c r="E3387" s="58"/>
      <c r="F3387" s="58"/>
      <c r="G3387" s="70"/>
      <c r="H3387" s="78"/>
      <c r="I3387" s="78"/>
      <c r="J3387" s="79"/>
      <c r="K3387" s="80"/>
      <c r="L3387" s="80"/>
      <c r="M3387" s="82"/>
      <c r="N3387" s="81"/>
      <c r="O3387" s="58"/>
      <c r="P3387" s="56"/>
    </row>
    <row r="3388" spans="1:16" s="63" customFormat="1" ht="15.75" customHeight="1" x14ac:dyDescent="0.25">
      <c r="A3388" s="67"/>
      <c r="B3388" s="68"/>
      <c r="C3388" s="57"/>
      <c r="D3388" s="58"/>
      <c r="E3388" s="58"/>
      <c r="F3388" s="58"/>
      <c r="G3388" s="70"/>
      <c r="H3388" s="78"/>
      <c r="I3388" s="78"/>
      <c r="J3388" s="79"/>
      <c r="K3388" s="80"/>
      <c r="L3388" s="80"/>
      <c r="M3388" s="82"/>
      <c r="N3388" s="81"/>
      <c r="O3388" s="58"/>
      <c r="P3388" s="56"/>
    </row>
    <row r="3389" spans="1:16" s="63" customFormat="1" ht="15.75" customHeight="1" x14ac:dyDescent="0.25">
      <c r="A3389" s="67"/>
      <c r="B3389" s="68"/>
      <c r="C3389" s="57"/>
      <c r="D3389" s="58"/>
      <c r="E3389" s="58"/>
      <c r="F3389" s="58"/>
      <c r="G3389" s="70"/>
      <c r="H3389" s="78"/>
      <c r="I3389" s="78"/>
      <c r="J3389" s="79"/>
      <c r="K3389" s="80"/>
      <c r="L3389" s="80"/>
      <c r="M3389" s="82"/>
      <c r="N3389" s="81"/>
      <c r="O3389" s="58"/>
      <c r="P3389" s="56"/>
    </row>
    <row r="3390" spans="1:16" s="63" customFormat="1" ht="15.75" customHeight="1" x14ac:dyDescent="0.25">
      <c r="A3390" s="67"/>
      <c r="B3390" s="68"/>
      <c r="C3390" s="57"/>
      <c r="D3390" s="58"/>
      <c r="E3390" s="58"/>
      <c r="F3390" s="58"/>
      <c r="G3390" s="70"/>
      <c r="H3390" s="78"/>
      <c r="I3390" s="78"/>
      <c r="J3390" s="79"/>
      <c r="K3390" s="80"/>
      <c r="L3390" s="80"/>
      <c r="M3390" s="82"/>
      <c r="N3390" s="81"/>
      <c r="O3390" s="58"/>
      <c r="P3390" s="56"/>
    </row>
    <row r="3391" spans="1:16" s="63" customFormat="1" ht="15.75" customHeight="1" x14ac:dyDescent="0.25">
      <c r="A3391" s="67"/>
      <c r="B3391" s="68"/>
      <c r="C3391" s="57"/>
      <c r="D3391" s="58"/>
      <c r="E3391" s="58"/>
      <c r="F3391" s="58"/>
      <c r="G3391" s="70"/>
      <c r="H3391" s="78"/>
      <c r="I3391" s="78"/>
      <c r="J3391" s="79"/>
      <c r="K3391" s="80"/>
      <c r="L3391" s="80"/>
      <c r="M3391" s="82"/>
      <c r="N3391" s="81"/>
      <c r="O3391" s="58"/>
      <c r="P3391" s="56"/>
    </row>
    <row r="3392" spans="1:16" s="63" customFormat="1" ht="15.75" customHeight="1" x14ac:dyDescent="0.25">
      <c r="A3392" s="67"/>
      <c r="B3392" s="68"/>
      <c r="C3392" s="57"/>
      <c r="D3392" s="58"/>
      <c r="E3392" s="58"/>
      <c r="F3392" s="58"/>
      <c r="G3392" s="70"/>
      <c r="H3392" s="78"/>
      <c r="I3392" s="78"/>
      <c r="J3392" s="79"/>
      <c r="K3392" s="80"/>
      <c r="L3392" s="80"/>
      <c r="M3392" s="82"/>
      <c r="N3392" s="81"/>
      <c r="O3392" s="58"/>
      <c r="P3392" s="56"/>
    </row>
    <row r="3393" spans="1:16" s="63" customFormat="1" ht="15.75" customHeight="1" x14ac:dyDescent="0.25">
      <c r="A3393" s="67"/>
      <c r="B3393" s="68"/>
      <c r="C3393" s="57"/>
      <c r="D3393" s="58"/>
      <c r="E3393" s="58"/>
      <c r="F3393" s="58"/>
      <c r="G3393" s="70"/>
      <c r="H3393" s="78"/>
      <c r="I3393" s="78"/>
      <c r="J3393" s="79"/>
      <c r="K3393" s="80"/>
      <c r="L3393" s="80"/>
      <c r="M3393" s="82"/>
      <c r="N3393" s="81"/>
      <c r="O3393" s="58"/>
      <c r="P3393" s="56"/>
    </row>
    <row r="3394" spans="1:16" s="63" customFormat="1" ht="15.75" customHeight="1" x14ac:dyDescent="0.25">
      <c r="A3394" s="67"/>
      <c r="B3394" s="68"/>
      <c r="C3394" s="57"/>
      <c r="D3394" s="58"/>
      <c r="E3394" s="58"/>
      <c r="F3394" s="58"/>
      <c r="G3394" s="70"/>
      <c r="H3394" s="78"/>
      <c r="I3394" s="78"/>
      <c r="J3394" s="79"/>
      <c r="K3394" s="80"/>
      <c r="L3394" s="80"/>
      <c r="M3394" s="82"/>
      <c r="N3394" s="81"/>
      <c r="O3394" s="58"/>
      <c r="P3394" s="56"/>
    </row>
    <row r="3395" spans="1:16" s="63" customFormat="1" ht="15.75" customHeight="1" x14ac:dyDescent="0.25">
      <c r="A3395" s="67"/>
      <c r="B3395" s="68"/>
      <c r="C3395" s="57"/>
      <c r="D3395" s="58"/>
      <c r="E3395" s="58"/>
      <c r="F3395" s="58"/>
      <c r="G3395" s="70"/>
      <c r="H3395" s="78"/>
      <c r="I3395" s="78"/>
      <c r="J3395" s="79"/>
      <c r="K3395" s="80"/>
      <c r="L3395" s="80"/>
      <c r="M3395" s="82"/>
      <c r="N3395" s="81"/>
      <c r="O3395" s="58"/>
      <c r="P3395" s="56"/>
    </row>
    <row r="3396" spans="1:16" s="63" customFormat="1" ht="15.75" customHeight="1" x14ac:dyDescent="0.25">
      <c r="A3396" s="67"/>
      <c r="B3396" s="68"/>
      <c r="C3396" s="57"/>
      <c r="D3396" s="58"/>
      <c r="E3396" s="58"/>
      <c r="F3396" s="58"/>
      <c r="G3396" s="70"/>
      <c r="H3396" s="78"/>
      <c r="I3396" s="78"/>
      <c r="J3396" s="79"/>
      <c r="K3396" s="80"/>
      <c r="L3396" s="80"/>
      <c r="M3396" s="82"/>
      <c r="N3396" s="81"/>
      <c r="O3396" s="58"/>
      <c r="P3396" s="56"/>
    </row>
    <row r="3397" spans="1:16" s="63" customFormat="1" ht="15.75" customHeight="1" x14ac:dyDescent="0.25">
      <c r="A3397" s="67"/>
      <c r="B3397" s="68"/>
      <c r="C3397" s="57"/>
      <c r="D3397" s="58"/>
      <c r="E3397" s="58"/>
      <c r="F3397" s="58"/>
      <c r="G3397" s="70"/>
      <c r="H3397" s="78"/>
      <c r="I3397" s="78"/>
      <c r="J3397" s="79"/>
      <c r="K3397" s="80"/>
      <c r="L3397" s="80"/>
      <c r="M3397" s="82"/>
      <c r="N3397" s="81"/>
      <c r="O3397" s="58"/>
      <c r="P3397" s="56"/>
    </row>
    <row r="3398" spans="1:16" s="63" customFormat="1" ht="15.75" customHeight="1" x14ac:dyDescent="0.25">
      <c r="A3398" s="67"/>
      <c r="B3398" s="68"/>
      <c r="C3398" s="57"/>
      <c r="D3398" s="58"/>
      <c r="E3398" s="58"/>
      <c r="F3398" s="58"/>
      <c r="G3398" s="70"/>
      <c r="H3398" s="78"/>
      <c r="I3398" s="78"/>
      <c r="J3398" s="79"/>
      <c r="K3398" s="80"/>
      <c r="L3398" s="80"/>
      <c r="M3398" s="82"/>
      <c r="N3398" s="81"/>
      <c r="O3398" s="58"/>
      <c r="P3398" s="56"/>
    </row>
    <row r="3399" spans="1:16" s="63" customFormat="1" ht="15.75" customHeight="1" x14ac:dyDescent="0.25">
      <c r="A3399" s="67"/>
      <c r="B3399" s="68"/>
      <c r="C3399" s="57"/>
      <c r="D3399" s="58"/>
      <c r="E3399" s="58"/>
      <c r="F3399" s="58"/>
      <c r="G3399" s="70"/>
      <c r="H3399" s="78"/>
      <c r="I3399" s="78"/>
      <c r="J3399" s="79"/>
      <c r="K3399" s="80"/>
      <c r="L3399" s="80"/>
      <c r="M3399" s="82"/>
      <c r="N3399" s="81"/>
      <c r="O3399" s="58"/>
      <c r="P3399" s="56"/>
    </row>
    <row r="3400" spans="1:16" s="63" customFormat="1" ht="15.75" customHeight="1" x14ac:dyDescent="0.25">
      <c r="A3400" s="67"/>
      <c r="B3400" s="68"/>
      <c r="C3400" s="57"/>
      <c r="D3400" s="58"/>
      <c r="E3400" s="58"/>
      <c r="F3400" s="58"/>
      <c r="G3400" s="70"/>
      <c r="H3400" s="78"/>
      <c r="I3400" s="78"/>
      <c r="J3400" s="79"/>
      <c r="K3400" s="80"/>
      <c r="L3400" s="80"/>
      <c r="M3400" s="82"/>
      <c r="N3400" s="81"/>
      <c r="O3400" s="58"/>
      <c r="P3400" s="56"/>
    </row>
    <row r="3401" spans="1:16" s="63" customFormat="1" ht="15.75" customHeight="1" x14ac:dyDescent="0.25">
      <c r="A3401" s="67"/>
      <c r="B3401" s="68"/>
      <c r="C3401" s="57"/>
      <c r="D3401" s="58"/>
      <c r="E3401" s="58"/>
      <c r="F3401" s="58"/>
      <c r="G3401" s="70"/>
      <c r="H3401" s="78"/>
      <c r="I3401" s="78"/>
      <c r="J3401" s="79"/>
      <c r="K3401" s="80"/>
      <c r="L3401" s="80"/>
      <c r="M3401" s="82"/>
      <c r="N3401" s="81"/>
      <c r="O3401" s="58"/>
      <c r="P3401" s="56"/>
    </row>
    <row r="3402" spans="1:16" s="63" customFormat="1" ht="15.75" customHeight="1" x14ac:dyDescent="0.25">
      <c r="A3402" s="67"/>
      <c r="B3402" s="68"/>
      <c r="C3402" s="57"/>
      <c r="D3402" s="58"/>
      <c r="E3402" s="58"/>
      <c r="F3402" s="58"/>
      <c r="G3402" s="70"/>
      <c r="H3402" s="78"/>
      <c r="I3402" s="78"/>
      <c r="J3402" s="79"/>
      <c r="K3402" s="80"/>
      <c r="L3402" s="80"/>
      <c r="M3402" s="82"/>
      <c r="N3402" s="81"/>
      <c r="O3402" s="58"/>
      <c r="P3402" s="56"/>
    </row>
    <row r="3403" spans="1:16" s="63" customFormat="1" ht="15.75" customHeight="1" x14ac:dyDescent="0.25">
      <c r="A3403" s="67"/>
      <c r="B3403" s="68"/>
      <c r="C3403" s="57"/>
      <c r="D3403" s="58"/>
      <c r="E3403" s="58"/>
      <c r="F3403" s="58"/>
      <c r="G3403" s="70"/>
      <c r="H3403" s="78"/>
      <c r="I3403" s="78"/>
      <c r="J3403" s="79"/>
      <c r="K3403" s="80"/>
      <c r="L3403" s="80"/>
      <c r="M3403" s="82"/>
      <c r="N3403" s="81"/>
      <c r="O3403" s="58"/>
      <c r="P3403" s="56"/>
    </row>
    <row r="3404" spans="1:16" s="63" customFormat="1" ht="15.75" customHeight="1" x14ac:dyDescent="0.25">
      <c r="A3404" s="67"/>
      <c r="B3404" s="68"/>
      <c r="C3404" s="57"/>
      <c r="D3404" s="58"/>
      <c r="E3404" s="58"/>
      <c r="F3404" s="58"/>
      <c r="G3404" s="70"/>
      <c r="H3404" s="78"/>
      <c r="I3404" s="78"/>
      <c r="J3404" s="79"/>
      <c r="K3404" s="80"/>
      <c r="L3404" s="80"/>
      <c r="M3404" s="82"/>
      <c r="N3404" s="81"/>
      <c r="O3404" s="58"/>
      <c r="P3404" s="56"/>
    </row>
    <row r="3405" spans="1:16" s="63" customFormat="1" ht="15.75" customHeight="1" x14ac:dyDescent="0.25">
      <c r="A3405" s="67"/>
      <c r="B3405" s="68"/>
      <c r="C3405" s="57"/>
      <c r="D3405" s="58"/>
      <c r="E3405" s="58"/>
      <c r="F3405" s="58"/>
      <c r="G3405" s="70"/>
      <c r="H3405" s="78"/>
      <c r="I3405" s="78"/>
      <c r="J3405" s="79"/>
      <c r="K3405" s="80"/>
      <c r="L3405" s="80"/>
      <c r="M3405" s="82"/>
      <c r="N3405" s="81"/>
      <c r="O3405" s="58"/>
      <c r="P3405" s="56"/>
    </row>
    <row r="3406" spans="1:16" s="63" customFormat="1" ht="15.75" customHeight="1" x14ac:dyDescent="0.25">
      <c r="A3406" s="67"/>
      <c r="B3406" s="68"/>
      <c r="C3406" s="57"/>
      <c r="D3406" s="58"/>
      <c r="E3406" s="58"/>
      <c r="F3406" s="58"/>
      <c r="G3406" s="70"/>
      <c r="H3406" s="78"/>
      <c r="I3406" s="78"/>
      <c r="J3406" s="79"/>
      <c r="K3406" s="80"/>
      <c r="L3406" s="80"/>
      <c r="M3406" s="82"/>
      <c r="N3406" s="81"/>
      <c r="O3406" s="58"/>
      <c r="P3406" s="56"/>
    </row>
    <row r="3407" spans="1:16" s="63" customFormat="1" ht="15.75" customHeight="1" x14ac:dyDescent="0.25">
      <c r="A3407" s="67"/>
      <c r="B3407" s="68"/>
      <c r="C3407" s="57"/>
      <c r="D3407" s="58"/>
      <c r="E3407" s="58"/>
      <c r="F3407" s="58"/>
      <c r="G3407" s="70"/>
      <c r="H3407" s="78"/>
      <c r="I3407" s="78"/>
      <c r="J3407" s="79"/>
      <c r="K3407" s="80"/>
      <c r="L3407" s="80"/>
      <c r="M3407" s="82"/>
      <c r="N3407" s="81"/>
      <c r="O3407" s="58"/>
      <c r="P3407" s="56"/>
    </row>
    <row r="3408" spans="1:16" s="63" customFormat="1" ht="15.75" customHeight="1" x14ac:dyDescent="0.25">
      <c r="A3408" s="67"/>
      <c r="B3408" s="68"/>
      <c r="C3408" s="57"/>
      <c r="D3408" s="58"/>
      <c r="E3408" s="58"/>
      <c r="F3408" s="58"/>
      <c r="G3408" s="70"/>
      <c r="H3408" s="78"/>
      <c r="I3408" s="78"/>
      <c r="J3408" s="79"/>
      <c r="K3408" s="80"/>
      <c r="L3408" s="80"/>
      <c r="M3408" s="82"/>
      <c r="N3408" s="81"/>
      <c r="O3408" s="58"/>
      <c r="P3408" s="56"/>
    </row>
    <row r="3409" spans="1:16" s="63" customFormat="1" ht="15.75" customHeight="1" x14ac:dyDescent="0.25">
      <c r="A3409" s="67"/>
      <c r="B3409" s="68"/>
      <c r="C3409" s="57"/>
      <c r="D3409" s="58"/>
      <c r="E3409" s="58"/>
      <c r="F3409" s="58"/>
      <c r="G3409" s="70"/>
      <c r="H3409" s="78"/>
      <c r="I3409" s="78"/>
      <c r="J3409" s="79"/>
      <c r="K3409" s="80"/>
      <c r="L3409" s="80"/>
      <c r="M3409" s="82"/>
      <c r="N3409" s="81"/>
      <c r="O3409" s="58"/>
      <c r="P3409" s="56"/>
    </row>
    <row r="3410" spans="1:16" s="63" customFormat="1" ht="15.75" customHeight="1" x14ac:dyDescent="0.25">
      <c r="A3410" s="67"/>
      <c r="B3410" s="68"/>
      <c r="C3410" s="57"/>
      <c r="D3410" s="58"/>
      <c r="E3410" s="58"/>
      <c r="F3410" s="58"/>
      <c r="G3410" s="70"/>
      <c r="H3410" s="78"/>
      <c r="I3410" s="78"/>
      <c r="J3410" s="79"/>
      <c r="K3410" s="80"/>
      <c r="L3410" s="80"/>
      <c r="M3410" s="82"/>
      <c r="N3410" s="81"/>
      <c r="O3410" s="58"/>
      <c r="P3410" s="56"/>
    </row>
    <row r="3411" spans="1:16" s="63" customFormat="1" ht="15.75" customHeight="1" x14ac:dyDescent="0.25">
      <c r="A3411" s="67"/>
      <c r="B3411" s="68"/>
      <c r="C3411" s="57"/>
      <c r="D3411" s="58"/>
      <c r="E3411" s="58"/>
      <c r="F3411" s="58"/>
      <c r="G3411" s="70"/>
      <c r="H3411" s="78"/>
      <c r="I3411" s="78"/>
      <c r="J3411" s="79"/>
      <c r="K3411" s="80"/>
      <c r="L3411" s="80"/>
      <c r="M3411" s="82"/>
      <c r="N3411" s="81"/>
      <c r="O3411" s="58"/>
      <c r="P3411" s="56"/>
    </row>
    <row r="3412" spans="1:16" s="63" customFormat="1" ht="15.75" customHeight="1" x14ac:dyDescent="0.25">
      <c r="A3412" s="67"/>
      <c r="B3412" s="68"/>
      <c r="C3412" s="57"/>
      <c r="D3412" s="58"/>
      <c r="E3412" s="58"/>
      <c r="F3412" s="58"/>
      <c r="G3412" s="70"/>
      <c r="H3412" s="78"/>
      <c r="I3412" s="78"/>
      <c r="J3412" s="79"/>
      <c r="K3412" s="80"/>
      <c r="L3412" s="80"/>
      <c r="M3412" s="82"/>
      <c r="N3412" s="81"/>
      <c r="O3412" s="58"/>
      <c r="P3412" s="56"/>
    </row>
    <row r="3413" spans="1:16" s="63" customFormat="1" ht="15.75" customHeight="1" x14ac:dyDescent="0.25">
      <c r="A3413" s="67"/>
      <c r="B3413" s="68"/>
      <c r="C3413" s="57"/>
      <c r="D3413" s="58"/>
      <c r="E3413" s="58"/>
      <c r="F3413" s="58"/>
      <c r="G3413" s="70"/>
      <c r="H3413" s="78"/>
      <c r="I3413" s="78"/>
      <c r="J3413" s="79"/>
      <c r="K3413" s="80"/>
      <c r="L3413" s="80"/>
      <c r="M3413" s="82"/>
      <c r="N3413" s="81"/>
      <c r="O3413" s="58"/>
      <c r="P3413" s="56"/>
    </row>
    <row r="3414" spans="1:16" s="63" customFormat="1" ht="15.75" customHeight="1" x14ac:dyDescent="0.25">
      <c r="A3414" s="67"/>
      <c r="B3414" s="68"/>
      <c r="C3414" s="57"/>
      <c r="D3414" s="58"/>
      <c r="E3414" s="58"/>
      <c r="F3414" s="58"/>
      <c r="G3414" s="70"/>
      <c r="H3414" s="78"/>
      <c r="I3414" s="78"/>
      <c r="J3414" s="79"/>
      <c r="K3414" s="80"/>
      <c r="L3414" s="80"/>
      <c r="M3414" s="82"/>
      <c r="N3414" s="81"/>
      <c r="O3414" s="58"/>
      <c r="P3414" s="56"/>
    </row>
    <row r="3415" spans="1:16" s="63" customFormat="1" ht="15.75" customHeight="1" x14ac:dyDescent="0.25">
      <c r="A3415" s="67"/>
      <c r="B3415" s="68"/>
      <c r="C3415" s="57"/>
      <c r="D3415" s="58"/>
      <c r="E3415" s="58"/>
      <c r="F3415" s="58"/>
      <c r="G3415" s="70"/>
      <c r="H3415" s="78"/>
      <c r="I3415" s="78"/>
      <c r="J3415" s="79"/>
      <c r="K3415" s="80"/>
      <c r="L3415" s="80"/>
      <c r="M3415" s="82"/>
      <c r="N3415" s="81"/>
      <c r="O3415" s="58"/>
      <c r="P3415" s="56"/>
    </row>
    <row r="3416" spans="1:16" s="63" customFormat="1" ht="15.75" customHeight="1" x14ac:dyDescent="0.25">
      <c r="A3416" s="67"/>
      <c r="B3416" s="68"/>
      <c r="C3416" s="57"/>
      <c r="D3416" s="58"/>
      <c r="E3416" s="58"/>
      <c r="F3416" s="58"/>
      <c r="G3416" s="70"/>
      <c r="H3416" s="78"/>
      <c r="I3416" s="78"/>
      <c r="J3416" s="79"/>
      <c r="K3416" s="80"/>
      <c r="L3416" s="80"/>
      <c r="M3416" s="82"/>
      <c r="N3416" s="81"/>
      <c r="O3416" s="58"/>
      <c r="P3416" s="56"/>
    </row>
    <row r="3417" spans="1:16" s="63" customFormat="1" ht="15.75" customHeight="1" x14ac:dyDescent="0.25">
      <c r="A3417" s="67"/>
      <c r="B3417" s="68"/>
      <c r="C3417" s="57"/>
      <c r="D3417" s="58"/>
      <c r="E3417" s="58"/>
      <c r="F3417" s="58"/>
      <c r="G3417" s="70"/>
      <c r="H3417" s="78"/>
      <c r="I3417" s="78"/>
      <c r="J3417" s="79"/>
      <c r="K3417" s="80"/>
      <c r="L3417" s="80"/>
      <c r="M3417" s="82"/>
      <c r="N3417" s="81"/>
      <c r="O3417" s="58"/>
      <c r="P3417" s="56"/>
    </row>
    <row r="3418" spans="1:16" s="63" customFormat="1" ht="15.75" customHeight="1" x14ac:dyDescent="0.25">
      <c r="A3418" s="67"/>
      <c r="B3418" s="68"/>
      <c r="C3418" s="57"/>
      <c r="D3418" s="58"/>
      <c r="E3418" s="58"/>
      <c r="F3418" s="58"/>
      <c r="G3418" s="70"/>
      <c r="H3418" s="78"/>
      <c r="I3418" s="78"/>
      <c r="J3418" s="79"/>
      <c r="K3418" s="80"/>
      <c r="L3418" s="80"/>
      <c r="M3418" s="82"/>
      <c r="N3418" s="81"/>
      <c r="O3418" s="58"/>
      <c r="P3418" s="56"/>
    </row>
    <row r="3419" spans="1:16" s="63" customFormat="1" ht="15.75" customHeight="1" x14ac:dyDescent="0.25">
      <c r="A3419" s="67"/>
      <c r="B3419" s="68"/>
      <c r="C3419" s="57"/>
      <c r="D3419" s="58"/>
      <c r="E3419" s="58"/>
      <c r="F3419" s="58"/>
      <c r="G3419" s="70"/>
      <c r="H3419" s="78"/>
      <c r="I3419" s="78"/>
      <c r="J3419" s="79"/>
      <c r="K3419" s="80"/>
      <c r="L3419" s="80"/>
      <c r="M3419" s="82"/>
      <c r="N3419" s="81"/>
      <c r="O3419" s="58"/>
      <c r="P3419" s="56"/>
    </row>
    <row r="3420" spans="1:16" s="63" customFormat="1" ht="15.75" customHeight="1" x14ac:dyDescent="0.25">
      <c r="A3420" s="67"/>
      <c r="B3420" s="68"/>
      <c r="C3420" s="57"/>
      <c r="D3420" s="58"/>
      <c r="E3420" s="58"/>
      <c r="F3420" s="58"/>
      <c r="G3420" s="70"/>
      <c r="H3420" s="78"/>
      <c r="I3420" s="78"/>
      <c r="J3420" s="79"/>
      <c r="K3420" s="80"/>
      <c r="L3420" s="80"/>
      <c r="M3420" s="82"/>
      <c r="N3420" s="81"/>
      <c r="O3420" s="58"/>
      <c r="P3420" s="56"/>
    </row>
    <row r="3421" spans="1:16" s="63" customFormat="1" ht="15.75" customHeight="1" x14ac:dyDescent="0.25">
      <c r="A3421" s="67"/>
      <c r="B3421" s="68"/>
      <c r="C3421" s="57"/>
      <c r="D3421" s="58"/>
      <c r="E3421" s="58"/>
      <c r="F3421" s="58"/>
      <c r="G3421" s="70"/>
      <c r="H3421" s="78"/>
      <c r="I3421" s="78"/>
      <c r="J3421" s="79"/>
      <c r="K3421" s="80"/>
      <c r="L3421" s="80"/>
      <c r="M3421" s="82"/>
      <c r="N3421" s="81"/>
      <c r="O3421" s="58"/>
      <c r="P3421" s="56"/>
    </row>
    <row r="3422" spans="1:16" s="63" customFormat="1" ht="15.75" customHeight="1" x14ac:dyDescent="0.25">
      <c r="A3422" s="67"/>
      <c r="B3422" s="68"/>
      <c r="C3422" s="57"/>
      <c r="D3422" s="58"/>
      <c r="E3422" s="58"/>
      <c r="F3422" s="58"/>
      <c r="G3422" s="70"/>
      <c r="H3422" s="78"/>
      <c r="I3422" s="78"/>
      <c r="J3422" s="79"/>
      <c r="K3422" s="80"/>
      <c r="L3422" s="80"/>
      <c r="M3422" s="82"/>
      <c r="N3422" s="81"/>
      <c r="O3422" s="58"/>
      <c r="P3422" s="56"/>
    </row>
    <row r="3423" spans="1:16" s="63" customFormat="1" ht="15.75" customHeight="1" x14ac:dyDescent="0.25">
      <c r="A3423" s="67"/>
      <c r="B3423" s="68"/>
      <c r="C3423" s="57"/>
      <c r="D3423" s="58"/>
      <c r="E3423" s="58"/>
      <c r="F3423" s="58"/>
      <c r="G3423" s="70"/>
      <c r="H3423" s="78"/>
      <c r="I3423" s="78"/>
      <c r="J3423" s="79"/>
      <c r="K3423" s="80"/>
      <c r="L3423" s="80"/>
      <c r="M3423" s="82"/>
      <c r="N3423" s="81"/>
      <c r="O3423" s="58"/>
      <c r="P3423" s="56"/>
    </row>
    <row r="3424" spans="1:16" s="63" customFormat="1" ht="15.75" customHeight="1" x14ac:dyDescent="0.25">
      <c r="A3424" s="67"/>
      <c r="B3424" s="68"/>
      <c r="C3424" s="57"/>
      <c r="D3424" s="58"/>
      <c r="E3424" s="58"/>
      <c r="F3424" s="58"/>
      <c r="G3424" s="70"/>
      <c r="H3424" s="78"/>
      <c r="I3424" s="78"/>
      <c r="J3424" s="79"/>
      <c r="K3424" s="80"/>
      <c r="L3424" s="80"/>
      <c r="M3424" s="82"/>
      <c r="N3424" s="81"/>
      <c r="O3424" s="58"/>
      <c r="P3424" s="56"/>
    </row>
    <row r="3425" spans="1:16" s="63" customFormat="1" ht="15.75" customHeight="1" x14ac:dyDescent="0.25">
      <c r="A3425" s="67"/>
      <c r="B3425" s="68"/>
      <c r="C3425" s="57"/>
      <c r="D3425" s="58"/>
      <c r="E3425" s="58"/>
      <c r="F3425" s="58"/>
      <c r="G3425" s="70"/>
      <c r="H3425" s="78"/>
      <c r="I3425" s="78"/>
      <c r="J3425" s="79"/>
      <c r="K3425" s="80"/>
      <c r="L3425" s="80"/>
      <c r="M3425" s="82"/>
      <c r="N3425" s="81"/>
      <c r="O3425" s="58"/>
      <c r="P3425" s="56"/>
    </row>
    <row r="3426" spans="1:16" s="63" customFormat="1" ht="15.75" customHeight="1" x14ac:dyDescent="0.25">
      <c r="A3426" s="67"/>
      <c r="B3426" s="68"/>
      <c r="C3426" s="57"/>
      <c r="D3426" s="58"/>
      <c r="E3426" s="58"/>
      <c r="F3426" s="58"/>
      <c r="G3426" s="70"/>
      <c r="H3426" s="78"/>
      <c r="I3426" s="78"/>
      <c r="J3426" s="79"/>
      <c r="K3426" s="80"/>
      <c r="L3426" s="80"/>
      <c r="M3426" s="82"/>
      <c r="N3426" s="81"/>
      <c r="O3426" s="58"/>
      <c r="P3426" s="56"/>
    </row>
    <row r="3427" spans="1:16" s="63" customFormat="1" ht="15.75" customHeight="1" x14ac:dyDescent="0.25">
      <c r="A3427" s="67"/>
      <c r="B3427" s="68"/>
      <c r="C3427" s="57"/>
      <c r="D3427" s="58"/>
      <c r="E3427" s="58"/>
      <c r="F3427" s="58"/>
      <c r="G3427" s="70"/>
      <c r="H3427" s="78"/>
      <c r="I3427" s="78"/>
      <c r="J3427" s="79"/>
      <c r="K3427" s="80"/>
      <c r="L3427" s="80"/>
      <c r="M3427" s="82"/>
      <c r="N3427" s="81"/>
      <c r="O3427" s="58"/>
      <c r="P3427" s="56"/>
    </row>
    <row r="3428" spans="1:16" s="63" customFormat="1" ht="15.75" customHeight="1" x14ac:dyDescent="0.25">
      <c r="A3428" s="67"/>
      <c r="B3428" s="68"/>
      <c r="C3428" s="57"/>
      <c r="D3428" s="58"/>
      <c r="E3428" s="58"/>
      <c r="F3428" s="58"/>
      <c r="G3428" s="70"/>
      <c r="H3428" s="78"/>
      <c r="I3428" s="78"/>
      <c r="J3428" s="79"/>
      <c r="K3428" s="80"/>
      <c r="L3428" s="80"/>
      <c r="M3428" s="82"/>
      <c r="N3428" s="81"/>
      <c r="O3428" s="58"/>
      <c r="P3428" s="56"/>
    </row>
    <row r="3429" spans="1:16" s="63" customFormat="1" ht="15.75" customHeight="1" x14ac:dyDescent="0.25">
      <c r="A3429" s="67"/>
      <c r="B3429" s="68"/>
      <c r="C3429" s="57"/>
      <c r="D3429" s="58"/>
      <c r="E3429" s="58"/>
      <c r="F3429" s="58"/>
      <c r="G3429" s="70"/>
      <c r="H3429" s="78"/>
      <c r="I3429" s="78"/>
      <c r="J3429" s="79"/>
      <c r="K3429" s="80"/>
      <c r="L3429" s="80"/>
      <c r="M3429" s="82"/>
      <c r="N3429" s="81"/>
      <c r="O3429" s="58"/>
      <c r="P3429" s="56"/>
    </row>
    <row r="3430" spans="1:16" s="63" customFormat="1" ht="15.75" customHeight="1" x14ac:dyDescent="0.25">
      <c r="A3430" s="67"/>
      <c r="B3430" s="68"/>
      <c r="C3430" s="57"/>
      <c r="D3430" s="58"/>
      <c r="E3430" s="58"/>
      <c r="F3430" s="58"/>
      <c r="G3430" s="70"/>
      <c r="H3430" s="78"/>
      <c r="I3430" s="78"/>
      <c r="J3430" s="79"/>
      <c r="K3430" s="80"/>
      <c r="L3430" s="80"/>
      <c r="M3430" s="82"/>
      <c r="N3430" s="81"/>
      <c r="O3430" s="58"/>
      <c r="P3430" s="56"/>
    </row>
    <row r="3431" spans="1:16" s="63" customFormat="1" ht="15.75" customHeight="1" x14ac:dyDescent="0.25">
      <c r="A3431" s="67"/>
      <c r="B3431" s="68"/>
      <c r="C3431" s="57"/>
      <c r="D3431" s="58"/>
      <c r="E3431" s="58"/>
      <c r="F3431" s="58"/>
      <c r="G3431" s="70"/>
      <c r="H3431" s="78"/>
      <c r="I3431" s="78"/>
      <c r="J3431" s="79"/>
      <c r="K3431" s="80"/>
      <c r="L3431" s="80"/>
      <c r="M3431" s="82"/>
      <c r="N3431" s="81"/>
      <c r="O3431" s="58"/>
      <c r="P3431" s="56"/>
    </row>
    <row r="3432" spans="1:16" s="63" customFormat="1" ht="15.75" customHeight="1" x14ac:dyDescent="0.25">
      <c r="A3432" s="67"/>
      <c r="B3432" s="68"/>
      <c r="C3432" s="57"/>
      <c r="D3432" s="58"/>
      <c r="E3432" s="58"/>
      <c r="F3432" s="58"/>
      <c r="G3432" s="70"/>
      <c r="H3432" s="78"/>
      <c r="I3432" s="78"/>
      <c r="J3432" s="79"/>
      <c r="K3432" s="80"/>
      <c r="L3432" s="80"/>
      <c r="M3432" s="82"/>
      <c r="N3432" s="81"/>
      <c r="O3432" s="58"/>
      <c r="P3432" s="56"/>
    </row>
    <row r="3433" spans="1:16" s="63" customFormat="1" ht="15.75" customHeight="1" x14ac:dyDescent="0.25">
      <c r="A3433" s="67"/>
      <c r="B3433" s="68"/>
      <c r="C3433" s="57"/>
      <c r="D3433" s="58"/>
      <c r="E3433" s="58"/>
      <c r="F3433" s="58"/>
      <c r="G3433" s="70"/>
      <c r="H3433" s="78"/>
      <c r="I3433" s="78"/>
      <c r="J3433" s="79"/>
      <c r="K3433" s="80"/>
      <c r="L3433" s="80"/>
      <c r="M3433" s="82"/>
      <c r="N3433" s="81"/>
      <c r="O3433" s="58"/>
      <c r="P3433" s="56"/>
    </row>
    <row r="3434" spans="1:16" s="63" customFormat="1" ht="15.75" customHeight="1" x14ac:dyDescent="0.25">
      <c r="A3434" s="67"/>
      <c r="B3434" s="68"/>
      <c r="C3434" s="57"/>
      <c r="D3434" s="58"/>
      <c r="E3434" s="58"/>
      <c r="F3434" s="58"/>
      <c r="G3434" s="70"/>
      <c r="H3434" s="78"/>
      <c r="I3434" s="78"/>
      <c r="J3434" s="79"/>
      <c r="K3434" s="80"/>
      <c r="L3434" s="80"/>
      <c r="M3434" s="82"/>
      <c r="N3434" s="81"/>
      <c r="O3434" s="58"/>
      <c r="P3434" s="56"/>
    </row>
    <row r="3435" spans="1:16" s="63" customFormat="1" ht="15.75" customHeight="1" x14ac:dyDescent="0.25">
      <c r="A3435" s="67"/>
      <c r="B3435" s="68"/>
      <c r="C3435" s="57"/>
      <c r="D3435" s="58"/>
      <c r="E3435" s="58"/>
      <c r="F3435" s="58"/>
      <c r="G3435" s="70"/>
      <c r="H3435" s="78"/>
      <c r="I3435" s="78"/>
      <c r="J3435" s="79"/>
      <c r="K3435" s="80"/>
      <c r="L3435" s="80"/>
      <c r="M3435" s="82"/>
      <c r="N3435" s="81"/>
      <c r="O3435" s="58"/>
      <c r="P3435" s="56"/>
    </row>
    <row r="3436" spans="1:16" s="63" customFormat="1" ht="15.75" customHeight="1" x14ac:dyDescent="0.25">
      <c r="A3436" s="67"/>
      <c r="B3436" s="68"/>
      <c r="C3436" s="57"/>
      <c r="D3436" s="58"/>
      <c r="E3436" s="58"/>
      <c r="F3436" s="58"/>
      <c r="G3436" s="70"/>
      <c r="H3436" s="78"/>
      <c r="I3436" s="78"/>
      <c r="J3436" s="79"/>
      <c r="K3436" s="80"/>
      <c r="L3436" s="80"/>
      <c r="M3436" s="82"/>
      <c r="N3436" s="81"/>
      <c r="O3436" s="58"/>
      <c r="P3436" s="56"/>
    </row>
    <row r="3437" spans="1:16" s="63" customFormat="1" ht="15.75" customHeight="1" x14ac:dyDescent="0.25">
      <c r="A3437" s="67"/>
      <c r="B3437" s="68"/>
      <c r="C3437" s="57"/>
      <c r="D3437" s="58"/>
      <c r="E3437" s="58"/>
      <c r="F3437" s="58"/>
      <c r="G3437" s="70"/>
      <c r="H3437" s="78"/>
      <c r="I3437" s="78"/>
      <c r="J3437" s="79"/>
      <c r="K3437" s="80"/>
      <c r="L3437" s="80"/>
      <c r="M3437" s="82"/>
      <c r="N3437" s="81"/>
      <c r="O3437" s="58"/>
      <c r="P3437" s="56"/>
    </row>
    <row r="3438" spans="1:16" s="63" customFormat="1" ht="15.75" customHeight="1" x14ac:dyDescent="0.25">
      <c r="A3438" s="67"/>
      <c r="B3438" s="68"/>
      <c r="C3438" s="57"/>
      <c r="D3438" s="58"/>
      <c r="E3438" s="58"/>
      <c r="F3438" s="58"/>
      <c r="G3438" s="70"/>
      <c r="H3438" s="78"/>
      <c r="I3438" s="78"/>
      <c r="J3438" s="79"/>
      <c r="K3438" s="80"/>
      <c r="L3438" s="80"/>
      <c r="M3438" s="82"/>
      <c r="N3438" s="81"/>
      <c r="O3438" s="58"/>
      <c r="P3438" s="56"/>
    </row>
    <row r="3439" spans="1:16" s="63" customFormat="1" ht="15.75" customHeight="1" x14ac:dyDescent="0.25">
      <c r="A3439" s="67"/>
      <c r="B3439" s="68"/>
      <c r="C3439" s="57"/>
      <c r="D3439" s="58"/>
      <c r="E3439" s="58"/>
      <c r="F3439" s="58"/>
      <c r="G3439" s="70"/>
      <c r="H3439" s="78"/>
      <c r="I3439" s="78"/>
      <c r="J3439" s="79"/>
      <c r="K3439" s="80"/>
      <c r="L3439" s="80"/>
      <c r="M3439" s="82"/>
      <c r="N3439" s="81"/>
      <c r="O3439" s="58"/>
      <c r="P3439" s="56"/>
    </row>
    <row r="3440" spans="1:16" s="63" customFormat="1" ht="15.75" customHeight="1" x14ac:dyDescent="0.25">
      <c r="A3440" s="67"/>
      <c r="B3440" s="68"/>
      <c r="C3440" s="57"/>
      <c r="D3440" s="58"/>
      <c r="E3440" s="58"/>
      <c r="F3440" s="58"/>
      <c r="G3440" s="70"/>
      <c r="H3440" s="78"/>
      <c r="I3440" s="78"/>
      <c r="J3440" s="79"/>
      <c r="K3440" s="80"/>
      <c r="L3440" s="80"/>
      <c r="M3440" s="82"/>
      <c r="N3440" s="81"/>
      <c r="O3440" s="58"/>
      <c r="P3440" s="56"/>
    </row>
    <row r="3441" spans="1:16" s="63" customFormat="1" ht="15.75" customHeight="1" x14ac:dyDescent="0.25">
      <c r="A3441" s="67"/>
      <c r="B3441" s="68"/>
      <c r="C3441" s="57"/>
      <c r="D3441" s="58"/>
      <c r="E3441" s="58"/>
      <c r="F3441" s="58"/>
      <c r="G3441" s="70"/>
      <c r="H3441" s="78"/>
      <c r="I3441" s="78"/>
      <c r="J3441" s="79"/>
      <c r="K3441" s="80"/>
      <c r="L3441" s="80"/>
      <c r="M3441" s="82"/>
      <c r="N3441" s="81"/>
      <c r="O3441" s="58"/>
      <c r="P3441" s="56"/>
    </row>
    <row r="3442" spans="1:16" s="63" customFormat="1" ht="15.75" customHeight="1" x14ac:dyDescent="0.25">
      <c r="A3442" s="67"/>
      <c r="B3442" s="68"/>
      <c r="C3442" s="57"/>
      <c r="D3442" s="58"/>
      <c r="E3442" s="58"/>
      <c r="F3442" s="58"/>
      <c r="G3442" s="70"/>
      <c r="H3442" s="78"/>
      <c r="I3442" s="78"/>
      <c r="J3442" s="79"/>
      <c r="K3442" s="80"/>
      <c r="L3442" s="80"/>
      <c r="M3442" s="82"/>
      <c r="N3442" s="81"/>
      <c r="O3442" s="58"/>
      <c r="P3442" s="56"/>
    </row>
    <row r="3443" spans="1:16" s="63" customFormat="1" ht="15.75" customHeight="1" x14ac:dyDescent="0.25">
      <c r="A3443" s="67"/>
      <c r="B3443" s="68"/>
      <c r="C3443" s="57"/>
      <c r="D3443" s="58"/>
      <c r="E3443" s="58"/>
      <c r="F3443" s="58"/>
      <c r="G3443" s="70"/>
      <c r="H3443" s="78"/>
      <c r="I3443" s="78"/>
      <c r="J3443" s="79"/>
      <c r="K3443" s="80"/>
      <c r="L3443" s="80"/>
      <c r="M3443" s="82"/>
      <c r="N3443" s="81"/>
      <c r="O3443" s="58"/>
      <c r="P3443" s="56"/>
    </row>
    <row r="3444" spans="1:16" s="63" customFormat="1" ht="15.75" customHeight="1" x14ac:dyDescent="0.25">
      <c r="A3444" s="67"/>
      <c r="B3444" s="68"/>
      <c r="C3444" s="57"/>
      <c r="D3444" s="58"/>
      <c r="E3444" s="58"/>
      <c r="F3444" s="58"/>
      <c r="G3444" s="70"/>
      <c r="H3444" s="78"/>
      <c r="I3444" s="78"/>
      <c r="J3444" s="79"/>
      <c r="K3444" s="80"/>
      <c r="L3444" s="80"/>
      <c r="M3444" s="82"/>
      <c r="N3444" s="81"/>
      <c r="O3444" s="58"/>
      <c r="P3444" s="56"/>
    </row>
    <row r="3445" spans="1:16" s="63" customFormat="1" ht="15.75" customHeight="1" x14ac:dyDescent="0.25">
      <c r="A3445" s="67"/>
      <c r="B3445" s="68"/>
      <c r="C3445" s="57"/>
      <c r="D3445" s="58"/>
      <c r="E3445" s="58"/>
      <c r="F3445" s="58"/>
      <c r="G3445" s="70"/>
      <c r="H3445" s="78"/>
      <c r="I3445" s="78"/>
      <c r="J3445" s="79"/>
      <c r="K3445" s="80"/>
      <c r="L3445" s="80"/>
      <c r="M3445" s="82"/>
      <c r="N3445" s="81"/>
      <c r="O3445" s="58"/>
      <c r="P3445" s="56"/>
    </row>
    <row r="3446" spans="1:16" s="63" customFormat="1" ht="15.75" customHeight="1" x14ac:dyDescent="0.25">
      <c r="A3446" s="67"/>
      <c r="B3446" s="68"/>
      <c r="C3446" s="57"/>
      <c r="D3446" s="58"/>
      <c r="E3446" s="58"/>
      <c r="F3446" s="58"/>
      <c r="G3446" s="70"/>
      <c r="H3446" s="78"/>
      <c r="I3446" s="78"/>
      <c r="J3446" s="79"/>
      <c r="K3446" s="80"/>
      <c r="L3446" s="80"/>
      <c r="M3446" s="82"/>
      <c r="N3446" s="81"/>
      <c r="O3446" s="58"/>
      <c r="P3446" s="56"/>
    </row>
    <row r="3447" spans="1:16" s="63" customFormat="1" ht="15.75" customHeight="1" x14ac:dyDescent="0.25">
      <c r="A3447" s="67"/>
      <c r="B3447" s="68"/>
      <c r="C3447" s="57"/>
      <c r="D3447" s="58"/>
      <c r="E3447" s="58"/>
      <c r="F3447" s="58"/>
      <c r="G3447" s="70"/>
      <c r="H3447" s="78"/>
      <c r="I3447" s="78"/>
      <c r="J3447" s="79"/>
      <c r="K3447" s="80"/>
      <c r="L3447" s="80"/>
      <c r="M3447" s="82"/>
      <c r="N3447" s="81"/>
      <c r="O3447" s="58"/>
      <c r="P3447" s="56"/>
    </row>
    <row r="3448" spans="1:16" s="63" customFormat="1" ht="15.75" customHeight="1" x14ac:dyDescent="0.25">
      <c r="A3448" s="67"/>
      <c r="B3448" s="68"/>
      <c r="C3448" s="57"/>
      <c r="D3448" s="58"/>
      <c r="E3448" s="58"/>
      <c r="F3448" s="58"/>
      <c r="G3448" s="70"/>
      <c r="H3448" s="78"/>
      <c r="I3448" s="78"/>
      <c r="J3448" s="79"/>
      <c r="K3448" s="80"/>
      <c r="L3448" s="80"/>
      <c r="M3448" s="82"/>
      <c r="N3448" s="81"/>
      <c r="O3448" s="58"/>
      <c r="P3448" s="56"/>
    </row>
    <row r="3449" spans="1:16" s="63" customFormat="1" ht="15.75" customHeight="1" x14ac:dyDescent="0.25">
      <c r="A3449" s="67"/>
      <c r="B3449" s="68"/>
      <c r="C3449" s="57"/>
      <c r="D3449" s="58"/>
      <c r="E3449" s="58"/>
      <c r="F3449" s="58"/>
      <c r="G3449" s="70"/>
      <c r="H3449" s="78"/>
      <c r="I3449" s="78"/>
      <c r="J3449" s="79"/>
      <c r="K3449" s="80"/>
      <c r="L3449" s="80"/>
      <c r="M3449" s="82"/>
      <c r="N3449" s="81"/>
      <c r="O3449" s="58"/>
      <c r="P3449" s="56"/>
    </row>
    <row r="3450" spans="1:16" s="63" customFormat="1" ht="15.75" customHeight="1" x14ac:dyDescent="0.25">
      <c r="A3450" s="67"/>
      <c r="B3450" s="68"/>
      <c r="C3450" s="57"/>
      <c r="D3450" s="58"/>
      <c r="E3450" s="58"/>
      <c r="F3450" s="58"/>
      <c r="G3450" s="70"/>
      <c r="H3450" s="78"/>
      <c r="I3450" s="78"/>
      <c r="J3450" s="79"/>
      <c r="K3450" s="80"/>
      <c r="L3450" s="80"/>
      <c r="M3450" s="82"/>
      <c r="N3450" s="81"/>
      <c r="O3450" s="58"/>
      <c r="P3450" s="56"/>
    </row>
    <row r="3451" spans="1:16" s="63" customFormat="1" ht="15.75" customHeight="1" x14ac:dyDescent="0.25">
      <c r="A3451" s="67"/>
      <c r="B3451" s="68"/>
      <c r="C3451" s="57"/>
      <c r="D3451" s="58"/>
      <c r="E3451" s="58"/>
      <c r="F3451" s="58"/>
      <c r="G3451" s="70"/>
      <c r="H3451" s="78"/>
      <c r="I3451" s="78"/>
      <c r="J3451" s="79"/>
      <c r="K3451" s="80"/>
      <c r="L3451" s="80"/>
      <c r="M3451" s="82"/>
      <c r="N3451" s="81"/>
      <c r="O3451" s="58"/>
      <c r="P3451" s="56"/>
    </row>
    <row r="3452" spans="1:16" s="63" customFormat="1" ht="15.75" customHeight="1" x14ac:dyDescent="0.25">
      <c r="A3452" s="67"/>
      <c r="B3452" s="68"/>
      <c r="C3452" s="57"/>
      <c r="D3452" s="58"/>
      <c r="E3452" s="58"/>
      <c r="F3452" s="58"/>
      <c r="G3452" s="70"/>
      <c r="H3452" s="78"/>
      <c r="I3452" s="78"/>
      <c r="J3452" s="79"/>
      <c r="K3452" s="80"/>
      <c r="L3452" s="80"/>
      <c r="M3452" s="82"/>
      <c r="N3452" s="81"/>
      <c r="O3452" s="58"/>
      <c r="P3452" s="56"/>
    </row>
    <row r="3453" spans="1:16" s="63" customFormat="1" ht="15.75" customHeight="1" x14ac:dyDescent="0.25">
      <c r="A3453" s="67"/>
      <c r="B3453" s="68"/>
      <c r="C3453" s="57"/>
      <c r="D3453" s="58"/>
      <c r="E3453" s="58"/>
      <c r="F3453" s="58"/>
      <c r="G3453" s="70"/>
      <c r="H3453" s="78"/>
      <c r="I3453" s="78"/>
      <c r="J3453" s="79"/>
      <c r="K3453" s="80"/>
      <c r="L3453" s="80"/>
      <c r="M3453" s="82"/>
      <c r="N3453" s="81"/>
      <c r="O3453" s="58"/>
      <c r="P3453" s="56"/>
    </row>
    <row r="3454" spans="1:16" s="63" customFormat="1" ht="15.75" customHeight="1" x14ac:dyDescent="0.25">
      <c r="A3454" s="67"/>
      <c r="B3454" s="68"/>
      <c r="C3454" s="57"/>
      <c r="D3454" s="58"/>
      <c r="E3454" s="58"/>
      <c r="F3454" s="58"/>
      <c r="G3454" s="70"/>
      <c r="H3454" s="78"/>
      <c r="I3454" s="78"/>
      <c r="J3454" s="79"/>
      <c r="K3454" s="80"/>
      <c r="L3454" s="80"/>
      <c r="M3454" s="82"/>
      <c r="N3454" s="81"/>
      <c r="O3454" s="58"/>
      <c r="P3454" s="56"/>
    </row>
    <row r="3455" spans="1:16" s="63" customFormat="1" ht="15.75" customHeight="1" x14ac:dyDescent="0.25">
      <c r="A3455" s="67"/>
      <c r="B3455" s="68"/>
      <c r="C3455" s="57"/>
      <c r="D3455" s="58"/>
      <c r="E3455" s="58"/>
      <c r="F3455" s="58"/>
      <c r="G3455" s="70"/>
      <c r="H3455" s="78"/>
      <c r="I3455" s="78"/>
      <c r="J3455" s="79"/>
      <c r="K3455" s="80"/>
      <c r="L3455" s="80"/>
      <c r="M3455" s="82"/>
      <c r="N3455" s="81"/>
      <c r="O3455" s="58"/>
      <c r="P3455" s="56"/>
    </row>
    <row r="3456" spans="1:16" s="63" customFormat="1" ht="15.75" customHeight="1" x14ac:dyDescent="0.25">
      <c r="A3456" s="67"/>
      <c r="B3456" s="68"/>
      <c r="C3456" s="57"/>
      <c r="D3456" s="58"/>
      <c r="E3456" s="58"/>
      <c r="F3456" s="58"/>
      <c r="G3456" s="70"/>
      <c r="H3456" s="78"/>
      <c r="I3456" s="78"/>
      <c r="J3456" s="79"/>
      <c r="K3456" s="80"/>
      <c r="L3456" s="80"/>
      <c r="M3456" s="82"/>
      <c r="N3456" s="81"/>
      <c r="O3456" s="58"/>
      <c r="P3456" s="56"/>
    </row>
    <row r="3457" spans="1:16" s="63" customFormat="1" ht="15.75" customHeight="1" x14ac:dyDescent="0.25">
      <c r="A3457" s="67"/>
      <c r="B3457" s="68"/>
      <c r="C3457" s="57"/>
      <c r="D3457" s="58"/>
      <c r="E3457" s="58"/>
      <c r="F3457" s="58"/>
      <c r="G3457" s="70"/>
      <c r="H3457" s="78"/>
      <c r="I3457" s="78"/>
      <c r="J3457" s="79"/>
      <c r="K3457" s="80"/>
      <c r="L3457" s="80"/>
      <c r="M3457" s="82"/>
      <c r="N3457" s="81"/>
      <c r="O3457" s="58"/>
      <c r="P3457" s="56"/>
    </row>
    <row r="3458" spans="1:16" s="63" customFormat="1" ht="15.75" customHeight="1" x14ac:dyDescent="0.25">
      <c r="A3458" s="67"/>
      <c r="B3458" s="68"/>
      <c r="C3458" s="57"/>
      <c r="D3458" s="58"/>
      <c r="E3458" s="58"/>
      <c r="F3458" s="58"/>
      <c r="G3458" s="70"/>
      <c r="H3458" s="78"/>
      <c r="I3458" s="78"/>
      <c r="J3458" s="79"/>
      <c r="K3458" s="80"/>
      <c r="L3458" s="80"/>
      <c r="M3458" s="82"/>
      <c r="N3458" s="81"/>
      <c r="O3458" s="58"/>
      <c r="P3458" s="56"/>
    </row>
    <row r="3459" spans="1:16" s="63" customFormat="1" ht="15.75" customHeight="1" x14ac:dyDescent="0.25">
      <c r="A3459" s="67"/>
      <c r="B3459" s="68"/>
      <c r="C3459" s="57"/>
      <c r="D3459" s="58"/>
      <c r="E3459" s="58"/>
      <c r="F3459" s="58"/>
      <c r="G3459" s="70"/>
      <c r="H3459" s="78"/>
      <c r="I3459" s="78"/>
      <c r="J3459" s="79"/>
      <c r="K3459" s="80"/>
      <c r="L3459" s="80"/>
      <c r="M3459" s="82"/>
      <c r="N3459" s="81"/>
      <c r="O3459" s="58"/>
      <c r="P3459" s="56"/>
    </row>
    <row r="3460" spans="1:16" s="63" customFormat="1" ht="15.75" customHeight="1" x14ac:dyDescent="0.25">
      <c r="A3460" s="67"/>
      <c r="B3460" s="68"/>
      <c r="C3460" s="57"/>
      <c r="D3460" s="58"/>
      <c r="E3460" s="58"/>
      <c r="F3460" s="58"/>
      <c r="G3460" s="70"/>
      <c r="H3460" s="78"/>
      <c r="I3460" s="78"/>
      <c r="J3460" s="79"/>
      <c r="K3460" s="80"/>
      <c r="L3460" s="80"/>
      <c r="M3460" s="82"/>
      <c r="N3460" s="81"/>
      <c r="O3460" s="58"/>
      <c r="P3460" s="56"/>
    </row>
    <row r="3461" spans="1:16" s="63" customFormat="1" ht="15.75" customHeight="1" x14ac:dyDescent="0.25">
      <c r="A3461" s="67"/>
      <c r="B3461" s="68"/>
      <c r="C3461" s="57"/>
      <c r="D3461" s="58"/>
      <c r="E3461" s="58"/>
      <c r="F3461" s="58"/>
      <c r="G3461" s="70"/>
      <c r="H3461" s="78"/>
      <c r="I3461" s="78"/>
      <c r="J3461" s="79"/>
      <c r="K3461" s="80"/>
      <c r="L3461" s="80"/>
      <c r="M3461" s="82"/>
      <c r="N3461" s="81"/>
      <c r="O3461" s="58"/>
      <c r="P3461" s="56"/>
    </row>
    <row r="3462" spans="1:16" s="63" customFormat="1" ht="15.75" customHeight="1" x14ac:dyDescent="0.25">
      <c r="A3462" s="67"/>
      <c r="B3462" s="68"/>
      <c r="C3462" s="57"/>
      <c r="D3462" s="58"/>
      <c r="E3462" s="58"/>
      <c r="F3462" s="58"/>
      <c r="G3462" s="70"/>
      <c r="H3462" s="78"/>
      <c r="I3462" s="78"/>
      <c r="J3462" s="79"/>
      <c r="K3462" s="80"/>
      <c r="L3462" s="80"/>
      <c r="M3462" s="82"/>
      <c r="N3462" s="81"/>
      <c r="O3462" s="58"/>
      <c r="P3462" s="56"/>
    </row>
    <row r="3463" spans="1:16" s="63" customFormat="1" ht="15.75" customHeight="1" x14ac:dyDescent="0.25">
      <c r="A3463" s="67"/>
      <c r="B3463" s="68"/>
      <c r="C3463" s="57"/>
      <c r="D3463" s="58"/>
      <c r="E3463" s="58"/>
      <c r="F3463" s="58"/>
      <c r="G3463" s="70"/>
      <c r="H3463" s="78"/>
      <c r="I3463" s="78"/>
      <c r="J3463" s="79"/>
      <c r="K3463" s="80"/>
      <c r="L3463" s="80"/>
      <c r="M3463" s="82"/>
      <c r="N3463" s="81"/>
      <c r="O3463" s="58"/>
      <c r="P3463" s="56"/>
    </row>
    <row r="3464" spans="1:16" s="63" customFormat="1" ht="15.75" customHeight="1" x14ac:dyDescent="0.25">
      <c r="A3464" s="67"/>
      <c r="B3464" s="68"/>
      <c r="C3464" s="57"/>
      <c r="D3464" s="58"/>
      <c r="E3464" s="58"/>
      <c r="F3464" s="58"/>
      <c r="G3464" s="70"/>
      <c r="H3464" s="78"/>
      <c r="I3464" s="78"/>
      <c r="J3464" s="79"/>
      <c r="K3464" s="80"/>
      <c r="L3464" s="80"/>
      <c r="M3464" s="82"/>
      <c r="N3464" s="81"/>
      <c r="O3464" s="58"/>
      <c r="P3464" s="56"/>
    </row>
    <row r="3465" spans="1:16" s="63" customFormat="1" ht="15.75" customHeight="1" x14ac:dyDescent="0.25">
      <c r="A3465" s="67"/>
      <c r="B3465" s="68"/>
      <c r="C3465" s="57"/>
      <c r="D3465" s="58"/>
      <c r="E3465" s="58"/>
      <c r="F3465" s="58"/>
      <c r="G3465" s="70"/>
      <c r="H3465" s="78"/>
      <c r="I3465" s="78"/>
      <c r="J3465" s="79"/>
      <c r="K3465" s="80"/>
      <c r="L3465" s="80"/>
      <c r="M3465" s="82"/>
      <c r="N3465" s="81"/>
      <c r="O3465" s="58"/>
      <c r="P3465" s="56"/>
    </row>
    <row r="3466" spans="1:16" s="63" customFormat="1" ht="15.75" customHeight="1" x14ac:dyDescent="0.25">
      <c r="A3466" s="67"/>
      <c r="B3466" s="68"/>
      <c r="C3466" s="57"/>
      <c r="D3466" s="58"/>
      <c r="E3466" s="58"/>
      <c r="F3466" s="58"/>
      <c r="G3466" s="70"/>
      <c r="H3466" s="78"/>
      <c r="I3466" s="78"/>
      <c r="J3466" s="79"/>
      <c r="K3466" s="80"/>
      <c r="L3466" s="80"/>
      <c r="M3466" s="82"/>
      <c r="N3466" s="81"/>
      <c r="O3466" s="58"/>
      <c r="P3466" s="56"/>
    </row>
    <row r="3467" spans="1:16" s="63" customFormat="1" ht="15.75" customHeight="1" x14ac:dyDescent="0.25">
      <c r="A3467" s="67"/>
      <c r="B3467" s="68"/>
      <c r="C3467" s="57"/>
      <c r="D3467" s="58"/>
      <c r="E3467" s="58"/>
      <c r="F3467" s="58"/>
      <c r="G3467" s="70"/>
      <c r="H3467" s="78"/>
      <c r="I3467" s="78"/>
      <c r="J3467" s="79"/>
      <c r="K3467" s="80"/>
      <c r="L3467" s="80"/>
      <c r="M3467" s="82"/>
      <c r="N3467" s="81"/>
      <c r="O3467" s="58"/>
      <c r="P3467" s="56"/>
    </row>
    <row r="3468" spans="1:16" s="63" customFormat="1" ht="15.75" customHeight="1" x14ac:dyDescent="0.25">
      <c r="A3468" s="67"/>
      <c r="B3468" s="68"/>
      <c r="C3468" s="57"/>
      <c r="D3468" s="58"/>
      <c r="E3468" s="58"/>
      <c r="F3468" s="58"/>
      <c r="G3468" s="70"/>
      <c r="H3468" s="78"/>
      <c r="I3468" s="78"/>
      <c r="J3468" s="79"/>
      <c r="K3468" s="80"/>
      <c r="L3468" s="80"/>
      <c r="M3468" s="82"/>
      <c r="N3468" s="81"/>
      <c r="O3468" s="58"/>
      <c r="P3468" s="56"/>
    </row>
    <row r="3469" spans="1:16" s="63" customFormat="1" ht="15.75" customHeight="1" x14ac:dyDescent="0.25">
      <c r="A3469" s="67"/>
      <c r="B3469" s="68"/>
      <c r="C3469" s="57"/>
      <c r="D3469" s="58"/>
      <c r="E3469" s="58"/>
      <c r="F3469" s="58"/>
      <c r="G3469" s="70"/>
      <c r="H3469" s="78"/>
      <c r="I3469" s="78"/>
      <c r="J3469" s="79"/>
      <c r="K3469" s="80"/>
      <c r="L3469" s="80"/>
      <c r="M3469" s="82"/>
      <c r="N3469" s="81"/>
      <c r="O3469" s="58"/>
      <c r="P3469" s="56"/>
    </row>
    <row r="3470" spans="1:16" s="63" customFormat="1" ht="15.75" customHeight="1" x14ac:dyDescent="0.25">
      <c r="A3470" s="67"/>
      <c r="B3470" s="68"/>
      <c r="C3470" s="57"/>
      <c r="D3470" s="58"/>
      <c r="E3470" s="58"/>
      <c r="F3470" s="58"/>
      <c r="G3470" s="70"/>
      <c r="H3470" s="78"/>
      <c r="I3470" s="78"/>
      <c r="J3470" s="79"/>
      <c r="K3470" s="80"/>
      <c r="L3470" s="80"/>
      <c r="M3470" s="82"/>
      <c r="N3470" s="81"/>
      <c r="O3470" s="58"/>
      <c r="P3470" s="56"/>
    </row>
    <row r="3471" spans="1:16" s="63" customFormat="1" ht="15.75" customHeight="1" x14ac:dyDescent="0.25">
      <c r="A3471" s="67"/>
      <c r="B3471" s="68"/>
      <c r="C3471" s="57"/>
      <c r="D3471" s="58"/>
      <c r="E3471" s="58"/>
      <c r="F3471" s="58"/>
      <c r="G3471" s="70"/>
      <c r="H3471" s="78"/>
      <c r="I3471" s="78"/>
      <c r="J3471" s="79"/>
      <c r="K3471" s="80"/>
      <c r="L3471" s="80"/>
      <c r="M3471" s="82"/>
      <c r="N3471" s="81"/>
      <c r="O3471" s="58"/>
      <c r="P3471" s="56"/>
    </row>
    <row r="3472" spans="1:16" s="63" customFormat="1" ht="15.75" customHeight="1" x14ac:dyDescent="0.25">
      <c r="A3472" s="67"/>
      <c r="B3472" s="68"/>
      <c r="C3472" s="57"/>
      <c r="D3472" s="58"/>
      <c r="E3472" s="58"/>
      <c r="F3472" s="58"/>
      <c r="G3472" s="70"/>
      <c r="H3472" s="78"/>
      <c r="I3472" s="78"/>
      <c r="J3472" s="79"/>
      <c r="K3472" s="80"/>
      <c r="L3472" s="80"/>
      <c r="M3472" s="82"/>
      <c r="N3472" s="81"/>
      <c r="O3472" s="58"/>
      <c r="P3472" s="56"/>
    </row>
    <row r="3473" spans="1:16" s="63" customFormat="1" ht="15.75" customHeight="1" x14ac:dyDescent="0.25">
      <c r="A3473" s="67"/>
      <c r="B3473" s="68"/>
      <c r="C3473" s="57"/>
      <c r="D3473" s="58"/>
      <c r="E3473" s="58"/>
      <c r="F3473" s="58"/>
      <c r="G3473" s="70"/>
      <c r="H3473" s="78"/>
      <c r="I3473" s="78"/>
      <c r="J3473" s="79"/>
      <c r="K3473" s="80"/>
      <c r="L3473" s="80"/>
      <c r="M3473" s="82"/>
      <c r="N3473" s="81"/>
      <c r="O3473" s="58"/>
      <c r="P3473" s="56"/>
    </row>
    <row r="3474" spans="1:16" s="63" customFormat="1" ht="15.75" customHeight="1" x14ac:dyDescent="0.25">
      <c r="A3474" s="67"/>
      <c r="B3474" s="68"/>
      <c r="C3474" s="57"/>
      <c r="D3474" s="58"/>
      <c r="E3474" s="58"/>
      <c r="F3474" s="58"/>
      <c r="G3474" s="70"/>
      <c r="H3474" s="78"/>
      <c r="I3474" s="78"/>
      <c r="J3474" s="79"/>
      <c r="K3474" s="80"/>
      <c r="L3474" s="80"/>
      <c r="M3474" s="82"/>
      <c r="N3474" s="81"/>
      <c r="O3474" s="58"/>
      <c r="P3474" s="56"/>
    </row>
    <row r="3475" spans="1:16" s="63" customFormat="1" ht="15.75" customHeight="1" x14ac:dyDescent="0.25">
      <c r="A3475" s="67"/>
      <c r="B3475" s="68"/>
      <c r="C3475" s="57"/>
      <c r="D3475" s="58"/>
      <c r="E3475" s="58"/>
      <c r="F3475" s="58"/>
      <c r="G3475" s="70"/>
      <c r="H3475" s="78"/>
      <c r="I3475" s="78"/>
      <c r="J3475" s="79"/>
      <c r="K3475" s="80"/>
      <c r="L3475" s="80"/>
      <c r="M3475" s="82"/>
      <c r="N3475" s="81"/>
      <c r="O3475" s="58"/>
      <c r="P3475" s="56"/>
    </row>
    <row r="3476" spans="1:16" s="63" customFormat="1" ht="15.75" customHeight="1" x14ac:dyDescent="0.25">
      <c r="A3476" s="67"/>
      <c r="B3476" s="68"/>
      <c r="C3476" s="57"/>
      <c r="D3476" s="58"/>
      <c r="E3476" s="58"/>
      <c r="F3476" s="58"/>
      <c r="G3476" s="70"/>
      <c r="H3476" s="78"/>
      <c r="I3476" s="78"/>
      <c r="J3476" s="79"/>
      <c r="K3476" s="80"/>
      <c r="L3476" s="80"/>
      <c r="M3476" s="82"/>
      <c r="N3476" s="81"/>
      <c r="O3476" s="58"/>
      <c r="P3476" s="56"/>
    </row>
    <row r="3477" spans="1:16" s="63" customFormat="1" ht="15.75" customHeight="1" x14ac:dyDescent="0.25">
      <c r="A3477" s="67"/>
      <c r="B3477" s="68"/>
      <c r="C3477" s="57"/>
      <c r="D3477" s="58"/>
      <c r="E3477" s="58"/>
      <c r="F3477" s="58"/>
      <c r="G3477" s="70"/>
      <c r="H3477" s="78"/>
      <c r="I3477" s="78"/>
      <c r="J3477" s="79"/>
      <c r="K3477" s="80"/>
      <c r="L3477" s="80"/>
      <c r="M3477" s="82"/>
      <c r="N3477" s="81"/>
      <c r="O3477" s="58"/>
      <c r="P3477" s="56"/>
    </row>
    <row r="3478" spans="1:16" s="63" customFormat="1" ht="15.75" customHeight="1" x14ac:dyDescent="0.25">
      <c r="A3478" s="67"/>
      <c r="B3478" s="68"/>
      <c r="C3478" s="57"/>
      <c r="D3478" s="58"/>
      <c r="E3478" s="58"/>
      <c r="F3478" s="58"/>
      <c r="G3478" s="70"/>
      <c r="H3478" s="78"/>
      <c r="I3478" s="78"/>
      <c r="J3478" s="79"/>
      <c r="K3478" s="80"/>
      <c r="L3478" s="80"/>
      <c r="M3478" s="82"/>
      <c r="N3478" s="81"/>
      <c r="O3478" s="58"/>
      <c r="P3478" s="56"/>
    </row>
    <row r="3479" spans="1:16" s="63" customFormat="1" ht="15.75" customHeight="1" x14ac:dyDescent="0.25">
      <c r="A3479" s="67"/>
      <c r="B3479" s="68"/>
      <c r="C3479" s="57"/>
      <c r="D3479" s="58"/>
      <c r="E3479" s="58"/>
      <c r="F3479" s="58"/>
      <c r="G3479" s="70"/>
      <c r="H3479" s="78"/>
      <c r="I3479" s="78"/>
      <c r="J3479" s="79"/>
      <c r="K3479" s="80"/>
      <c r="L3479" s="80"/>
      <c r="M3479" s="82"/>
      <c r="N3479" s="81"/>
      <c r="O3479" s="58"/>
      <c r="P3479" s="56"/>
    </row>
    <row r="3480" spans="1:16" s="63" customFormat="1" ht="15.75" customHeight="1" x14ac:dyDescent="0.25">
      <c r="A3480" s="67"/>
      <c r="B3480" s="68"/>
      <c r="C3480" s="57"/>
      <c r="D3480" s="58"/>
      <c r="E3480" s="58"/>
      <c r="F3480" s="58"/>
      <c r="G3480" s="70"/>
      <c r="H3480" s="78"/>
      <c r="I3480" s="78"/>
      <c r="J3480" s="79"/>
      <c r="K3480" s="80"/>
      <c r="L3480" s="80"/>
      <c r="M3480" s="82"/>
      <c r="N3480" s="81"/>
      <c r="O3480" s="58"/>
      <c r="P3480" s="56"/>
    </row>
    <row r="3481" spans="1:16" s="63" customFormat="1" ht="15.75" customHeight="1" x14ac:dyDescent="0.25">
      <c r="A3481" s="67"/>
      <c r="B3481" s="68"/>
      <c r="C3481" s="57"/>
      <c r="D3481" s="58"/>
      <c r="E3481" s="58"/>
      <c r="F3481" s="58"/>
      <c r="G3481" s="70"/>
      <c r="H3481" s="78"/>
      <c r="I3481" s="78"/>
      <c r="J3481" s="79"/>
      <c r="K3481" s="80"/>
      <c r="L3481" s="80"/>
      <c r="M3481" s="82"/>
      <c r="N3481" s="81"/>
      <c r="O3481" s="58"/>
      <c r="P3481" s="56"/>
    </row>
    <row r="3482" spans="1:16" s="63" customFormat="1" ht="15.75" customHeight="1" x14ac:dyDescent="0.25">
      <c r="A3482" s="67"/>
      <c r="B3482" s="68"/>
      <c r="C3482" s="57"/>
      <c r="D3482" s="58"/>
      <c r="E3482" s="58"/>
      <c r="F3482" s="58"/>
      <c r="G3482" s="70"/>
      <c r="H3482" s="78"/>
      <c r="I3482" s="78"/>
      <c r="J3482" s="79"/>
      <c r="K3482" s="80"/>
      <c r="L3482" s="80"/>
      <c r="M3482" s="82"/>
      <c r="N3482" s="81"/>
      <c r="O3482" s="58"/>
      <c r="P3482" s="56"/>
    </row>
    <row r="3483" spans="1:16" s="63" customFormat="1" ht="15.75" customHeight="1" x14ac:dyDescent="0.25">
      <c r="A3483" s="67"/>
      <c r="B3483" s="68"/>
      <c r="C3483" s="57"/>
      <c r="D3483" s="58"/>
      <c r="E3483" s="58"/>
      <c r="F3483" s="58"/>
      <c r="G3483" s="70"/>
      <c r="H3483" s="78"/>
      <c r="I3483" s="78"/>
      <c r="J3483" s="79"/>
      <c r="K3483" s="80"/>
      <c r="L3483" s="80"/>
      <c r="M3483" s="82"/>
      <c r="N3483" s="81"/>
      <c r="O3483" s="58"/>
      <c r="P3483" s="56"/>
    </row>
    <row r="3484" spans="1:16" s="63" customFormat="1" ht="15.75" customHeight="1" x14ac:dyDescent="0.25">
      <c r="A3484" s="67"/>
      <c r="B3484" s="68"/>
      <c r="C3484" s="57"/>
      <c r="D3484" s="58"/>
      <c r="E3484" s="58"/>
      <c r="F3484" s="58"/>
      <c r="G3484" s="70"/>
      <c r="H3484" s="78"/>
      <c r="I3484" s="78"/>
      <c r="J3484" s="79"/>
      <c r="K3484" s="80"/>
      <c r="L3484" s="80"/>
      <c r="M3484" s="82"/>
      <c r="N3484" s="81"/>
      <c r="O3484" s="58"/>
      <c r="P3484" s="56"/>
    </row>
    <row r="3485" spans="1:16" s="63" customFormat="1" ht="15.75" customHeight="1" x14ac:dyDescent="0.25">
      <c r="A3485" s="67"/>
      <c r="B3485" s="68"/>
      <c r="C3485" s="57"/>
      <c r="D3485" s="58"/>
      <c r="E3485" s="58"/>
      <c r="F3485" s="58"/>
      <c r="G3485" s="70"/>
      <c r="H3485" s="78"/>
      <c r="I3485" s="78"/>
      <c r="J3485" s="79"/>
      <c r="K3485" s="80"/>
      <c r="L3485" s="80"/>
      <c r="M3485" s="82"/>
      <c r="N3485" s="81"/>
      <c r="O3485" s="58"/>
      <c r="P3485" s="56"/>
    </row>
    <row r="3486" spans="1:16" s="63" customFormat="1" ht="15.75" customHeight="1" x14ac:dyDescent="0.25">
      <c r="A3486" s="67"/>
      <c r="B3486" s="68"/>
      <c r="C3486" s="57"/>
      <c r="D3486" s="58"/>
      <c r="E3486" s="58"/>
      <c r="F3486" s="58"/>
      <c r="G3486" s="70"/>
      <c r="H3486" s="78"/>
      <c r="I3486" s="78"/>
      <c r="J3486" s="79"/>
      <c r="K3486" s="80"/>
      <c r="L3486" s="80"/>
      <c r="M3486" s="82"/>
      <c r="N3486" s="81"/>
      <c r="O3486" s="58"/>
      <c r="P3486" s="56"/>
    </row>
    <row r="3487" spans="1:16" s="63" customFormat="1" ht="15.75" customHeight="1" x14ac:dyDescent="0.25">
      <c r="A3487" s="67"/>
      <c r="B3487" s="68"/>
      <c r="C3487" s="57"/>
      <c r="D3487" s="58"/>
      <c r="E3487" s="58"/>
      <c r="F3487" s="58"/>
      <c r="G3487" s="70"/>
      <c r="H3487" s="78"/>
      <c r="I3487" s="78"/>
      <c r="J3487" s="79"/>
      <c r="K3487" s="80"/>
      <c r="L3487" s="80"/>
      <c r="M3487" s="82"/>
      <c r="N3487" s="81"/>
      <c r="O3487" s="58"/>
      <c r="P3487" s="56"/>
    </row>
    <row r="3488" spans="1:16" s="63" customFormat="1" ht="15.75" customHeight="1" x14ac:dyDescent="0.25">
      <c r="A3488" s="67"/>
      <c r="B3488" s="68"/>
      <c r="C3488" s="57"/>
      <c r="D3488" s="58"/>
      <c r="E3488" s="58"/>
      <c r="F3488" s="58"/>
      <c r="G3488" s="70"/>
      <c r="H3488" s="78"/>
      <c r="I3488" s="78"/>
      <c r="J3488" s="79"/>
      <c r="K3488" s="80"/>
      <c r="L3488" s="80"/>
      <c r="M3488" s="82"/>
      <c r="N3488" s="81"/>
      <c r="O3488" s="58"/>
      <c r="P3488" s="56"/>
    </row>
    <row r="3489" spans="1:16" s="63" customFormat="1" ht="15.75" customHeight="1" x14ac:dyDescent="0.25">
      <c r="A3489" s="67"/>
      <c r="B3489" s="68"/>
      <c r="C3489" s="57"/>
      <c r="D3489" s="58"/>
      <c r="E3489" s="58"/>
      <c r="F3489" s="58"/>
      <c r="G3489" s="70"/>
      <c r="H3489" s="78"/>
      <c r="I3489" s="78"/>
      <c r="J3489" s="79"/>
      <c r="K3489" s="80"/>
      <c r="L3489" s="80"/>
      <c r="M3489" s="82"/>
      <c r="N3489" s="81"/>
      <c r="O3489" s="58"/>
      <c r="P3489" s="56"/>
    </row>
    <row r="3490" spans="1:16" s="63" customFormat="1" ht="15.75" customHeight="1" x14ac:dyDescent="0.25">
      <c r="A3490" s="67"/>
      <c r="B3490" s="68"/>
      <c r="C3490" s="57"/>
      <c r="D3490" s="58"/>
      <c r="E3490" s="58"/>
      <c r="F3490" s="58"/>
      <c r="G3490" s="70"/>
      <c r="H3490" s="78"/>
      <c r="I3490" s="78"/>
      <c r="J3490" s="79"/>
      <c r="K3490" s="80"/>
      <c r="L3490" s="80"/>
      <c r="M3490" s="82"/>
      <c r="N3490" s="81"/>
      <c r="O3490" s="58"/>
      <c r="P3490" s="56"/>
    </row>
    <row r="3491" spans="1:16" s="63" customFormat="1" ht="15.75" customHeight="1" x14ac:dyDescent="0.25">
      <c r="A3491" s="67"/>
      <c r="B3491" s="68"/>
      <c r="C3491" s="57"/>
      <c r="D3491" s="58"/>
      <c r="E3491" s="58"/>
      <c r="F3491" s="58"/>
      <c r="G3491" s="70"/>
      <c r="H3491" s="78"/>
      <c r="I3491" s="78"/>
      <c r="J3491" s="79"/>
      <c r="K3491" s="80"/>
      <c r="L3491" s="80"/>
      <c r="M3491" s="82"/>
      <c r="N3491" s="81"/>
      <c r="O3491" s="58"/>
      <c r="P3491" s="56"/>
    </row>
    <row r="3492" spans="1:16" s="63" customFormat="1" ht="15.75" customHeight="1" x14ac:dyDescent="0.25">
      <c r="A3492" s="67"/>
      <c r="B3492" s="68"/>
      <c r="C3492" s="57"/>
      <c r="D3492" s="58"/>
      <c r="E3492" s="58"/>
      <c r="F3492" s="58"/>
      <c r="G3492" s="70"/>
      <c r="H3492" s="78"/>
      <c r="I3492" s="78"/>
      <c r="J3492" s="79"/>
      <c r="K3492" s="80"/>
      <c r="L3492" s="80"/>
      <c r="M3492" s="82"/>
      <c r="N3492" s="81"/>
      <c r="O3492" s="58"/>
      <c r="P3492" s="56"/>
    </row>
    <row r="3493" spans="1:16" s="63" customFormat="1" ht="15.75" customHeight="1" x14ac:dyDescent="0.25">
      <c r="A3493" s="67"/>
      <c r="B3493" s="68"/>
      <c r="C3493" s="57"/>
      <c r="D3493" s="58"/>
      <c r="E3493" s="58"/>
      <c r="F3493" s="58"/>
      <c r="G3493" s="70"/>
      <c r="H3493" s="78"/>
      <c r="I3493" s="78"/>
      <c r="J3493" s="79"/>
      <c r="K3493" s="80"/>
      <c r="L3493" s="80"/>
      <c r="M3493" s="82"/>
      <c r="N3493" s="81"/>
      <c r="O3493" s="58"/>
      <c r="P3493" s="56"/>
    </row>
    <row r="3494" spans="1:16" s="63" customFormat="1" ht="15.75" customHeight="1" x14ac:dyDescent="0.25">
      <c r="A3494" s="67"/>
      <c r="B3494" s="68"/>
      <c r="C3494" s="57"/>
      <c r="D3494" s="58"/>
      <c r="E3494" s="58"/>
      <c r="F3494" s="58"/>
      <c r="G3494" s="70"/>
      <c r="H3494" s="78"/>
      <c r="I3494" s="78"/>
      <c r="J3494" s="79"/>
      <c r="K3494" s="80"/>
      <c r="L3494" s="80"/>
      <c r="M3494" s="82"/>
      <c r="N3494" s="81"/>
      <c r="O3494" s="58"/>
      <c r="P3494" s="56"/>
    </row>
    <row r="3495" spans="1:16" s="63" customFormat="1" ht="15.75" customHeight="1" x14ac:dyDescent="0.25">
      <c r="A3495" s="67"/>
      <c r="B3495" s="68"/>
      <c r="C3495" s="57"/>
      <c r="D3495" s="58"/>
      <c r="E3495" s="58"/>
      <c r="F3495" s="58"/>
      <c r="G3495" s="70"/>
      <c r="H3495" s="78"/>
      <c r="I3495" s="78"/>
      <c r="J3495" s="79"/>
      <c r="K3495" s="80"/>
      <c r="L3495" s="80"/>
      <c r="M3495" s="82"/>
      <c r="N3495" s="81"/>
      <c r="O3495" s="58"/>
      <c r="P3495" s="56"/>
    </row>
    <row r="3496" spans="1:16" s="63" customFormat="1" ht="15.75" customHeight="1" x14ac:dyDescent="0.25">
      <c r="A3496" s="67"/>
      <c r="B3496" s="68"/>
      <c r="C3496" s="57"/>
      <c r="D3496" s="58"/>
      <c r="E3496" s="58"/>
      <c r="F3496" s="58"/>
      <c r="G3496" s="70"/>
      <c r="H3496" s="78"/>
      <c r="I3496" s="78"/>
      <c r="J3496" s="79"/>
      <c r="K3496" s="80"/>
      <c r="L3496" s="80"/>
      <c r="M3496" s="82"/>
      <c r="N3496" s="81"/>
      <c r="O3496" s="58"/>
      <c r="P3496" s="56"/>
    </row>
    <row r="3497" spans="1:16" s="63" customFormat="1" ht="15.75" customHeight="1" x14ac:dyDescent="0.25">
      <c r="A3497" s="67"/>
      <c r="B3497" s="68"/>
      <c r="C3497" s="57"/>
      <c r="D3497" s="58"/>
      <c r="E3497" s="58"/>
      <c r="F3497" s="58"/>
      <c r="G3497" s="70"/>
      <c r="H3497" s="78"/>
      <c r="I3497" s="78"/>
      <c r="J3497" s="79"/>
      <c r="K3497" s="80"/>
      <c r="L3497" s="80"/>
      <c r="M3497" s="82"/>
      <c r="N3497" s="81"/>
      <c r="O3497" s="58"/>
      <c r="P3497" s="56"/>
    </row>
    <row r="3498" spans="1:16" s="63" customFormat="1" ht="15.75" customHeight="1" x14ac:dyDescent="0.25">
      <c r="A3498" s="67"/>
      <c r="B3498" s="68"/>
      <c r="C3498" s="57"/>
      <c r="D3498" s="58"/>
      <c r="E3498" s="58"/>
      <c r="F3498" s="58"/>
      <c r="G3498" s="70"/>
      <c r="H3498" s="78"/>
      <c r="I3498" s="78"/>
      <c r="J3498" s="79"/>
      <c r="K3498" s="80"/>
      <c r="L3498" s="80"/>
      <c r="M3498" s="82"/>
      <c r="N3498" s="81"/>
      <c r="O3498" s="58"/>
      <c r="P3498" s="56"/>
    </row>
    <row r="3499" spans="1:16" s="63" customFormat="1" ht="15.75" customHeight="1" x14ac:dyDescent="0.25">
      <c r="A3499" s="67"/>
      <c r="B3499" s="68"/>
      <c r="C3499" s="57"/>
      <c r="D3499" s="58"/>
      <c r="E3499" s="58"/>
      <c r="F3499" s="58"/>
      <c r="G3499" s="70"/>
      <c r="H3499" s="78"/>
      <c r="I3499" s="78"/>
      <c r="J3499" s="79"/>
      <c r="K3499" s="80"/>
      <c r="L3499" s="80"/>
      <c r="M3499" s="82"/>
      <c r="N3499" s="81"/>
      <c r="O3499" s="58"/>
      <c r="P3499" s="56"/>
    </row>
    <row r="3500" spans="1:16" s="63" customFormat="1" ht="15.75" customHeight="1" x14ac:dyDescent="0.25">
      <c r="A3500" s="67"/>
      <c r="B3500" s="68"/>
      <c r="C3500" s="57"/>
      <c r="D3500" s="58"/>
      <c r="E3500" s="58"/>
      <c r="F3500" s="58"/>
      <c r="G3500" s="70"/>
      <c r="H3500" s="78"/>
      <c r="I3500" s="78"/>
      <c r="J3500" s="79"/>
      <c r="K3500" s="80"/>
      <c r="L3500" s="80"/>
      <c r="M3500" s="82"/>
      <c r="N3500" s="81"/>
      <c r="O3500" s="58"/>
      <c r="P3500" s="56"/>
    </row>
    <row r="3501" spans="1:16" s="63" customFormat="1" ht="15.75" customHeight="1" x14ac:dyDescent="0.25">
      <c r="A3501" s="67"/>
      <c r="B3501" s="68"/>
      <c r="C3501" s="57"/>
      <c r="D3501" s="58"/>
      <c r="E3501" s="58"/>
      <c r="F3501" s="58"/>
      <c r="G3501" s="70"/>
      <c r="H3501" s="78"/>
      <c r="I3501" s="78"/>
      <c r="J3501" s="79"/>
      <c r="K3501" s="80"/>
      <c r="L3501" s="80"/>
      <c r="M3501" s="82"/>
      <c r="N3501" s="81"/>
      <c r="O3501" s="58"/>
      <c r="P3501" s="56"/>
    </row>
    <row r="3502" spans="1:16" s="63" customFormat="1" ht="15.75" customHeight="1" x14ac:dyDescent="0.25">
      <c r="A3502" s="67"/>
      <c r="B3502" s="68"/>
      <c r="C3502" s="57"/>
      <c r="D3502" s="58"/>
      <c r="E3502" s="58"/>
      <c r="F3502" s="58"/>
      <c r="G3502" s="70"/>
      <c r="H3502" s="78"/>
      <c r="I3502" s="78"/>
      <c r="J3502" s="79"/>
      <c r="K3502" s="80"/>
      <c r="L3502" s="80"/>
      <c r="M3502" s="82"/>
      <c r="N3502" s="81"/>
      <c r="O3502" s="58"/>
      <c r="P3502" s="56"/>
    </row>
    <row r="3503" spans="1:16" s="63" customFormat="1" ht="15.75" customHeight="1" x14ac:dyDescent="0.25">
      <c r="A3503" s="67"/>
      <c r="B3503" s="68"/>
      <c r="C3503" s="57"/>
      <c r="D3503" s="58"/>
      <c r="E3503" s="58"/>
      <c r="F3503" s="58"/>
      <c r="G3503" s="70"/>
      <c r="H3503" s="78"/>
      <c r="I3503" s="78"/>
      <c r="J3503" s="79"/>
      <c r="K3503" s="80"/>
      <c r="L3503" s="80"/>
      <c r="M3503" s="82"/>
      <c r="N3503" s="81"/>
      <c r="O3503" s="58"/>
      <c r="P3503" s="56"/>
    </row>
    <row r="3504" spans="1:16" s="63" customFormat="1" ht="15.75" customHeight="1" x14ac:dyDescent="0.25">
      <c r="A3504" s="67"/>
      <c r="B3504" s="68"/>
      <c r="C3504" s="57"/>
      <c r="D3504" s="58"/>
      <c r="E3504" s="58"/>
      <c r="F3504" s="58"/>
      <c r="G3504" s="70"/>
      <c r="H3504" s="78"/>
      <c r="I3504" s="78"/>
      <c r="J3504" s="79"/>
      <c r="K3504" s="80"/>
      <c r="L3504" s="80"/>
      <c r="M3504" s="82"/>
      <c r="N3504" s="81"/>
      <c r="O3504" s="58"/>
      <c r="P3504" s="56"/>
    </row>
    <row r="3505" spans="1:16" s="63" customFormat="1" ht="15.75" customHeight="1" x14ac:dyDescent="0.25">
      <c r="A3505" s="67"/>
      <c r="B3505" s="68"/>
      <c r="C3505" s="57"/>
      <c r="D3505" s="58"/>
      <c r="E3505" s="58"/>
      <c r="F3505" s="58"/>
      <c r="G3505" s="70"/>
      <c r="H3505" s="78"/>
      <c r="I3505" s="78"/>
      <c r="J3505" s="79"/>
      <c r="K3505" s="80"/>
      <c r="L3505" s="80"/>
      <c r="M3505" s="82"/>
      <c r="N3505" s="81"/>
      <c r="O3505" s="58"/>
      <c r="P3505" s="56"/>
    </row>
    <row r="3506" spans="1:16" s="63" customFormat="1" ht="15.75" customHeight="1" x14ac:dyDescent="0.25">
      <c r="A3506" s="67"/>
      <c r="B3506" s="68"/>
      <c r="C3506" s="57"/>
      <c r="D3506" s="58"/>
      <c r="E3506" s="58"/>
      <c r="F3506" s="58"/>
      <c r="G3506" s="70"/>
      <c r="H3506" s="78"/>
      <c r="I3506" s="78"/>
      <c r="J3506" s="79"/>
      <c r="K3506" s="80"/>
      <c r="L3506" s="80"/>
      <c r="M3506" s="82"/>
      <c r="N3506" s="81"/>
      <c r="O3506" s="58"/>
      <c r="P3506" s="56"/>
    </row>
    <row r="3507" spans="1:16" s="63" customFormat="1" ht="15.75" customHeight="1" x14ac:dyDescent="0.25">
      <c r="A3507" s="67"/>
      <c r="B3507" s="68"/>
      <c r="C3507" s="57"/>
      <c r="D3507" s="58"/>
      <c r="E3507" s="58"/>
      <c r="F3507" s="58"/>
      <c r="G3507" s="70"/>
      <c r="H3507" s="78"/>
      <c r="I3507" s="78"/>
      <c r="J3507" s="79"/>
      <c r="K3507" s="80"/>
      <c r="L3507" s="80"/>
      <c r="M3507" s="82"/>
      <c r="N3507" s="81"/>
      <c r="O3507" s="58"/>
      <c r="P3507" s="56"/>
    </row>
    <row r="3508" spans="1:16" s="63" customFormat="1" ht="15.75" customHeight="1" x14ac:dyDescent="0.25">
      <c r="A3508" s="67"/>
      <c r="B3508" s="68"/>
      <c r="C3508" s="57"/>
      <c r="D3508" s="58"/>
      <c r="E3508" s="58"/>
      <c r="F3508" s="58"/>
      <c r="G3508" s="70"/>
      <c r="H3508" s="78"/>
      <c r="I3508" s="78"/>
      <c r="J3508" s="79"/>
      <c r="K3508" s="80"/>
      <c r="L3508" s="80"/>
      <c r="M3508" s="82"/>
      <c r="N3508" s="81"/>
      <c r="O3508" s="58"/>
      <c r="P3508" s="56"/>
    </row>
    <row r="3509" spans="1:16" s="63" customFormat="1" ht="15.75" customHeight="1" x14ac:dyDescent="0.25">
      <c r="A3509" s="67"/>
      <c r="B3509" s="68"/>
      <c r="C3509" s="57"/>
      <c r="D3509" s="58"/>
      <c r="E3509" s="58"/>
      <c r="F3509" s="58"/>
      <c r="G3509" s="70"/>
      <c r="H3509" s="78"/>
      <c r="I3509" s="78"/>
      <c r="J3509" s="79"/>
      <c r="K3509" s="80"/>
      <c r="L3509" s="80"/>
      <c r="M3509" s="82"/>
      <c r="N3509" s="81"/>
      <c r="O3509" s="58"/>
      <c r="P3509" s="56"/>
    </row>
    <row r="3510" spans="1:16" s="63" customFormat="1" ht="15.75" customHeight="1" x14ac:dyDescent="0.25">
      <c r="A3510" s="67"/>
      <c r="B3510" s="68"/>
      <c r="C3510" s="57"/>
      <c r="D3510" s="58"/>
      <c r="E3510" s="58"/>
      <c r="F3510" s="58"/>
      <c r="G3510" s="70"/>
      <c r="H3510" s="78"/>
      <c r="I3510" s="78"/>
      <c r="J3510" s="79"/>
      <c r="K3510" s="80"/>
      <c r="L3510" s="80"/>
      <c r="M3510" s="82"/>
      <c r="N3510" s="81"/>
      <c r="O3510" s="58"/>
      <c r="P3510" s="56"/>
    </row>
    <row r="3511" spans="1:16" s="63" customFormat="1" ht="15.75" customHeight="1" x14ac:dyDescent="0.25">
      <c r="A3511" s="67"/>
      <c r="B3511" s="68"/>
      <c r="C3511" s="57"/>
      <c r="D3511" s="58"/>
      <c r="E3511" s="58"/>
      <c r="F3511" s="58"/>
      <c r="G3511" s="70"/>
      <c r="H3511" s="78"/>
      <c r="I3511" s="78"/>
      <c r="J3511" s="79"/>
      <c r="K3511" s="80"/>
      <c r="L3511" s="80"/>
      <c r="M3511" s="82"/>
      <c r="N3511" s="81"/>
      <c r="O3511" s="58"/>
      <c r="P3511" s="56"/>
    </row>
    <row r="3512" spans="1:16" s="63" customFormat="1" ht="15.75" customHeight="1" x14ac:dyDescent="0.25">
      <c r="A3512" s="67"/>
      <c r="B3512" s="68"/>
      <c r="C3512" s="57"/>
      <c r="D3512" s="58"/>
      <c r="E3512" s="58"/>
      <c r="F3512" s="58"/>
      <c r="G3512" s="70"/>
      <c r="H3512" s="78"/>
      <c r="I3512" s="78"/>
      <c r="J3512" s="79"/>
      <c r="K3512" s="80"/>
      <c r="L3512" s="80"/>
      <c r="M3512" s="82"/>
      <c r="N3512" s="81"/>
      <c r="O3512" s="58"/>
      <c r="P3512" s="56"/>
    </row>
    <row r="3513" spans="1:16" s="63" customFormat="1" ht="15.75" customHeight="1" x14ac:dyDescent="0.25">
      <c r="A3513" s="67"/>
      <c r="B3513" s="68"/>
      <c r="C3513" s="57"/>
      <c r="D3513" s="58"/>
      <c r="E3513" s="58"/>
      <c r="F3513" s="58"/>
      <c r="G3513" s="70"/>
      <c r="H3513" s="78"/>
      <c r="I3513" s="78"/>
      <c r="J3513" s="79"/>
      <c r="K3513" s="80"/>
      <c r="L3513" s="80"/>
      <c r="M3513" s="82"/>
      <c r="N3513" s="81"/>
      <c r="O3513" s="58"/>
      <c r="P3513" s="56"/>
    </row>
    <row r="3514" spans="1:16" s="63" customFormat="1" ht="15.75" customHeight="1" x14ac:dyDescent="0.25">
      <c r="A3514" s="67"/>
      <c r="B3514" s="68"/>
      <c r="C3514" s="57"/>
      <c r="D3514" s="58"/>
      <c r="E3514" s="58"/>
      <c r="F3514" s="58"/>
      <c r="G3514" s="70"/>
      <c r="H3514" s="78"/>
      <c r="I3514" s="78"/>
      <c r="J3514" s="79"/>
      <c r="K3514" s="80"/>
      <c r="L3514" s="80"/>
      <c r="M3514" s="82"/>
      <c r="N3514" s="81"/>
      <c r="O3514" s="58"/>
      <c r="P3514" s="56"/>
    </row>
    <row r="3515" spans="1:16" s="63" customFormat="1" ht="15.75" customHeight="1" x14ac:dyDescent="0.25">
      <c r="A3515" s="67"/>
      <c r="B3515" s="68"/>
      <c r="C3515" s="57"/>
      <c r="D3515" s="58"/>
      <c r="E3515" s="58"/>
      <c r="F3515" s="58"/>
      <c r="G3515" s="70"/>
      <c r="H3515" s="78"/>
      <c r="I3515" s="78"/>
      <c r="J3515" s="79"/>
      <c r="K3515" s="80"/>
      <c r="L3515" s="80"/>
      <c r="M3515" s="82"/>
      <c r="N3515" s="81"/>
      <c r="O3515" s="58"/>
      <c r="P3515" s="56"/>
    </row>
    <row r="3516" spans="1:16" s="63" customFormat="1" ht="15.75" customHeight="1" x14ac:dyDescent="0.25">
      <c r="A3516" s="67"/>
      <c r="B3516" s="68"/>
      <c r="C3516" s="57"/>
      <c r="D3516" s="58"/>
      <c r="E3516" s="58"/>
      <c r="F3516" s="58"/>
      <c r="G3516" s="70"/>
      <c r="H3516" s="78"/>
      <c r="I3516" s="78"/>
      <c r="J3516" s="79"/>
      <c r="K3516" s="80"/>
      <c r="L3516" s="80"/>
      <c r="M3516" s="82"/>
      <c r="N3516" s="81"/>
      <c r="O3516" s="58"/>
      <c r="P3516" s="56"/>
    </row>
    <row r="3517" spans="1:16" s="63" customFormat="1" ht="15.75" customHeight="1" x14ac:dyDescent="0.25">
      <c r="A3517" s="67"/>
      <c r="B3517" s="68"/>
      <c r="C3517" s="57"/>
      <c r="D3517" s="58"/>
      <c r="E3517" s="58"/>
      <c r="F3517" s="58"/>
      <c r="G3517" s="70"/>
      <c r="H3517" s="78"/>
      <c r="I3517" s="78"/>
      <c r="J3517" s="79"/>
      <c r="K3517" s="80"/>
      <c r="L3517" s="80"/>
      <c r="M3517" s="82"/>
      <c r="N3517" s="81"/>
      <c r="O3517" s="58"/>
      <c r="P3517" s="56"/>
    </row>
    <row r="3518" spans="1:16" s="63" customFormat="1" ht="15.75" customHeight="1" x14ac:dyDescent="0.25">
      <c r="A3518" s="67"/>
      <c r="B3518" s="68"/>
      <c r="C3518" s="57"/>
      <c r="D3518" s="58"/>
      <c r="E3518" s="58"/>
      <c r="F3518" s="58"/>
      <c r="G3518" s="70"/>
      <c r="H3518" s="78"/>
      <c r="I3518" s="78"/>
      <c r="J3518" s="79"/>
      <c r="K3518" s="80"/>
      <c r="L3518" s="80"/>
      <c r="M3518" s="82"/>
      <c r="N3518" s="81"/>
      <c r="O3518" s="58"/>
      <c r="P3518" s="56"/>
    </row>
    <row r="3519" spans="1:16" s="63" customFormat="1" ht="15.75" customHeight="1" x14ac:dyDescent="0.25">
      <c r="A3519" s="67"/>
      <c r="B3519" s="68"/>
      <c r="C3519" s="57"/>
      <c r="D3519" s="58"/>
      <c r="E3519" s="58"/>
      <c r="F3519" s="58"/>
      <c r="G3519" s="70"/>
      <c r="H3519" s="78"/>
      <c r="I3519" s="78"/>
      <c r="J3519" s="79"/>
      <c r="K3519" s="80"/>
      <c r="L3519" s="80"/>
      <c r="M3519" s="82"/>
      <c r="N3519" s="81"/>
      <c r="O3519" s="58"/>
      <c r="P3519" s="56"/>
    </row>
    <row r="3520" spans="1:16" s="63" customFormat="1" ht="15.75" customHeight="1" x14ac:dyDescent="0.25">
      <c r="A3520" s="67"/>
      <c r="B3520" s="68"/>
      <c r="C3520" s="57"/>
      <c r="D3520" s="58"/>
      <c r="E3520" s="58"/>
      <c r="F3520" s="58"/>
      <c r="G3520" s="70"/>
      <c r="H3520" s="78"/>
      <c r="I3520" s="78"/>
      <c r="J3520" s="79"/>
      <c r="K3520" s="80"/>
      <c r="L3520" s="80"/>
      <c r="M3520" s="82"/>
      <c r="N3520" s="81"/>
      <c r="O3520" s="58"/>
      <c r="P3520" s="56"/>
    </row>
    <row r="3521" spans="1:16" s="63" customFormat="1" ht="15.75" customHeight="1" x14ac:dyDescent="0.25">
      <c r="A3521" s="67"/>
      <c r="B3521" s="68"/>
      <c r="C3521" s="57"/>
      <c r="D3521" s="58"/>
      <c r="E3521" s="58"/>
      <c r="F3521" s="58"/>
      <c r="G3521" s="70"/>
      <c r="H3521" s="78"/>
      <c r="I3521" s="78"/>
      <c r="J3521" s="79"/>
      <c r="K3521" s="80"/>
      <c r="L3521" s="80"/>
      <c r="M3521" s="82"/>
      <c r="N3521" s="81"/>
      <c r="O3521" s="58"/>
      <c r="P3521" s="56"/>
    </row>
    <row r="3522" spans="1:16" s="63" customFormat="1" ht="15.75" customHeight="1" x14ac:dyDescent="0.25">
      <c r="A3522" s="67"/>
      <c r="B3522" s="68"/>
      <c r="C3522" s="57"/>
      <c r="D3522" s="58"/>
      <c r="E3522" s="58"/>
      <c r="F3522" s="58"/>
      <c r="G3522" s="70"/>
      <c r="H3522" s="78"/>
      <c r="I3522" s="78"/>
      <c r="J3522" s="79"/>
      <c r="K3522" s="80"/>
      <c r="L3522" s="80"/>
      <c r="M3522" s="82"/>
      <c r="N3522" s="81"/>
      <c r="O3522" s="58"/>
      <c r="P3522" s="56"/>
    </row>
    <row r="3523" spans="1:16" s="63" customFormat="1" ht="15.75" customHeight="1" x14ac:dyDescent="0.25">
      <c r="A3523" s="67"/>
      <c r="B3523" s="68"/>
      <c r="C3523" s="57"/>
      <c r="D3523" s="58"/>
      <c r="E3523" s="58"/>
      <c r="F3523" s="58"/>
      <c r="G3523" s="70"/>
      <c r="H3523" s="78"/>
      <c r="I3523" s="78"/>
      <c r="J3523" s="79"/>
      <c r="K3523" s="80"/>
      <c r="L3523" s="80"/>
      <c r="M3523" s="82"/>
      <c r="N3523" s="81"/>
      <c r="O3523" s="58"/>
      <c r="P3523" s="56"/>
    </row>
    <row r="3524" spans="1:16" s="63" customFormat="1" ht="15.75" customHeight="1" x14ac:dyDescent="0.25">
      <c r="A3524" s="67"/>
      <c r="B3524" s="68"/>
      <c r="C3524" s="57"/>
      <c r="D3524" s="58"/>
      <c r="E3524" s="58"/>
      <c r="F3524" s="58"/>
      <c r="G3524" s="70"/>
      <c r="H3524" s="78"/>
      <c r="I3524" s="78"/>
      <c r="J3524" s="79"/>
      <c r="K3524" s="80"/>
      <c r="L3524" s="80"/>
      <c r="M3524" s="82"/>
      <c r="N3524" s="81"/>
      <c r="O3524" s="58"/>
      <c r="P3524" s="56"/>
    </row>
    <row r="3525" spans="1:16" s="63" customFormat="1" ht="15.75" customHeight="1" x14ac:dyDescent="0.25">
      <c r="A3525" s="67"/>
      <c r="B3525" s="68"/>
      <c r="C3525" s="57"/>
      <c r="D3525" s="58"/>
      <c r="E3525" s="58"/>
      <c r="F3525" s="58"/>
      <c r="G3525" s="70"/>
      <c r="H3525" s="78"/>
      <c r="I3525" s="78"/>
      <c r="J3525" s="79"/>
      <c r="K3525" s="80"/>
      <c r="L3525" s="80"/>
      <c r="M3525" s="82"/>
      <c r="N3525" s="81"/>
      <c r="O3525" s="58"/>
      <c r="P3525" s="56"/>
    </row>
    <row r="3526" spans="1:16" s="63" customFormat="1" ht="15.75" customHeight="1" x14ac:dyDescent="0.25">
      <c r="A3526" s="67"/>
      <c r="B3526" s="68"/>
      <c r="C3526" s="57"/>
      <c r="D3526" s="58"/>
      <c r="E3526" s="58"/>
      <c r="F3526" s="58"/>
      <c r="G3526" s="70"/>
      <c r="H3526" s="78"/>
      <c r="I3526" s="78"/>
      <c r="J3526" s="79"/>
      <c r="K3526" s="80"/>
      <c r="L3526" s="80"/>
      <c r="M3526" s="82"/>
      <c r="N3526" s="81"/>
      <c r="O3526" s="58"/>
      <c r="P3526" s="56"/>
    </row>
    <row r="3527" spans="1:16" s="63" customFormat="1" ht="15.75" customHeight="1" x14ac:dyDescent="0.25">
      <c r="A3527" s="67"/>
      <c r="B3527" s="68"/>
      <c r="C3527" s="57"/>
      <c r="D3527" s="58"/>
      <c r="E3527" s="58"/>
      <c r="F3527" s="58"/>
      <c r="G3527" s="70"/>
      <c r="H3527" s="78"/>
      <c r="I3527" s="78"/>
      <c r="J3527" s="79"/>
      <c r="K3527" s="80"/>
      <c r="L3527" s="80"/>
      <c r="M3527" s="82"/>
      <c r="N3527" s="81"/>
      <c r="O3527" s="58"/>
      <c r="P3527" s="56"/>
    </row>
    <row r="3528" spans="1:16" s="63" customFormat="1" ht="15.75" customHeight="1" x14ac:dyDescent="0.25">
      <c r="A3528" s="67"/>
      <c r="B3528" s="68"/>
      <c r="C3528" s="57"/>
      <c r="D3528" s="58"/>
      <c r="E3528" s="58"/>
      <c r="F3528" s="58"/>
      <c r="G3528" s="70"/>
      <c r="H3528" s="78"/>
      <c r="I3528" s="78"/>
      <c r="J3528" s="79"/>
      <c r="K3528" s="80"/>
      <c r="L3528" s="80"/>
      <c r="M3528" s="82"/>
      <c r="N3528" s="81"/>
      <c r="O3528" s="58"/>
      <c r="P3528" s="56"/>
    </row>
    <row r="3529" spans="1:16" s="63" customFormat="1" ht="15.75" customHeight="1" x14ac:dyDescent="0.25">
      <c r="A3529" s="67"/>
      <c r="B3529" s="68"/>
      <c r="C3529" s="57"/>
      <c r="D3529" s="58"/>
      <c r="E3529" s="58"/>
      <c r="F3529" s="58"/>
      <c r="G3529" s="70"/>
      <c r="H3529" s="78"/>
      <c r="I3529" s="78"/>
      <c r="J3529" s="79"/>
      <c r="K3529" s="80"/>
      <c r="L3529" s="80"/>
      <c r="M3529" s="82"/>
      <c r="N3529" s="81"/>
      <c r="O3529" s="58"/>
      <c r="P3529" s="56"/>
    </row>
    <row r="3530" spans="1:16" s="63" customFormat="1" ht="15.75" customHeight="1" x14ac:dyDescent="0.25">
      <c r="A3530" s="67"/>
      <c r="B3530" s="68"/>
      <c r="C3530" s="57"/>
      <c r="D3530" s="58"/>
      <c r="E3530" s="58"/>
      <c r="F3530" s="58"/>
      <c r="G3530" s="70"/>
      <c r="H3530" s="78"/>
      <c r="I3530" s="78"/>
      <c r="J3530" s="79"/>
      <c r="K3530" s="80"/>
      <c r="L3530" s="80"/>
      <c r="M3530" s="82"/>
      <c r="N3530" s="81"/>
      <c r="O3530" s="58"/>
      <c r="P3530" s="56"/>
    </row>
    <row r="3531" spans="1:16" s="63" customFormat="1" ht="15.75" customHeight="1" x14ac:dyDescent="0.25">
      <c r="A3531" s="67"/>
      <c r="B3531" s="68"/>
      <c r="C3531" s="57"/>
      <c r="D3531" s="58"/>
      <c r="E3531" s="58"/>
      <c r="F3531" s="58"/>
      <c r="G3531" s="70"/>
      <c r="H3531" s="78"/>
      <c r="I3531" s="78"/>
      <c r="J3531" s="79"/>
      <c r="K3531" s="80"/>
      <c r="L3531" s="80"/>
      <c r="M3531" s="82"/>
      <c r="N3531" s="81"/>
      <c r="O3531" s="58"/>
      <c r="P3531" s="56"/>
    </row>
    <row r="3532" spans="1:16" s="63" customFormat="1" ht="15.75" customHeight="1" x14ac:dyDescent="0.25">
      <c r="A3532" s="67"/>
      <c r="B3532" s="68"/>
      <c r="C3532" s="57"/>
      <c r="D3532" s="58"/>
      <c r="E3532" s="58"/>
      <c r="F3532" s="58"/>
      <c r="G3532" s="70"/>
      <c r="H3532" s="78"/>
      <c r="I3532" s="78"/>
      <c r="J3532" s="79"/>
      <c r="K3532" s="80"/>
      <c r="L3532" s="80"/>
      <c r="M3532" s="82"/>
      <c r="N3532" s="81"/>
      <c r="O3532" s="58"/>
      <c r="P3532" s="56"/>
    </row>
    <row r="3533" spans="1:16" s="63" customFormat="1" ht="15.75" customHeight="1" x14ac:dyDescent="0.25">
      <c r="A3533" s="67"/>
      <c r="B3533" s="68"/>
      <c r="C3533" s="57"/>
      <c r="D3533" s="58"/>
      <c r="E3533" s="58"/>
      <c r="F3533" s="58"/>
      <c r="G3533" s="70"/>
      <c r="H3533" s="78"/>
      <c r="I3533" s="78"/>
      <c r="J3533" s="79"/>
      <c r="K3533" s="80"/>
      <c r="L3533" s="80"/>
      <c r="M3533" s="82"/>
      <c r="N3533" s="81"/>
      <c r="O3533" s="58"/>
      <c r="P3533" s="56"/>
    </row>
    <row r="3534" spans="1:16" s="63" customFormat="1" ht="15.75" customHeight="1" x14ac:dyDescent="0.25">
      <c r="A3534" s="67"/>
      <c r="B3534" s="68"/>
      <c r="C3534" s="57"/>
      <c r="D3534" s="58"/>
      <c r="E3534" s="58"/>
      <c r="F3534" s="58"/>
      <c r="G3534" s="70"/>
      <c r="H3534" s="78"/>
      <c r="I3534" s="78"/>
      <c r="J3534" s="79"/>
      <c r="K3534" s="80"/>
      <c r="L3534" s="80"/>
      <c r="M3534" s="82"/>
      <c r="N3534" s="81"/>
      <c r="O3534" s="58"/>
      <c r="P3534" s="56"/>
    </row>
    <row r="3535" spans="1:16" s="63" customFormat="1" ht="15.75" customHeight="1" x14ac:dyDescent="0.25">
      <c r="A3535" s="67"/>
      <c r="B3535" s="68"/>
      <c r="C3535" s="57"/>
      <c r="D3535" s="58"/>
      <c r="E3535" s="58"/>
      <c r="F3535" s="58"/>
      <c r="G3535" s="70"/>
      <c r="H3535" s="78"/>
      <c r="I3535" s="78"/>
      <c r="J3535" s="79"/>
      <c r="K3535" s="80"/>
      <c r="L3535" s="80"/>
      <c r="M3535" s="82"/>
      <c r="N3535" s="81"/>
      <c r="O3535" s="58"/>
      <c r="P3535" s="56"/>
    </row>
    <row r="3536" spans="1:16" s="63" customFormat="1" ht="15.75" customHeight="1" x14ac:dyDescent="0.25">
      <c r="A3536" s="67"/>
      <c r="B3536" s="68"/>
      <c r="C3536" s="57"/>
      <c r="D3536" s="58"/>
      <c r="E3536" s="58"/>
      <c r="F3536" s="58"/>
      <c r="G3536" s="70"/>
      <c r="H3536" s="78"/>
      <c r="I3536" s="78"/>
      <c r="J3536" s="79"/>
      <c r="K3536" s="80"/>
      <c r="L3536" s="80"/>
      <c r="M3536" s="82"/>
      <c r="N3536" s="81"/>
      <c r="O3536" s="58"/>
      <c r="P3536" s="56"/>
    </row>
    <row r="3537" spans="1:16" s="63" customFormat="1" ht="15.75" customHeight="1" x14ac:dyDescent="0.25">
      <c r="A3537" s="67"/>
      <c r="B3537" s="68"/>
      <c r="C3537" s="57"/>
      <c r="D3537" s="58"/>
      <c r="E3537" s="58"/>
      <c r="F3537" s="58"/>
      <c r="G3537" s="70"/>
      <c r="H3537" s="78"/>
      <c r="I3537" s="78"/>
      <c r="J3537" s="79"/>
      <c r="K3537" s="80"/>
      <c r="L3537" s="80"/>
      <c r="M3537" s="82"/>
      <c r="N3537" s="81"/>
      <c r="O3537" s="58"/>
      <c r="P3537" s="56"/>
    </row>
    <row r="3538" spans="1:16" s="63" customFormat="1" ht="15.75" customHeight="1" x14ac:dyDescent="0.25">
      <c r="A3538" s="67"/>
      <c r="B3538" s="68"/>
      <c r="C3538" s="57"/>
      <c r="D3538" s="58"/>
      <c r="E3538" s="58"/>
      <c r="F3538" s="58"/>
      <c r="G3538" s="70"/>
      <c r="H3538" s="78"/>
      <c r="I3538" s="78"/>
      <c r="J3538" s="79"/>
      <c r="K3538" s="80"/>
      <c r="L3538" s="80"/>
      <c r="M3538" s="82"/>
      <c r="N3538" s="81"/>
      <c r="O3538" s="58"/>
      <c r="P3538" s="56"/>
    </row>
    <row r="3539" spans="1:16" s="63" customFormat="1" ht="15.75" customHeight="1" x14ac:dyDescent="0.25">
      <c r="A3539" s="67"/>
      <c r="B3539" s="68"/>
      <c r="C3539" s="57"/>
      <c r="D3539" s="58"/>
      <c r="E3539" s="58"/>
      <c r="F3539" s="58"/>
      <c r="G3539" s="70"/>
      <c r="H3539" s="78"/>
      <c r="I3539" s="78"/>
      <c r="J3539" s="79"/>
      <c r="K3539" s="80"/>
      <c r="L3539" s="80"/>
      <c r="M3539" s="82"/>
      <c r="N3539" s="81"/>
      <c r="O3539" s="58"/>
      <c r="P3539" s="56"/>
    </row>
    <row r="3540" spans="1:16" s="63" customFormat="1" ht="15.75" customHeight="1" x14ac:dyDescent="0.25">
      <c r="A3540" s="67"/>
      <c r="B3540" s="68"/>
      <c r="C3540" s="57"/>
      <c r="D3540" s="58"/>
      <c r="E3540" s="58"/>
      <c r="F3540" s="58"/>
      <c r="G3540" s="70"/>
      <c r="H3540" s="78"/>
      <c r="I3540" s="78"/>
      <c r="J3540" s="79"/>
      <c r="K3540" s="80"/>
      <c r="L3540" s="80"/>
      <c r="M3540" s="82"/>
      <c r="N3540" s="81"/>
      <c r="O3540" s="58"/>
      <c r="P3540" s="56"/>
    </row>
    <row r="3541" spans="1:16" s="63" customFormat="1" ht="15.75" customHeight="1" x14ac:dyDescent="0.25">
      <c r="A3541" s="67"/>
      <c r="B3541" s="68"/>
      <c r="C3541" s="57"/>
      <c r="D3541" s="58"/>
      <c r="E3541" s="58"/>
      <c r="F3541" s="58"/>
      <c r="G3541" s="70"/>
      <c r="H3541" s="78"/>
      <c r="I3541" s="78"/>
      <c r="J3541" s="79"/>
      <c r="K3541" s="80"/>
      <c r="L3541" s="80"/>
      <c r="M3541" s="82"/>
      <c r="N3541" s="81"/>
      <c r="O3541" s="58"/>
      <c r="P3541" s="56"/>
    </row>
    <row r="3542" spans="1:16" s="63" customFormat="1" ht="15.75" customHeight="1" x14ac:dyDescent="0.25">
      <c r="A3542" s="67"/>
      <c r="B3542" s="68"/>
      <c r="C3542" s="57"/>
      <c r="D3542" s="58"/>
      <c r="E3542" s="58"/>
      <c r="F3542" s="58"/>
      <c r="G3542" s="70"/>
      <c r="H3542" s="78"/>
      <c r="I3542" s="78"/>
      <c r="J3542" s="79"/>
      <c r="K3542" s="80"/>
      <c r="L3542" s="80"/>
      <c r="M3542" s="82"/>
      <c r="N3542" s="81"/>
      <c r="O3542" s="58"/>
      <c r="P3542" s="56"/>
    </row>
    <row r="3543" spans="1:16" s="63" customFormat="1" ht="15.75" customHeight="1" x14ac:dyDescent="0.25">
      <c r="A3543" s="67"/>
      <c r="B3543" s="68"/>
      <c r="C3543" s="57"/>
      <c r="D3543" s="58"/>
      <c r="E3543" s="58"/>
      <c r="F3543" s="58"/>
      <c r="G3543" s="70"/>
      <c r="H3543" s="78"/>
      <c r="I3543" s="78"/>
      <c r="J3543" s="79"/>
      <c r="K3543" s="80"/>
      <c r="L3543" s="80"/>
      <c r="M3543" s="82"/>
      <c r="N3543" s="81"/>
      <c r="O3543" s="58"/>
      <c r="P3543" s="56"/>
    </row>
    <row r="3544" spans="1:16" s="63" customFormat="1" ht="15.75" customHeight="1" x14ac:dyDescent="0.25">
      <c r="A3544" s="67"/>
      <c r="B3544" s="68"/>
      <c r="C3544" s="57"/>
      <c r="D3544" s="58"/>
      <c r="E3544" s="58"/>
      <c r="F3544" s="58"/>
      <c r="G3544" s="70"/>
      <c r="H3544" s="78"/>
      <c r="I3544" s="78"/>
      <c r="J3544" s="79"/>
      <c r="K3544" s="80"/>
      <c r="L3544" s="80"/>
      <c r="M3544" s="82"/>
      <c r="N3544" s="81"/>
      <c r="O3544" s="58"/>
      <c r="P3544" s="56"/>
    </row>
    <row r="3545" spans="1:16" s="63" customFormat="1" ht="15.75" customHeight="1" x14ac:dyDescent="0.25">
      <c r="A3545" s="67"/>
      <c r="B3545" s="68"/>
      <c r="C3545" s="57"/>
      <c r="D3545" s="58"/>
      <c r="E3545" s="58"/>
      <c r="F3545" s="58"/>
      <c r="G3545" s="70"/>
      <c r="H3545" s="78"/>
      <c r="I3545" s="78"/>
      <c r="J3545" s="79"/>
      <c r="K3545" s="80"/>
      <c r="L3545" s="80"/>
      <c r="M3545" s="82"/>
      <c r="N3545" s="81"/>
      <c r="O3545" s="58"/>
      <c r="P3545" s="56"/>
    </row>
    <row r="3546" spans="1:16" s="63" customFormat="1" ht="15.75" customHeight="1" x14ac:dyDescent="0.25">
      <c r="A3546" s="67"/>
      <c r="B3546" s="68"/>
      <c r="C3546" s="57"/>
      <c r="D3546" s="58"/>
      <c r="E3546" s="58"/>
      <c r="F3546" s="58"/>
      <c r="G3546" s="70"/>
      <c r="H3546" s="78"/>
      <c r="I3546" s="78"/>
      <c r="J3546" s="79"/>
      <c r="K3546" s="80"/>
      <c r="L3546" s="80"/>
      <c r="M3546" s="82"/>
      <c r="N3546" s="81"/>
      <c r="O3546" s="58"/>
      <c r="P3546" s="56"/>
    </row>
    <row r="3547" spans="1:16" s="63" customFormat="1" ht="15.75" customHeight="1" x14ac:dyDescent="0.25">
      <c r="A3547" s="67"/>
      <c r="B3547" s="68"/>
      <c r="C3547" s="57"/>
      <c r="D3547" s="58"/>
      <c r="E3547" s="58"/>
      <c r="F3547" s="58"/>
      <c r="G3547" s="70"/>
      <c r="H3547" s="78"/>
      <c r="I3547" s="78"/>
      <c r="J3547" s="79"/>
      <c r="K3547" s="80"/>
      <c r="L3547" s="80"/>
      <c r="M3547" s="82"/>
      <c r="N3547" s="81"/>
      <c r="O3547" s="58"/>
      <c r="P3547" s="56"/>
    </row>
    <row r="3548" spans="1:16" s="63" customFormat="1" ht="15.75" customHeight="1" x14ac:dyDescent="0.25">
      <c r="A3548" s="67"/>
      <c r="B3548" s="68"/>
      <c r="C3548" s="57"/>
      <c r="D3548" s="58"/>
      <c r="E3548" s="58"/>
      <c r="F3548" s="58"/>
      <c r="G3548" s="70"/>
      <c r="H3548" s="78"/>
      <c r="I3548" s="78"/>
      <c r="J3548" s="79"/>
      <c r="K3548" s="80"/>
      <c r="L3548" s="80"/>
      <c r="M3548" s="82"/>
      <c r="N3548" s="81"/>
      <c r="O3548" s="58"/>
      <c r="P3548" s="56"/>
    </row>
    <row r="3549" spans="1:16" s="63" customFormat="1" ht="15.75" customHeight="1" x14ac:dyDescent="0.25">
      <c r="A3549" s="67"/>
      <c r="B3549" s="68"/>
      <c r="C3549" s="57"/>
      <c r="D3549" s="58"/>
      <c r="E3549" s="58"/>
      <c r="F3549" s="58"/>
      <c r="G3549" s="70"/>
      <c r="H3549" s="78"/>
      <c r="I3549" s="78"/>
      <c r="J3549" s="79"/>
      <c r="K3549" s="80"/>
      <c r="L3549" s="80"/>
      <c r="M3549" s="82"/>
      <c r="N3549" s="81"/>
      <c r="O3549" s="58"/>
      <c r="P3549" s="56"/>
    </row>
    <row r="3550" spans="1:16" s="63" customFormat="1" ht="15.75" customHeight="1" x14ac:dyDescent="0.25">
      <c r="A3550" s="67"/>
      <c r="B3550" s="68"/>
      <c r="C3550" s="57"/>
      <c r="D3550" s="58"/>
      <c r="E3550" s="58"/>
      <c r="F3550" s="58"/>
      <c r="G3550" s="70"/>
      <c r="H3550" s="78"/>
      <c r="I3550" s="78"/>
      <c r="J3550" s="79"/>
      <c r="K3550" s="80"/>
      <c r="L3550" s="80"/>
      <c r="M3550" s="82"/>
      <c r="N3550" s="81"/>
      <c r="O3550" s="58"/>
      <c r="P3550" s="56"/>
    </row>
    <row r="3551" spans="1:16" s="63" customFormat="1" ht="15.75" customHeight="1" x14ac:dyDescent="0.25">
      <c r="A3551" s="67"/>
      <c r="B3551" s="68"/>
      <c r="C3551" s="57"/>
      <c r="D3551" s="58"/>
      <c r="E3551" s="58"/>
      <c r="F3551" s="58"/>
      <c r="G3551" s="70"/>
      <c r="H3551" s="78"/>
      <c r="I3551" s="78"/>
      <c r="J3551" s="79"/>
      <c r="K3551" s="80"/>
      <c r="L3551" s="80"/>
      <c r="M3551" s="82"/>
      <c r="N3551" s="81"/>
      <c r="O3551" s="58"/>
      <c r="P3551" s="56"/>
    </row>
    <row r="3552" spans="1:16" s="63" customFormat="1" ht="15.75" customHeight="1" x14ac:dyDescent="0.25">
      <c r="A3552" s="67"/>
      <c r="B3552" s="68"/>
      <c r="C3552" s="57"/>
      <c r="D3552" s="58"/>
      <c r="E3552" s="58"/>
      <c r="F3552" s="58"/>
      <c r="G3552" s="70"/>
      <c r="H3552" s="78"/>
      <c r="I3552" s="78"/>
      <c r="J3552" s="79"/>
      <c r="K3552" s="80"/>
      <c r="L3552" s="80"/>
      <c r="M3552" s="82"/>
      <c r="N3552" s="81"/>
      <c r="O3552" s="58"/>
      <c r="P3552" s="56"/>
    </row>
    <row r="3553" spans="1:16" s="63" customFormat="1" ht="15.75" customHeight="1" x14ac:dyDescent="0.25">
      <c r="A3553" s="67"/>
      <c r="B3553" s="68"/>
      <c r="C3553" s="57"/>
      <c r="D3553" s="58"/>
      <c r="E3553" s="58"/>
      <c r="F3553" s="58"/>
      <c r="G3553" s="70"/>
      <c r="H3553" s="78"/>
      <c r="I3553" s="78"/>
      <c r="J3553" s="79"/>
      <c r="K3553" s="80"/>
      <c r="L3553" s="80"/>
      <c r="M3553" s="82"/>
      <c r="N3553" s="81"/>
      <c r="O3553" s="58"/>
      <c r="P3553" s="56"/>
    </row>
    <row r="3554" spans="1:16" s="63" customFormat="1" ht="15.75" customHeight="1" x14ac:dyDescent="0.25">
      <c r="A3554" s="67"/>
      <c r="B3554" s="68"/>
      <c r="C3554" s="57"/>
      <c r="D3554" s="58"/>
      <c r="E3554" s="58"/>
      <c r="F3554" s="58"/>
      <c r="G3554" s="70"/>
      <c r="H3554" s="78"/>
      <c r="I3554" s="78"/>
      <c r="J3554" s="79"/>
      <c r="K3554" s="80"/>
      <c r="L3554" s="80"/>
      <c r="M3554" s="82"/>
      <c r="N3554" s="81"/>
      <c r="O3554" s="58"/>
      <c r="P3554" s="56"/>
    </row>
    <row r="3555" spans="1:16" s="63" customFormat="1" ht="15.75" customHeight="1" x14ac:dyDescent="0.25">
      <c r="A3555" s="67"/>
      <c r="B3555" s="68"/>
      <c r="C3555" s="57"/>
      <c r="D3555" s="58"/>
      <c r="E3555" s="58"/>
      <c r="F3555" s="58"/>
      <c r="G3555" s="70"/>
      <c r="H3555" s="78"/>
      <c r="I3555" s="78"/>
      <c r="J3555" s="79"/>
      <c r="K3555" s="80"/>
      <c r="L3555" s="80"/>
      <c r="M3555" s="82"/>
      <c r="N3555" s="81"/>
      <c r="O3555" s="58"/>
      <c r="P3555" s="56"/>
    </row>
    <row r="3556" spans="1:16" s="63" customFormat="1" ht="15.75" customHeight="1" x14ac:dyDescent="0.25">
      <c r="A3556" s="67"/>
      <c r="B3556" s="68"/>
      <c r="C3556" s="57"/>
      <c r="D3556" s="58"/>
      <c r="E3556" s="58"/>
      <c r="F3556" s="58"/>
      <c r="G3556" s="70"/>
      <c r="H3556" s="78"/>
      <c r="I3556" s="78"/>
      <c r="J3556" s="79"/>
      <c r="K3556" s="80"/>
      <c r="L3556" s="80"/>
      <c r="M3556" s="82"/>
      <c r="N3556" s="81"/>
      <c r="O3556" s="58"/>
      <c r="P3556" s="56"/>
    </row>
    <row r="3557" spans="1:16" s="63" customFormat="1" ht="15.75" customHeight="1" x14ac:dyDescent="0.25">
      <c r="A3557" s="67"/>
      <c r="B3557" s="68"/>
      <c r="C3557" s="57"/>
      <c r="D3557" s="58"/>
      <c r="E3557" s="58"/>
      <c r="F3557" s="58"/>
      <c r="G3557" s="70"/>
      <c r="H3557" s="78"/>
      <c r="I3557" s="78"/>
      <c r="J3557" s="79"/>
      <c r="K3557" s="80"/>
      <c r="L3557" s="80"/>
      <c r="M3557" s="82"/>
      <c r="N3557" s="81"/>
      <c r="O3557" s="58"/>
      <c r="P3557" s="56"/>
    </row>
    <row r="3558" spans="1:16" s="63" customFormat="1" ht="15.75" customHeight="1" x14ac:dyDescent="0.25">
      <c r="A3558" s="67"/>
      <c r="B3558" s="68"/>
      <c r="C3558" s="57"/>
      <c r="D3558" s="58"/>
      <c r="E3558" s="58"/>
      <c r="F3558" s="58"/>
      <c r="G3558" s="70"/>
      <c r="H3558" s="78"/>
      <c r="I3558" s="78"/>
      <c r="J3558" s="79"/>
      <c r="K3558" s="80"/>
      <c r="L3558" s="80"/>
      <c r="M3558" s="82"/>
      <c r="N3558" s="81"/>
      <c r="O3558" s="58"/>
      <c r="P3558" s="56"/>
    </row>
    <row r="3559" spans="1:16" s="63" customFormat="1" ht="15.75" customHeight="1" x14ac:dyDescent="0.25">
      <c r="A3559" s="67"/>
      <c r="B3559" s="68"/>
      <c r="C3559" s="57"/>
      <c r="D3559" s="58"/>
      <c r="E3559" s="58"/>
      <c r="F3559" s="58"/>
      <c r="G3559" s="70"/>
      <c r="H3559" s="78"/>
      <c r="I3559" s="78"/>
      <c r="J3559" s="79"/>
      <c r="K3559" s="80"/>
      <c r="L3559" s="80"/>
      <c r="M3559" s="82"/>
      <c r="N3559" s="81"/>
      <c r="O3559" s="58"/>
      <c r="P3559" s="56"/>
    </row>
    <row r="3560" spans="1:16" s="63" customFormat="1" ht="15.75" customHeight="1" x14ac:dyDescent="0.25">
      <c r="A3560" s="67"/>
      <c r="B3560" s="68"/>
      <c r="C3560" s="57"/>
      <c r="D3560" s="58"/>
      <c r="E3560" s="58"/>
      <c r="F3560" s="58"/>
      <c r="G3560" s="70"/>
      <c r="H3560" s="78"/>
      <c r="I3560" s="78"/>
      <c r="J3560" s="79"/>
      <c r="K3560" s="80"/>
      <c r="L3560" s="80"/>
      <c r="M3560" s="82"/>
      <c r="N3560" s="81"/>
      <c r="O3560" s="58"/>
      <c r="P3560" s="56"/>
    </row>
    <row r="3561" spans="1:16" s="63" customFormat="1" ht="15.75" customHeight="1" x14ac:dyDescent="0.25">
      <c r="A3561" s="67"/>
      <c r="B3561" s="68"/>
      <c r="C3561" s="57"/>
      <c r="D3561" s="58"/>
      <c r="E3561" s="58"/>
      <c r="F3561" s="58"/>
      <c r="G3561" s="70"/>
      <c r="H3561" s="78"/>
      <c r="I3561" s="78"/>
      <c r="J3561" s="79"/>
      <c r="K3561" s="80"/>
      <c r="L3561" s="80"/>
      <c r="M3561" s="82"/>
      <c r="N3561" s="81"/>
      <c r="O3561" s="58"/>
      <c r="P3561" s="56"/>
    </row>
    <row r="3562" spans="1:16" s="63" customFormat="1" ht="15.75" customHeight="1" x14ac:dyDescent="0.25">
      <c r="A3562" s="67"/>
      <c r="B3562" s="68"/>
      <c r="C3562" s="57"/>
      <c r="D3562" s="58"/>
      <c r="E3562" s="58"/>
      <c r="F3562" s="58"/>
      <c r="G3562" s="70"/>
      <c r="H3562" s="78"/>
      <c r="I3562" s="78"/>
      <c r="J3562" s="79"/>
      <c r="K3562" s="80"/>
      <c r="L3562" s="80"/>
      <c r="M3562" s="82"/>
      <c r="N3562" s="81"/>
      <c r="O3562" s="58"/>
      <c r="P3562" s="56"/>
    </row>
    <row r="3563" spans="1:16" s="63" customFormat="1" ht="15.75" customHeight="1" x14ac:dyDescent="0.25">
      <c r="A3563" s="67"/>
      <c r="B3563" s="68"/>
      <c r="C3563" s="57"/>
      <c r="D3563" s="58"/>
      <c r="E3563" s="58"/>
      <c r="F3563" s="58"/>
      <c r="G3563" s="70"/>
      <c r="H3563" s="78"/>
      <c r="I3563" s="78"/>
      <c r="J3563" s="79"/>
      <c r="K3563" s="80"/>
      <c r="L3563" s="80"/>
      <c r="M3563" s="82"/>
      <c r="N3563" s="81"/>
      <c r="O3563" s="58"/>
      <c r="P3563" s="56"/>
    </row>
    <row r="3564" spans="1:16" s="63" customFormat="1" ht="15.75" customHeight="1" x14ac:dyDescent="0.25">
      <c r="A3564" s="67"/>
      <c r="B3564" s="68"/>
      <c r="C3564" s="57"/>
      <c r="D3564" s="58"/>
      <c r="E3564" s="58"/>
      <c r="F3564" s="58"/>
      <c r="G3564" s="70"/>
      <c r="H3564" s="78"/>
      <c r="I3564" s="78"/>
      <c r="J3564" s="79"/>
      <c r="K3564" s="80"/>
      <c r="L3564" s="80"/>
      <c r="M3564" s="82"/>
      <c r="N3564" s="81"/>
      <c r="O3564" s="58"/>
      <c r="P3564" s="56"/>
    </row>
    <row r="3565" spans="1:16" s="63" customFormat="1" ht="15.75" customHeight="1" x14ac:dyDescent="0.25">
      <c r="A3565" s="67"/>
      <c r="B3565" s="68"/>
      <c r="C3565" s="57"/>
      <c r="D3565" s="58"/>
      <c r="E3565" s="58"/>
      <c r="F3565" s="58"/>
      <c r="G3565" s="70"/>
      <c r="H3565" s="78"/>
      <c r="I3565" s="78"/>
      <c r="J3565" s="79"/>
      <c r="K3565" s="80"/>
      <c r="L3565" s="80"/>
      <c r="M3565" s="82"/>
      <c r="N3565" s="81"/>
      <c r="O3565" s="58"/>
      <c r="P3565" s="56"/>
    </row>
    <row r="3566" spans="1:16" s="63" customFormat="1" ht="15.75" customHeight="1" x14ac:dyDescent="0.25">
      <c r="A3566" s="67"/>
      <c r="B3566" s="68"/>
      <c r="C3566" s="57"/>
      <c r="D3566" s="58"/>
      <c r="E3566" s="58"/>
      <c r="F3566" s="58"/>
      <c r="G3566" s="70"/>
      <c r="H3566" s="78"/>
      <c r="I3566" s="78"/>
      <c r="J3566" s="79"/>
      <c r="K3566" s="80"/>
      <c r="L3566" s="80"/>
      <c r="M3566" s="82"/>
      <c r="N3566" s="81"/>
      <c r="O3566" s="58"/>
      <c r="P3566" s="56"/>
    </row>
    <row r="3567" spans="1:16" s="63" customFormat="1" ht="15.75" customHeight="1" x14ac:dyDescent="0.25">
      <c r="A3567" s="67"/>
      <c r="B3567" s="68"/>
      <c r="C3567" s="57"/>
      <c r="D3567" s="58"/>
      <c r="E3567" s="58"/>
      <c r="F3567" s="58"/>
      <c r="G3567" s="70"/>
      <c r="H3567" s="78"/>
      <c r="I3567" s="78"/>
      <c r="J3567" s="79"/>
      <c r="K3567" s="80"/>
      <c r="L3567" s="80"/>
      <c r="M3567" s="82"/>
      <c r="N3567" s="81"/>
      <c r="O3567" s="58"/>
      <c r="P3567" s="56"/>
    </row>
    <row r="3568" spans="1:16" s="63" customFormat="1" ht="15.75" customHeight="1" x14ac:dyDescent="0.25">
      <c r="A3568" s="67"/>
      <c r="B3568" s="68"/>
      <c r="C3568" s="57"/>
      <c r="D3568" s="58"/>
      <c r="E3568" s="58"/>
      <c r="F3568" s="58"/>
      <c r="G3568" s="70"/>
      <c r="H3568" s="78"/>
      <c r="I3568" s="78"/>
      <c r="J3568" s="79"/>
      <c r="K3568" s="80"/>
      <c r="L3568" s="80"/>
      <c r="M3568" s="82"/>
      <c r="N3568" s="81"/>
      <c r="O3568" s="58"/>
      <c r="P3568" s="56"/>
    </row>
    <row r="3569" spans="1:16" s="63" customFormat="1" ht="15.75" customHeight="1" x14ac:dyDescent="0.25">
      <c r="A3569" s="67"/>
      <c r="B3569" s="68"/>
      <c r="C3569" s="57"/>
      <c r="D3569" s="58"/>
      <c r="E3569" s="58"/>
      <c r="F3569" s="58"/>
      <c r="G3569" s="70"/>
      <c r="H3569" s="78"/>
      <c r="I3569" s="78"/>
      <c r="J3569" s="79"/>
      <c r="K3569" s="80"/>
      <c r="L3569" s="80"/>
      <c r="M3569" s="82"/>
      <c r="N3569" s="81"/>
      <c r="O3569" s="58"/>
      <c r="P3569" s="56"/>
    </row>
    <row r="3570" spans="1:16" s="63" customFormat="1" ht="15.75" customHeight="1" x14ac:dyDescent="0.25">
      <c r="A3570" s="67"/>
      <c r="B3570" s="68"/>
      <c r="C3570" s="57"/>
      <c r="D3570" s="58"/>
      <c r="E3570" s="58"/>
      <c r="F3570" s="58"/>
      <c r="G3570" s="70"/>
      <c r="H3570" s="78"/>
      <c r="I3570" s="78"/>
      <c r="J3570" s="79"/>
      <c r="K3570" s="80"/>
      <c r="L3570" s="80"/>
      <c r="M3570" s="82"/>
      <c r="N3570" s="81"/>
      <c r="O3570" s="58"/>
      <c r="P3570" s="56"/>
    </row>
    <row r="3571" spans="1:16" s="63" customFormat="1" ht="15.75" customHeight="1" x14ac:dyDescent="0.25">
      <c r="A3571" s="67"/>
      <c r="B3571" s="68"/>
      <c r="C3571" s="57"/>
      <c r="D3571" s="58"/>
      <c r="E3571" s="58"/>
      <c r="F3571" s="58"/>
      <c r="G3571" s="70"/>
      <c r="H3571" s="78"/>
      <c r="I3571" s="78"/>
      <c r="J3571" s="79"/>
      <c r="K3571" s="80"/>
      <c r="L3571" s="80"/>
      <c r="M3571" s="82"/>
      <c r="N3571" s="81"/>
      <c r="O3571" s="58"/>
      <c r="P3571" s="56"/>
    </row>
    <row r="3572" spans="1:16" s="63" customFormat="1" ht="15.75" customHeight="1" x14ac:dyDescent="0.25">
      <c r="A3572" s="67"/>
      <c r="B3572" s="68"/>
      <c r="C3572" s="57"/>
      <c r="D3572" s="58"/>
      <c r="E3572" s="58"/>
      <c r="F3572" s="58"/>
      <c r="G3572" s="70"/>
      <c r="H3572" s="78"/>
      <c r="I3572" s="78"/>
      <c r="J3572" s="79"/>
      <c r="K3572" s="80"/>
      <c r="L3572" s="80"/>
      <c r="M3572" s="82"/>
      <c r="N3572" s="81"/>
      <c r="O3572" s="58"/>
      <c r="P3572" s="56"/>
    </row>
    <row r="3573" spans="1:16" s="63" customFormat="1" ht="15.75" customHeight="1" x14ac:dyDescent="0.25">
      <c r="A3573" s="67"/>
      <c r="B3573" s="68"/>
      <c r="C3573" s="57"/>
      <c r="D3573" s="58"/>
      <c r="E3573" s="58"/>
      <c r="F3573" s="58"/>
      <c r="G3573" s="70"/>
      <c r="H3573" s="78"/>
      <c r="I3573" s="78"/>
      <c r="J3573" s="79"/>
      <c r="K3573" s="80"/>
      <c r="L3573" s="80"/>
      <c r="M3573" s="82"/>
      <c r="N3573" s="81"/>
      <c r="O3573" s="58"/>
      <c r="P3573" s="56"/>
    </row>
    <row r="3574" spans="1:16" s="63" customFormat="1" ht="15.75" customHeight="1" x14ac:dyDescent="0.25">
      <c r="A3574" s="67"/>
      <c r="B3574" s="68"/>
      <c r="C3574" s="57"/>
      <c r="D3574" s="58"/>
      <c r="E3574" s="58"/>
      <c r="F3574" s="58"/>
      <c r="G3574" s="70"/>
      <c r="H3574" s="78"/>
      <c r="I3574" s="78"/>
      <c r="J3574" s="79"/>
      <c r="K3574" s="80"/>
      <c r="L3574" s="80"/>
      <c r="M3574" s="82"/>
      <c r="N3574" s="81"/>
      <c r="O3574" s="58"/>
      <c r="P3574" s="56"/>
    </row>
    <row r="3575" spans="1:16" s="63" customFormat="1" ht="15.75" customHeight="1" x14ac:dyDescent="0.25">
      <c r="A3575" s="67"/>
      <c r="B3575" s="68"/>
      <c r="C3575" s="57"/>
      <c r="D3575" s="58"/>
      <c r="E3575" s="58"/>
      <c r="F3575" s="58"/>
      <c r="G3575" s="70"/>
      <c r="H3575" s="78"/>
      <c r="I3575" s="78"/>
      <c r="J3575" s="79"/>
      <c r="K3575" s="80"/>
      <c r="L3575" s="80"/>
      <c r="M3575" s="82"/>
      <c r="N3575" s="81"/>
      <c r="O3575" s="58"/>
      <c r="P3575" s="56"/>
    </row>
    <row r="3576" spans="1:16" s="63" customFormat="1" ht="15.75" customHeight="1" x14ac:dyDescent="0.25">
      <c r="A3576" s="67"/>
      <c r="B3576" s="68"/>
      <c r="C3576" s="57"/>
      <c r="D3576" s="58"/>
      <c r="E3576" s="58"/>
      <c r="F3576" s="58"/>
      <c r="G3576" s="70"/>
      <c r="H3576" s="78"/>
      <c r="I3576" s="78"/>
      <c r="J3576" s="79"/>
      <c r="K3576" s="80"/>
      <c r="L3576" s="80"/>
      <c r="M3576" s="82"/>
      <c r="N3576" s="81"/>
      <c r="O3576" s="58"/>
      <c r="P3576" s="56"/>
    </row>
    <row r="3577" spans="1:16" s="63" customFormat="1" ht="15.75" customHeight="1" x14ac:dyDescent="0.25">
      <c r="A3577" s="67"/>
      <c r="B3577" s="68"/>
      <c r="C3577" s="57"/>
      <c r="D3577" s="58"/>
      <c r="E3577" s="58"/>
      <c r="F3577" s="58"/>
      <c r="G3577" s="70"/>
      <c r="H3577" s="78"/>
      <c r="I3577" s="78"/>
      <c r="J3577" s="79"/>
      <c r="K3577" s="80"/>
      <c r="L3577" s="80"/>
      <c r="M3577" s="82"/>
      <c r="N3577" s="81"/>
      <c r="O3577" s="58"/>
      <c r="P3577" s="56"/>
    </row>
    <row r="3578" spans="1:16" s="63" customFormat="1" ht="15.75" customHeight="1" x14ac:dyDescent="0.25">
      <c r="A3578" s="67"/>
      <c r="B3578" s="68"/>
      <c r="C3578" s="57"/>
      <c r="D3578" s="58"/>
      <c r="E3578" s="58"/>
      <c r="F3578" s="58"/>
      <c r="G3578" s="70"/>
      <c r="H3578" s="78"/>
      <c r="I3578" s="78"/>
      <c r="J3578" s="79"/>
      <c r="K3578" s="80"/>
      <c r="L3578" s="80"/>
      <c r="M3578" s="82"/>
      <c r="N3578" s="81"/>
      <c r="O3578" s="58"/>
      <c r="P3578" s="56"/>
    </row>
    <row r="3579" spans="1:16" s="63" customFormat="1" ht="15.75" customHeight="1" x14ac:dyDescent="0.25">
      <c r="A3579" s="67"/>
      <c r="B3579" s="68"/>
      <c r="C3579" s="57"/>
      <c r="D3579" s="58"/>
      <c r="E3579" s="58"/>
      <c r="F3579" s="58"/>
      <c r="G3579" s="70"/>
      <c r="H3579" s="78"/>
      <c r="I3579" s="78"/>
      <c r="J3579" s="79"/>
      <c r="K3579" s="80"/>
      <c r="L3579" s="80"/>
      <c r="M3579" s="82"/>
      <c r="N3579" s="81"/>
      <c r="O3579" s="58"/>
      <c r="P3579" s="56"/>
    </row>
    <row r="3580" spans="1:16" s="63" customFormat="1" ht="15.75" customHeight="1" x14ac:dyDescent="0.25">
      <c r="A3580" s="67"/>
      <c r="B3580" s="68"/>
      <c r="C3580" s="57"/>
      <c r="D3580" s="58"/>
      <c r="E3580" s="58"/>
      <c r="F3580" s="58"/>
      <c r="G3580" s="70"/>
      <c r="H3580" s="78"/>
      <c r="I3580" s="78"/>
      <c r="J3580" s="79"/>
      <c r="K3580" s="80"/>
      <c r="L3580" s="80"/>
      <c r="M3580" s="82"/>
      <c r="N3580" s="81"/>
      <c r="O3580" s="58"/>
      <c r="P3580" s="56"/>
    </row>
    <row r="3581" spans="1:16" s="63" customFormat="1" ht="15.75" customHeight="1" x14ac:dyDescent="0.25">
      <c r="A3581" s="67"/>
      <c r="B3581" s="68"/>
      <c r="C3581" s="57"/>
      <c r="D3581" s="58"/>
      <c r="E3581" s="58"/>
      <c r="F3581" s="58"/>
      <c r="G3581" s="70"/>
      <c r="H3581" s="78"/>
      <c r="I3581" s="78"/>
      <c r="J3581" s="79"/>
      <c r="K3581" s="80"/>
      <c r="L3581" s="80"/>
      <c r="M3581" s="82"/>
      <c r="N3581" s="81"/>
      <c r="O3581" s="58"/>
      <c r="P3581" s="56"/>
    </row>
    <row r="3582" spans="1:16" s="63" customFormat="1" ht="15.75" customHeight="1" x14ac:dyDescent="0.25">
      <c r="A3582" s="67"/>
      <c r="B3582" s="68"/>
      <c r="C3582" s="57"/>
      <c r="D3582" s="58"/>
      <c r="E3582" s="58"/>
      <c r="F3582" s="58"/>
      <c r="G3582" s="70"/>
      <c r="H3582" s="78"/>
      <c r="I3582" s="78"/>
      <c r="J3582" s="79"/>
      <c r="K3582" s="80"/>
      <c r="L3582" s="80"/>
      <c r="M3582" s="82"/>
      <c r="N3582" s="81"/>
      <c r="O3582" s="58"/>
      <c r="P3582" s="56"/>
    </row>
    <row r="3583" spans="1:16" s="63" customFormat="1" ht="15.75" customHeight="1" x14ac:dyDescent="0.25">
      <c r="A3583" s="67"/>
      <c r="B3583" s="68"/>
      <c r="C3583" s="57"/>
      <c r="D3583" s="58"/>
      <c r="E3583" s="58"/>
      <c r="F3583" s="58"/>
      <c r="G3583" s="70"/>
      <c r="H3583" s="78"/>
      <c r="I3583" s="78"/>
      <c r="J3583" s="79"/>
      <c r="K3583" s="80"/>
      <c r="L3583" s="80"/>
      <c r="M3583" s="82"/>
      <c r="N3583" s="81"/>
      <c r="O3583" s="58"/>
      <c r="P3583" s="56"/>
    </row>
    <row r="3584" spans="1:16" s="63" customFormat="1" ht="15.75" customHeight="1" x14ac:dyDescent="0.25">
      <c r="A3584" s="67"/>
      <c r="B3584" s="68"/>
      <c r="C3584" s="57"/>
      <c r="D3584" s="58"/>
      <c r="E3584" s="58"/>
      <c r="F3584" s="58"/>
      <c r="G3584" s="70"/>
      <c r="H3584" s="78"/>
      <c r="I3584" s="78"/>
      <c r="J3584" s="79"/>
      <c r="K3584" s="80"/>
      <c r="L3584" s="80"/>
      <c r="M3584" s="82"/>
      <c r="N3584" s="81"/>
      <c r="O3584" s="58"/>
      <c r="P3584" s="56"/>
    </row>
    <row r="3585" spans="1:16" s="63" customFormat="1" ht="15.75" customHeight="1" x14ac:dyDescent="0.25">
      <c r="A3585" s="67"/>
      <c r="B3585" s="68"/>
      <c r="C3585" s="57"/>
      <c r="D3585" s="58"/>
      <c r="E3585" s="58"/>
      <c r="F3585" s="58"/>
      <c r="G3585" s="70"/>
      <c r="H3585" s="78"/>
      <c r="I3585" s="78"/>
      <c r="J3585" s="79"/>
      <c r="K3585" s="80"/>
      <c r="L3585" s="80"/>
      <c r="M3585" s="82"/>
      <c r="N3585" s="81"/>
      <c r="O3585" s="58"/>
      <c r="P3585" s="56"/>
    </row>
    <row r="3586" spans="1:16" s="63" customFormat="1" ht="15.75" customHeight="1" x14ac:dyDescent="0.25">
      <c r="A3586" s="67"/>
      <c r="B3586" s="68"/>
      <c r="C3586" s="57"/>
      <c r="D3586" s="58"/>
      <c r="E3586" s="58"/>
      <c r="F3586" s="58"/>
      <c r="G3586" s="70"/>
      <c r="H3586" s="78"/>
      <c r="I3586" s="78"/>
      <c r="J3586" s="79"/>
      <c r="K3586" s="80"/>
      <c r="L3586" s="80"/>
      <c r="M3586" s="82"/>
      <c r="N3586" s="81"/>
      <c r="O3586" s="58"/>
      <c r="P3586" s="56"/>
    </row>
    <row r="3587" spans="1:16" s="63" customFormat="1" ht="15.75" customHeight="1" x14ac:dyDescent="0.25">
      <c r="A3587" s="67"/>
      <c r="B3587" s="68"/>
      <c r="C3587" s="57"/>
      <c r="D3587" s="58"/>
      <c r="E3587" s="58"/>
      <c r="F3587" s="58"/>
      <c r="G3587" s="70"/>
      <c r="H3587" s="78"/>
      <c r="I3587" s="78"/>
      <c r="J3587" s="79"/>
      <c r="K3587" s="80"/>
      <c r="L3587" s="80"/>
      <c r="M3587" s="82"/>
      <c r="N3587" s="81"/>
      <c r="O3587" s="58"/>
      <c r="P3587" s="56"/>
    </row>
    <row r="3588" spans="1:16" s="63" customFormat="1" ht="15.75" customHeight="1" x14ac:dyDescent="0.25">
      <c r="A3588" s="67"/>
      <c r="B3588" s="68"/>
      <c r="C3588" s="57"/>
      <c r="D3588" s="58"/>
      <c r="E3588" s="58"/>
      <c r="F3588" s="58"/>
      <c r="G3588" s="70"/>
      <c r="H3588" s="78"/>
      <c r="I3588" s="78"/>
      <c r="J3588" s="79"/>
      <c r="K3588" s="80"/>
      <c r="L3588" s="80"/>
      <c r="M3588" s="82"/>
      <c r="N3588" s="81"/>
      <c r="O3588" s="58"/>
      <c r="P3588" s="56"/>
    </row>
    <row r="3589" spans="1:16" s="63" customFormat="1" ht="15.75" customHeight="1" x14ac:dyDescent="0.25">
      <c r="A3589" s="67"/>
      <c r="B3589" s="68"/>
      <c r="C3589" s="57"/>
      <c r="D3589" s="58"/>
      <c r="E3589" s="58"/>
      <c r="F3589" s="58"/>
      <c r="G3589" s="70"/>
      <c r="H3589" s="78"/>
      <c r="I3589" s="78"/>
      <c r="J3589" s="79"/>
      <c r="K3589" s="80"/>
      <c r="L3589" s="80"/>
      <c r="M3589" s="82"/>
      <c r="N3589" s="81"/>
      <c r="O3589" s="58"/>
      <c r="P3589" s="56"/>
    </row>
    <row r="3590" spans="1:16" s="63" customFormat="1" ht="15.75" customHeight="1" x14ac:dyDescent="0.25">
      <c r="A3590" s="67"/>
      <c r="B3590" s="68"/>
      <c r="C3590" s="57"/>
      <c r="D3590" s="58"/>
      <c r="E3590" s="58"/>
      <c r="F3590" s="58"/>
      <c r="G3590" s="70"/>
      <c r="H3590" s="78"/>
      <c r="I3590" s="78"/>
      <c r="J3590" s="79"/>
      <c r="K3590" s="80"/>
      <c r="L3590" s="80"/>
      <c r="M3590" s="82"/>
      <c r="N3590" s="81"/>
      <c r="O3590" s="58"/>
      <c r="P3590" s="56"/>
    </row>
    <row r="3591" spans="1:16" s="63" customFormat="1" ht="15.75" customHeight="1" x14ac:dyDescent="0.25">
      <c r="A3591" s="67"/>
      <c r="B3591" s="68"/>
      <c r="C3591" s="57"/>
      <c r="D3591" s="58"/>
      <c r="E3591" s="58"/>
      <c r="F3591" s="58"/>
      <c r="G3591" s="70"/>
      <c r="H3591" s="78"/>
      <c r="I3591" s="78"/>
      <c r="J3591" s="79"/>
      <c r="K3591" s="80"/>
      <c r="L3591" s="80"/>
      <c r="M3591" s="82"/>
      <c r="N3591" s="81"/>
      <c r="O3591" s="58"/>
      <c r="P3591" s="56"/>
    </row>
    <row r="3592" spans="1:16" s="63" customFormat="1" ht="15.75" customHeight="1" x14ac:dyDescent="0.25">
      <c r="A3592" s="67"/>
      <c r="B3592" s="68"/>
      <c r="C3592" s="57"/>
      <c r="D3592" s="58"/>
      <c r="E3592" s="58"/>
      <c r="F3592" s="58"/>
      <c r="G3592" s="70"/>
      <c r="H3592" s="78"/>
      <c r="I3592" s="78"/>
      <c r="J3592" s="79"/>
      <c r="K3592" s="80"/>
      <c r="L3592" s="80"/>
      <c r="M3592" s="82"/>
      <c r="N3592" s="81"/>
      <c r="O3592" s="58"/>
      <c r="P3592" s="56"/>
    </row>
    <row r="3593" spans="1:16" s="63" customFormat="1" ht="15.75" customHeight="1" x14ac:dyDescent="0.25">
      <c r="A3593" s="67"/>
      <c r="B3593" s="68"/>
      <c r="C3593" s="57"/>
      <c r="D3593" s="58"/>
      <c r="E3593" s="58"/>
      <c r="F3593" s="58"/>
      <c r="G3593" s="70"/>
      <c r="H3593" s="78"/>
      <c r="I3593" s="78"/>
      <c r="J3593" s="79"/>
      <c r="K3593" s="80"/>
      <c r="L3593" s="80"/>
      <c r="M3593" s="82"/>
      <c r="N3593" s="81"/>
      <c r="O3593" s="58"/>
      <c r="P3593" s="56"/>
    </row>
    <row r="3594" spans="1:16" s="63" customFormat="1" ht="15.75" customHeight="1" x14ac:dyDescent="0.25">
      <c r="A3594" s="67"/>
      <c r="B3594" s="68"/>
      <c r="C3594" s="57"/>
      <c r="D3594" s="58"/>
      <c r="E3594" s="58"/>
      <c r="F3594" s="58"/>
      <c r="G3594" s="70"/>
      <c r="H3594" s="78"/>
      <c r="I3594" s="78"/>
      <c r="J3594" s="79"/>
      <c r="K3594" s="80"/>
      <c r="L3594" s="80"/>
      <c r="M3594" s="82"/>
      <c r="N3594" s="81"/>
      <c r="O3594" s="58"/>
      <c r="P3594" s="56"/>
    </row>
    <row r="3595" spans="1:16" s="63" customFormat="1" ht="15.75" customHeight="1" x14ac:dyDescent="0.25">
      <c r="A3595" s="67"/>
      <c r="B3595" s="68"/>
      <c r="C3595" s="57"/>
      <c r="D3595" s="58"/>
      <c r="E3595" s="58"/>
      <c r="F3595" s="58"/>
      <c r="G3595" s="70"/>
      <c r="H3595" s="78"/>
      <c r="I3595" s="78"/>
      <c r="J3595" s="79"/>
      <c r="K3595" s="80"/>
      <c r="L3595" s="80"/>
      <c r="M3595" s="82"/>
      <c r="N3595" s="81"/>
      <c r="O3595" s="58"/>
      <c r="P3595" s="56"/>
    </row>
    <row r="3596" spans="1:16" s="63" customFormat="1" ht="15.75" customHeight="1" x14ac:dyDescent="0.25">
      <c r="A3596" s="67"/>
      <c r="B3596" s="68"/>
      <c r="C3596" s="57"/>
      <c r="D3596" s="58"/>
      <c r="E3596" s="58"/>
      <c r="F3596" s="58"/>
      <c r="G3596" s="70"/>
      <c r="H3596" s="78"/>
      <c r="I3596" s="78"/>
      <c r="J3596" s="79"/>
      <c r="K3596" s="80"/>
      <c r="L3596" s="80"/>
      <c r="M3596" s="82"/>
      <c r="N3596" s="81"/>
      <c r="O3596" s="58"/>
      <c r="P3596" s="56"/>
    </row>
    <row r="3597" spans="1:16" s="63" customFormat="1" ht="15.75" customHeight="1" x14ac:dyDescent="0.25">
      <c r="A3597" s="67"/>
      <c r="B3597" s="68"/>
      <c r="C3597" s="57"/>
      <c r="D3597" s="58"/>
      <c r="E3597" s="58"/>
      <c r="F3597" s="58"/>
      <c r="G3597" s="70"/>
      <c r="H3597" s="78"/>
      <c r="I3597" s="78"/>
      <c r="J3597" s="79"/>
      <c r="K3597" s="80"/>
      <c r="L3597" s="80"/>
      <c r="M3597" s="82"/>
      <c r="N3597" s="81"/>
      <c r="O3597" s="58"/>
      <c r="P3597" s="56"/>
    </row>
    <row r="3598" spans="1:16" s="63" customFormat="1" ht="15.75" customHeight="1" x14ac:dyDescent="0.25">
      <c r="A3598" s="67"/>
      <c r="B3598" s="68"/>
      <c r="C3598" s="57"/>
      <c r="D3598" s="58"/>
      <c r="E3598" s="58"/>
      <c r="F3598" s="58"/>
      <c r="G3598" s="70"/>
      <c r="H3598" s="78"/>
      <c r="I3598" s="78"/>
      <c r="J3598" s="79"/>
      <c r="K3598" s="80"/>
      <c r="L3598" s="80"/>
      <c r="M3598" s="82"/>
      <c r="N3598" s="81"/>
      <c r="O3598" s="58"/>
      <c r="P3598" s="56"/>
    </row>
    <row r="3599" spans="1:16" s="63" customFormat="1" ht="15.75" customHeight="1" x14ac:dyDescent="0.25">
      <c r="A3599" s="67"/>
      <c r="B3599" s="68"/>
      <c r="C3599" s="57"/>
      <c r="D3599" s="58"/>
      <c r="E3599" s="58"/>
      <c r="F3599" s="58"/>
      <c r="G3599" s="70"/>
      <c r="H3599" s="78"/>
      <c r="I3599" s="78"/>
      <c r="J3599" s="79"/>
      <c r="K3599" s="80"/>
      <c r="L3599" s="80"/>
      <c r="M3599" s="82"/>
      <c r="N3599" s="81"/>
      <c r="O3599" s="58"/>
      <c r="P3599" s="56"/>
    </row>
    <row r="3600" spans="1:16" s="63" customFormat="1" ht="15.75" customHeight="1" x14ac:dyDescent="0.25">
      <c r="A3600" s="67"/>
      <c r="B3600" s="68"/>
      <c r="C3600" s="57"/>
      <c r="D3600" s="58"/>
      <c r="E3600" s="58"/>
      <c r="F3600" s="58"/>
      <c r="G3600" s="70"/>
      <c r="H3600" s="78"/>
      <c r="I3600" s="78"/>
      <c r="J3600" s="79"/>
      <c r="K3600" s="80"/>
      <c r="L3600" s="80"/>
      <c r="M3600" s="82"/>
      <c r="N3600" s="81"/>
      <c r="O3600" s="58"/>
      <c r="P3600" s="56"/>
    </row>
    <row r="3601" spans="1:16" s="63" customFormat="1" ht="15.75" customHeight="1" x14ac:dyDescent="0.25">
      <c r="A3601" s="67"/>
      <c r="B3601" s="68"/>
      <c r="C3601" s="57"/>
      <c r="D3601" s="58"/>
      <c r="E3601" s="58"/>
      <c r="F3601" s="58"/>
      <c r="G3601" s="70"/>
      <c r="H3601" s="78"/>
      <c r="I3601" s="78"/>
      <c r="J3601" s="79"/>
      <c r="K3601" s="80"/>
      <c r="L3601" s="80"/>
      <c r="M3601" s="82"/>
      <c r="N3601" s="81"/>
      <c r="O3601" s="58"/>
      <c r="P3601" s="56"/>
    </row>
    <row r="3602" spans="1:16" s="63" customFormat="1" ht="15.75" customHeight="1" x14ac:dyDescent="0.25">
      <c r="A3602" s="67"/>
      <c r="B3602" s="68"/>
      <c r="C3602" s="57"/>
      <c r="D3602" s="58"/>
      <c r="E3602" s="58"/>
      <c r="F3602" s="58"/>
      <c r="G3602" s="70"/>
      <c r="H3602" s="78"/>
      <c r="I3602" s="78"/>
      <c r="J3602" s="79"/>
      <c r="K3602" s="80"/>
      <c r="L3602" s="80"/>
      <c r="M3602" s="82"/>
      <c r="N3602" s="81"/>
      <c r="O3602" s="58"/>
      <c r="P3602" s="56"/>
    </row>
    <row r="3603" spans="1:16" s="63" customFormat="1" ht="15.75" customHeight="1" x14ac:dyDescent="0.25">
      <c r="A3603" s="67"/>
      <c r="B3603" s="68"/>
      <c r="C3603" s="57"/>
      <c r="D3603" s="58"/>
      <c r="E3603" s="58"/>
      <c r="F3603" s="58"/>
      <c r="G3603" s="70"/>
      <c r="H3603" s="78"/>
      <c r="I3603" s="78"/>
      <c r="J3603" s="79"/>
      <c r="K3603" s="80"/>
      <c r="L3603" s="80"/>
      <c r="M3603" s="82"/>
      <c r="N3603" s="81"/>
      <c r="O3603" s="58"/>
      <c r="P3603" s="56"/>
    </row>
    <row r="3604" spans="1:16" s="63" customFormat="1" ht="15.75" customHeight="1" x14ac:dyDescent="0.25">
      <c r="A3604" s="67"/>
      <c r="B3604" s="68"/>
      <c r="C3604" s="57"/>
      <c r="D3604" s="58"/>
      <c r="E3604" s="58"/>
      <c r="F3604" s="58"/>
      <c r="G3604" s="70"/>
      <c r="H3604" s="78"/>
      <c r="I3604" s="78"/>
      <c r="J3604" s="79"/>
      <c r="K3604" s="80"/>
      <c r="L3604" s="80"/>
      <c r="M3604" s="82"/>
      <c r="N3604" s="81"/>
      <c r="O3604" s="58"/>
      <c r="P3604" s="56"/>
    </row>
    <row r="3605" spans="1:16" s="63" customFormat="1" ht="15.75" customHeight="1" x14ac:dyDescent="0.25">
      <c r="A3605" s="67"/>
      <c r="B3605" s="68"/>
      <c r="C3605" s="57"/>
      <c r="D3605" s="58"/>
      <c r="E3605" s="58"/>
      <c r="F3605" s="58"/>
      <c r="G3605" s="70"/>
      <c r="H3605" s="78"/>
      <c r="I3605" s="78"/>
      <c r="J3605" s="79"/>
      <c r="K3605" s="80"/>
      <c r="L3605" s="80"/>
      <c r="M3605" s="82"/>
      <c r="N3605" s="81"/>
      <c r="O3605" s="58"/>
      <c r="P3605" s="56"/>
    </row>
    <row r="3606" spans="1:16" s="63" customFormat="1" ht="15.75" customHeight="1" x14ac:dyDescent="0.25">
      <c r="A3606" s="67"/>
      <c r="B3606" s="68"/>
      <c r="C3606" s="57"/>
      <c r="D3606" s="58"/>
      <c r="E3606" s="58"/>
      <c r="F3606" s="58"/>
      <c r="G3606" s="70"/>
      <c r="H3606" s="78"/>
      <c r="I3606" s="78"/>
      <c r="J3606" s="79"/>
      <c r="K3606" s="80"/>
      <c r="L3606" s="80"/>
      <c r="M3606" s="82"/>
      <c r="N3606" s="81"/>
      <c r="O3606" s="58"/>
      <c r="P3606" s="56"/>
    </row>
    <row r="3607" spans="1:16" s="63" customFormat="1" ht="15.75" customHeight="1" x14ac:dyDescent="0.25">
      <c r="A3607" s="67"/>
      <c r="B3607" s="68"/>
      <c r="C3607" s="57"/>
      <c r="D3607" s="58"/>
      <c r="E3607" s="58"/>
      <c r="F3607" s="58"/>
      <c r="G3607" s="70"/>
      <c r="H3607" s="78"/>
      <c r="I3607" s="78"/>
      <c r="J3607" s="79"/>
      <c r="K3607" s="80"/>
      <c r="L3607" s="80"/>
      <c r="M3607" s="82"/>
      <c r="N3607" s="81"/>
      <c r="O3607" s="58"/>
      <c r="P3607" s="56"/>
    </row>
    <row r="3608" spans="1:16" s="63" customFormat="1" ht="15.75" customHeight="1" x14ac:dyDescent="0.25">
      <c r="A3608" s="67"/>
      <c r="B3608" s="68"/>
      <c r="C3608" s="57"/>
      <c r="D3608" s="58"/>
      <c r="E3608" s="58"/>
      <c r="F3608" s="58"/>
      <c r="G3608" s="70"/>
      <c r="H3608" s="78"/>
      <c r="I3608" s="78"/>
      <c r="J3608" s="79"/>
      <c r="K3608" s="80"/>
      <c r="L3608" s="80"/>
      <c r="M3608" s="82"/>
      <c r="N3608" s="81"/>
      <c r="O3608" s="58"/>
      <c r="P3608" s="56"/>
    </row>
    <row r="3609" spans="1:16" s="63" customFormat="1" ht="15.75" customHeight="1" x14ac:dyDescent="0.25">
      <c r="A3609" s="67"/>
      <c r="B3609" s="68"/>
      <c r="C3609" s="57"/>
      <c r="D3609" s="58"/>
      <c r="E3609" s="58"/>
      <c r="F3609" s="58"/>
      <c r="G3609" s="70"/>
      <c r="H3609" s="78"/>
      <c r="I3609" s="78"/>
      <c r="J3609" s="79"/>
      <c r="K3609" s="80"/>
      <c r="L3609" s="80"/>
      <c r="M3609" s="82"/>
      <c r="N3609" s="81"/>
      <c r="O3609" s="58"/>
      <c r="P3609" s="56"/>
    </row>
    <row r="3610" spans="1:16" s="63" customFormat="1" ht="15.75" customHeight="1" x14ac:dyDescent="0.25">
      <c r="A3610" s="67"/>
      <c r="B3610" s="68"/>
      <c r="C3610" s="57"/>
      <c r="D3610" s="58"/>
      <c r="E3610" s="58"/>
      <c r="F3610" s="58"/>
      <c r="G3610" s="70"/>
      <c r="H3610" s="78"/>
      <c r="I3610" s="78"/>
      <c r="J3610" s="79"/>
      <c r="K3610" s="80"/>
      <c r="L3610" s="80"/>
      <c r="M3610" s="82"/>
      <c r="N3610" s="81"/>
      <c r="O3610" s="58"/>
      <c r="P3610" s="56"/>
    </row>
    <row r="3611" spans="1:16" s="63" customFormat="1" ht="15.75" customHeight="1" x14ac:dyDescent="0.25">
      <c r="A3611" s="67"/>
      <c r="B3611" s="68"/>
      <c r="C3611" s="57"/>
      <c r="D3611" s="58"/>
      <c r="E3611" s="58"/>
      <c r="F3611" s="58"/>
      <c r="G3611" s="70"/>
      <c r="H3611" s="78"/>
      <c r="I3611" s="78"/>
      <c r="J3611" s="79"/>
      <c r="K3611" s="80"/>
      <c r="L3611" s="80"/>
      <c r="M3611" s="82"/>
      <c r="N3611" s="81"/>
      <c r="O3611" s="58"/>
      <c r="P3611" s="56"/>
    </row>
    <row r="3612" spans="1:16" s="63" customFormat="1" ht="15.75" customHeight="1" x14ac:dyDescent="0.25">
      <c r="A3612" s="67"/>
      <c r="B3612" s="68"/>
      <c r="C3612" s="57"/>
      <c r="D3612" s="58"/>
      <c r="E3612" s="58"/>
      <c r="F3612" s="58"/>
      <c r="G3612" s="70"/>
      <c r="H3612" s="78"/>
      <c r="I3612" s="78"/>
      <c r="J3612" s="79"/>
      <c r="K3612" s="80"/>
      <c r="L3612" s="80"/>
      <c r="M3612" s="82"/>
      <c r="N3612" s="81"/>
      <c r="O3612" s="58"/>
      <c r="P3612" s="56"/>
    </row>
    <row r="3613" spans="1:16" s="63" customFormat="1" ht="15.75" customHeight="1" x14ac:dyDescent="0.25">
      <c r="A3613" s="67"/>
      <c r="B3613" s="68"/>
      <c r="C3613" s="57"/>
      <c r="D3613" s="58"/>
      <c r="E3613" s="58"/>
      <c r="F3613" s="58"/>
      <c r="G3613" s="70"/>
      <c r="H3613" s="78"/>
      <c r="I3613" s="78"/>
      <c r="J3613" s="79"/>
      <c r="K3613" s="80"/>
      <c r="L3613" s="80"/>
      <c r="M3613" s="82"/>
      <c r="N3613" s="81"/>
      <c r="O3613" s="58"/>
      <c r="P3613" s="56"/>
    </row>
    <row r="3614" spans="1:16" s="63" customFormat="1" ht="15.75" customHeight="1" x14ac:dyDescent="0.25">
      <c r="A3614" s="67"/>
      <c r="B3614" s="68"/>
      <c r="C3614" s="57"/>
      <c r="D3614" s="58"/>
      <c r="E3614" s="58"/>
      <c r="F3614" s="58"/>
      <c r="G3614" s="70"/>
      <c r="H3614" s="78"/>
      <c r="I3614" s="78"/>
      <c r="J3614" s="79"/>
      <c r="K3614" s="80"/>
      <c r="L3614" s="80"/>
      <c r="M3614" s="82"/>
      <c r="N3614" s="81"/>
      <c r="O3614" s="58"/>
      <c r="P3614" s="56"/>
    </row>
    <row r="3615" spans="1:16" s="63" customFormat="1" ht="15.75" customHeight="1" x14ac:dyDescent="0.25">
      <c r="A3615" s="67"/>
      <c r="B3615" s="68"/>
      <c r="C3615" s="57"/>
      <c r="D3615" s="58"/>
      <c r="E3615" s="58"/>
      <c r="F3615" s="58"/>
      <c r="G3615" s="70"/>
      <c r="H3615" s="78"/>
      <c r="I3615" s="78"/>
      <c r="J3615" s="79"/>
      <c r="K3615" s="80"/>
      <c r="L3615" s="80"/>
      <c r="M3615" s="82"/>
      <c r="N3615" s="81"/>
      <c r="O3615" s="58"/>
      <c r="P3615" s="56"/>
    </row>
    <row r="3616" spans="1:16" s="63" customFormat="1" ht="15.75" customHeight="1" x14ac:dyDescent="0.25">
      <c r="A3616" s="67"/>
      <c r="B3616" s="68"/>
      <c r="C3616" s="57"/>
      <c r="D3616" s="58"/>
      <c r="E3616" s="58"/>
      <c r="F3616" s="58"/>
      <c r="G3616" s="70"/>
      <c r="H3616" s="78"/>
      <c r="I3616" s="78"/>
      <c r="J3616" s="79"/>
      <c r="K3616" s="80"/>
      <c r="L3616" s="80"/>
      <c r="M3616" s="82"/>
      <c r="N3616" s="81"/>
      <c r="O3616" s="58"/>
      <c r="P3616" s="56"/>
    </row>
    <row r="3617" spans="1:16" s="63" customFormat="1" ht="15.75" customHeight="1" x14ac:dyDescent="0.25">
      <c r="A3617" s="67"/>
      <c r="B3617" s="68"/>
      <c r="C3617" s="57"/>
      <c r="D3617" s="58"/>
      <c r="E3617" s="58"/>
      <c r="F3617" s="58"/>
      <c r="G3617" s="70"/>
      <c r="H3617" s="78"/>
      <c r="I3617" s="78"/>
      <c r="J3617" s="79"/>
      <c r="K3617" s="80"/>
      <c r="L3617" s="80"/>
      <c r="M3617" s="82"/>
      <c r="N3617" s="81"/>
      <c r="O3617" s="58"/>
      <c r="P3617" s="56"/>
    </row>
    <row r="3618" spans="1:16" s="63" customFormat="1" ht="15.75" customHeight="1" x14ac:dyDescent="0.25">
      <c r="A3618" s="67"/>
      <c r="B3618" s="68"/>
      <c r="C3618" s="57"/>
      <c r="D3618" s="58"/>
      <c r="E3618" s="58"/>
      <c r="F3618" s="58"/>
      <c r="G3618" s="70"/>
      <c r="H3618" s="78"/>
      <c r="I3618" s="78"/>
      <c r="J3618" s="79"/>
      <c r="K3618" s="80"/>
      <c r="L3618" s="80"/>
      <c r="M3618" s="82"/>
      <c r="N3618" s="81"/>
      <c r="O3618" s="58"/>
      <c r="P3618" s="56"/>
    </row>
    <row r="3619" spans="1:16" s="63" customFormat="1" ht="15.75" customHeight="1" x14ac:dyDescent="0.25">
      <c r="A3619" s="67"/>
      <c r="B3619" s="68"/>
      <c r="C3619" s="57"/>
      <c r="D3619" s="58"/>
      <c r="E3619" s="58"/>
      <c r="F3619" s="58"/>
      <c r="G3619" s="70"/>
      <c r="H3619" s="78"/>
      <c r="I3619" s="78"/>
      <c r="J3619" s="79"/>
      <c r="K3619" s="80"/>
      <c r="L3619" s="80"/>
      <c r="M3619" s="82"/>
      <c r="N3619" s="81"/>
      <c r="O3619" s="58"/>
      <c r="P3619" s="56"/>
    </row>
    <row r="3620" spans="1:16" s="63" customFormat="1" ht="15.75" customHeight="1" x14ac:dyDescent="0.25">
      <c r="A3620" s="67"/>
      <c r="B3620" s="68"/>
      <c r="C3620" s="57"/>
      <c r="D3620" s="58"/>
      <c r="E3620" s="58"/>
      <c r="F3620" s="58"/>
      <c r="G3620" s="70"/>
      <c r="H3620" s="78"/>
      <c r="I3620" s="78"/>
      <c r="J3620" s="79"/>
      <c r="K3620" s="80"/>
      <c r="L3620" s="80"/>
      <c r="M3620" s="82"/>
      <c r="N3620" s="81"/>
      <c r="O3620" s="58"/>
      <c r="P3620" s="56"/>
    </row>
    <row r="3621" spans="1:16" s="63" customFormat="1" ht="15.75" customHeight="1" x14ac:dyDescent="0.25">
      <c r="A3621" s="67"/>
      <c r="B3621" s="68"/>
      <c r="C3621" s="57"/>
      <c r="D3621" s="58"/>
      <c r="E3621" s="58"/>
      <c r="F3621" s="58"/>
      <c r="G3621" s="70"/>
      <c r="H3621" s="78"/>
      <c r="I3621" s="78"/>
      <c r="J3621" s="79"/>
      <c r="K3621" s="80"/>
      <c r="L3621" s="80"/>
      <c r="M3621" s="82"/>
      <c r="N3621" s="81"/>
      <c r="O3621" s="58"/>
      <c r="P3621" s="56"/>
    </row>
    <row r="3622" spans="1:16" s="63" customFormat="1" ht="15.75" customHeight="1" x14ac:dyDescent="0.25">
      <c r="A3622" s="67"/>
      <c r="B3622" s="68"/>
      <c r="C3622" s="57"/>
      <c r="D3622" s="58"/>
      <c r="E3622" s="58"/>
      <c r="F3622" s="58"/>
      <c r="G3622" s="70"/>
      <c r="H3622" s="78"/>
      <c r="I3622" s="78"/>
      <c r="J3622" s="79"/>
      <c r="K3622" s="80"/>
      <c r="L3622" s="80"/>
      <c r="M3622" s="82"/>
      <c r="N3622" s="81"/>
      <c r="O3622" s="58"/>
      <c r="P3622" s="56"/>
    </row>
    <row r="3623" spans="1:16" s="63" customFormat="1" ht="15.75" customHeight="1" x14ac:dyDescent="0.25">
      <c r="A3623" s="67"/>
      <c r="B3623" s="68"/>
      <c r="C3623" s="57"/>
      <c r="D3623" s="58"/>
      <c r="E3623" s="58"/>
      <c r="F3623" s="58"/>
      <c r="G3623" s="70"/>
      <c r="H3623" s="78"/>
      <c r="I3623" s="78"/>
      <c r="J3623" s="79"/>
      <c r="K3623" s="80"/>
      <c r="L3623" s="80"/>
      <c r="M3623" s="82"/>
      <c r="N3623" s="81"/>
      <c r="O3623" s="58"/>
      <c r="P3623" s="56"/>
    </row>
    <row r="3624" spans="1:16" s="63" customFormat="1" ht="15.75" customHeight="1" x14ac:dyDescent="0.25">
      <c r="A3624" s="67"/>
      <c r="B3624" s="68"/>
      <c r="C3624" s="57"/>
      <c r="D3624" s="58"/>
      <c r="E3624" s="58"/>
      <c r="F3624" s="58"/>
      <c r="G3624" s="70"/>
      <c r="H3624" s="78"/>
      <c r="I3624" s="78"/>
      <c r="J3624" s="79"/>
      <c r="K3624" s="80"/>
      <c r="L3624" s="80"/>
      <c r="M3624" s="82"/>
      <c r="N3624" s="81"/>
      <c r="O3624" s="58"/>
      <c r="P3624" s="56"/>
    </row>
    <row r="3625" spans="1:16" s="63" customFormat="1" ht="15.75" customHeight="1" x14ac:dyDescent="0.25">
      <c r="A3625" s="67"/>
      <c r="B3625" s="68"/>
      <c r="C3625" s="57"/>
      <c r="D3625" s="58"/>
      <c r="E3625" s="58"/>
      <c r="F3625" s="58"/>
      <c r="G3625" s="70"/>
      <c r="H3625" s="78"/>
      <c r="I3625" s="78"/>
      <c r="J3625" s="79"/>
      <c r="K3625" s="80"/>
      <c r="L3625" s="80"/>
      <c r="M3625" s="82"/>
      <c r="N3625" s="81"/>
      <c r="O3625" s="58"/>
      <c r="P3625" s="56"/>
    </row>
    <row r="3626" spans="1:16" s="63" customFormat="1" ht="15.75" customHeight="1" x14ac:dyDescent="0.25">
      <c r="A3626" s="67"/>
      <c r="B3626" s="68"/>
      <c r="C3626" s="57"/>
      <c r="D3626" s="58"/>
      <c r="E3626" s="58"/>
      <c r="F3626" s="58"/>
      <c r="G3626" s="70"/>
      <c r="H3626" s="78"/>
      <c r="I3626" s="78"/>
      <c r="J3626" s="79"/>
      <c r="K3626" s="80"/>
      <c r="L3626" s="80"/>
      <c r="M3626" s="82"/>
      <c r="N3626" s="81"/>
      <c r="O3626" s="58"/>
      <c r="P3626" s="56"/>
    </row>
    <row r="3627" spans="1:16" s="63" customFormat="1" ht="15.75" customHeight="1" x14ac:dyDescent="0.25">
      <c r="A3627" s="67"/>
      <c r="B3627" s="68"/>
      <c r="C3627" s="57"/>
      <c r="D3627" s="58"/>
      <c r="E3627" s="58"/>
      <c r="F3627" s="58"/>
      <c r="G3627" s="70"/>
      <c r="H3627" s="78"/>
      <c r="I3627" s="78"/>
      <c r="J3627" s="79"/>
      <c r="K3627" s="80"/>
      <c r="L3627" s="80"/>
      <c r="M3627" s="82"/>
      <c r="N3627" s="81"/>
      <c r="O3627" s="58"/>
      <c r="P3627" s="56"/>
    </row>
    <row r="3628" spans="1:16" s="63" customFormat="1" ht="15.75" customHeight="1" x14ac:dyDescent="0.25">
      <c r="A3628" s="67"/>
      <c r="B3628" s="68"/>
      <c r="C3628" s="57"/>
      <c r="D3628" s="58"/>
      <c r="E3628" s="58"/>
      <c r="F3628" s="58"/>
      <c r="G3628" s="70"/>
      <c r="H3628" s="78"/>
      <c r="I3628" s="78"/>
      <c r="J3628" s="79"/>
      <c r="K3628" s="80"/>
      <c r="L3628" s="80"/>
      <c r="M3628" s="82"/>
      <c r="N3628" s="81"/>
      <c r="O3628" s="58"/>
      <c r="P3628" s="56"/>
    </row>
    <row r="3629" spans="1:16" s="63" customFormat="1" ht="15.75" customHeight="1" x14ac:dyDescent="0.25">
      <c r="A3629" s="67"/>
      <c r="B3629" s="68"/>
      <c r="C3629" s="57"/>
      <c r="D3629" s="58"/>
      <c r="E3629" s="58"/>
      <c r="F3629" s="58"/>
      <c r="G3629" s="70"/>
      <c r="H3629" s="78"/>
      <c r="I3629" s="78"/>
      <c r="J3629" s="79"/>
      <c r="K3629" s="80"/>
      <c r="L3629" s="80"/>
      <c r="M3629" s="82"/>
      <c r="N3629" s="81"/>
      <c r="O3629" s="58"/>
      <c r="P3629" s="56"/>
    </row>
    <row r="3630" spans="1:16" s="63" customFormat="1" ht="15.75" customHeight="1" x14ac:dyDescent="0.25">
      <c r="A3630" s="67"/>
      <c r="B3630" s="68"/>
      <c r="C3630" s="57"/>
      <c r="D3630" s="58"/>
      <c r="E3630" s="58"/>
      <c r="F3630" s="58"/>
      <c r="G3630" s="70"/>
      <c r="H3630" s="78"/>
      <c r="I3630" s="78"/>
      <c r="J3630" s="79"/>
      <c r="K3630" s="80"/>
      <c r="L3630" s="80"/>
      <c r="M3630" s="82"/>
      <c r="N3630" s="81"/>
      <c r="O3630" s="58"/>
      <c r="P3630" s="56"/>
    </row>
    <row r="3631" spans="1:16" s="63" customFormat="1" ht="15.75" customHeight="1" x14ac:dyDescent="0.25">
      <c r="A3631" s="67"/>
      <c r="B3631" s="68"/>
      <c r="C3631" s="57"/>
      <c r="D3631" s="58"/>
      <c r="E3631" s="58"/>
      <c r="F3631" s="58"/>
      <c r="G3631" s="70"/>
      <c r="H3631" s="78"/>
      <c r="I3631" s="78"/>
      <c r="J3631" s="79"/>
      <c r="K3631" s="80"/>
      <c r="L3631" s="80"/>
      <c r="M3631" s="82"/>
      <c r="N3631" s="81"/>
      <c r="O3631" s="58"/>
      <c r="P3631" s="56"/>
    </row>
    <row r="3632" spans="1:16" s="63" customFormat="1" ht="15.75" customHeight="1" x14ac:dyDescent="0.25">
      <c r="A3632" s="67"/>
      <c r="B3632" s="68"/>
      <c r="C3632" s="57"/>
      <c r="D3632" s="58"/>
      <c r="E3632" s="58"/>
      <c r="F3632" s="58"/>
      <c r="G3632" s="70"/>
      <c r="H3632" s="78"/>
      <c r="I3632" s="78"/>
      <c r="J3632" s="79"/>
      <c r="K3632" s="80"/>
      <c r="L3632" s="80"/>
      <c r="M3632" s="82"/>
      <c r="N3632" s="81"/>
      <c r="O3632" s="58"/>
      <c r="P3632" s="56"/>
    </row>
    <row r="3633" spans="1:16" s="63" customFormat="1" ht="15.75" customHeight="1" x14ac:dyDescent="0.25">
      <c r="A3633" s="67"/>
      <c r="B3633" s="68"/>
      <c r="C3633" s="57"/>
      <c r="D3633" s="58"/>
      <c r="E3633" s="58"/>
      <c r="F3633" s="58"/>
      <c r="G3633" s="70"/>
      <c r="H3633" s="78"/>
      <c r="I3633" s="78"/>
      <c r="J3633" s="79"/>
      <c r="K3633" s="80"/>
      <c r="L3633" s="80"/>
      <c r="M3633" s="82"/>
      <c r="N3633" s="81"/>
      <c r="O3633" s="58"/>
      <c r="P3633" s="56"/>
    </row>
    <row r="3634" spans="1:16" s="63" customFormat="1" ht="15.75" customHeight="1" x14ac:dyDescent="0.25">
      <c r="A3634" s="67"/>
      <c r="B3634" s="68"/>
      <c r="C3634" s="57"/>
      <c r="D3634" s="58"/>
      <c r="E3634" s="58"/>
      <c r="F3634" s="58"/>
      <c r="G3634" s="70"/>
      <c r="H3634" s="78"/>
      <c r="I3634" s="78"/>
      <c r="J3634" s="79"/>
      <c r="K3634" s="80"/>
      <c r="L3634" s="80"/>
      <c r="M3634" s="82"/>
      <c r="N3634" s="81"/>
      <c r="O3634" s="58"/>
      <c r="P3634" s="56"/>
    </row>
    <row r="3635" spans="1:16" s="63" customFormat="1" ht="15.75" customHeight="1" x14ac:dyDescent="0.25">
      <c r="A3635" s="67"/>
      <c r="B3635" s="68"/>
      <c r="C3635" s="57"/>
      <c r="D3635" s="58"/>
      <c r="E3635" s="58"/>
      <c r="F3635" s="58"/>
      <c r="G3635" s="70"/>
      <c r="H3635" s="78"/>
      <c r="I3635" s="78"/>
      <c r="J3635" s="79"/>
      <c r="K3635" s="80"/>
      <c r="L3635" s="80"/>
      <c r="M3635" s="82"/>
      <c r="N3635" s="81"/>
      <c r="O3635" s="58"/>
      <c r="P3635" s="56"/>
    </row>
    <row r="3636" spans="1:16" s="63" customFormat="1" ht="15.75" customHeight="1" x14ac:dyDescent="0.25">
      <c r="A3636" s="67"/>
      <c r="B3636" s="68"/>
      <c r="C3636" s="57"/>
      <c r="D3636" s="58"/>
      <c r="E3636" s="58"/>
      <c r="F3636" s="58"/>
      <c r="G3636" s="70"/>
      <c r="H3636" s="78"/>
      <c r="I3636" s="78"/>
      <c r="J3636" s="79"/>
      <c r="K3636" s="80"/>
      <c r="L3636" s="80"/>
      <c r="M3636" s="82"/>
      <c r="N3636" s="81"/>
      <c r="O3636" s="58"/>
      <c r="P3636" s="56"/>
    </row>
    <row r="3637" spans="1:16" s="63" customFormat="1" ht="15.75" customHeight="1" x14ac:dyDescent="0.25">
      <c r="A3637" s="67"/>
      <c r="B3637" s="68"/>
      <c r="C3637" s="57"/>
      <c r="D3637" s="58"/>
      <c r="E3637" s="58"/>
      <c r="F3637" s="58"/>
      <c r="G3637" s="70"/>
      <c r="H3637" s="78"/>
      <c r="I3637" s="78"/>
      <c r="J3637" s="79"/>
      <c r="K3637" s="80"/>
      <c r="L3637" s="80"/>
      <c r="M3637" s="82"/>
      <c r="N3637" s="81"/>
      <c r="O3637" s="58"/>
      <c r="P3637" s="56"/>
    </row>
    <row r="3638" spans="1:16" s="63" customFormat="1" ht="15.75" customHeight="1" x14ac:dyDescent="0.25">
      <c r="A3638" s="67"/>
      <c r="B3638" s="68"/>
      <c r="C3638" s="57"/>
      <c r="D3638" s="58"/>
      <c r="E3638" s="58"/>
      <c r="F3638" s="58"/>
      <c r="G3638" s="70"/>
      <c r="H3638" s="78"/>
      <c r="I3638" s="78"/>
      <c r="J3638" s="79"/>
      <c r="K3638" s="80"/>
      <c r="L3638" s="80"/>
      <c r="M3638" s="82"/>
      <c r="N3638" s="81"/>
      <c r="O3638" s="58"/>
      <c r="P3638" s="56"/>
    </row>
    <row r="3639" spans="1:16" s="63" customFormat="1" ht="15.75" customHeight="1" x14ac:dyDescent="0.25">
      <c r="A3639" s="67"/>
      <c r="B3639" s="68"/>
      <c r="C3639" s="57"/>
      <c r="D3639" s="58"/>
      <c r="E3639" s="58"/>
      <c r="F3639" s="58"/>
      <c r="G3639" s="70"/>
      <c r="H3639" s="78"/>
      <c r="I3639" s="78"/>
      <c r="J3639" s="79"/>
      <c r="K3639" s="80"/>
      <c r="L3639" s="80"/>
      <c r="M3639" s="82"/>
      <c r="N3639" s="81"/>
      <c r="O3639" s="58"/>
      <c r="P3639" s="56"/>
    </row>
    <row r="3640" spans="1:16" s="63" customFormat="1" ht="15.75" customHeight="1" x14ac:dyDescent="0.25">
      <c r="A3640" s="67"/>
      <c r="B3640" s="68"/>
      <c r="C3640" s="57"/>
      <c r="D3640" s="58"/>
      <c r="E3640" s="58"/>
      <c r="F3640" s="58"/>
      <c r="G3640" s="70"/>
      <c r="H3640" s="78"/>
      <c r="I3640" s="78"/>
      <c r="J3640" s="79"/>
      <c r="K3640" s="80"/>
      <c r="L3640" s="80"/>
      <c r="M3640" s="82"/>
      <c r="N3640" s="81"/>
      <c r="O3640" s="58"/>
      <c r="P3640" s="56"/>
    </row>
    <row r="3641" spans="1:16" s="63" customFormat="1" ht="15.75" customHeight="1" x14ac:dyDescent="0.25">
      <c r="A3641" s="67"/>
      <c r="B3641" s="68"/>
      <c r="C3641" s="57"/>
      <c r="D3641" s="58"/>
      <c r="E3641" s="58"/>
      <c r="F3641" s="58"/>
      <c r="G3641" s="70"/>
      <c r="H3641" s="78"/>
      <c r="I3641" s="78"/>
      <c r="J3641" s="79"/>
      <c r="K3641" s="80"/>
      <c r="L3641" s="80"/>
      <c r="M3641" s="82"/>
      <c r="N3641" s="81"/>
      <c r="O3641" s="58"/>
      <c r="P3641" s="56"/>
    </row>
    <row r="3642" spans="1:16" s="63" customFormat="1" ht="15.75" customHeight="1" x14ac:dyDescent="0.25">
      <c r="A3642" s="67"/>
      <c r="B3642" s="68"/>
      <c r="C3642" s="57"/>
      <c r="D3642" s="58"/>
      <c r="E3642" s="58"/>
      <c r="F3642" s="58"/>
      <c r="G3642" s="70"/>
      <c r="H3642" s="78"/>
      <c r="I3642" s="78"/>
      <c r="J3642" s="79"/>
      <c r="K3642" s="80"/>
      <c r="L3642" s="80"/>
      <c r="M3642" s="82"/>
      <c r="N3642" s="81"/>
      <c r="O3642" s="58"/>
      <c r="P3642" s="56"/>
    </row>
    <row r="3643" spans="1:16" s="63" customFormat="1" ht="15.75" customHeight="1" x14ac:dyDescent="0.25">
      <c r="A3643" s="67"/>
      <c r="B3643" s="68"/>
      <c r="C3643" s="57"/>
      <c r="D3643" s="58"/>
      <c r="E3643" s="58"/>
      <c r="F3643" s="58"/>
      <c r="G3643" s="70"/>
      <c r="H3643" s="78"/>
      <c r="I3643" s="78"/>
      <c r="J3643" s="79"/>
      <c r="K3643" s="80"/>
      <c r="L3643" s="80"/>
      <c r="M3643" s="82"/>
      <c r="N3643" s="81"/>
      <c r="O3643" s="58"/>
      <c r="P3643" s="56"/>
    </row>
    <row r="3644" spans="1:16" s="63" customFormat="1" ht="15.75" customHeight="1" x14ac:dyDescent="0.25">
      <c r="A3644" s="67"/>
      <c r="B3644" s="68"/>
      <c r="C3644" s="57"/>
      <c r="D3644" s="58"/>
      <c r="E3644" s="58"/>
      <c r="F3644" s="58"/>
      <c r="G3644" s="70"/>
      <c r="H3644" s="78"/>
      <c r="I3644" s="78"/>
      <c r="J3644" s="79"/>
      <c r="K3644" s="80"/>
      <c r="L3644" s="80"/>
      <c r="M3644" s="82"/>
      <c r="N3644" s="81"/>
      <c r="O3644" s="58"/>
      <c r="P3644" s="56"/>
    </row>
    <row r="3645" spans="1:16" s="63" customFormat="1" ht="15.75" customHeight="1" x14ac:dyDescent="0.25">
      <c r="A3645" s="67"/>
      <c r="B3645" s="68"/>
      <c r="C3645" s="57"/>
      <c r="D3645" s="58"/>
      <c r="E3645" s="58"/>
      <c r="F3645" s="58"/>
      <c r="G3645" s="70"/>
      <c r="H3645" s="78"/>
      <c r="I3645" s="78"/>
      <c r="J3645" s="79"/>
      <c r="K3645" s="80"/>
      <c r="L3645" s="80"/>
      <c r="M3645" s="82"/>
      <c r="N3645" s="81"/>
      <c r="O3645" s="58"/>
      <c r="P3645" s="56"/>
    </row>
    <row r="3646" spans="1:16" s="63" customFormat="1" ht="15.75" customHeight="1" x14ac:dyDescent="0.25">
      <c r="A3646" s="67"/>
      <c r="B3646" s="68"/>
      <c r="C3646" s="57"/>
      <c r="D3646" s="58"/>
      <c r="E3646" s="58"/>
      <c r="F3646" s="58"/>
      <c r="G3646" s="70"/>
      <c r="H3646" s="78"/>
      <c r="I3646" s="78"/>
      <c r="J3646" s="79"/>
      <c r="K3646" s="80"/>
      <c r="L3646" s="80"/>
      <c r="M3646" s="82"/>
      <c r="N3646" s="81"/>
      <c r="O3646" s="58"/>
      <c r="P3646" s="56"/>
    </row>
    <row r="3647" spans="1:16" s="63" customFormat="1" ht="15.75" customHeight="1" x14ac:dyDescent="0.25">
      <c r="A3647" s="67"/>
      <c r="B3647" s="68"/>
      <c r="C3647" s="57"/>
      <c r="D3647" s="58"/>
      <c r="E3647" s="58"/>
      <c r="F3647" s="58"/>
      <c r="G3647" s="70"/>
      <c r="H3647" s="78"/>
      <c r="I3647" s="78"/>
      <c r="J3647" s="79"/>
      <c r="K3647" s="80"/>
      <c r="L3647" s="80"/>
      <c r="M3647" s="82"/>
      <c r="N3647" s="81"/>
      <c r="O3647" s="58"/>
      <c r="P3647" s="56"/>
    </row>
    <row r="3648" spans="1:16" s="63" customFormat="1" ht="15.75" customHeight="1" x14ac:dyDescent="0.25">
      <c r="A3648" s="67"/>
      <c r="B3648" s="68"/>
      <c r="C3648" s="57"/>
      <c r="D3648" s="58"/>
      <c r="E3648" s="58"/>
      <c r="F3648" s="58"/>
      <c r="G3648" s="70"/>
      <c r="H3648" s="78"/>
      <c r="I3648" s="78"/>
      <c r="J3648" s="79"/>
      <c r="K3648" s="80"/>
      <c r="L3648" s="80"/>
      <c r="M3648" s="82"/>
      <c r="N3648" s="81"/>
      <c r="O3648" s="58"/>
      <c r="P3648" s="56"/>
    </row>
    <row r="3649" spans="1:16" s="63" customFormat="1" ht="15.75" customHeight="1" x14ac:dyDescent="0.25">
      <c r="A3649" s="67"/>
      <c r="B3649" s="68"/>
      <c r="C3649" s="57"/>
      <c r="D3649" s="58"/>
      <c r="E3649" s="58"/>
      <c r="F3649" s="58"/>
      <c r="G3649" s="70"/>
      <c r="H3649" s="78"/>
      <c r="I3649" s="78"/>
      <c r="J3649" s="79"/>
      <c r="K3649" s="80"/>
      <c r="L3649" s="80"/>
      <c r="M3649" s="82"/>
      <c r="N3649" s="81"/>
      <c r="O3649" s="58"/>
      <c r="P3649" s="56"/>
    </row>
    <row r="3650" spans="1:16" s="63" customFormat="1" ht="15.75" customHeight="1" x14ac:dyDescent="0.25">
      <c r="A3650" s="67"/>
      <c r="B3650" s="68"/>
      <c r="C3650" s="57"/>
      <c r="D3650" s="58"/>
      <c r="E3650" s="58"/>
      <c r="F3650" s="58"/>
      <c r="G3650" s="70"/>
      <c r="H3650" s="78"/>
      <c r="I3650" s="78"/>
      <c r="J3650" s="79"/>
      <c r="K3650" s="80"/>
      <c r="L3650" s="80"/>
      <c r="M3650" s="82"/>
      <c r="N3650" s="81"/>
      <c r="O3650" s="58"/>
      <c r="P3650" s="56"/>
    </row>
    <row r="3651" spans="1:16" s="63" customFormat="1" ht="15.75" customHeight="1" x14ac:dyDescent="0.25">
      <c r="A3651" s="67"/>
      <c r="B3651" s="68"/>
      <c r="C3651" s="57"/>
      <c r="D3651" s="58"/>
      <c r="E3651" s="58"/>
      <c r="F3651" s="58"/>
      <c r="G3651" s="70"/>
      <c r="H3651" s="78"/>
      <c r="I3651" s="78"/>
      <c r="J3651" s="79"/>
      <c r="K3651" s="80"/>
      <c r="L3651" s="80"/>
      <c r="M3651" s="82"/>
      <c r="N3651" s="81"/>
      <c r="O3651" s="58"/>
      <c r="P3651" s="56"/>
    </row>
    <row r="3652" spans="1:16" s="63" customFormat="1" ht="15.75" customHeight="1" x14ac:dyDescent="0.25">
      <c r="A3652" s="67"/>
      <c r="B3652" s="68"/>
      <c r="C3652" s="57"/>
      <c r="D3652" s="58"/>
      <c r="E3652" s="58"/>
      <c r="F3652" s="58"/>
      <c r="G3652" s="70"/>
      <c r="H3652" s="78"/>
      <c r="I3652" s="78"/>
      <c r="J3652" s="79"/>
      <c r="K3652" s="80"/>
      <c r="L3652" s="80"/>
      <c r="M3652" s="82"/>
      <c r="N3652" s="81"/>
      <c r="O3652" s="58"/>
      <c r="P3652" s="56"/>
    </row>
    <row r="3653" spans="1:16" s="63" customFormat="1" ht="15.75" customHeight="1" x14ac:dyDescent="0.25">
      <c r="A3653" s="67"/>
      <c r="B3653" s="68"/>
      <c r="C3653" s="57"/>
      <c r="D3653" s="58"/>
      <c r="E3653" s="58"/>
      <c r="F3653" s="58"/>
      <c r="G3653" s="70"/>
      <c r="H3653" s="78"/>
      <c r="I3653" s="78"/>
      <c r="J3653" s="79"/>
      <c r="K3653" s="80"/>
      <c r="L3653" s="80"/>
      <c r="M3653" s="82"/>
      <c r="N3653" s="81"/>
      <c r="O3653" s="58"/>
      <c r="P3653" s="56"/>
    </row>
    <row r="3654" spans="1:16" s="63" customFormat="1" ht="15.75" customHeight="1" x14ac:dyDescent="0.25">
      <c r="A3654" s="67"/>
      <c r="B3654" s="68"/>
      <c r="C3654" s="57"/>
      <c r="D3654" s="58"/>
      <c r="E3654" s="58"/>
      <c r="F3654" s="58"/>
      <c r="G3654" s="70"/>
      <c r="H3654" s="78"/>
      <c r="I3654" s="78"/>
      <c r="J3654" s="79"/>
      <c r="K3654" s="80"/>
      <c r="L3654" s="80"/>
      <c r="M3654" s="82"/>
      <c r="N3654" s="81"/>
      <c r="O3654" s="58"/>
      <c r="P3654" s="56"/>
    </row>
    <row r="3655" spans="1:16" s="63" customFormat="1" ht="15.75" customHeight="1" x14ac:dyDescent="0.25">
      <c r="A3655" s="67"/>
      <c r="B3655" s="68"/>
      <c r="C3655" s="57"/>
      <c r="D3655" s="58"/>
      <c r="E3655" s="58"/>
      <c r="F3655" s="58"/>
      <c r="G3655" s="70"/>
      <c r="H3655" s="78"/>
      <c r="I3655" s="78"/>
      <c r="J3655" s="79"/>
      <c r="K3655" s="80"/>
      <c r="L3655" s="80"/>
      <c r="M3655" s="82"/>
      <c r="N3655" s="81"/>
      <c r="O3655" s="58"/>
      <c r="P3655" s="56"/>
    </row>
    <row r="3656" spans="1:16" s="63" customFormat="1" ht="15.75" customHeight="1" x14ac:dyDescent="0.25">
      <c r="A3656" s="67"/>
      <c r="B3656" s="68"/>
      <c r="C3656" s="57"/>
      <c r="D3656" s="58"/>
      <c r="E3656" s="58"/>
      <c r="F3656" s="58"/>
      <c r="G3656" s="70"/>
      <c r="H3656" s="78"/>
      <c r="I3656" s="78"/>
      <c r="J3656" s="79"/>
      <c r="K3656" s="80"/>
      <c r="L3656" s="80"/>
      <c r="M3656" s="82"/>
      <c r="N3656" s="81"/>
      <c r="O3656" s="58"/>
      <c r="P3656" s="56"/>
    </row>
    <row r="3657" spans="1:16" s="63" customFormat="1" ht="15.75" customHeight="1" x14ac:dyDescent="0.25">
      <c r="A3657" s="67"/>
      <c r="B3657" s="68"/>
      <c r="C3657" s="57"/>
      <c r="D3657" s="58"/>
      <c r="E3657" s="58"/>
      <c r="F3657" s="58"/>
      <c r="G3657" s="70"/>
      <c r="H3657" s="78"/>
      <c r="I3657" s="78"/>
      <c r="J3657" s="79"/>
      <c r="K3657" s="80"/>
      <c r="L3657" s="80"/>
      <c r="M3657" s="82"/>
      <c r="N3657" s="81"/>
      <c r="O3657" s="58"/>
      <c r="P3657" s="56"/>
    </row>
    <row r="3658" spans="1:16" s="63" customFormat="1" ht="15.75" customHeight="1" x14ac:dyDescent="0.25">
      <c r="A3658" s="67"/>
      <c r="B3658" s="68"/>
      <c r="C3658" s="57"/>
      <c r="D3658" s="58"/>
      <c r="E3658" s="58"/>
      <c r="F3658" s="58"/>
      <c r="G3658" s="70"/>
      <c r="H3658" s="78"/>
      <c r="I3658" s="78"/>
      <c r="J3658" s="79"/>
      <c r="K3658" s="80"/>
      <c r="L3658" s="80"/>
      <c r="M3658" s="82"/>
      <c r="N3658" s="81"/>
      <c r="O3658" s="58"/>
      <c r="P3658" s="56"/>
    </row>
    <row r="3659" spans="1:16" s="63" customFormat="1" ht="15.75" customHeight="1" x14ac:dyDescent="0.25">
      <c r="A3659" s="67"/>
      <c r="B3659" s="68"/>
      <c r="C3659" s="57"/>
      <c r="D3659" s="58"/>
      <c r="E3659" s="58"/>
      <c r="F3659" s="58"/>
      <c r="G3659" s="70"/>
      <c r="H3659" s="78"/>
      <c r="I3659" s="78"/>
      <c r="J3659" s="79"/>
      <c r="K3659" s="80"/>
      <c r="L3659" s="80"/>
      <c r="M3659" s="82"/>
      <c r="N3659" s="81"/>
      <c r="O3659" s="58"/>
      <c r="P3659" s="56"/>
    </row>
    <row r="3660" spans="1:16" s="63" customFormat="1" ht="15.75" customHeight="1" x14ac:dyDescent="0.25">
      <c r="A3660" s="67"/>
      <c r="B3660" s="68"/>
      <c r="C3660" s="57"/>
      <c r="D3660" s="58"/>
      <c r="E3660" s="58"/>
      <c r="F3660" s="58"/>
      <c r="G3660" s="70"/>
      <c r="H3660" s="78"/>
      <c r="I3660" s="78"/>
      <c r="J3660" s="79"/>
      <c r="K3660" s="80"/>
      <c r="L3660" s="80"/>
      <c r="M3660" s="82"/>
      <c r="N3660" s="81"/>
      <c r="O3660" s="58"/>
      <c r="P3660" s="56"/>
    </row>
    <row r="3661" spans="1:16" s="63" customFormat="1" ht="15.75" customHeight="1" x14ac:dyDescent="0.25">
      <c r="A3661" s="67"/>
      <c r="B3661" s="68"/>
      <c r="C3661" s="57"/>
      <c r="D3661" s="58"/>
      <c r="E3661" s="58"/>
      <c r="F3661" s="58"/>
      <c r="G3661" s="70"/>
      <c r="H3661" s="78"/>
      <c r="I3661" s="78"/>
      <c r="J3661" s="79"/>
      <c r="K3661" s="80"/>
      <c r="L3661" s="80"/>
      <c r="M3661" s="82"/>
      <c r="N3661" s="81"/>
      <c r="O3661" s="58"/>
      <c r="P3661" s="56"/>
    </row>
    <row r="3662" spans="1:16" s="63" customFormat="1" ht="15.75" customHeight="1" x14ac:dyDescent="0.25">
      <c r="A3662" s="67"/>
      <c r="B3662" s="68"/>
      <c r="C3662" s="57"/>
      <c r="D3662" s="58"/>
      <c r="E3662" s="58"/>
      <c r="F3662" s="58"/>
      <c r="G3662" s="70"/>
      <c r="H3662" s="78"/>
      <c r="I3662" s="78"/>
      <c r="J3662" s="79"/>
      <c r="K3662" s="80"/>
      <c r="L3662" s="80"/>
      <c r="M3662" s="82"/>
      <c r="N3662" s="81"/>
      <c r="O3662" s="58"/>
      <c r="P3662" s="56"/>
    </row>
    <row r="3663" spans="1:16" s="63" customFormat="1" ht="15.75" customHeight="1" x14ac:dyDescent="0.25">
      <c r="A3663" s="67"/>
      <c r="B3663" s="68"/>
      <c r="C3663" s="57"/>
      <c r="D3663" s="58"/>
      <c r="E3663" s="58"/>
      <c r="F3663" s="58"/>
      <c r="G3663" s="70"/>
      <c r="H3663" s="78"/>
      <c r="I3663" s="78"/>
      <c r="J3663" s="79"/>
      <c r="K3663" s="80"/>
      <c r="L3663" s="80"/>
      <c r="M3663" s="82"/>
      <c r="N3663" s="81"/>
      <c r="O3663" s="58"/>
      <c r="P3663" s="56"/>
    </row>
    <row r="3664" spans="1:16" s="63" customFormat="1" ht="15.75" customHeight="1" x14ac:dyDescent="0.25">
      <c r="A3664" s="67"/>
      <c r="B3664" s="68"/>
      <c r="C3664" s="57"/>
      <c r="D3664" s="58"/>
      <c r="E3664" s="58"/>
      <c r="F3664" s="58"/>
      <c r="G3664" s="70"/>
      <c r="H3664" s="78"/>
      <c r="I3664" s="78"/>
      <c r="J3664" s="79"/>
      <c r="K3664" s="80"/>
      <c r="L3664" s="80"/>
      <c r="M3664" s="82"/>
      <c r="N3664" s="81"/>
      <c r="O3664" s="58"/>
      <c r="P3664" s="56"/>
    </row>
    <row r="3665" spans="1:16" s="63" customFormat="1" ht="15.75" customHeight="1" x14ac:dyDescent="0.25">
      <c r="A3665" s="67"/>
      <c r="B3665" s="68"/>
      <c r="C3665" s="57"/>
      <c r="D3665" s="58"/>
      <c r="E3665" s="58"/>
      <c r="F3665" s="58"/>
      <c r="G3665" s="70"/>
      <c r="H3665" s="78"/>
      <c r="I3665" s="78"/>
      <c r="J3665" s="79"/>
      <c r="K3665" s="80"/>
      <c r="L3665" s="80"/>
      <c r="M3665" s="82"/>
      <c r="N3665" s="81"/>
      <c r="O3665" s="58"/>
      <c r="P3665" s="56"/>
    </row>
    <row r="3666" spans="1:16" s="63" customFormat="1" ht="15.75" customHeight="1" x14ac:dyDescent="0.25">
      <c r="A3666" s="67"/>
      <c r="B3666" s="68"/>
      <c r="C3666" s="57"/>
      <c r="D3666" s="58"/>
      <c r="E3666" s="58"/>
      <c r="F3666" s="58"/>
      <c r="G3666" s="70"/>
      <c r="H3666" s="78"/>
      <c r="I3666" s="78"/>
      <c r="J3666" s="79"/>
      <c r="K3666" s="80"/>
      <c r="L3666" s="80"/>
      <c r="M3666" s="82"/>
      <c r="N3666" s="81"/>
      <c r="O3666" s="58"/>
      <c r="P3666" s="56"/>
    </row>
    <row r="3667" spans="1:16" s="63" customFormat="1" ht="15.75" customHeight="1" x14ac:dyDescent="0.25">
      <c r="A3667" s="67"/>
      <c r="B3667" s="68"/>
      <c r="C3667" s="57"/>
      <c r="D3667" s="58"/>
      <c r="E3667" s="58"/>
      <c r="F3667" s="58"/>
      <c r="G3667" s="70"/>
      <c r="H3667" s="78"/>
      <c r="I3667" s="78"/>
      <c r="J3667" s="79"/>
      <c r="K3667" s="80"/>
      <c r="L3667" s="80"/>
      <c r="M3667" s="82"/>
      <c r="N3667" s="81"/>
      <c r="O3667" s="58"/>
      <c r="P3667" s="56"/>
    </row>
    <row r="3668" spans="1:16" s="63" customFormat="1" ht="15.75" customHeight="1" x14ac:dyDescent="0.25">
      <c r="A3668" s="67"/>
      <c r="B3668" s="68"/>
      <c r="C3668" s="57"/>
      <c r="D3668" s="58"/>
      <c r="E3668" s="58"/>
      <c r="F3668" s="58"/>
      <c r="G3668" s="70"/>
      <c r="H3668" s="78"/>
      <c r="I3668" s="78"/>
      <c r="J3668" s="79"/>
      <c r="K3668" s="80"/>
      <c r="L3668" s="80"/>
      <c r="M3668" s="82"/>
      <c r="N3668" s="81"/>
      <c r="O3668" s="58"/>
      <c r="P3668" s="56"/>
    </row>
    <row r="3669" spans="1:16" s="63" customFormat="1" ht="15.75" customHeight="1" x14ac:dyDescent="0.25">
      <c r="A3669" s="67"/>
      <c r="B3669" s="68"/>
      <c r="C3669" s="57"/>
      <c r="D3669" s="58"/>
      <c r="E3669" s="58"/>
      <c r="F3669" s="58"/>
      <c r="G3669" s="70"/>
      <c r="H3669" s="78"/>
      <c r="I3669" s="78"/>
      <c r="J3669" s="79"/>
      <c r="K3669" s="80"/>
      <c r="L3669" s="80"/>
      <c r="M3669" s="82"/>
      <c r="N3669" s="81"/>
      <c r="O3669" s="58"/>
      <c r="P3669" s="56"/>
    </row>
    <row r="3670" spans="1:16" s="63" customFormat="1" ht="15.75" customHeight="1" x14ac:dyDescent="0.25">
      <c r="A3670" s="67"/>
      <c r="B3670" s="68"/>
      <c r="C3670" s="57"/>
      <c r="D3670" s="58"/>
      <c r="E3670" s="58"/>
      <c r="F3670" s="58"/>
      <c r="G3670" s="70"/>
      <c r="H3670" s="78"/>
      <c r="I3670" s="78"/>
      <c r="J3670" s="79"/>
      <c r="K3670" s="80"/>
      <c r="L3670" s="80"/>
      <c r="M3670" s="82"/>
      <c r="N3670" s="81"/>
      <c r="O3670" s="58"/>
      <c r="P3670" s="56"/>
    </row>
    <row r="3671" spans="1:16" s="63" customFormat="1" ht="15.75" customHeight="1" x14ac:dyDescent="0.25">
      <c r="A3671" s="67"/>
      <c r="B3671" s="68"/>
      <c r="C3671" s="57"/>
      <c r="D3671" s="58"/>
      <c r="E3671" s="58"/>
      <c r="F3671" s="58"/>
      <c r="G3671" s="70"/>
      <c r="H3671" s="78"/>
      <c r="I3671" s="78"/>
      <c r="J3671" s="79"/>
      <c r="K3671" s="80"/>
      <c r="L3671" s="80"/>
      <c r="M3671" s="82"/>
      <c r="N3671" s="81"/>
      <c r="O3671" s="58"/>
      <c r="P3671" s="56"/>
    </row>
    <row r="3672" spans="1:16" s="63" customFormat="1" ht="15.75" customHeight="1" x14ac:dyDescent="0.25">
      <c r="A3672" s="67"/>
      <c r="B3672" s="68"/>
      <c r="C3672" s="57"/>
      <c r="D3672" s="58"/>
      <c r="E3672" s="58"/>
      <c r="F3672" s="58"/>
      <c r="G3672" s="70"/>
      <c r="H3672" s="78"/>
      <c r="I3672" s="78"/>
      <c r="J3672" s="79"/>
      <c r="K3672" s="80"/>
      <c r="L3672" s="80"/>
      <c r="M3672" s="82"/>
      <c r="N3672" s="81"/>
      <c r="O3672" s="58"/>
      <c r="P3672" s="56"/>
    </row>
    <row r="3673" spans="1:16" s="63" customFormat="1" ht="15.75" customHeight="1" x14ac:dyDescent="0.25">
      <c r="A3673" s="67"/>
      <c r="B3673" s="68"/>
      <c r="C3673" s="57"/>
      <c r="D3673" s="58"/>
      <c r="E3673" s="58"/>
      <c r="F3673" s="58"/>
      <c r="G3673" s="70"/>
      <c r="H3673" s="78"/>
      <c r="I3673" s="78"/>
      <c r="J3673" s="79"/>
      <c r="K3673" s="80"/>
      <c r="L3673" s="80"/>
      <c r="M3673" s="82"/>
      <c r="N3673" s="81"/>
      <c r="O3673" s="58"/>
      <c r="P3673" s="56"/>
    </row>
    <row r="3674" spans="1:16" s="63" customFormat="1" ht="15.75" customHeight="1" x14ac:dyDescent="0.25">
      <c r="A3674" s="67"/>
      <c r="B3674" s="68"/>
      <c r="C3674" s="57"/>
      <c r="D3674" s="58"/>
      <c r="E3674" s="58"/>
      <c r="F3674" s="58"/>
      <c r="G3674" s="70"/>
      <c r="H3674" s="78"/>
      <c r="I3674" s="78"/>
      <c r="J3674" s="79"/>
      <c r="K3674" s="80"/>
      <c r="L3674" s="80"/>
      <c r="M3674" s="82"/>
      <c r="N3674" s="81"/>
      <c r="O3674" s="58"/>
      <c r="P3674" s="56"/>
    </row>
    <row r="3675" spans="1:16" s="63" customFormat="1" ht="15.75" customHeight="1" x14ac:dyDescent="0.25">
      <c r="A3675" s="67"/>
      <c r="B3675" s="68"/>
      <c r="C3675" s="57"/>
      <c r="D3675" s="58"/>
      <c r="E3675" s="58"/>
      <c r="F3675" s="58"/>
      <c r="G3675" s="70"/>
      <c r="H3675" s="78"/>
      <c r="I3675" s="78"/>
      <c r="J3675" s="79"/>
      <c r="K3675" s="80"/>
      <c r="L3675" s="80"/>
      <c r="M3675" s="82"/>
      <c r="N3675" s="81"/>
      <c r="O3675" s="58"/>
      <c r="P3675" s="56"/>
    </row>
    <row r="3676" spans="1:16" s="63" customFormat="1" ht="15.75" customHeight="1" x14ac:dyDescent="0.25">
      <c r="A3676" s="67"/>
      <c r="B3676" s="68"/>
      <c r="C3676" s="57"/>
      <c r="D3676" s="58"/>
      <c r="E3676" s="58"/>
      <c r="F3676" s="58"/>
      <c r="G3676" s="70"/>
      <c r="H3676" s="78"/>
      <c r="I3676" s="78"/>
      <c r="J3676" s="79"/>
      <c r="K3676" s="80"/>
      <c r="L3676" s="80"/>
      <c r="M3676" s="82"/>
      <c r="N3676" s="81"/>
      <c r="O3676" s="58"/>
      <c r="P3676" s="56"/>
    </row>
    <row r="3677" spans="1:16" s="63" customFormat="1" ht="15.75" customHeight="1" x14ac:dyDescent="0.25">
      <c r="A3677" s="67"/>
      <c r="B3677" s="68"/>
      <c r="C3677" s="57"/>
      <c r="D3677" s="58"/>
      <c r="E3677" s="58"/>
      <c r="F3677" s="58"/>
      <c r="G3677" s="70"/>
      <c r="H3677" s="78"/>
      <c r="I3677" s="78"/>
      <c r="J3677" s="79"/>
      <c r="K3677" s="80"/>
      <c r="L3677" s="80"/>
      <c r="M3677" s="82"/>
      <c r="N3677" s="81"/>
      <c r="O3677" s="58"/>
      <c r="P3677" s="56"/>
    </row>
    <row r="3678" spans="1:16" s="63" customFormat="1" ht="15.75" customHeight="1" x14ac:dyDescent="0.25">
      <c r="A3678" s="67"/>
      <c r="B3678" s="68"/>
      <c r="C3678" s="57"/>
      <c r="D3678" s="58"/>
      <c r="E3678" s="58"/>
      <c r="F3678" s="58"/>
      <c r="G3678" s="70"/>
      <c r="H3678" s="78"/>
      <c r="I3678" s="78"/>
      <c r="J3678" s="79"/>
      <c r="K3678" s="80"/>
      <c r="L3678" s="80"/>
      <c r="M3678" s="82"/>
      <c r="N3678" s="81"/>
      <c r="O3678" s="58"/>
      <c r="P3678" s="56"/>
    </row>
    <row r="3679" spans="1:16" s="63" customFormat="1" ht="15.75" customHeight="1" x14ac:dyDescent="0.25">
      <c r="A3679" s="67"/>
      <c r="B3679" s="68"/>
      <c r="C3679" s="57"/>
      <c r="D3679" s="58"/>
      <c r="E3679" s="58"/>
      <c r="F3679" s="58"/>
      <c r="G3679" s="70"/>
      <c r="H3679" s="78"/>
      <c r="I3679" s="78"/>
      <c r="J3679" s="79"/>
      <c r="K3679" s="80"/>
      <c r="L3679" s="80"/>
      <c r="M3679" s="82"/>
      <c r="N3679" s="81"/>
      <c r="O3679" s="58"/>
      <c r="P3679" s="56"/>
    </row>
    <row r="3680" spans="1:16" s="63" customFormat="1" ht="15.75" customHeight="1" x14ac:dyDescent="0.25">
      <c r="A3680" s="67"/>
      <c r="B3680" s="68"/>
      <c r="C3680" s="57"/>
      <c r="D3680" s="58"/>
      <c r="E3680" s="58"/>
      <c r="F3680" s="58"/>
      <c r="G3680" s="70"/>
      <c r="H3680" s="78"/>
      <c r="I3680" s="78"/>
      <c r="J3680" s="79"/>
      <c r="K3680" s="80"/>
      <c r="L3680" s="80"/>
      <c r="M3680" s="82"/>
      <c r="N3680" s="81"/>
      <c r="O3680" s="58"/>
      <c r="P3680" s="56"/>
    </row>
    <row r="3681" spans="1:16" s="63" customFormat="1" ht="15.75" customHeight="1" x14ac:dyDescent="0.25">
      <c r="A3681" s="67"/>
      <c r="B3681" s="68"/>
      <c r="C3681" s="57"/>
      <c r="D3681" s="58"/>
      <c r="E3681" s="58"/>
      <c r="F3681" s="58"/>
      <c r="G3681" s="70"/>
      <c r="H3681" s="78"/>
      <c r="I3681" s="78"/>
      <c r="J3681" s="79"/>
      <c r="K3681" s="80"/>
      <c r="L3681" s="80"/>
      <c r="M3681" s="82"/>
      <c r="N3681" s="81"/>
      <c r="O3681" s="58"/>
      <c r="P3681" s="56"/>
    </row>
    <row r="3682" spans="1:16" s="63" customFormat="1" ht="15.75" customHeight="1" x14ac:dyDescent="0.25">
      <c r="A3682" s="67"/>
      <c r="B3682" s="68"/>
      <c r="C3682" s="57"/>
      <c r="D3682" s="58"/>
      <c r="E3682" s="58"/>
      <c r="F3682" s="58"/>
      <c r="G3682" s="70"/>
      <c r="H3682" s="78"/>
      <c r="I3682" s="78"/>
      <c r="J3682" s="79"/>
      <c r="K3682" s="80"/>
      <c r="L3682" s="80"/>
      <c r="M3682" s="82"/>
      <c r="N3682" s="81"/>
      <c r="O3682" s="58"/>
      <c r="P3682" s="56"/>
    </row>
    <row r="3683" spans="1:16" s="63" customFormat="1" ht="15.75" customHeight="1" x14ac:dyDescent="0.25">
      <c r="A3683" s="67"/>
      <c r="B3683" s="68"/>
      <c r="C3683" s="57"/>
      <c r="D3683" s="58"/>
      <c r="E3683" s="58"/>
      <c r="F3683" s="58"/>
      <c r="G3683" s="70"/>
      <c r="H3683" s="78"/>
      <c r="I3683" s="78"/>
      <c r="J3683" s="79"/>
      <c r="K3683" s="80"/>
      <c r="L3683" s="80"/>
      <c r="M3683" s="82"/>
      <c r="N3683" s="81"/>
      <c r="O3683" s="58"/>
      <c r="P3683" s="56"/>
    </row>
    <row r="3684" spans="1:16" s="63" customFormat="1" ht="15.75" customHeight="1" x14ac:dyDescent="0.25">
      <c r="A3684" s="67"/>
      <c r="B3684" s="68"/>
      <c r="C3684" s="57"/>
      <c r="D3684" s="58"/>
      <c r="E3684" s="58"/>
      <c r="F3684" s="58"/>
      <c r="G3684" s="70"/>
      <c r="H3684" s="78"/>
      <c r="I3684" s="78"/>
      <c r="J3684" s="79"/>
      <c r="K3684" s="80"/>
      <c r="L3684" s="80"/>
      <c r="M3684" s="82"/>
      <c r="N3684" s="81"/>
      <c r="O3684" s="58"/>
      <c r="P3684" s="56"/>
    </row>
    <row r="3685" spans="1:16" s="63" customFormat="1" ht="15.75" customHeight="1" x14ac:dyDescent="0.25">
      <c r="A3685" s="67"/>
      <c r="B3685" s="68"/>
      <c r="C3685" s="57"/>
      <c r="D3685" s="58"/>
      <c r="E3685" s="58"/>
      <c r="F3685" s="58"/>
      <c r="G3685" s="70"/>
      <c r="H3685" s="78"/>
      <c r="I3685" s="78"/>
      <c r="J3685" s="79"/>
      <c r="K3685" s="80"/>
      <c r="L3685" s="80"/>
      <c r="M3685" s="82"/>
      <c r="N3685" s="81"/>
      <c r="O3685" s="58"/>
      <c r="P3685" s="56"/>
    </row>
    <row r="3686" spans="1:16" s="63" customFormat="1" ht="15.75" customHeight="1" x14ac:dyDescent="0.25">
      <c r="A3686" s="67"/>
      <c r="B3686" s="68"/>
      <c r="C3686" s="57"/>
      <c r="D3686" s="58"/>
      <c r="E3686" s="58"/>
      <c r="F3686" s="58"/>
      <c r="G3686" s="70"/>
      <c r="H3686" s="78"/>
      <c r="I3686" s="78"/>
      <c r="J3686" s="79"/>
      <c r="K3686" s="80"/>
      <c r="L3686" s="80"/>
      <c r="M3686" s="82"/>
      <c r="N3686" s="81"/>
      <c r="O3686" s="58"/>
      <c r="P3686" s="56"/>
    </row>
    <row r="3687" spans="1:16" s="63" customFormat="1" ht="15.75" customHeight="1" x14ac:dyDescent="0.25">
      <c r="A3687" s="67"/>
      <c r="B3687" s="68"/>
      <c r="C3687" s="57"/>
      <c r="D3687" s="58"/>
      <c r="E3687" s="58"/>
      <c r="F3687" s="58"/>
      <c r="G3687" s="70"/>
      <c r="H3687" s="78"/>
      <c r="I3687" s="78"/>
      <c r="J3687" s="79"/>
      <c r="K3687" s="80"/>
      <c r="L3687" s="80"/>
      <c r="M3687" s="82"/>
      <c r="N3687" s="81"/>
      <c r="O3687" s="58"/>
      <c r="P3687" s="56"/>
    </row>
    <row r="3688" spans="1:16" s="63" customFormat="1" ht="15.75" customHeight="1" x14ac:dyDescent="0.25">
      <c r="A3688" s="67"/>
      <c r="B3688" s="68"/>
      <c r="C3688" s="57"/>
      <c r="D3688" s="58"/>
      <c r="E3688" s="58"/>
      <c r="F3688" s="58"/>
      <c r="G3688" s="70"/>
      <c r="H3688" s="78"/>
      <c r="I3688" s="78"/>
      <c r="J3688" s="79"/>
      <c r="K3688" s="80"/>
      <c r="L3688" s="80"/>
      <c r="M3688" s="82"/>
      <c r="N3688" s="81"/>
      <c r="O3688" s="58"/>
      <c r="P3688" s="56"/>
    </row>
    <row r="3689" spans="1:16" s="63" customFormat="1" ht="15.75" customHeight="1" x14ac:dyDescent="0.25">
      <c r="A3689" s="67"/>
      <c r="B3689" s="68"/>
      <c r="C3689" s="57"/>
      <c r="D3689" s="58"/>
      <c r="E3689" s="58"/>
      <c r="F3689" s="58"/>
      <c r="G3689" s="70"/>
      <c r="H3689" s="78"/>
      <c r="I3689" s="78"/>
      <c r="J3689" s="79"/>
      <c r="K3689" s="80"/>
      <c r="L3689" s="80"/>
      <c r="M3689" s="82"/>
      <c r="N3689" s="81"/>
      <c r="O3689" s="58"/>
      <c r="P3689" s="56"/>
    </row>
    <row r="3690" spans="1:16" s="63" customFormat="1" ht="15.75" customHeight="1" x14ac:dyDescent="0.25">
      <c r="A3690" s="67"/>
      <c r="B3690" s="68"/>
      <c r="C3690" s="57"/>
      <c r="D3690" s="58"/>
      <c r="E3690" s="58"/>
      <c r="F3690" s="58"/>
      <c r="G3690" s="70"/>
      <c r="H3690" s="78"/>
      <c r="I3690" s="78"/>
      <c r="J3690" s="79"/>
      <c r="K3690" s="80"/>
      <c r="L3690" s="80"/>
      <c r="M3690" s="82"/>
      <c r="N3690" s="81"/>
      <c r="O3690" s="58"/>
      <c r="P3690" s="56"/>
    </row>
    <row r="3691" spans="1:16" s="63" customFormat="1" ht="15.75" customHeight="1" x14ac:dyDescent="0.25">
      <c r="A3691" s="67"/>
      <c r="B3691" s="68"/>
      <c r="C3691" s="57"/>
      <c r="D3691" s="58"/>
      <c r="E3691" s="58"/>
      <c r="F3691" s="58"/>
      <c r="G3691" s="70"/>
      <c r="H3691" s="78"/>
      <c r="I3691" s="78"/>
      <c r="J3691" s="79"/>
      <c r="K3691" s="80"/>
      <c r="L3691" s="80"/>
      <c r="M3691" s="82"/>
      <c r="N3691" s="81"/>
      <c r="O3691" s="58"/>
      <c r="P3691" s="56"/>
    </row>
    <row r="3692" spans="1:16" s="63" customFormat="1" ht="15.75" customHeight="1" x14ac:dyDescent="0.25">
      <c r="A3692" s="67"/>
      <c r="B3692" s="68"/>
      <c r="C3692" s="57"/>
      <c r="D3692" s="58"/>
      <c r="E3692" s="58"/>
      <c r="F3692" s="58"/>
      <c r="G3692" s="70"/>
      <c r="H3692" s="78"/>
      <c r="I3692" s="78"/>
      <c r="J3692" s="79"/>
      <c r="K3692" s="80"/>
      <c r="L3692" s="80"/>
      <c r="M3692" s="82"/>
      <c r="N3692" s="81"/>
      <c r="O3692" s="58"/>
      <c r="P3692" s="56"/>
    </row>
    <row r="3693" spans="1:16" s="63" customFormat="1" ht="15.75" customHeight="1" x14ac:dyDescent="0.25">
      <c r="A3693" s="67"/>
      <c r="B3693" s="68"/>
      <c r="C3693" s="57"/>
      <c r="D3693" s="58"/>
      <c r="E3693" s="58"/>
      <c r="F3693" s="58"/>
      <c r="G3693" s="70"/>
      <c r="H3693" s="78"/>
      <c r="I3693" s="78"/>
      <c r="J3693" s="79"/>
      <c r="K3693" s="80"/>
      <c r="L3693" s="80"/>
      <c r="M3693" s="82"/>
      <c r="N3693" s="81"/>
      <c r="O3693" s="58"/>
      <c r="P3693" s="56"/>
    </row>
    <row r="3694" spans="1:16" s="63" customFormat="1" ht="15.75" customHeight="1" x14ac:dyDescent="0.25">
      <c r="A3694" s="67"/>
      <c r="B3694" s="68"/>
      <c r="C3694" s="57"/>
      <c r="D3694" s="58"/>
      <c r="E3694" s="58"/>
      <c r="F3694" s="58"/>
      <c r="G3694" s="70"/>
      <c r="H3694" s="78"/>
      <c r="I3694" s="78"/>
      <c r="J3694" s="79"/>
      <c r="K3694" s="80"/>
      <c r="L3694" s="80"/>
      <c r="M3694" s="82"/>
      <c r="N3694" s="81"/>
      <c r="O3694" s="58"/>
      <c r="P3694" s="56"/>
    </row>
    <row r="3695" spans="1:16" s="63" customFormat="1" ht="15.75" customHeight="1" x14ac:dyDescent="0.25">
      <c r="A3695" s="67"/>
      <c r="B3695" s="68"/>
      <c r="C3695" s="57"/>
      <c r="D3695" s="58"/>
      <c r="E3695" s="58"/>
      <c r="F3695" s="58"/>
      <c r="G3695" s="70"/>
      <c r="H3695" s="78"/>
      <c r="I3695" s="78"/>
      <c r="J3695" s="79"/>
      <c r="K3695" s="80"/>
      <c r="L3695" s="80"/>
      <c r="M3695" s="82"/>
      <c r="N3695" s="81"/>
      <c r="O3695" s="58"/>
      <c r="P3695" s="56"/>
    </row>
    <row r="3696" spans="1:16" s="63" customFormat="1" ht="15.75" customHeight="1" x14ac:dyDescent="0.25">
      <c r="A3696" s="67"/>
      <c r="B3696" s="68"/>
      <c r="C3696" s="57"/>
      <c r="D3696" s="58"/>
      <c r="E3696" s="58"/>
      <c r="F3696" s="58"/>
      <c r="G3696" s="70"/>
      <c r="H3696" s="78"/>
      <c r="I3696" s="78"/>
      <c r="J3696" s="79"/>
      <c r="K3696" s="80"/>
      <c r="L3696" s="80"/>
      <c r="M3696" s="82"/>
      <c r="N3696" s="81"/>
      <c r="O3696" s="58"/>
      <c r="P3696" s="56"/>
    </row>
    <row r="3697" spans="1:16" s="63" customFormat="1" ht="15.75" customHeight="1" x14ac:dyDescent="0.25">
      <c r="A3697" s="67"/>
      <c r="B3697" s="68"/>
      <c r="C3697" s="57"/>
      <c r="D3697" s="58"/>
      <c r="E3697" s="58"/>
      <c r="F3697" s="58"/>
      <c r="G3697" s="70"/>
      <c r="H3697" s="78"/>
      <c r="I3697" s="78"/>
      <c r="J3697" s="79"/>
      <c r="K3697" s="80"/>
      <c r="L3697" s="80"/>
      <c r="M3697" s="82"/>
      <c r="N3697" s="81"/>
      <c r="O3697" s="58"/>
      <c r="P3697" s="56"/>
    </row>
    <row r="3698" spans="1:16" s="63" customFormat="1" ht="15.75" customHeight="1" x14ac:dyDescent="0.25">
      <c r="A3698" s="67"/>
      <c r="B3698" s="68"/>
      <c r="C3698" s="57"/>
      <c r="D3698" s="58"/>
      <c r="E3698" s="58"/>
      <c r="F3698" s="58"/>
      <c r="G3698" s="70"/>
      <c r="H3698" s="78"/>
      <c r="I3698" s="78"/>
      <c r="J3698" s="79"/>
      <c r="K3698" s="80"/>
      <c r="L3698" s="80"/>
      <c r="M3698" s="82"/>
      <c r="N3698" s="81"/>
      <c r="O3698" s="58"/>
      <c r="P3698" s="56"/>
    </row>
    <row r="3699" spans="1:16" s="63" customFormat="1" ht="15.75" customHeight="1" x14ac:dyDescent="0.25">
      <c r="A3699" s="67"/>
      <c r="B3699" s="68"/>
      <c r="C3699" s="57"/>
      <c r="D3699" s="58"/>
      <c r="E3699" s="58"/>
      <c r="F3699" s="58"/>
      <c r="G3699" s="70"/>
      <c r="H3699" s="78"/>
      <c r="I3699" s="78"/>
      <c r="J3699" s="79"/>
      <c r="K3699" s="80"/>
      <c r="L3699" s="80"/>
      <c r="M3699" s="82"/>
      <c r="N3699" s="81"/>
      <c r="O3699" s="58"/>
      <c r="P3699" s="56"/>
    </row>
    <row r="3700" spans="1:16" s="63" customFormat="1" ht="15.75" customHeight="1" x14ac:dyDescent="0.25">
      <c r="A3700" s="67"/>
      <c r="B3700" s="68"/>
      <c r="C3700" s="57"/>
      <c r="D3700" s="58"/>
      <c r="E3700" s="58"/>
      <c r="F3700" s="58"/>
      <c r="G3700" s="70"/>
      <c r="H3700" s="78"/>
      <c r="I3700" s="78"/>
      <c r="J3700" s="79"/>
      <c r="K3700" s="80"/>
      <c r="L3700" s="80"/>
      <c r="M3700" s="82"/>
      <c r="N3700" s="81"/>
      <c r="O3700" s="58"/>
      <c r="P3700" s="56"/>
    </row>
    <row r="3701" spans="1:16" s="63" customFormat="1" ht="15.75" customHeight="1" x14ac:dyDescent="0.25">
      <c r="A3701" s="67"/>
      <c r="B3701" s="68"/>
      <c r="C3701" s="57"/>
      <c r="D3701" s="58"/>
      <c r="E3701" s="58"/>
      <c r="F3701" s="58"/>
      <c r="G3701" s="70"/>
      <c r="H3701" s="78"/>
      <c r="I3701" s="78"/>
      <c r="J3701" s="79"/>
      <c r="K3701" s="80"/>
      <c r="L3701" s="80"/>
      <c r="M3701" s="82"/>
      <c r="N3701" s="81"/>
      <c r="O3701" s="58"/>
      <c r="P3701" s="56"/>
    </row>
    <row r="3702" spans="1:16" s="63" customFormat="1" ht="15.75" customHeight="1" x14ac:dyDescent="0.25">
      <c r="A3702" s="67"/>
      <c r="B3702" s="68"/>
      <c r="C3702" s="57"/>
      <c r="D3702" s="58"/>
      <c r="E3702" s="58"/>
      <c r="F3702" s="58"/>
      <c r="G3702" s="70"/>
      <c r="H3702" s="78"/>
      <c r="I3702" s="78"/>
      <c r="J3702" s="79"/>
      <c r="K3702" s="80"/>
      <c r="L3702" s="80"/>
      <c r="M3702" s="82"/>
      <c r="N3702" s="81"/>
      <c r="O3702" s="58"/>
      <c r="P3702" s="56"/>
    </row>
    <row r="3703" spans="1:16" s="63" customFormat="1" ht="15.75" customHeight="1" x14ac:dyDescent="0.25">
      <c r="A3703" s="67"/>
      <c r="B3703" s="68"/>
      <c r="C3703" s="57"/>
      <c r="D3703" s="58"/>
      <c r="E3703" s="58"/>
      <c r="F3703" s="58"/>
      <c r="G3703" s="70"/>
      <c r="H3703" s="78"/>
      <c r="I3703" s="78"/>
      <c r="J3703" s="79"/>
      <c r="K3703" s="80"/>
      <c r="L3703" s="80"/>
      <c r="M3703" s="82"/>
      <c r="N3703" s="81"/>
      <c r="O3703" s="58"/>
      <c r="P3703" s="56"/>
    </row>
    <row r="3704" spans="1:16" s="63" customFormat="1" ht="15.75" customHeight="1" x14ac:dyDescent="0.25">
      <c r="A3704" s="67"/>
      <c r="B3704" s="68"/>
      <c r="C3704" s="57"/>
      <c r="D3704" s="58"/>
      <c r="E3704" s="58"/>
      <c r="F3704" s="58"/>
      <c r="G3704" s="70"/>
      <c r="H3704" s="78"/>
      <c r="I3704" s="78"/>
      <c r="J3704" s="79"/>
      <c r="K3704" s="80"/>
      <c r="L3704" s="80"/>
      <c r="M3704" s="82"/>
      <c r="N3704" s="81"/>
      <c r="O3704" s="58"/>
      <c r="P3704" s="56"/>
    </row>
    <row r="3705" spans="1:16" s="63" customFormat="1" ht="15.75" customHeight="1" x14ac:dyDescent="0.25">
      <c r="A3705" s="67"/>
      <c r="B3705" s="68"/>
      <c r="C3705" s="57"/>
      <c r="D3705" s="58"/>
      <c r="E3705" s="58"/>
      <c r="F3705" s="58"/>
      <c r="G3705" s="70"/>
      <c r="H3705" s="78"/>
      <c r="I3705" s="78"/>
      <c r="J3705" s="79"/>
      <c r="K3705" s="80"/>
      <c r="L3705" s="80"/>
      <c r="M3705" s="82"/>
      <c r="N3705" s="81"/>
      <c r="O3705" s="58"/>
      <c r="P3705" s="56"/>
    </row>
    <row r="3706" spans="1:16" s="63" customFormat="1" ht="15.75" customHeight="1" x14ac:dyDescent="0.25">
      <c r="A3706" s="67"/>
      <c r="B3706" s="68"/>
      <c r="C3706" s="57"/>
      <c r="D3706" s="58"/>
      <c r="E3706" s="58"/>
      <c r="F3706" s="58"/>
      <c r="G3706" s="70"/>
      <c r="H3706" s="78"/>
      <c r="I3706" s="78"/>
      <c r="J3706" s="79"/>
      <c r="K3706" s="80"/>
      <c r="L3706" s="80"/>
      <c r="M3706" s="82"/>
      <c r="N3706" s="81"/>
      <c r="O3706" s="58"/>
      <c r="P3706" s="56"/>
    </row>
    <row r="3707" spans="1:16" s="63" customFormat="1" ht="15.75" customHeight="1" x14ac:dyDescent="0.25">
      <c r="A3707" s="67"/>
      <c r="B3707" s="68"/>
      <c r="C3707" s="57"/>
      <c r="D3707" s="58"/>
      <c r="E3707" s="58"/>
      <c r="F3707" s="58"/>
      <c r="G3707" s="70"/>
      <c r="H3707" s="78"/>
      <c r="I3707" s="78"/>
      <c r="J3707" s="79"/>
      <c r="K3707" s="80"/>
      <c r="L3707" s="80"/>
      <c r="M3707" s="82"/>
      <c r="N3707" s="81"/>
      <c r="O3707" s="58"/>
      <c r="P3707" s="56"/>
    </row>
    <row r="3708" spans="1:16" s="63" customFormat="1" ht="15.75" customHeight="1" x14ac:dyDescent="0.25">
      <c r="A3708" s="67"/>
      <c r="B3708" s="68"/>
      <c r="C3708" s="57"/>
      <c r="D3708" s="58"/>
      <c r="E3708" s="58"/>
      <c r="F3708" s="58"/>
      <c r="G3708" s="70"/>
      <c r="H3708" s="78"/>
      <c r="I3708" s="78"/>
      <c r="J3708" s="79"/>
      <c r="K3708" s="80"/>
      <c r="L3708" s="80"/>
      <c r="M3708" s="82"/>
      <c r="N3708" s="81"/>
      <c r="O3708" s="58"/>
      <c r="P3708" s="56"/>
    </row>
    <row r="3709" spans="1:16" s="63" customFormat="1" ht="15.75" customHeight="1" x14ac:dyDescent="0.25">
      <c r="A3709" s="67"/>
      <c r="B3709" s="68"/>
      <c r="C3709" s="57"/>
      <c r="D3709" s="58"/>
      <c r="E3709" s="58"/>
      <c r="F3709" s="58"/>
      <c r="G3709" s="70"/>
      <c r="H3709" s="78"/>
      <c r="I3709" s="78"/>
      <c r="J3709" s="79"/>
      <c r="K3709" s="80"/>
      <c r="L3709" s="80"/>
      <c r="M3709" s="82"/>
      <c r="N3709" s="81"/>
      <c r="O3709" s="58"/>
      <c r="P3709" s="56"/>
    </row>
    <row r="3710" spans="1:16" s="63" customFormat="1" ht="15.75" customHeight="1" x14ac:dyDescent="0.25">
      <c r="A3710" s="67"/>
      <c r="B3710" s="68"/>
      <c r="C3710" s="57"/>
      <c r="D3710" s="58"/>
      <c r="E3710" s="58"/>
      <c r="F3710" s="58"/>
      <c r="G3710" s="70"/>
      <c r="H3710" s="78"/>
      <c r="I3710" s="78"/>
      <c r="J3710" s="79"/>
      <c r="K3710" s="80"/>
      <c r="L3710" s="80"/>
      <c r="M3710" s="82"/>
      <c r="N3710" s="81"/>
      <c r="O3710" s="58"/>
      <c r="P3710" s="56"/>
    </row>
    <row r="3711" spans="1:16" s="63" customFormat="1" ht="15.75" customHeight="1" x14ac:dyDescent="0.25">
      <c r="A3711" s="67"/>
      <c r="B3711" s="68"/>
      <c r="C3711" s="57"/>
      <c r="D3711" s="58"/>
      <c r="E3711" s="58"/>
      <c r="F3711" s="58"/>
      <c r="G3711" s="70"/>
      <c r="H3711" s="78"/>
      <c r="I3711" s="78"/>
      <c r="J3711" s="79"/>
      <c r="K3711" s="80"/>
      <c r="L3711" s="80"/>
      <c r="M3711" s="82"/>
      <c r="N3711" s="81"/>
      <c r="O3711" s="58"/>
      <c r="P3711" s="56"/>
    </row>
    <row r="3712" spans="1:16" s="63" customFormat="1" ht="15.75" customHeight="1" x14ac:dyDescent="0.25">
      <c r="A3712" s="67"/>
      <c r="B3712" s="68"/>
      <c r="C3712" s="57"/>
      <c r="D3712" s="58"/>
      <c r="E3712" s="58"/>
      <c r="F3712" s="58"/>
      <c r="G3712" s="70"/>
      <c r="H3712" s="78"/>
      <c r="I3712" s="78"/>
      <c r="J3712" s="79"/>
      <c r="K3712" s="80"/>
      <c r="L3712" s="80"/>
      <c r="M3712" s="82"/>
      <c r="N3712" s="81"/>
      <c r="O3712" s="58"/>
      <c r="P3712" s="56"/>
    </row>
    <row r="3713" spans="1:16" s="63" customFormat="1" ht="15.75" customHeight="1" x14ac:dyDescent="0.25">
      <c r="A3713" s="67"/>
      <c r="B3713" s="68"/>
      <c r="C3713" s="57"/>
      <c r="D3713" s="58"/>
      <c r="E3713" s="58"/>
      <c r="F3713" s="58"/>
      <c r="G3713" s="70"/>
      <c r="H3713" s="78"/>
      <c r="I3713" s="78"/>
      <c r="J3713" s="79"/>
      <c r="K3713" s="80"/>
      <c r="L3713" s="80"/>
      <c r="M3713" s="82"/>
      <c r="N3713" s="81"/>
      <c r="O3713" s="58"/>
      <c r="P3713" s="56"/>
    </row>
    <row r="3714" spans="1:16" s="63" customFormat="1" ht="15.75" customHeight="1" x14ac:dyDescent="0.25">
      <c r="A3714" s="67"/>
      <c r="B3714" s="68"/>
      <c r="C3714" s="57"/>
      <c r="D3714" s="58"/>
      <c r="E3714" s="58"/>
      <c r="F3714" s="58"/>
      <c r="G3714" s="70"/>
      <c r="H3714" s="78"/>
      <c r="I3714" s="78"/>
      <c r="J3714" s="79"/>
      <c r="K3714" s="80"/>
      <c r="L3714" s="80"/>
      <c r="M3714" s="82"/>
      <c r="N3714" s="81"/>
      <c r="O3714" s="58"/>
      <c r="P3714" s="56"/>
    </row>
    <row r="3715" spans="1:16" s="63" customFormat="1" ht="15.75" customHeight="1" x14ac:dyDescent="0.25">
      <c r="A3715" s="67"/>
      <c r="B3715" s="68"/>
      <c r="C3715" s="57"/>
      <c r="D3715" s="58"/>
      <c r="E3715" s="58"/>
      <c r="F3715" s="58"/>
      <c r="G3715" s="70"/>
      <c r="H3715" s="78"/>
      <c r="I3715" s="78"/>
      <c r="J3715" s="79"/>
      <c r="K3715" s="80"/>
      <c r="L3715" s="80"/>
      <c r="M3715" s="82"/>
      <c r="N3715" s="81"/>
      <c r="O3715" s="58"/>
      <c r="P3715" s="56"/>
    </row>
    <row r="3716" spans="1:16" s="63" customFormat="1" ht="15.75" customHeight="1" x14ac:dyDescent="0.25">
      <c r="A3716" s="67"/>
      <c r="B3716" s="68"/>
      <c r="C3716" s="57"/>
      <c r="D3716" s="58"/>
      <c r="E3716" s="58"/>
      <c r="F3716" s="58"/>
      <c r="G3716" s="70"/>
      <c r="H3716" s="78"/>
      <c r="I3716" s="78"/>
      <c r="J3716" s="79"/>
      <c r="K3716" s="80"/>
      <c r="L3716" s="80"/>
      <c r="M3716" s="82"/>
      <c r="N3716" s="81"/>
      <c r="O3716" s="58"/>
      <c r="P3716" s="56"/>
    </row>
    <row r="3717" spans="1:16" s="63" customFormat="1" ht="15.75" customHeight="1" x14ac:dyDescent="0.25">
      <c r="A3717" s="67"/>
      <c r="B3717" s="68"/>
      <c r="C3717" s="57"/>
      <c r="D3717" s="58"/>
      <c r="E3717" s="58"/>
      <c r="F3717" s="58"/>
      <c r="G3717" s="70"/>
      <c r="H3717" s="78"/>
      <c r="I3717" s="78"/>
      <c r="J3717" s="79"/>
      <c r="K3717" s="80"/>
      <c r="L3717" s="80"/>
      <c r="M3717" s="82"/>
      <c r="N3717" s="81"/>
      <c r="O3717" s="58"/>
      <c r="P3717" s="56"/>
    </row>
    <row r="3718" spans="1:16" s="63" customFormat="1" ht="15.75" customHeight="1" x14ac:dyDescent="0.25">
      <c r="A3718" s="67"/>
      <c r="B3718" s="68"/>
      <c r="C3718" s="57"/>
      <c r="D3718" s="58"/>
      <c r="E3718" s="58"/>
      <c r="F3718" s="58"/>
      <c r="G3718" s="70"/>
      <c r="H3718" s="78"/>
      <c r="I3718" s="78"/>
      <c r="J3718" s="79"/>
      <c r="K3718" s="80"/>
      <c r="L3718" s="80"/>
      <c r="M3718" s="82"/>
      <c r="N3718" s="81"/>
      <c r="O3718" s="58"/>
      <c r="P3718" s="56"/>
    </row>
    <row r="3719" spans="1:16" s="63" customFormat="1" ht="15.75" customHeight="1" x14ac:dyDescent="0.25">
      <c r="A3719" s="67"/>
      <c r="B3719" s="68"/>
      <c r="C3719" s="57"/>
      <c r="D3719" s="58"/>
      <c r="E3719" s="58"/>
      <c r="F3719" s="58"/>
      <c r="G3719" s="70"/>
      <c r="H3719" s="78"/>
      <c r="I3719" s="78"/>
      <c r="J3719" s="79"/>
      <c r="K3719" s="80"/>
      <c r="L3719" s="80"/>
      <c r="M3719" s="82"/>
      <c r="N3719" s="81"/>
      <c r="O3719" s="58"/>
      <c r="P3719" s="56"/>
    </row>
    <row r="3720" spans="1:16" s="63" customFormat="1" ht="15.75" customHeight="1" x14ac:dyDescent="0.25">
      <c r="A3720" s="67"/>
      <c r="B3720" s="68"/>
      <c r="C3720" s="57"/>
      <c r="D3720" s="58"/>
      <c r="E3720" s="58"/>
      <c r="F3720" s="58"/>
      <c r="G3720" s="70"/>
      <c r="H3720" s="78"/>
      <c r="I3720" s="78"/>
      <c r="J3720" s="79"/>
      <c r="K3720" s="80"/>
      <c r="L3720" s="80"/>
      <c r="M3720" s="82"/>
      <c r="N3720" s="81"/>
      <c r="O3720" s="58"/>
      <c r="P3720" s="56"/>
    </row>
    <row r="3721" spans="1:16" s="63" customFormat="1" ht="15.75" customHeight="1" x14ac:dyDescent="0.25">
      <c r="A3721" s="67"/>
      <c r="B3721" s="68"/>
      <c r="C3721" s="57"/>
      <c r="D3721" s="58"/>
      <c r="E3721" s="58"/>
      <c r="F3721" s="58"/>
      <c r="G3721" s="70"/>
      <c r="H3721" s="78"/>
      <c r="I3721" s="78"/>
      <c r="J3721" s="79"/>
      <c r="K3721" s="80"/>
      <c r="L3721" s="80"/>
      <c r="M3721" s="82"/>
      <c r="N3721" s="81"/>
      <c r="O3721" s="58"/>
      <c r="P3721" s="56"/>
    </row>
    <row r="3722" spans="1:16" s="63" customFormat="1" ht="15.75" customHeight="1" x14ac:dyDescent="0.25">
      <c r="A3722" s="67"/>
      <c r="B3722" s="68"/>
      <c r="C3722" s="57"/>
      <c r="D3722" s="58"/>
      <c r="E3722" s="58"/>
      <c r="F3722" s="58"/>
      <c r="G3722" s="70"/>
      <c r="H3722" s="78"/>
      <c r="I3722" s="78"/>
      <c r="J3722" s="79"/>
      <c r="K3722" s="80"/>
      <c r="L3722" s="80"/>
      <c r="M3722" s="82"/>
      <c r="N3722" s="81"/>
      <c r="O3722" s="58"/>
      <c r="P3722" s="56"/>
    </row>
    <row r="3723" spans="1:16" s="63" customFormat="1" ht="15.75" customHeight="1" x14ac:dyDescent="0.25">
      <c r="A3723" s="67"/>
      <c r="B3723" s="68"/>
      <c r="C3723" s="57"/>
      <c r="D3723" s="58"/>
      <c r="E3723" s="58"/>
      <c r="F3723" s="58"/>
      <c r="G3723" s="70"/>
      <c r="H3723" s="78"/>
      <c r="I3723" s="78"/>
      <c r="J3723" s="79"/>
      <c r="K3723" s="80"/>
      <c r="L3723" s="80"/>
      <c r="M3723" s="82"/>
      <c r="N3723" s="81"/>
      <c r="O3723" s="58"/>
      <c r="P3723" s="56"/>
    </row>
    <row r="3724" spans="1:16" s="63" customFormat="1" ht="15.75" customHeight="1" x14ac:dyDescent="0.25">
      <c r="A3724" s="67"/>
      <c r="B3724" s="68"/>
      <c r="C3724" s="57"/>
      <c r="D3724" s="58"/>
      <c r="E3724" s="58"/>
      <c r="F3724" s="58"/>
      <c r="G3724" s="70"/>
      <c r="H3724" s="78"/>
      <c r="I3724" s="78"/>
      <c r="J3724" s="79"/>
      <c r="K3724" s="80"/>
      <c r="L3724" s="80"/>
      <c r="M3724" s="82"/>
      <c r="N3724" s="81"/>
      <c r="O3724" s="58"/>
      <c r="P3724" s="56"/>
    </row>
    <row r="3725" spans="1:16" s="63" customFormat="1" ht="15.75" customHeight="1" x14ac:dyDescent="0.25">
      <c r="A3725" s="67"/>
      <c r="B3725" s="68"/>
      <c r="C3725" s="57"/>
      <c r="D3725" s="58"/>
      <c r="E3725" s="58"/>
      <c r="F3725" s="58"/>
      <c r="G3725" s="70"/>
      <c r="H3725" s="78"/>
      <c r="I3725" s="78"/>
      <c r="J3725" s="79"/>
      <c r="K3725" s="80"/>
      <c r="L3725" s="80"/>
      <c r="M3725" s="82"/>
      <c r="N3725" s="81"/>
      <c r="O3725" s="58"/>
      <c r="P3725" s="56"/>
    </row>
    <row r="3726" spans="1:16" s="63" customFormat="1" ht="15.75" customHeight="1" x14ac:dyDescent="0.25">
      <c r="A3726" s="67"/>
      <c r="B3726" s="68"/>
      <c r="C3726" s="57"/>
      <c r="D3726" s="58"/>
      <c r="E3726" s="58"/>
      <c r="F3726" s="58"/>
      <c r="G3726" s="70"/>
      <c r="H3726" s="78"/>
      <c r="I3726" s="78"/>
      <c r="J3726" s="79"/>
      <c r="K3726" s="80"/>
      <c r="L3726" s="80"/>
      <c r="M3726" s="82"/>
      <c r="N3726" s="81"/>
      <c r="O3726" s="58"/>
      <c r="P3726" s="56"/>
    </row>
    <row r="3727" spans="1:16" s="63" customFormat="1" ht="15.75" customHeight="1" x14ac:dyDescent="0.25">
      <c r="A3727" s="67"/>
      <c r="B3727" s="68"/>
      <c r="C3727" s="57"/>
      <c r="D3727" s="58"/>
      <c r="E3727" s="58"/>
      <c r="F3727" s="58"/>
      <c r="G3727" s="70"/>
      <c r="H3727" s="78"/>
      <c r="I3727" s="78"/>
      <c r="J3727" s="79"/>
      <c r="K3727" s="80"/>
      <c r="L3727" s="80"/>
      <c r="M3727" s="82"/>
      <c r="N3727" s="81"/>
      <c r="O3727" s="58"/>
      <c r="P3727" s="56"/>
    </row>
    <row r="3728" spans="1:16" s="63" customFormat="1" ht="15.75" customHeight="1" x14ac:dyDescent="0.25">
      <c r="A3728" s="67"/>
      <c r="B3728" s="68"/>
      <c r="C3728" s="57"/>
      <c r="D3728" s="58"/>
      <c r="E3728" s="58"/>
      <c r="F3728" s="58"/>
      <c r="G3728" s="70"/>
      <c r="H3728" s="78"/>
      <c r="I3728" s="78"/>
      <c r="J3728" s="79"/>
      <c r="K3728" s="80"/>
      <c r="L3728" s="80"/>
      <c r="M3728" s="82"/>
      <c r="N3728" s="81"/>
      <c r="O3728" s="58"/>
      <c r="P3728" s="56"/>
    </row>
    <row r="3729" spans="1:16" s="63" customFormat="1" ht="15.75" customHeight="1" x14ac:dyDescent="0.25">
      <c r="A3729" s="67"/>
      <c r="B3729" s="68"/>
      <c r="C3729" s="57"/>
      <c r="D3729" s="58"/>
      <c r="E3729" s="58"/>
      <c r="F3729" s="58"/>
      <c r="G3729" s="70"/>
      <c r="H3729" s="78"/>
      <c r="I3729" s="78"/>
      <c r="J3729" s="79"/>
      <c r="K3729" s="80"/>
      <c r="L3729" s="80"/>
      <c r="M3729" s="82"/>
      <c r="N3729" s="81"/>
      <c r="O3729" s="58"/>
      <c r="P3729" s="56"/>
    </row>
    <row r="3730" spans="1:16" s="63" customFormat="1" ht="15.75" customHeight="1" x14ac:dyDescent="0.25">
      <c r="A3730" s="67"/>
      <c r="B3730" s="68"/>
      <c r="C3730" s="57"/>
      <c r="D3730" s="58"/>
      <c r="E3730" s="58"/>
      <c r="F3730" s="58"/>
      <c r="G3730" s="70"/>
      <c r="H3730" s="78"/>
      <c r="I3730" s="78"/>
      <c r="J3730" s="79"/>
      <c r="K3730" s="80"/>
      <c r="L3730" s="80"/>
      <c r="M3730" s="82"/>
      <c r="N3730" s="81"/>
      <c r="O3730" s="58"/>
      <c r="P3730" s="56"/>
    </row>
    <row r="3731" spans="1:16" s="63" customFormat="1" ht="15.75" customHeight="1" x14ac:dyDescent="0.25">
      <c r="A3731" s="67"/>
      <c r="B3731" s="68"/>
      <c r="C3731" s="57"/>
      <c r="D3731" s="58"/>
      <c r="E3731" s="58"/>
      <c r="F3731" s="58"/>
      <c r="G3731" s="70"/>
      <c r="H3731" s="78"/>
      <c r="I3731" s="78"/>
      <c r="J3731" s="79"/>
      <c r="K3731" s="80"/>
      <c r="L3731" s="80"/>
      <c r="M3731" s="82"/>
      <c r="N3731" s="81"/>
      <c r="O3731" s="58"/>
      <c r="P3731" s="56"/>
    </row>
    <row r="3732" spans="1:16" s="63" customFormat="1" ht="15.75" customHeight="1" x14ac:dyDescent="0.25">
      <c r="A3732" s="67"/>
      <c r="B3732" s="68"/>
      <c r="C3732" s="57"/>
      <c r="D3732" s="58"/>
      <c r="E3732" s="58"/>
      <c r="F3732" s="58"/>
      <c r="G3732" s="70"/>
      <c r="H3732" s="78"/>
      <c r="I3732" s="78"/>
      <c r="J3732" s="79"/>
      <c r="K3732" s="80"/>
      <c r="L3732" s="80"/>
      <c r="M3732" s="82"/>
      <c r="N3732" s="81"/>
      <c r="O3732" s="58"/>
      <c r="P3732" s="56"/>
    </row>
    <row r="3733" spans="1:16" s="63" customFormat="1" ht="15.75" customHeight="1" x14ac:dyDescent="0.25">
      <c r="A3733" s="67"/>
      <c r="B3733" s="68"/>
      <c r="C3733" s="57"/>
      <c r="D3733" s="58"/>
      <c r="E3733" s="58"/>
      <c r="F3733" s="58"/>
      <c r="G3733" s="70"/>
      <c r="H3733" s="78"/>
      <c r="I3733" s="78"/>
      <c r="J3733" s="79"/>
      <c r="K3733" s="80"/>
      <c r="L3733" s="80"/>
      <c r="M3733" s="82"/>
      <c r="N3733" s="81"/>
      <c r="O3733" s="58"/>
      <c r="P3733" s="56"/>
    </row>
    <row r="3734" spans="1:16" s="63" customFormat="1" ht="15.75" customHeight="1" x14ac:dyDescent="0.25">
      <c r="A3734" s="67"/>
      <c r="B3734" s="68"/>
      <c r="C3734" s="57"/>
      <c r="D3734" s="58"/>
      <c r="E3734" s="58"/>
      <c r="F3734" s="58"/>
      <c r="G3734" s="70"/>
      <c r="H3734" s="78"/>
      <c r="I3734" s="78"/>
      <c r="J3734" s="79"/>
      <c r="K3734" s="80"/>
      <c r="L3734" s="80"/>
      <c r="M3734" s="82"/>
      <c r="N3734" s="81"/>
      <c r="O3734" s="58"/>
      <c r="P3734" s="56"/>
    </row>
    <row r="3735" spans="1:16" s="63" customFormat="1" ht="15.75" customHeight="1" x14ac:dyDescent="0.25">
      <c r="A3735" s="67"/>
      <c r="B3735" s="68"/>
      <c r="C3735" s="57"/>
      <c r="D3735" s="58"/>
      <c r="E3735" s="58"/>
      <c r="F3735" s="58"/>
      <c r="G3735" s="70"/>
      <c r="H3735" s="78"/>
      <c r="I3735" s="78"/>
      <c r="J3735" s="79"/>
      <c r="K3735" s="80"/>
      <c r="L3735" s="80"/>
      <c r="M3735" s="82"/>
      <c r="N3735" s="81"/>
      <c r="O3735" s="58"/>
      <c r="P3735" s="56"/>
    </row>
    <row r="3736" spans="1:16" s="63" customFormat="1" ht="15.75" customHeight="1" x14ac:dyDescent="0.25">
      <c r="A3736" s="67"/>
      <c r="B3736" s="68"/>
      <c r="C3736" s="57"/>
      <c r="D3736" s="58"/>
      <c r="E3736" s="58"/>
      <c r="F3736" s="58"/>
      <c r="G3736" s="70"/>
      <c r="H3736" s="78"/>
      <c r="I3736" s="78"/>
      <c r="J3736" s="79"/>
      <c r="K3736" s="80"/>
      <c r="L3736" s="80"/>
      <c r="M3736" s="82"/>
      <c r="N3736" s="81"/>
      <c r="O3736" s="58"/>
      <c r="P3736" s="56"/>
    </row>
    <row r="3737" spans="1:16" s="63" customFormat="1" ht="15.75" customHeight="1" x14ac:dyDescent="0.25">
      <c r="A3737" s="67"/>
      <c r="B3737" s="68"/>
      <c r="C3737" s="57"/>
      <c r="D3737" s="58"/>
      <c r="E3737" s="58"/>
      <c r="F3737" s="58"/>
      <c r="G3737" s="70"/>
      <c r="H3737" s="78"/>
      <c r="I3737" s="78"/>
      <c r="J3737" s="79"/>
      <c r="K3737" s="80"/>
      <c r="L3737" s="80"/>
      <c r="M3737" s="82"/>
      <c r="N3737" s="81"/>
      <c r="O3737" s="58"/>
      <c r="P3737" s="56"/>
    </row>
    <row r="65529" spans="1:130" ht="15.75" customHeight="1" x14ac:dyDescent="0.25">
      <c r="A65529" s="21"/>
      <c r="B65529" s="21"/>
      <c r="C65529" s="21"/>
      <c r="D65529" s="21"/>
      <c r="E65529" s="21"/>
      <c r="F65529" s="21"/>
      <c r="G65529" s="21"/>
      <c r="H65529" s="21"/>
      <c r="I65529" s="21"/>
      <c r="J65529" s="21"/>
      <c r="K65529" s="21"/>
      <c r="L65529" s="21"/>
      <c r="M65529" s="21"/>
      <c r="N65529" s="21"/>
      <c r="O65529" s="21"/>
      <c r="P65529" s="21"/>
      <c r="Q65529" s="21"/>
      <c r="R65529" s="21"/>
      <c r="S65529" s="21"/>
      <c r="T65529" s="21"/>
      <c r="U65529" s="21"/>
      <c r="V65529" s="21"/>
      <c r="W65529" s="21"/>
      <c r="X65529" s="21"/>
      <c r="Y65529" s="21"/>
      <c r="Z65529" s="21"/>
      <c r="AA65529" s="21"/>
      <c r="AB65529" s="21"/>
      <c r="AC65529" s="21"/>
      <c r="AD65529" s="21"/>
      <c r="AE65529" s="21"/>
      <c r="AF65529" s="21"/>
      <c r="AG65529" s="21"/>
      <c r="AH65529" s="21"/>
      <c r="AI65529" s="21"/>
      <c r="AJ65529" s="21"/>
      <c r="AK65529" s="21"/>
      <c r="AL65529" s="21"/>
      <c r="AM65529" s="21"/>
      <c r="AN65529" s="21"/>
      <c r="AO65529" s="21"/>
      <c r="AP65529" s="21"/>
      <c r="AQ65529" s="21"/>
      <c r="AR65529" s="21"/>
      <c r="AS65529" s="21"/>
      <c r="AT65529" s="21"/>
      <c r="AU65529" s="21"/>
      <c r="AV65529" s="21"/>
      <c r="AW65529" s="21"/>
      <c r="AX65529" s="21"/>
      <c r="AY65529" s="21"/>
      <c r="AZ65529" s="21"/>
      <c r="BA65529" s="21"/>
      <c r="BB65529" s="21"/>
      <c r="BC65529" s="21"/>
      <c r="BD65529" s="21"/>
      <c r="BE65529" s="21"/>
      <c r="BF65529" s="21"/>
      <c r="BG65529" s="21"/>
      <c r="BH65529" s="21"/>
      <c r="BI65529" s="21"/>
      <c r="BJ65529" s="21"/>
      <c r="BK65529" s="21"/>
      <c r="BL65529" s="21"/>
      <c r="BM65529" s="21"/>
      <c r="BN65529" s="21"/>
      <c r="BO65529" s="21"/>
      <c r="BP65529" s="21"/>
      <c r="BQ65529" s="21"/>
      <c r="BR65529" s="21"/>
      <c r="BS65529" s="21"/>
      <c r="BT65529" s="21"/>
      <c r="BU65529" s="21"/>
      <c r="BV65529" s="21"/>
      <c r="BW65529" s="21"/>
      <c r="BX65529" s="21"/>
      <c r="BY65529" s="21"/>
      <c r="BZ65529" s="21"/>
      <c r="CA65529" s="21"/>
      <c r="CB65529" s="21"/>
      <c r="CC65529" s="21"/>
      <c r="CD65529" s="21"/>
      <c r="CE65529" s="21"/>
      <c r="CF65529" s="21"/>
      <c r="CG65529" s="21"/>
      <c r="CH65529" s="21"/>
      <c r="CI65529" s="21"/>
      <c r="CJ65529" s="21"/>
      <c r="CK65529" s="21"/>
      <c r="CL65529" s="21"/>
      <c r="CM65529" s="21"/>
      <c r="CN65529" s="21"/>
      <c r="CO65529" s="21"/>
      <c r="CP65529" s="21"/>
      <c r="CQ65529" s="21"/>
      <c r="CR65529" s="21"/>
      <c r="CS65529" s="21"/>
      <c r="CT65529" s="21"/>
      <c r="CU65529" s="21"/>
      <c r="CV65529" s="21"/>
      <c r="CW65529" s="21"/>
      <c r="CX65529" s="21"/>
      <c r="CY65529" s="21"/>
      <c r="CZ65529" s="21"/>
      <c r="DA65529" s="21"/>
      <c r="DB65529" s="21"/>
      <c r="DC65529" s="21"/>
      <c r="DD65529" s="21"/>
      <c r="DE65529" s="21"/>
      <c r="DF65529" s="21"/>
      <c r="DG65529" s="21"/>
      <c r="DH65529" s="21"/>
      <c r="DI65529" s="21"/>
      <c r="DJ65529" s="21"/>
      <c r="DK65529" s="21"/>
      <c r="DL65529" s="21"/>
      <c r="DM65529" s="21"/>
      <c r="DN65529" s="21"/>
      <c r="DO65529" s="21"/>
      <c r="DP65529" s="21"/>
      <c r="DQ65529" s="21"/>
      <c r="DR65529" s="21"/>
      <c r="DS65529" s="21"/>
      <c r="DT65529" s="21"/>
      <c r="DU65529" s="21"/>
      <c r="DV65529" s="21"/>
      <c r="DW65529" s="21"/>
      <c r="DX65529" s="21"/>
      <c r="DY65529" s="21"/>
      <c r="DZ65529" s="21"/>
    </row>
    <row r="1048570" spans="1:130" ht="15.75" customHeight="1" x14ac:dyDescent="0.25">
      <c r="A1048570" s="21"/>
      <c r="B1048570" s="21"/>
      <c r="C1048570" s="21"/>
      <c r="D1048570" s="21"/>
      <c r="E1048570" s="21"/>
      <c r="F1048570" s="21"/>
      <c r="G1048570" s="21"/>
      <c r="H1048570" s="21"/>
      <c r="I1048570" s="21"/>
      <c r="J1048570" s="21"/>
      <c r="K1048570" s="21"/>
      <c r="L1048570" s="21"/>
      <c r="M1048570" s="21"/>
      <c r="N1048570" s="21"/>
      <c r="Q1048570" s="21"/>
      <c r="R1048570" s="21"/>
      <c r="S1048570" s="21"/>
      <c r="T1048570" s="21"/>
      <c r="U1048570" s="21"/>
      <c r="V1048570" s="21"/>
      <c r="W1048570" s="21"/>
      <c r="X1048570" s="21"/>
      <c r="Y1048570" s="21"/>
      <c r="Z1048570" s="21"/>
      <c r="AA1048570" s="21"/>
      <c r="AB1048570" s="21"/>
      <c r="AC1048570" s="21"/>
      <c r="AD1048570" s="21"/>
      <c r="AE1048570" s="21"/>
      <c r="AF1048570" s="21"/>
      <c r="AG1048570" s="21"/>
      <c r="AH1048570" s="21"/>
      <c r="AI1048570" s="21"/>
      <c r="AJ1048570" s="21"/>
      <c r="AK1048570" s="21"/>
      <c r="AL1048570" s="21"/>
      <c r="AM1048570" s="21"/>
      <c r="AN1048570" s="21"/>
      <c r="AO1048570" s="21"/>
      <c r="AP1048570" s="21"/>
      <c r="AQ1048570" s="21"/>
      <c r="AR1048570" s="21"/>
      <c r="AS1048570" s="21"/>
      <c r="AT1048570" s="21"/>
      <c r="AU1048570" s="21"/>
      <c r="AV1048570" s="21"/>
      <c r="AW1048570" s="21"/>
      <c r="AX1048570" s="21"/>
      <c r="AY1048570" s="21"/>
      <c r="AZ1048570" s="21"/>
      <c r="BA1048570" s="21"/>
      <c r="BB1048570" s="21"/>
      <c r="BC1048570" s="21"/>
      <c r="BD1048570" s="21"/>
      <c r="BE1048570" s="21"/>
      <c r="BF1048570" s="21"/>
      <c r="BG1048570" s="21"/>
      <c r="BH1048570" s="21"/>
      <c r="BI1048570" s="21"/>
      <c r="BJ1048570" s="21"/>
      <c r="BK1048570" s="21"/>
      <c r="BL1048570" s="21"/>
      <c r="BM1048570" s="21"/>
      <c r="BN1048570" s="21"/>
      <c r="BO1048570" s="21"/>
      <c r="BP1048570" s="21"/>
      <c r="BQ1048570" s="21"/>
      <c r="BR1048570" s="21"/>
      <c r="BS1048570" s="21"/>
      <c r="BT1048570" s="21"/>
      <c r="BU1048570" s="21"/>
      <c r="BV1048570" s="21"/>
      <c r="BW1048570" s="21"/>
      <c r="BX1048570" s="21"/>
      <c r="BY1048570" s="21"/>
      <c r="BZ1048570" s="21"/>
      <c r="CA1048570" s="21"/>
      <c r="CB1048570" s="21"/>
      <c r="CC1048570" s="21"/>
      <c r="CD1048570" s="21"/>
      <c r="CE1048570" s="21"/>
      <c r="CF1048570" s="21"/>
      <c r="CG1048570" s="21"/>
      <c r="CH1048570" s="21"/>
      <c r="CI1048570" s="21"/>
      <c r="CJ1048570" s="21"/>
      <c r="CK1048570" s="21"/>
      <c r="CL1048570" s="21"/>
      <c r="CM1048570" s="21"/>
      <c r="CN1048570" s="21"/>
      <c r="CO1048570" s="21"/>
      <c r="CP1048570" s="21"/>
      <c r="CQ1048570" s="21"/>
      <c r="CR1048570" s="21"/>
      <c r="CS1048570" s="21"/>
      <c r="CT1048570" s="21"/>
      <c r="CU1048570" s="21"/>
      <c r="CV1048570" s="21"/>
      <c r="CW1048570" s="21"/>
      <c r="CX1048570" s="21"/>
      <c r="CY1048570" s="21"/>
      <c r="CZ1048570" s="21"/>
      <c r="DA1048570" s="21"/>
      <c r="DB1048570" s="21"/>
      <c r="DC1048570" s="21"/>
      <c r="DD1048570" s="21"/>
      <c r="DE1048570" s="21"/>
      <c r="DF1048570" s="21"/>
      <c r="DG1048570" s="21"/>
      <c r="DH1048570" s="21"/>
      <c r="DI1048570" s="21"/>
      <c r="DJ1048570" s="21"/>
      <c r="DK1048570" s="21"/>
      <c r="DL1048570" s="21"/>
      <c r="DM1048570" s="21"/>
      <c r="DN1048570" s="21"/>
      <c r="DO1048570" s="21"/>
      <c r="DP1048570" s="21"/>
      <c r="DQ1048570" s="21"/>
      <c r="DR1048570" s="21"/>
      <c r="DS1048570" s="21"/>
      <c r="DT1048570" s="21"/>
      <c r="DU1048570" s="21"/>
      <c r="DV1048570" s="21"/>
      <c r="DW1048570" s="21"/>
      <c r="DX1048570" s="21"/>
      <c r="DY1048570" s="21"/>
      <c r="DZ1048570" s="21"/>
    </row>
  </sheetData>
  <autoFilter ref="A5:XCX1814" xr:uid="{00000000-0009-0000-0000-000000000000}"/>
  <customSheetViews>
    <customSheetView guid="{176F13C0-BB40-4A1A-8734-90EB199269EA}" showAutoFilter="1" topLeftCell="N1">
      <pane ySplit="8" topLeftCell="A1435" activePane="bottomLeft" state="frozen"/>
      <selection pane="bottomLeft" activeCell="N1450" sqref="N1450"/>
      <pageMargins left="1.2736614173228347" right="0.70866141732283472" top="0.74803149606299213" bottom="0.74803149606299213" header="0.31496062992125984" footer="0.31496062992125984"/>
      <pageSetup paperSize="9" scale="52" orientation="landscape" r:id="rId1"/>
      <headerFooter alignWithMargins="0"/>
      <autoFilter ref="A8:FU1817" xr:uid="{48C0EC1E-9694-4E4A-8FE2-24BD0BAFE11D}">
        <filterColumn colId="2" showButton="0"/>
      </autoFilter>
    </customSheetView>
  </customSheetViews>
  <phoneticPr fontId="3" type="noConversion"/>
  <pageMargins left="2.41" right="0.70866141732283472" top="0.74803149606299213" bottom="0.74803149606299213" header="0.31496062992125984" footer="0.31496062992125984"/>
  <pageSetup paperSize="9" scale="75" orientation="landscape" horizontalDpi="300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G20"/>
  <sheetViews>
    <sheetView zoomScaleNormal="100" workbookViewId="0">
      <selection activeCell="A9" sqref="A9"/>
    </sheetView>
  </sheetViews>
  <sheetFormatPr baseColWidth="10" defaultColWidth="11.42578125" defaultRowHeight="12.75" x14ac:dyDescent="0.2"/>
  <cols>
    <col min="1" max="1" width="11.42578125" style="28"/>
    <col min="2" max="2" width="17.140625" style="28" customWidth="1"/>
    <col min="3" max="3" width="21.28515625" style="28" customWidth="1"/>
    <col min="4" max="4" width="34.42578125" style="42" customWidth="1"/>
    <col min="5" max="5" width="16.42578125" style="30" customWidth="1"/>
    <col min="6" max="6" width="21.42578125" style="31" bestFit="1" customWidth="1"/>
    <col min="7" max="7" width="11.42578125" style="39" bestFit="1" customWidth="1"/>
    <col min="8" max="8" width="32.7109375" style="42" customWidth="1"/>
    <col min="9" max="9" width="21.28515625" style="39" customWidth="1"/>
    <col min="10" max="11" width="11.42578125" style="39" bestFit="1" customWidth="1"/>
    <col min="12" max="13" width="11.42578125" style="28"/>
    <col min="14" max="14" width="21.7109375" style="39" bestFit="1" customWidth="1"/>
    <col min="15" max="16" width="21.42578125" style="31" bestFit="1" customWidth="1"/>
    <col min="17" max="17" width="21.28515625" style="32" customWidth="1"/>
    <col min="18" max="18" width="17.42578125" style="33" customWidth="1"/>
    <col min="19" max="19" width="26.85546875" style="33" bestFit="1" customWidth="1"/>
    <col min="20" max="20" width="11.42578125" style="28"/>
    <col min="21" max="21" width="12.42578125" style="28" customWidth="1"/>
    <col min="22" max="22" width="37.42578125" style="28" bestFit="1" customWidth="1"/>
    <col min="23" max="23" width="37.7109375" style="28" customWidth="1"/>
    <col min="24" max="24" width="19.42578125" style="34" bestFit="1" customWidth="1"/>
    <col min="25" max="26" width="11.42578125" style="28"/>
    <col min="27" max="27" width="11.42578125" style="35" customWidth="1"/>
    <col min="28" max="16384" width="11.42578125" style="28"/>
  </cols>
  <sheetData>
    <row r="1" spans="1:33" s="45" customFormat="1" ht="15" customHeight="1" x14ac:dyDescent="0.25">
      <c r="B1" s="83"/>
      <c r="C1" s="46"/>
      <c r="D1" s="66"/>
      <c r="E1" s="48"/>
      <c r="F1" s="48"/>
      <c r="G1" s="48"/>
      <c r="H1" s="48"/>
      <c r="I1" s="48"/>
      <c r="J1" s="64"/>
      <c r="K1" s="65"/>
      <c r="L1" s="51"/>
      <c r="M1" s="48"/>
      <c r="N1" s="47"/>
      <c r="O1" s="51"/>
      <c r="P1" s="49"/>
      <c r="Q1" s="52"/>
      <c r="R1" s="50"/>
      <c r="S1" s="50"/>
      <c r="T1" s="47"/>
      <c r="U1" s="53"/>
      <c r="V1" s="47"/>
      <c r="W1" s="47"/>
      <c r="X1" s="47"/>
      <c r="Y1" s="51"/>
      <c r="Z1" s="51"/>
      <c r="AA1" s="47"/>
      <c r="AB1" s="47"/>
      <c r="AC1" s="51"/>
      <c r="AD1" s="51"/>
      <c r="AE1" s="51"/>
      <c r="AF1" s="51"/>
      <c r="AG1" s="51"/>
    </row>
    <row r="2" spans="1:33" s="63" customFormat="1" ht="15.75" customHeight="1" x14ac:dyDescent="0.25">
      <c r="B2" s="56"/>
      <c r="C2" s="56"/>
      <c r="D2" s="56"/>
      <c r="E2" s="56"/>
      <c r="F2" s="56"/>
      <c r="G2" s="56"/>
      <c r="H2" s="56"/>
      <c r="I2" s="56"/>
      <c r="J2" s="61"/>
      <c r="K2" s="61"/>
      <c r="L2" s="61"/>
      <c r="M2" s="61"/>
      <c r="N2" s="61"/>
      <c r="O2" s="56"/>
      <c r="P2" s="56"/>
      <c r="Q2" s="56"/>
      <c r="R2" s="62"/>
      <c r="S2" s="62"/>
      <c r="T2" s="58"/>
      <c r="U2" s="58"/>
      <c r="V2" s="58"/>
      <c r="W2" s="58"/>
      <c r="X2" s="58"/>
      <c r="Y2" s="56"/>
      <c r="Z2" s="56"/>
      <c r="AA2" s="58"/>
      <c r="AB2" s="58"/>
      <c r="AC2" s="56"/>
      <c r="AD2" s="56"/>
      <c r="AE2" s="56"/>
      <c r="AF2" s="56"/>
      <c r="AG2" s="56"/>
    </row>
    <row r="3" spans="1:33" s="63" customFormat="1" ht="15.75" customHeight="1" x14ac:dyDescent="0.25">
      <c r="B3"/>
      <c r="C3" s="56"/>
      <c r="D3" s="56"/>
      <c r="E3" s="56"/>
      <c r="F3" s="56"/>
      <c r="G3" s="56"/>
      <c r="H3" s="56"/>
      <c r="I3" s="56"/>
      <c r="J3" s="61"/>
      <c r="K3" s="61"/>
      <c r="L3" s="61"/>
      <c r="M3" s="61"/>
      <c r="N3" s="61"/>
      <c r="O3" s="56"/>
      <c r="P3" s="56"/>
      <c r="Q3" s="56"/>
      <c r="R3" s="62"/>
      <c r="S3" s="62"/>
      <c r="T3" s="58"/>
      <c r="U3" s="58"/>
      <c r="V3" s="58"/>
      <c r="W3" s="58"/>
      <c r="X3" s="58"/>
      <c r="Y3" s="56"/>
      <c r="Z3" s="56"/>
      <c r="AA3" s="58"/>
      <c r="AB3" s="58"/>
      <c r="AC3" s="56"/>
      <c r="AD3" s="56"/>
      <c r="AE3" s="56"/>
      <c r="AF3" s="56"/>
      <c r="AG3" s="56"/>
    </row>
    <row r="4" spans="1:33" s="63" customFormat="1" ht="15.75" customHeight="1" x14ac:dyDescent="0.25">
      <c r="B4" s="56"/>
      <c r="C4" s="56"/>
      <c r="D4" s="56"/>
      <c r="E4" s="56"/>
      <c r="F4" s="56"/>
      <c r="G4" s="56"/>
      <c r="H4" s="56"/>
      <c r="I4" s="56"/>
      <c r="J4" s="61"/>
      <c r="K4" s="61"/>
      <c r="L4" s="61"/>
      <c r="M4" s="61"/>
      <c r="N4" s="61"/>
      <c r="O4" s="56"/>
      <c r="P4" s="56"/>
      <c r="Q4" s="56"/>
      <c r="R4" s="62"/>
      <c r="S4" s="62"/>
      <c r="T4" s="58"/>
      <c r="U4" s="58"/>
      <c r="V4" s="58"/>
      <c r="W4" s="58"/>
      <c r="X4" s="58"/>
      <c r="Y4" s="56"/>
      <c r="Z4" s="56"/>
      <c r="AA4" s="58"/>
      <c r="AB4" s="58"/>
      <c r="AC4" s="56"/>
      <c r="AD4" s="56"/>
      <c r="AE4" s="56"/>
      <c r="AF4" s="56"/>
      <c r="AG4" s="56"/>
    </row>
    <row r="5" spans="1:33" s="63" customFormat="1" ht="9.75" customHeight="1" x14ac:dyDescent="0.25">
      <c r="B5" s="56"/>
      <c r="C5" s="56"/>
      <c r="D5" s="56"/>
      <c r="E5" s="56"/>
      <c r="F5" s="56"/>
      <c r="G5" s="56"/>
      <c r="H5" s="56"/>
      <c r="I5" s="56"/>
      <c r="J5" s="61"/>
      <c r="K5" s="61"/>
      <c r="L5" s="61"/>
      <c r="M5" s="61"/>
      <c r="N5" s="61"/>
      <c r="O5" s="56"/>
      <c r="P5" s="56"/>
      <c r="Q5" s="56"/>
      <c r="R5" s="62"/>
      <c r="S5" s="62"/>
      <c r="T5" s="58"/>
      <c r="U5" s="58"/>
      <c r="V5" s="58"/>
      <c r="W5" s="58"/>
      <c r="X5" s="58"/>
      <c r="Y5" s="56"/>
      <c r="Z5" s="56"/>
      <c r="AA5" s="58"/>
      <c r="AB5" s="58"/>
      <c r="AC5" s="56"/>
      <c r="AD5" s="56"/>
      <c r="AE5" s="56"/>
      <c r="AF5" s="56"/>
      <c r="AG5" s="56"/>
    </row>
    <row r="6" spans="1:33" s="45" customFormat="1" ht="15.75" customHeight="1" x14ac:dyDescent="0.25">
      <c r="A6" s="97" t="s">
        <v>1399</v>
      </c>
      <c r="C6" s="97"/>
      <c r="D6" s="97"/>
      <c r="E6" s="97"/>
      <c r="F6" s="97"/>
      <c r="G6" s="92"/>
      <c r="H6" s="122" t="s">
        <v>1750</v>
      </c>
      <c r="I6" s="83"/>
      <c r="J6" s="46"/>
      <c r="K6" s="66"/>
      <c r="L6" s="66"/>
      <c r="M6" s="48"/>
      <c r="N6" s="83"/>
      <c r="O6" s="66"/>
      <c r="P6" s="66"/>
      <c r="Q6" s="48"/>
      <c r="R6" s="83"/>
      <c r="S6" s="46"/>
      <c r="T6" s="83"/>
      <c r="U6" s="46"/>
      <c r="V6" s="66"/>
      <c r="W6" s="96"/>
      <c r="X6" s="48"/>
      <c r="Y6" s="83"/>
      <c r="Z6" s="46"/>
      <c r="AA6" s="66"/>
      <c r="AB6" s="66"/>
      <c r="AC6" s="48"/>
      <c r="AD6" s="83"/>
      <c r="AE6" s="46"/>
      <c r="AF6" s="66"/>
      <c r="AG6" s="66"/>
    </row>
    <row r="7" spans="1:33" s="45" customFormat="1" ht="12.75" customHeight="1" x14ac:dyDescent="0.25">
      <c r="A7" s="229" t="s">
        <v>1301</v>
      </c>
      <c r="B7" s="229"/>
      <c r="C7" s="229"/>
      <c r="D7" s="229"/>
      <c r="E7" s="229"/>
      <c r="F7" s="229"/>
      <c r="G7" s="229"/>
      <c r="H7" s="229"/>
      <c r="J7" s="46"/>
      <c r="K7" s="66"/>
      <c r="L7" s="66"/>
      <c r="M7" s="48"/>
      <c r="N7" s="83"/>
      <c r="O7" s="66"/>
      <c r="P7" s="66"/>
      <c r="Q7" s="48"/>
      <c r="R7" s="83"/>
      <c r="S7" s="46"/>
      <c r="T7" s="83"/>
      <c r="U7" s="46"/>
      <c r="V7" s="66"/>
      <c r="W7" s="96"/>
      <c r="X7" s="48"/>
      <c r="Y7" s="83"/>
      <c r="Z7" s="46"/>
      <c r="AA7" s="66"/>
      <c r="AB7" s="66"/>
      <c r="AC7" s="48"/>
      <c r="AD7" s="83"/>
      <c r="AE7" s="46"/>
      <c r="AF7" s="66"/>
      <c r="AG7" s="66"/>
    </row>
    <row r="8" spans="1:33" s="45" customFormat="1" ht="17.25" customHeight="1" x14ac:dyDescent="0.25">
      <c r="A8" s="93" t="s">
        <v>8029</v>
      </c>
      <c r="C8" s="93"/>
      <c r="D8" s="93"/>
      <c r="E8" s="93"/>
      <c r="F8" s="93"/>
      <c r="G8" s="66"/>
      <c r="H8" s="48"/>
      <c r="I8" s="83"/>
      <c r="J8" s="46"/>
      <c r="K8" s="66"/>
      <c r="L8" s="66"/>
      <c r="M8" s="48"/>
      <c r="N8" s="83"/>
      <c r="O8" s="66"/>
      <c r="P8" s="66"/>
      <c r="Q8" s="48"/>
      <c r="R8" s="83"/>
      <c r="S8" s="46"/>
      <c r="T8" s="83"/>
      <c r="U8" s="46"/>
      <c r="V8" s="66"/>
      <c r="W8" s="96"/>
      <c r="X8" s="48"/>
      <c r="Y8" s="83"/>
      <c r="Z8" s="46"/>
      <c r="AA8" s="66"/>
      <c r="AB8" s="66"/>
      <c r="AC8" s="48"/>
      <c r="AD8" s="83"/>
      <c r="AE8" s="46"/>
      <c r="AF8" s="66"/>
      <c r="AG8" s="66"/>
    </row>
    <row r="9" spans="1:33" s="45" customFormat="1" ht="17.25" customHeight="1" x14ac:dyDescent="0.25">
      <c r="B9" s="93"/>
      <c r="C9" s="93"/>
      <c r="D9" s="93"/>
      <c r="E9" s="93"/>
      <c r="F9" s="93"/>
      <c r="G9" s="66"/>
      <c r="H9" s="48"/>
      <c r="I9" s="83"/>
      <c r="J9" s="46"/>
      <c r="K9" s="66"/>
      <c r="L9" s="66"/>
      <c r="M9" s="48"/>
      <c r="N9" s="83"/>
      <c r="O9" s="66"/>
      <c r="P9" s="66"/>
      <c r="Q9" s="48"/>
      <c r="R9" s="83"/>
      <c r="S9" s="46"/>
      <c r="T9" s="83"/>
      <c r="U9" s="46"/>
      <c r="V9" s="66"/>
      <c r="W9" s="96"/>
      <c r="X9" s="48"/>
      <c r="Y9" s="83"/>
      <c r="Z9" s="46"/>
      <c r="AA9" s="66"/>
      <c r="AB9" s="66"/>
      <c r="AC9" s="48"/>
      <c r="AD9" s="83"/>
      <c r="AE9" s="46"/>
      <c r="AF9" s="66"/>
      <c r="AG9" s="66"/>
    </row>
    <row r="10" spans="1:33" s="12" customFormat="1" ht="90" customHeight="1" x14ac:dyDescent="0.25">
      <c r="A10" s="4" t="s">
        <v>7883</v>
      </c>
      <c r="B10" s="13" t="s">
        <v>727</v>
      </c>
      <c r="C10" s="5" t="s">
        <v>604</v>
      </c>
      <c r="D10" s="43" t="s">
        <v>505</v>
      </c>
      <c r="E10" s="4" t="s">
        <v>80</v>
      </c>
      <c r="F10" s="14" t="s">
        <v>678</v>
      </c>
      <c r="G10" s="5" t="s">
        <v>728</v>
      </c>
      <c r="H10" s="43" t="s">
        <v>24</v>
      </c>
      <c r="I10" s="4" t="s">
        <v>227</v>
      </c>
      <c r="J10" s="4" t="s">
        <v>502</v>
      </c>
      <c r="K10" s="4" t="s">
        <v>228</v>
      </c>
      <c r="L10" s="4" t="s">
        <v>503</v>
      </c>
      <c r="M10" s="4" t="s">
        <v>630</v>
      </c>
      <c r="N10" s="4" t="s">
        <v>250</v>
      </c>
      <c r="O10" s="36" t="s">
        <v>25</v>
      </c>
      <c r="P10" s="36" t="s">
        <v>26</v>
      </c>
      <c r="Q10" s="36" t="s">
        <v>61</v>
      </c>
      <c r="R10" s="6" t="s">
        <v>1269</v>
      </c>
      <c r="S10" s="5" t="s">
        <v>27</v>
      </c>
      <c r="T10" s="4" t="s">
        <v>446</v>
      </c>
      <c r="U10" s="6" t="s">
        <v>139</v>
      </c>
      <c r="V10" s="37" t="s">
        <v>137</v>
      </c>
      <c r="W10" s="38" t="s">
        <v>745</v>
      </c>
      <c r="X10" s="241" t="s">
        <v>288</v>
      </c>
      <c r="Y10" s="242"/>
      <c r="Z10" s="242"/>
      <c r="AA10" s="243"/>
      <c r="AB10" s="12" t="s">
        <v>7460</v>
      </c>
    </row>
    <row r="11" spans="1:33" s="121" customFormat="1" ht="42.75" customHeight="1" x14ac:dyDescent="0.25">
      <c r="A11" s="117">
        <v>1900</v>
      </c>
      <c r="B11" s="109" t="s">
        <v>780</v>
      </c>
      <c r="C11" s="110" t="s">
        <v>624</v>
      </c>
      <c r="D11" s="111" t="s">
        <v>45</v>
      </c>
      <c r="E11" s="112" t="s">
        <v>658</v>
      </c>
      <c r="F11" s="113">
        <v>40464</v>
      </c>
      <c r="G11" s="114"/>
      <c r="H11" s="220" t="s">
        <v>7461</v>
      </c>
      <c r="I11" s="110" t="s">
        <v>844</v>
      </c>
      <c r="J11" s="110">
        <v>406408</v>
      </c>
      <c r="K11" s="41">
        <v>1081448</v>
      </c>
      <c r="L11" s="110"/>
      <c r="M11" s="115"/>
      <c r="N11" s="110" t="s">
        <v>1267</v>
      </c>
      <c r="O11" s="116">
        <v>20542</v>
      </c>
      <c r="P11" s="116">
        <v>29144</v>
      </c>
      <c r="Q11" s="116"/>
      <c r="R11" s="116"/>
      <c r="S11" s="110"/>
      <c r="T11" s="110" t="s">
        <v>496</v>
      </c>
      <c r="U11" s="117" t="s">
        <v>134</v>
      </c>
      <c r="V11" s="117" t="s">
        <v>1270</v>
      </c>
      <c r="W11" s="117"/>
      <c r="X11" s="118" t="s">
        <v>1271</v>
      </c>
      <c r="Y11" s="119" t="s">
        <v>200</v>
      </c>
      <c r="Z11" s="119" t="s">
        <v>199</v>
      </c>
      <c r="AA11" s="120" t="s">
        <v>336</v>
      </c>
      <c r="AB11" s="111" t="s">
        <v>382</v>
      </c>
    </row>
    <row r="12" spans="1:33" s="16" customFormat="1" ht="24.95" customHeight="1" x14ac:dyDescent="0.25">
      <c r="A12" s="7">
        <v>1901</v>
      </c>
      <c r="B12" s="40" t="s">
        <v>149</v>
      </c>
      <c r="C12" s="2" t="s">
        <v>270</v>
      </c>
      <c r="D12" s="1" t="s">
        <v>157</v>
      </c>
      <c r="E12" s="3" t="s">
        <v>680</v>
      </c>
      <c r="F12" s="15">
        <v>40458</v>
      </c>
      <c r="G12" s="9">
        <v>13920828</v>
      </c>
      <c r="H12" s="1" t="s">
        <v>629</v>
      </c>
      <c r="I12" s="2" t="s">
        <v>381</v>
      </c>
      <c r="J12" s="2">
        <v>416911</v>
      </c>
      <c r="K12" s="41">
        <v>1364839</v>
      </c>
      <c r="L12" s="2"/>
      <c r="M12" s="2"/>
      <c r="N12" s="2" t="s">
        <v>1268</v>
      </c>
      <c r="O12" s="15">
        <v>20217</v>
      </c>
      <c r="P12" s="15">
        <v>28865</v>
      </c>
      <c r="Q12" s="15"/>
      <c r="R12" s="8"/>
      <c r="S12" s="2"/>
      <c r="T12" s="2" t="s">
        <v>498</v>
      </c>
      <c r="U12" s="17" t="s">
        <v>134</v>
      </c>
      <c r="V12" s="17" t="s">
        <v>138</v>
      </c>
      <c r="W12" s="7"/>
      <c r="X12" s="15"/>
      <c r="Y12" s="2"/>
      <c r="Z12" s="2"/>
      <c r="AA12" s="29"/>
    </row>
    <row r="13" spans="1:33" s="33" customFormat="1" ht="24.95" customHeight="1" x14ac:dyDescent="0.25">
      <c r="A13" s="17">
        <v>1902</v>
      </c>
      <c r="B13" s="40" t="s">
        <v>147</v>
      </c>
      <c r="C13" s="2" t="s">
        <v>735</v>
      </c>
      <c r="D13" s="1" t="s">
        <v>196</v>
      </c>
      <c r="E13" s="3" t="s">
        <v>658</v>
      </c>
      <c r="F13" s="15">
        <v>40612</v>
      </c>
      <c r="G13" s="9">
        <v>10485253</v>
      </c>
      <c r="H13" s="1" t="s">
        <v>384</v>
      </c>
      <c r="I13" s="2" t="s">
        <v>381</v>
      </c>
      <c r="J13" s="2">
        <v>416911</v>
      </c>
      <c r="K13" s="41">
        <v>1364839</v>
      </c>
      <c r="L13" s="2"/>
      <c r="M13" s="2"/>
      <c r="N13" s="2" t="s">
        <v>1267</v>
      </c>
      <c r="O13" s="8">
        <v>24794</v>
      </c>
      <c r="P13" s="8">
        <v>32640</v>
      </c>
      <c r="Q13" s="8"/>
      <c r="R13" s="8"/>
      <c r="S13" s="2"/>
      <c r="T13" s="2" t="s">
        <v>496</v>
      </c>
      <c r="U13" s="17" t="s">
        <v>134</v>
      </c>
      <c r="V13" s="17" t="s">
        <v>136</v>
      </c>
      <c r="W13" s="7" t="s">
        <v>895</v>
      </c>
      <c r="X13" s="15"/>
      <c r="Y13" s="2"/>
      <c r="Z13" s="2"/>
      <c r="AA13" s="29"/>
    </row>
    <row r="14" spans="1:33" s="33" customFormat="1" ht="24.95" customHeight="1" x14ac:dyDescent="0.25">
      <c r="A14" s="17">
        <v>1903</v>
      </c>
      <c r="B14" s="40" t="s">
        <v>784</v>
      </c>
      <c r="C14" s="2" t="s">
        <v>249</v>
      </c>
      <c r="D14" s="1" t="s">
        <v>154</v>
      </c>
      <c r="E14" s="3" t="s">
        <v>78</v>
      </c>
      <c r="F14" s="15" t="s">
        <v>679</v>
      </c>
      <c r="G14" s="9">
        <v>79794973</v>
      </c>
      <c r="H14" s="1" t="s">
        <v>4</v>
      </c>
      <c r="I14" s="2" t="s">
        <v>844</v>
      </c>
      <c r="J14" s="2">
        <v>406408</v>
      </c>
      <c r="K14" s="41">
        <v>1081448</v>
      </c>
      <c r="L14" s="2"/>
      <c r="M14" s="2"/>
      <c r="N14" s="2" t="s">
        <v>1267</v>
      </c>
      <c r="O14" s="8">
        <v>28525</v>
      </c>
      <c r="P14" s="8">
        <v>36662</v>
      </c>
      <c r="Q14" s="8"/>
      <c r="R14" s="8"/>
      <c r="S14" s="2"/>
      <c r="T14" s="2" t="s">
        <v>497</v>
      </c>
      <c r="U14" s="17" t="s">
        <v>134</v>
      </c>
      <c r="V14" s="17" t="s">
        <v>893</v>
      </c>
      <c r="W14" s="7"/>
      <c r="X14" s="15"/>
      <c r="Y14" s="2"/>
      <c r="Z14" s="2"/>
      <c r="AA14" s="29"/>
    </row>
    <row r="15" spans="1:33" s="33" customFormat="1" ht="24.95" customHeight="1" x14ac:dyDescent="0.25">
      <c r="A15" s="17">
        <v>1904</v>
      </c>
      <c r="B15" s="40" t="s">
        <v>780</v>
      </c>
      <c r="C15" s="2" t="s">
        <v>507</v>
      </c>
      <c r="D15" s="1" t="s">
        <v>45</v>
      </c>
      <c r="E15" s="3" t="s">
        <v>677</v>
      </c>
      <c r="F15" s="15">
        <v>40107</v>
      </c>
      <c r="G15" s="9">
        <v>15027586</v>
      </c>
      <c r="H15" s="1" t="s">
        <v>508</v>
      </c>
      <c r="I15" s="2" t="s">
        <v>381</v>
      </c>
      <c r="J15" s="2">
        <v>416911</v>
      </c>
      <c r="K15" s="41">
        <v>1364839</v>
      </c>
      <c r="L15" s="2"/>
      <c r="M15" s="22"/>
      <c r="N15" s="2" t="s">
        <v>1267</v>
      </c>
      <c r="O15" s="8">
        <v>24146</v>
      </c>
      <c r="P15" s="8">
        <v>32337</v>
      </c>
      <c r="Q15" s="8"/>
      <c r="R15" s="8"/>
      <c r="S15" s="2"/>
      <c r="T15" s="2" t="s">
        <v>496</v>
      </c>
      <c r="U15" s="17" t="s">
        <v>134</v>
      </c>
      <c r="V15" s="17" t="s">
        <v>135</v>
      </c>
      <c r="W15" s="7"/>
      <c r="X15" s="15"/>
      <c r="Y15" s="2"/>
      <c r="Z15" s="2"/>
      <c r="AA15" s="29"/>
    </row>
    <row r="16" spans="1:33" s="33" customFormat="1" ht="24.95" customHeight="1" x14ac:dyDescent="0.25">
      <c r="A16" s="17">
        <v>1905</v>
      </c>
      <c r="B16" s="40" t="s">
        <v>454</v>
      </c>
      <c r="C16" s="2" t="s">
        <v>273</v>
      </c>
      <c r="D16" s="1" t="s">
        <v>521</v>
      </c>
      <c r="E16" s="3" t="s">
        <v>677</v>
      </c>
      <c r="F16" s="15">
        <v>40109</v>
      </c>
      <c r="G16" s="9">
        <v>7930612</v>
      </c>
      <c r="H16" s="1" t="s">
        <v>68</v>
      </c>
      <c r="I16" s="2" t="s">
        <v>381</v>
      </c>
      <c r="J16" s="2">
        <v>416911</v>
      </c>
      <c r="K16" s="41">
        <v>1364839</v>
      </c>
      <c r="L16" s="2"/>
      <c r="M16" s="2"/>
      <c r="N16" s="2" t="s">
        <v>1267</v>
      </c>
      <c r="O16" s="8">
        <v>23739</v>
      </c>
      <c r="P16" s="8">
        <v>32470</v>
      </c>
      <c r="Q16" s="8"/>
      <c r="R16" s="8"/>
      <c r="S16" s="2"/>
      <c r="T16" s="2" t="s">
        <v>496</v>
      </c>
      <c r="U16" s="17" t="s">
        <v>134</v>
      </c>
      <c r="V16" s="17" t="s">
        <v>896</v>
      </c>
      <c r="W16" s="7"/>
      <c r="X16" s="15"/>
      <c r="Y16" s="2"/>
      <c r="Z16" s="2"/>
      <c r="AA16" s="29"/>
    </row>
    <row r="17" spans="1:27" s="33" customFormat="1" ht="24.95" customHeight="1" x14ac:dyDescent="0.25">
      <c r="A17" s="17">
        <v>1906</v>
      </c>
      <c r="B17" s="40" t="s">
        <v>781</v>
      </c>
      <c r="C17" s="2" t="s">
        <v>130</v>
      </c>
      <c r="D17" s="1" t="s">
        <v>41</v>
      </c>
      <c r="E17" s="3" t="s">
        <v>677</v>
      </c>
      <c r="F17" s="15">
        <v>40084</v>
      </c>
      <c r="G17" s="9">
        <v>73079686</v>
      </c>
      <c r="H17" s="1" t="s">
        <v>418</v>
      </c>
      <c r="I17" s="2" t="s">
        <v>381</v>
      </c>
      <c r="J17" s="2">
        <v>416911</v>
      </c>
      <c r="K17" s="41">
        <v>1364839</v>
      </c>
      <c r="L17" s="2"/>
      <c r="M17" s="2"/>
      <c r="N17" s="2" t="s">
        <v>1268</v>
      </c>
      <c r="O17" s="15">
        <v>20396</v>
      </c>
      <c r="P17" s="15">
        <v>27196</v>
      </c>
      <c r="Q17" s="15"/>
      <c r="R17" s="11" t="s">
        <v>1249</v>
      </c>
      <c r="S17" s="2" t="s">
        <v>1162</v>
      </c>
      <c r="T17" s="2" t="s">
        <v>498</v>
      </c>
      <c r="U17" s="17"/>
      <c r="V17" s="17"/>
      <c r="W17" s="7"/>
      <c r="X17" s="15"/>
      <c r="Y17" s="2"/>
      <c r="Z17" s="2"/>
      <c r="AA17" s="29"/>
    </row>
    <row r="18" spans="1:27" s="33" customFormat="1" ht="24.95" customHeight="1" x14ac:dyDescent="0.25">
      <c r="A18" s="17">
        <v>1907</v>
      </c>
      <c r="B18" s="40" t="s">
        <v>423</v>
      </c>
      <c r="C18" s="2" t="s">
        <v>488</v>
      </c>
      <c r="D18" s="1" t="s">
        <v>46</v>
      </c>
      <c r="E18" s="3" t="s">
        <v>677</v>
      </c>
      <c r="F18" s="15">
        <v>40099</v>
      </c>
      <c r="G18" s="9">
        <v>10161307</v>
      </c>
      <c r="H18" s="1" t="s">
        <v>489</v>
      </c>
      <c r="I18" s="2" t="s">
        <v>381</v>
      </c>
      <c r="J18" s="2">
        <v>416911</v>
      </c>
      <c r="K18" s="41">
        <v>1364839</v>
      </c>
      <c r="L18" s="2"/>
      <c r="M18" s="2"/>
      <c r="N18" s="2" t="s">
        <v>1268</v>
      </c>
      <c r="O18" s="15">
        <v>19523</v>
      </c>
      <c r="P18" s="15">
        <v>27075</v>
      </c>
      <c r="Q18" s="15"/>
      <c r="R18" s="8"/>
      <c r="S18" s="2"/>
      <c r="T18" s="2" t="s">
        <v>498</v>
      </c>
      <c r="U18" s="7"/>
      <c r="V18" s="17"/>
      <c r="W18" s="7"/>
      <c r="X18" s="15"/>
      <c r="Y18" s="2"/>
      <c r="Z18" s="2"/>
      <c r="AA18" s="29"/>
    </row>
    <row r="19" spans="1:27" s="33" customFormat="1" ht="24.95" customHeight="1" x14ac:dyDescent="0.25">
      <c r="A19" s="17">
        <v>1908</v>
      </c>
      <c r="B19" s="40" t="s">
        <v>781</v>
      </c>
      <c r="C19" s="2" t="s">
        <v>707</v>
      </c>
      <c r="D19" s="1" t="s">
        <v>41</v>
      </c>
      <c r="E19" s="3" t="s">
        <v>677</v>
      </c>
      <c r="F19" s="15">
        <v>41040</v>
      </c>
      <c r="G19" s="9">
        <v>15027029</v>
      </c>
      <c r="H19" s="1" t="s">
        <v>419</v>
      </c>
      <c r="I19" s="2" t="s">
        <v>381</v>
      </c>
      <c r="J19" s="2">
        <v>416911</v>
      </c>
      <c r="K19" s="41">
        <v>1364839</v>
      </c>
      <c r="L19" s="2"/>
      <c r="M19" s="2"/>
      <c r="N19" s="2" t="s">
        <v>1267</v>
      </c>
      <c r="O19" s="8">
        <v>23782</v>
      </c>
      <c r="P19" s="8">
        <v>32339</v>
      </c>
      <c r="Q19" s="8"/>
      <c r="R19" s="8"/>
      <c r="S19" s="2"/>
      <c r="T19" s="2" t="s">
        <v>496</v>
      </c>
      <c r="U19" s="17" t="s">
        <v>134</v>
      </c>
      <c r="V19" s="17" t="s">
        <v>897</v>
      </c>
      <c r="W19" s="7"/>
      <c r="X19" s="15"/>
      <c r="Y19" s="2"/>
      <c r="Z19" s="2"/>
      <c r="AA19" s="29"/>
    </row>
    <row r="20" spans="1:27" s="33" customFormat="1" ht="24.95" customHeight="1" x14ac:dyDescent="0.25">
      <c r="A20" s="17">
        <v>1909</v>
      </c>
      <c r="B20" s="40" t="s">
        <v>150</v>
      </c>
      <c r="C20" s="2" t="s">
        <v>163</v>
      </c>
      <c r="D20" s="1" t="s">
        <v>40</v>
      </c>
      <c r="E20" s="3" t="s">
        <v>677</v>
      </c>
      <c r="F20" s="15">
        <v>41683</v>
      </c>
      <c r="G20" s="9">
        <v>4172611</v>
      </c>
      <c r="H20" s="1" t="s">
        <v>463</v>
      </c>
      <c r="I20" s="2" t="s">
        <v>844</v>
      </c>
      <c r="J20" s="2">
        <v>406408</v>
      </c>
      <c r="K20" s="41">
        <v>1081448</v>
      </c>
      <c r="L20" s="2"/>
      <c r="M20" s="2"/>
      <c r="N20" s="2" t="s">
        <v>1267</v>
      </c>
      <c r="O20" s="8">
        <v>21611</v>
      </c>
      <c r="P20" s="8">
        <v>37712</v>
      </c>
      <c r="Q20" s="8"/>
      <c r="R20" s="8"/>
      <c r="S20" s="2"/>
      <c r="T20" s="2" t="s">
        <v>497</v>
      </c>
      <c r="U20" s="17" t="s">
        <v>134</v>
      </c>
      <c r="V20" s="17" t="s">
        <v>894</v>
      </c>
      <c r="W20" s="7" t="s">
        <v>895</v>
      </c>
      <c r="X20" s="15"/>
      <c r="Y20" s="2"/>
      <c r="Z20" s="2"/>
      <c r="AA20" s="29"/>
    </row>
  </sheetData>
  <customSheetViews>
    <customSheetView guid="{176F13C0-BB40-4A1A-8734-90EB199269EA}">
      <selection activeCell="A5" sqref="A5"/>
      <pageMargins left="0.7" right="0.7" top="0.75" bottom="0.75" header="0.3" footer="0.3"/>
      <pageSetup orientation="portrait" horizontalDpi="300" verticalDpi="300" r:id="rId1"/>
    </customSheetView>
  </customSheetViews>
  <mergeCells count="1">
    <mergeCell ref="X10:AA10"/>
  </mergeCells>
  <phoneticPr fontId="5" type="noConversion"/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G30"/>
  <sheetViews>
    <sheetView workbookViewId="0">
      <selection activeCell="A3" sqref="A3:D3"/>
    </sheetView>
  </sheetViews>
  <sheetFormatPr baseColWidth="10" defaultRowHeight="15" x14ac:dyDescent="0.25"/>
  <cols>
    <col min="1" max="1" width="21.42578125" customWidth="1"/>
    <col min="2" max="2" width="11.5703125" customWidth="1"/>
  </cols>
  <sheetData>
    <row r="1" spans="1:7" x14ac:dyDescent="0.25">
      <c r="A1" s="256" t="s">
        <v>7538</v>
      </c>
      <c r="B1" s="257"/>
      <c r="C1" s="257"/>
      <c r="D1" s="258"/>
    </row>
    <row r="2" spans="1:7" ht="29.25" customHeight="1" x14ac:dyDescent="0.25">
      <c r="A2" s="221" t="s">
        <v>7876</v>
      </c>
      <c r="B2" s="261">
        <v>623</v>
      </c>
      <c r="C2" s="251"/>
      <c r="D2" s="252"/>
    </row>
    <row r="3" spans="1:7" x14ac:dyDescent="0.25">
      <c r="A3" s="250"/>
      <c r="B3" s="251"/>
      <c r="C3" s="251"/>
      <c r="D3" s="252"/>
    </row>
    <row r="4" spans="1:7" x14ac:dyDescent="0.25">
      <c r="A4" s="222" t="s">
        <v>7521</v>
      </c>
      <c r="B4" s="259" t="e">
        <f>VLOOKUP($B$2,'planta autorizada'!$A$5:$P$1814,26,0)</f>
        <v>#N/A</v>
      </c>
      <c r="C4" s="259"/>
      <c r="D4" s="260"/>
    </row>
    <row r="5" spans="1:7" ht="28.5" customHeight="1" x14ac:dyDescent="0.25">
      <c r="A5" s="222" t="s">
        <v>7522</v>
      </c>
      <c r="B5" s="248" t="e">
        <f>VLOOKUP($B$2,'planta autorizada'!$A$5:$P$1814,27,0)</f>
        <v>#N/A</v>
      </c>
      <c r="C5" s="248"/>
      <c r="D5" s="249"/>
    </row>
    <row r="6" spans="1:7" ht="26.25" customHeight="1" x14ac:dyDescent="0.25">
      <c r="A6" s="222" t="s">
        <v>7531</v>
      </c>
      <c r="B6" s="248" t="e">
        <f>VLOOKUP($B$2,'planta autorizada'!$A$5:$P$1814,11,0)</f>
        <v>#N/A</v>
      </c>
      <c r="C6" s="248"/>
      <c r="D6" s="249"/>
    </row>
    <row r="7" spans="1:7" x14ac:dyDescent="0.25">
      <c r="A7" s="222" t="s">
        <v>7534</v>
      </c>
      <c r="B7" s="248" t="e">
        <f>VLOOKUP($B$2,'planta autorizada'!$A$5:$P$1814,12,0)</f>
        <v>#N/A</v>
      </c>
      <c r="C7" s="248"/>
      <c r="D7" s="249"/>
      <c r="G7" s="185"/>
    </row>
    <row r="8" spans="1:7" x14ac:dyDescent="0.25">
      <c r="A8" s="222" t="s">
        <v>7523</v>
      </c>
      <c r="B8" s="248" t="e">
        <f>VLOOKUP($B$2,'planta autorizada'!$A$5:$P$1814,8,0)</f>
        <v>#N/A</v>
      </c>
      <c r="C8" s="248"/>
      <c r="D8" s="249"/>
    </row>
    <row r="9" spans="1:7" x14ac:dyDescent="0.25">
      <c r="A9" s="222" t="s">
        <v>7524</v>
      </c>
      <c r="B9" s="248" t="e">
        <f>VLOOKUP($B$2,'planta autorizada'!$A$5:$P$1814,9,0)</f>
        <v>#N/A</v>
      </c>
      <c r="C9" s="248"/>
      <c r="D9" s="249"/>
    </row>
    <row r="10" spans="1:7" x14ac:dyDescent="0.25">
      <c r="A10" s="222" t="s">
        <v>7536</v>
      </c>
      <c r="B10" s="248" t="e">
        <f>VLOOKUP($B$2,'planta autorizada'!$A$5:$P$1814,10,0)</f>
        <v>#N/A</v>
      </c>
      <c r="C10" s="248"/>
      <c r="D10" s="249"/>
    </row>
    <row r="11" spans="1:7" ht="30" customHeight="1" x14ac:dyDescent="0.25">
      <c r="A11" s="222" t="s">
        <v>7525</v>
      </c>
      <c r="B11" s="248" t="e">
        <f>VLOOKUP($B$2,'planta autorizada'!$A$5:$P$1814,15,0)</f>
        <v>#N/A</v>
      </c>
      <c r="C11" s="248"/>
      <c r="D11" s="249"/>
    </row>
    <row r="12" spans="1:7" ht="36" customHeight="1" x14ac:dyDescent="0.25">
      <c r="A12" s="222" t="s">
        <v>7526</v>
      </c>
      <c r="B12" s="248" t="e">
        <f>VLOOKUP($B$2,'planta autorizada'!$A$5:$P$1814,16,0)</f>
        <v>#N/A</v>
      </c>
      <c r="C12" s="248"/>
      <c r="D12" s="249"/>
    </row>
    <row r="13" spans="1:7" ht="55.5" customHeight="1" x14ac:dyDescent="0.25">
      <c r="A13" s="222" t="s">
        <v>7527</v>
      </c>
      <c r="B13" s="248" t="e">
        <f>VLOOKUP($B$2,'planta autorizada'!$A$5:$P$1814,17,0)</f>
        <v>#N/A</v>
      </c>
      <c r="C13" s="248"/>
      <c r="D13" s="249"/>
    </row>
    <row r="14" spans="1:7" x14ac:dyDescent="0.25">
      <c r="A14" s="222" t="s">
        <v>7528</v>
      </c>
      <c r="B14" s="248" t="e">
        <f>VLOOKUP($B$2,'planta autorizada'!$A$5:$P$1814,18,0)</f>
        <v>#N/A</v>
      </c>
      <c r="C14" s="248"/>
      <c r="D14" s="249"/>
    </row>
    <row r="15" spans="1:7" x14ac:dyDescent="0.25">
      <c r="A15" s="222" t="s">
        <v>7537</v>
      </c>
      <c r="B15" s="248" t="e">
        <f>VLOOKUP($B$2,'planta autorizada'!$A$5:$P$1814,24,0)</f>
        <v>#N/A</v>
      </c>
      <c r="C15" s="248"/>
      <c r="D15" s="249"/>
    </row>
    <row r="16" spans="1:7" x14ac:dyDescent="0.25">
      <c r="A16" s="222" t="s">
        <v>7529</v>
      </c>
      <c r="B16" s="244" t="e">
        <f>VLOOKUP($B$2,'planta autorizada'!$A$5:$P$1814,14,0)</f>
        <v>#N/A</v>
      </c>
      <c r="C16" s="244"/>
      <c r="D16" s="245"/>
    </row>
    <row r="17" spans="1:4" x14ac:dyDescent="0.25">
      <c r="A17" s="222" t="s">
        <v>7530</v>
      </c>
      <c r="B17" s="248" t="e">
        <f>VLOOKUP($B$2,'planta autorizada'!$A$5:$P$1814,38,0)</f>
        <v>#N/A</v>
      </c>
      <c r="C17" s="248"/>
      <c r="D17" s="249"/>
    </row>
    <row r="18" spans="1:4" x14ac:dyDescent="0.25">
      <c r="A18" s="250"/>
      <c r="B18" s="251"/>
      <c r="C18" s="251"/>
      <c r="D18" s="252"/>
    </row>
    <row r="19" spans="1:4" ht="30" customHeight="1" x14ac:dyDescent="0.25">
      <c r="A19" s="253" t="s">
        <v>7532</v>
      </c>
      <c r="B19" s="254"/>
      <c r="C19" s="254"/>
      <c r="D19" s="255"/>
    </row>
    <row r="20" spans="1:4" x14ac:dyDescent="0.25">
      <c r="A20" s="224" t="s">
        <v>7520</v>
      </c>
      <c r="B20" s="248" t="e">
        <f>VLOOKUP(B5,'planta autorizada'!#REF!,17,0)</f>
        <v>#N/A</v>
      </c>
      <c r="C20" s="248"/>
      <c r="D20" s="249"/>
    </row>
    <row r="21" spans="1:4" x14ac:dyDescent="0.25">
      <c r="A21" s="224" t="s">
        <v>7533</v>
      </c>
      <c r="B21" s="248" t="e">
        <f>VLOOKUP($B$20,'planta autorizada'!$A$5:$P$1814,11,0)</f>
        <v>#N/A</v>
      </c>
      <c r="C21" s="248" t="e">
        <f>VLOOKUP($B$2,'planta autorizada'!$A$5:$P$1814,26,0)</f>
        <v>#N/A</v>
      </c>
      <c r="D21" s="249" t="e">
        <f>VLOOKUP($B$2,'planta autorizada'!$A$5:$P$1814,26,0)</f>
        <v>#N/A</v>
      </c>
    </row>
    <row r="22" spans="1:4" x14ac:dyDescent="0.25">
      <c r="A22" s="224" t="s">
        <v>7535</v>
      </c>
      <c r="B22" s="248" t="e">
        <f>VLOOKUP($B$20,'planta autorizada'!$A$5:$P$1814,12,0)</f>
        <v>#N/A</v>
      </c>
      <c r="C22" s="248" t="e">
        <f>VLOOKUP($B$2,'planta autorizada'!$A$5:$P$1814,26,0)</f>
        <v>#N/A</v>
      </c>
      <c r="D22" s="249" t="e">
        <f>VLOOKUP($B$2,'planta autorizada'!$A$5:$P$1814,26,0)</f>
        <v>#N/A</v>
      </c>
    </row>
    <row r="23" spans="1:4" x14ac:dyDescent="0.25">
      <c r="A23" s="222" t="s">
        <v>7523</v>
      </c>
      <c r="B23" s="248" t="e">
        <f>VLOOKUP($B$20,'planta autorizada'!$A$5:$P$1814,8,0)</f>
        <v>#N/A</v>
      </c>
      <c r="C23" s="248" t="e">
        <f>VLOOKUP($B$2,'planta autorizada'!$A$5:$P$1814,26,0)</f>
        <v>#N/A</v>
      </c>
      <c r="D23" s="249" t="e">
        <f>VLOOKUP($B$2,'planta autorizada'!$A$5:$P$1814,26,0)</f>
        <v>#N/A</v>
      </c>
    </row>
    <row r="24" spans="1:4" x14ac:dyDescent="0.25">
      <c r="A24" s="222" t="s">
        <v>7524</v>
      </c>
      <c r="B24" s="248" t="e">
        <f>VLOOKUP($B$20,'planta autorizada'!$A$5:$P$1814,9,0)</f>
        <v>#N/A</v>
      </c>
      <c r="C24" s="248" t="e">
        <f>VLOOKUP($B$2,'planta autorizada'!$A$5:$P$1814,26,0)</f>
        <v>#N/A</v>
      </c>
      <c r="D24" s="249" t="e">
        <f>VLOOKUP($B$2,'planta autorizada'!$A$5:$P$1814,26,0)</f>
        <v>#N/A</v>
      </c>
    </row>
    <row r="25" spans="1:4" x14ac:dyDescent="0.25">
      <c r="A25" s="222" t="s">
        <v>7536</v>
      </c>
      <c r="B25" s="248" t="e">
        <f>VLOOKUP($B$20,'planta autorizada'!$A$5:$P$1814,10,0)</f>
        <v>#N/A</v>
      </c>
      <c r="C25" s="248" t="e">
        <f>VLOOKUP($B$2,'planta autorizada'!$A$5:$P$1814,26,0)</f>
        <v>#N/A</v>
      </c>
      <c r="D25" s="249" t="e">
        <f>VLOOKUP($B$2,'planta autorizada'!$A$5:$P$1814,26,0)</f>
        <v>#N/A</v>
      </c>
    </row>
    <row r="26" spans="1:4" ht="31.5" customHeight="1" x14ac:dyDescent="0.25">
      <c r="A26" s="222" t="s">
        <v>7525</v>
      </c>
      <c r="B26" s="248" t="e">
        <f>VLOOKUP($B$20,'planta autorizada'!$A$5:$P$1814,15,0)</f>
        <v>#N/A</v>
      </c>
      <c r="C26" s="248" t="e">
        <f>VLOOKUP($B$2,'planta autorizada'!$A$5:$P$1814,26,0)</f>
        <v>#N/A</v>
      </c>
      <c r="D26" s="249" t="e">
        <f>VLOOKUP($B$2,'planta autorizada'!$A$5:$P$1814,26,0)</f>
        <v>#N/A</v>
      </c>
    </row>
    <row r="27" spans="1:4" ht="28.5" customHeight="1" x14ac:dyDescent="0.25">
      <c r="A27" s="222" t="s">
        <v>7526</v>
      </c>
      <c r="B27" s="248" t="e">
        <f>VLOOKUP($B$20,'planta autorizada'!$A$5:$P$1814,16,0)</f>
        <v>#N/A</v>
      </c>
      <c r="C27" s="248" t="e">
        <f>VLOOKUP($B$2,'planta autorizada'!$A$5:$P$1814,26,0)</f>
        <v>#N/A</v>
      </c>
      <c r="D27" s="249" t="e">
        <f>VLOOKUP($B$2,'planta autorizada'!$A$5:$P$1814,26,0)</f>
        <v>#N/A</v>
      </c>
    </row>
    <row r="28" spans="1:4" ht="25.5" customHeight="1" x14ac:dyDescent="0.25">
      <c r="A28" s="222" t="s">
        <v>7527</v>
      </c>
      <c r="B28" s="248" t="e">
        <f>VLOOKUP($B$20,'planta autorizada'!$A$5:$P$1814,17,0)</f>
        <v>#N/A</v>
      </c>
      <c r="C28" s="248" t="e">
        <f>VLOOKUP($B$2,'planta autorizada'!$A$5:$P$1814,26,0)</f>
        <v>#N/A</v>
      </c>
      <c r="D28" s="249" t="e">
        <f>VLOOKUP($B$2,'planta autorizada'!$A$5:$P$1814,26,0)</f>
        <v>#N/A</v>
      </c>
    </row>
    <row r="29" spans="1:4" ht="33.75" customHeight="1" x14ac:dyDescent="0.25">
      <c r="A29" s="222" t="s">
        <v>7528</v>
      </c>
      <c r="B29" s="248" t="e">
        <f>VLOOKUP($B$20,'planta autorizada'!$A$5:$P$1814,18,0)</f>
        <v>#N/A</v>
      </c>
      <c r="C29" s="248" t="e">
        <f>VLOOKUP($B$2,'planta autorizada'!$A$5:$P$1814,26,0)</f>
        <v>#N/A</v>
      </c>
      <c r="D29" s="249" t="e">
        <f>VLOOKUP($B$2,'planta autorizada'!$A$5:$P$1814,26,0)</f>
        <v>#N/A</v>
      </c>
    </row>
    <row r="30" spans="1:4" ht="15.75" thickBot="1" x14ac:dyDescent="0.3">
      <c r="A30" s="223" t="s">
        <v>7529</v>
      </c>
      <c r="B30" s="246" t="e">
        <f>VLOOKUP($B$20,'planta autorizada'!$A$5:$P$1814,14,0)</f>
        <v>#N/A</v>
      </c>
      <c r="C30" s="246" t="e">
        <f>VLOOKUP($B$2,'planta autorizada'!$A$5:$P$1814,26,0)</f>
        <v>#N/A</v>
      </c>
      <c r="D30" s="247" t="e">
        <f>VLOOKUP($B$2,'planta autorizada'!$A$5:$P$1814,26,0)</f>
        <v>#N/A</v>
      </c>
    </row>
  </sheetData>
  <mergeCells count="30">
    <mergeCell ref="A1:D1"/>
    <mergeCell ref="A3:D3"/>
    <mergeCell ref="B10:D10"/>
    <mergeCell ref="B15:D15"/>
    <mergeCell ref="B7:D7"/>
    <mergeCell ref="B8:D8"/>
    <mergeCell ref="B9:D9"/>
    <mergeCell ref="B11:D11"/>
    <mergeCell ref="B12:D12"/>
    <mergeCell ref="B13:D13"/>
    <mergeCell ref="B5:D5"/>
    <mergeCell ref="B6:D6"/>
    <mergeCell ref="B14:D14"/>
    <mergeCell ref="B4:D4"/>
    <mergeCell ref="B2:D2"/>
    <mergeCell ref="B16:D16"/>
    <mergeCell ref="B30:D30"/>
    <mergeCell ref="B25:D25"/>
    <mergeCell ref="A18:D18"/>
    <mergeCell ref="A19:D19"/>
    <mergeCell ref="B20:D20"/>
    <mergeCell ref="B21:D21"/>
    <mergeCell ref="B22:D22"/>
    <mergeCell ref="B23:D23"/>
    <mergeCell ref="B24:D24"/>
    <mergeCell ref="B26:D26"/>
    <mergeCell ref="B27:D27"/>
    <mergeCell ref="B28:D28"/>
    <mergeCell ref="B29:D29"/>
    <mergeCell ref="B17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DX1687"/>
  <sheetViews>
    <sheetView workbookViewId="0">
      <pane ySplit="1" topLeftCell="A2" activePane="bottomLeft" state="frozen"/>
      <selection pane="bottomLeft" activeCell="C3" sqref="C3"/>
    </sheetView>
  </sheetViews>
  <sheetFormatPr baseColWidth="10" defaultRowHeight="15" x14ac:dyDescent="0.25"/>
  <cols>
    <col min="1" max="1" width="4.5703125" style="185" bestFit="1" customWidth="1"/>
    <col min="2" max="2" width="7.85546875" style="185" bestFit="1" customWidth="1"/>
    <col min="3" max="3" width="5.42578125" style="185" bestFit="1" customWidth="1"/>
    <col min="4" max="4" width="7.42578125" style="230" bestFit="1" customWidth="1"/>
    <col min="5" max="5" width="11.42578125" style="185" bestFit="1" customWidth="1"/>
    <col min="6" max="6" width="9.5703125" style="185" bestFit="1" customWidth="1"/>
    <col min="7" max="7" width="10.140625" style="185" bestFit="1" customWidth="1"/>
    <col min="8" max="8" width="7.85546875" style="185" bestFit="1" customWidth="1"/>
    <col min="9" max="9" width="11" style="185" bestFit="1" customWidth="1"/>
    <col min="10" max="10" width="9.42578125" style="185" bestFit="1" customWidth="1"/>
    <col min="11" max="11" width="10.42578125" style="185" bestFit="1" customWidth="1"/>
    <col min="12" max="12" width="9.140625" style="185" bestFit="1" customWidth="1"/>
    <col min="13" max="13" width="9.85546875" style="185" bestFit="1" customWidth="1"/>
    <col min="14" max="14" width="27" style="185" bestFit="1" customWidth="1"/>
    <col min="15" max="15" width="6.7109375" style="185" bestFit="1" customWidth="1"/>
    <col min="16" max="16" width="5.85546875" style="185" bestFit="1" customWidth="1"/>
    <col min="17" max="17" width="8.5703125" style="185" bestFit="1" customWidth="1"/>
    <col min="18" max="18" width="21.28515625" style="185" bestFit="1" customWidth="1"/>
    <col min="19" max="19" width="20.42578125" style="185" bestFit="1" customWidth="1"/>
    <col min="20" max="20" width="31" style="185" bestFit="1" customWidth="1"/>
    <col min="21" max="21" width="41.5703125" style="185" bestFit="1" customWidth="1"/>
    <col min="22" max="22" width="21.42578125" style="185" bestFit="1" customWidth="1"/>
    <col min="23" max="23" width="40.140625" style="185" bestFit="1" customWidth="1"/>
    <col min="24" max="24" width="22.140625" style="185" bestFit="1" customWidth="1"/>
    <col min="25" max="25" width="20.85546875" style="185" bestFit="1" customWidth="1"/>
    <col min="26" max="26" width="31.42578125" style="185" bestFit="1" customWidth="1"/>
    <col min="27" max="27" width="9.140625" style="185" bestFit="1" customWidth="1"/>
    <col min="28" max="28" width="7.42578125" style="185" bestFit="1" customWidth="1"/>
    <col min="29" max="29" width="10.42578125" style="185" bestFit="1" customWidth="1"/>
    <col min="30" max="30" width="5.42578125" style="185" bestFit="1" customWidth="1"/>
    <col min="31" max="31" width="10" style="185" bestFit="1" customWidth="1"/>
    <col min="32" max="32" width="7.7109375" style="185" bestFit="1" customWidth="1"/>
    <col min="33" max="33" width="10.42578125" style="185" bestFit="1" customWidth="1"/>
    <col min="34" max="34" width="5.42578125" style="185" bestFit="1" customWidth="1"/>
    <col min="35" max="35" width="10.42578125" style="185" bestFit="1" customWidth="1"/>
    <col min="36" max="36" width="7.28515625" style="185" bestFit="1" customWidth="1"/>
    <col min="37" max="37" width="13.7109375" style="185" bestFit="1" customWidth="1"/>
    <col min="38" max="38" width="13.85546875" style="185" bestFit="1" customWidth="1"/>
    <col min="39" max="39" width="21.42578125" style="185" bestFit="1" customWidth="1"/>
    <col min="40" max="40" width="11.5703125" style="185" bestFit="1" customWidth="1"/>
    <col min="41" max="41" width="15" style="185" bestFit="1" customWidth="1"/>
    <col min="42" max="42" width="10.7109375" style="185" bestFit="1" customWidth="1"/>
    <col min="43" max="43" width="21.42578125" style="185" bestFit="1" customWidth="1"/>
    <col min="44" max="44" width="11" style="185" bestFit="1" customWidth="1"/>
    <col min="45" max="45" width="11.28515625" style="185" bestFit="1" customWidth="1"/>
    <col min="46" max="46" width="6.7109375" style="185" bestFit="1" customWidth="1"/>
    <col min="47" max="47" width="9" style="185" bestFit="1" customWidth="1"/>
    <col min="48" max="48" width="10.42578125" style="185" bestFit="1" customWidth="1"/>
    <col min="49" max="49" width="7" style="185" bestFit="1" customWidth="1"/>
    <col min="50" max="50" width="10.140625" style="185" bestFit="1" customWidth="1"/>
    <col min="51" max="51" width="8.28515625" style="185" bestFit="1" customWidth="1"/>
    <col min="52" max="52" width="7.7109375" style="186" bestFit="1" customWidth="1"/>
    <col min="53" max="53" width="9.42578125" style="231" bestFit="1" customWidth="1"/>
    <col min="54" max="54" width="9.5703125" style="185" bestFit="1" customWidth="1"/>
    <col min="55" max="55" width="8.7109375" style="185" bestFit="1" customWidth="1"/>
    <col min="56" max="56" width="8.85546875" bestFit="1" customWidth="1"/>
    <col min="57" max="57" width="9.28515625" bestFit="1" customWidth="1"/>
    <col min="58" max="61" width="8.85546875" bestFit="1" customWidth="1"/>
    <col min="62" max="62" width="9.85546875" style="185" bestFit="1" customWidth="1"/>
    <col min="63" max="63" width="10.28515625" style="185" bestFit="1" customWidth="1"/>
    <col min="64" max="64" width="9.7109375" bestFit="1" customWidth="1"/>
    <col min="65" max="65" width="9.140625" style="185" bestFit="1" customWidth="1"/>
    <col min="66" max="66" width="21.85546875" style="185" bestFit="1" customWidth="1"/>
    <col min="67" max="67" width="19.5703125" style="185" bestFit="1" customWidth="1"/>
    <col min="68" max="68" width="17.28515625" style="185" bestFit="1" customWidth="1"/>
    <col min="69" max="69" width="18.85546875" style="185" bestFit="1" customWidth="1"/>
    <col min="70" max="71" width="10.28515625" style="185" bestFit="1" customWidth="1"/>
    <col min="72" max="72" width="9.85546875" style="185" bestFit="1" customWidth="1"/>
    <col min="73" max="73" width="5.42578125" style="185" bestFit="1" customWidth="1"/>
    <col min="74" max="74" width="5.28515625" style="185" bestFit="1" customWidth="1"/>
    <col min="75" max="75" width="4.7109375" style="185" bestFit="1" customWidth="1"/>
    <col min="76" max="76" width="10.42578125" style="185" bestFit="1" customWidth="1"/>
    <col min="77" max="77" width="9.28515625" bestFit="1" customWidth="1"/>
    <col min="78" max="78" width="9.42578125" bestFit="1" customWidth="1"/>
    <col min="79" max="80" width="10" style="185" bestFit="1" customWidth="1"/>
    <col min="81" max="81" width="9.42578125" style="185" bestFit="1" customWidth="1"/>
    <col min="82" max="82" width="9.85546875" style="185" bestFit="1" customWidth="1"/>
    <col min="83" max="83" width="9" style="185" bestFit="1" customWidth="1"/>
    <col min="84" max="84" width="7.7109375" style="185" bestFit="1" customWidth="1"/>
    <col min="85" max="85" width="9.42578125" style="185" bestFit="1" customWidth="1"/>
    <col min="86" max="86" width="7.42578125" style="185" bestFit="1" customWidth="1"/>
    <col min="87" max="87" width="9.85546875" style="185" bestFit="1" customWidth="1"/>
    <col min="88" max="88" width="9.28515625" style="185" bestFit="1" customWidth="1"/>
    <col min="89" max="89" width="9.5703125" style="185" bestFit="1" customWidth="1"/>
    <col min="90" max="90" width="10.28515625" style="185" bestFit="1" customWidth="1"/>
    <col min="91" max="91" width="7.85546875" style="185" bestFit="1" customWidth="1"/>
    <col min="92" max="92" width="10.28515625" style="185" bestFit="1" customWidth="1"/>
    <col min="93" max="93" width="10" style="185" bestFit="1" customWidth="1"/>
    <col min="94" max="94" width="8.140625" style="185" bestFit="1" customWidth="1"/>
    <col min="95" max="95" width="8.28515625" style="185" bestFit="1" customWidth="1"/>
    <col min="96" max="96" width="7.7109375" style="185" bestFit="1" customWidth="1"/>
    <col min="97" max="97" width="7" style="185" bestFit="1" customWidth="1"/>
    <col min="98" max="98" width="7.85546875" style="185" bestFit="1" customWidth="1"/>
    <col min="99" max="99" width="5.28515625" style="185" bestFit="1" customWidth="1"/>
    <col min="100" max="100" width="7.85546875" style="185" bestFit="1" customWidth="1"/>
    <col min="101" max="101" width="11.28515625" style="185" bestFit="1" customWidth="1"/>
    <col min="102" max="102" width="9.28515625" style="185" bestFit="1" customWidth="1"/>
    <col min="103" max="103" width="7.85546875" style="185" bestFit="1" customWidth="1"/>
    <col min="104" max="104" width="8.28515625" style="185" bestFit="1" customWidth="1"/>
    <col min="105" max="105" width="7.5703125" style="185" customWidth="1"/>
    <col min="106" max="107" width="8.42578125" style="185" bestFit="1" customWidth="1"/>
    <col min="108" max="108" width="9.5703125" style="185" bestFit="1" customWidth="1"/>
    <col min="109" max="109" width="7.5703125" style="185" customWidth="1"/>
    <col min="110" max="110" width="8.7109375" style="185" bestFit="1" customWidth="1"/>
    <col min="111" max="111" width="7.85546875" style="185" bestFit="1" customWidth="1"/>
    <col min="112" max="112" width="10" style="185" bestFit="1" customWidth="1"/>
    <col min="113" max="113" width="10.42578125" style="185" bestFit="1" customWidth="1"/>
    <col min="114" max="114" width="9.42578125" style="185" bestFit="1" customWidth="1"/>
    <col min="115" max="115" width="6.42578125" style="185" bestFit="1" customWidth="1"/>
    <col min="116" max="116" width="10.140625" style="185" bestFit="1" customWidth="1"/>
    <col min="117" max="118" width="8.85546875" bestFit="1" customWidth="1"/>
    <col min="119" max="119" width="9" style="185" bestFit="1" customWidth="1"/>
    <col min="120" max="120" width="8.140625" style="185" bestFit="1" customWidth="1"/>
    <col min="121" max="121" width="6.5703125" style="185" bestFit="1" customWidth="1"/>
    <col min="122" max="122" width="7.42578125" style="185" bestFit="1" customWidth="1"/>
    <col min="123" max="123" width="7.5703125" style="185" bestFit="1" customWidth="1"/>
    <col min="124" max="124" width="8.140625" style="185" bestFit="1" customWidth="1"/>
    <col min="125" max="125" width="8.42578125" style="185" bestFit="1" customWidth="1"/>
    <col min="126" max="126" width="10.140625" style="185" bestFit="1" customWidth="1"/>
    <col min="127" max="127" width="7.85546875" style="185" bestFit="1" customWidth="1"/>
    <col min="128" max="128" width="5.42578125" style="185" bestFit="1" customWidth="1"/>
    <col min="257" max="257" width="4.5703125" bestFit="1" customWidth="1"/>
    <col min="258" max="258" width="7.85546875" bestFit="1" customWidth="1"/>
    <col min="259" max="259" width="5.42578125" bestFit="1" customWidth="1"/>
    <col min="260" max="260" width="7.42578125" bestFit="1" customWidth="1"/>
    <col min="261" max="261" width="11.42578125" bestFit="1" customWidth="1"/>
    <col min="262" max="262" width="9.5703125" bestFit="1" customWidth="1"/>
    <col min="263" max="263" width="10.140625" bestFit="1" customWidth="1"/>
    <col min="264" max="264" width="7.85546875" bestFit="1" customWidth="1"/>
    <col min="265" max="265" width="11" bestFit="1" customWidth="1"/>
    <col min="266" max="266" width="9.42578125" bestFit="1" customWidth="1"/>
    <col min="267" max="267" width="10.42578125" bestFit="1" customWidth="1"/>
    <col min="268" max="268" width="9.140625" bestFit="1" customWidth="1"/>
    <col min="269" max="269" width="9.85546875" bestFit="1" customWidth="1"/>
    <col min="270" max="270" width="27" bestFit="1" customWidth="1"/>
    <col min="271" max="271" width="6.7109375" bestFit="1" customWidth="1"/>
    <col min="272" max="272" width="5.85546875" bestFit="1" customWidth="1"/>
    <col min="273" max="273" width="8.5703125" bestFit="1" customWidth="1"/>
    <col min="274" max="274" width="21.28515625" bestFit="1" customWidth="1"/>
    <col min="275" max="275" width="20.42578125" bestFit="1" customWidth="1"/>
    <col min="276" max="276" width="31" bestFit="1" customWidth="1"/>
    <col min="277" max="277" width="41.5703125" bestFit="1" customWidth="1"/>
    <col min="278" max="278" width="21.42578125" bestFit="1" customWidth="1"/>
    <col min="279" max="279" width="40.140625" bestFit="1" customWidth="1"/>
    <col min="280" max="280" width="22.140625" bestFit="1" customWidth="1"/>
    <col min="281" max="281" width="20.85546875" bestFit="1" customWidth="1"/>
    <col min="282" max="282" width="31.42578125" bestFit="1" customWidth="1"/>
    <col min="283" max="283" width="9.140625" bestFit="1" customWidth="1"/>
    <col min="284" max="284" width="7.42578125" bestFit="1" customWidth="1"/>
    <col min="285" max="285" width="10.42578125" bestFit="1" customWidth="1"/>
    <col min="286" max="286" width="5.42578125" bestFit="1" customWidth="1"/>
    <col min="287" max="287" width="10" bestFit="1" customWidth="1"/>
    <col min="288" max="288" width="7.7109375" bestFit="1" customWidth="1"/>
    <col min="289" max="289" width="10.42578125" bestFit="1" customWidth="1"/>
    <col min="290" max="290" width="5.42578125" bestFit="1" customWidth="1"/>
    <col min="291" max="291" width="10.42578125" bestFit="1" customWidth="1"/>
    <col min="292" max="292" width="7.28515625" bestFit="1" customWidth="1"/>
    <col min="293" max="293" width="13.7109375" bestFit="1" customWidth="1"/>
    <col min="294" max="294" width="13.85546875" bestFit="1" customWidth="1"/>
    <col min="295" max="295" width="21.42578125" bestFit="1" customWidth="1"/>
    <col min="296" max="296" width="11.5703125" bestFit="1" customWidth="1"/>
    <col min="297" max="297" width="15" bestFit="1" customWidth="1"/>
    <col min="298" max="298" width="10.7109375" bestFit="1" customWidth="1"/>
    <col min="299" max="299" width="21.42578125" bestFit="1" customWidth="1"/>
    <col min="300" max="300" width="11" bestFit="1" customWidth="1"/>
    <col min="301" max="301" width="11.28515625" bestFit="1" customWidth="1"/>
    <col min="302" max="302" width="6.7109375" bestFit="1" customWidth="1"/>
    <col min="303" max="303" width="9" bestFit="1" customWidth="1"/>
    <col min="304" max="304" width="10.42578125" bestFit="1" customWidth="1"/>
    <col min="305" max="305" width="7" bestFit="1" customWidth="1"/>
    <col min="306" max="306" width="10.140625" bestFit="1" customWidth="1"/>
    <col min="307" max="307" width="8.28515625" bestFit="1" customWidth="1"/>
    <col min="308" max="308" width="7.7109375" bestFit="1" customWidth="1"/>
    <col min="309" max="309" width="9.42578125" bestFit="1" customWidth="1"/>
    <col min="310" max="310" width="9.5703125" bestFit="1" customWidth="1"/>
    <col min="311" max="311" width="8.7109375" bestFit="1" customWidth="1"/>
    <col min="312" max="312" width="8.85546875" bestFit="1" customWidth="1"/>
    <col min="313" max="313" width="9.28515625" bestFit="1" customWidth="1"/>
    <col min="314" max="317" width="8.85546875" bestFit="1" customWidth="1"/>
    <col min="318" max="318" width="9.85546875" bestFit="1" customWidth="1"/>
    <col min="319" max="319" width="10.28515625" bestFit="1" customWidth="1"/>
    <col min="320" max="320" width="9.7109375" bestFit="1" customWidth="1"/>
    <col min="321" max="321" width="9.140625" bestFit="1" customWidth="1"/>
    <col min="322" max="322" width="21.85546875" bestFit="1" customWidth="1"/>
    <col min="323" max="323" width="19.5703125" bestFit="1" customWidth="1"/>
    <col min="324" max="324" width="17.28515625" bestFit="1" customWidth="1"/>
    <col min="325" max="325" width="18.85546875" bestFit="1" customWidth="1"/>
    <col min="326" max="327" width="10.28515625" bestFit="1" customWidth="1"/>
    <col min="328" max="328" width="9.85546875" bestFit="1" customWidth="1"/>
    <col min="329" max="329" width="5.42578125" bestFit="1" customWidth="1"/>
    <col min="330" max="330" width="5.28515625" bestFit="1" customWidth="1"/>
    <col min="331" max="331" width="4.7109375" bestFit="1" customWidth="1"/>
    <col min="332" max="332" width="10.42578125" bestFit="1" customWidth="1"/>
    <col min="333" max="333" width="9.28515625" bestFit="1" customWidth="1"/>
    <col min="334" max="334" width="9.42578125" bestFit="1" customWidth="1"/>
    <col min="335" max="336" width="10" bestFit="1" customWidth="1"/>
    <col min="337" max="337" width="9.42578125" bestFit="1" customWidth="1"/>
    <col min="338" max="338" width="9.85546875" bestFit="1" customWidth="1"/>
    <col min="339" max="339" width="9" bestFit="1" customWidth="1"/>
    <col min="340" max="340" width="7.7109375" bestFit="1" customWidth="1"/>
    <col min="341" max="341" width="9.42578125" bestFit="1" customWidth="1"/>
    <col min="342" max="342" width="7.42578125" bestFit="1" customWidth="1"/>
    <col min="343" max="343" width="9.85546875" bestFit="1" customWidth="1"/>
    <col min="344" max="344" width="9.28515625" bestFit="1" customWidth="1"/>
    <col min="345" max="345" width="9.5703125" bestFit="1" customWidth="1"/>
    <col min="346" max="346" width="10.28515625" bestFit="1" customWidth="1"/>
    <col min="347" max="347" width="7.85546875" bestFit="1" customWidth="1"/>
    <col min="348" max="348" width="10.28515625" bestFit="1" customWidth="1"/>
    <col min="349" max="349" width="10" bestFit="1" customWidth="1"/>
    <col min="350" max="350" width="8.140625" bestFit="1" customWidth="1"/>
    <col min="351" max="351" width="8.28515625" bestFit="1" customWidth="1"/>
    <col min="352" max="352" width="7.7109375" bestFit="1" customWidth="1"/>
    <col min="353" max="353" width="7" bestFit="1" customWidth="1"/>
    <col min="354" max="354" width="7.85546875" bestFit="1" customWidth="1"/>
    <col min="355" max="355" width="5.28515625" bestFit="1" customWidth="1"/>
    <col min="356" max="356" width="7.85546875" bestFit="1" customWidth="1"/>
    <col min="357" max="357" width="11.28515625" bestFit="1" customWidth="1"/>
    <col min="358" max="358" width="9.28515625" bestFit="1" customWidth="1"/>
    <col min="359" max="359" width="7.85546875" bestFit="1" customWidth="1"/>
    <col min="360" max="360" width="8.28515625" bestFit="1" customWidth="1"/>
    <col min="361" max="361" width="7.5703125" customWidth="1"/>
    <col min="362" max="363" width="8.42578125" bestFit="1" customWidth="1"/>
    <col min="364" max="364" width="9.5703125" bestFit="1" customWidth="1"/>
    <col min="365" max="365" width="7.5703125" customWidth="1"/>
    <col min="366" max="366" width="8.7109375" bestFit="1" customWidth="1"/>
    <col min="367" max="367" width="7.85546875" bestFit="1" customWidth="1"/>
    <col min="368" max="368" width="10" bestFit="1" customWidth="1"/>
    <col min="369" max="369" width="10.42578125" bestFit="1" customWidth="1"/>
    <col min="370" max="370" width="9.42578125" bestFit="1" customWidth="1"/>
    <col min="371" max="371" width="6.42578125" bestFit="1" customWidth="1"/>
    <col min="372" max="372" width="10.140625" bestFit="1" customWidth="1"/>
    <col min="373" max="374" width="8.85546875" bestFit="1" customWidth="1"/>
    <col min="375" max="375" width="9" bestFit="1" customWidth="1"/>
    <col min="376" max="376" width="8.140625" bestFit="1" customWidth="1"/>
    <col min="377" max="377" width="6.5703125" bestFit="1" customWidth="1"/>
    <col min="378" max="378" width="7.42578125" bestFit="1" customWidth="1"/>
    <col min="379" max="379" width="7.5703125" bestFit="1" customWidth="1"/>
    <col min="380" max="380" width="8.140625" bestFit="1" customWidth="1"/>
    <col min="381" max="381" width="8.42578125" bestFit="1" customWidth="1"/>
    <col min="382" max="382" width="10.140625" bestFit="1" customWidth="1"/>
    <col min="383" max="383" width="7.85546875" bestFit="1" customWidth="1"/>
    <col min="384" max="384" width="5.42578125" bestFit="1" customWidth="1"/>
    <col min="513" max="513" width="4.5703125" bestFit="1" customWidth="1"/>
    <col min="514" max="514" width="7.85546875" bestFit="1" customWidth="1"/>
    <col min="515" max="515" width="5.42578125" bestFit="1" customWidth="1"/>
    <col min="516" max="516" width="7.42578125" bestFit="1" customWidth="1"/>
    <col min="517" max="517" width="11.42578125" bestFit="1" customWidth="1"/>
    <col min="518" max="518" width="9.5703125" bestFit="1" customWidth="1"/>
    <col min="519" max="519" width="10.140625" bestFit="1" customWidth="1"/>
    <col min="520" max="520" width="7.85546875" bestFit="1" customWidth="1"/>
    <col min="521" max="521" width="11" bestFit="1" customWidth="1"/>
    <col min="522" max="522" width="9.42578125" bestFit="1" customWidth="1"/>
    <col min="523" max="523" width="10.42578125" bestFit="1" customWidth="1"/>
    <col min="524" max="524" width="9.140625" bestFit="1" customWidth="1"/>
    <col min="525" max="525" width="9.85546875" bestFit="1" customWidth="1"/>
    <col min="526" max="526" width="27" bestFit="1" customWidth="1"/>
    <col min="527" max="527" width="6.7109375" bestFit="1" customWidth="1"/>
    <col min="528" max="528" width="5.85546875" bestFit="1" customWidth="1"/>
    <col min="529" max="529" width="8.5703125" bestFit="1" customWidth="1"/>
    <col min="530" max="530" width="21.28515625" bestFit="1" customWidth="1"/>
    <col min="531" max="531" width="20.42578125" bestFit="1" customWidth="1"/>
    <col min="532" max="532" width="31" bestFit="1" customWidth="1"/>
    <col min="533" max="533" width="41.5703125" bestFit="1" customWidth="1"/>
    <col min="534" max="534" width="21.42578125" bestFit="1" customWidth="1"/>
    <col min="535" max="535" width="40.140625" bestFit="1" customWidth="1"/>
    <col min="536" max="536" width="22.140625" bestFit="1" customWidth="1"/>
    <col min="537" max="537" width="20.85546875" bestFit="1" customWidth="1"/>
    <col min="538" max="538" width="31.42578125" bestFit="1" customWidth="1"/>
    <col min="539" max="539" width="9.140625" bestFit="1" customWidth="1"/>
    <col min="540" max="540" width="7.42578125" bestFit="1" customWidth="1"/>
    <col min="541" max="541" width="10.42578125" bestFit="1" customWidth="1"/>
    <col min="542" max="542" width="5.42578125" bestFit="1" customWidth="1"/>
    <col min="543" max="543" width="10" bestFit="1" customWidth="1"/>
    <col min="544" max="544" width="7.7109375" bestFit="1" customWidth="1"/>
    <col min="545" max="545" width="10.42578125" bestFit="1" customWidth="1"/>
    <col min="546" max="546" width="5.42578125" bestFit="1" customWidth="1"/>
    <col min="547" max="547" width="10.42578125" bestFit="1" customWidth="1"/>
    <col min="548" max="548" width="7.28515625" bestFit="1" customWidth="1"/>
    <col min="549" max="549" width="13.7109375" bestFit="1" customWidth="1"/>
    <col min="550" max="550" width="13.85546875" bestFit="1" customWidth="1"/>
    <col min="551" max="551" width="21.42578125" bestFit="1" customWidth="1"/>
    <col min="552" max="552" width="11.5703125" bestFit="1" customWidth="1"/>
    <col min="553" max="553" width="15" bestFit="1" customWidth="1"/>
    <col min="554" max="554" width="10.7109375" bestFit="1" customWidth="1"/>
    <col min="555" max="555" width="21.42578125" bestFit="1" customWidth="1"/>
    <col min="556" max="556" width="11" bestFit="1" customWidth="1"/>
    <col min="557" max="557" width="11.28515625" bestFit="1" customWidth="1"/>
    <col min="558" max="558" width="6.7109375" bestFit="1" customWidth="1"/>
    <col min="559" max="559" width="9" bestFit="1" customWidth="1"/>
    <col min="560" max="560" width="10.42578125" bestFit="1" customWidth="1"/>
    <col min="561" max="561" width="7" bestFit="1" customWidth="1"/>
    <col min="562" max="562" width="10.140625" bestFit="1" customWidth="1"/>
    <col min="563" max="563" width="8.28515625" bestFit="1" customWidth="1"/>
    <col min="564" max="564" width="7.7109375" bestFit="1" customWidth="1"/>
    <col min="565" max="565" width="9.42578125" bestFit="1" customWidth="1"/>
    <col min="566" max="566" width="9.5703125" bestFit="1" customWidth="1"/>
    <col min="567" max="567" width="8.7109375" bestFit="1" customWidth="1"/>
    <col min="568" max="568" width="8.85546875" bestFit="1" customWidth="1"/>
    <col min="569" max="569" width="9.28515625" bestFit="1" customWidth="1"/>
    <col min="570" max="573" width="8.85546875" bestFit="1" customWidth="1"/>
    <col min="574" max="574" width="9.85546875" bestFit="1" customWidth="1"/>
    <col min="575" max="575" width="10.28515625" bestFit="1" customWidth="1"/>
    <col min="576" max="576" width="9.7109375" bestFit="1" customWidth="1"/>
    <col min="577" max="577" width="9.140625" bestFit="1" customWidth="1"/>
    <col min="578" max="578" width="21.85546875" bestFit="1" customWidth="1"/>
    <col min="579" max="579" width="19.5703125" bestFit="1" customWidth="1"/>
    <col min="580" max="580" width="17.28515625" bestFit="1" customWidth="1"/>
    <col min="581" max="581" width="18.85546875" bestFit="1" customWidth="1"/>
    <col min="582" max="583" width="10.28515625" bestFit="1" customWidth="1"/>
    <col min="584" max="584" width="9.85546875" bestFit="1" customWidth="1"/>
    <col min="585" max="585" width="5.42578125" bestFit="1" customWidth="1"/>
    <col min="586" max="586" width="5.28515625" bestFit="1" customWidth="1"/>
    <col min="587" max="587" width="4.7109375" bestFit="1" customWidth="1"/>
    <col min="588" max="588" width="10.42578125" bestFit="1" customWidth="1"/>
    <col min="589" max="589" width="9.28515625" bestFit="1" customWidth="1"/>
    <col min="590" max="590" width="9.42578125" bestFit="1" customWidth="1"/>
    <col min="591" max="592" width="10" bestFit="1" customWidth="1"/>
    <col min="593" max="593" width="9.42578125" bestFit="1" customWidth="1"/>
    <col min="594" max="594" width="9.85546875" bestFit="1" customWidth="1"/>
    <col min="595" max="595" width="9" bestFit="1" customWidth="1"/>
    <col min="596" max="596" width="7.7109375" bestFit="1" customWidth="1"/>
    <col min="597" max="597" width="9.42578125" bestFit="1" customWidth="1"/>
    <col min="598" max="598" width="7.42578125" bestFit="1" customWidth="1"/>
    <col min="599" max="599" width="9.85546875" bestFit="1" customWidth="1"/>
    <col min="600" max="600" width="9.28515625" bestFit="1" customWidth="1"/>
    <col min="601" max="601" width="9.5703125" bestFit="1" customWidth="1"/>
    <col min="602" max="602" width="10.28515625" bestFit="1" customWidth="1"/>
    <col min="603" max="603" width="7.85546875" bestFit="1" customWidth="1"/>
    <col min="604" max="604" width="10.28515625" bestFit="1" customWidth="1"/>
    <col min="605" max="605" width="10" bestFit="1" customWidth="1"/>
    <col min="606" max="606" width="8.140625" bestFit="1" customWidth="1"/>
    <col min="607" max="607" width="8.28515625" bestFit="1" customWidth="1"/>
    <col min="608" max="608" width="7.7109375" bestFit="1" customWidth="1"/>
    <col min="609" max="609" width="7" bestFit="1" customWidth="1"/>
    <col min="610" max="610" width="7.85546875" bestFit="1" customWidth="1"/>
    <col min="611" max="611" width="5.28515625" bestFit="1" customWidth="1"/>
    <col min="612" max="612" width="7.85546875" bestFit="1" customWidth="1"/>
    <col min="613" max="613" width="11.28515625" bestFit="1" customWidth="1"/>
    <col min="614" max="614" width="9.28515625" bestFit="1" customWidth="1"/>
    <col min="615" max="615" width="7.85546875" bestFit="1" customWidth="1"/>
    <col min="616" max="616" width="8.28515625" bestFit="1" customWidth="1"/>
    <col min="617" max="617" width="7.5703125" customWidth="1"/>
    <col min="618" max="619" width="8.42578125" bestFit="1" customWidth="1"/>
    <col min="620" max="620" width="9.5703125" bestFit="1" customWidth="1"/>
    <col min="621" max="621" width="7.5703125" customWidth="1"/>
    <col min="622" max="622" width="8.7109375" bestFit="1" customWidth="1"/>
    <col min="623" max="623" width="7.85546875" bestFit="1" customWidth="1"/>
    <col min="624" max="624" width="10" bestFit="1" customWidth="1"/>
    <col min="625" max="625" width="10.42578125" bestFit="1" customWidth="1"/>
    <col min="626" max="626" width="9.42578125" bestFit="1" customWidth="1"/>
    <col min="627" max="627" width="6.42578125" bestFit="1" customWidth="1"/>
    <col min="628" max="628" width="10.140625" bestFit="1" customWidth="1"/>
    <col min="629" max="630" width="8.85546875" bestFit="1" customWidth="1"/>
    <col min="631" max="631" width="9" bestFit="1" customWidth="1"/>
    <col min="632" max="632" width="8.140625" bestFit="1" customWidth="1"/>
    <col min="633" max="633" width="6.5703125" bestFit="1" customWidth="1"/>
    <col min="634" max="634" width="7.42578125" bestFit="1" customWidth="1"/>
    <col min="635" max="635" width="7.5703125" bestFit="1" customWidth="1"/>
    <col min="636" max="636" width="8.140625" bestFit="1" customWidth="1"/>
    <col min="637" max="637" width="8.42578125" bestFit="1" customWidth="1"/>
    <col min="638" max="638" width="10.140625" bestFit="1" customWidth="1"/>
    <col min="639" max="639" width="7.85546875" bestFit="1" customWidth="1"/>
    <col min="640" max="640" width="5.42578125" bestFit="1" customWidth="1"/>
    <col min="769" max="769" width="4.5703125" bestFit="1" customWidth="1"/>
    <col min="770" max="770" width="7.85546875" bestFit="1" customWidth="1"/>
    <col min="771" max="771" width="5.42578125" bestFit="1" customWidth="1"/>
    <col min="772" max="772" width="7.42578125" bestFit="1" customWidth="1"/>
    <col min="773" max="773" width="11.42578125" bestFit="1" customWidth="1"/>
    <col min="774" max="774" width="9.5703125" bestFit="1" customWidth="1"/>
    <col min="775" max="775" width="10.140625" bestFit="1" customWidth="1"/>
    <col min="776" max="776" width="7.85546875" bestFit="1" customWidth="1"/>
    <col min="777" max="777" width="11" bestFit="1" customWidth="1"/>
    <col min="778" max="778" width="9.42578125" bestFit="1" customWidth="1"/>
    <col min="779" max="779" width="10.42578125" bestFit="1" customWidth="1"/>
    <col min="780" max="780" width="9.140625" bestFit="1" customWidth="1"/>
    <col min="781" max="781" width="9.85546875" bestFit="1" customWidth="1"/>
    <col min="782" max="782" width="27" bestFit="1" customWidth="1"/>
    <col min="783" max="783" width="6.7109375" bestFit="1" customWidth="1"/>
    <col min="784" max="784" width="5.85546875" bestFit="1" customWidth="1"/>
    <col min="785" max="785" width="8.5703125" bestFit="1" customWidth="1"/>
    <col min="786" max="786" width="21.28515625" bestFit="1" customWidth="1"/>
    <col min="787" max="787" width="20.42578125" bestFit="1" customWidth="1"/>
    <col min="788" max="788" width="31" bestFit="1" customWidth="1"/>
    <col min="789" max="789" width="41.5703125" bestFit="1" customWidth="1"/>
    <col min="790" max="790" width="21.42578125" bestFit="1" customWidth="1"/>
    <col min="791" max="791" width="40.140625" bestFit="1" customWidth="1"/>
    <col min="792" max="792" width="22.140625" bestFit="1" customWidth="1"/>
    <col min="793" max="793" width="20.85546875" bestFit="1" customWidth="1"/>
    <col min="794" max="794" width="31.42578125" bestFit="1" customWidth="1"/>
    <col min="795" max="795" width="9.140625" bestFit="1" customWidth="1"/>
    <col min="796" max="796" width="7.42578125" bestFit="1" customWidth="1"/>
    <col min="797" max="797" width="10.42578125" bestFit="1" customWidth="1"/>
    <col min="798" max="798" width="5.42578125" bestFit="1" customWidth="1"/>
    <col min="799" max="799" width="10" bestFit="1" customWidth="1"/>
    <col min="800" max="800" width="7.7109375" bestFit="1" customWidth="1"/>
    <col min="801" max="801" width="10.42578125" bestFit="1" customWidth="1"/>
    <col min="802" max="802" width="5.42578125" bestFit="1" customWidth="1"/>
    <col min="803" max="803" width="10.42578125" bestFit="1" customWidth="1"/>
    <col min="804" max="804" width="7.28515625" bestFit="1" customWidth="1"/>
    <col min="805" max="805" width="13.7109375" bestFit="1" customWidth="1"/>
    <col min="806" max="806" width="13.85546875" bestFit="1" customWidth="1"/>
    <col min="807" max="807" width="21.42578125" bestFit="1" customWidth="1"/>
    <col min="808" max="808" width="11.5703125" bestFit="1" customWidth="1"/>
    <col min="809" max="809" width="15" bestFit="1" customWidth="1"/>
    <col min="810" max="810" width="10.7109375" bestFit="1" customWidth="1"/>
    <col min="811" max="811" width="21.42578125" bestFit="1" customWidth="1"/>
    <col min="812" max="812" width="11" bestFit="1" customWidth="1"/>
    <col min="813" max="813" width="11.28515625" bestFit="1" customWidth="1"/>
    <col min="814" max="814" width="6.7109375" bestFit="1" customWidth="1"/>
    <col min="815" max="815" width="9" bestFit="1" customWidth="1"/>
    <col min="816" max="816" width="10.42578125" bestFit="1" customWidth="1"/>
    <col min="817" max="817" width="7" bestFit="1" customWidth="1"/>
    <col min="818" max="818" width="10.140625" bestFit="1" customWidth="1"/>
    <col min="819" max="819" width="8.28515625" bestFit="1" customWidth="1"/>
    <col min="820" max="820" width="7.7109375" bestFit="1" customWidth="1"/>
    <col min="821" max="821" width="9.42578125" bestFit="1" customWidth="1"/>
    <col min="822" max="822" width="9.5703125" bestFit="1" customWidth="1"/>
    <col min="823" max="823" width="8.7109375" bestFit="1" customWidth="1"/>
    <col min="824" max="824" width="8.85546875" bestFit="1" customWidth="1"/>
    <col min="825" max="825" width="9.28515625" bestFit="1" customWidth="1"/>
    <col min="826" max="829" width="8.85546875" bestFit="1" customWidth="1"/>
    <col min="830" max="830" width="9.85546875" bestFit="1" customWidth="1"/>
    <col min="831" max="831" width="10.28515625" bestFit="1" customWidth="1"/>
    <col min="832" max="832" width="9.7109375" bestFit="1" customWidth="1"/>
    <col min="833" max="833" width="9.140625" bestFit="1" customWidth="1"/>
    <col min="834" max="834" width="21.85546875" bestFit="1" customWidth="1"/>
    <col min="835" max="835" width="19.5703125" bestFit="1" customWidth="1"/>
    <col min="836" max="836" width="17.28515625" bestFit="1" customWidth="1"/>
    <col min="837" max="837" width="18.85546875" bestFit="1" customWidth="1"/>
    <col min="838" max="839" width="10.28515625" bestFit="1" customWidth="1"/>
    <col min="840" max="840" width="9.85546875" bestFit="1" customWidth="1"/>
    <col min="841" max="841" width="5.42578125" bestFit="1" customWidth="1"/>
    <col min="842" max="842" width="5.28515625" bestFit="1" customWidth="1"/>
    <col min="843" max="843" width="4.7109375" bestFit="1" customWidth="1"/>
    <col min="844" max="844" width="10.42578125" bestFit="1" customWidth="1"/>
    <col min="845" max="845" width="9.28515625" bestFit="1" customWidth="1"/>
    <col min="846" max="846" width="9.42578125" bestFit="1" customWidth="1"/>
    <col min="847" max="848" width="10" bestFit="1" customWidth="1"/>
    <col min="849" max="849" width="9.42578125" bestFit="1" customWidth="1"/>
    <col min="850" max="850" width="9.85546875" bestFit="1" customWidth="1"/>
    <col min="851" max="851" width="9" bestFit="1" customWidth="1"/>
    <col min="852" max="852" width="7.7109375" bestFit="1" customWidth="1"/>
    <col min="853" max="853" width="9.42578125" bestFit="1" customWidth="1"/>
    <col min="854" max="854" width="7.42578125" bestFit="1" customWidth="1"/>
    <col min="855" max="855" width="9.85546875" bestFit="1" customWidth="1"/>
    <col min="856" max="856" width="9.28515625" bestFit="1" customWidth="1"/>
    <col min="857" max="857" width="9.5703125" bestFit="1" customWidth="1"/>
    <col min="858" max="858" width="10.28515625" bestFit="1" customWidth="1"/>
    <col min="859" max="859" width="7.85546875" bestFit="1" customWidth="1"/>
    <col min="860" max="860" width="10.28515625" bestFit="1" customWidth="1"/>
    <col min="861" max="861" width="10" bestFit="1" customWidth="1"/>
    <col min="862" max="862" width="8.140625" bestFit="1" customWidth="1"/>
    <col min="863" max="863" width="8.28515625" bestFit="1" customWidth="1"/>
    <col min="864" max="864" width="7.7109375" bestFit="1" customWidth="1"/>
    <col min="865" max="865" width="7" bestFit="1" customWidth="1"/>
    <col min="866" max="866" width="7.85546875" bestFit="1" customWidth="1"/>
    <col min="867" max="867" width="5.28515625" bestFit="1" customWidth="1"/>
    <col min="868" max="868" width="7.85546875" bestFit="1" customWidth="1"/>
    <col min="869" max="869" width="11.28515625" bestFit="1" customWidth="1"/>
    <col min="870" max="870" width="9.28515625" bestFit="1" customWidth="1"/>
    <col min="871" max="871" width="7.85546875" bestFit="1" customWidth="1"/>
    <col min="872" max="872" width="8.28515625" bestFit="1" customWidth="1"/>
    <col min="873" max="873" width="7.5703125" customWidth="1"/>
    <col min="874" max="875" width="8.42578125" bestFit="1" customWidth="1"/>
    <col min="876" max="876" width="9.5703125" bestFit="1" customWidth="1"/>
    <col min="877" max="877" width="7.5703125" customWidth="1"/>
    <col min="878" max="878" width="8.7109375" bestFit="1" customWidth="1"/>
    <col min="879" max="879" width="7.85546875" bestFit="1" customWidth="1"/>
    <col min="880" max="880" width="10" bestFit="1" customWidth="1"/>
    <col min="881" max="881" width="10.42578125" bestFit="1" customWidth="1"/>
    <col min="882" max="882" width="9.42578125" bestFit="1" customWidth="1"/>
    <col min="883" max="883" width="6.42578125" bestFit="1" customWidth="1"/>
    <col min="884" max="884" width="10.140625" bestFit="1" customWidth="1"/>
    <col min="885" max="886" width="8.85546875" bestFit="1" customWidth="1"/>
    <col min="887" max="887" width="9" bestFit="1" customWidth="1"/>
    <col min="888" max="888" width="8.140625" bestFit="1" customWidth="1"/>
    <col min="889" max="889" width="6.5703125" bestFit="1" customWidth="1"/>
    <col min="890" max="890" width="7.42578125" bestFit="1" customWidth="1"/>
    <col min="891" max="891" width="7.5703125" bestFit="1" customWidth="1"/>
    <col min="892" max="892" width="8.140625" bestFit="1" customWidth="1"/>
    <col min="893" max="893" width="8.42578125" bestFit="1" customWidth="1"/>
    <col min="894" max="894" width="10.140625" bestFit="1" customWidth="1"/>
    <col min="895" max="895" width="7.85546875" bestFit="1" customWidth="1"/>
    <col min="896" max="896" width="5.42578125" bestFit="1" customWidth="1"/>
    <col min="1025" max="1025" width="4.5703125" bestFit="1" customWidth="1"/>
    <col min="1026" max="1026" width="7.85546875" bestFit="1" customWidth="1"/>
    <col min="1027" max="1027" width="5.42578125" bestFit="1" customWidth="1"/>
    <col min="1028" max="1028" width="7.42578125" bestFit="1" customWidth="1"/>
    <col min="1029" max="1029" width="11.42578125" bestFit="1" customWidth="1"/>
    <col min="1030" max="1030" width="9.5703125" bestFit="1" customWidth="1"/>
    <col min="1031" max="1031" width="10.140625" bestFit="1" customWidth="1"/>
    <col min="1032" max="1032" width="7.85546875" bestFit="1" customWidth="1"/>
    <col min="1033" max="1033" width="11" bestFit="1" customWidth="1"/>
    <col min="1034" max="1034" width="9.42578125" bestFit="1" customWidth="1"/>
    <col min="1035" max="1035" width="10.42578125" bestFit="1" customWidth="1"/>
    <col min="1036" max="1036" width="9.140625" bestFit="1" customWidth="1"/>
    <col min="1037" max="1037" width="9.85546875" bestFit="1" customWidth="1"/>
    <col min="1038" max="1038" width="27" bestFit="1" customWidth="1"/>
    <col min="1039" max="1039" width="6.7109375" bestFit="1" customWidth="1"/>
    <col min="1040" max="1040" width="5.85546875" bestFit="1" customWidth="1"/>
    <col min="1041" max="1041" width="8.5703125" bestFit="1" customWidth="1"/>
    <col min="1042" max="1042" width="21.28515625" bestFit="1" customWidth="1"/>
    <col min="1043" max="1043" width="20.42578125" bestFit="1" customWidth="1"/>
    <col min="1044" max="1044" width="31" bestFit="1" customWidth="1"/>
    <col min="1045" max="1045" width="41.5703125" bestFit="1" customWidth="1"/>
    <col min="1046" max="1046" width="21.42578125" bestFit="1" customWidth="1"/>
    <col min="1047" max="1047" width="40.140625" bestFit="1" customWidth="1"/>
    <col min="1048" max="1048" width="22.140625" bestFit="1" customWidth="1"/>
    <col min="1049" max="1049" width="20.85546875" bestFit="1" customWidth="1"/>
    <col min="1050" max="1050" width="31.42578125" bestFit="1" customWidth="1"/>
    <col min="1051" max="1051" width="9.140625" bestFit="1" customWidth="1"/>
    <col min="1052" max="1052" width="7.42578125" bestFit="1" customWidth="1"/>
    <col min="1053" max="1053" width="10.42578125" bestFit="1" customWidth="1"/>
    <col min="1054" max="1054" width="5.42578125" bestFit="1" customWidth="1"/>
    <col min="1055" max="1055" width="10" bestFit="1" customWidth="1"/>
    <col min="1056" max="1056" width="7.7109375" bestFit="1" customWidth="1"/>
    <col min="1057" max="1057" width="10.42578125" bestFit="1" customWidth="1"/>
    <col min="1058" max="1058" width="5.42578125" bestFit="1" customWidth="1"/>
    <col min="1059" max="1059" width="10.42578125" bestFit="1" customWidth="1"/>
    <col min="1060" max="1060" width="7.28515625" bestFit="1" customWidth="1"/>
    <col min="1061" max="1061" width="13.7109375" bestFit="1" customWidth="1"/>
    <col min="1062" max="1062" width="13.85546875" bestFit="1" customWidth="1"/>
    <col min="1063" max="1063" width="21.42578125" bestFit="1" customWidth="1"/>
    <col min="1064" max="1064" width="11.5703125" bestFit="1" customWidth="1"/>
    <col min="1065" max="1065" width="15" bestFit="1" customWidth="1"/>
    <col min="1066" max="1066" width="10.7109375" bestFit="1" customWidth="1"/>
    <col min="1067" max="1067" width="21.42578125" bestFit="1" customWidth="1"/>
    <col min="1068" max="1068" width="11" bestFit="1" customWidth="1"/>
    <col min="1069" max="1069" width="11.28515625" bestFit="1" customWidth="1"/>
    <col min="1070" max="1070" width="6.7109375" bestFit="1" customWidth="1"/>
    <col min="1071" max="1071" width="9" bestFit="1" customWidth="1"/>
    <col min="1072" max="1072" width="10.42578125" bestFit="1" customWidth="1"/>
    <col min="1073" max="1073" width="7" bestFit="1" customWidth="1"/>
    <col min="1074" max="1074" width="10.140625" bestFit="1" customWidth="1"/>
    <col min="1075" max="1075" width="8.28515625" bestFit="1" customWidth="1"/>
    <col min="1076" max="1076" width="7.7109375" bestFit="1" customWidth="1"/>
    <col min="1077" max="1077" width="9.42578125" bestFit="1" customWidth="1"/>
    <col min="1078" max="1078" width="9.5703125" bestFit="1" customWidth="1"/>
    <col min="1079" max="1079" width="8.7109375" bestFit="1" customWidth="1"/>
    <col min="1080" max="1080" width="8.85546875" bestFit="1" customWidth="1"/>
    <col min="1081" max="1081" width="9.28515625" bestFit="1" customWidth="1"/>
    <col min="1082" max="1085" width="8.85546875" bestFit="1" customWidth="1"/>
    <col min="1086" max="1086" width="9.85546875" bestFit="1" customWidth="1"/>
    <col min="1087" max="1087" width="10.28515625" bestFit="1" customWidth="1"/>
    <col min="1088" max="1088" width="9.7109375" bestFit="1" customWidth="1"/>
    <col min="1089" max="1089" width="9.140625" bestFit="1" customWidth="1"/>
    <col min="1090" max="1090" width="21.85546875" bestFit="1" customWidth="1"/>
    <col min="1091" max="1091" width="19.5703125" bestFit="1" customWidth="1"/>
    <col min="1092" max="1092" width="17.28515625" bestFit="1" customWidth="1"/>
    <col min="1093" max="1093" width="18.85546875" bestFit="1" customWidth="1"/>
    <col min="1094" max="1095" width="10.28515625" bestFit="1" customWidth="1"/>
    <col min="1096" max="1096" width="9.85546875" bestFit="1" customWidth="1"/>
    <col min="1097" max="1097" width="5.42578125" bestFit="1" customWidth="1"/>
    <col min="1098" max="1098" width="5.28515625" bestFit="1" customWidth="1"/>
    <col min="1099" max="1099" width="4.7109375" bestFit="1" customWidth="1"/>
    <col min="1100" max="1100" width="10.42578125" bestFit="1" customWidth="1"/>
    <col min="1101" max="1101" width="9.28515625" bestFit="1" customWidth="1"/>
    <col min="1102" max="1102" width="9.42578125" bestFit="1" customWidth="1"/>
    <col min="1103" max="1104" width="10" bestFit="1" customWidth="1"/>
    <col min="1105" max="1105" width="9.42578125" bestFit="1" customWidth="1"/>
    <col min="1106" max="1106" width="9.85546875" bestFit="1" customWidth="1"/>
    <col min="1107" max="1107" width="9" bestFit="1" customWidth="1"/>
    <col min="1108" max="1108" width="7.7109375" bestFit="1" customWidth="1"/>
    <col min="1109" max="1109" width="9.42578125" bestFit="1" customWidth="1"/>
    <col min="1110" max="1110" width="7.42578125" bestFit="1" customWidth="1"/>
    <col min="1111" max="1111" width="9.85546875" bestFit="1" customWidth="1"/>
    <col min="1112" max="1112" width="9.28515625" bestFit="1" customWidth="1"/>
    <col min="1113" max="1113" width="9.5703125" bestFit="1" customWidth="1"/>
    <col min="1114" max="1114" width="10.28515625" bestFit="1" customWidth="1"/>
    <col min="1115" max="1115" width="7.85546875" bestFit="1" customWidth="1"/>
    <col min="1116" max="1116" width="10.28515625" bestFit="1" customWidth="1"/>
    <col min="1117" max="1117" width="10" bestFit="1" customWidth="1"/>
    <col min="1118" max="1118" width="8.140625" bestFit="1" customWidth="1"/>
    <col min="1119" max="1119" width="8.28515625" bestFit="1" customWidth="1"/>
    <col min="1120" max="1120" width="7.7109375" bestFit="1" customWidth="1"/>
    <col min="1121" max="1121" width="7" bestFit="1" customWidth="1"/>
    <col min="1122" max="1122" width="7.85546875" bestFit="1" customWidth="1"/>
    <col min="1123" max="1123" width="5.28515625" bestFit="1" customWidth="1"/>
    <col min="1124" max="1124" width="7.85546875" bestFit="1" customWidth="1"/>
    <col min="1125" max="1125" width="11.28515625" bestFit="1" customWidth="1"/>
    <col min="1126" max="1126" width="9.28515625" bestFit="1" customWidth="1"/>
    <col min="1127" max="1127" width="7.85546875" bestFit="1" customWidth="1"/>
    <col min="1128" max="1128" width="8.28515625" bestFit="1" customWidth="1"/>
    <col min="1129" max="1129" width="7.5703125" customWidth="1"/>
    <col min="1130" max="1131" width="8.42578125" bestFit="1" customWidth="1"/>
    <col min="1132" max="1132" width="9.5703125" bestFit="1" customWidth="1"/>
    <col min="1133" max="1133" width="7.5703125" customWidth="1"/>
    <col min="1134" max="1134" width="8.7109375" bestFit="1" customWidth="1"/>
    <col min="1135" max="1135" width="7.85546875" bestFit="1" customWidth="1"/>
    <col min="1136" max="1136" width="10" bestFit="1" customWidth="1"/>
    <col min="1137" max="1137" width="10.42578125" bestFit="1" customWidth="1"/>
    <col min="1138" max="1138" width="9.42578125" bestFit="1" customWidth="1"/>
    <col min="1139" max="1139" width="6.42578125" bestFit="1" customWidth="1"/>
    <col min="1140" max="1140" width="10.140625" bestFit="1" customWidth="1"/>
    <col min="1141" max="1142" width="8.85546875" bestFit="1" customWidth="1"/>
    <col min="1143" max="1143" width="9" bestFit="1" customWidth="1"/>
    <col min="1144" max="1144" width="8.140625" bestFit="1" customWidth="1"/>
    <col min="1145" max="1145" width="6.5703125" bestFit="1" customWidth="1"/>
    <col min="1146" max="1146" width="7.42578125" bestFit="1" customWidth="1"/>
    <col min="1147" max="1147" width="7.5703125" bestFit="1" customWidth="1"/>
    <col min="1148" max="1148" width="8.140625" bestFit="1" customWidth="1"/>
    <col min="1149" max="1149" width="8.42578125" bestFit="1" customWidth="1"/>
    <col min="1150" max="1150" width="10.140625" bestFit="1" customWidth="1"/>
    <col min="1151" max="1151" width="7.85546875" bestFit="1" customWidth="1"/>
    <col min="1152" max="1152" width="5.42578125" bestFit="1" customWidth="1"/>
    <col min="1281" max="1281" width="4.5703125" bestFit="1" customWidth="1"/>
    <col min="1282" max="1282" width="7.85546875" bestFit="1" customWidth="1"/>
    <col min="1283" max="1283" width="5.42578125" bestFit="1" customWidth="1"/>
    <col min="1284" max="1284" width="7.42578125" bestFit="1" customWidth="1"/>
    <col min="1285" max="1285" width="11.42578125" bestFit="1" customWidth="1"/>
    <col min="1286" max="1286" width="9.5703125" bestFit="1" customWidth="1"/>
    <col min="1287" max="1287" width="10.140625" bestFit="1" customWidth="1"/>
    <col min="1288" max="1288" width="7.85546875" bestFit="1" customWidth="1"/>
    <col min="1289" max="1289" width="11" bestFit="1" customWidth="1"/>
    <col min="1290" max="1290" width="9.42578125" bestFit="1" customWidth="1"/>
    <col min="1291" max="1291" width="10.42578125" bestFit="1" customWidth="1"/>
    <col min="1292" max="1292" width="9.140625" bestFit="1" customWidth="1"/>
    <col min="1293" max="1293" width="9.85546875" bestFit="1" customWidth="1"/>
    <col min="1294" max="1294" width="27" bestFit="1" customWidth="1"/>
    <col min="1295" max="1295" width="6.7109375" bestFit="1" customWidth="1"/>
    <col min="1296" max="1296" width="5.85546875" bestFit="1" customWidth="1"/>
    <col min="1297" max="1297" width="8.5703125" bestFit="1" customWidth="1"/>
    <col min="1298" max="1298" width="21.28515625" bestFit="1" customWidth="1"/>
    <col min="1299" max="1299" width="20.42578125" bestFit="1" customWidth="1"/>
    <col min="1300" max="1300" width="31" bestFit="1" customWidth="1"/>
    <col min="1301" max="1301" width="41.5703125" bestFit="1" customWidth="1"/>
    <col min="1302" max="1302" width="21.42578125" bestFit="1" customWidth="1"/>
    <col min="1303" max="1303" width="40.140625" bestFit="1" customWidth="1"/>
    <col min="1304" max="1304" width="22.140625" bestFit="1" customWidth="1"/>
    <col min="1305" max="1305" width="20.85546875" bestFit="1" customWidth="1"/>
    <col min="1306" max="1306" width="31.42578125" bestFit="1" customWidth="1"/>
    <col min="1307" max="1307" width="9.140625" bestFit="1" customWidth="1"/>
    <col min="1308" max="1308" width="7.42578125" bestFit="1" customWidth="1"/>
    <col min="1309" max="1309" width="10.42578125" bestFit="1" customWidth="1"/>
    <col min="1310" max="1310" width="5.42578125" bestFit="1" customWidth="1"/>
    <col min="1311" max="1311" width="10" bestFit="1" customWidth="1"/>
    <col min="1312" max="1312" width="7.7109375" bestFit="1" customWidth="1"/>
    <col min="1313" max="1313" width="10.42578125" bestFit="1" customWidth="1"/>
    <col min="1314" max="1314" width="5.42578125" bestFit="1" customWidth="1"/>
    <col min="1315" max="1315" width="10.42578125" bestFit="1" customWidth="1"/>
    <col min="1316" max="1316" width="7.28515625" bestFit="1" customWidth="1"/>
    <col min="1317" max="1317" width="13.7109375" bestFit="1" customWidth="1"/>
    <col min="1318" max="1318" width="13.85546875" bestFit="1" customWidth="1"/>
    <col min="1319" max="1319" width="21.42578125" bestFit="1" customWidth="1"/>
    <col min="1320" max="1320" width="11.5703125" bestFit="1" customWidth="1"/>
    <col min="1321" max="1321" width="15" bestFit="1" customWidth="1"/>
    <col min="1322" max="1322" width="10.7109375" bestFit="1" customWidth="1"/>
    <col min="1323" max="1323" width="21.42578125" bestFit="1" customWidth="1"/>
    <col min="1324" max="1324" width="11" bestFit="1" customWidth="1"/>
    <col min="1325" max="1325" width="11.28515625" bestFit="1" customWidth="1"/>
    <col min="1326" max="1326" width="6.7109375" bestFit="1" customWidth="1"/>
    <col min="1327" max="1327" width="9" bestFit="1" customWidth="1"/>
    <col min="1328" max="1328" width="10.42578125" bestFit="1" customWidth="1"/>
    <col min="1329" max="1329" width="7" bestFit="1" customWidth="1"/>
    <col min="1330" max="1330" width="10.140625" bestFit="1" customWidth="1"/>
    <col min="1331" max="1331" width="8.28515625" bestFit="1" customWidth="1"/>
    <col min="1332" max="1332" width="7.7109375" bestFit="1" customWidth="1"/>
    <col min="1333" max="1333" width="9.42578125" bestFit="1" customWidth="1"/>
    <col min="1334" max="1334" width="9.5703125" bestFit="1" customWidth="1"/>
    <col min="1335" max="1335" width="8.7109375" bestFit="1" customWidth="1"/>
    <col min="1336" max="1336" width="8.85546875" bestFit="1" customWidth="1"/>
    <col min="1337" max="1337" width="9.28515625" bestFit="1" customWidth="1"/>
    <col min="1338" max="1341" width="8.85546875" bestFit="1" customWidth="1"/>
    <col min="1342" max="1342" width="9.85546875" bestFit="1" customWidth="1"/>
    <col min="1343" max="1343" width="10.28515625" bestFit="1" customWidth="1"/>
    <col min="1344" max="1344" width="9.7109375" bestFit="1" customWidth="1"/>
    <col min="1345" max="1345" width="9.140625" bestFit="1" customWidth="1"/>
    <col min="1346" max="1346" width="21.85546875" bestFit="1" customWidth="1"/>
    <col min="1347" max="1347" width="19.5703125" bestFit="1" customWidth="1"/>
    <col min="1348" max="1348" width="17.28515625" bestFit="1" customWidth="1"/>
    <col min="1349" max="1349" width="18.85546875" bestFit="1" customWidth="1"/>
    <col min="1350" max="1351" width="10.28515625" bestFit="1" customWidth="1"/>
    <col min="1352" max="1352" width="9.85546875" bestFit="1" customWidth="1"/>
    <col min="1353" max="1353" width="5.42578125" bestFit="1" customWidth="1"/>
    <col min="1354" max="1354" width="5.28515625" bestFit="1" customWidth="1"/>
    <col min="1355" max="1355" width="4.7109375" bestFit="1" customWidth="1"/>
    <col min="1356" max="1356" width="10.42578125" bestFit="1" customWidth="1"/>
    <col min="1357" max="1357" width="9.28515625" bestFit="1" customWidth="1"/>
    <col min="1358" max="1358" width="9.42578125" bestFit="1" customWidth="1"/>
    <col min="1359" max="1360" width="10" bestFit="1" customWidth="1"/>
    <col min="1361" max="1361" width="9.42578125" bestFit="1" customWidth="1"/>
    <col min="1362" max="1362" width="9.85546875" bestFit="1" customWidth="1"/>
    <col min="1363" max="1363" width="9" bestFit="1" customWidth="1"/>
    <col min="1364" max="1364" width="7.7109375" bestFit="1" customWidth="1"/>
    <col min="1365" max="1365" width="9.42578125" bestFit="1" customWidth="1"/>
    <col min="1366" max="1366" width="7.42578125" bestFit="1" customWidth="1"/>
    <col min="1367" max="1367" width="9.85546875" bestFit="1" customWidth="1"/>
    <col min="1368" max="1368" width="9.28515625" bestFit="1" customWidth="1"/>
    <col min="1369" max="1369" width="9.5703125" bestFit="1" customWidth="1"/>
    <col min="1370" max="1370" width="10.28515625" bestFit="1" customWidth="1"/>
    <col min="1371" max="1371" width="7.85546875" bestFit="1" customWidth="1"/>
    <col min="1372" max="1372" width="10.28515625" bestFit="1" customWidth="1"/>
    <col min="1373" max="1373" width="10" bestFit="1" customWidth="1"/>
    <col min="1374" max="1374" width="8.140625" bestFit="1" customWidth="1"/>
    <col min="1375" max="1375" width="8.28515625" bestFit="1" customWidth="1"/>
    <col min="1376" max="1376" width="7.7109375" bestFit="1" customWidth="1"/>
    <col min="1377" max="1377" width="7" bestFit="1" customWidth="1"/>
    <col min="1378" max="1378" width="7.85546875" bestFit="1" customWidth="1"/>
    <col min="1379" max="1379" width="5.28515625" bestFit="1" customWidth="1"/>
    <col min="1380" max="1380" width="7.85546875" bestFit="1" customWidth="1"/>
    <col min="1381" max="1381" width="11.28515625" bestFit="1" customWidth="1"/>
    <col min="1382" max="1382" width="9.28515625" bestFit="1" customWidth="1"/>
    <col min="1383" max="1383" width="7.85546875" bestFit="1" customWidth="1"/>
    <col min="1384" max="1384" width="8.28515625" bestFit="1" customWidth="1"/>
    <col min="1385" max="1385" width="7.5703125" customWidth="1"/>
    <col min="1386" max="1387" width="8.42578125" bestFit="1" customWidth="1"/>
    <col min="1388" max="1388" width="9.5703125" bestFit="1" customWidth="1"/>
    <col min="1389" max="1389" width="7.5703125" customWidth="1"/>
    <col min="1390" max="1390" width="8.7109375" bestFit="1" customWidth="1"/>
    <col min="1391" max="1391" width="7.85546875" bestFit="1" customWidth="1"/>
    <col min="1392" max="1392" width="10" bestFit="1" customWidth="1"/>
    <col min="1393" max="1393" width="10.42578125" bestFit="1" customWidth="1"/>
    <col min="1394" max="1394" width="9.42578125" bestFit="1" customWidth="1"/>
    <col min="1395" max="1395" width="6.42578125" bestFit="1" customWidth="1"/>
    <col min="1396" max="1396" width="10.140625" bestFit="1" customWidth="1"/>
    <col min="1397" max="1398" width="8.85546875" bestFit="1" customWidth="1"/>
    <col min="1399" max="1399" width="9" bestFit="1" customWidth="1"/>
    <col min="1400" max="1400" width="8.140625" bestFit="1" customWidth="1"/>
    <col min="1401" max="1401" width="6.5703125" bestFit="1" customWidth="1"/>
    <col min="1402" max="1402" width="7.42578125" bestFit="1" customWidth="1"/>
    <col min="1403" max="1403" width="7.5703125" bestFit="1" customWidth="1"/>
    <col min="1404" max="1404" width="8.140625" bestFit="1" customWidth="1"/>
    <col min="1405" max="1405" width="8.42578125" bestFit="1" customWidth="1"/>
    <col min="1406" max="1406" width="10.140625" bestFit="1" customWidth="1"/>
    <col min="1407" max="1407" width="7.85546875" bestFit="1" customWidth="1"/>
    <col min="1408" max="1408" width="5.42578125" bestFit="1" customWidth="1"/>
    <col min="1537" max="1537" width="4.5703125" bestFit="1" customWidth="1"/>
    <col min="1538" max="1538" width="7.85546875" bestFit="1" customWidth="1"/>
    <col min="1539" max="1539" width="5.42578125" bestFit="1" customWidth="1"/>
    <col min="1540" max="1540" width="7.42578125" bestFit="1" customWidth="1"/>
    <col min="1541" max="1541" width="11.42578125" bestFit="1" customWidth="1"/>
    <col min="1542" max="1542" width="9.5703125" bestFit="1" customWidth="1"/>
    <col min="1543" max="1543" width="10.140625" bestFit="1" customWidth="1"/>
    <col min="1544" max="1544" width="7.85546875" bestFit="1" customWidth="1"/>
    <col min="1545" max="1545" width="11" bestFit="1" customWidth="1"/>
    <col min="1546" max="1546" width="9.42578125" bestFit="1" customWidth="1"/>
    <col min="1547" max="1547" width="10.42578125" bestFit="1" customWidth="1"/>
    <col min="1548" max="1548" width="9.140625" bestFit="1" customWidth="1"/>
    <col min="1549" max="1549" width="9.85546875" bestFit="1" customWidth="1"/>
    <col min="1550" max="1550" width="27" bestFit="1" customWidth="1"/>
    <col min="1551" max="1551" width="6.7109375" bestFit="1" customWidth="1"/>
    <col min="1552" max="1552" width="5.85546875" bestFit="1" customWidth="1"/>
    <col min="1553" max="1553" width="8.5703125" bestFit="1" customWidth="1"/>
    <col min="1554" max="1554" width="21.28515625" bestFit="1" customWidth="1"/>
    <col min="1555" max="1555" width="20.42578125" bestFit="1" customWidth="1"/>
    <col min="1556" max="1556" width="31" bestFit="1" customWidth="1"/>
    <col min="1557" max="1557" width="41.5703125" bestFit="1" customWidth="1"/>
    <col min="1558" max="1558" width="21.42578125" bestFit="1" customWidth="1"/>
    <col min="1559" max="1559" width="40.140625" bestFit="1" customWidth="1"/>
    <col min="1560" max="1560" width="22.140625" bestFit="1" customWidth="1"/>
    <col min="1561" max="1561" width="20.85546875" bestFit="1" customWidth="1"/>
    <col min="1562" max="1562" width="31.42578125" bestFit="1" customWidth="1"/>
    <col min="1563" max="1563" width="9.140625" bestFit="1" customWidth="1"/>
    <col min="1564" max="1564" width="7.42578125" bestFit="1" customWidth="1"/>
    <col min="1565" max="1565" width="10.42578125" bestFit="1" customWidth="1"/>
    <col min="1566" max="1566" width="5.42578125" bestFit="1" customWidth="1"/>
    <col min="1567" max="1567" width="10" bestFit="1" customWidth="1"/>
    <col min="1568" max="1568" width="7.7109375" bestFit="1" customWidth="1"/>
    <col min="1569" max="1569" width="10.42578125" bestFit="1" customWidth="1"/>
    <col min="1570" max="1570" width="5.42578125" bestFit="1" customWidth="1"/>
    <col min="1571" max="1571" width="10.42578125" bestFit="1" customWidth="1"/>
    <col min="1572" max="1572" width="7.28515625" bestFit="1" customWidth="1"/>
    <col min="1573" max="1573" width="13.7109375" bestFit="1" customWidth="1"/>
    <col min="1574" max="1574" width="13.85546875" bestFit="1" customWidth="1"/>
    <col min="1575" max="1575" width="21.42578125" bestFit="1" customWidth="1"/>
    <col min="1576" max="1576" width="11.5703125" bestFit="1" customWidth="1"/>
    <col min="1577" max="1577" width="15" bestFit="1" customWidth="1"/>
    <col min="1578" max="1578" width="10.7109375" bestFit="1" customWidth="1"/>
    <col min="1579" max="1579" width="21.42578125" bestFit="1" customWidth="1"/>
    <col min="1580" max="1580" width="11" bestFit="1" customWidth="1"/>
    <col min="1581" max="1581" width="11.28515625" bestFit="1" customWidth="1"/>
    <col min="1582" max="1582" width="6.7109375" bestFit="1" customWidth="1"/>
    <col min="1583" max="1583" width="9" bestFit="1" customWidth="1"/>
    <col min="1584" max="1584" width="10.42578125" bestFit="1" customWidth="1"/>
    <col min="1585" max="1585" width="7" bestFit="1" customWidth="1"/>
    <col min="1586" max="1586" width="10.140625" bestFit="1" customWidth="1"/>
    <col min="1587" max="1587" width="8.28515625" bestFit="1" customWidth="1"/>
    <col min="1588" max="1588" width="7.7109375" bestFit="1" customWidth="1"/>
    <col min="1589" max="1589" width="9.42578125" bestFit="1" customWidth="1"/>
    <col min="1590" max="1590" width="9.5703125" bestFit="1" customWidth="1"/>
    <col min="1591" max="1591" width="8.7109375" bestFit="1" customWidth="1"/>
    <col min="1592" max="1592" width="8.85546875" bestFit="1" customWidth="1"/>
    <col min="1593" max="1593" width="9.28515625" bestFit="1" customWidth="1"/>
    <col min="1594" max="1597" width="8.85546875" bestFit="1" customWidth="1"/>
    <col min="1598" max="1598" width="9.85546875" bestFit="1" customWidth="1"/>
    <col min="1599" max="1599" width="10.28515625" bestFit="1" customWidth="1"/>
    <col min="1600" max="1600" width="9.7109375" bestFit="1" customWidth="1"/>
    <col min="1601" max="1601" width="9.140625" bestFit="1" customWidth="1"/>
    <col min="1602" max="1602" width="21.85546875" bestFit="1" customWidth="1"/>
    <col min="1603" max="1603" width="19.5703125" bestFit="1" customWidth="1"/>
    <col min="1604" max="1604" width="17.28515625" bestFit="1" customWidth="1"/>
    <col min="1605" max="1605" width="18.85546875" bestFit="1" customWidth="1"/>
    <col min="1606" max="1607" width="10.28515625" bestFit="1" customWidth="1"/>
    <col min="1608" max="1608" width="9.85546875" bestFit="1" customWidth="1"/>
    <col min="1609" max="1609" width="5.42578125" bestFit="1" customWidth="1"/>
    <col min="1610" max="1610" width="5.28515625" bestFit="1" customWidth="1"/>
    <col min="1611" max="1611" width="4.7109375" bestFit="1" customWidth="1"/>
    <col min="1612" max="1612" width="10.42578125" bestFit="1" customWidth="1"/>
    <col min="1613" max="1613" width="9.28515625" bestFit="1" customWidth="1"/>
    <col min="1614" max="1614" width="9.42578125" bestFit="1" customWidth="1"/>
    <col min="1615" max="1616" width="10" bestFit="1" customWidth="1"/>
    <col min="1617" max="1617" width="9.42578125" bestFit="1" customWidth="1"/>
    <col min="1618" max="1618" width="9.85546875" bestFit="1" customWidth="1"/>
    <col min="1619" max="1619" width="9" bestFit="1" customWidth="1"/>
    <col min="1620" max="1620" width="7.7109375" bestFit="1" customWidth="1"/>
    <col min="1621" max="1621" width="9.42578125" bestFit="1" customWidth="1"/>
    <col min="1622" max="1622" width="7.42578125" bestFit="1" customWidth="1"/>
    <col min="1623" max="1623" width="9.85546875" bestFit="1" customWidth="1"/>
    <col min="1624" max="1624" width="9.28515625" bestFit="1" customWidth="1"/>
    <col min="1625" max="1625" width="9.5703125" bestFit="1" customWidth="1"/>
    <col min="1626" max="1626" width="10.28515625" bestFit="1" customWidth="1"/>
    <col min="1627" max="1627" width="7.85546875" bestFit="1" customWidth="1"/>
    <col min="1628" max="1628" width="10.28515625" bestFit="1" customWidth="1"/>
    <col min="1629" max="1629" width="10" bestFit="1" customWidth="1"/>
    <col min="1630" max="1630" width="8.140625" bestFit="1" customWidth="1"/>
    <col min="1631" max="1631" width="8.28515625" bestFit="1" customWidth="1"/>
    <col min="1632" max="1632" width="7.7109375" bestFit="1" customWidth="1"/>
    <col min="1633" max="1633" width="7" bestFit="1" customWidth="1"/>
    <col min="1634" max="1634" width="7.85546875" bestFit="1" customWidth="1"/>
    <col min="1635" max="1635" width="5.28515625" bestFit="1" customWidth="1"/>
    <col min="1636" max="1636" width="7.85546875" bestFit="1" customWidth="1"/>
    <col min="1637" max="1637" width="11.28515625" bestFit="1" customWidth="1"/>
    <col min="1638" max="1638" width="9.28515625" bestFit="1" customWidth="1"/>
    <col min="1639" max="1639" width="7.85546875" bestFit="1" customWidth="1"/>
    <col min="1640" max="1640" width="8.28515625" bestFit="1" customWidth="1"/>
    <col min="1641" max="1641" width="7.5703125" customWidth="1"/>
    <col min="1642" max="1643" width="8.42578125" bestFit="1" customWidth="1"/>
    <col min="1644" max="1644" width="9.5703125" bestFit="1" customWidth="1"/>
    <col min="1645" max="1645" width="7.5703125" customWidth="1"/>
    <col min="1646" max="1646" width="8.7109375" bestFit="1" customWidth="1"/>
    <col min="1647" max="1647" width="7.85546875" bestFit="1" customWidth="1"/>
    <col min="1648" max="1648" width="10" bestFit="1" customWidth="1"/>
    <col min="1649" max="1649" width="10.42578125" bestFit="1" customWidth="1"/>
    <col min="1650" max="1650" width="9.42578125" bestFit="1" customWidth="1"/>
    <col min="1651" max="1651" width="6.42578125" bestFit="1" customWidth="1"/>
    <col min="1652" max="1652" width="10.140625" bestFit="1" customWidth="1"/>
    <col min="1653" max="1654" width="8.85546875" bestFit="1" customWidth="1"/>
    <col min="1655" max="1655" width="9" bestFit="1" customWidth="1"/>
    <col min="1656" max="1656" width="8.140625" bestFit="1" customWidth="1"/>
    <col min="1657" max="1657" width="6.5703125" bestFit="1" customWidth="1"/>
    <col min="1658" max="1658" width="7.42578125" bestFit="1" customWidth="1"/>
    <col min="1659" max="1659" width="7.5703125" bestFit="1" customWidth="1"/>
    <col min="1660" max="1660" width="8.140625" bestFit="1" customWidth="1"/>
    <col min="1661" max="1661" width="8.42578125" bestFit="1" customWidth="1"/>
    <col min="1662" max="1662" width="10.140625" bestFit="1" customWidth="1"/>
    <col min="1663" max="1663" width="7.85546875" bestFit="1" customWidth="1"/>
    <col min="1664" max="1664" width="5.42578125" bestFit="1" customWidth="1"/>
    <col min="1793" max="1793" width="4.5703125" bestFit="1" customWidth="1"/>
    <col min="1794" max="1794" width="7.85546875" bestFit="1" customWidth="1"/>
    <col min="1795" max="1795" width="5.42578125" bestFit="1" customWidth="1"/>
    <col min="1796" max="1796" width="7.42578125" bestFit="1" customWidth="1"/>
    <col min="1797" max="1797" width="11.42578125" bestFit="1" customWidth="1"/>
    <col min="1798" max="1798" width="9.5703125" bestFit="1" customWidth="1"/>
    <col min="1799" max="1799" width="10.140625" bestFit="1" customWidth="1"/>
    <col min="1800" max="1800" width="7.85546875" bestFit="1" customWidth="1"/>
    <col min="1801" max="1801" width="11" bestFit="1" customWidth="1"/>
    <col min="1802" max="1802" width="9.42578125" bestFit="1" customWidth="1"/>
    <col min="1803" max="1803" width="10.42578125" bestFit="1" customWidth="1"/>
    <col min="1804" max="1804" width="9.140625" bestFit="1" customWidth="1"/>
    <col min="1805" max="1805" width="9.85546875" bestFit="1" customWidth="1"/>
    <col min="1806" max="1806" width="27" bestFit="1" customWidth="1"/>
    <col min="1807" max="1807" width="6.7109375" bestFit="1" customWidth="1"/>
    <col min="1808" max="1808" width="5.85546875" bestFit="1" customWidth="1"/>
    <col min="1809" max="1809" width="8.5703125" bestFit="1" customWidth="1"/>
    <col min="1810" max="1810" width="21.28515625" bestFit="1" customWidth="1"/>
    <col min="1811" max="1811" width="20.42578125" bestFit="1" customWidth="1"/>
    <col min="1812" max="1812" width="31" bestFit="1" customWidth="1"/>
    <col min="1813" max="1813" width="41.5703125" bestFit="1" customWidth="1"/>
    <col min="1814" max="1814" width="21.42578125" bestFit="1" customWidth="1"/>
    <col min="1815" max="1815" width="40.140625" bestFit="1" customWidth="1"/>
    <col min="1816" max="1816" width="22.140625" bestFit="1" customWidth="1"/>
    <col min="1817" max="1817" width="20.85546875" bestFit="1" customWidth="1"/>
    <col min="1818" max="1818" width="31.42578125" bestFit="1" customWidth="1"/>
    <col min="1819" max="1819" width="9.140625" bestFit="1" customWidth="1"/>
    <col min="1820" max="1820" width="7.42578125" bestFit="1" customWidth="1"/>
    <col min="1821" max="1821" width="10.42578125" bestFit="1" customWidth="1"/>
    <col min="1822" max="1822" width="5.42578125" bestFit="1" customWidth="1"/>
    <col min="1823" max="1823" width="10" bestFit="1" customWidth="1"/>
    <col min="1824" max="1824" width="7.7109375" bestFit="1" customWidth="1"/>
    <col min="1825" max="1825" width="10.42578125" bestFit="1" customWidth="1"/>
    <col min="1826" max="1826" width="5.42578125" bestFit="1" customWidth="1"/>
    <col min="1827" max="1827" width="10.42578125" bestFit="1" customWidth="1"/>
    <col min="1828" max="1828" width="7.28515625" bestFit="1" customWidth="1"/>
    <col min="1829" max="1829" width="13.7109375" bestFit="1" customWidth="1"/>
    <col min="1830" max="1830" width="13.85546875" bestFit="1" customWidth="1"/>
    <col min="1831" max="1831" width="21.42578125" bestFit="1" customWidth="1"/>
    <col min="1832" max="1832" width="11.5703125" bestFit="1" customWidth="1"/>
    <col min="1833" max="1833" width="15" bestFit="1" customWidth="1"/>
    <col min="1834" max="1834" width="10.7109375" bestFit="1" customWidth="1"/>
    <col min="1835" max="1835" width="21.42578125" bestFit="1" customWidth="1"/>
    <col min="1836" max="1836" width="11" bestFit="1" customWidth="1"/>
    <col min="1837" max="1837" width="11.28515625" bestFit="1" customWidth="1"/>
    <col min="1838" max="1838" width="6.7109375" bestFit="1" customWidth="1"/>
    <col min="1839" max="1839" width="9" bestFit="1" customWidth="1"/>
    <col min="1840" max="1840" width="10.42578125" bestFit="1" customWidth="1"/>
    <col min="1841" max="1841" width="7" bestFit="1" customWidth="1"/>
    <col min="1842" max="1842" width="10.140625" bestFit="1" customWidth="1"/>
    <col min="1843" max="1843" width="8.28515625" bestFit="1" customWidth="1"/>
    <col min="1844" max="1844" width="7.7109375" bestFit="1" customWidth="1"/>
    <col min="1845" max="1845" width="9.42578125" bestFit="1" customWidth="1"/>
    <col min="1846" max="1846" width="9.5703125" bestFit="1" customWidth="1"/>
    <col min="1847" max="1847" width="8.7109375" bestFit="1" customWidth="1"/>
    <col min="1848" max="1848" width="8.85546875" bestFit="1" customWidth="1"/>
    <col min="1849" max="1849" width="9.28515625" bestFit="1" customWidth="1"/>
    <col min="1850" max="1853" width="8.85546875" bestFit="1" customWidth="1"/>
    <col min="1854" max="1854" width="9.85546875" bestFit="1" customWidth="1"/>
    <col min="1855" max="1855" width="10.28515625" bestFit="1" customWidth="1"/>
    <col min="1856" max="1856" width="9.7109375" bestFit="1" customWidth="1"/>
    <col min="1857" max="1857" width="9.140625" bestFit="1" customWidth="1"/>
    <col min="1858" max="1858" width="21.85546875" bestFit="1" customWidth="1"/>
    <col min="1859" max="1859" width="19.5703125" bestFit="1" customWidth="1"/>
    <col min="1860" max="1860" width="17.28515625" bestFit="1" customWidth="1"/>
    <col min="1861" max="1861" width="18.85546875" bestFit="1" customWidth="1"/>
    <col min="1862" max="1863" width="10.28515625" bestFit="1" customWidth="1"/>
    <col min="1864" max="1864" width="9.85546875" bestFit="1" customWidth="1"/>
    <col min="1865" max="1865" width="5.42578125" bestFit="1" customWidth="1"/>
    <col min="1866" max="1866" width="5.28515625" bestFit="1" customWidth="1"/>
    <col min="1867" max="1867" width="4.7109375" bestFit="1" customWidth="1"/>
    <col min="1868" max="1868" width="10.42578125" bestFit="1" customWidth="1"/>
    <col min="1869" max="1869" width="9.28515625" bestFit="1" customWidth="1"/>
    <col min="1870" max="1870" width="9.42578125" bestFit="1" customWidth="1"/>
    <col min="1871" max="1872" width="10" bestFit="1" customWidth="1"/>
    <col min="1873" max="1873" width="9.42578125" bestFit="1" customWidth="1"/>
    <col min="1874" max="1874" width="9.85546875" bestFit="1" customWidth="1"/>
    <col min="1875" max="1875" width="9" bestFit="1" customWidth="1"/>
    <col min="1876" max="1876" width="7.7109375" bestFit="1" customWidth="1"/>
    <col min="1877" max="1877" width="9.42578125" bestFit="1" customWidth="1"/>
    <col min="1878" max="1878" width="7.42578125" bestFit="1" customWidth="1"/>
    <col min="1879" max="1879" width="9.85546875" bestFit="1" customWidth="1"/>
    <col min="1880" max="1880" width="9.28515625" bestFit="1" customWidth="1"/>
    <col min="1881" max="1881" width="9.5703125" bestFit="1" customWidth="1"/>
    <col min="1882" max="1882" width="10.28515625" bestFit="1" customWidth="1"/>
    <col min="1883" max="1883" width="7.85546875" bestFit="1" customWidth="1"/>
    <col min="1884" max="1884" width="10.28515625" bestFit="1" customWidth="1"/>
    <col min="1885" max="1885" width="10" bestFit="1" customWidth="1"/>
    <col min="1886" max="1886" width="8.140625" bestFit="1" customWidth="1"/>
    <col min="1887" max="1887" width="8.28515625" bestFit="1" customWidth="1"/>
    <col min="1888" max="1888" width="7.7109375" bestFit="1" customWidth="1"/>
    <col min="1889" max="1889" width="7" bestFit="1" customWidth="1"/>
    <col min="1890" max="1890" width="7.85546875" bestFit="1" customWidth="1"/>
    <col min="1891" max="1891" width="5.28515625" bestFit="1" customWidth="1"/>
    <col min="1892" max="1892" width="7.85546875" bestFit="1" customWidth="1"/>
    <col min="1893" max="1893" width="11.28515625" bestFit="1" customWidth="1"/>
    <col min="1894" max="1894" width="9.28515625" bestFit="1" customWidth="1"/>
    <col min="1895" max="1895" width="7.85546875" bestFit="1" customWidth="1"/>
    <col min="1896" max="1896" width="8.28515625" bestFit="1" customWidth="1"/>
    <col min="1897" max="1897" width="7.5703125" customWidth="1"/>
    <col min="1898" max="1899" width="8.42578125" bestFit="1" customWidth="1"/>
    <col min="1900" max="1900" width="9.5703125" bestFit="1" customWidth="1"/>
    <col min="1901" max="1901" width="7.5703125" customWidth="1"/>
    <col min="1902" max="1902" width="8.7109375" bestFit="1" customWidth="1"/>
    <col min="1903" max="1903" width="7.85546875" bestFit="1" customWidth="1"/>
    <col min="1904" max="1904" width="10" bestFit="1" customWidth="1"/>
    <col min="1905" max="1905" width="10.42578125" bestFit="1" customWidth="1"/>
    <col min="1906" max="1906" width="9.42578125" bestFit="1" customWidth="1"/>
    <col min="1907" max="1907" width="6.42578125" bestFit="1" customWidth="1"/>
    <col min="1908" max="1908" width="10.140625" bestFit="1" customWidth="1"/>
    <col min="1909" max="1910" width="8.85546875" bestFit="1" customWidth="1"/>
    <col min="1911" max="1911" width="9" bestFit="1" customWidth="1"/>
    <col min="1912" max="1912" width="8.140625" bestFit="1" customWidth="1"/>
    <col min="1913" max="1913" width="6.5703125" bestFit="1" customWidth="1"/>
    <col min="1914" max="1914" width="7.42578125" bestFit="1" customWidth="1"/>
    <col min="1915" max="1915" width="7.5703125" bestFit="1" customWidth="1"/>
    <col min="1916" max="1916" width="8.140625" bestFit="1" customWidth="1"/>
    <col min="1917" max="1917" width="8.42578125" bestFit="1" customWidth="1"/>
    <col min="1918" max="1918" width="10.140625" bestFit="1" customWidth="1"/>
    <col min="1919" max="1919" width="7.85546875" bestFit="1" customWidth="1"/>
    <col min="1920" max="1920" width="5.42578125" bestFit="1" customWidth="1"/>
    <col min="2049" max="2049" width="4.5703125" bestFit="1" customWidth="1"/>
    <col min="2050" max="2050" width="7.85546875" bestFit="1" customWidth="1"/>
    <col min="2051" max="2051" width="5.42578125" bestFit="1" customWidth="1"/>
    <col min="2052" max="2052" width="7.42578125" bestFit="1" customWidth="1"/>
    <col min="2053" max="2053" width="11.42578125" bestFit="1" customWidth="1"/>
    <col min="2054" max="2054" width="9.5703125" bestFit="1" customWidth="1"/>
    <col min="2055" max="2055" width="10.140625" bestFit="1" customWidth="1"/>
    <col min="2056" max="2056" width="7.85546875" bestFit="1" customWidth="1"/>
    <col min="2057" max="2057" width="11" bestFit="1" customWidth="1"/>
    <col min="2058" max="2058" width="9.42578125" bestFit="1" customWidth="1"/>
    <col min="2059" max="2059" width="10.42578125" bestFit="1" customWidth="1"/>
    <col min="2060" max="2060" width="9.140625" bestFit="1" customWidth="1"/>
    <col min="2061" max="2061" width="9.85546875" bestFit="1" customWidth="1"/>
    <col min="2062" max="2062" width="27" bestFit="1" customWidth="1"/>
    <col min="2063" max="2063" width="6.7109375" bestFit="1" customWidth="1"/>
    <col min="2064" max="2064" width="5.85546875" bestFit="1" customWidth="1"/>
    <col min="2065" max="2065" width="8.5703125" bestFit="1" customWidth="1"/>
    <col min="2066" max="2066" width="21.28515625" bestFit="1" customWidth="1"/>
    <col min="2067" max="2067" width="20.42578125" bestFit="1" customWidth="1"/>
    <col min="2068" max="2068" width="31" bestFit="1" customWidth="1"/>
    <col min="2069" max="2069" width="41.5703125" bestFit="1" customWidth="1"/>
    <col min="2070" max="2070" width="21.42578125" bestFit="1" customWidth="1"/>
    <col min="2071" max="2071" width="40.140625" bestFit="1" customWidth="1"/>
    <col min="2072" max="2072" width="22.140625" bestFit="1" customWidth="1"/>
    <col min="2073" max="2073" width="20.85546875" bestFit="1" customWidth="1"/>
    <col min="2074" max="2074" width="31.42578125" bestFit="1" customWidth="1"/>
    <col min="2075" max="2075" width="9.140625" bestFit="1" customWidth="1"/>
    <col min="2076" max="2076" width="7.42578125" bestFit="1" customWidth="1"/>
    <col min="2077" max="2077" width="10.42578125" bestFit="1" customWidth="1"/>
    <col min="2078" max="2078" width="5.42578125" bestFit="1" customWidth="1"/>
    <col min="2079" max="2079" width="10" bestFit="1" customWidth="1"/>
    <col min="2080" max="2080" width="7.7109375" bestFit="1" customWidth="1"/>
    <col min="2081" max="2081" width="10.42578125" bestFit="1" customWidth="1"/>
    <col min="2082" max="2082" width="5.42578125" bestFit="1" customWidth="1"/>
    <col min="2083" max="2083" width="10.42578125" bestFit="1" customWidth="1"/>
    <col min="2084" max="2084" width="7.28515625" bestFit="1" customWidth="1"/>
    <col min="2085" max="2085" width="13.7109375" bestFit="1" customWidth="1"/>
    <col min="2086" max="2086" width="13.85546875" bestFit="1" customWidth="1"/>
    <col min="2087" max="2087" width="21.42578125" bestFit="1" customWidth="1"/>
    <col min="2088" max="2088" width="11.5703125" bestFit="1" customWidth="1"/>
    <col min="2089" max="2089" width="15" bestFit="1" customWidth="1"/>
    <col min="2090" max="2090" width="10.7109375" bestFit="1" customWidth="1"/>
    <col min="2091" max="2091" width="21.42578125" bestFit="1" customWidth="1"/>
    <col min="2092" max="2092" width="11" bestFit="1" customWidth="1"/>
    <col min="2093" max="2093" width="11.28515625" bestFit="1" customWidth="1"/>
    <col min="2094" max="2094" width="6.7109375" bestFit="1" customWidth="1"/>
    <col min="2095" max="2095" width="9" bestFit="1" customWidth="1"/>
    <col min="2096" max="2096" width="10.42578125" bestFit="1" customWidth="1"/>
    <col min="2097" max="2097" width="7" bestFit="1" customWidth="1"/>
    <col min="2098" max="2098" width="10.140625" bestFit="1" customWidth="1"/>
    <col min="2099" max="2099" width="8.28515625" bestFit="1" customWidth="1"/>
    <col min="2100" max="2100" width="7.7109375" bestFit="1" customWidth="1"/>
    <col min="2101" max="2101" width="9.42578125" bestFit="1" customWidth="1"/>
    <col min="2102" max="2102" width="9.5703125" bestFit="1" customWidth="1"/>
    <col min="2103" max="2103" width="8.7109375" bestFit="1" customWidth="1"/>
    <col min="2104" max="2104" width="8.85546875" bestFit="1" customWidth="1"/>
    <col min="2105" max="2105" width="9.28515625" bestFit="1" customWidth="1"/>
    <col min="2106" max="2109" width="8.85546875" bestFit="1" customWidth="1"/>
    <col min="2110" max="2110" width="9.85546875" bestFit="1" customWidth="1"/>
    <col min="2111" max="2111" width="10.28515625" bestFit="1" customWidth="1"/>
    <col min="2112" max="2112" width="9.7109375" bestFit="1" customWidth="1"/>
    <col min="2113" max="2113" width="9.140625" bestFit="1" customWidth="1"/>
    <col min="2114" max="2114" width="21.85546875" bestFit="1" customWidth="1"/>
    <col min="2115" max="2115" width="19.5703125" bestFit="1" customWidth="1"/>
    <col min="2116" max="2116" width="17.28515625" bestFit="1" customWidth="1"/>
    <col min="2117" max="2117" width="18.85546875" bestFit="1" customWidth="1"/>
    <col min="2118" max="2119" width="10.28515625" bestFit="1" customWidth="1"/>
    <col min="2120" max="2120" width="9.85546875" bestFit="1" customWidth="1"/>
    <col min="2121" max="2121" width="5.42578125" bestFit="1" customWidth="1"/>
    <col min="2122" max="2122" width="5.28515625" bestFit="1" customWidth="1"/>
    <col min="2123" max="2123" width="4.7109375" bestFit="1" customWidth="1"/>
    <col min="2124" max="2124" width="10.42578125" bestFit="1" customWidth="1"/>
    <col min="2125" max="2125" width="9.28515625" bestFit="1" customWidth="1"/>
    <col min="2126" max="2126" width="9.42578125" bestFit="1" customWidth="1"/>
    <col min="2127" max="2128" width="10" bestFit="1" customWidth="1"/>
    <col min="2129" max="2129" width="9.42578125" bestFit="1" customWidth="1"/>
    <col min="2130" max="2130" width="9.85546875" bestFit="1" customWidth="1"/>
    <col min="2131" max="2131" width="9" bestFit="1" customWidth="1"/>
    <col min="2132" max="2132" width="7.7109375" bestFit="1" customWidth="1"/>
    <col min="2133" max="2133" width="9.42578125" bestFit="1" customWidth="1"/>
    <col min="2134" max="2134" width="7.42578125" bestFit="1" customWidth="1"/>
    <col min="2135" max="2135" width="9.85546875" bestFit="1" customWidth="1"/>
    <col min="2136" max="2136" width="9.28515625" bestFit="1" customWidth="1"/>
    <col min="2137" max="2137" width="9.5703125" bestFit="1" customWidth="1"/>
    <col min="2138" max="2138" width="10.28515625" bestFit="1" customWidth="1"/>
    <col min="2139" max="2139" width="7.85546875" bestFit="1" customWidth="1"/>
    <col min="2140" max="2140" width="10.28515625" bestFit="1" customWidth="1"/>
    <col min="2141" max="2141" width="10" bestFit="1" customWidth="1"/>
    <col min="2142" max="2142" width="8.140625" bestFit="1" customWidth="1"/>
    <col min="2143" max="2143" width="8.28515625" bestFit="1" customWidth="1"/>
    <col min="2144" max="2144" width="7.7109375" bestFit="1" customWidth="1"/>
    <col min="2145" max="2145" width="7" bestFit="1" customWidth="1"/>
    <col min="2146" max="2146" width="7.85546875" bestFit="1" customWidth="1"/>
    <col min="2147" max="2147" width="5.28515625" bestFit="1" customWidth="1"/>
    <col min="2148" max="2148" width="7.85546875" bestFit="1" customWidth="1"/>
    <col min="2149" max="2149" width="11.28515625" bestFit="1" customWidth="1"/>
    <col min="2150" max="2150" width="9.28515625" bestFit="1" customWidth="1"/>
    <col min="2151" max="2151" width="7.85546875" bestFit="1" customWidth="1"/>
    <col min="2152" max="2152" width="8.28515625" bestFit="1" customWidth="1"/>
    <col min="2153" max="2153" width="7.5703125" customWidth="1"/>
    <col min="2154" max="2155" width="8.42578125" bestFit="1" customWidth="1"/>
    <col min="2156" max="2156" width="9.5703125" bestFit="1" customWidth="1"/>
    <col min="2157" max="2157" width="7.5703125" customWidth="1"/>
    <col min="2158" max="2158" width="8.7109375" bestFit="1" customWidth="1"/>
    <col min="2159" max="2159" width="7.85546875" bestFit="1" customWidth="1"/>
    <col min="2160" max="2160" width="10" bestFit="1" customWidth="1"/>
    <col min="2161" max="2161" width="10.42578125" bestFit="1" customWidth="1"/>
    <col min="2162" max="2162" width="9.42578125" bestFit="1" customWidth="1"/>
    <col min="2163" max="2163" width="6.42578125" bestFit="1" customWidth="1"/>
    <col min="2164" max="2164" width="10.140625" bestFit="1" customWidth="1"/>
    <col min="2165" max="2166" width="8.85546875" bestFit="1" customWidth="1"/>
    <col min="2167" max="2167" width="9" bestFit="1" customWidth="1"/>
    <col min="2168" max="2168" width="8.140625" bestFit="1" customWidth="1"/>
    <col min="2169" max="2169" width="6.5703125" bestFit="1" customWidth="1"/>
    <col min="2170" max="2170" width="7.42578125" bestFit="1" customWidth="1"/>
    <col min="2171" max="2171" width="7.5703125" bestFit="1" customWidth="1"/>
    <col min="2172" max="2172" width="8.140625" bestFit="1" customWidth="1"/>
    <col min="2173" max="2173" width="8.42578125" bestFit="1" customWidth="1"/>
    <col min="2174" max="2174" width="10.140625" bestFit="1" customWidth="1"/>
    <col min="2175" max="2175" width="7.85546875" bestFit="1" customWidth="1"/>
    <col min="2176" max="2176" width="5.42578125" bestFit="1" customWidth="1"/>
    <col min="2305" max="2305" width="4.5703125" bestFit="1" customWidth="1"/>
    <col min="2306" max="2306" width="7.85546875" bestFit="1" customWidth="1"/>
    <col min="2307" max="2307" width="5.42578125" bestFit="1" customWidth="1"/>
    <col min="2308" max="2308" width="7.42578125" bestFit="1" customWidth="1"/>
    <col min="2309" max="2309" width="11.42578125" bestFit="1" customWidth="1"/>
    <col min="2310" max="2310" width="9.5703125" bestFit="1" customWidth="1"/>
    <col min="2311" max="2311" width="10.140625" bestFit="1" customWidth="1"/>
    <col min="2312" max="2312" width="7.85546875" bestFit="1" customWidth="1"/>
    <col min="2313" max="2313" width="11" bestFit="1" customWidth="1"/>
    <col min="2314" max="2314" width="9.42578125" bestFit="1" customWidth="1"/>
    <col min="2315" max="2315" width="10.42578125" bestFit="1" customWidth="1"/>
    <col min="2316" max="2316" width="9.140625" bestFit="1" customWidth="1"/>
    <col min="2317" max="2317" width="9.85546875" bestFit="1" customWidth="1"/>
    <col min="2318" max="2318" width="27" bestFit="1" customWidth="1"/>
    <col min="2319" max="2319" width="6.7109375" bestFit="1" customWidth="1"/>
    <col min="2320" max="2320" width="5.85546875" bestFit="1" customWidth="1"/>
    <col min="2321" max="2321" width="8.5703125" bestFit="1" customWidth="1"/>
    <col min="2322" max="2322" width="21.28515625" bestFit="1" customWidth="1"/>
    <col min="2323" max="2323" width="20.42578125" bestFit="1" customWidth="1"/>
    <col min="2324" max="2324" width="31" bestFit="1" customWidth="1"/>
    <col min="2325" max="2325" width="41.5703125" bestFit="1" customWidth="1"/>
    <col min="2326" max="2326" width="21.42578125" bestFit="1" customWidth="1"/>
    <col min="2327" max="2327" width="40.140625" bestFit="1" customWidth="1"/>
    <col min="2328" max="2328" width="22.140625" bestFit="1" customWidth="1"/>
    <col min="2329" max="2329" width="20.85546875" bestFit="1" customWidth="1"/>
    <col min="2330" max="2330" width="31.42578125" bestFit="1" customWidth="1"/>
    <col min="2331" max="2331" width="9.140625" bestFit="1" customWidth="1"/>
    <col min="2332" max="2332" width="7.42578125" bestFit="1" customWidth="1"/>
    <col min="2333" max="2333" width="10.42578125" bestFit="1" customWidth="1"/>
    <col min="2334" max="2334" width="5.42578125" bestFit="1" customWidth="1"/>
    <col min="2335" max="2335" width="10" bestFit="1" customWidth="1"/>
    <col min="2336" max="2336" width="7.7109375" bestFit="1" customWidth="1"/>
    <col min="2337" max="2337" width="10.42578125" bestFit="1" customWidth="1"/>
    <col min="2338" max="2338" width="5.42578125" bestFit="1" customWidth="1"/>
    <col min="2339" max="2339" width="10.42578125" bestFit="1" customWidth="1"/>
    <col min="2340" max="2340" width="7.28515625" bestFit="1" customWidth="1"/>
    <col min="2341" max="2341" width="13.7109375" bestFit="1" customWidth="1"/>
    <col min="2342" max="2342" width="13.85546875" bestFit="1" customWidth="1"/>
    <col min="2343" max="2343" width="21.42578125" bestFit="1" customWidth="1"/>
    <col min="2344" max="2344" width="11.5703125" bestFit="1" customWidth="1"/>
    <col min="2345" max="2345" width="15" bestFit="1" customWidth="1"/>
    <col min="2346" max="2346" width="10.7109375" bestFit="1" customWidth="1"/>
    <col min="2347" max="2347" width="21.42578125" bestFit="1" customWidth="1"/>
    <col min="2348" max="2348" width="11" bestFit="1" customWidth="1"/>
    <col min="2349" max="2349" width="11.28515625" bestFit="1" customWidth="1"/>
    <col min="2350" max="2350" width="6.7109375" bestFit="1" customWidth="1"/>
    <col min="2351" max="2351" width="9" bestFit="1" customWidth="1"/>
    <col min="2352" max="2352" width="10.42578125" bestFit="1" customWidth="1"/>
    <col min="2353" max="2353" width="7" bestFit="1" customWidth="1"/>
    <col min="2354" max="2354" width="10.140625" bestFit="1" customWidth="1"/>
    <col min="2355" max="2355" width="8.28515625" bestFit="1" customWidth="1"/>
    <col min="2356" max="2356" width="7.7109375" bestFit="1" customWidth="1"/>
    <col min="2357" max="2357" width="9.42578125" bestFit="1" customWidth="1"/>
    <col min="2358" max="2358" width="9.5703125" bestFit="1" customWidth="1"/>
    <col min="2359" max="2359" width="8.7109375" bestFit="1" customWidth="1"/>
    <col min="2360" max="2360" width="8.85546875" bestFit="1" customWidth="1"/>
    <col min="2361" max="2361" width="9.28515625" bestFit="1" customWidth="1"/>
    <col min="2362" max="2365" width="8.85546875" bestFit="1" customWidth="1"/>
    <col min="2366" max="2366" width="9.85546875" bestFit="1" customWidth="1"/>
    <col min="2367" max="2367" width="10.28515625" bestFit="1" customWidth="1"/>
    <col min="2368" max="2368" width="9.7109375" bestFit="1" customWidth="1"/>
    <col min="2369" max="2369" width="9.140625" bestFit="1" customWidth="1"/>
    <col min="2370" max="2370" width="21.85546875" bestFit="1" customWidth="1"/>
    <col min="2371" max="2371" width="19.5703125" bestFit="1" customWidth="1"/>
    <col min="2372" max="2372" width="17.28515625" bestFit="1" customWidth="1"/>
    <col min="2373" max="2373" width="18.85546875" bestFit="1" customWidth="1"/>
    <col min="2374" max="2375" width="10.28515625" bestFit="1" customWidth="1"/>
    <col min="2376" max="2376" width="9.85546875" bestFit="1" customWidth="1"/>
    <col min="2377" max="2377" width="5.42578125" bestFit="1" customWidth="1"/>
    <col min="2378" max="2378" width="5.28515625" bestFit="1" customWidth="1"/>
    <col min="2379" max="2379" width="4.7109375" bestFit="1" customWidth="1"/>
    <col min="2380" max="2380" width="10.42578125" bestFit="1" customWidth="1"/>
    <col min="2381" max="2381" width="9.28515625" bestFit="1" customWidth="1"/>
    <col min="2382" max="2382" width="9.42578125" bestFit="1" customWidth="1"/>
    <col min="2383" max="2384" width="10" bestFit="1" customWidth="1"/>
    <col min="2385" max="2385" width="9.42578125" bestFit="1" customWidth="1"/>
    <col min="2386" max="2386" width="9.85546875" bestFit="1" customWidth="1"/>
    <col min="2387" max="2387" width="9" bestFit="1" customWidth="1"/>
    <col min="2388" max="2388" width="7.7109375" bestFit="1" customWidth="1"/>
    <col min="2389" max="2389" width="9.42578125" bestFit="1" customWidth="1"/>
    <col min="2390" max="2390" width="7.42578125" bestFit="1" customWidth="1"/>
    <col min="2391" max="2391" width="9.85546875" bestFit="1" customWidth="1"/>
    <col min="2392" max="2392" width="9.28515625" bestFit="1" customWidth="1"/>
    <col min="2393" max="2393" width="9.5703125" bestFit="1" customWidth="1"/>
    <col min="2394" max="2394" width="10.28515625" bestFit="1" customWidth="1"/>
    <col min="2395" max="2395" width="7.85546875" bestFit="1" customWidth="1"/>
    <col min="2396" max="2396" width="10.28515625" bestFit="1" customWidth="1"/>
    <col min="2397" max="2397" width="10" bestFit="1" customWidth="1"/>
    <col min="2398" max="2398" width="8.140625" bestFit="1" customWidth="1"/>
    <col min="2399" max="2399" width="8.28515625" bestFit="1" customWidth="1"/>
    <col min="2400" max="2400" width="7.7109375" bestFit="1" customWidth="1"/>
    <col min="2401" max="2401" width="7" bestFit="1" customWidth="1"/>
    <col min="2402" max="2402" width="7.85546875" bestFit="1" customWidth="1"/>
    <col min="2403" max="2403" width="5.28515625" bestFit="1" customWidth="1"/>
    <col min="2404" max="2404" width="7.85546875" bestFit="1" customWidth="1"/>
    <col min="2405" max="2405" width="11.28515625" bestFit="1" customWidth="1"/>
    <col min="2406" max="2406" width="9.28515625" bestFit="1" customWidth="1"/>
    <col min="2407" max="2407" width="7.85546875" bestFit="1" customWidth="1"/>
    <col min="2408" max="2408" width="8.28515625" bestFit="1" customWidth="1"/>
    <col min="2409" max="2409" width="7.5703125" customWidth="1"/>
    <col min="2410" max="2411" width="8.42578125" bestFit="1" customWidth="1"/>
    <col min="2412" max="2412" width="9.5703125" bestFit="1" customWidth="1"/>
    <col min="2413" max="2413" width="7.5703125" customWidth="1"/>
    <col min="2414" max="2414" width="8.7109375" bestFit="1" customWidth="1"/>
    <col min="2415" max="2415" width="7.85546875" bestFit="1" customWidth="1"/>
    <col min="2416" max="2416" width="10" bestFit="1" customWidth="1"/>
    <col min="2417" max="2417" width="10.42578125" bestFit="1" customWidth="1"/>
    <col min="2418" max="2418" width="9.42578125" bestFit="1" customWidth="1"/>
    <col min="2419" max="2419" width="6.42578125" bestFit="1" customWidth="1"/>
    <col min="2420" max="2420" width="10.140625" bestFit="1" customWidth="1"/>
    <col min="2421" max="2422" width="8.85546875" bestFit="1" customWidth="1"/>
    <col min="2423" max="2423" width="9" bestFit="1" customWidth="1"/>
    <col min="2424" max="2424" width="8.140625" bestFit="1" customWidth="1"/>
    <col min="2425" max="2425" width="6.5703125" bestFit="1" customWidth="1"/>
    <col min="2426" max="2426" width="7.42578125" bestFit="1" customWidth="1"/>
    <col min="2427" max="2427" width="7.5703125" bestFit="1" customWidth="1"/>
    <col min="2428" max="2428" width="8.140625" bestFit="1" customWidth="1"/>
    <col min="2429" max="2429" width="8.42578125" bestFit="1" customWidth="1"/>
    <col min="2430" max="2430" width="10.140625" bestFit="1" customWidth="1"/>
    <col min="2431" max="2431" width="7.85546875" bestFit="1" customWidth="1"/>
    <col min="2432" max="2432" width="5.42578125" bestFit="1" customWidth="1"/>
    <col min="2561" max="2561" width="4.5703125" bestFit="1" customWidth="1"/>
    <col min="2562" max="2562" width="7.85546875" bestFit="1" customWidth="1"/>
    <col min="2563" max="2563" width="5.42578125" bestFit="1" customWidth="1"/>
    <col min="2564" max="2564" width="7.42578125" bestFit="1" customWidth="1"/>
    <col min="2565" max="2565" width="11.42578125" bestFit="1" customWidth="1"/>
    <col min="2566" max="2566" width="9.5703125" bestFit="1" customWidth="1"/>
    <col min="2567" max="2567" width="10.140625" bestFit="1" customWidth="1"/>
    <col min="2568" max="2568" width="7.85546875" bestFit="1" customWidth="1"/>
    <col min="2569" max="2569" width="11" bestFit="1" customWidth="1"/>
    <col min="2570" max="2570" width="9.42578125" bestFit="1" customWidth="1"/>
    <col min="2571" max="2571" width="10.42578125" bestFit="1" customWidth="1"/>
    <col min="2572" max="2572" width="9.140625" bestFit="1" customWidth="1"/>
    <col min="2573" max="2573" width="9.85546875" bestFit="1" customWidth="1"/>
    <col min="2574" max="2574" width="27" bestFit="1" customWidth="1"/>
    <col min="2575" max="2575" width="6.7109375" bestFit="1" customWidth="1"/>
    <col min="2576" max="2576" width="5.85546875" bestFit="1" customWidth="1"/>
    <col min="2577" max="2577" width="8.5703125" bestFit="1" customWidth="1"/>
    <col min="2578" max="2578" width="21.28515625" bestFit="1" customWidth="1"/>
    <col min="2579" max="2579" width="20.42578125" bestFit="1" customWidth="1"/>
    <col min="2580" max="2580" width="31" bestFit="1" customWidth="1"/>
    <col min="2581" max="2581" width="41.5703125" bestFit="1" customWidth="1"/>
    <col min="2582" max="2582" width="21.42578125" bestFit="1" customWidth="1"/>
    <col min="2583" max="2583" width="40.140625" bestFit="1" customWidth="1"/>
    <col min="2584" max="2584" width="22.140625" bestFit="1" customWidth="1"/>
    <col min="2585" max="2585" width="20.85546875" bestFit="1" customWidth="1"/>
    <col min="2586" max="2586" width="31.42578125" bestFit="1" customWidth="1"/>
    <col min="2587" max="2587" width="9.140625" bestFit="1" customWidth="1"/>
    <col min="2588" max="2588" width="7.42578125" bestFit="1" customWidth="1"/>
    <col min="2589" max="2589" width="10.42578125" bestFit="1" customWidth="1"/>
    <col min="2590" max="2590" width="5.42578125" bestFit="1" customWidth="1"/>
    <col min="2591" max="2591" width="10" bestFit="1" customWidth="1"/>
    <col min="2592" max="2592" width="7.7109375" bestFit="1" customWidth="1"/>
    <col min="2593" max="2593" width="10.42578125" bestFit="1" customWidth="1"/>
    <col min="2594" max="2594" width="5.42578125" bestFit="1" customWidth="1"/>
    <col min="2595" max="2595" width="10.42578125" bestFit="1" customWidth="1"/>
    <col min="2596" max="2596" width="7.28515625" bestFit="1" customWidth="1"/>
    <col min="2597" max="2597" width="13.7109375" bestFit="1" customWidth="1"/>
    <col min="2598" max="2598" width="13.85546875" bestFit="1" customWidth="1"/>
    <col min="2599" max="2599" width="21.42578125" bestFit="1" customWidth="1"/>
    <col min="2600" max="2600" width="11.5703125" bestFit="1" customWidth="1"/>
    <col min="2601" max="2601" width="15" bestFit="1" customWidth="1"/>
    <col min="2602" max="2602" width="10.7109375" bestFit="1" customWidth="1"/>
    <col min="2603" max="2603" width="21.42578125" bestFit="1" customWidth="1"/>
    <col min="2604" max="2604" width="11" bestFit="1" customWidth="1"/>
    <col min="2605" max="2605" width="11.28515625" bestFit="1" customWidth="1"/>
    <col min="2606" max="2606" width="6.7109375" bestFit="1" customWidth="1"/>
    <col min="2607" max="2607" width="9" bestFit="1" customWidth="1"/>
    <col min="2608" max="2608" width="10.42578125" bestFit="1" customWidth="1"/>
    <col min="2609" max="2609" width="7" bestFit="1" customWidth="1"/>
    <col min="2610" max="2610" width="10.140625" bestFit="1" customWidth="1"/>
    <col min="2611" max="2611" width="8.28515625" bestFit="1" customWidth="1"/>
    <col min="2612" max="2612" width="7.7109375" bestFit="1" customWidth="1"/>
    <col min="2613" max="2613" width="9.42578125" bestFit="1" customWidth="1"/>
    <col min="2614" max="2614" width="9.5703125" bestFit="1" customWidth="1"/>
    <col min="2615" max="2615" width="8.7109375" bestFit="1" customWidth="1"/>
    <col min="2616" max="2616" width="8.85546875" bestFit="1" customWidth="1"/>
    <col min="2617" max="2617" width="9.28515625" bestFit="1" customWidth="1"/>
    <col min="2618" max="2621" width="8.85546875" bestFit="1" customWidth="1"/>
    <col min="2622" max="2622" width="9.85546875" bestFit="1" customWidth="1"/>
    <col min="2623" max="2623" width="10.28515625" bestFit="1" customWidth="1"/>
    <col min="2624" max="2624" width="9.7109375" bestFit="1" customWidth="1"/>
    <col min="2625" max="2625" width="9.140625" bestFit="1" customWidth="1"/>
    <col min="2626" max="2626" width="21.85546875" bestFit="1" customWidth="1"/>
    <col min="2627" max="2627" width="19.5703125" bestFit="1" customWidth="1"/>
    <col min="2628" max="2628" width="17.28515625" bestFit="1" customWidth="1"/>
    <col min="2629" max="2629" width="18.85546875" bestFit="1" customWidth="1"/>
    <col min="2630" max="2631" width="10.28515625" bestFit="1" customWidth="1"/>
    <col min="2632" max="2632" width="9.85546875" bestFit="1" customWidth="1"/>
    <col min="2633" max="2633" width="5.42578125" bestFit="1" customWidth="1"/>
    <col min="2634" max="2634" width="5.28515625" bestFit="1" customWidth="1"/>
    <col min="2635" max="2635" width="4.7109375" bestFit="1" customWidth="1"/>
    <col min="2636" max="2636" width="10.42578125" bestFit="1" customWidth="1"/>
    <col min="2637" max="2637" width="9.28515625" bestFit="1" customWidth="1"/>
    <col min="2638" max="2638" width="9.42578125" bestFit="1" customWidth="1"/>
    <col min="2639" max="2640" width="10" bestFit="1" customWidth="1"/>
    <col min="2641" max="2641" width="9.42578125" bestFit="1" customWidth="1"/>
    <col min="2642" max="2642" width="9.85546875" bestFit="1" customWidth="1"/>
    <col min="2643" max="2643" width="9" bestFit="1" customWidth="1"/>
    <col min="2644" max="2644" width="7.7109375" bestFit="1" customWidth="1"/>
    <col min="2645" max="2645" width="9.42578125" bestFit="1" customWidth="1"/>
    <col min="2646" max="2646" width="7.42578125" bestFit="1" customWidth="1"/>
    <col min="2647" max="2647" width="9.85546875" bestFit="1" customWidth="1"/>
    <col min="2648" max="2648" width="9.28515625" bestFit="1" customWidth="1"/>
    <col min="2649" max="2649" width="9.5703125" bestFit="1" customWidth="1"/>
    <col min="2650" max="2650" width="10.28515625" bestFit="1" customWidth="1"/>
    <col min="2651" max="2651" width="7.85546875" bestFit="1" customWidth="1"/>
    <col min="2652" max="2652" width="10.28515625" bestFit="1" customWidth="1"/>
    <col min="2653" max="2653" width="10" bestFit="1" customWidth="1"/>
    <col min="2654" max="2654" width="8.140625" bestFit="1" customWidth="1"/>
    <col min="2655" max="2655" width="8.28515625" bestFit="1" customWidth="1"/>
    <col min="2656" max="2656" width="7.7109375" bestFit="1" customWidth="1"/>
    <col min="2657" max="2657" width="7" bestFit="1" customWidth="1"/>
    <col min="2658" max="2658" width="7.85546875" bestFit="1" customWidth="1"/>
    <col min="2659" max="2659" width="5.28515625" bestFit="1" customWidth="1"/>
    <col min="2660" max="2660" width="7.85546875" bestFit="1" customWidth="1"/>
    <col min="2661" max="2661" width="11.28515625" bestFit="1" customWidth="1"/>
    <col min="2662" max="2662" width="9.28515625" bestFit="1" customWidth="1"/>
    <col min="2663" max="2663" width="7.85546875" bestFit="1" customWidth="1"/>
    <col min="2664" max="2664" width="8.28515625" bestFit="1" customWidth="1"/>
    <col min="2665" max="2665" width="7.5703125" customWidth="1"/>
    <col min="2666" max="2667" width="8.42578125" bestFit="1" customWidth="1"/>
    <col min="2668" max="2668" width="9.5703125" bestFit="1" customWidth="1"/>
    <col min="2669" max="2669" width="7.5703125" customWidth="1"/>
    <col min="2670" max="2670" width="8.7109375" bestFit="1" customWidth="1"/>
    <col min="2671" max="2671" width="7.85546875" bestFit="1" customWidth="1"/>
    <col min="2672" max="2672" width="10" bestFit="1" customWidth="1"/>
    <col min="2673" max="2673" width="10.42578125" bestFit="1" customWidth="1"/>
    <col min="2674" max="2674" width="9.42578125" bestFit="1" customWidth="1"/>
    <col min="2675" max="2675" width="6.42578125" bestFit="1" customWidth="1"/>
    <col min="2676" max="2676" width="10.140625" bestFit="1" customWidth="1"/>
    <col min="2677" max="2678" width="8.85546875" bestFit="1" customWidth="1"/>
    <col min="2679" max="2679" width="9" bestFit="1" customWidth="1"/>
    <col min="2680" max="2680" width="8.140625" bestFit="1" customWidth="1"/>
    <col min="2681" max="2681" width="6.5703125" bestFit="1" customWidth="1"/>
    <col min="2682" max="2682" width="7.42578125" bestFit="1" customWidth="1"/>
    <col min="2683" max="2683" width="7.5703125" bestFit="1" customWidth="1"/>
    <col min="2684" max="2684" width="8.140625" bestFit="1" customWidth="1"/>
    <col min="2685" max="2685" width="8.42578125" bestFit="1" customWidth="1"/>
    <col min="2686" max="2686" width="10.140625" bestFit="1" customWidth="1"/>
    <col min="2687" max="2687" width="7.85546875" bestFit="1" customWidth="1"/>
    <col min="2688" max="2688" width="5.42578125" bestFit="1" customWidth="1"/>
    <col min="2817" max="2817" width="4.5703125" bestFit="1" customWidth="1"/>
    <col min="2818" max="2818" width="7.85546875" bestFit="1" customWidth="1"/>
    <col min="2819" max="2819" width="5.42578125" bestFit="1" customWidth="1"/>
    <col min="2820" max="2820" width="7.42578125" bestFit="1" customWidth="1"/>
    <col min="2821" max="2821" width="11.42578125" bestFit="1" customWidth="1"/>
    <col min="2822" max="2822" width="9.5703125" bestFit="1" customWidth="1"/>
    <col min="2823" max="2823" width="10.140625" bestFit="1" customWidth="1"/>
    <col min="2824" max="2824" width="7.85546875" bestFit="1" customWidth="1"/>
    <col min="2825" max="2825" width="11" bestFit="1" customWidth="1"/>
    <col min="2826" max="2826" width="9.42578125" bestFit="1" customWidth="1"/>
    <col min="2827" max="2827" width="10.42578125" bestFit="1" customWidth="1"/>
    <col min="2828" max="2828" width="9.140625" bestFit="1" customWidth="1"/>
    <col min="2829" max="2829" width="9.85546875" bestFit="1" customWidth="1"/>
    <col min="2830" max="2830" width="27" bestFit="1" customWidth="1"/>
    <col min="2831" max="2831" width="6.7109375" bestFit="1" customWidth="1"/>
    <col min="2832" max="2832" width="5.85546875" bestFit="1" customWidth="1"/>
    <col min="2833" max="2833" width="8.5703125" bestFit="1" customWidth="1"/>
    <col min="2834" max="2834" width="21.28515625" bestFit="1" customWidth="1"/>
    <col min="2835" max="2835" width="20.42578125" bestFit="1" customWidth="1"/>
    <col min="2836" max="2836" width="31" bestFit="1" customWidth="1"/>
    <col min="2837" max="2837" width="41.5703125" bestFit="1" customWidth="1"/>
    <col min="2838" max="2838" width="21.42578125" bestFit="1" customWidth="1"/>
    <col min="2839" max="2839" width="40.140625" bestFit="1" customWidth="1"/>
    <col min="2840" max="2840" width="22.140625" bestFit="1" customWidth="1"/>
    <col min="2841" max="2841" width="20.85546875" bestFit="1" customWidth="1"/>
    <col min="2842" max="2842" width="31.42578125" bestFit="1" customWidth="1"/>
    <col min="2843" max="2843" width="9.140625" bestFit="1" customWidth="1"/>
    <col min="2844" max="2844" width="7.42578125" bestFit="1" customWidth="1"/>
    <col min="2845" max="2845" width="10.42578125" bestFit="1" customWidth="1"/>
    <col min="2846" max="2846" width="5.42578125" bestFit="1" customWidth="1"/>
    <col min="2847" max="2847" width="10" bestFit="1" customWidth="1"/>
    <col min="2848" max="2848" width="7.7109375" bestFit="1" customWidth="1"/>
    <col min="2849" max="2849" width="10.42578125" bestFit="1" customWidth="1"/>
    <col min="2850" max="2850" width="5.42578125" bestFit="1" customWidth="1"/>
    <col min="2851" max="2851" width="10.42578125" bestFit="1" customWidth="1"/>
    <col min="2852" max="2852" width="7.28515625" bestFit="1" customWidth="1"/>
    <col min="2853" max="2853" width="13.7109375" bestFit="1" customWidth="1"/>
    <col min="2854" max="2854" width="13.85546875" bestFit="1" customWidth="1"/>
    <col min="2855" max="2855" width="21.42578125" bestFit="1" customWidth="1"/>
    <col min="2856" max="2856" width="11.5703125" bestFit="1" customWidth="1"/>
    <col min="2857" max="2857" width="15" bestFit="1" customWidth="1"/>
    <col min="2858" max="2858" width="10.7109375" bestFit="1" customWidth="1"/>
    <col min="2859" max="2859" width="21.42578125" bestFit="1" customWidth="1"/>
    <col min="2860" max="2860" width="11" bestFit="1" customWidth="1"/>
    <col min="2861" max="2861" width="11.28515625" bestFit="1" customWidth="1"/>
    <col min="2862" max="2862" width="6.7109375" bestFit="1" customWidth="1"/>
    <col min="2863" max="2863" width="9" bestFit="1" customWidth="1"/>
    <col min="2864" max="2864" width="10.42578125" bestFit="1" customWidth="1"/>
    <col min="2865" max="2865" width="7" bestFit="1" customWidth="1"/>
    <col min="2866" max="2866" width="10.140625" bestFit="1" customWidth="1"/>
    <col min="2867" max="2867" width="8.28515625" bestFit="1" customWidth="1"/>
    <col min="2868" max="2868" width="7.7109375" bestFit="1" customWidth="1"/>
    <col min="2869" max="2869" width="9.42578125" bestFit="1" customWidth="1"/>
    <col min="2870" max="2870" width="9.5703125" bestFit="1" customWidth="1"/>
    <col min="2871" max="2871" width="8.7109375" bestFit="1" customWidth="1"/>
    <col min="2872" max="2872" width="8.85546875" bestFit="1" customWidth="1"/>
    <col min="2873" max="2873" width="9.28515625" bestFit="1" customWidth="1"/>
    <col min="2874" max="2877" width="8.85546875" bestFit="1" customWidth="1"/>
    <col min="2878" max="2878" width="9.85546875" bestFit="1" customWidth="1"/>
    <col min="2879" max="2879" width="10.28515625" bestFit="1" customWidth="1"/>
    <col min="2880" max="2880" width="9.7109375" bestFit="1" customWidth="1"/>
    <col min="2881" max="2881" width="9.140625" bestFit="1" customWidth="1"/>
    <col min="2882" max="2882" width="21.85546875" bestFit="1" customWidth="1"/>
    <col min="2883" max="2883" width="19.5703125" bestFit="1" customWidth="1"/>
    <col min="2884" max="2884" width="17.28515625" bestFit="1" customWidth="1"/>
    <col min="2885" max="2885" width="18.85546875" bestFit="1" customWidth="1"/>
    <col min="2886" max="2887" width="10.28515625" bestFit="1" customWidth="1"/>
    <col min="2888" max="2888" width="9.85546875" bestFit="1" customWidth="1"/>
    <col min="2889" max="2889" width="5.42578125" bestFit="1" customWidth="1"/>
    <col min="2890" max="2890" width="5.28515625" bestFit="1" customWidth="1"/>
    <col min="2891" max="2891" width="4.7109375" bestFit="1" customWidth="1"/>
    <col min="2892" max="2892" width="10.42578125" bestFit="1" customWidth="1"/>
    <col min="2893" max="2893" width="9.28515625" bestFit="1" customWidth="1"/>
    <col min="2894" max="2894" width="9.42578125" bestFit="1" customWidth="1"/>
    <col min="2895" max="2896" width="10" bestFit="1" customWidth="1"/>
    <col min="2897" max="2897" width="9.42578125" bestFit="1" customWidth="1"/>
    <col min="2898" max="2898" width="9.85546875" bestFit="1" customWidth="1"/>
    <col min="2899" max="2899" width="9" bestFit="1" customWidth="1"/>
    <col min="2900" max="2900" width="7.7109375" bestFit="1" customWidth="1"/>
    <col min="2901" max="2901" width="9.42578125" bestFit="1" customWidth="1"/>
    <col min="2902" max="2902" width="7.42578125" bestFit="1" customWidth="1"/>
    <col min="2903" max="2903" width="9.85546875" bestFit="1" customWidth="1"/>
    <col min="2904" max="2904" width="9.28515625" bestFit="1" customWidth="1"/>
    <col min="2905" max="2905" width="9.5703125" bestFit="1" customWidth="1"/>
    <col min="2906" max="2906" width="10.28515625" bestFit="1" customWidth="1"/>
    <col min="2907" max="2907" width="7.85546875" bestFit="1" customWidth="1"/>
    <col min="2908" max="2908" width="10.28515625" bestFit="1" customWidth="1"/>
    <col min="2909" max="2909" width="10" bestFit="1" customWidth="1"/>
    <col min="2910" max="2910" width="8.140625" bestFit="1" customWidth="1"/>
    <col min="2911" max="2911" width="8.28515625" bestFit="1" customWidth="1"/>
    <col min="2912" max="2912" width="7.7109375" bestFit="1" customWidth="1"/>
    <col min="2913" max="2913" width="7" bestFit="1" customWidth="1"/>
    <col min="2914" max="2914" width="7.85546875" bestFit="1" customWidth="1"/>
    <col min="2915" max="2915" width="5.28515625" bestFit="1" customWidth="1"/>
    <col min="2916" max="2916" width="7.85546875" bestFit="1" customWidth="1"/>
    <col min="2917" max="2917" width="11.28515625" bestFit="1" customWidth="1"/>
    <col min="2918" max="2918" width="9.28515625" bestFit="1" customWidth="1"/>
    <col min="2919" max="2919" width="7.85546875" bestFit="1" customWidth="1"/>
    <col min="2920" max="2920" width="8.28515625" bestFit="1" customWidth="1"/>
    <col min="2921" max="2921" width="7.5703125" customWidth="1"/>
    <col min="2922" max="2923" width="8.42578125" bestFit="1" customWidth="1"/>
    <col min="2924" max="2924" width="9.5703125" bestFit="1" customWidth="1"/>
    <col min="2925" max="2925" width="7.5703125" customWidth="1"/>
    <col min="2926" max="2926" width="8.7109375" bestFit="1" customWidth="1"/>
    <col min="2927" max="2927" width="7.85546875" bestFit="1" customWidth="1"/>
    <col min="2928" max="2928" width="10" bestFit="1" customWidth="1"/>
    <col min="2929" max="2929" width="10.42578125" bestFit="1" customWidth="1"/>
    <col min="2930" max="2930" width="9.42578125" bestFit="1" customWidth="1"/>
    <col min="2931" max="2931" width="6.42578125" bestFit="1" customWidth="1"/>
    <col min="2932" max="2932" width="10.140625" bestFit="1" customWidth="1"/>
    <col min="2933" max="2934" width="8.85546875" bestFit="1" customWidth="1"/>
    <col min="2935" max="2935" width="9" bestFit="1" customWidth="1"/>
    <col min="2936" max="2936" width="8.140625" bestFit="1" customWidth="1"/>
    <col min="2937" max="2937" width="6.5703125" bestFit="1" customWidth="1"/>
    <col min="2938" max="2938" width="7.42578125" bestFit="1" customWidth="1"/>
    <col min="2939" max="2939" width="7.5703125" bestFit="1" customWidth="1"/>
    <col min="2940" max="2940" width="8.140625" bestFit="1" customWidth="1"/>
    <col min="2941" max="2941" width="8.42578125" bestFit="1" customWidth="1"/>
    <col min="2942" max="2942" width="10.140625" bestFit="1" customWidth="1"/>
    <col min="2943" max="2943" width="7.85546875" bestFit="1" customWidth="1"/>
    <col min="2944" max="2944" width="5.42578125" bestFit="1" customWidth="1"/>
    <col min="3073" max="3073" width="4.5703125" bestFit="1" customWidth="1"/>
    <col min="3074" max="3074" width="7.85546875" bestFit="1" customWidth="1"/>
    <col min="3075" max="3075" width="5.42578125" bestFit="1" customWidth="1"/>
    <col min="3076" max="3076" width="7.42578125" bestFit="1" customWidth="1"/>
    <col min="3077" max="3077" width="11.42578125" bestFit="1" customWidth="1"/>
    <col min="3078" max="3078" width="9.5703125" bestFit="1" customWidth="1"/>
    <col min="3079" max="3079" width="10.140625" bestFit="1" customWidth="1"/>
    <col min="3080" max="3080" width="7.85546875" bestFit="1" customWidth="1"/>
    <col min="3081" max="3081" width="11" bestFit="1" customWidth="1"/>
    <col min="3082" max="3082" width="9.42578125" bestFit="1" customWidth="1"/>
    <col min="3083" max="3083" width="10.42578125" bestFit="1" customWidth="1"/>
    <col min="3084" max="3084" width="9.140625" bestFit="1" customWidth="1"/>
    <col min="3085" max="3085" width="9.85546875" bestFit="1" customWidth="1"/>
    <col min="3086" max="3086" width="27" bestFit="1" customWidth="1"/>
    <col min="3087" max="3087" width="6.7109375" bestFit="1" customWidth="1"/>
    <col min="3088" max="3088" width="5.85546875" bestFit="1" customWidth="1"/>
    <col min="3089" max="3089" width="8.5703125" bestFit="1" customWidth="1"/>
    <col min="3090" max="3090" width="21.28515625" bestFit="1" customWidth="1"/>
    <col min="3091" max="3091" width="20.42578125" bestFit="1" customWidth="1"/>
    <col min="3092" max="3092" width="31" bestFit="1" customWidth="1"/>
    <col min="3093" max="3093" width="41.5703125" bestFit="1" customWidth="1"/>
    <col min="3094" max="3094" width="21.42578125" bestFit="1" customWidth="1"/>
    <col min="3095" max="3095" width="40.140625" bestFit="1" customWidth="1"/>
    <col min="3096" max="3096" width="22.140625" bestFit="1" customWidth="1"/>
    <col min="3097" max="3097" width="20.85546875" bestFit="1" customWidth="1"/>
    <col min="3098" max="3098" width="31.42578125" bestFit="1" customWidth="1"/>
    <col min="3099" max="3099" width="9.140625" bestFit="1" customWidth="1"/>
    <col min="3100" max="3100" width="7.42578125" bestFit="1" customWidth="1"/>
    <col min="3101" max="3101" width="10.42578125" bestFit="1" customWidth="1"/>
    <col min="3102" max="3102" width="5.42578125" bestFit="1" customWidth="1"/>
    <col min="3103" max="3103" width="10" bestFit="1" customWidth="1"/>
    <col min="3104" max="3104" width="7.7109375" bestFit="1" customWidth="1"/>
    <col min="3105" max="3105" width="10.42578125" bestFit="1" customWidth="1"/>
    <col min="3106" max="3106" width="5.42578125" bestFit="1" customWidth="1"/>
    <col min="3107" max="3107" width="10.42578125" bestFit="1" customWidth="1"/>
    <col min="3108" max="3108" width="7.28515625" bestFit="1" customWidth="1"/>
    <col min="3109" max="3109" width="13.7109375" bestFit="1" customWidth="1"/>
    <col min="3110" max="3110" width="13.85546875" bestFit="1" customWidth="1"/>
    <col min="3111" max="3111" width="21.42578125" bestFit="1" customWidth="1"/>
    <col min="3112" max="3112" width="11.5703125" bestFit="1" customWidth="1"/>
    <col min="3113" max="3113" width="15" bestFit="1" customWidth="1"/>
    <col min="3114" max="3114" width="10.7109375" bestFit="1" customWidth="1"/>
    <col min="3115" max="3115" width="21.42578125" bestFit="1" customWidth="1"/>
    <col min="3116" max="3116" width="11" bestFit="1" customWidth="1"/>
    <col min="3117" max="3117" width="11.28515625" bestFit="1" customWidth="1"/>
    <col min="3118" max="3118" width="6.7109375" bestFit="1" customWidth="1"/>
    <col min="3119" max="3119" width="9" bestFit="1" customWidth="1"/>
    <col min="3120" max="3120" width="10.42578125" bestFit="1" customWidth="1"/>
    <col min="3121" max="3121" width="7" bestFit="1" customWidth="1"/>
    <col min="3122" max="3122" width="10.140625" bestFit="1" customWidth="1"/>
    <col min="3123" max="3123" width="8.28515625" bestFit="1" customWidth="1"/>
    <col min="3124" max="3124" width="7.7109375" bestFit="1" customWidth="1"/>
    <col min="3125" max="3125" width="9.42578125" bestFit="1" customWidth="1"/>
    <col min="3126" max="3126" width="9.5703125" bestFit="1" customWidth="1"/>
    <col min="3127" max="3127" width="8.7109375" bestFit="1" customWidth="1"/>
    <col min="3128" max="3128" width="8.85546875" bestFit="1" customWidth="1"/>
    <col min="3129" max="3129" width="9.28515625" bestFit="1" customWidth="1"/>
    <col min="3130" max="3133" width="8.85546875" bestFit="1" customWidth="1"/>
    <col min="3134" max="3134" width="9.85546875" bestFit="1" customWidth="1"/>
    <col min="3135" max="3135" width="10.28515625" bestFit="1" customWidth="1"/>
    <col min="3136" max="3136" width="9.7109375" bestFit="1" customWidth="1"/>
    <col min="3137" max="3137" width="9.140625" bestFit="1" customWidth="1"/>
    <col min="3138" max="3138" width="21.85546875" bestFit="1" customWidth="1"/>
    <col min="3139" max="3139" width="19.5703125" bestFit="1" customWidth="1"/>
    <col min="3140" max="3140" width="17.28515625" bestFit="1" customWidth="1"/>
    <col min="3141" max="3141" width="18.85546875" bestFit="1" customWidth="1"/>
    <col min="3142" max="3143" width="10.28515625" bestFit="1" customWidth="1"/>
    <col min="3144" max="3144" width="9.85546875" bestFit="1" customWidth="1"/>
    <col min="3145" max="3145" width="5.42578125" bestFit="1" customWidth="1"/>
    <col min="3146" max="3146" width="5.28515625" bestFit="1" customWidth="1"/>
    <col min="3147" max="3147" width="4.7109375" bestFit="1" customWidth="1"/>
    <col min="3148" max="3148" width="10.42578125" bestFit="1" customWidth="1"/>
    <col min="3149" max="3149" width="9.28515625" bestFit="1" customWidth="1"/>
    <col min="3150" max="3150" width="9.42578125" bestFit="1" customWidth="1"/>
    <col min="3151" max="3152" width="10" bestFit="1" customWidth="1"/>
    <col min="3153" max="3153" width="9.42578125" bestFit="1" customWidth="1"/>
    <col min="3154" max="3154" width="9.85546875" bestFit="1" customWidth="1"/>
    <col min="3155" max="3155" width="9" bestFit="1" customWidth="1"/>
    <col min="3156" max="3156" width="7.7109375" bestFit="1" customWidth="1"/>
    <col min="3157" max="3157" width="9.42578125" bestFit="1" customWidth="1"/>
    <col min="3158" max="3158" width="7.42578125" bestFit="1" customWidth="1"/>
    <col min="3159" max="3159" width="9.85546875" bestFit="1" customWidth="1"/>
    <col min="3160" max="3160" width="9.28515625" bestFit="1" customWidth="1"/>
    <col min="3161" max="3161" width="9.5703125" bestFit="1" customWidth="1"/>
    <col min="3162" max="3162" width="10.28515625" bestFit="1" customWidth="1"/>
    <col min="3163" max="3163" width="7.85546875" bestFit="1" customWidth="1"/>
    <col min="3164" max="3164" width="10.28515625" bestFit="1" customWidth="1"/>
    <col min="3165" max="3165" width="10" bestFit="1" customWidth="1"/>
    <col min="3166" max="3166" width="8.140625" bestFit="1" customWidth="1"/>
    <col min="3167" max="3167" width="8.28515625" bestFit="1" customWidth="1"/>
    <col min="3168" max="3168" width="7.7109375" bestFit="1" customWidth="1"/>
    <col min="3169" max="3169" width="7" bestFit="1" customWidth="1"/>
    <col min="3170" max="3170" width="7.85546875" bestFit="1" customWidth="1"/>
    <col min="3171" max="3171" width="5.28515625" bestFit="1" customWidth="1"/>
    <col min="3172" max="3172" width="7.85546875" bestFit="1" customWidth="1"/>
    <col min="3173" max="3173" width="11.28515625" bestFit="1" customWidth="1"/>
    <col min="3174" max="3174" width="9.28515625" bestFit="1" customWidth="1"/>
    <col min="3175" max="3175" width="7.85546875" bestFit="1" customWidth="1"/>
    <col min="3176" max="3176" width="8.28515625" bestFit="1" customWidth="1"/>
    <col min="3177" max="3177" width="7.5703125" customWidth="1"/>
    <col min="3178" max="3179" width="8.42578125" bestFit="1" customWidth="1"/>
    <col min="3180" max="3180" width="9.5703125" bestFit="1" customWidth="1"/>
    <col min="3181" max="3181" width="7.5703125" customWidth="1"/>
    <col min="3182" max="3182" width="8.7109375" bestFit="1" customWidth="1"/>
    <col min="3183" max="3183" width="7.85546875" bestFit="1" customWidth="1"/>
    <col min="3184" max="3184" width="10" bestFit="1" customWidth="1"/>
    <col min="3185" max="3185" width="10.42578125" bestFit="1" customWidth="1"/>
    <col min="3186" max="3186" width="9.42578125" bestFit="1" customWidth="1"/>
    <col min="3187" max="3187" width="6.42578125" bestFit="1" customWidth="1"/>
    <col min="3188" max="3188" width="10.140625" bestFit="1" customWidth="1"/>
    <col min="3189" max="3190" width="8.85546875" bestFit="1" customWidth="1"/>
    <col min="3191" max="3191" width="9" bestFit="1" customWidth="1"/>
    <col min="3192" max="3192" width="8.140625" bestFit="1" customWidth="1"/>
    <col min="3193" max="3193" width="6.5703125" bestFit="1" customWidth="1"/>
    <col min="3194" max="3194" width="7.42578125" bestFit="1" customWidth="1"/>
    <col min="3195" max="3195" width="7.5703125" bestFit="1" customWidth="1"/>
    <col min="3196" max="3196" width="8.140625" bestFit="1" customWidth="1"/>
    <col min="3197" max="3197" width="8.42578125" bestFit="1" customWidth="1"/>
    <col min="3198" max="3198" width="10.140625" bestFit="1" customWidth="1"/>
    <col min="3199" max="3199" width="7.85546875" bestFit="1" customWidth="1"/>
    <col min="3200" max="3200" width="5.42578125" bestFit="1" customWidth="1"/>
    <col min="3329" max="3329" width="4.5703125" bestFit="1" customWidth="1"/>
    <col min="3330" max="3330" width="7.85546875" bestFit="1" customWidth="1"/>
    <col min="3331" max="3331" width="5.42578125" bestFit="1" customWidth="1"/>
    <col min="3332" max="3332" width="7.42578125" bestFit="1" customWidth="1"/>
    <col min="3333" max="3333" width="11.42578125" bestFit="1" customWidth="1"/>
    <col min="3334" max="3334" width="9.5703125" bestFit="1" customWidth="1"/>
    <col min="3335" max="3335" width="10.140625" bestFit="1" customWidth="1"/>
    <col min="3336" max="3336" width="7.85546875" bestFit="1" customWidth="1"/>
    <col min="3337" max="3337" width="11" bestFit="1" customWidth="1"/>
    <col min="3338" max="3338" width="9.42578125" bestFit="1" customWidth="1"/>
    <col min="3339" max="3339" width="10.42578125" bestFit="1" customWidth="1"/>
    <col min="3340" max="3340" width="9.140625" bestFit="1" customWidth="1"/>
    <col min="3341" max="3341" width="9.85546875" bestFit="1" customWidth="1"/>
    <col min="3342" max="3342" width="27" bestFit="1" customWidth="1"/>
    <col min="3343" max="3343" width="6.7109375" bestFit="1" customWidth="1"/>
    <col min="3344" max="3344" width="5.85546875" bestFit="1" customWidth="1"/>
    <col min="3345" max="3345" width="8.5703125" bestFit="1" customWidth="1"/>
    <col min="3346" max="3346" width="21.28515625" bestFit="1" customWidth="1"/>
    <col min="3347" max="3347" width="20.42578125" bestFit="1" customWidth="1"/>
    <col min="3348" max="3348" width="31" bestFit="1" customWidth="1"/>
    <col min="3349" max="3349" width="41.5703125" bestFit="1" customWidth="1"/>
    <col min="3350" max="3350" width="21.42578125" bestFit="1" customWidth="1"/>
    <col min="3351" max="3351" width="40.140625" bestFit="1" customWidth="1"/>
    <col min="3352" max="3352" width="22.140625" bestFit="1" customWidth="1"/>
    <col min="3353" max="3353" width="20.85546875" bestFit="1" customWidth="1"/>
    <col min="3354" max="3354" width="31.42578125" bestFit="1" customWidth="1"/>
    <col min="3355" max="3355" width="9.140625" bestFit="1" customWidth="1"/>
    <col min="3356" max="3356" width="7.42578125" bestFit="1" customWidth="1"/>
    <col min="3357" max="3357" width="10.42578125" bestFit="1" customWidth="1"/>
    <col min="3358" max="3358" width="5.42578125" bestFit="1" customWidth="1"/>
    <col min="3359" max="3359" width="10" bestFit="1" customWidth="1"/>
    <col min="3360" max="3360" width="7.7109375" bestFit="1" customWidth="1"/>
    <col min="3361" max="3361" width="10.42578125" bestFit="1" customWidth="1"/>
    <col min="3362" max="3362" width="5.42578125" bestFit="1" customWidth="1"/>
    <col min="3363" max="3363" width="10.42578125" bestFit="1" customWidth="1"/>
    <col min="3364" max="3364" width="7.28515625" bestFit="1" customWidth="1"/>
    <col min="3365" max="3365" width="13.7109375" bestFit="1" customWidth="1"/>
    <col min="3366" max="3366" width="13.85546875" bestFit="1" customWidth="1"/>
    <col min="3367" max="3367" width="21.42578125" bestFit="1" customWidth="1"/>
    <col min="3368" max="3368" width="11.5703125" bestFit="1" customWidth="1"/>
    <col min="3369" max="3369" width="15" bestFit="1" customWidth="1"/>
    <col min="3370" max="3370" width="10.7109375" bestFit="1" customWidth="1"/>
    <col min="3371" max="3371" width="21.42578125" bestFit="1" customWidth="1"/>
    <col min="3372" max="3372" width="11" bestFit="1" customWidth="1"/>
    <col min="3373" max="3373" width="11.28515625" bestFit="1" customWidth="1"/>
    <col min="3374" max="3374" width="6.7109375" bestFit="1" customWidth="1"/>
    <col min="3375" max="3375" width="9" bestFit="1" customWidth="1"/>
    <col min="3376" max="3376" width="10.42578125" bestFit="1" customWidth="1"/>
    <col min="3377" max="3377" width="7" bestFit="1" customWidth="1"/>
    <col min="3378" max="3378" width="10.140625" bestFit="1" customWidth="1"/>
    <col min="3379" max="3379" width="8.28515625" bestFit="1" customWidth="1"/>
    <col min="3380" max="3380" width="7.7109375" bestFit="1" customWidth="1"/>
    <col min="3381" max="3381" width="9.42578125" bestFit="1" customWidth="1"/>
    <col min="3382" max="3382" width="9.5703125" bestFit="1" customWidth="1"/>
    <col min="3383" max="3383" width="8.7109375" bestFit="1" customWidth="1"/>
    <col min="3384" max="3384" width="8.85546875" bestFit="1" customWidth="1"/>
    <col min="3385" max="3385" width="9.28515625" bestFit="1" customWidth="1"/>
    <col min="3386" max="3389" width="8.85546875" bestFit="1" customWidth="1"/>
    <col min="3390" max="3390" width="9.85546875" bestFit="1" customWidth="1"/>
    <col min="3391" max="3391" width="10.28515625" bestFit="1" customWidth="1"/>
    <col min="3392" max="3392" width="9.7109375" bestFit="1" customWidth="1"/>
    <col min="3393" max="3393" width="9.140625" bestFit="1" customWidth="1"/>
    <col min="3394" max="3394" width="21.85546875" bestFit="1" customWidth="1"/>
    <col min="3395" max="3395" width="19.5703125" bestFit="1" customWidth="1"/>
    <col min="3396" max="3396" width="17.28515625" bestFit="1" customWidth="1"/>
    <col min="3397" max="3397" width="18.85546875" bestFit="1" customWidth="1"/>
    <col min="3398" max="3399" width="10.28515625" bestFit="1" customWidth="1"/>
    <col min="3400" max="3400" width="9.85546875" bestFit="1" customWidth="1"/>
    <col min="3401" max="3401" width="5.42578125" bestFit="1" customWidth="1"/>
    <col min="3402" max="3402" width="5.28515625" bestFit="1" customWidth="1"/>
    <col min="3403" max="3403" width="4.7109375" bestFit="1" customWidth="1"/>
    <col min="3404" max="3404" width="10.42578125" bestFit="1" customWidth="1"/>
    <col min="3405" max="3405" width="9.28515625" bestFit="1" customWidth="1"/>
    <col min="3406" max="3406" width="9.42578125" bestFit="1" customWidth="1"/>
    <col min="3407" max="3408" width="10" bestFit="1" customWidth="1"/>
    <col min="3409" max="3409" width="9.42578125" bestFit="1" customWidth="1"/>
    <col min="3410" max="3410" width="9.85546875" bestFit="1" customWidth="1"/>
    <col min="3411" max="3411" width="9" bestFit="1" customWidth="1"/>
    <col min="3412" max="3412" width="7.7109375" bestFit="1" customWidth="1"/>
    <col min="3413" max="3413" width="9.42578125" bestFit="1" customWidth="1"/>
    <col min="3414" max="3414" width="7.42578125" bestFit="1" customWidth="1"/>
    <col min="3415" max="3415" width="9.85546875" bestFit="1" customWidth="1"/>
    <col min="3416" max="3416" width="9.28515625" bestFit="1" customWidth="1"/>
    <col min="3417" max="3417" width="9.5703125" bestFit="1" customWidth="1"/>
    <col min="3418" max="3418" width="10.28515625" bestFit="1" customWidth="1"/>
    <col min="3419" max="3419" width="7.85546875" bestFit="1" customWidth="1"/>
    <col min="3420" max="3420" width="10.28515625" bestFit="1" customWidth="1"/>
    <col min="3421" max="3421" width="10" bestFit="1" customWidth="1"/>
    <col min="3422" max="3422" width="8.140625" bestFit="1" customWidth="1"/>
    <col min="3423" max="3423" width="8.28515625" bestFit="1" customWidth="1"/>
    <col min="3424" max="3424" width="7.7109375" bestFit="1" customWidth="1"/>
    <col min="3425" max="3425" width="7" bestFit="1" customWidth="1"/>
    <col min="3426" max="3426" width="7.85546875" bestFit="1" customWidth="1"/>
    <col min="3427" max="3427" width="5.28515625" bestFit="1" customWidth="1"/>
    <col min="3428" max="3428" width="7.85546875" bestFit="1" customWidth="1"/>
    <col min="3429" max="3429" width="11.28515625" bestFit="1" customWidth="1"/>
    <col min="3430" max="3430" width="9.28515625" bestFit="1" customWidth="1"/>
    <col min="3431" max="3431" width="7.85546875" bestFit="1" customWidth="1"/>
    <col min="3432" max="3432" width="8.28515625" bestFit="1" customWidth="1"/>
    <col min="3433" max="3433" width="7.5703125" customWidth="1"/>
    <col min="3434" max="3435" width="8.42578125" bestFit="1" customWidth="1"/>
    <col min="3436" max="3436" width="9.5703125" bestFit="1" customWidth="1"/>
    <col min="3437" max="3437" width="7.5703125" customWidth="1"/>
    <col min="3438" max="3438" width="8.7109375" bestFit="1" customWidth="1"/>
    <col min="3439" max="3439" width="7.85546875" bestFit="1" customWidth="1"/>
    <col min="3440" max="3440" width="10" bestFit="1" customWidth="1"/>
    <col min="3441" max="3441" width="10.42578125" bestFit="1" customWidth="1"/>
    <col min="3442" max="3442" width="9.42578125" bestFit="1" customWidth="1"/>
    <col min="3443" max="3443" width="6.42578125" bestFit="1" customWidth="1"/>
    <col min="3444" max="3444" width="10.140625" bestFit="1" customWidth="1"/>
    <col min="3445" max="3446" width="8.85546875" bestFit="1" customWidth="1"/>
    <col min="3447" max="3447" width="9" bestFit="1" customWidth="1"/>
    <col min="3448" max="3448" width="8.140625" bestFit="1" customWidth="1"/>
    <col min="3449" max="3449" width="6.5703125" bestFit="1" customWidth="1"/>
    <col min="3450" max="3450" width="7.42578125" bestFit="1" customWidth="1"/>
    <col min="3451" max="3451" width="7.5703125" bestFit="1" customWidth="1"/>
    <col min="3452" max="3452" width="8.140625" bestFit="1" customWidth="1"/>
    <col min="3453" max="3453" width="8.42578125" bestFit="1" customWidth="1"/>
    <col min="3454" max="3454" width="10.140625" bestFit="1" customWidth="1"/>
    <col min="3455" max="3455" width="7.85546875" bestFit="1" customWidth="1"/>
    <col min="3456" max="3456" width="5.42578125" bestFit="1" customWidth="1"/>
    <col min="3585" max="3585" width="4.5703125" bestFit="1" customWidth="1"/>
    <col min="3586" max="3586" width="7.85546875" bestFit="1" customWidth="1"/>
    <col min="3587" max="3587" width="5.42578125" bestFit="1" customWidth="1"/>
    <col min="3588" max="3588" width="7.42578125" bestFit="1" customWidth="1"/>
    <col min="3589" max="3589" width="11.42578125" bestFit="1" customWidth="1"/>
    <col min="3590" max="3590" width="9.5703125" bestFit="1" customWidth="1"/>
    <col min="3591" max="3591" width="10.140625" bestFit="1" customWidth="1"/>
    <col min="3592" max="3592" width="7.85546875" bestFit="1" customWidth="1"/>
    <col min="3593" max="3593" width="11" bestFit="1" customWidth="1"/>
    <col min="3594" max="3594" width="9.42578125" bestFit="1" customWidth="1"/>
    <col min="3595" max="3595" width="10.42578125" bestFit="1" customWidth="1"/>
    <col min="3596" max="3596" width="9.140625" bestFit="1" customWidth="1"/>
    <col min="3597" max="3597" width="9.85546875" bestFit="1" customWidth="1"/>
    <col min="3598" max="3598" width="27" bestFit="1" customWidth="1"/>
    <col min="3599" max="3599" width="6.7109375" bestFit="1" customWidth="1"/>
    <col min="3600" max="3600" width="5.85546875" bestFit="1" customWidth="1"/>
    <col min="3601" max="3601" width="8.5703125" bestFit="1" customWidth="1"/>
    <col min="3602" max="3602" width="21.28515625" bestFit="1" customWidth="1"/>
    <col min="3603" max="3603" width="20.42578125" bestFit="1" customWidth="1"/>
    <col min="3604" max="3604" width="31" bestFit="1" customWidth="1"/>
    <col min="3605" max="3605" width="41.5703125" bestFit="1" customWidth="1"/>
    <col min="3606" max="3606" width="21.42578125" bestFit="1" customWidth="1"/>
    <col min="3607" max="3607" width="40.140625" bestFit="1" customWidth="1"/>
    <col min="3608" max="3608" width="22.140625" bestFit="1" customWidth="1"/>
    <col min="3609" max="3609" width="20.85546875" bestFit="1" customWidth="1"/>
    <col min="3610" max="3610" width="31.42578125" bestFit="1" customWidth="1"/>
    <col min="3611" max="3611" width="9.140625" bestFit="1" customWidth="1"/>
    <col min="3612" max="3612" width="7.42578125" bestFit="1" customWidth="1"/>
    <col min="3613" max="3613" width="10.42578125" bestFit="1" customWidth="1"/>
    <col min="3614" max="3614" width="5.42578125" bestFit="1" customWidth="1"/>
    <col min="3615" max="3615" width="10" bestFit="1" customWidth="1"/>
    <col min="3616" max="3616" width="7.7109375" bestFit="1" customWidth="1"/>
    <col min="3617" max="3617" width="10.42578125" bestFit="1" customWidth="1"/>
    <col min="3618" max="3618" width="5.42578125" bestFit="1" customWidth="1"/>
    <col min="3619" max="3619" width="10.42578125" bestFit="1" customWidth="1"/>
    <col min="3620" max="3620" width="7.28515625" bestFit="1" customWidth="1"/>
    <col min="3621" max="3621" width="13.7109375" bestFit="1" customWidth="1"/>
    <col min="3622" max="3622" width="13.85546875" bestFit="1" customWidth="1"/>
    <col min="3623" max="3623" width="21.42578125" bestFit="1" customWidth="1"/>
    <col min="3624" max="3624" width="11.5703125" bestFit="1" customWidth="1"/>
    <col min="3625" max="3625" width="15" bestFit="1" customWidth="1"/>
    <col min="3626" max="3626" width="10.7109375" bestFit="1" customWidth="1"/>
    <col min="3627" max="3627" width="21.42578125" bestFit="1" customWidth="1"/>
    <col min="3628" max="3628" width="11" bestFit="1" customWidth="1"/>
    <col min="3629" max="3629" width="11.28515625" bestFit="1" customWidth="1"/>
    <col min="3630" max="3630" width="6.7109375" bestFit="1" customWidth="1"/>
    <col min="3631" max="3631" width="9" bestFit="1" customWidth="1"/>
    <col min="3632" max="3632" width="10.42578125" bestFit="1" customWidth="1"/>
    <col min="3633" max="3633" width="7" bestFit="1" customWidth="1"/>
    <col min="3634" max="3634" width="10.140625" bestFit="1" customWidth="1"/>
    <col min="3635" max="3635" width="8.28515625" bestFit="1" customWidth="1"/>
    <col min="3636" max="3636" width="7.7109375" bestFit="1" customWidth="1"/>
    <col min="3637" max="3637" width="9.42578125" bestFit="1" customWidth="1"/>
    <col min="3638" max="3638" width="9.5703125" bestFit="1" customWidth="1"/>
    <col min="3639" max="3639" width="8.7109375" bestFit="1" customWidth="1"/>
    <col min="3640" max="3640" width="8.85546875" bestFit="1" customWidth="1"/>
    <col min="3641" max="3641" width="9.28515625" bestFit="1" customWidth="1"/>
    <col min="3642" max="3645" width="8.85546875" bestFit="1" customWidth="1"/>
    <col min="3646" max="3646" width="9.85546875" bestFit="1" customWidth="1"/>
    <col min="3647" max="3647" width="10.28515625" bestFit="1" customWidth="1"/>
    <col min="3648" max="3648" width="9.7109375" bestFit="1" customWidth="1"/>
    <col min="3649" max="3649" width="9.140625" bestFit="1" customWidth="1"/>
    <col min="3650" max="3650" width="21.85546875" bestFit="1" customWidth="1"/>
    <col min="3651" max="3651" width="19.5703125" bestFit="1" customWidth="1"/>
    <col min="3652" max="3652" width="17.28515625" bestFit="1" customWidth="1"/>
    <col min="3653" max="3653" width="18.85546875" bestFit="1" customWidth="1"/>
    <col min="3654" max="3655" width="10.28515625" bestFit="1" customWidth="1"/>
    <col min="3656" max="3656" width="9.85546875" bestFit="1" customWidth="1"/>
    <col min="3657" max="3657" width="5.42578125" bestFit="1" customWidth="1"/>
    <col min="3658" max="3658" width="5.28515625" bestFit="1" customWidth="1"/>
    <col min="3659" max="3659" width="4.7109375" bestFit="1" customWidth="1"/>
    <col min="3660" max="3660" width="10.42578125" bestFit="1" customWidth="1"/>
    <col min="3661" max="3661" width="9.28515625" bestFit="1" customWidth="1"/>
    <col min="3662" max="3662" width="9.42578125" bestFit="1" customWidth="1"/>
    <col min="3663" max="3664" width="10" bestFit="1" customWidth="1"/>
    <col min="3665" max="3665" width="9.42578125" bestFit="1" customWidth="1"/>
    <col min="3666" max="3666" width="9.85546875" bestFit="1" customWidth="1"/>
    <col min="3667" max="3667" width="9" bestFit="1" customWidth="1"/>
    <col min="3668" max="3668" width="7.7109375" bestFit="1" customWidth="1"/>
    <col min="3669" max="3669" width="9.42578125" bestFit="1" customWidth="1"/>
    <col min="3670" max="3670" width="7.42578125" bestFit="1" customWidth="1"/>
    <col min="3671" max="3671" width="9.85546875" bestFit="1" customWidth="1"/>
    <col min="3672" max="3672" width="9.28515625" bestFit="1" customWidth="1"/>
    <col min="3673" max="3673" width="9.5703125" bestFit="1" customWidth="1"/>
    <col min="3674" max="3674" width="10.28515625" bestFit="1" customWidth="1"/>
    <col min="3675" max="3675" width="7.85546875" bestFit="1" customWidth="1"/>
    <col min="3676" max="3676" width="10.28515625" bestFit="1" customWidth="1"/>
    <col min="3677" max="3677" width="10" bestFit="1" customWidth="1"/>
    <col min="3678" max="3678" width="8.140625" bestFit="1" customWidth="1"/>
    <col min="3679" max="3679" width="8.28515625" bestFit="1" customWidth="1"/>
    <col min="3680" max="3680" width="7.7109375" bestFit="1" customWidth="1"/>
    <col min="3681" max="3681" width="7" bestFit="1" customWidth="1"/>
    <col min="3682" max="3682" width="7.85546875" bestFit="1" customWidth="1"/>
    <col min="3683" max="3683" width="5.28515625" bestFit="1" customWidth="1"/>
    <col min="3684" max="3684" width="7.85546875" bestFit="1" customWidth="1"/>
    <col min="3685" max="3685" width="11.28515625" bestFit="1" customWidth="1"/>
    <col min="3686" max="3686" width="9.28515625" bestFit="1" customWidth="1"/>
    <col min="3687" max="3687" width="7.85546875" bestFit="1" customWidth="1"/>
    <col min="3688" max="3688" width="8.28515625" bestFit="1" customWidth="1"/>
    <col min="3689" max="3689" width="7.5703125" customWidth="1"/>
    <col min="3690" max="3691" width="8.42578125" bestFit="1" customWidth="1"/>
    <col min="3692" max="3692" width="9.5703125" bestFit="1" customWidth="1"/>
    <col min="3693" max="3693" width="7.5703125" customWidth="1"/>
    <col min="3694" max="3694" width="8.7109375" bestFit="1" customWidth="1"/>
    <col min="3695" max="3695" width="7.85546875" bestFit="1" customWidth="1"/>
    <col min="3696" max="3696" width="10" bestFit="1" customWidth="1"/>
    <col min="3697" max="3697" width="10.42578125" bestFit="1" customWidth="1"/>
    <col min="3698" max="3698" width="9.42578125" bestFit="1" customWidth="1"/>
    <col min="3699" max="3699" width="6.42578125" bestFit="1" customWidth="1"/>
    <col min="3700" max="3700" width="10.140625" bestFit="1" customWidth="1"/>
    <col min="3701" max="3702" width="8.85546875" bestFit="1" customWidth="1"/>
    <col min="3703" max="3703" width="9" bestFit="1" customWidth="1"/>
    <col min="3704" max="3704" width="8.140625" bestFit="1" customWidth="1"/>
    <col min="3705" max="3705" width="6.5703125" bestFit="1" customWidth="1"/>
    <col min="3706" max="3706" width="7.42578125" bestFit="1" customWidth="1"/>
    <col min="3707" max="3707" width="7.5703125" bestFit="1" customWidth="1"/>
    <col min="3708" max="3708" width="8.140625" bestFit="1" customWidth="1"/>
    <col min="3709" max="3709" width="8.42578125" bestFit="1" customWidth="1"/>
    <col min="3710" max="3710" width="10.140625" bestFit="1" customWidth="1"/>
    <col min="3711" max="3711" width="7.85546875" bestFit="1" customWidth="1"/>
    <col min="3712" max="3712" width="5.42578125" bestFit="1" customWidth="1"/>
    <col min="3841" max="3841" width="4.5703125" bestFit="1" customWidth="1"/>
    <col min="3842" max="3842" width="7.85546875" bestFit="1" customWidth="1"/>
    <col min="3843" max="3843" width="5.42578125" bestFit="1" customWidth="1"/>
    <col min="3844" max="3844" width="7.42578125" bestFit="1" customWidth="1"/>
    <col min="3845" max="3845" width="11.42578125" bestFit="1" customWidth="1"/>
    <col min="3846" max="3846" width="9.5703125" bestFit="1" customWidth="1"/>
    <col min="3847" max="3847" width="10.140625" bestFit="1" customWidth="1"/>
    <col min="3848" max="3848" width="7.85546875" bestFit="1" customWidth="1"/>
    <col min="3849" max="3849" width="11" bestFit="1" customWidth="1"/>
    <col min="3850" max="3850" width="9.42578125" bestFit="1" customWidth="1"/>
    <col min="3851" max="3851" width="10.42578125" bestFit="1" customWidth="1"/>
    <col min="3852" max="3852" width="9.140625" bestFit="1" customWidth="1"/>
    <col min="3853" max="3853" width="9.85546875" bestFit="1" customWidth="1"/>
    <col min="3854" max="3854" width="27" bestFit="1" customWidth="1"/>
    <col min="3855" max="3855" width="6.7109375" bestFit="1" customWidth="1"/>
    <col min="3856" max="3856" width="5.85546875" bestFit="1" customWidth="1"/>
    <col min="3857" max="3857" width="8.5703125" bestFit="1" customWidth="1"/>
    <col min="3858" max="3858" width="21.28515625" bestFit="1" customWidth="1"/>
    <col min="3859" max="3859" width="20.42578125" bestFit="1" customWidth="1"/>
    <col min="3860" max="3860" width="31" bestFit="1" customWidth="1"/>
    <col min="3861" max="3861" width="41.5703125" bestFit="1" customWidth="1"/>
    <col min="3862" max="3862" width="21.42578125" bestFit="1" customWidth="1"/>
    <col min="3863" max="3863" width="40.140625" bestFit="1" customWidth="1"/>
    <col min="3864" max="3864" width="22.140625" bestFit="1" customWidth="1"/>
    <col min="3865" max="3865" width="20.85546875" bestFit="1" customWidth="1"/>
    <col min="3866" max="3866" width="31.42578125" bestFit="1" customWidth="1"/>
    <col min="3867" max="3867" width="9.140625" bestFit="1" customWidth="1"/>
    <col min="3868" max="3868" width="7.42578125" bestFit="1" customWidth="1"/>
    <col min="3869" max="3869" width="10.42578125" bestFit="1" customWidth="1"/>
    <col min="3870" max="3870" width="5.42578125" bestFit="1" customWidth="1"/>
    <col min="3871" max="3871" width="10" bestFit="1" customWidth="1"/>
    <col min="3872" max="3872" width="7.7109375" bestFit="1" customWidth="1"/>
    <col min="3873" max="3873" width="10.42578125" bestFit="1" customWidth="1"/>
    <col min="3874" max="3874" width="5.42578125" bestFit="1" customWidth="1"/>
    <col min="3875" max="3875" width="10.42578125" bestFit="1" customWidth="1"/>
    <col min="3876" max="3876" width="7.28515625" bestFit="1" customWidth="1"/>
    <col min="3877" max="3877" width="13.7109375" bestFit="1" customWidth="1"/>
    <col min="3878" max="3878" width="13.85546875" bestFit="1" customWidth="1"/>
    <col min="3879" max="3879" width="21.42578125" bestFit="1" customWidth="1"/>
    <col min="3880" max="3880" width="11.5703125" bestFit="1" customWidth="1"/>
    <col min="3881" max="3881" width="15" bestFit="1" customWidth="1"/>
    <col min="3882" max="3882" width="10.7109375" bestFit="1" customWidth="1"/>
    <col min="3883" max="3883" width="21.42578125" bestFit="1" customWidth="1"/>
    <col min="3884" max="3884" width="11" bestFit="1" customWidth="1"/>
    <col min="3885" max="3885" width="11.28515625" bestFit="1" customWidth="1"/>
    <col min="3886" max="3886" width="6.7109375" bestFit="1" customWidth="1"/>
    <col min="3887" max="3887" width="9" bestFit="1" customWidth="1"/>
    <col min="3888" max="3888" width="10.42578125" bestFit="1" customWidth="1"/>
    <col min="3889" max="3889" width="7" bestFit="1" customWidth="1"/>
    <col min="3890" max="3890" width="10.140625" bestFit="1" customWidth="1"/>
    <col min="3891" max="3891" width="8.28515625" bestFit="1" customWidth="1"/>
    <col min="3892" max="3892" width="7.7109375" bestFit="1" customWidth="1"/>
    <col min="3893" max="3893" width="9.42578125" bestFit="1" customWidth="1"/>
    <col min="3894" max="3894" width="9.5703125" bestFit="1" customWidth="1"/>
    <col min="3895" max="3895" width="8.7109375" bestFit="1" customWidth="1"/>
    <col min="3896" max="3896" width="8.85546875" bestFit="1" customWidth="1"/>
    <col min="3897" max="3897" width="9.28515625" bestFit="1" customWidth="1"/>
    <col min="3898" max="3901" width="8.85546875" bestFit="1" customWidth="1"/>
    <col min="3902" max="3902" width="9.85546875" bestFit="1" customWidth="1"/>
    <col min="3903" max="3903" width="10.28515625" bestFit="1" customWidth="1"/>
    <col min="3904" max="3904" width="9.7109375" bestFit="1" customWidth="1"/>
    <col min="3905" max="3905" width="9.140625" bestFit="1" customWidth="1"/>
    <col min="3906" max="3906" width="21.85546875" bestFit="1" customWidth="1"/>
    <col min="3907" max="3907" width="19.5703125" bestFit="1" customWidth="1"/>
    <col min="3908" max="3908" width="17.28515625" bestFit="1" customWidth="1"/>
    <col min="3909" max="3909" width="18.85546875" bestFit="1" customWidth="1"/>
    <col min="3910" max="3911" width="10.28515625" bestFit="1" customWidth="1"/>
    <col min="3912" max="3912" width="9.85546875" bestFit="1" customWidth="1"/>
    <col min="3913" max="3913" width="5.42578125" bestFit="1" customWidth="1"/>
    <col min="3914" max="3914" width="5.28515625" bestFit="1" customWidth="1"/>
    <col min="3915" max="3915" width="4.7109375" bestFit="1" customWidth="1"/>
    <col min="3916" max="3916" width="10.42578125" bestFit="1" customWidth="1"/>
    <col min="3917" max="3917" width="9.28515625" bestFit="1" customWidth="1"/>
    <col min="3918" max="3918" width="9.42578125" bestFit="1" customWidth="1"/>
    <col min="3919" max="3920" width="10" bestFit="1" customWidth="1"/>
    <col min="3921" max="3921" width="9.42578125" bestFit="1" customWidth="1"/>
    <col min="3922" max="3922" width="9.85546875" bestFit="1" customWidth="1"/>
    <col min="3923" max="3923" width="9" bestFit="1" customWidth="1"/>
    <col min="3924" max="3924" width="7.7109375" bestFit="1" customWidth="1"/>
    <col min="3925" max="3925" width="9.42578125" bestFit="1" customWidth="1"/>
    <col min="3926" max="3926" width="7.42578125" bestFit="1" customWidth="1"/>
    <col min="3927" max="3927" width="9.85546875" bestFit="1" customWidth="1"/>
    <col min="3928" max="3928" width="9.28515625" bestFit="1" customWidth="1"/>
    <col min="3929" max="3929" width="9.5703125" bestFit="1" customWidth="1"/>
    <col min="3930" max="3930" width="10.28515625" bestFit="1" customWidth="1"/>
    <col min="3931" max="3931" width="7.85546875" bestFit="1" customWidth="1"/>
    <col min="3932" max="3932" width="10.28515625" bestFit="1" customWidth="1"/>
    <col min="3933" max="3933" width="10" bestFit="1" customWidth="1"/>
    <col min="3934" max="3934" width="8.140625" bestFit="1" customWidth="1"/>
    <col min="3935" max="3935" width="8.28515625" bestFit="1" customWidth="1"/>
    <col min="3936" max="3936" width="7.7109375" bestFit="1" customWidth="1"/>
    <col min="3937" max="3937" width="7" bestFit="1" customWidth="1"/>
    <col min="3938" max="3938" width="7.85546875" bestFit="1" customWidth="1"/>
    <col min="3939" max="3939" width="5.28515625" bestFit="1" customWidth="1"/>
    <col min="3940" max="3940" width="7.85546875" bestFit="1" customWidth="1"/>
    <col min="3941" max="3941" width="11.28515625" bestFit="1" customWidth="1"/>
    <col min="3942" max="3942" width="9.28515625" bestFit="1" customWidth="1"/>
    <col min="3943" max="3943" width="7.85546875" bestFit="1" customWidth="1"/>
    <col min="3944" max="3944" width="8.28515625" bestFit="1" customWidth="1"/>
    <col min="3945" max="3945" width="7.5703125" customWidth="1"/>
    <col min="3946" max="3947" width="8.42578125" bestFit="1" customWidth="1"/>
    <col min="3948" max="3948" width="9.5703125" bestFit="1" customWidth="1"/>
    <col min="3949" max="3949" width="7.5703125" customWidth="1"/>
    <col min="3950" max="3950" width="8.7109375" bestFit="1" customWidth="1"/>
    <col min="3951" max="3951" width="7.85546875" bestFit="1" customWidth="1"/>
    <col min="3952" max="3952" width="10" bestFit="1" customWidth="1"/>
    <col min="3953" max="3953" width="10.42578125" bestFit="1" customWidth="1"/>
    <col min="3954" max="3954" width="9.42578125" bestFit="1" customWidth="1"/>
    <col min="3955" max="3955" width="6.42578125" bestFit="1" customWidth="1"/>
    <col min="3956" max="3956" width="10.140625" bestFit="1" customWidth="1"/>
    <col min="3957" max="3958" width="8.85546875" bestFit="1" customWidth="1"/>
    <col min="3959" max="3959" width="9" bestFit="1" customWidth="1"/>
    <col min="3960" max="3960" width="8.140625" bestFit="1" customWidth="1"/>
    <col min="3961" max="3961" width="6.5703125" bestFit="1" customWidth="1"/>
    <col min="3962" max="3962" width="7.42578125" bestFit="1" customWidth="1"/>
    <col min="3963" max="3963" width="7.5703125" bestFit="1" customWidth="1"/>
    <col min="3964" max="3964" width="8.140625" bestFit="1" customWidth="1"/>
    <col min="3965" max="3965" width="8.42578125" bestFit="1" customWidth="1"/>
    <col min="3966" max="3966" width="10.140625" bestFit="1" customWidth="1"/>
    <col min="3967" max="3967" width="7.85546875" bestFit="1" customWidth="1"/>
    <col min="3968" max="3968" width="5.42578125" bestFit="1" customWidth="1"/>
    <col min="4097" max="4097" width="4.5703125" bestFit="1" customWidth="1"/>
    <col min="4098" max="4098" width="7.85546875" bestFit="1" customWidth="1"/>
    <col min="4099" max="4099" width="5.42578125" bestFit="1" customWidth="1"/>
    <col min="4100" max="4100" width="7.42578125" bestFit="1" customWidth="1"/>
    <col min="4101" max="4101" width="11.42578125" bestFit="1" customWidth="1"/>
    <col min="4102" max="4102" width="9.5703125" bestFit="1" customWidth="1"/>
    <col min="4103" max="4103" width="10.140625" bestFit="1" customWidth="1"/>
    <col min="4104" max="4104" width="7.85546875" bestFit="1" customWidth="1"/>
    <col min="4105" max="4105" width="11" bestFit="1" customWidth="1"/>
    <col min="4106" max="4106" width="9.42578125" bestFit="1" customWidth="1"/>
    <col min="4107" max="4107" width="10.42578125" bestFit="1" customWidth="1"/>
    <col min="4108" max="4108" width="9.140625" bestFit="1" customWidth="1"/>
    <col min="4109" max="4109" width="9.85546875" bestFit="1" customWidth="1"/>
    <col min="4110" max="4110" width="27" bestFit="1" customWidth="1"/>
    <col min="4111" max="4111" width="6.7109375" bestFit="1" customWidth="1"/>
    <col min="4112" max="4112" width="5.85546875" bestFit="1" customWidth="1"/>
    <col min="4113" max="4113" width="8.5703125" bestFit="1" customWidth="1"/>
    <col min="4114" max="4114" width="21.28515625" bestFit="1" customWidth="1"/>
    <col min="4115" max="4115" width="20.42578125" bestFit="1" customWidth="1"/>
    <col min="4116" max="4116" width="31" bestFit="1" customWidth="1"/>
    <col min="4117" max="4117" width="41.5703125" bestFit="1" customWidth="1"/>
    <col min="4118" max="4118" width="21.42578125" bestFit="1" customWidth="1"/>
    <col min="4119" max="4119" width="40.140625" bestFit="1" customWidth="1"/>
    <col min="4120" max="4120" width="22.140625" bestFit="1" customWidth="1"/>
    <col min="4121" max="4121" width="20.85546875" bestFit="1" customWidth="1"/>
    <col min="4122" max="4122" width="31.42578125" bestFit="1" customWidth="1"/>
    <col min="4123" max="4123" width="9.140625" bestFit="1" customWidth="1"/>
    <col min="4124" max="4124" width="7.42578125" bestFit="1" customWidth="1"/>
    <col min="4125" max="4125" width="10.42578125" bestFit="1" customWidth="1"/>
    <col min="4126" max="4126" width="5.42578125" bestFit="1" customWidth="1"/>
    <col min="4127" max="4127" width="10" bestFit="1" customWidth="1"/>
    <col min="4128" max="4128" width="7.7109375" bestFit="1" customWidth="1"/>
    <col min="4129" max="4129" width="10.42578125" bestFit="1" customWidth="1"/>
    <col min="4130" max="4130" width="5.42578125" bestFit="1" customWidth="1"/>
    <col min="4131" max="4131" width="10.42578125" bestFit="1" customWidth="1"/>
    <col min="4132" max="4132" width="7.28515625" bestFit="1" customWidth="1"/>
    <col min="4133" max="4133" width="13.7109375" bestFit="1" customWidth="1"/>
    <col min="4134" max="4134" width="13.85546875" bestFit="1" customWidth="1"/>
    <col min="4135" max="4135" width="21.42578125" bestFit="1" customWidth="1"/>
    <col min="4136" max="4136" width="11.5703125" bestFit="1" customWidth="1"/>
    <col min="4137" max="4137" width="15" bestFit="1" customWidth="1"/>
    <col min="4138" max="4138" width="10.7109375" bestFit="1" customWidth="1"/>
    <col min="4139" max="4139" width="21.42578125" bestFit="1" customWidth="1"/>
    <col min="4140" max="4140" width="11" bestFit="1" customWidth="1"/>
    <col min="4141" max="4141" width="11.28515625" bestFit="1" customWidth="1"/>
    <col min="4142" max="4142" width="6.7109375" bestFit="1" customWidth="1"/>
    <col min="4143" max="4143" width="9" bestFit="1" customWidth="1"/>
    <col min="4144" max="4144" width="10.42578125" bestFit="1" customWidth="1"/>
    <col min="4145" max="4145" width="7" bestFit="1" customWidth="1"/>
    <col min="4146" max="4146" width="10.140625" bestFit="1" customWidth="1"/>
    <col min="4147" max="4147" width="8.28515625" bestFit="1" customWidth="1"/>
    <col min="4148" max="4148" width="7.7109375" bestFit="1" customWidth="1"/>
    <col min="4149" max="4149" width="9.42578125" bestFit="1" customWidth="1"/>
    <col min="4150" max="4150" width="9.5703125" bestFit="1" customWidth="1"/>
    <col min="4151" max="4151" width="8.7109375" bestFit="1" customWidth="1"/>
    <col min="4152" max="4152" width="8.85546875" bestFit="1" customWidth="1"/>
    <col min="4153" max="4153" width="9.28515625" bestFit="1" customWidth="1"/>
    <col min="4154" max="4157" width="8.85546875" bestFit="1" customWidth="1"/>
    <col min="4158" max="4158" width="9.85546875" bestFit="1" customWidth="1"/>
    <col min="4159" max="4159" width="10.28515625" bestFit="1" customWidth="1"/>
    <col min="4160" max="4160" width="9.7109375" bestFit="1" customWidth="1"/>
    <col min="4161" max="4161" width="9.140625" bestFit="1" customWidth="1"/>
    <col min="4162" max="4162" width="21.85546875" bestFit="1" customWidth="1"/>
    <col min="4163" max="4163" width="19.5703125" bestFit="1" customWidth="1"/>
    <col min="4164" max="4164" width="17.28515625" bestFit="1" customWidth="1"/>
    <col min="4165" max="4165" width="18.85546875" bestFit="1" customWidth="1"/>
    <col min="4166" max="4167" width="10.28515625" bestFit="1" customWidth="1"/>
    <col min="4168" max="4168" width="9.85546875" bestFit="1" customWidth="1"/>
    <col min="4169" max="4169" width="5.42578125" bestFit="1" customWidth="1"/>
    <col min="4170" max="4170" width="5.28515625" bestFit="1" customWidth="1"/>
    <col min="4171" max="4171" width="4.7109375" bestFit="1" customWidth="1"/>
    <col min="4172" max="4172" width="10.42578125" bestFit="1" customWidth="1"/>
    <col min="4173" max="4173" width="9.28515625" bestFit="1" customWidth="1"/>
    <col min="4174" max="4174" width="9.42578125" bestFit="1" customWidth="1"/>
    <col min="4175" max="4176" width="10" bestFit="1" customWidth="1"/>
    <col min="4177" max="4177" width="9.42578125" bestFit="1" customWidth="1"/>
    <col min="4178" max="4178" width="9.85546875" bestFit="1" customWidth="1"/>
    <col min="4179" max="4179" width="9" bestFit="1" customWidth="1"/>
    <col min="4180" max="4180" width="7.7109375" bestFit="1" customWidth="1"/>
    <col min="4181" max="4181" width="9.42578125" bestFit="1" customWidth="1"/>
    <col min="4182" max="4182" width="7.42578125" bestFit="1" customWidth="1"/>
    <col min="4183" max="4183" width="9.85546875" bestFit="1" customWidth="1"/>
    <col min="4184" max="4184" width="9.28515625" bestFit="1" customWidth="1"/>
    <col min="4185" max="4185" width="9.5703125" bestFit="1" customWidth="1"/>
    <col min="4186" max="4186" width="10.28515625" bestFit="1" customWidth="1"/>
    <col min="4187" max="4187" width="7.85546875" bestFit="1" customWidth="1"/>
    <col min="4188" max="4188" width="10.28515625" bestFit="1" customWidth="1"/>
    <col min="4189" max="4189" width="10" bestFit="1" customWidth="1"/>
    <col min="4190" max="4190" width="8.140625" bestFit="1" customWidth="1"/>
    <col min="4191" max="4191" width="8.28515625" bestFit="1" customWidth="1"/>
    <col min="4192" max="4192" width="7.7109375" bestFit="1" customWidth="1"/>
    <col min="4193" max="4193" width="7" bestFit="1" customWidth="1"/>
    <col min="4194" max="4194" width="7.85546875" bestFit="1" customWidth="1"/>
    <col min="4195" max="4195" width="5.28515625" bestFit="1" customWidth="1"/>
    <col min="4196" max="4196" width="7.85546875" bestFit="1" customWidth="1"/>
    <col min="4197" max="4197" width="11.28515625" bestFit="1" customWidth="1"/>
    <col min="4198" max="4198" width="9.28515625" bestFit="1" customWidth="1"/>
    <col min="4199" max="4199" width="7.85546875" bestFit="1" customWidth="1"/>
    <col min="4200" max="4200" width="8.28515625" bestFit="1" customWidth="1"/>
    <col min="4201" max="4201" width="7.5703125" customWidth="1"/>
    <col min="4202" max="4203" width="8.42578125" bestFit="1" customWidth="1"/>
    <col min="4204" max="4204" width="9.5703125" bestFit="1" customWidth="1"/>
    <col min="4205" max="4205" width="7.5703125" customWidth="1"/>
    <col min="4206" max="4206" width="8.7109375" bestFit="1" customWidth="1"/>
    <col min="4207" max="4207" width="7.85546875" bestFit="1" customWidth="1"/>
    <col min="4208" max="4208" width="10" bestFit="1" customWidth="1"/>
    <col min="4209" max="4209" width="10.42578125" bestFit="1" customWidth="1"/>
    <col min="4210" max="4210" width="9.42578125" bestFit="1" customWidth="1"/>
    <col min="4211" max="4211" width="6.42578125" bestFit="1" customWidth="1"/>
    <col min="4212" max="4212" width="10.140625" bestFit="1" customWidth="1"/>
    <col min="4213" max="4214" width="8.85546875" bestFit="1" customWidth="1"/>
    <col min="4215" max="4215" width="9" bestFit="1" customWidth="1"/>
    <col min="4216" max="4216" width="8.140625" bestFit="1" customWidth="1"/>
    <col min="4217" max="4217" width="6.5703125" bestFit="1" customWidth="1"/>
    <col min="4218" max="4218" width="7.42578125" bestFit="1" customWidth="1"/>
    <col min="4219" max="4219" width="7.5703125" bestFit="1" customWidth="1"/>
    <col min="4220" max="4220" width="8.140625" bestFit="1" customWidth="1"/>
    <col min="4221" max="4221" width="8.42578125" bestFit="1" customWidth="1"/>
    <col min="4222" max="4222" width="10.140625" bestFit="1" customWidth="1"/>
    <col min="4223" max="4223" width="7.85546875" bestFit="1" customWidth="1"/>
    <col min="4224" max="4224" width="5.42578125" bestFit="1" customWidth="1"/>
    <col min="4353" max="4353" width="4.5703125" bestFit="1" customWidth="1"/>
    <col min="4354" max="4354" width="7.85546875" bestFit="1" customWidth="1"/>
    <col min="4355" max="4355" width="5.42578125" bestFit="1" customWidth="1"/>
    <col min="4356" max="4356" width="7.42578125" bestFit="1" customWidth="1"/>
    <col min="4357" max="4357" width="11.42578125" bestFit="1" customWidth="1"/>
    <col min="4358" max="4358" width="9.5703125" bestFit="1" customWidth="1"/>
    <col min="4359" max="4359" width="10.140625" bestFit="1" customWidth="1"/>
    <col min="4360" max="4360" width="7.85546875" bestFit="1" customWidth="1"/>
    <col min="4361" max="4361" width="11" bestFit="1" customWidth="1"/>
    <col min="4362" max="4362" width="9.42578125" bestFit="1" customWidth="1"/>
    <col min="4363" max="4363" width="10.42578125" bestFit="1" customWidth="1"/>
    <col min="4364" max="4364" width="9.140625" bestFit="1" customWidth="1"/>
    <col min="4365" max="4365" width="9.85546875" bestFit="1" customWidth="1"/>
    <col min="4366" max="4366" width="27" bestFit="1" customWidth="1"/>
    <col min="4367" max="4367" width="6.7109375" bestFit="1" customWidth="1"/>
    <col min="4368" max="4368" width="5.85546875" bestFit="1" customWidth="1"/>
    <col min="4369" max="4369" width="8.5703125" bestFit="1" customWidth="1"/>
    <col min="4370" max="4370" width="21.28515625" bestFit="1" customWidth="1"/>
    <col min="4371" max="4371" width="20.42578125" bestFit="1" customWidth="1"/>
    <col min="4372" max="4372" width="31" bestFit="1" customWidth="1"/>
    <col min="4373" max="4373" width="41.5703125" bestFit="1" customWidth="1"/>
    <col min="4374" max="4374" width="21.42578125" bestFit="1" customWidth="1"/>
    <col min="4375" max="4375" width="40.140625" bestFit="1" customWidth="1"/>
    <col min="4376" max="4376" width="22.140625" bestFit="1" customWidth="1"/>
    <col min="4377" max="4377" width="20.85546875" bestFit="1" customWidth="1"/>
    <col min="4378" max="4378" width="31.42578125" bestFit="1" customWidth="1"/>
    <col min="4379" max="4379" width="9.140625" bestFit="1" customWidth="1"/>
    <col min="4380" max="4380" width="7.42578125" bestFit="1" customWidth="1"/>
    <col min="4381" max="4381" width="10.42578125" bestFit="1" customWidth="1"/>
    <col min="4382" max="4382" width="5.42578125" bestFit="1" customWidth="1"/>
    <col min="4383" max="4383" width="10" bestFit="1" customWidth="1"/>
    <col min="4384" max="4384" width="7.7109375" bestFit="1" customWidth="1"/>
    <col min="4385" max="4385" width="10.42578125" bestFit="1" customWidth="1"/>
    <col min="4386" max="4386" width="5.42578125" bestFit="1" customWidth="1"/>
    <col min="4387" max="4387" width="10.42578125" bestFit="1" customWidth="1"/>
    <col min="4388" max="4388" width="7.28515625" bestFit="1" customWidth="1"/>
    <col min="4389" max="4389" width="13.7109375" bestFit="1" customWidth="1"/>
    <col min="4390" max="4390" width="13.85546875" bestFit="1" customWidth="1"/>
    <col min="4391" max="4391" width="21.42578125" bestFit="1" customWidth="1"/>
    <col min="4392" max="4392" width="11.5703125" bestFit="1" customWidth="1"/>
    <col min="4393" max="4393" width="15" bestFit="1" customWidth="1"/>
    <col min="4394" max="4394" width="10.7109375" bestFit="1" customWidth="1"/>
    <col min="4395" max="4395" width="21.42578125" bestFit="1" customWidth="1"/>
    <col min="4396" max="4396" width="11" bestFit="1" customWidth="1"/>
    <col min="4397" max="4397" width="11.28515625" bestFit="1" customWidth="1"/>
    <col min="4398" max="4398" width="6.7109375" bestFit="1" customWidth="1"/>
    <col min="4399" max="4399" width="9" bestFit="1" customWidth="1"/>
    <col min="4400" max="4400" width="10.42578125" bestFit="1" customWidth="1"/>
    <col min="4401" max="4401" width="7" bestFit="1" customWidth="1"/>
    <col min="4402" max="4402" width="10.140625" bestFit="1" customWidth="1"/>
    <col min="4403" max="4403" width="8.28515625" bestFit="1" customWidth="1"/>
    <col min="4404" max="4404" width="7.7109375" bestFit="1" customWidth="1"/>
    <col min="4405" max="4405" width="9.42578125" bestFit="1" customWidth="1"/>
    <col min="4406" max="4406" width="9.5703125" bestFit="1" customWidth="1"/>
    <col min="4407" max="4407" width="8.7109375" bestFit="1" customWidth="1"/>
    <col min="4408" max="4408" width="8.85546875" bestFit="1" customWidth="1"/>
    <col min="4409" max="4409" width="9.28515625" bestFit="1" customWidth="1"/>
    <col min="4410" max="4413" width="8.85546875" bestFit="1" customWidth="1"/>
    <col min="4414" max="4414" width="9.85546875" bestFit="1" customWidth="1"/>
    <col min="4415" max="4415" width="10.28515625" bestFit="1" customWidth="1"/>
    <col min="4416" max="4416" width="9.7109375" bestFit="1" customWidth="1"/>
    <col min="4417" max="4417" width="9.140625" bestFit="1" customWidth="1"/>
    <col min="4418" max="4418" width="21.85546875" bestFit="1" customWidth="1"/>
    <col min="4419" max="4419" width="19.5703125" bestFit="1" customWidth="1"/>
    <col min="4420" max="4420" width="17.28515625" bestFit="1" customWidth="1"/>
    <col min="4421" max="4421" width="18.85546875" bestFit="1" customWidth="1"/>
    <col min="4422" max="4423" width="10.28515625" bestFit="1" customWidth="1"/>
    <col min="4424" max="4424" width="9.85546875" bestFit="1" customWidth="1"/>
    <col min="4425" max="4425" width="5.42578125" bestFit="1" customWidth="1"/>
    <col min="4426" max="4426" width="5.28515625" bestFit="1" customWidth="1"/>
    <col min="4427" max="4427" width="4.7109375" bestFit="1" customWidth="1"/>
    <col min="4428" max="4428" width="10.42578125" bestFit="1" customWidth="1"/>
    <col min="4429" max="4429" width="9.28515625" bestFit="1" customWidth="1"/>
    <col min="4430" max="4430" width="9.42578125" bestFit="1" customWidth="1"/>
    <col min="4431" max="4432" width="10" bestFit="1" customWidth="1"/>
    <col min="4433" max="4433" width="9.42578125" bestFit="1" customWidth="1"/>
    <col min="4434" max="4434" width="9.85546875" bestFit="1" customWidth="1"/>
    <col min="4435" max="4435" width="9" bestFit="1" customWidth="1"/>
    <col min="4436" max="4436" width="7.7109375" bestFit="1" customWidth="1"/>
    <col min="4437" max="4437" width="9.42578125" bestFit="1" customWidth="1"/>
    <col min="4438" max="4438" width="7.42578125" bestFit="1" customWidth="1"/>
    <col min="4439" max="4439" width="9.85546875" bestFit="1" customWidth="1"/>
    <col min="4440" max="4440" width="9.28515625" bestFit="1" customWidth="1"/>
    <col min="4441" max="4441" width="9.5703125" bestFit="1" customWidth="1"/>
    <col min="4442" max="4442" width="10.28515625" bestFit="1" customWidth="1"/>
    <col min="4443" max="4443" width="7.85546875" bestFit="1" customWidth="1"/>
    <col min="4444" max="4444" width="10.28515625" bestFit="1" customWidth="1"/>
    <col min="4445" max="4445" width="10" bestFit="1" customWidth="1"/>
    <col min="4446" max="4446" width="8.140625" bestFit="1" customWidth="1"/>
    <col min="4447" max="4447" width="8.28515625" bestFit="1" customWidth="1"/>
    <col min="4448" max="4448" width="7.7109375" bestFit="1" customWidth="1"/>
    <col min="4449" max="4449" width="7" bestFit="1" customWidth="1"/>
    <col min="4450" max="4450" width="7.85546875" bestFit="1" customWidth="1"/>
    <col min="4451" max="4451" width="5.28515625" bestFit="1" customWidth="1"/>
    <col min="4452" max="4452" width="7.85546875" bestFit="1" customWidth="1"/>
    <col min="4453" max="4453" width="11.28515625" bestFit="1" customWidth="1"/>
    <col min="4454" max="4454" width="9.28515625" bestFit="1" customWidth="1"/>
    <col min="4455" max="4455" width="7.85546875" bestFit="1" customWidth="1"/>
    <col min="4456" max="4456" width="8.28515625" bestFit="1" customWidth="1"/>
    <col min="4457" max="4457" width="7.5703125" customWidth="1"/>
    <col min="4458" max="4459" width="8.42578125" bestFit="1" customWidth="1"/>
    <col min="4460" max="4460" width="9.5703125" bestFit="1" customWidth="1"/>
    <col min="4461" max="4461" width="7.5703125" customWidth="1"/>
    <col min="4462" max="4462" width="8.7109375" bestFit="1" customWidth="1"/>
    <col min="4463" max="4463" width="7.85546875" bestFit="1" customWidth="1"/>
    <col min="4464" max="4464" width="10" bestFit="1" customWidth="1"/>
    <col min="4465" max="4465" width="10.42578125" bestFit="1" customWidth="1"/>
    <col min="4466" max="4466" width="9.42578125" bestFit="1" customWidth="1"/>
    <col min="4467" max="4467" width="6.42578125" bestFit="1" customWidth="1"/>
    <col min="4468" max="4468" width="10.140625" bestFit="1" customWidth="1"/>
    <col min="4469" max="4470" width="8.85546875" bestFit="1" customWidth="1"/>
    <col min="4471" max="4471" width="9" bestFit="1" customWidth="1"/>
    <col min="4472" max="4472" width="8.140625" bestFit="1" customWidth="1"/>
    <col min="4473" max="4473" width="6.5703125" bestFit="1" customWidth="1"/>
    <col min="4474" max="4474" width="7.42578125" bestFit="1" customWidth="1"/>
    <col min="4475" max="4475" width="7.5703125" bestFit="1" customWidth="1"/>
    <col min="4476" max="4476" width="8.140625" bestFit="1" customWidth="1"/>
    <col min="4477" max="4477" width="8.42578125" bestFit="1" customWidth="1"/>
    <col min="4478" max="4478" width="10.140625" bestFit="1" customWidth="1"/>
    <col min="4479" max="4479" width="7.85546875" bestFit="1" customWidth="1"/>
    <col min="4480" max="4480" width="5.42578125" bestFit="1" customWidth="1"/>
    <col min="4609" max="4609" width="4.5703125" bestFit="1" customWidth="1"/>
    <col min="4610" max="4610" width="7.85546875" bestFit="1" customWidth="1"/>
    <col min="4611" max="4611" width="5.42578125" bestFit="1" customWidth="1"/>
    <col min="4612" max="4612" width="7.42578125" bestFit="1" customWidth="1"/>
    <col min="4613" max="4613" width="11.42578125" bestFit="1" customWidth="1"/>
    <col min="4614" max="4614" width="9.5703125" bestFit="1" customWidth="1"/>
    <col min="4615" max="4615" width="10.140625" bestFit="1" customWidth="1"/>
    <col min="4616" max="4616" width="7.85546875" bestFit="1" customWidth="1"/>
    <col min="4617" max="4617" width="11" bestFit="1" customWidth="1"/>
    <col min="4618" max="4618" width="9.42578125" bestFit="1" customWidth="1"/>
    <col min="4619" max="4619" width="10.42578125" bestFit="1" customWidth="1"/>
    <col min="4620" max="4620" width="9.140625" bestFit="1" customWidth="1"/>
    <col min="4621" max="4621" width="9.85546875" bestFit="1" customWidth="1"/>
    <col min="4622" max="4622" width="27" bestFit="1" customWidth="1"/>
    <col min="4623" max="4623" width="6.7109375" bestFit="1" customWidth="1"/>
    <col min="4624" max="4624" width="5.85546875" bestFit="1" customWidth="1"/>
    <col min="4625" max="4625" width="8.5703125" bestFit="1" customWidth="1"/>
    <col min="4626" max="4626" width="21.28515625" bestFit="1" customWidth="1"/>
    <col min="4627" max="4627" width="20.42578125" bestFit="1" customWidth="1"/>
    <col min="4628" max="4628" width="31" bestFit="1" customWidth="1"/>
    <col min="4629" max="4629" width="41.5703125" bestFit="1" customWidth="1"/>
    <col min="4630" max="4630" width="21.42578125" bestFit="1" customWidth="1"/>
    <col min="4631" max="4631" width="40.140625" bestFit="1" customWidth="1"/>
    <col min="4632" max="4632" width="22.140625" bestFit="1" customWidth="1"/>
    <col min="4633" max="4633" width="20.85546875" bestFit="1" customWidth="1"/>
    <col min="4634" max="4634" width="31.42578125" bestFit="1" customWidth="1"/>
    <col min="4635" max="4635" width="9.140625" bestFit="1" customWidth="1"/>
    <col min="4636" max="4636" width="7.42578125" bestFit="1" customWidth="1"/>
    <col min="4637" max="4637" width="10.42578125" bestFit="1" customWidth="1"/>
    <col min="4638" max="4638" width="5.42578125" bestFit="1" customWidth="1"/>
    <col min="4639" max="4639" width="10" bestFit="1" customWidth="1"/>
    <col min="4640" max="4640" width="7.7109375" bestFit="1" customWidth="1"/>
    <col min="4641" max="4641" width="10.42578125" bestFit="1" customWidth="1"/>
    <col min="4642" max="4642" width="5.42578125" bestFit="1" customWidth="1"/>
    <col min="4643" max="4643" width="10.42578125" bestFit="1" customWidth="1"/>
    <col min="4644" max="4644" width="7.28515625" bestFit="1" customWidth="1"/>
    <col min="4645" max="4645" width="13.7109375" bestFit="1" customWidth="1"/>
    <col min="4646" max="4646" width="13.85546875" bestFit="1" customWidth="1"/>
    <col min="4647" max="4647" width="21.42578125" bestFit="1" customWidth="1"/>
    <col min="4648" max="4648" width="11.5703125" bestFit="1" customWidth="1"/>
    <col min="4649" max="4649" width="15" bestFit="1" customWidth="1"/>
    <col min="4650" max="4650" width="10.7109375" bestFit="1" customWidth="1"/>
    <col min="4651" max="4651" width="21.42578125" bestFit="1" customWidth="1"/>
    <col min="4652" max="4652" width="11" bestFit="1" customWidth="1"/>
    <col min="4653" max="4653" width="11.28515625" bestFit="1" customWidth="1"/>
    <col min="4654" max="4654" width="6.7109375" bestFit="1" customWidth="1"/>
    <col min="4655" max="4655" width="9" bestFit="1" customWidth="1"/>
    <col min="4656" max="4656" width="10.42578125" bestFit="1" customWidth="1"/>
    <col min="4657" max="4657" width="7" bestFit="1" customWidth="1"/>
    <col min="4658" max="4658" width="10.140625" bestFit="1" customWidth="1"/>
    <col min="4659" max="4659" width="8.28515625" bestFit="1" customWidth="1"/>
    <col min="4660" max="4660" width="7.7109375" bestFit="1" customWidth="1"/>
    <col min="4661" max="4661" width="9.42578125" bestFit="1" customWidth="1"/>
    <col min="4662" max="4662" width="9.5703125" bestFit="1" customWidth="1"/>
    <col min="4663" max="4663" width="8.7109375" bestFit="1" customWidth="1"/>
    <col min="4664" max="4664" width="8.85546875" bestFit="1" customWidth="1"/>
    <col min="4665" max="4665" width="9.28515625" bestFit="1" customWidth="1"/>
    <col min="4666" max="4669" width="8.85546875" bestFit="1" customWidth="1"/>
    <col min="4670" max="4670" width="9.85546875" bestFit="1" customWidth="1"/>
    <col min="4671" max="4671" width="10.28515625" bestFit="1" customWidth="1"/>
    <col min="4672" max="4672" width="9.7109375" bestFit="1" customWidth="1"/>
    <col min="4673" max="4673" width="9.140625" bestFit="1" customWidth="1"/>
    <col min="4674" max="4674" width="21.85546875" bestFit="1" customWidth="1"/>
    <col min="4675" max="4675" width="19.5703125" bestFit="1" customWidth="1"/>
    <col min="4676" max="4676" width="17.28515625" bestFit="1" customWidth="1"/>
    <col min="4677" max="4677" width="18.85546875" bestFit="1" customWidth="1"/>
    <col min="4678" max="4679" width="10.28515625" bestFit="1" customWidth="1"/>
    <col min="4680" max="4680" width="9.85546875" bestFit="1" customWidth="1"/>
    <col min="4681" max="4681" width="5.42578125" bestFit="1" customWidth="1"/>
    <col min="4682" max="4682" width="5.28515625" bestFit="1" customWidth="1"/>
    <col min="4683" max="4683" width="4.7109375" bestFit="1" customWidth="1"/>
    <col min="4684" max="4684" width="10.42578125" bestFit="1" customWidth="1"/>
    <col min="4685" max="4685" width="9.28515625" bestFit="1" customWidth="1"/>
    <col min="4686" max="4686" width="9.42578125" bestFit="1" customWidth="1"/>
    <col min="4687" max="4688" width="10" bestFit="1" customWidth="1"/>
    <col min="4689" max="4689" width="9.42578125" bestFit="1" customWidth="1"/>
    <col min="4690" max="4690" width="9.85546875" bestFit="1" customWidth="1"/>
    <col min="4691" max="4691" width="9" bestFit="1" customWidth="1"/>
    <col min="4692" max="4692" width="7.7109375" bestFit="1" customWidth="1"/>
    <col min="4693" max="4693" width="9.42578125" bestFit="1" customWidth="1"/>
    <col min="4694" max="4694" width="7.42578125" bestFit="1" customWidth="1"/>
    <col min="4695" max="4695" width="9.85546875" bestFit="1" customWidth="1"/>
    <col min="4696" max="4696" width="9.28515625" bestFit="1" customWidth="1"/>
    <col min="4697" max="4697" width="9.5703125" bestFit="1" customWidth="1"/>
    <col min="4698" max="4698" width="10.28515625" bestFit="1" customWidth="1"/>
    <col min="4699" max="4699" width="7.85546875" bestFit="1" customWidth="1"/>
    <col min="4700" max="4700" width="10.28515625" bestFit="1" customWidth="1"/>
    <col min="4701" max="4701" width="10" bestFit="1" customWidth="1"/>
    <col min="4702" max="4702" width="8.140625" bestFit="1" customWidth="1"/>
    <col min="4703" max="4703" width="8.28515625" bestFit="1" customWidth="1"/>
    <col min="4704" max="4704" width="7.7109375" bestFit="1" customWidth="1"/>
    <col min="4705" max="4705" width="7" bestFit="1" customWidth="1"/>
    <col min="4706" max="4706" width="7.85546875" bestFit="1" customWidth="1"/>
    <col min="4707" max="4707" width="5.28515625" bestFit="1" customWidth="1"/>
    <col min="4708" max="4708" width="7.85546875" bestFit="1" customWidth="1"/>
    <col min="4709" max="4709" width="11.28515625" bestFit="1" customWidth="1"/>
    <col min="4710" max="4710" width="9.28515625" bestFit="1" customWidth="1"/>
    <col min="4711" max="4711" width="7.85546875" bestFit="1" customWidth="1"/>
    <col min="4712" max="4712" width="8.28515625" bestFit="1" customWidth="1"/>
    <col min="4713" max="4713" width="7.5703125" customWidth="1"/>
    <col min="4714" max="4715" width="8.42578125" bestFit="1" customWidth="1"/>
    <col min="4716" max="4716" width="9.5703125" bestFit="1" customWidth="1"/>
    <col min="4717" max="4717" width="7.5703125" customWidth="1"/>
    <col min="4718" max="4718" width="8.7109375" bestFit="1" customWidth="1"/>
    <col min="4719" max="4719" width="7.85546875" bestFit="1" customWidth="1"/>
    <col min="4720" max="4720" width="10" bestFit="1" customWidth="1"/>
    <col min="4721" max="4721" width="10.42578125" bestFit="1" customWidth="1"/>
    <col min="4722" max="4722" width="9.42578125" bestFit="1" customWidth="1"/>
    <col min="4723" max="4723" width="6.42578125" bestFit="1" customWidth="1"/>
    <col min="4724" max="4724" width="10.140625" bestFit="1" customWidth="1"/>
    <col min="4725" max="4726" width="8.85546875" bestFit="1" customWidth="1"/>
    <col min="4727" max="4727" width="9" bestFit="1" customWidth="1"/>
    <col min="4728" max="4728" width="8.140625" bestFit="1" customWidth="1"/>
    <col min="4729" max="4729" width="6.5703125" bestFit="1" customWidth="1"/>
    <col min="4730" max="4730" width="7.42578125" bestFit="1" customWidth="1"/>
    <col min="4731" max="4731" width="7.5703125" bestFit="1" customWidth="1"/>
    <col min="4732" max="4732" width="8.140625" bestFit="1" customWidth="1"/>
    <col min="4733" max="4733" width="8.42578125" bestFit="1" customWidth="1"/>
    <col min="4734" max="4734" width="10.140625" bestFit="1" customWidth="1"/>
    <col min="4735" max="4735" width="7.85546875" bestFit="1" customWidth="1"/>
    <col min="4736" max="4736" width="5.42578125" bestFit="1" customWidth="1"/>
    <col min="4865" max="4865" width="4.5703125" bestFit="1" customWidth="1"/>
    <col min="4866" max="4866" width="7.85546875" bestFit="1" customWidth="1"/>
    <col min="4867" max="4867" width="5.42578125" bestFit="1" customWidth="1"/>
    <col min="4868" max="4868" width="7.42578125" bestFit="1" customWidth="1"/>
    <col min="4869" max="4869" width="11.42578125" bestFit="1" customWidth="1"/>
    <col min="4870" max="4870" width="9.5703125" bestFit="1" customWidth="1"/>
    <col min="4871" max="4871" width="10.140625" bestFit="1" customWidth="1"/>
    <col min="4872" max="4872" width="7.85546875" bestFit="1" customWidth="1"/>
    <col min="4873" max="4873" width="11" bestFit="1" customWidth="1"/>
    <col min="4874" max="4874" width="9.42578125" bestFit="1" customWidth="1"/>
    <col min="4875" max="4875" width="10.42578125" bestFit="1" customWidth="1"/>
    <col min="4876" max="4876" width="9.140625" bestFit="1" customWidth="1"/>
    <col min="4877" max="4877" width="9.85546875" bestFit="1" customWidth="1"/>
    <col min="4878" max="4878" width="27" bestFit="1" customWidth="1"/>
    <col min="4879" max="4879" width="6.7109375" bestFit="1" customWidth="1"/>
    <col min="4880" max="4880" width="5.85546875" bestFit="1" customWidth="1"/>
    <col min="4881" max="4881" width="8.5703125" bestFit="1" customWidth="1"/>
    <col min="4882" max="4882" width="21.28515625" bestFit="1" customWidth="1"/>
    <col min="4883" max="4883" width="20.42578125" bestFit="1" customWidth="1"/>
    <col min="4884" max="4884" width="31" bestFit="1" customWidth="1"/>
    <col min="4885" max="4885" width="41.5703125" bestFit="1" customWidth="1"/>
    <col min="4886" max="4886" width="21.42578125" bestFit="1" customWidth="1"/>
    <col min="4887" max="4887" width="40.140625" bestFit="1" customWidth="1"/>
    <col min="4888" max="4888" width="22.140625" bestFit="1" customWidth="1"/>
    <col min="4889" max="4889" width="20.85546875" bestFit="1" customWidth="1"/>
    <col min="4890" max="4890" width="31.42578125" bestFit="1" customWidth="1"/>
    <col min="4891" max="4891" width="9.140625" bestFit="1" customWidth="1"/>
    <col min="4892" max="4892" width="7.42578125" bestFit="1" customWidth="1"/>
    <col min="4893" max="4893" width="10.42578125" bestFit="1" customWidth="1"/>
    <col min="4894" max="4894" width="5.42578125" bestFit="1" customWidth="1"/>
    <col min="4895" max="4895" width="10" bestFit="1" customWidth="1"/>
    <col min="4896" max="4896" width="7.7109375" bestFit="1" customWidth="1"/>
    <col min="4897" max="4897" width="10.42578125" bestFit="1" customWidth="1"/>
    <col min="4898" max="4898" width="5.42578125" bestFit="1" customWidth="1"/>
    <col min="4899" max="4899" width="10.42578125" bestFit="1" customWidth="1"/>
    <col min="4900" max="4900" width="7.28515625" bestFit="1" customWidth="1"/>
    <col min="4901" max="4901" width="13.7109375" bestFit="1" customWidth="1"/>
    <col min="4902" max="4902" width="13.85546875" bestFit="1" customWidth="1"/>
    <col min="4903" max="4903" width="21.42578125" bestFit="1" customWidth="1"/>
    <col min="4904" max="4904" width="11.5703125" bestFit="1" customWidth="1"/>
    <col min="4905" max="4905" width="15" bestFit="1" customWidth="1"/>
    <col min="4906" max="4906" width="10.7109375" bestFit="1" customWidth="1"/>
    <col min="4907" max="4907" width="21.42578125" bestFit="1" customWidth="1"/>
    <col min="4908" max="4908" width="11" bestFit="1" customWidth="1"/>
    <col min="4909" max="4909" width="11.28515625" bestFit="1" customWidth="1"/>
    <col min="4910" max="4910" width="6.7109375" bestFit="1" customWidth="1"/>
    <col min="4911" max="4911" width="9" bestFit="1" customWidth="1"/>
    <col min="4912" max="4912" width="10.42578125" bestFit="1" customWidth="1"/>
    <col min="4913" max="4913" width="7" bestFit="1" customWidth="1"/>
    <col min="4914" max="4914" width="10.140625" bestFit="1" customWidth="1"/>
    <col min="4915" max="4915" width="8.28515625" bestFit="1" customWidth="1"/>
    <col min="4916" max="4916" width="7.7109375" bestFit="1" customWidth="1"/>
    <col min="4917" max="4917" width="9.42578125" bestFit="1" customWidth="1"/>
    <col min="4918" max="4918" width="9.5703125" bestFit="1" customWidth="1"/>
    <col min="4919" max="4919" width="8.7109375" bestFit="1" customWidth="1"/>
    <col min="4920" max="4920" width="8.85546875" bestFit="1" customWidth="1"/>
    <col min="4921" max="4921" width="9.28515625" bestFit="1" customWidth="1"/>
    <col min="4922" max="4925" width="8.85546875" bestFit="1" customWidth="1"/>
    <col min="4926" max="4926" width="9.85546875" bestFit="1" customWidth="1"/>
    <col min="4927" max="4927" width="10.28515625" bestFit="1" customWidth="1"/>
    <col min="4928" max="4928" width="9.7109375" bestFit="1" customWidth="1"/>
    <col min="4929" max="4929" width="9.140625" bestFit="1" customWidth="1"/>
    <col min="4930" max="4930" width="21.85546875" bestFit="1" customWidth="1"/>
    <col min="4931" max="4931" width="19.5703125" bestFit="1" customWidth="1"/>
    <col min="4932" max="4932" width="17.28515625" bestFit="1" customWidth="1"/>
    <col min="4933" max="4933" width="18.85546875" bestFit="1" customWidth="1"/>
    <col min="4934" max="4935" width="10.28515625" bestFit="1" customWidth="1"/>
    <col min="4936" max="4936" width="9.85546875" bestFit="1" customWidth="1"/>
    <col min="4937" max="4937" width="5.42578125" bestFit="1" customWidth="1"/>
    <col min="4938" max="4938" width="5.28515625" bestFit="1" customWidth="1"/>
    <col min="4939" max="4939" width="4.7109375" bestFit="1" customWidth="1"/>
    <col min="4940" max="4940" width="10.42578125" bestFit="1" customWidth="1"/>
    <col min="4941" max="4941" width="9.28515625" bestFit="1" customWidth="1"/>
    <col min="4942" max="4942" width="9.42578125" bestFit="1" customWidth="1"/>
    <col min="4943" max="4944" width="10" bestFit="1" customWidth="1"/>
    <col min="4945" max="4945" width="9.42578125" bestFit="1" customWidth="1"/>
    <col min="4946" max="4946" width="9.85546875" bestFit="1" customWidth="1"/>
    <col min="4947" max="4947" width="9" bestFit="1" customWidth="1"/>
    <col min="4948" max="4948" width="7.7109375" bestFit="1" customWidth="1"/>
    <col min="4949" max="4949" width="9.42578125" bestFit="1" customWidth="1"/>
    <col min="4950" max="4950" width="7.42578125" bestFit="1" customWidth="1"/>
    <col min="4951" max="4951" width="9.85546875" bestFit="1" customWidth="1"/>
    <col min="4952" max="4952" width="9.28515625" bestFit="1" customWidth="1"/>
    <col min="4953" max="4953" width="9.5703125" bestFit="1" customWidth="1"/>
    <col min="4954" max="4954" width="10.28515625" bestFit="1" customWidth="1"/>
    <col min="4955" max="4955" width="7.85546875" bestFit="1" customWidth="1"/>
    <col min="4956" max="4956" width="10.28515625" bestFit="1" customWidth="1"/>
    <col min="4957" max="4957" width="10" bestFit="1" customWidth="1"/>
    <col min="4958" max="4958" width="8.140625" bestFit="1" customWidth="1"/>
    <col min="4959" max="4959" width="8.28515625" bestFit="1" customWidth="1"/>
    <col min="4960" max="4960" width="7.7109375" bestFit="1" customWidth="1"/>
    <col min="4961" max="4961" width="7" bestFit="1" customWidth="1"/>
    <col min="4962" max="4962" width="7.85546875" bestFit="1" customWidth="1"/>
    <col min="4963" max="4963" width="5.28515625" bestFit="1" customWidth="1"/>
    <col min="4964" max="4964" width="7.85546875" bestFit="1" customWidth="1"/>
    <col min="4965" max="4965" width="11.28515625" bestFit="1" customWidth="1"/>
    <col min="4966" max="4966" width="9.28515625" bestFit="1" customWidth="1"/>
    <col min="4967" max="4967" width="7.85546875" bestFit="1" customWidth="1"/>
    <col min="4968" max="4968" width="8.28515625" bestFit="1" customWidth="1"/>
    <col min="4969" max="4969" width="7.5703125" customWidth="1"/>
    <col min="4970" max="4971" width="8.42578125" bestFit="1" customWidth="1"/>
    <col min="4972" max="4972" width="9.5703125" bestFit="1" customWidth="1"/>
    <col min="4973" max="4973" width="7.5703125" customWidth="1"/>
    <col min="4974" max="4974" width="8.7109375" bestFit="1" customWidth="1"/>
    <col min="4975" max="4975" width="7.85546875" bestFit="1" customWidth="1"/>
    <col min="4976" max="4976" width="10" bestFit="1" customWidth="1"/>
    <col min="4977" max="4977" width="10.42578125" bestFit="1" customWidth="1"/>
    <col min="4978" max="4978" width="9.42578125" bestFit="1" customWidth="1"/>
    <col min="4979" max="4979" width="6.42578125" bestFit="1" customWidth="1"/>
    <col min="4980" max="4980" width="10.140625" bestFit="1" customWidth="1"/>
    <col min="4981" max="4982" width="8.85546875" bestFit="1" customWidth="1"/>
    <col min="4983" max="4983" width="9" bestFit="1" customWidth="1"/>
    <col min="4984" max="4984" width="8.140625" bestFit="1" customWidth="1"/>
    <col min="4985" max="4985" width="6.5703125" bestFit="1" customWidth="1"/>
    <col min="4986" max="4986" width="7.42578125" bestFit="1" customWidth="1"/>
    <col min="4987" max="4987" width="7.5703125" bestFit="1" customWidth="1"/>
    <col min="4988" max="4988" width="8.140625" bestFit="1" customWidth="1"/>
    <col min="4989" max="4989" width="8.42578125" bestFit="1" customWidth="1"/>
    <col min="4990" max="4990" width="10.140625" bestFit="1" customWidth="1"/>
    <col min="4991" max="4991" width="7.85546875" bestFit="1" customWidth="1"/>
    <col min="4992" max="4992" width="5.42578125" bestFit="1" customWidth="1"/>
    <col min="5121" max="5121" width="4.5703125" bestFit="1" customWidth="1"/>
    <col min="5122" max="5122" width="7.85546875" bestFit="1" customWidth="1"/>
    <col min="5123" max="5123" width="5.42578125" bestFit="1" customWidth="1"/>
    <col min="5124" max="5124" width="7.42578125" bestFit="1" customWidth="1"/>
    <col min="5125" max="5125" width="11.42578125" bestFit="1" customWidth="1"/>
    <col min="5126" max="5126" width="9.5703125" bestFit="1" customWidth="1"/>
    <col min="5127" max="5127" width="10.140625" bestFit="1" customWidth="1"/>
    <col min="5128" max="5128" width="7.85546875" bestFit="1" customWidth="1"/>
    <col min="5129" max="5129" width="11" bestFit="1" customWidth="1"/>
    <col min="5130" max="5130" width="9.42578125" bestFit="1" customWidth="1"/>
    <col min="5131" max="5131" width="10.42578125" bestFit="1" customWidth="1"/>
    <col min="5132" max="5132" width="9.140625" bestFit="1" customWidth="1"/>
    <col min="5133" max="5133" width="9.85546875" bestFit="1" customWidth="1"/>
    <col min="5134" max="5134" width="27" bestFit="1" customWidth="1"/>
    <col min="5135" max="5135" width="6.7109375" bestFit="1" customWidth="1"/>
    <col min="5136" max="5136" width="5.85546875" bestFit="1" customWidth="1"/>
    <col min="5137" max="5137" width="8.5703125" bestFit="1" customWidth="1"/>
    <col min="5138" max="5138" width="21.28515625" bestFit="1" customWidth="1"/>
    <col min="5139" max="5139" width="20.42578125" bestFit="1" customWidth="1"/>
    <col min="5140" max="5140" width="31" bestFit="1" customWidth="1"/>
    <col min="5141" max="5141" width="41.5703125" bestFit="1" customWidth="1"/>
    <col min="5142" max="5142" width="21.42578125" bestFit="1" customWidth="1"/>
    <col min="5143" max="5143" width="40.140625" bestFit="1" customWidth="1"/>
    <col min="5144" max="5144" width="22.140625" bestFit="1" customWidth="1"/>
    <col min="5145" max="5145" width="20.85546875" bestFit="1" customWidth="1"/>
    <col min="5146" max="5146" width="31.42578125" bestFit="1" customWidth="1"/>
    <col min="5147" max="5147" width="9.140625" bestFit="1" customWidth="1"/>
    <col min="5148" max="5148" width="7.42578125" bestFit="1" customWidth="1"/>
    <col min="5149" max="5149" width="10.42578125" bestFit="1" customWidth="1"/>
    <col min="5150" max="5150" width="5.42578125" bestFit="1" customWidth="1"/>
    <col min="5151" max="5151" width="10" bestFit="1" customWidth="1"/>
    <col min="5152" max="5152" width="7.7109375" bestFit="1" customWidth="1"/>
    <col min="5153" max="5153" width="10.42578125" bestFit="1" customWidth="1"/>
    <col min="5154" max="5154" width="5.42578125" bestFit="1" customWidth="1"/>
    <col min="5155" max="5155" width="10.42578125" bestFit="1" customWidth="1"/>
    <col min="5156" max="5156" width="7.28515625" bestFit="1" customWidth="1"/>
    <col min="5157" max="5157" width="13.7109375" bestFit="1" customWidth="1"/>
    <col min="5158" max="5158" width="13.85546875" bestFit="1" customWidth="1"/>
    <col min="5159" max="5159" width="21.42578125" bestFit="1" customWidth="1"/>
    <col min="5160" max="5160" width="11.5703125" bestFit="1" customWidth="1"/>
    <col min="5161" max="5161" width="15" bestFit="1" customWidth="1"/>
    <col min="5162" max="5162" width="10.7109375" bestFit="1" customWidth="1"/>
    <col min="5163" max="5163" width="21.42578125" bestFit="1" customWidth="1"/>
    <col min="5164" max="5164" width="11" bestFit="1" customWidth="1"/>
    <col min="5165" max="5165" width="11.28515625" bestFit="1" customWidth="1"/>
    <col min="5166" max="5166" width="6.7109375" bestFit="1" customWidth="1"/>
    <col min="5167" max="5167" width="9" bestFit="1" customWidth="1"/>
    <col min="5168" max="5168" width="10.42578125" bestFit="1" customWidth="1"/>
    <col min="5169" max="5169" width="7" bestFit="1" customWidth="1"/>
    <col min="5170" max="5170" width="10.140625" bestFit="1" customWidth="1"/>
    <col min="5171" max="5171" width="8.28515625" bestFit="1" customWidth="1"/>
    <col min="5172" max="5172" width="7.7109375" bestFit="1" customWidth="1"/>
    <col min="5173" max="5173" width="9.42578125" bestFit="1" customWidth="1"/>
    <col min="5174" max="5174" width="9.5703125" bestFit="1" customWidth="1"/>
    <col min="5175" max="5175" width="8.7109375" bestFit="1" customWidth="1"/>
    <col min="5176" max="5176" width="8.85546875" bestFit="1" customWidth="1"/>
    <col min="5177" max="5177" width="9.28515625" bestFit="1" customWidth="1"/>
    <col min="5178" max="5181" width="8.85546875" bestFit="1" customWidth="1"/>
    <col min="5182" max="5182" width="9.85546875" bestFit="1" customWidth="1"/>
    <col min="5183" max="5183" width="10.28515625" bestFit="1" customWidth="1"/>
    <col min="5184" max="5184" width="9.7109375" bestFit="1" customWidth="1"/>
    <col min="5185" max="5185" width="9.140625" bestFit="1" customWidth="1"/>
    <col min="5186" max="5186" width="21.85546875" bestFit="1" customWidth="1"/>
    <col min="5187" max="5187" width="19.5703125" bestFit="1" customWidth="1"/>
    <col min="5188" max="5188" width="17.28515625" bestFit="1" customWidth="1"/>
    <col min="5189" max="5189" width="18.85546875" bestFit="1" customWidth="1"/>
    <col min="5190" max="5191" width="10.28515625" bestFit="1" customWidth="1"/>
    <col min="5192" max="5192" width="9.85546875" bestFit="1" customWidth="1"/>
    <col min="5193" max="5193" width="5.42578125" bestFit="1" customWidth="1"/>
    <col min="5194" max="5194" width="5.28515625" bestFit="1" customWidth="1"/>
    <col min="5195" max="5195" width="4.7109375" bestFit="1" customWidth="1"/>
    <col min="5196" max="5196" width="10.42578125" bestFit="1" customWidth="1"/>
    <col min="5197" max="5197" width="9.28515625" bestFit="1" customWidth="1"/>
    <col min="5198" max="5198" width="9.42578125" bestFit="1" customWidth="1"/>
    <col min="5199" max="5200" width="10" bestFit="1" customWidth="1"/>
    <col min="5201" max="5201" width="9.42578125" bestFit="1" customWidth="1"/>
    <col min="5202" max="5202" width="9.85546875" bestFit="1" customWidth="1"/>
    <col min="5203" max="5203" width="9" bestFit="1" customWidth="1"/>
    <col min="5204" max="5204" width="7.7109375" bestFit="1" customWidth="1"/>
    <col min="5205" max="5205" width="9.42578125" bestFit="1" customWidth="1"/>
    <col min="5206" max="5206" width="7.42578125" bestFit="1" customWidth="1"/>
    <col min="5207" max="5207" width="9.85546875" bestFit="1" customWidth="1"/>
    <col min="5208" max="5208" width="9.28515625" bestFit="1" customWidth="1"/>
    <col min="5209" max="5209" width="9.5703125" bestFit="1" customWidth="1"/>
    <col min="5210" max="5210" width="10.28515625" bestFit="1" customWidth="1"/>
    <col min="5211" max="5211" width="7.85546875" bestFit="1" customWidth="1"/>
    <col min="5212" max="5212" width="10.28515625" bestFit="1" customWidth="1"/>
    <col min="5213" max="5213" width="10" bestFit="1" customWidth="1"/>
    <col min="5214" max="5214" width="8.140625" bestFit="1" customWidth="1"/>
    <col min="5215" max="5215" width="8.28515625" bestFit="1" customWidth="1"/>
    <col min="5216" max="5216" width="7.7109375" bestFit="1" customWidth="1"/>
    <col min="5217" max="5217" width="7" bestFit="1" customWidth="1"/>
    <col min="5218" max="5218" width="7.85546875" bestFit="1" customWidth="1"/>
    <col min="5219" max="5219" width="5.28515625" bestFit="1" customWidth="1"/>
    <col min="5220" max="5220" width="7.85546875" bestFit="1" customWidth="1"/>
    <col min="5221" max="5221" width="11.28515625" bestFit="1" customWidth="1"/>
    <col min="5222" max="5222" width="9.28515625" bestFit="1" customWidth="1"/>
    <col min="5223" max="5223" width="7.85546875" bestFit="1" customWidth="1"/>
    <col min="5224" max="5224" width="8.28515625" bestFit="1" customWidth="1"/>
    <col min="5225" max="5225" width="7.5703125" customWidth="1"/>
    <col min="5226" max="5227" width="8.42578125" bestFit="1" customWidth="1"/>
    <col min="5228" max="5228" width="9.5703125" bestFit="1" customWidth="1"/>
    <col min="5229" max="5229" width="7.5703125" customWidth="1"/>
    <col min="5230" max="5230" width="8.7109375" bestFit="1" customWidth="1"/>
    <col min="5231" max="5231" width="7.85546875" bestFit="1" customWidth="1"/>
    <col min="5232" max="5232" width="10" bestFit="1" customWidth="1"/>
    <col min="5233" max="5233" width="10.42578125" bestFit="1" customWidth="1"/>
    <col min="5234" max="5234" width="9.42578125" bestFit="1" customWidth="1"/>
    <col min="5235" max="5235" width="6.42578125" bestFit="1" customWidth="1"/>
    <col min="5236" max="5236" width="10.140625" bestFit="1" customWidth="1"/>
    <col min="5237" max="5238" width="8.85546875" bestFit="1" customWidth="1"/>
    <col min="5239" max="5239" width="9" bestFit="1" customWidth="1"/>
    <col min="5240" max="5240" width="8.140625" bestFit="1" customWidth="1"/>
    <col min="5241" max="5241" width="6.5703125" bestFit="1" customWidth="1"/>
    <col min="5242" max="5242" width="7.42578125" bestFit="1" customWidth="1"/>
    <col min="5243" max="5243" width="7.5703125" bestFit="1" customWidth="1"/>
    <col min="5244" max="5244" width="8.140625" bestFit="1" customWidth="1"/>
    <col min="5245" max="5245" width="8.42578125" bestFit="1" customWidth="1"/>
    <col min="5246" max="5246" width="10.140625" bestFit="1" customWidth="1"/>
    <col min="5247" max="5247" width="7.85546875" bestFit="1" customWidth="1"/>
    <col min="5248" max="5248" width="5.42578125" bestFit="1" customWidth="1"/>
    <col min="5377" max="5377" width="4.5703125" bestFit="1" customWidth="1"/>
    <col min="5378" max="5378" width="7.85546875" bestFit="1" customWidth="1"/>
    <col min="5379" max="5379" width="5.42578125" bestFit="1" customWidth="1"/>
    <col min="5380" max="5380" width="7.42578125" bestFit="1" customWidth="1"/>
    <col min="5381" max="5381" width="11.42578125" bestFit="1" customWidth="1"/>
    <col min="5382" max="5382" width="9.5703125" bestFit="1" customWidth="1"/>
    <col min="5383" max="5383" width="10.140625" bestFit="1" customWidth="1"/>
    <col min="5384" max="5384" width="7.85546875" bestFit="1" customWidth="1"/>
    <col min="5385" max="5385" width="11" bestFit="1" customWidth="1"/>
    <col min="5386" max="5386" width="9.42578125" bestFit="1" customWidth="1"/>
    <col min="5387" max="5387" width="10.42578125" bestFit="1" customWidth="1"/>
    <col min="5388" max="5388" width="9.140625" bestFit="1" customWidth="1"/>
    <col min="5389" max="5389" width="9.85546875" bestFit="1" customWidth="1"/>
    <col min="5390" max="5390" width="27" bestFit="1" customWidth="1"/>
    <col min="5391" max="5391" width="6.7109375" bestFit="1" customWidth="1"/>
    <col min="5392" max="5392" width="5.85546875" bestFit="1" customWidth="1"/>
    <col min="5393" max="5393" width="8.5703125" bestFit="1" customWidth="1"/>
    <col min="5394" max="5394" width="21.28515625" bestFit="1" customWidth="1"/>
    <col min="5395" max="5395" width="20.42578125" bestFit="1" customWidth="1"/>
    <col min="5396" max="5396" width="31" bestFit="1" customWidth="1"/>
    <col min="5397" max="5397" width="41.5703125" bestFit="1" customWidth="1"/>
    <col min="5398" max="5398" width="21.42578125" bestFit="1" customWidth="1"/>
    <col min="5399" max="5399" width="40.140625" bestFit="1" customWidth="1"/>
    <col min="5400" max="5400" width="22.140625" bestFit="1" customWidth="1"/>
    <col min="5401" max="5401" width="20.85546875" bestFit="1" customWidth="1"/>
    <col min="5402" max="5402" width="31.42578125" bestFit="1" customWidth="1"/>
    <col min="5403" max="5403" width="9.140625" bestFit="1" customWidth="1"/>
    <col min="5404" max="5404" width="7.42578125" bestFit="1" customWidth="1"/>
    <col min="5405" max="5405" width="10.42578125" bestFit="1" customWidth="1"/>
    <col min="5406" max="5406" width="5.42578125" bestFit="1" customWidth="1"/>
    <col min="5407" max="5407" width="10" bestFit="1" customWidth="1"/>
    <col min="5408" max="5408" width="7.7109375" bestFit="1" customWidth="1"/>
    <col min="5409" max="5409" width="10.42578125" bestFit="1" customWidth="1"/>
    <col min="5410" max="5410" width="5.42578125" bestFit="1" customWidth="1"/>
    <col min="5411" max="5411" width="10.42578125" bestFit="1" customWidth="1"/>
    <col min="5412" max="5412" width="7.28515625" bestFit="1" customWidth="1"/>
    <col min="5413" max="5413" width="13.7109375" bestFit="1" customWidth="1"/>
    <col min="5414" max="5414" width="13.85546875" bestFit="1" customWidth="1"/>
    <col min="5415" max="5415" width="21.42578125" bestFit="1" customWidth="1"/>
    <col min="5416" max="5416" width="11.5703125" bestFit="1" customWidth="1"/>
    <col min="5417" max="5417" width="15" bestFit="1" customWidth="1"/>
    <col min="5418" max="5418" width="10.7109375" bestFit="1" customWidth="1"/>
    <col min="5419" max="5419" width="21.42578125" bestFit="1" customWidth="1"/>
    <col min="5420" max="5420" width="11" bestFit="1" customWidth="1"/>
    <col min="5421" max="5421" width="11.28515625" bestFit="1" customWidth="1"/>
    <col min="5422" max="5422" width="6.7109375" bestFit="1" customWidth="1"/>
    <col min="5423" max="5423" width="9" bestFit="1" customWidth="1"/>
    <col min="5424" max="5424" width="10.42578125" bestFit="1" customWidth="1"/>
    <col min="5425" max="5425" width="7" bestFit="1" customWidth="1"/>
    <col min="5426" max="5426" width="10.140625" bestFit="1" customWidth="1"/>
    <col min="5427" max="5427" width="8.28515625" bestFit="1" customWidth="1"/>
    <col min="5428" max="5428" width="7.7109375" bestFit="1" customWidth="1"/>
    <col min="5429" max="5429" width="9.42578125" bestFit="1" customWidth="1"/>
    <col min="5430" max="5430" width="9.5703125" bestFit="1" customWidth="1"/>
    <col min="5431" max="5431" width="8.7109375" bestFit="1" customWidth="1"/>
    <col min="5432" max="5432" width="8.85546875" bestFit="1" customWidth="1"/>
    <col min="5433" max="5433" width="9.28515625" bestFit="1" customWidth="1"/>
    <col min="5434" max="5437" width="8.85546875" bestFit="1" customWidth="1"/>
    <col min="5438" max="5438" width="9.85546875" bestFit="1" customWidth="1"/>
    <col min="5439" max="5439" width="10.28515625" bestFit="1" customWidth="1"/>
    <col min="5440" max="5440" width="9.7109375" bestFit="1" customWidth="1"/>
    <col min="5441" max="5441" width="9.140625" bestFit="1" customWidth="1"/>
    <col min="5442" max="5442" width="21.85546875" bestFit="1" customWidth="1"/>
    <col min="5443" max="5443" width="19.5703125" bestFit="1" customWidth="1"/>
    <col min="5444" max="5444" width="17.28515625" bestFit="1" customWidth="1"/>
    <col min="5445" max="5445" width="18.85546875" bestFit="1" customWidth="1"/>
    <col min="5446" max="5447" width="10.28515625" bestFit="1" customWidth="1"/>
    <col min="5448" max="5448" width="9.85546875" bestFit="1" customWidth="1"/>
    <col min="5449" max="5449" width="5.42578125" bestFit="1" customWidth="1"/>
    <col min="5450" max="5450" width="5.28515625" bestFit="1" customWidth="1"/>
    <col min="5451" max="5451" width="4.7109375" bestFit="1" customWidth="1"/>
    <col min="5452" max="5452" width="10.42578125" bestFit="1" customWidth="1"/>
    <col min="5453" max="5453" width="9.28515625" bestFit="1" customWidth="1"/>
    <col min="5454" max="5454" width="9.42578125" bestFit="1" customWidth="1"/>
    <col min="5455" max="5456" width="10" bestFit="1" customWidth="1"/>
    <col min="5457" max="5457" width="9.42578125" bestFit="1" customWidth="1"/>
    <col min="5458" max="5458" width="9.85546875" bestFit="1" customWidth="1"/>
    <col min="5459" max="5459" width="9" bestFit="1" customWidth="1"/>
    <col min="5460" max="5460" width="7.7109375" bestFit="1" customWidth="1"/>
    <col min="5461" max="5461" width="9.42578125" bestFit="1" customWidth="1"/>
    <col min="5462" max="5462" width="7.42578125" bestFit="1" customWidth="1"/>
    <col min="5463" max="5463" width="9.85546875" bestFit="1" customWidth="1"/>
    <col min="5464" max="5464" width="9.28515625" bestFit="1" customWidth="1"/>
    <col min="5465" max="5465" width="9.5703125" bestFit="1" customWidth="1"/>
    <col min="5466" max="5466" width="10.28515625" bestFit="1" customWidth="1"/>
    <col min="5467" max="5467" width="7.85546875" bestFit="1" customWidth="1"/>
    <col min="5468" max="5468" width="10.28515625" bestFit="1" customWidth="1"/>
    <col min="5469" max="5469" width="10" bestFit="1" customWidth="1"/>
    <col min="5470" max="5470" width="8.140625" bestFit="1" customWidth="1"/>
    <col min="5471" max="5471" width="8.28515625" bestFit="1" customWidth="1"/>
    <col min="5472" max="5472" width="7.7109375" bestFit="1" customWidth="1"/>
    <col min="5473" max="5473" width="7" bestFit="1" customWidth="1"/>
    <col min="5474" max="5474" width="7.85546875" bestFit="1" customWidth="1"/>
    <col min="5475" max="5475" width="5.28515625" bestFit="1" customWidth="1"/>
    <col min="5476" max="5476" width="7.85546875" bestFit="1" customWidth="1"/>
    <col min="5477" max="5477" width="11.28515625" bestFit="1" customWidth="1"/>
    <col min="5478" max="5478" width="9.28515625" bestFit="1" customWidth="1"/>
    <col min="5479" max="5479" width="7.85546875" bestFit="1" customWidth="1"/>
    <col min="5480" max="5480" width="8.28515625" bestFit="1" customWidth="1"/>
    <col min="5481" max="5481" width="7.5703125" customWidth="1"/>
    <col min="5482" max="5483" width="8.42578125" bestFit="1" customWidth="1"/>
    <col min="5484" max="5484" width="9.5703125" bestFit="1" customWidth="1"/>
    <col min="5485" max="5485" width="7.5703125" customWidth="1"/>
    <col min="5486" max="5486" width="8.7109375" bestFit="1" customWidth="1"/>
    <col min="5487" max="5487" width="7.85546875" bestFit="1" customWidth="1"/>
    <col min="5488" max="5488" width="10" bestFit="1" customWidth="1"/>
    <col min="5489" max="5489" width="10.42578125" bestFit="1" customWidth="1"/>
    <col min="5490" max="5490" width="9.42578125" bestFit="1" customWidth="1"/>
    <col min="5491" max="5491" width="6.42578125" bestFit="1" customWidth="1"/>
    <col min="5492" max="5492" width="10.140625" bestFit="1" customWidth="1"/>
    <col min="5493" max="5494" width="8.85546875" bestFit="1" customWidth="1"/>
    <col min="5495" max="5495" width="9" bestFit="1" customWidth="1"/>
    <col min="5496" max="5496" width="8.140625" bestFit="1" customWidth="1"/>
    <col min="5497" max="5497" width="6.5703125" bestFit="1" customWidth="1"/>
    <col min="5498" max="5498" width="7.42578125" bestFit="1" customWidth="1"/>
    <col min="5499" max="5499" width="7.5703125" bestFit="1" customWidth="1"/>
    <col min="5500" max="5500" width="8.140625" bestFit="1" customWidth="1"/>
    <col min="5501" max="5501" width="8.42578125" bestFit="1" customWidth="1"/>
    <col min="5502" max="5502" width="10.140625" bestFit="1" customWidth="1"/>
    <col min="5503" max="5503" width="7.85546875" bestFit="1" customWidth="1"/>
    <col min="5504" max="5504" width="5.42578125" bestFit="1" customWidth="1"/>
    <col min="5633" max="5633" width="4.5703125" bestFit="1" customWidth="1"/>
    <col min="5634" max="5634" width="7.85546875" bestFit="1" customWidth="1"/>
    <col min="5635" max="5635" width="5.42578125" bestFit="1" customWidth="1"/>
    <col min="5636" max="5636" width="7.42578125" bestFit="1" customWidth="1"/>
    <col min="5637" max="5637" width="11.42578125" bestFit="1" customWidth="1"/>
    <col min="5638" max="5638" width="9.5703125" bestFit="1" customWidth="1"/>
    <col min="5639" max="5639" width="10.140625" bestFit="1" customWidth="1"/>
    <col min="5640" max="5640" width="7.85546875" bestFit="1" customWidth="1"/>
    <col min="5641" max="5641" width="11" bestFit="1" customWidth="1"/>
    <col min="5642" max="5642" width="9.42578125" bestFit="1" customWidth="1"/>
    <col min="5643" max="5643" width="10.42578125" bestFit="1" customWidth="1"/>
    <col min="5644" max="5644" width="9.140625" bestFit="1" customWidth="1"/>
    <col min="5645" max="5645" width="9.85546875" bestFit="1" customWidth="1"/>
    <col min="5646" max="5646" width="27" bestFit="1" customWidth="1"/>
    <col min="5647" max="5647" width="6.7109375" bestFit="1" customWidth="1"/>
    <col min="5648" max="5648" width="5.85546875" bestFit="1" customWidth="1"/>
    <col min="5649" max="5649" width="8.5703125" bestFit="1" customWidth="1"/>
    <col min="5650" max="5650" width="21.28515625" bestFit="1" customWidth="1"/>
    <col min="5651" max="5651" width="20.42578125" bestFit="1" customWidth="1"/>
    <col min="5652" max="5652" width="31" bestFit="1" customWidth="1"/>
    <col min="5653" max="5653" width="41.5703125" bestFit="1" customWidth="1"/>
    <col min="5654" max="5654" width="21.42578125" bestFit="1" customWidth="1"/>
    <col min="5655" max="5655" width="40.140625" bestFit="1" customWidth="1"/>
    <col min="5656" max="5656" width="22.140625" bestFit="1" customWidth="1"/>
    <col min="5657" max="5657" width="20.85546875" bestFit="1" customWidth="1"/>
    <col min="5658" max="5658" width="31.42578125" bestFit="1" customWidth="1"/>
    <col min="5659" max="5659" width="9.140625" bestFit="1" customWidth="1"/>
    <col min="5660" max="5660" width="7.42578125" bestFit="1" customWidth="1"/>
    <col min="5661" max="5661" width="10.42578125" bestFit="1" customWidth="1"/>
    <col min="5662" max="5662" width="5.42578125" bestFit="1" customWidth="1"/>
    <col min="5663" max="5663" width="10" bestFit="1" customWidth="1"/>
    <col min="5664" max="5664" width="7.7109375" bestFit="1" customWidth="1"/>
    <col min="5665" max="5665" width="10.42578125" bestFit="1" customWidth="1"/>
    <col min="5666" max="5666" width="5.42578125" bestFit="1" customWidth="1"/>
    <col min="5667" max="5667" width="10.42578125" bestFit="1" customWidth="1"/>
    <col min="5668" max="5668" width="7.28515625" bestFit="1" customWidth="1"/>
    <col min="5669" max="5669" width="13.7109375" bestFit="1" customWidth="1"/>
    <col min="5670" max="5670" width="13.85546875" bestFit="1" customWidth="1"/>
    <col min="5671" max="5671" width="21.42578125" bestFit="1" customWidth="1"/>
    <col min="5672" max="5672" width="11.5703125" bestFit="1" customWidth="1"/>
    <col min="5673" max="5673" width="15" bestFit="1" customWidth="1"/>
    <col min="5674" max="5674" width="10.7109375" bestFit="1" customWidth="1"/>
    <col min="5675" max="5675" width="21.42578125" bestFit="1" customWidth="1"/>
    <col min="5676" max="5676" width="11" bestFit="1" customWidth="1"/>
    <col min="5677" max="5677" width="11.28515625" bestFit="1" customWidth="1"/>
    <col min="5678" max="5678" width="6.7109375" bestFit="1" customWidth="1"/>
    <col min="5679" max="5679" width="9" bestFit="1" customWidth="1"/>
    <col min="5680" max="5680" width="10.42578125" bestFit="1" customWidth="1"/>
    <col min="5681" max="5681" width="7" bestFit="1" customWidth="1"/>
    <col min="5682" max="5682" width="10.140625" bestFit="1" customWidth="1"/>
    <col min="5683" max="5683" width="8.28515625" bestFit="1" customWidth="1"/>
    <col min="5684" max="5684" width="7.7109375" bestFit="1" customWidth="1"/>
    <col min="5685" max="5685" width="9.42578125" bestFit="1" customWidth="1"/>
    <col min="5686" max="5686" width="9.5703125" bestFit="1" customWidth="1"/>
    <col min="5687" max="5687" width="8.7109375" bestFit="1" customWidth="1"/>
    <col min="5688" max="5688" width="8.85546875" bestFit="1" customWidth="1"/>
    <col min="5689" max="5689" width="9.28515625" bestFit="1" customWidth="1"/>
    <col min="5690" max="5693" width="8.85546875" bestFit="1" customWidth="1"/>
    <col min="5694" max="5694" width="9.85546875" bestFit="1" customWidth="1"/>
    <col min="5695" max="5695" width="10.28515625" bestFit="1" customWidth="1"/>
    <col min="5696" max="5696" width="9.7109375" bestFit="1" customWidth="1"/>
    <col min="5697" max="5697" width="9.140625" bestFit="1" customWidth="1"/>
    <col min="5698" max="5698" width="21.85546875" bestFit="1" customWidth="1"/>
    <col min="5699" max="5699" width="19.5703125" bestFit="1" customWidth="1"/>
    <col min="5700" max="5700" width="17.28515625" bestFit="1" customWidth="1"/>
    <col min="5701" max="5701" width="18.85546875" bestFit="1" customWidth="1"/>
    <col min="5702" max="5703" width="10.28515625" bestFit="1" customWidth="1"/>
    <col min="5704" max="5704" width="9.85546875" bestFit="1" customWidth="1"/>
    <col min="5705" max="5705" width="5.42578125" bestFit="1" customWidth="1"/>
    <col min="5706" max="5706" width="5.28515625" bestFit="1" customWidth="1"/>
    <col min="5707" max="5707" width="4.7109375" bestFit="1" customWidth="1"/>
    <col min="5708" max="5708" width="10.42578125" bestFit="1" customWidth="1"/>
    <col min="5709" max="5709" width="9.28515625" bestFit="1" customWidth="1"/>
    <col min="5710" max="5710" width="9.42578125" bestFit="1" customWidth="1"/>
    <col min="5711" max="5712" width="10" bestFit="1" customWidth="1"/>
    <col min="5713" max="5713" width="9.42578125" bestFit="1" customWidth="1"/>
    <col min="5714" max="5714" width="9.85546875" bestFit="1" customWidth="1"/>
    <col min="5715" max="5715" width="9" bestFit="1" customWidth="1"/>
    <col min="5716" max="5716" width="7.7109375" bestFit="1" customWidth="1"/>
    <col min="5717" max="5717" width="9.42578125" bestFit="1" customWidth="1"/>
    <col min="5718" max="5718" width="7.42578125" bestFit="1" customWidth="1"/>
    <col min="5719" max="5719" width="9.85546875" bestFit="1" customWidth="1"/>
    <col min="5720" max="5720" width="9.28515625" bestFit="1" customWidth="1"/>
    <col min="5721" max="5721" width="9.5703125" bestFit="1" customWidth="1"/>
    <col min="5722" max="5722" width="10.28515625" bestFit="1" customWidth="1"/>
    <col min="5723" max="5723" width="7.85546875" bestFit="1" customWidth="1"/>
    <col min="5724" max="5724" width="10.28515625" bestFit="1" customWidth="1"/>
    <col min="5725" max="5725" width="10" bestFit="1" customWidth="1"/>
    <col min="5726" max="5726" width="8.140625" bestFit="1" customWidth="1"/>
    <col min="5727" max="5727" width="8.28515625" bestFit="1" customWidth="1"/>
    <col min="5728" max="5728" width="7.7109375" bestFit="1" customWidth="1"/>
    <col min="5729" max="5729" width="7" bestFit="1" customWidth="1"/>
    <col min="5730" max="5730" width="7.85546875" bestFit="1" customWidth="1"/>
    <col min="5731" max="5731" width="5.28515625" bestFit="1" customWidth="1"/>
    <col min="5732" max="5732" width="7.85546875" bestFit="1" customWidth="1"/>
    <col min="5733" max="5733" width="11.28515625" bestFit="1" customWidth="1"/>
    <col min="5734" max="5734" width="9.28515625" bestFit="1" customWidth="1"/>
    <col min="5735" max="5735" width="7.85546875" bestFit="1" customWidth="1"/>
    <col min="5736" max="5736" width="8.28515625" bestFit="1" customWidth="1"/>
    <col min="5737" max="5737" width="7.5703125" customWidth="1"/>
    <col min="5738" max="5739" width="8.42578125" bestFit="1" customWidth="1"/>
    <col min="5740" max="5740" width="9.5703125" bestFit="1" customWidth="1"/>
    <col min="5741" max="5741" width="7.5703125" customWidth="1"/>
    <col min="5742" max="5742" width="8.7109375" bestFit="1" customWidth="1"/>
    <col min="5743" max="5743" width="7.85546875" bestFit="1" customWidth="1"/>
    <col min="5744" max="5744" width="10" bestFit="1" customWidth="1"/>
    <col min="5745" max="5745" width="10.42578125" bestFit="1" customWidth="1"/>
    <col min="5746" max="5746" width="9.42578125" bestFit="1" customWidth="1"/>
    <col min="5747" max="5747" width="6.42578125" bestFit="1" customWidth="1"/>
    <col min="5748" max="5748" width="10.140625" bestFit="1" customWidth="1"/>
    <col min="5749" max="5750" width="8.85546875" bestFit="1" customWidth="1"/>
    <col min="5751" max="5751" width="9" bestFit="1" customWidth="1"/>
    <col min="5752" max="5752" width="8.140625" bestFit="1" customWidth="1"/>
    <col min="5753" max="5753" width="6.5703125" bestFit="1" customWidth="1"/>
    <col min="5754" max="5754" width="7.42578125" bestFit="1" customWidth="1"/>
    <col min="5755" max="5755" width="7.5703125" bestFit="1" customWidth="1"/>
    <col min="5756" max="5756" width="8.140625" bestFit="1" customWidth="1"/>
    <col min="5757" max="5757" width="8.42578125" bestFit="1" customWidth="1"/>
    <col min="5758" max="5758" width="10.140625" bestFit="1" customWidth="1"/>
    <col min="5759" max="5759" width="7.85546875" bestFit="1" customWidth="1"/>
    <col min="5760" max="5760" width="5.42578125" bestFit="1" customWidth="1"/>
    <col min="5889" max="5889" width="4.5703125" bestFit="1" customWidth="1"/>
    <col min="5890" max="5890" width="7.85546875" bestFit="1" customWidth="1"/>
    <col min="5891" max="5891" width="5.42578125" bestFit="1" customWidth="1"/>
    <col min="5892" max="5892" width="7.42578125" bestFit="1" customWidth="1"/>
    <col min="5893" max="5893" width="11.42578125" bestFit="1" customWidth="1"/>
    <col min="5894" max="5894" width="9.5703125" bestFit="1" customWidth="1"/>
    <col min="5895" max="5895" width="10.140625" bestFit="1" customWidth="1"/>
    <col min="5896" max="5896" width="7.85546875" bestFit="1" customWidth="1"/>
    <col min="5897" max="5897" width="11" bestFit="1" customWidth="1"/>
    <col min="5898" max="5898" width="9.42578125" bestFit="1" customWidth="1"/>
    <col min="5899" max="5899" width="10.42578125" bestFit="1" customWidth="1"/>
    <col min="5900" max="5900" width="9.140625" bestFit="1" customWidth="1"/>
    <col min="5901" max="5901" width="9.85546875" bestFit="1" customWidth="1"/>
    <col min="5902" max="5902" width="27" bestFit="1" customWidth="1"/>
    <col min="5903" max="5903" width="6.7109375" bestFit="1" customWidth="1"/>
    <col min="5904" max="5904" width="5.85546875" bestFit="1" customWidth="1"/>
    <col min="5905" max="5905" width="8.5703125" bestFit="1" customWidth="1"/>
    <col min="5906" max="5906" width="21.28515625" bestFit="1" customWidth="1"/>
    <col min="5907" max="5907" width="20.42578125" bestFit="1" customWidth="1"/>
    <col min="5908" max="5908" width="31" bestFit="1" customWidth="1"/>
    <col min="5909" max="5909" width="41.5703125" bestFit="1" customWidth="1"/>
    <col min="5910" max="5910" width="21.42578125" bestFit="1" customWidth="1"/>
    <col min="5911" max="5911" width="40.140625" bestFit="1" customWidth="1"/>
    <col min="5912" max="5912" width="22.140625" bestFit="1" customWidth="1"/>
    <col min="5913" max="5913" width="20.85546875" bestFit="1" customWidth="1"/>
    <col min="5914" max="5914" width="31.42578125" bestFit="1" customWidth="1"/>
    <col min="5915" max="5915" width="9.140625" bestFit="1" customWidth="1"/>
    <col min="5916" max="5916" width="7.42578125" bestFit="1" customWidth="1"/>
    <col min="5917" max="5917" width="10.42578125" bestFit="1" customWidth="1"/>
    <col min="5918" max="5918" width="5.42578125" bestFit="1" customWidth="1"/>
    <col min="5919" max="5919" width="10" bestFit="1" customWidth="1"/>
    <col min="5920" max="5920" width="7.7109375" bestFit="1" customWidth="1"/>
    <col min="5921" max="5921" width="10.42578125" bestFit="1" customWidth="1"/>
    <col min="5922" max="5922" width="5.42578125" bestFit="1" customWidth="1"/>
    <col min="5923" max="5923" width="10.42578125" bestFit="1" customWidth="1"/>
    <col min="5924" max="5924" width="7.28515625" bestFit="1" customWidth="1"/>
    <col min="5925" max="5925" width="13.7109375" bestFit="1" customWidth="1"/>
    <col min="5926" max="5926" width="13.85546875" bestFit="1" customWidth="1"/>
    <col min="5927" max="5927" width="21.42578125" bestFit="1" customWidth="1"/>
    <col min="5928" max="5928" width="11.5703125" bestFit="1" customWidth="1"/>
    <col min="5929" max="5929" width="15" bestFit="1" customWidth="1"/>
    <col min="5930" max="5930" width="10.7109375" bestFit="1" customWidth="1"/>
    <col min="5931" max="5931" width="21.42578125" bestFit="1" customWidth="1"/>
    <col min="5932" max="5932" width="11" bestFit="1" customWidth="1"/>
    <col min="5933" max="5933" width="11.28515625" bestFit="1" customWidth="1"/>
    <col min="5934" max="5934" width="6.7109375" bestFit="1" customWidth="1"/>
    <col min="5935" max="5935" width="9" bestFit="1" customWidth="1"/>
    <col min="5936" max="5936" width="10.42578125" bestFit="1" customWidth="1"/>
    <col min="5937" max="5937" width="7" bestFit="1" customWidth="1"/>
    <col min="5938" max="5938" width="10.140625" bestFit="1" customWidth="1"/>
    <col min="5939" max="5939" width="8.28515625" bestFit="1" customWidth="1"/>
    <col min="5940" max="5940" width="7.7109375" bestFit="1" customWidth="1"/>
    <col min="5941" max="5941" width="9.42578125" bestFit="1" customWidth="1"/>
    <col min="5942" max="5942" width="9.5703125" bestFit="1" customWidth="1"/>
    <col min="5943" max="5943" width="8.7109375" bestFit="1" customWidth="1"/>
    <col min="5944" max="5944" width="8.85546875" bestFit="1" customWidth="1"/>
    <col min="5945" max="5945" width="9.28515625" bestFit="1" customWidth="1"/>
    <col min="5946" max="5949" width="8.85546875" bestFit="1" customWidth="1"/>
    <col min="5950" max="5950" width="9.85546875" bestFit="1" customWidth="1"/>
    <col min="5951" max="5951" width="10.28515625" bestFit="1" customWidth="1"/>
    <col min="5952" max="5952" width="9.7109375" bestFit="1" customWidth="1"/>
    <col min="5953" max="5953" width="9.140625" bestFit="1" customWidth="1"/>
    <col min="5954" max="5954" width="21.85546875" bestFit="1" customWidth="1"/>
    <col min="5955" max="5955" width="19.5703125" bestFit="1" customWidth="1"/>
    <col min="5956" max="5956" width="17.28515625" bestFit="1" customWidth="1"/>
    <col min="5957" max="5957" width="18.85546875" bestFit="1" customWidth="1"/>
    <col min="5958" max="5959" width="10.28515625" bestFit="1" customWidth="1"/>
    <col min="5960" max="5960" width="9.85546875" bestFit="1" customWidth="1"/>
    <col min="5961" max="5961" width="5.42578125" bestFit="1" customWidth="1"/>
    <col min="5962" max="5962" width="5.28515625" bestFit="1" customWidth="1"/>
    <col min="5963" max="5963" width="4.7109375" bestFit="1" customWidth="1"/>
    <col min="5964" max="5964" width="10.42578125" bestFit="1" customWidth="1"/>
    <col min="5965" max="5965" width="9.28515625" bestFit="1" customWidth="1"/>
    <col min="5966" max="5966" width="9.42578125" bestFit="1" customWidth="1"/>
    <col min="5967" max="5968" width="10" bestFit="1" customWidth="1"/>
    <col min="5969" max="5969" width="9.42578125" bestFit="1" customWidth="1"/>
    <col min="5970" max="5970" width="9.85546875" bestFit="1" customWidth="1"/>
    <col min="5971" max="5971" width="9" bestFit="1" customWidth="1"/>
    <col min="5972" max="5972" width="7.7109375" bestFit="1" customWidth="1"/>
    <col min="5973" max="5973" width="9.42578125" bestFit="1" customWidth="1"/>
    <col min="5974" max="5974" width="7.42578125" bestFit="1" customWidth="1"/>
    <col min="5975" max="5975" width="9.85546875" bestFit="1" customWidth="1"/>
    <col min="5976" max="5976" width="9.28515625" bestFit="1" customWidth="1"/>
    <col min="5977" max="5977" width="9.5703125" bestFit="1" customWidth="1"/>
    <col min="5978" max="5978" width="10.28515625" bestFit="1" customWidth="1"/>
    <col min="5979" max="5979" width="7.85546875" bestFit="1" customWidth="1"/>
    <col min="5980" max="5980" width="10.28515625" bestFit="1" customWidth="1"/>
    <col min="5981" max="5981" width="10" bestFit="1" customWidth="1"/>
    <col min="5982" max="5982" width="8.140625" bestFit="1" customWidth="1"/>
    <col min="5983" max="5983" width="8.28515625" bestFit="1" customWidth="1"/>
    <col min="5984" max="5984" width="7.7109375" bestFit="1" customWidth="1"/>
    <col min="5985" max="5985" width="7" bestFit="1" customWidth="1"/>
    <col min="5986" max="5986" width="7.85546875" bestFit="1" customWidth="1"/>
    <col min="5987" max="5987" width="5.28515625" bestFit="1" customWidth="1"/>
    <col min="5988" max="5988" width="7.85546875" bestFit="1" customWidth="1"/>
    <col min="5989" max="5989" width="11.28515625" bestFit="1" customWidth="1"/>
    <col min="5990" max="5990" width="9.28515625" bestFit="1" customWidth="1"/>
    <col min="5991" max="5991" width="7.85546875" bestFit="1" customWidth="1"/>
    <col min="5992" max="5992" width="8.28515625" bestFit="1" customWidth="1"/>
    <col min="5993" max="5993" width="7.5703125" customWidth="1"/>
    <col min="5994" max="5995" width="8.42578125" bestFit="1" customWidth="1"/>
    <col min="5996" max="5996" width="9.5703125" bestFit="1" customWidth="1"/>
    <col min="5997" max="5997" width="7.5703125" customWidth="1"/>
    <col min="5998" max="5998" width="8.7109375" bestFit="1" customWidth="1"/>
    <col min="5999" max="5999" width="7.85546875" bestFit="1" customWidth="1"/>
    <col min="6000" max="6000" width="10" bestFit="1" customWidth="1"/>
    <col min="6001" max="6001" width="10.42578125" bestFit="1" customWidth="1"/>
    <col min="6002" max="6002" width="9.42578125" bestFit="1" customWidth="1"/>
    <col min="6003" max="6003" width="6.42578125" bestFit="1" customWidth="1"/>
    <col min="6004" max="6004" width="10.140625" bestFit="1" customWidth="1"/>
    <col min="6005" max="6006" width="8.85546875" bestFit="1" customWidth="1"/>
    <col min="6007" max="6007" width="9" bestFit="1" customWidth="1"/>
    <col min="6008" max="6008" width="8.140625" bestFit="1" customWidth="1"/>
    <col min="6009" max="6009" width="6.5703125" bestFit="1" customWidth="1"/>
    <col min="6010" max="6010" width="7.42578125" bestFit="1" customWidth="1"/>
    <col min="6011" max="6011" width="7.5703125" bestFit="1" customWidth="1"/>
    <col min="6012" max="6012" width="8.140625" bestFit="1" customWidth="1"/>
    <col min="6013" max="6013" width="8.42578125" bestFit="1" customWidth="1"/>
    <col min="6014" max="6014" width="10.140625" bestFit="1" customWidth="1"/>
    <col min="6015" max="6015" width="7.85546875" bestFit="1" customWidth="1"/>
    <col min="6016" max="6016" width="5.42578125" bestFit="1" customWidth="1"/>
    <col min="6145" max="6145" width="4.5703125" bestFit="1" customWidth="1"/>
    <col min="6146" max="6146" width="7.85546875" bestFit="1" customWidth="1"/>
    <col min="6147" max="6147" width="5.42578125" bestFit="1" customWidth="1"/>
    <col min="6148" max="6148" width="7.42578125" bestFit="1" customWidth="1"/>
    <col min="6149" max="6149" width="11.42578125" bestFit="1" customWidth="1"/>
    <col min="6150" max="6150" width="9.5703125" bestFit="1" customWidth="1"/>
    <col min="6151" max="6151" width="10.140625" bestFit="1" customWidth="1"/>
    <col min="6152" max="6152" width="7.85546875" bestFit="1" customWidth="1"/>
    <col min="6153" max="6153" width="11" bestFit="1" customWidth="1"/>
    <col min="6154" max="6154" width="9.42578125" bestFit="1" customWidth="1"/>
    <col min="6155" max="6155" width="10.42578125" bestFit="1" customWidth="1"/>
    <col min="6156" max="6156" width="9.140625" bestFit="1" customWidth="1"/>
    <col min="6157" max="6157" width="9.85546875" bestFit="1" customWidth="1"/>
    <col min="6158" max="6158" width="27" bestFit="1" customWidth="1"/>
    <col min="6159" max="6159" width="6.7109375" bestFit="1" customWidth="1"/>
    <col min="6160" max="6160" width="5.85546875" bestFit="1" customWidth="1"/>
    <col min="6161" max="6161" width="8.5703125" bestFit="1" customWidth="1"/>
    <col min="6162" max="6162" width="21.28515625" bestFit="1" customWidth="1"/>
    <col min="6163" max="6163" width="20.42578125" bestFit="1" customWidth="1"/>
    <col min="6164" max="6164" width="31" bestFit="1" customWidth="1"/>
    <col min="6165" max="6165" width="41.5703125" bestFit="1" customWidth="1"/>
    <col min="6166" max="6166" width="21.42578125" bestFit="1" customWidth="1"/>
    <col min="6167" max="6167" width="40.140625" bestFit="1" customWidth="1"/>
    <col min="6168" max="6168" width="22.140625" bestFit="1" customWidth="1"/>
    <col min="6169" max="6169" width="20.85546875" bestFit="1" customWidth="1"/>
    <col min="6170" max="6170" width="31.42578125" bestFit="1" customWidth="1"/>
    <col min="6171" max="6171" width="9.140625" bestFit="1" customWidth="1"/>
    <col min="6172" max="6172" width="7.42578125" bestFit="1" customWidth="1"/>
    <col min="6173" max="6173" width="10.42578125" bestFit="1" customWidth="1"/>
    <col min="6174" max="6174" width="5.42578125" bestFit="1" customWidth="1"/>
    <col min="6175" max="6175" width="10" bestFit="1" customWidth="1"/>
    <col min="6176" max="6176" width="7.7109375" bestFit="1" customWidth="1"/>
    <col min="6177" max="6177" width="10.42578125" bestFit="1" customWidth="1"/>
    <col min="6178" max="6178" width="5.42578125" bestFit="1" customWidth="1"/>
    <col min="6179" max="6179" width="10.42578125" bestFit="1" customWidth="1"/>
    <col min="6180" max="6180" width="7.28515625" bestFit="1" customWidth="1"/>
    <col min="6181" max="6181" width="13.7109375" bestFit="1" customWidth="1"/>
    <col min="6182" max="6182" width="13.85546875" bestFit="1" customWidth="1"/>
    <col min="6183" max="6183" width="21.42578125" bestFit="1" customWidth="1"/>
    <col min="6184" max="6184" width="11.5703125" bestFit="1" customWidth="1"/>
    <col min="6185" max="6185" width="15" bestFit="1" customWidth="1"/>
    <col min="6186" max="6186" width="10.7109375" bestFit="1" customWidth="1"/>
    <col min="6187" max="6187" width="21.42578125" bestFit="1" customWidth="1"/>
    <col min="6188" max="6188" width="11" bestFit="1" customWidth="1"/>
    <col min="6189" max="6189" width="11.28515625" bestFit="1" customWidth="1"/>
    <col min="6190" max="6190" width="6.7109375" bestFit="1" customWidth="1"/>
    <col min="6191" max="6191" width="9" bestFit="1" customWidth="1"/>
    <col min="6192" max="6192" width="10.42578125" bestFit="1" customWidth="1"/>
    <col min="6193" max="6193" width="7" bestFit="1" customWidth="1"/>
    <col min="6194" max="6194" width="10.140625" bestFit="1" customWidth="1"/>
    <col min="6195" max="6195" width="8.28515625" bestFit="1" customWidth="1"/>
    <col min="6196" max="6196" width="7.7109375" bestFit="1" customWidth="1"/>
    <col min="6197" max="6197" width="9.42578125" bestFit="1" customWidth="1"/>
    <col min="6198" max="6198" width="9.5703125" bestFit="1" customWidth="1"/>
    <col min="6199" max="6199" width="8.7109375" bestFit="1" customWidth="1"/>
    <col min="6200" max="6200" width="8.85546875" bestFit="1" customWidth="1"/>
    <col min="6201" max="6201" width="9.28515625" bestFit="1" customWidth="1"/>
    <col min="6202" max="6205" width="8.85546875" bestFit="1" customWidth="1"/>
    <col min="6206" max="6206" width="9.85546875" bestFit="1" customWidth="1"/>
    <col min="6207" max="6207" width="10.28515625" bestFit="1" customWidth="1"/>
    <col min="6208" max="6208" width="9.7109375" bestFit="1" customWidth="1"/>
    <col min="6209" max="6209" width="9.140625" bestFit="1" customWidth="1"/>
    <col min="6210" max="6210" width="21.85546875" bestFit="1" customWidth="1"/>
    <col min="6211" max="6211" width="19.5703125" bestFit="1" customWidth="1"/>
    <col min="6212" max="6212" width="17.28515625" bestFit="1" customWidth="1"/>
    <col min="6213" max="6213" width="18.85546875" bestFit="1" customWidth="1"/>
    <col min="6214" max="6215" width="10.28515625" bestFit="1" customWidth="1"/>
    <col min="6216" max="6216" width="9.85546875" bestFit="1" customWidth="1"/>
    <col min="6217" max="6217" width="5.42578125" bestFit="1" customWidth="1"/>
    <col min="6218" max="6218" width="5.28515625" bestFit="1" customWidth="1"/>
    <col min="6219" max="6219" width="4.7109375" bestFit="1" customWidth="1"/>
    <col min="6220" max="6220" width="10.42578125" bestFit="1" customWidth="1"/>
    <col min="6221" max="6221" width="9.28515625" bestFit="1" customWidth="1"/>
    <col min="6222" max="6222" width="9.42578125" bestFit="1" customWidth="1"/>
    <col min="6223" max="6224" width="10" bestFit="1" customWidth="1"/>
    <col min="6225" max="6225" width="9.42578125" bestFit="1" customWidth="1"/>
    <col min="6226" max="6226" width="9.85546875" bestFit="1" customWidth="1"/>
    <col min="6227" max="6227" width="9" bestFit="1" customWidth="1"/>
    <col min="6228" max="6228" width="7.7109375" bestFit="1" customWidth="1"/>
    <col min="6229" max="6229" width="9.42578125" bestFit="1" customWidth="1"/>
    <col min="6230" max="6230" width="7.42578125" bestFit="1" customWidth="1"/>
    <col min="6231" max="6231" width="9.85546875" bestFit="1" customWidth="1"/>
    <col min="6232" max="6232" width="9.28515625" bestFit="1" customWidth="1"/>
    <col min="6233" max="6233" width="9.5703125" bestFit="1" customWidth="1"/>
    <col min="6234" max="6234" width="10.28515625" bestFit="1" customWidth="1"/>
    <col min="6235" max="6235" width="7.85546875" bestFit="1" customWidth="1"/>
    <col min="6236" max="6236" width="10.28515625" bestFit="1" customWidth="1"/>
    <col min="6237" max="6237" width="10" bestFit="1" customWidth="1"/>
    <col min="6238" max="6238" width="8.140625" bestFit="1" customWidth="1"/>
    <col min="6239" max="6239" width="8.28515625" bestFit="1" customWidth="1"/>
    <col min="6240" max="6240" width="7.7109375" bestFit="1" customWidth="1"/>
    <col min="6241" max="6241" width="7" bestFit="1" customWidth="1"/>
    <col min="6242" max="6242" width="7.85546875" bestFit="1" customWidth="1"/>
    <col min="6243" max="6243" width="5.28515625" bestFit="1" customWidth="1"/>
    <col min="6244" max="6244" width="7.85546875" bestFit="1" customWidth="1"/>
    <col min="6245" max="6245" width="11.28515625" bestFit="1" customWidth="1"/>
    <col min="6246" max="6246" width="9.28515625" bestFit="1" customWidth="1"/>
    <col min="6247" max="6247" width="7.85546875" bestFit="1" customWidth="1"/>
    <col min="6248" max="6248" width="8.28515625" bestFit="1" customWidth="1"/>
    <col min="6249" max="6249" width="7.5703125" customWidth="1"/>
    <col min="6250" max="6251" width="8.42578125" bestFit="1" customWidth="1"/>
    <col min="6252" max="6252" width="9.5703125" bestFit="1" customWidth="1"/>
    <col min="6253" max="6253" width="7.5703125" customWidth="1"/>
    <col min="6254" max="6254" width="8.7109375" bestFit="1" customWidth="1"/>
    <col min="6255" max="6255" width="7.85546875" bestFit="1" customWidth="1"/>
    <col min="6256" max="6256" width="10" bestFit="1" customWidth="1"/>
    <col min="6257" max="6257" width="10.42578125" bestFit="1" customWidth="1"/>
    <col min="6258" max="6258" width="9.42578125" bestFit="1" customWidth="1"/>
    <col min="6259" max="6259" width="6.42578125" bestFit="1" customWidth="1"/>
    <col min="6260" max="6260" width="10.140625" bestFit="1" customWidth="1"/>
    <col min="6261" max="6262" width="8.85546875" bestFit="1" customWidth="1"/>
    <col min="6263" max="6263" width="9" bestFit="1" customWidth="1"/>
    <col min="6264" max="6264" width="8.140625" bestFit="1" customWidth="1"/>
    <col min="6265" max="6265" width="6.5703125" bestFit="1" customWidth="1"/>
    <col min="6266" max="6266" width="7.42578125" bestFit="1" customWidth="1"/>
    <col min="6267" max="6267" width="7.5703125" bestFit="1" customWidth="1"/>
    <col min="6268" max="6268" width="8.140625" bestFit="1" customWidth="1"/>
    <col min="6269" max="6269" width="8.42578125" bestFit="1" customWidth="1"/>
    <col min="6270" max="6270" width="10.140625" bestFit="1" customWidth="1"/>
    <col min="6271" max="6271" width="7.85546875" bestFit="1" customWidth="1"/>
    <col min="6272" max="6272" width="5.42578125" bestFit="1" customWidth="1"/>
    <col min="6401" max="6401" width="4.5703125" bestFit="1" customWidth="1"/>
    <col min="6402" max="6402" width="7.85546875" bestFit="1" customWidth="1"/>
    <col min="6403" max="6403" width="5.42578125" bestFit="1" customWidth="1"/>
    <col min="6404" max="6404" width="7.42578125" bestFit="1" customWidth="1"/>
    <col min="6405" max="6405" width="11.42578125" bestFit="1" customWidth="1"/>
    <col min="6406" max="6406" width="9.5703125" bestFit="1" customWidth="1"/>
    <col min="6407" max="6407" width="10.140625" bestFit="1" customWidth="1"/>
    <col min="6408" max="6408" width="7.85546875" bestFit="1" customWidth="1"/>
    <col min="6409" max="6409" width="11" bestFit="1" customWidth="1"/>
    <col min="6410" max="6410" width="9.42578125" bestFit="1" customWidth="1"/>
    <col min="6411" max="6411" width="10.42578125" bestFit="1" customWidth="1"/>
    <col min="6412" max="6412" width="9.140625" bestFit="1" customWidth="1"/>
    <col min="6413" max="6413" width="9.85546875" bestFit="1" customWidth="1"/>
    <col min="6414" max="6414" width="27" bestFit="1" customWidth="1"/>
    <col min="6415" max="6415" width="6.7109375" bestFit="1" customWidth="1"/>
    <col min="6416" max="6416" width="5.85546875" bestFit="1" customWidth="1"/>
    <col min="6417" max="6417" width="8.5703125" bestFit="1" customWidth="1"/>
    <col min="6418" max="6418" width="21.28515625" bestFit="1" customWidth="1"/>
    <col min="6419" max="6419" width="20.42578125" bestFit="1" customWidth="1"/>
    <col min="6420" max="6420" width="31" bestFit="1" customWidth="1"/>
    <col min="6421" max="6421" width="41.5703125" bestFit="1" customWidth="1"/>
    <col min="6422" max="6422" width="21.42578125" bestFit="1" customWidth="1"/>
    <col min="6423" max="6423" width="40.140625" bestFit="1" customWidth="1"/>
    <col min="6424" max="6424" width="22.140625" bestFit="1" customWidth="1"/>
    <col min="6425" max="6425" width="20.85546875" bestFit="1" customWidth="1"/>
    <col min="6426" max="6426" width="31.42578125" bestFit="1" customWidth="1"/>
    <col min="6427" max="6427" width="9.140625" bestFit="1" customWidth="1"/>
    <col min="6428" max="6428" width="7.42578125" bestFit="1" customWidth="1"/>
    <col min="6429" max="6429" width="10.42578125" bestFit="1" customWidth="1"/>
    <col min="6430" max="6430" width="5.42578125" bestFit="1" customWidth="1"/>
    <col min="6431" max="6431" width="10" bestFit="1" customWidth="1"/>
    <col min="6432" max="6432" width="7.7109375" bestFit="1" customWidth="1"/>
    <col min="6433" max="6433" width="10.42578125" bestFit="1" customWidth="1"/>
    <col min="6434" max="6434" width="5.42578125" bestFit="1" customWidth="1"/>
    <col min="6435" max="6435" width="10.42578125" bestFit="1" customWidth="1"/>
    <col min="6436" max="6436" width="7.28515625" bestFit="1" customWidth="1"/>
    <col min="6437" max="6437" width="13.7109375" bestFit="1" customWidth="1"/>
    <col min="6438" max="6438" width="13.85546875" bestFit="1" customWidth="1"/>
    <col min="6439" max="6439" width="21.42578125" bestFit="1" customWidth="1"/>
    <col min="6440" max="6440" width="11.5703125" bestFit="1" customWidth="1"/>
    <col min="6441" max="6441" width="15" bestFit="1" customWidth="1"/>
    <col min="6442" max="6442" width="10.7109375" bestFit="1" customWidth="1"/>
    <col min="6443" max="6443" width="21.42578125" bestFit="1" customWidth="1"/>
    <col min="6444" max="6444" width="11" bestFit="1" customWidth="1"/>
    <col min="6445" max="6445" width="11.28515625" bestFit="1" customWidth="1"/>
    <col min="6446" max="6446" width="6.7109375" bestFit="1" customWidth="1"/>
    <col min="6447" max="6447" width="9" bestFit="1" customWidth="1"/>
    <col min="6448" max="6448" width="10.42578125" bestFit="1" customWidth="1"/>
    <col min="6449" max="6449" width="7" bestFit="1" customWidth="1"/>
    <col min="6450" max="6450" width="10.140625" bestFit="1" customWidth="1"/>
    <col min="6451" max="6451" width="8.28515625" bestFit="1" customWidth="1"/>
    <col min="6452" max="6452" width="7.7109375" bestFit="1" customWidth="1"/>
    <col min="6453" max="6453" width="9.42578125" bestFit="1" customWidth="1"/>
    <col min="6454" max="6454" width="9.5703125" bestFit="1" customWidth="1"/>
    <col min="6455" max="6455" width="8.7109375" bestFit="1" customWidth="1"/>
    <col min="6456" max="6456" width="8.85546875" bestFit="1" customWidth="1"/>
    <col min="6457" max="6457" width="9.28515625" bestFit="1" customWidth="1"/>
    <col min="6458" max="6461" width="8.85546875" bestFit="1" customWidth="1"/>
    <col min="6462" max="6462" width="9.85546875" bestFit="1" customWidth="1"/>
    <col min="6463" max="6463" width="10.28515625" bestFit="1" customWidth="1"/>
    <col min="6464" max="6464" width="9.7109375" bestFit="1" customWidth="1"/>
    <col min="6465" max="6465" width="9.140625" bestFit="1" customWidth="1"/>
    <col min="6466" max="6466" width="21.85546875" bestFit="1" customWidth="1"/>
    <col min="6467" max="6467" width="19.5703125" bestFit="1" customWidth="1"/>
    <col min="6468" max="6468" width="17.28515625" bestFit="1" customWidth="1"/>
    <col min="6469" max="6469" width="18.85546875" bestFit="1" customWidth="1"/>
    <col min="6470" max="6471" width="10.28515625" bestFit="1" customWidth="1"/>
    <col min="6472" max="6472" width="9.85546875" bestFit="1" customWidth="1"/>
    <col min="6473" max="6473" width="5.42578125" bestFit="1" customWidth="1"/>
    <col min="6474" max="6474" width="5.28515625" bestFit="1" customWidth="1"/>
    <col min="6475" max="6475" width="4.7109375" bestFit="1" customWidth="1"/>
    <col min="6476" max="6476" width="10.42578125" bestFit="1" customWidth="1"/>
    <col min="6477" max="6477" width="9.28515625" bestFit="1" customWidth="1"/>
    <col min="6478" max="6478" width="9.42578125" bestFit="1" customWidth="1"/>
    <col min="6479" max="6480" width="10" bestFit="1" customWidth="1"/>
    <col min="6481" max="6481" width="9.42578125" bestFit="1" customWidth="1"/>
    <col min="6482" max="6482" width="9.85546875" bestFit="1" customWidth="1"/>
    <col min="6483" max="6483" width="9" bestFit="1" customWidth="1"/>
    <col min="6484" max="6484" width="7.7109375" bestFit="1" customWidth="1"/>
    <col min="6485" max="6485" width="9.42578125" bestFit="1" customWidth="1"/>
    <col min="6486" max="6486" width="7.42578125" bestFit="1" customWidth="1"/>
    <col min="6487" max="6487" width="9.85546875" bestFit="1" customWidth="1"/>
    <col min="6488" max="6488" width="9.28515625" bestFit="1" customWidth="1"/>
    <col min="6489" max="6489" width="9.5703125" bestFit="1" customWidth="1"/>
    <col min="6490" max="6490" width="10.28515625" bestFit="1" customWidth="1"/>
    <col min="6491" max="6491" width="7.85546875" bestFit="1" customWidth="1"/>
    <col min="6492" max="6492" width="10.28515625" bestFit="1" customWidth="1"/>
    <col min="6493" max="6493" width="10" bestFit="1" customWidth="1"/>
    <col min="6494" max="6494" width="8.140625" bestFit="1" customWidth="1"/>
    <col min="6495" max="6495" width="8.28515625" bestFit="1" customWidth="1"/>
    <col min="6496" max="6496" width="7.7109375" bestFit="1" customWidth="1"/>
    <col min="6497" max="6497" width="7" bestFit="1" customWidth="1"/>
    <col min="6498" max="6498" width="7.85546875" bestFit="1" customWidth="1"/>
    <col min="6499" max="6499" width="5.28515625" bestFit="1" customWidth="1"/>
    <col min="6500" max="6500" width="7.85546875" bestFit="1" customWidth="1"/>
    <col min="6501" max="6501" width="11.28515625" bestFit="1" customWidth="1"/>
    <col min="6502" max="6502" width="9.28515625" bestFit="1" customWidth="1"/>
    <col min="6503" max="6503" width="7.85546875" bestFit="1" customWidth="1"/>
    <col min="6504" max="6504" width="8.28515625" bestFit="1" customWidth="1"/>
    <col min="6505" max="6505" width="7.5703125" customWidth="1"/>
    <col min="6506" max="6507" width="8.42578125" bestFit="1" customWidth="1"/>
    <col min="6508" max="6508" width="9.5703125" bestFit="1" customWidth="1"/>
    <col min="6509" max="6509" width="7.5703125" customWidth="1"/>
    <col min="6510" max="6510" width="8.7109375" bestFit="1" customWidth="1"/>
    <col min="6511" max="6511" width="7.85546875" bestFit="1" customWidth="1"/>
    <col min="6512" max="6512" width="10" bestFit="1" customWidth="1"/>
    <col min="6513" max="6513" width="10.42578125" bestFit="1" customWidth="1"/>
    <col min="6514" max="6514" width="9.42578125" bestFit="1" customWidth="1"/>
    <col min="6515" max="6515" width="6.42578125" bestFit="1" customWidth="1"/>
    <col min="6516" max="6516" width="10.140625" bestFit="1" customWidth="1"/>
    <col min="6517" max="6518" width="8.85546875" bestFit="1" customWidth="1"/>
    <col min="6519" max="6519" width="9" bestFit="1" customWidth="1"/>
    <col min="6520" max="6520" width="8.140625" bestFit="1" customWidth="1"/>
    <col min="6521" max="6521" width="6.5703125" bestFit="1" customWidth="1"/>
    <col min="6522" max="6522" width="7.42578125" bestFit="1" customWidth="1"/>
    <col min="6523" max="6523" width="7.5703125" bestFit="1" customWidth="1"/>
    <col min="6524" max="6524" width="8.140625" bestFit="1" customWidth="1"/>
    <col min="6525" max="6525" width="8.42578125" bestFit="1" customWidth="1"/>
    <col min="6526" max="6526" width="10.140625" bestFit="1" customWidth="1"/>
    <col min="6527" max="6527" width="7.85546875" bestFit="1" customWidth="1"/>
    <col min="6528" max="6528" width="5.42578125" bestFit="1" customWidth="1"/>
    <col min="6657" max="6657" width="4.5703125" bestFit="1" customWidth="1"/>
    <col min="6658" max="6658" width="7.85546875" bestFit="1" customWidth="1"/>
    <col min="6659" max="6659" width="5.42578125" bestFit="1" customWidth="1"/>
    <col min="6660" max="6660" width="7.42578125" bestFit="1" customWidth="1"/>
    <col min="6661" max="6661" width="11.42578125" bestFit="1" customWidth="1"/>
    <col min="6662" max="6662" width="9.5703125" bestFit="1" customWidth="1"/>
    <col min="6663" max="6663" width="10.140625" bestFit="1" customWidth="1"/>
    <col min="6664" max="6664" width="7.85546875" bestFit="1" customWidth="1"/>
    <col min="6665" max="6665" width="11" bestFit="1" customWidth="1"/>
    <col min="6666" max="6666" width="9.42578125" bestFit="1" customWidth="1"/>
    <col min="6667" max="6667" width="10.42578125" bestFit="1" customWidth="1"/>
    <col min="6668" max="6668" width="9.140625" bestFit="1" customWidth="1"/>
    <col min="6669" max="6669" width="9.85546875" bestFit="1" customWidth="1"/>
    <col min="6670" max="6670" width="27" bestFit="1" customWidth="1"/>
    <col min="6671" max="6671" width="6.7109375" bestFit="1" customWidth="1"/>
    <col min="6672" max="6672" width="5.85546875" bestFit="1" customWidth="1"/>
    <col min="6673" max="6673" width="8.5703125" bestFit="1" customWidth="1"/>
    <col min="6674" max="6674" width="21.28515625" bestFit="1" customWidth="1"/>
    <col min="6675" max="6675" width="20.42578125" bestFit="1" customWidth="1"/>
    <col min="6676" max="6676" width="31" bestFit="1" customWidth="1"/>
    <col min="6677" max="6677" width="41.5703125" bestFit="1" customWidth="1"/>
    <col min="6678" max="6678" width="21.42578125" bestFit="1" customWidth="1"/>
    <col min="6679" max="6679" width="40.140625" bestFit="1" customWidth="1"/>
    <col min="6680" max="6680" width="22.140625" bestFit="1" customWidth="1"/>
    <col min="6681" max="6681" width="20.85546875" bestFit="1" customWidth="1"/>
    <col min="6682" max="6682" width="31.42578125" bestFit="1" customWidth="1"/>
    <col min="6683" max="6683" width="9.140625" bestFit="1" customWidth="1"/>
    <col min="6684" max="6684" width="7.42578125" bestFit="1" customWidth="1"/>
    <col min="6685" max="6685" width="10.42578125" bestFit="1" customWidth="1"/>
    <col min="6686" max="6686" width="5.42578125" bestFit="1" customWidth="1"/>
    <col min="6687" max="6687" width="10" bestFit="1" customWidth="1"/>
    <col min="6688" max="6688" width="7.7109375" bestFit="1" customWidth="1"/>
    <col min="6689" max="6689" width="10.42578125" bestFit="1" customWidth="1"/>
    <col min="6690" max="6690" width="5.42578125" bestFit="1" customWidth="1"/>
    <col min="6691" max="6691" width="10.42578125" bestFit="1" customWidth="1"/>
    <col min="6692" max="6692" width="7.28515625" bestFit="1" customWidth="1"/>
    <col min="6693" max="6693" width="13.7109375" bestFit="1" customWidth="1"/>
    <col min="6694" max="6694" width="13.85546875" bestFit="1" customWidth="1"/>
    <col min="6695" max="6695" width="21.42578125" bestFit="1" customWidth="1"/>
    <col min="6696" max="6696" width="11.5703125" bestFit="1" customWidth="1"/>
    <col min="6697" max="6697" width="15" bestFit="1" customWidth="1"/>
    <col min="6698" max="6698" width="10.7109375" bestFit="1" customWidth="1"/>
    <col min="6699" max="6699" width="21.42578125" bestFit="1" customWidth="1"/>
    <col min="6700" max="6700" width="11" bestFit="1" customWidth="1"/>
    <col min="6701" max="6701" width="11.28515625" bestFit="1" customWidth="1"/>
    <col min="6702" max="6702" width="6.7109375" bestFit="1" customWidth="1"/>
    <col min="6703" max="6703" width="9" bestFit="1" customWidth="1"/>
    <col min="6704" max="6704" width="10.42578125" bestFit="1" customWidth="1"/>
    <col min="6705" max="6705" width="7" bestFit="1" customWidth="1"/>
    <col min="6706" max="6706" width="10.140625" bestFit="1" customWidth="1"/>
    <col min="6707" max="6707" width="8.28515625" bestFit="1" customWidth="1"/>
    <col min="6708" max="6708" width="7.7109375" bestFit="1" customWidth="1"/>
    <col min="6709" max="6709" width="9.42578125" bestFit="1" customWidth="1"/>
    <col min="6710" max="6710" width="9.5703125" bestFit="1" customWidth="1"/>
    <col min="6711" max="6711" width="8.7109375" bestFit="1" customWidth="1"/>
    <col min="6712" max="6712" width="8.85546875" bestFit="1" customWidth="1"/>
    <col min="6713" max="6713" width="9.28515625" bestFit="1" customWidth="1"/>
    <col min="6714" max="6717" width="8.85546875" bestFit="1" customWidth="1"/>
    <col min="6718" max="6718" width="9.85546875" bestFit="1" customWidth="1"/>
    <col min="6719" max="6719" width="10.28515625" bestFit="1" customWidth="1"/>
    <col min="6720" max="6720" width="9.7109375" bestFit="1" customWidth="1"/>
    <col min="6721" max="6721" width="9.140625" bestFit="1" customWidth="1"/>
    <col min="6722" max="6722" width="21.85546875" bestFit="1" customWidth="1"/>
    <col min="6723" max="6723" width="19.5703125" bestFit="1" customWidth="1"/>
    <col min="6724" max="6724" width="17.28515625" bestFit="1" customWidth="1"/>
    <col min="6725" max="6725" width="18.85546875" bestFit="1" customWidth="1"/>
    <col min="6726" max="6727" width="10.28515625" bestFit="1" customWidth="1"/>
    <col min="6728" max="6728" width="9.85546875" bestFit="1" customWidth="1"/>
    <col min="6729" max="6729" width="5.42578125" bestFit="1" customWidth="1"/>
    <col min="6730" max="6730" width="5.28515625" bestFit="1" customWidth="1"/>
    <col min="6731" max="6731" width="4.7109375" bestFit="1" customWidth="1"/>
    <col min="6732" max="6732" width="10.42578125" bestFit="1" customWidth="1"/>
    <col min="6733" max="6733" width="9.28515625" bestFit="1" customWidth="1"/>
    <col min="6734" max="6734" width="9.42578125" bestFit="1" customWidth="1"/>
    <col min="6735" max="6736" width="10" bestFit="1" customWidth="1"/>
    <col min="6737" max="6737" width="9.42578125" bestFit="1" customWidth="1"/>
    <col min="6738" max="6738" width="9.85546875" bestFit="1" customWidth="1"/>
    <col min="6739" max="6739" width="9" bestFit="1" customWidth="1"/>
    <col min="6740" max="6740" width="7.7109375" bestFit="1" customWidth="1"/>
    <col min="6741" max="6741" width="9.42578125" bestFit="1" customWidth="1"/>
    <col min="6742" max="6742" width="7.42578125" bestFit="1" customWidth="1"/>
    <col min="6743" max="6743" width="9.85546875" bestFit="1" customWidth="1"/>
    <col min="6744" max="6744" width="9.28515625" bestFit="1" customWidth="1"/>
    <col min="6745" max="6745" width="9.5703125" bestFit="1" customWidth="1"/>
    <col min="6746" max="6746" width="10.28515625" bestFit="1" customWidth="1"/>
    <col min="6747" max="6747" width="7.85546875" bestFit="1" customWidth="1"/>
    <col min="6748" max="6748" width="10.28515625" bestFit="1" customWidth="1"/>
    <col min="6749" max="6749" width="10" bestFit="1" customWidth="1"/>
    <col min="6750" max="6750" width="8.140625" bestFit="1" customWidth="1"/>
    <col min="6751" max="6751" width="8.28515625" bestFit="1" customWidth="1"/>
    <col min="6752" max="6752" width="7.7109375" bestFit="1" customWidth="1"/>
    <col min="6753" max="6753" width="7" bestFit="1" customWidth="1"/>
    <col min="6754" max="6754" width="7.85546875" bestFit="1" customWidth="1"/>
    <col min="6755" max="6755" width="5.28515625" bestFit="1" customWidth="1"/>
    <col min="6756" max="6756" width="7.85546875" bestFit="1" customWidth="1"/>
    <col min="6757" max="6757" width="11.28515625" bestFit="1" customWidth="1"/>
    <col min="6758" max="6758" width="9.28515625" bestFit="1" customWidth="1"/>
    <col min="6759" max="6759" width="7.85546875" bestFit="1" customWidth="1"/>
    <col min="6760" max="6760" width="8.28515625" bestFit="1" customWidth="1"/>
    <col min="6761" max="6761" width="7.5703125" customWidth="1"/>
    <col min="6762" max="6763" width="8.42578125" bestFit="1" customWidth="1"/>
    <col min="6764" max="6764" width="9.5703125" bestFit="1" customWidth="1"/>
    <col min="6765" max="6765" width="7.5703125" customWidth="1"/>
    <col min="6766" max="6766" width="8.7109375" bestFit="1" customWidth="1"/>
    <col min="6767" max="6767" width="7.85546875" bestFit="1" customWidth="1"/>
    <col min="6768" max="6768" width="10" bestFit="1" customWidth="1"/>
    <col min="6769" max="6769" width="10.42578125" bestFit="1" customWidth="1"/>
    <col min="6770" max="6770" width="9.42578125" bestFit="1" customWidth="1"/>
    <col min="6771" max="6771" width="6.42578125" bestFit="1" customWidth="1"/>
    <col min="6772" max="6772" width="10.140625" bestFit="1" customWidth="1"/>
    <col min="6773" max="6774" width="8.85546875" bestFit="1" customWidth="1"/>
    <col min="6775" max="6775" width="9" bestFit="1" customWidth="1"/>
    <col min="6776" max="6776" width="8.140625" bestFit="1" customWidth="1"/>
    <col min="6777" max="6777" width="6.5703125" bestFit="1" customWidth="1"/>
    <col min="6778" max="6778" width="7.42578125" bestFit="1" customWidth="1"/>
    <col min="6779" max="6779" width="7.5703125" bestFit="1" customWidth="1"/>
    <col min="6780" max="6780" width="8.140625" bestFit="1" customWidth="1"/>
    <col min="6781" max="6781" width="8.42578125" bestFit="1" customWidth="1"/>
    <col min="6782" max="6782" width="10.140625" bestFit="1" customWidth="1"/>
    <col min="6783" max="6783" width="7.85546875" bestFit="1" customWidth="1"/>
    <col min="6784" max="6784" width="5.42578125" bestFit="1" customWidth="1"/>
    <col min="6913" max="6913" width="4.5703125" bestFit="1" customWidth="1"/>
    <col min="6914" max="6914" width="7.85546875" bestFit="1" customWidth="1"/>
    <col min="6915" max="6915" width="5.42578125" bestFit="1" customWidth="1"/>
    <col min="6916" max="6916" width="7.42578125" bestFit="1" customWidth="1"/>
    <col min="6917" max="6917" width="11.42578125" bestFit="1" customWidth="1"/>
    <col min="6918" max="6918" width="9.5703125" bestFit="1" customWidth="1"/>
    <col min="6919" max="6919" width="10.140625" bestFit="1" customWidth="1"/>
    <col min="6920" max="6920" width="7.85546875" bestFit="1" customWidth="1"/>
    <col min="6921" max="6921" width="11" bestFit="1" customWidth="1"/>
    <col min="6922" max="6922" width="9.42578125" bestFit="1" customWidth="1"/>
    <col min="6923" max="6923" width="10.42578125" bestFit="1" customWidth="1"/>
    <col min="6924" max="6924" width="9.140625" bestFit="1" customWidth="1"/>
    <col min="6925" max="6925" width="9.85546875" bestFit="1" customWidth="1"/>
    <col min="6926" max="6926" width="27" bestFit="1" customWidth="1"/>
    <col min="6927" max="6927" width="6.7109375" bestFit="1" customWidth="1"/>
    <col min="6928" max="6928" width="5.85546875" bestFit="1" customWidth="1"/>
    <col min="6929" max="6929" width="8.5703125" bestFit="1" customWidth="1"/>
    <col min="6930" max="6930" width="21.28515625" bestFit="1" customWidth="1"/>
    <col min="6931" max="6931" width="20.42578125" bestFit="1" customWidth="1"/>
    <col min="6932" max="6932" width="31" bestFit="1" customWidth="1"/>
    <col min="6933" max="6933" width="41.5703125" bestFit="1" customWidth="1"/>
    <col min="6934" max="6934" width="21.42578125" bestFit="1" customWidth="1"/>
    <col min="6935" max="6935" width="40.140625" bestFit="1" customWidth="1"/>
    <col min="6936" max="6936" width="22.140625" bestFit="1" customWidth="1"/>
    <col min="6937" max="6937" width="20.85546875" bestFit="1" customWidth="1"/>
    <col min="6938" max="6938" width="31.42578125" bestFit="1" customWidth="1"/>
    <col min="6939" max="6939" width="9.140625" bestFit="1" customWidth="1"/>
    <col min="6940" max="6940" width="7.42578125" bestFit="1" customWidth="1"/>
    <col min="6941" max="6941" width="10.42578125" bestFit="1" customWidth="1"/>
    <col min="6942" max="6942" width="5.42578125" bestFit="1" customWidth="1"/>
    <col min="6943" max="6943" width="10" bestFit="1" customWidth="1"/>
    <col min="6944" max="6944" width="7.7109375" bestFit="1" customWidth="1"/>
    <col min="6945" max="6945" width="10.42578125" bestFit="1" customWidth="1"/>
    <col min="6946" max="6946" width="5.42578125" bestFit="1" customWidth="1"/>
    <col min="6947" max="6947" width="10.42578125" bestFit="1" customWidth="1"/>
    <col min="6948" max="6948" width="7.28515625" bestFit="1" customWidth="1"/>
    <col min="6949" max="6949" width="13.7109375" bestFit="1" customWidth="1"/>
    <col min="6950" max="6950" width="13.85546875" bestFit="1" customWidth="1"/>
    <col min="6951" max="6951" width="21.42578125" bestFit="1" customWidth="1"/>
    <col min="6952" max="6952" width="11.5703125" bestFit="1" customWidth="1"/>
    <col min="6953" max="6953" width="15" bestFit="1" customWidth="1"/>
    <col min="6954" max="6954" width="10.7109375" bestFit="1" customWidth="1"/>
    <col min="6955" max="6955" width="21.42578125" bestFit="1" customWidth="1"/>
    <col min="6956" max="6956" width="11" bestFit="1" customWidth="1"/>
    <col min="6957" max="6957" width="11.28515625" bestFit="1" customWidth="1"/>
    <col min="6958" max="6958" width="6.7109375" bestFit="1" customWidth="1"/>
    <col min="6959" max="6959" width="9" bestFit="1" customWidth="1"/>
    <col min="6960" max="6960" width="10.42578125" bestFit="1" customWidth="1"/>
    <col min="6961" max="6961" width="7" bestFit="1" customWidth="1"/>
    <col min="6962" max="6962" width="10.140625" bestFit="1" customWidth="1"/>
    <col min="6963" max="6963" width="8.28515625" bestFit="1" customWidth="1"/>
    <col min="6964" max="6964" width="7.7109375" bestFit="1" customWidth="1"/>
    <col min="6965" max="6965" width="9.42578125" bestFit="1" customWidth="1"/>
    <col min="6966" max="6966" width="9.5703125" bestFit="1" customWidth="1"/>
    <col min="6967" max="6967" width="8.7109375" bestFit="1" customWidth="1"/>
    <col min="6968" max="6968" width="8.85546875" bestFit="1" customWidth="1"/>
    <col min="6969" max="6969" width="9.28515625" bestFit="1" customWidth="1"/>
    <col min="6970" max="6973" width="8.85546875" bestFit="1" customWidth="1"/>
    <col min="6974" max="6974" width="9.85546875" bestFit="1" customWidth="1"/>
    <col min="6975" max="6975" width="10.28515625" bestFit="1" customWidth="1"/>
    <col min="6976" max="6976" width="9.7109375" bestFit="1" customWidth="1"/>
    <col min="6977" max="6977" width="9.140625" bestFit="1" customWidth="1"/>
    <col min="6978" max="6978" width="21.85546875" bestFit="1" customWidth="1"/>
    <col min="6979" max="6979" width="19.5703125" bestFit="1" customWidth="1"/>
    <col min="6980" max="6980" width="17.28515625" bestFit="1" customWidth="1"/>
    <col min="6981" max="6981" width="18.85546875" bestFit="1" customWidth="1"/>
    <col min="6982" max="6983" width="10.28515625" bestFit="1" customWidth="1"/>
    <col min="6984" max="6984" width="9.85546875" bestFit="1" customWidth="1"/>
    <col min="6985" max="6985" width="5.42578125" bestFit="1" customWidth="1"/>
    <col min="6986" max="6986" width="5.28515625" bestFit="1" customWidth="1"/>
    <col min="6987" max="6987" width="4.7109375" bestFit="1" customWidth="1"/>
    <col min="6988" max="6988" width="10.42578125" bestFit="1" customWidth="1"/>
    <col min="6989" max="6989" width="9.28515625" bestFit="1" customWidth="1"/>
    <col min="6990" max="6990" width="9.42578125" bestFit="1" customWidth="1"/>
    <col min="6991" max="6992" width="10" bestFit="1" customWidth="1"/>
    <col min="6993" max="6993" width="9.42578125" bestFit="1" customWidth="1"/>
    <col min="6994" max="6994" width="9.85546875" bestFit="1" customWidth="1"/>
    <col min="6995" max="6995" width="9" bestFit="1" customWidth="1"/>
    <col min="6996" max="6996" width="7.7109375" bestFit="1" customWidth="1"/>
    <col min="6997" max="6997" width="9.42578125" bestFit="1" customWidth="1"/>
    <col min="6998" max="6998" width="7.42578125" bestFit="1" customWidth="1"/>
    <col min="6999" max="6999" width="9.85546875" bestFit="1" customWidth="1"/>
    <col min="7000" max="7000" width="9.28515625" bestFit="1" customWidth="1"/>
    <col min="7001" max="7001" width="9.5703125" bestFit="1" customWidth="1"/>
    <col min="7002" max="7002" width="10.28515625" bestFit="1" customWidth="1"/>
    <col min="7003" max="7003" width="7.85546875" bestFit="1" customWidth="1"/>
    <col min="7004" max="7004" width="10.28515625" bestFit="1" customWidth="1"/>
    <col min="7005" max="7005" width="10" bestFit="1" customWidth="1"/>
    <col min="7006" max="7006" width="8.140625" bestFit="1" customWidth="1"/>
    <col min="7007" max="7007" width="8.28515625" bestFit="1" customWidth="1"/>
    <col min="7008" max="7008" width="7.7109375" bestFit="1" customWidth="1"/>
    <col min="7009" max="7009" width="7" bestFit="1" customWidth="1"/>
    <col min="7010" max="7010" width="7.85546875" bestFit="1" customWidth="1"/>
    <col min="7011" max="7011" width="5.28515625" bestFit="1" customWidth="1"/>
    <col min="7012" max="7012" width="7.85546875" bestFit="1" customWidth="1"/>
    <col min="7013" max="7013" width="11.28515625" bestFit="1" customWidth="1"/>
    <col min="7014" max="7014" width="9.28515625" bestFit="1" customWidth="1"/>
    <col min="7015" max="7015" width="7.85546875" bestFit="1" customWidth="1"/>
    <col min="7016" max="7016" width="8.28515625" bestFit="1" customWidth="1"/>
    <col min="7017" max="7017" width="7.5703125" customWidth="1"/>
    <col min="7018" max="7019" width="8.42578125" bestFit="1" customWidth="1"/>
    <col min="7020" max="7020" width="9.5703125" bestFit="1" customWidth="1"/>
    <col min="7021" max="7021" width="7.5703125" customWidth="1"/>
    <col min="7022" max="7022" width="8.7109375" bestFit="1" customWidth="1"/>
    <col min="7023" max="7023" width="7.85546875" bestFit="1" customWidth="1"/>
    <col min="7024" max="7024" width="10" bestFit="1" customWidth="1"/>
    <col min="7025" max="7025" width="10.42578125" bestFit="1" customWidth="1"/>
    <col min="7026" max="7026" width="9.42578125" bestFit="1" customWidth="1"/>
    <col min="7027" max="7027" width="6.42578125" bestFit="1" customWidth="1"/>
    <col min="7028" max="7028" width="10.140625" bestFit="1" customWidth="1"/>
    <col min="7029" max="7030" width="8.85546875" bestFit="1" customWidth="1"/>
    <col min="7031" max="7031" width="9" bestFit="1" customWidth="1"/>
    <col min="7032" max="7032" width="8.140625" bestFit="1" customWidth="1"/>
    <col min="7033" max="7033" width="6.5703125" bestFit="1" customWidth="1"/>
    <col min="7034" max="7034" width="7.42578125" bestFit="1" customWidth="1"/>
    <col min="7035" max="7035" width="7.5703125" bestFit="1" customWidth="1"/>
    <col min="7036" max="7036" width="8.140625" bestFit="1" customWidth="1"/>
    <col min="7037" max="7037" width="8.42578125" bestFit="1" customWidth="1"/>
    <col min="7038" max="7038" width="10.140625" bestFit="1" customWidth="1"/>
    <col min="7039" max="7039" width="7.85546875" bestFit="1" customWidth="1"/>
    <col min="7040" max="7040" width="5.42578125" bestFit="1" customWidth="1"/>
    <col min="7169" max="7169" width="4.5703125" bestFit="1" customWidth="1"/>
    <col min="7170" max="7170" width="7.85546875" bestFit="1" customWidth="1"/>
    <col min="7171" max="7171" width="5.42578125" bestFit="1" customWidth="1"/>
    <col min="7172" max="7172" width="7.42578125" bestFit="1" customWidth="1"/>
    <col min="7173" max="7173" width="11.42578125" bestFit="1" customWidth="1"/>
    <col min="7174" max="7174" width="9.5703125" bestFit="1" customWidth="1"/>
    <col min="7175" max="7175" width="10.140625" bestFit="1" customWidth="1"/>
    <col min="7176" max="7176" width="7.85546875" bestFit="1" customWidth="1"/>
    <col min="7177" max="7177" width="11" bestFit="1" customWidth="1"/>
    <col min="7178" max="7178" width="9.42578125" bestFit="1" customWidth="1"/>
    <col min="7179" max="7179" width="10.42578125" bestFit="1" customWidth="1"/>
    <col min="7180" max="7180" width="9.140625" bestFit="1" customWidth="1"/>
    <col min="7181" max="7181" width="9.85546875" bestFit="1" customWidth="1"/>
    <col min="7182" max="7182" width="27" bestFit="1" customWidth="1"/>
    <col min="7183" max="7183" width="6.7109375" bestFit="1" customWidth="1"/>
    <col min="7184" max="7184" width="5.85546875" bestFit="1" customWidth="1"/>
    <col min="7185" max="7185" width="8.5703125" bestFit="1" customWidth="1"/>
    <col min="7186" max="7186" width="21.28515625" bestFit="1" customWidth="1"/>
    <col min="7187" max="7187" width="20.42578125" bestFit="1" customWidth="1"/>
    <col min="7188" max="7188" width="31" bestFit="1" customWidth="1"/>
    <col min="7189" max="7189" width="41.5703125" bestFit="1" customWidth="1"/>
    <col min="7190" max="7190" width="21.42578125" bestFit="1" customWidth="1"/>
    <col min="7191" max="7191" width="40.140625" bestFit="1" customWidth="1"/>
    <col min="7192" max="7192" width="22.140625" bestFit="1" customWidth="1"/>
    <col min="7193" max="7193" width="20.85546875" bestFit="1" customWidth="1"/>
    <col min="7194" max="7194" width="31.42578125" bestFit="1" customWidth="1"/>
    <col min="7195" max="7195" width="9.140625" bestFit="1" customWidth="1"/>
    <col min="7196" max="7196" width="7.42578125" bestFit="1" customWidth="1"/>
    <col min="7197" max="7197" width="10.42578125" bestFit="1" customWidth="1"/>
    <col min="7198" max="7198" width="5.42578125" bestFit="1" customWidth="1"/>
    <col min="7199" max="7199" width="10" bestFit="1" customWidth="1"/>
    <col min="7200" max="7200" width="7.7109375" bestFit="1" customWidth="1"/>
    <col min="7201" max="7201" width="10.42578125" bestFit="1" customWidth="1"/>
    <col min="7202" max="7202" width="5.42578125" bestFit="1" customWidth="1"/>
    <col min="7203" max="7203" width="10.42578125" bestFit="1" customWidth="1"/>
    <col min="7204" max="7204" width="7.28515625" bestFit="1" customWidth="1"/>
    <col min="7205" max="7205" width="13.7109375" bestFit="1" customWidth="1"/>
    <col min="7206" max="7206" width="13.85546875" bestFit="1" customWidth="1"/>
    <col min="7207" max="7207" width="21.42578125" bestFit="1" customWidth="1"/>
    <col min="7208" max="7208" width="11.5703125" bestFit="1" customWidth="1"/>
    <col min="7209" max="7209" width="15" bestFit="1" customWidth="1"/>
    <col min="7210" max="7210" width="10.7109375" bestFit="1" customWidth="1"/>
    <col min="7211" max="7211" width="21.42578125" bestFit="1" customWidth="1"/>
    <col min="7212" max="7212" width="11" bestFit="1" customWidth="1"/>
    <col min="7213" max="7213" width="11.28515625" bestFit="1" customWidth="1"/>
    <col min="7214" max="7214" width="6.7109375" bestFit="1" customWidth="1"/>
    <col min="7215" max="7215" width="9" bestFit="1" customWidth="1"/>
    <col min="7216" max="7216" width="10.42578125" bestFit="1" customWidth="1"/>
    <col min="7217" max="7217" width="7" bestFit="1" customWidth="1"/>
    <col min="7218" max="7218" width="10.140625" bestFit="1" customWidth="1"/>
    <col min="7219" max="7219" width="8.28515625" bestFit="1" customWidth="1"/>
    <col min="7220" max="7220" width="7.7109375" bestFit="1" customWidth="1"/>
    <col min="7221" max="7221" width="9.42578125" bestFit="1" customWidth="1"/>
    <col min="7222" max="7222" width="9.5703125" bestFit="1" customWidth="1"/>
    <col min="7223" max="7223" width="8.7109375" bestFit="1" customWidth="1"/>
    <col min="7224" max="7224" width="8.85546875" bestFit="1" customWidth="1"/>
    <col min="7225" max="7225" width="9.28515625" bestFit="1" customWidth="1"/>
    <col min="7226" max="7229" width="8.85546875" bestFit="1" customWidth="1"/>
    <col min="7230" max="7230" width="9.85546875" bestFit="1" customWidth="1"/>
    <col min="7231" max="7231" width="10.28515625" bestFit="1" customWidth="1"/>
    <col min="7232" max="7232" width="9.7109375" bestFit="1" customWidth="1"/>
    <col min="7233" max="7233" width="9.140625" bestFit="1" customWidth="1"/>
    <col min="7234" max="7234" width="21.85546875" bestFit="1" customWidth="1"/>
    <col min="7235" max="7235" width="19.5703125" bestFit="1" customWidth="1"/>
    <col min="7236" max="7236" width="17.28515625" bestFit="1" customWidth="1"/>
    <col min="7237" max="7237" width="18.85546875" bestFit="1" customWidth="1"/>
    <col min="7238" max="7239" width="10.28515625" bestFit="1" customWidth="1"/>
    <col min="7240" max="7240" width="9.85546875" bestFit="1" customWidth="1"/>
    <col min="7241" max="7241" width="5.42578125" bestFit="1" customWidth="1"/>
    <col min="7242" max="7242" width="5.28515625" bestFit="1" customWidth="1"/>
    <col min="7243" max="7243" width="4.7109375" bestFit="1" customWidth="1"/>
    <col min="7244" max="7244" width="10.42578125" bestFit="1" customWidth="1"/>
    <col min="7245" max="7245" width="9.28515625" bestFit="1" customWidth="1"/>
    <col min="7246" max="7246" width="9.42578125" bestFit="1" customWidth="1"/>
    <col min="7247" max="7248" width="10" bestFit="1" customWidth="1"/>
    <col min="7249" max="7249" width="9.42578125" bestFit="1" customWidth="1"/>
    <col min="7250" max="7250" width="9.85546875" bestFit="1" customWidth="1"/>
    <col min="7251" max="7251" width="9" bestFit="1" customWidth="1"/>
    <col min="7252" max="7252" width="7.7109375" bestFit="1" customWidth="1"/>
    <col min="7253" max="7253" width="9.42578125" bestFit="1" customWidth="1"/>
    <col min="7254" max="7254" width="7.42578125" bestFit="1" customWidth="1"/>
    <col min="7255" max="7255" width="9.85546875" bestFit="1" customWidth="1"/>
    <col min="7256" max="7256" width="9.28515625" bestFit="1" customWidth="1"/>
    <col min="7257" max="7257" width="9.5703125" bestFit="1" customWidth="1"/>
    <col min="7258" max="7258" width="10.28515625" bestFit="1" customWidth="1"/>
    <col min="7259" max="7259" width="7.85546875" bestFit="1" customWidth="1"/>
    <col min="7260" max="7260" width="10.28515625" bestFit="1" customWidth="1"/>
    <col min="7261" max="7261" width="10" bestFit="1" customWidth="1"/>
    <col min="7262" max="7262" width="8.140625" bestFit="1" customWidth="1"/>
    <col min="7263" max="7263" width="8.28515625" bestFit="1" customWidth="1"/>
    <col min="7264" max="7264" width="7.7109375" bestFit="1" customWidth="1"/>
    <col min="7265" max="7265" width="7" bestFit="1" customWidth="1"/>
    <col min="7266" max="7266" width="7.85546875" bestFit="1" customWidth="1"/>
    <col min="7267" max="7267" width="5.28515625" bestFit="1" customWidth="1"/>
    <col min="7268" max="7268" width="7.85546875" bestFit="1" customWidth="1"/>
    <col min="7269" max="7269" width="11.28515625" bestFit="1" customWidth="1"/>
    <col min="7270" max="7270" width="9.28515625" bestFit="1" customWidth="1"/>
    <col min="7271" max="7271" width="7.85546875" bestFit="1" customWidth="1"/>
    <col min="7272" max="7272" width="8.28515625" bestFit="1" customWidth="1"/>
    <col min="7273" max="7273" width="7.5703125" customWidth="1"/>
    <col min="7274" max="7275" width="8.42578125" bestFit="1" customWidth="1"/>
    <col min="7276" max="7276" width="9.5703125" bestFit="1" customWidth="1"/>
    <col min="7277" max="7277" width="7.5703125" customWidth="1"/>
    <col min="7278" max="7278" width="8.7109375" bestFit="1" customWidth="1"/>
    <col min="7279" max="7279" width="7.85546875" bestFit="1" customWidth="1"/>
    <col min="7280" max="7280" width="10" bestFit="1" customWidth="1"/>
    <col min="7281" max="7281" width="10.42578125" bestFit="1" customWidth="1"/>
    <col min="7282" max="7282" width="9.42578125" bestFit="1" customWidth="1"/>
    <col min="7283" max="7283" width="6.42578125" bestFit="1" customWidth="1"/>
    <col min="7284" max="7284" width="10.140625" bestFit="1" customWidth="1"/>
    <col min="7285" max="7286" width="8.85546875" bestFit="1" customWidth="1"/>
    <col min="7287" max="7287" width="9" bestFit="1" customWidth="1"/>
    <col min="7288" max="7288" width="8.140625" bestFit="1" customWidth="1"/>
    <col min="7289" max="7289" width="6.5703125" bestFit="1" customWidth="1"/>
    <col min="7290" max="7290" width="7.42578125" bestFit="1" customWidth="1"/>
    <col min="7291" max="7291" width="7.5703125" bestFit="1" customWidth="1"/>
    <col min="7292" max="7292" width="8.140625" bestFit="1" customWidth="1"/>
    <col min="7293" max="7293" width="8.42578125" bestFit="1" customWidth="1"/>
    <col min="7294" max="7294" width="10.140625" bestFit="1" customWidth="1"/>
    <col min="7295" max="7295" width="7.85546875" bestFit="1" customWidth="1"/>
    <col min="7296" max="7296" width="5.42578125" bestFit="1" customWidth="1"/>
    <col min="7425" max="7425" width="4.5703125" bestFit="1" customWidth="1"/>
    <col min="7426" max="7426" width="7.85546875" bestFit="1" customWidth="1"/>
    <col min="7427" max="7427" width="5.42578125" bestFit="1" customWidth="1"/>
    <col min="7428" max="7428" width="7.42578125" bestFit="1" customWidth="1"/>
    <col min="7429" max="7429" width="11.42578125" bestFit="1" customWidth="1"/>
    <col min="7430" max="7430" width="9.5703125" bestFit="1" customWidth="1"/>
    <col min="7431" max="7431" width="10.140625" bestFit="1" customWidth="1"/>
    <col min="7432" max="7432" width="7.85546875" bestFit="1" customWidth="1"/>
    <col min="7433" max="7433" width="11" bestFit="1" customWidth="1"/>
    <col min="7434" max="7434" width="9.42578125" bestFit="1" customWidth="1"/>
    <col min="7435" max="7435" width="10.42578125" bestFit="1" customWidth="1"/>
    <col min="7436" max="7436" width="9.140625" bestFit="1" customWidth="1"/>
    <col min="7437" max="7437" width="9.85546875" bestFit="1" customWidth="1"/>
    <col min="7438" max="7438" width="27" bestFit="1" customWidth="1"/>
    <col min="7439" max="7439" width="6.7109375" bestFit="1" customWidth="1"/>
    <col min="7440" max="7440" width="5.85546875" bestFit="1" customWidth="1"/>
    <col min="7441" max="7441" width="8.5703125" bestFit="1" customWidth="1"/>
    <col min="7442" max="7442" width="21.28515625" bestFit="1" customWidth="1"/>
    <col min="7443" max="7443" width="20.42578125" bestFit="1" customWidth="1"/>
    <col min="7444" max="7444" width="31" bestFit="1" customWidth="1"/>
    <col min="7445" max="7445" width="41.5703125" bestFit="1" customWidth="1"/>
    <col min="7446" max="7446" width="21.42578125" bestFit="1" customWidth="1"/>
    <col min="7447" max="7447" width="40.140625" bestFit="1" customWidth="1"/>
    <col min="7448" max="7448" width="22.140625" bestFit="1" customWidth="1"/>
    <col min="7449" max="7449" width="20.85546875" bestFit="1" customWidth="1"/>
    <col min="7450" max="7450" width="31.42578125" bestFit="1" customWidth="1"/>
    <col min="7451" max="7451" width="9.140625" bestFit="1" customWidth="1"/>
    <col min="7452" max="7452" width="7.42578125" bestFit="1" customWidth="1"/>
    <col min="7453" max="7453" width="10.42578125" bestFit="1" customWidth="1"/>
    <col min="7454" max="7454" width="5.42578125" bestFit="1" customWidth="1"/>
    <col min="7455" max="7455" width="10" bestFit="1" customWidth="1"/>
    <col min="7456" max="7456" width="7.7109375" bestFit="1" customWidth="1"/>
    <col min="7457" max="7457" width="10.42578125" bestFit="1" customWidth="1"/>
    <col min="7458" max="7458" width="5.42578125" bestFit="1" customWidth="1"/>
    <col min="7459" max="7459" width="10.42578125" bestFit="1" customWidth="1"/>
    <col min="7460" max="7460" width="7.28515625" bestFit="1" customWidth="1"/>
    <col min="7461" max="7461" width="13.7109375" bestFit="1" customWidth="1"/>
    <col min="7462" max="7462" width="13.85546875" bestFit="1" customWidth="1"/>
    <col min="7463" max="7463" width="21.42578125" bestFit="1" customWidth="1"/>
    <col min="7464" max="7464" width="11.5703125" bestFit="1" customWidth="1"/>
    <col min="7465" max="7465" width="15" bestFit="1" customWidth="1"/>
    <col min="7466" max="7466" width="10.7109375" bestFit="1" customWidth="1"/>
    <col min="7467" max="7467" width="21.42578125" bestFit="1" customWidth="1"/>
    <col min="7468" max="7468" width="11" bestFit="1" customWidth="1"/>
    <col min="7469" max="7469" width="11.28515625" bestFit="1" customWidth="1"/>
    <col min="7470" max="7470" width="6.7109375" bestFit="1" customWidth="1"/>
    <col min="7471" max="7471" width="9" bestFit="1" customWidth="1"/>
    <col min="7472" max="7472" width="10.42578125" bestFit="1" customWidth="1"/>
    <col min="7473" max="7473" width="7" bestFit="1" customWidth="1"/>
    <col min="7474" max="7474" width="10.140625" bestFit="1" customWidth="1"/>
    <col min="7475" max="7475" width="8.28515625" bestFit="1" customWidth="1"/>
    <col min="7476" max="7476" width="7.7109375" bestFit="1" customWidth="1"/>
    <col min="7477" max="7477" width="9.42578125" bestFit="1" customWidth="1"/>
    <col min="7478" max="7478" width="9.5703125" bestFit="1" customWidth="1"/>
    <col min="7479" max="7479" width="8.7109375" bestFit="1" customWidth="1"/>
    <col min="7480" max="7480" width="8.85546875" bestFit="1" customWidth="1"/>
    <col min="7481" max="7481" width="9.28515625" bestFit="1" customWidth="1"/>
    <col min="7482" max="7485" width="8.85546875" bestFit="1" customWidth="1"/>
    <col min="7486" max="7486" width="9.85546875" bestFit="1" customWidth="1"/>
    <col min="7487" max="7487" width="10.28515625" bestFit="1" customWidth="1"/>
    <col min="7488" max="7488" width="9.7109375" bestFit="1" customWidth="1"/>
    <col min="7489" max="7489" width="9.140625" bestFit="1" customWidth="1"/>
    <col min="7490" max="7490" width="21.85546875" bestFit="1" customWidth="1"/>
    <col min="7491" max="7491" width="19.5703125" bestFit="1" customWidth="1"/>
    <col min="7492" max="7492" width="17.28515625" bestFit="1" customWidth="1"/>
    <col min="7493" max="7493" width="18.85546875" bestFit="1" customWidth="1"/>
    <col min="7494" max="7495" width="10.28515625" bestFit="1" customWidth="1"/>
    <col min="7496" max="7496" width="9.85546875" bestFit="1" customWidth="1"/>
    <col min="7497" max="7497" width="5.42578125" bestFit="1" customWidth="1"/>
    <col min="7498" max="7498" width="5.28515625" bestFit="1" customWidth="1"/>
    <col min="7499" max="7499" width="4.7109375" bestFit="1" customWidth="1"/>
    <col min="7500" max="7500" width="10.42578125" bestFit="1" customWidth="1"/>
    <col min="7501" max="7501" width="9.28515625" bestFit="1" customWidth="1"/>
    <col min="7502" max="7502" width="9.42578125" bestFit="1" customWidth="1"/>
    <col min="7503" max="7504" width="10" bestFit="1" customWidth="1"/>
    <col min="7505" max="7505" width="9.42578125" bestFit="1" customWidth="1"/>
    <col min="7506" max="7506" width="9.85546875" bestFit="1" customWidth="1"/>
    <col min="7507" max="7507" width="9" bestFit="1" customWidth="1"/>
    <col min="7508" max="7508" width="7.7109375" bestFit="1" customWidth="1"/>
    <col min="7509" max="7509" width="9.42578125" bestFit="1" customWidth="1"/>
    <col min="7510" max="7510" width="7.42578125" bestFit="1" customWidth="1"/>
    <col min="7511" max="7511" width="9.85546875" bestFit="1" customWidth="1"/>
    <col min="7512" max="7512" width="9.28515625" bestFit="1" customWidth="1"/>
    <col min="7513" max="7513" width="9.5703125" bestFit="1" customWidth="1"/>
    <col min="7514" max="7514" width="10.28515625" bestFit="1" customWidth="1"/>
    <col min="7515" max="7515" width="7.85546875" bestFit="1" customWidth="1"/>
    <col min="7516" max="7516" width="10.28515625" bestFit="1" customWidth="1"/>
    <col min="7517" max="7517" width="10" bestFit="1" customWidth="1"/>
    <col min="7518" max="7518" width="8.140625" bestFit="1" customWidth="1"/>
    <col min="7519" max="7519" width="8.28515625" bestFit="1" customWidth="1"/>
    <col min="7520" max="7520" width="7.7109375" bestFit="1" customWidth="1"/>
    <col min="7521" max="7521" width="7" bestFit="1" customWidth="1"/>
    <col min="7522" max="7522" width="7.85546875" bestFit="1" customWidth="1"/>
    <col min="7523" max="7523" width="5.28515625" bestFit="1" customWidth="1"/>
    <col min="7524" max="7524" width="7.85546875" bestFit="1" customWidth="1"/>
    <col min="7525" max="7525" width="11.28515625" bestFit="1" customWidth="1"/>
    <col min="7526" max="7526" width="9.28515625" bestFit="1" customWidth="1"/>
    <col min="7527" max="7527" width="7.85546875" bestFit="1" customWidth="1"/>
    <col min="7528" max="7528" width="8.28515625" bestFit="1" customWidth="1"/>
    <col min="7529" max="7529" width="7.5703125" customWidth="1"/>
    <col min="7530" max="7531" width="8.42578125" bestFit="1" customWidth="1"/>
    <col min="7532" max="7532" width="9.5703125" bestFit="1" customWidth="1"/>
    <col min="7533" max="7533" width="7.5703125" customWidth="1"/>
    <col min="7534" max="7534" width="8.7109375" bestFit="1" customWidth="1"/>
    <col min="7535" max="7535" width="7.85546875" bestFit="1" customWidth="1"/>
    <col min="7536" max="7536" width="10" bestFit="1" customWidth="1"/>
    <col min="7537" max="7537" width="10.42578125" bestFit="1" customWidth="1"/>
    <col min="7538" max="7538" width="9.42578125" bestFit="1" customWidth="1"/>
    <col min="7539" max="7539" width="6.42578125" bestFit="1" customWidth="1"/>
    <col min="7540" max="7540" width="10.140625" bestFit="1" customWidth="1"/>
    <col min="7541" max="7542" width="8.85546875" bestFit="1" customWidth="1"/>
    <col min="7543" max="7543" width="9" bestFit="1" customWidth="1"/>
    <col min="7544" max="7544" width="8.140625" bestFit="1" customWidth="1"/>
    <col min="7545" max="7545" width="6.5703125" bestFit="1" customWidth="1"/>
    <col min="7546" max="7546" width="7.42578125" bestFit="1" customWidth="1"/>
    <col min="7547" max="7547" width="7.5703125" bestFit="1" customWidth="1"/>
    <col min="7548" max="7548" width="8.140625" bestFit="1" customWidth="1"/>
    <col min="7549" max="7549" width="8.42578125" bestFit="1" customWidth="1"/>
    <col min="7550" max="7550" width="10.140625" bestFit="1" customWidth="1"/>
    <col min="7551" max="7551" width="7.85546875" bestFit="1" customWidth="1"/>
    <col min="7552" max="7552" width="5.42578125" bestFit="1" customWidth="1"/>
    <col min="7681" max="7681" width="4.5703125" bestFit="1" customWidth="1"/>
    <col min="7682" max="7682" width="7.85546875" bestFit="1" customWidth="1"/>
    <col min="7683" max="7683" width="5.42578125" bestFit="1" customWidth="1"/>
    <col min="7684" max="7684" width="7.42578125" bestFit="1" customWidth="1"/>
    <col min="7685" max="7685" width="11.42578125" bestFit="1" customWidth="1"/>
    <col min="7686" max="7686" width="9.5703125" bestFit="1" customWidth="1"/>
    <col min="7687" max="7687" width="10.140625" bestFit="1" customWidth="1"/>
    <col min="7688" max="7688" width="7.85546875" bestFit="1" customWidth="1"/>
    <col min="7689" max="7689" width="11" bestFit="1" customWidth="1"/>
    <col min="7690" max="7690" width="9.42578125" bestFit="1" customWidth="1"/>
    <col min="7691" max="7691" width="10.42578125" bestFit="1" customWidth="1"/>
    <col min="7692" max="7692" width="9.140625" bestFit="1" customWidth="1"/>
    <col min="7693" max="7693" width="9.85546875" bestFit="1" customWidth="1"/>
    <col min="7694" max="7694" width="27" bestFit="1" customWidth="1"/>
    <col min="7695" max="7695" width="6.7109375" bestFit="1" customWidth="1"/>
    <col min="7696" max="7696" width="5.85546875" bestFit="1" customWidth="1"/>
    <col min="7697" max="7697" width="8.5703125" bestFit="1" customWidth="1"/>
    <col min="7698" max="7698" width="21.28515625" bestFit="1" customWidth="1"/>
    <col min="7699" max="7699" width="20.42578125" bestFit="1" customWidth="1"/>
    <col min="7700" max="7700" width="31" bestFit="1" customWidth="1"/>
    <col min="7701" max="7701" width="41.5703125" bestFit="1" customWidth="1"/>
    <col min="7702" max="7702" width="21.42578125" bestFit="1" customWidth="1"/>
    <col min="7703" max="7703" width="40.140625" bestFit="1" customWidth="1"/>
    <col min="7704" max="7704" width="22.140625" bestFit="1" customWidth="1"/>
    <col min="7705" max="7705" width="20.85546875" bestFit="1" customWidth="1"/>
    <col min="7706" max="7706" width="31.42578125" bestFit="1" customWidth="1"/>
    <col min="7707" max="7707" width="9.140625" bestFit="1" customWidth="1"/>
    <col min="7708" max="7708" width="7.42578125" bestFit="1" customWidth="1"/>
    <col min="7709" max="7709" width="10.42578125" bestFit="1" customWidth="1"/>
    <col min="7710" max="7710" width="5.42578125" bestFit="1" customWidth="1"/>
    <col min="7711" max="7711" width="10" bestFit="1" customWidth="1"/>
    <col min="7712" max="7712" width="7.7109375" bestFit="1" customWidth="1"/>
    <col min="7713" max="7713" width="10.42578125" bestFit="1" customWidth="1"/>
    <col min="7714" max="7714" width="5.42578125" bestFit="1" customWidth="1"/>
    <col min="7715" max="7715" width="10.42578125" bestFit="1" customWidth="1"/>
    <col min="7716" max="7716" width="7.28515625" bestFit="1" customWidth="1"/>
    <col min="7717" max="7717" width="13.7109375" bestFit="1" customWidth="1"/>
    <col min="7718" max="7718" width="13.85546875" bestFit="1" customWidth="1"/>
    <col min="7719" max="7719" width="21.42578125" bestFit="1" customWidth="1"/>
    <col min="7720" max="7720" width="11.5703125" bestFit="1" customWidth="1"/>
    <col min="7721" max="7721" width="15" bestFit="1" customWidth="1"/>
    <col min="7722" max="7722" width="10.7109375" bestFit="1" customWidth="1"/>
    <col min="7723" max="7723" width="21.42578125" bestFit="1" customWidth="1"/>
    <col min="7724" max="7724" width="11" bestFit="1" customWidth="1"/>
    <col min="7725" max="7725" width="11.28515625" bestFit="1" customWidth="1"/>
    <col min="7726" max="7726" width="6.7109375" bestFit="1" customWidth="1"/>
    <col min="7727" max="7727" width="9" bestFit="1" customWidth="1"/>
    <col min="7728" max="7728" width="10.42578125" bestFit="1" customWidth="1"/>
    <col min="7729" max="7729" width="7" bestFit="1" customWidth="1"/>
    <col min="7730" max="7730" width="10.140625" bestFit="1" customWidth="1"/>
    <col min="7731" max="7731" width="8.28515625" bestFit="1" customWidth="1"/>
    <col min="7732" max="7732" width="7.7109375" bestFit="1" customWidth="1"/>
    <col min="7733" max="7733" width="9.42578125" bestFit="1" customWidth="1"/>
    <col min="7734" max="7734" width="9.5703125" bestFit="1" customWidth="1"/>
    <col min="7735" max="7735" width="8.7109375" bestFit="1" customWidth="1"/>
    <col min="7736" max="7736" width="8.85546875" bestFit="1" customWidth="1"/>
    <col min="7737" max="7737" width="9.28515625" bestFit="1" customWidth="1"/>
    <col min="7738" max="7741" width="8.85546875" bestFit="1" customWidth="1"/>
    <col min="7742" max="7742" width="9.85546875" bestFit="1" customWidth="1"/>
    <col min="7743" max="7743" width="10.28515625" bestFit="1" customWidth="1"/>
    <col min="7744" max="7744" width="9.7109375" bestFit="1" customWidth="1"/>
    <col min="7745" max="7745" width="9.140625" bestFit="1" customWidth="1"/>
    <col min="7746" max="7746" width="21.85546875" bestFit="1" customWidth="1"/>
    <col min="7747" max="7747" width="19.5703125" bestFit="1" customWidth="1"/>
    <col min="7748" max="7748" width="17.28515625" bestFit="1" customWidth="1"/>
    <col min="7749" max="7749" width="18.85546875" bestFit="1" customWidth="1"/>
    <col min="7750" max="7751" width="10.28515625" bestFit="1" customWidth="1"/>
    <col min="7752" max="7752" width="9.85546875" bestFit="1" customWidth="1"/>
    <col min="7753" max="7753" width="5.42578125" bestFit="1" customWidth="1"/>
    <col min="7754" max="7754" width="5.28515625" bestFit="1" customWidth="1"/>
    <col min="7755" max="7755" width="4.7109375" bestFit="1" customWidth="1"/>
    <col min="7756" max="7756" width="10.42578125" bestFit="1" customWidth="1"/>
    <col min="7757" max="7757" width="9.28515625" bestFit="1" customWidth="1"/>
    <col min="7758" max="7758" width="9.42578125" bestFit="1" customWidth="1"/>
    <col min="7759" max="7760" width="10" bestFit="1" customWidth="1"/>
    <col min="7761" max="7761" width="9.42578125" bestFit="1" customWidth="1"/>
    <col min="7762" max="7762" width="9.85546875" bestFit="1" customWidth="1"/>
    <col min="7763" max="7763" width="9" bestFit="1" customWidth="1"/>
    <col min="7764" max="7764" width="7.7109375" bestFit="1" customWidth="1"/>
    <col min="7765" max="7765" width="9.42578125" bestFit="1" customWidth="1"/>
    <col min="7766" max="7766" width="7.42578125" bestFit="1" customWidth="1"/>
    <col min="7767" max="7767" width="9.85546875" bestFit="1" customWidth="1"/>
    <col min="7768" max="7768" width="9.28515625" bestFit="1" customWidth="1"/>
    <col min="7769" max="7769" width="9.5703125" bestFit="1" customWidth="1"/>
    <col min="7770" max="7770" width="10.28515625" bestFit="1" customWidth="1"/>
    <col min="7771" max="7771" width="7.85546875" bestFit="1" customWidth="1"/>
    <col min="7772" max="7772" width="10.28515625" bestFit="1" customWidth="1"/>
    <col min="7773" max="7773" width="10" bestFit="1" customWidth="1"/>
    <col min="7774" max="7774" width="8.140625" bestFit="1" customWidth="1"/>
    <col min="7775" max="7775" width="8.28515625" bestFit="1" customWidth="1"/>
    <col min="7776" max="7776" width="7.7109375" bestFit="1" customWidth="1"/>
    <col min="7777" max="7777" width="7" bestFit="1" customWidth="1"/>
    <col min="7778" max="7778" width="7.85546875" bestFit="1" customWidth="1"/>
    <col min="7779" max="7779" width="5.28515625" bestFit="1" customWidth="1"/>
    <col min="7780" max="7780" width="7.85546875" bestFit="1" customWidth="1"/>
    <col min="7781" max="7781" width="11.28515625" bestFit="1" customWidth="1"/>
    <col min="7782" max="7782" width="9.28515625" bestFit="1" customWidth="1"/>
    <col min="7783" max="7783" width="7.85546875" bestFit="1" customWidth="1"/>
    <col min="7784" max="7784" width="8.28515625" bestFit="1" customWidth="1"/>
    <col min="7785" max="7785" width="7.5703125" customWidth="1"/>
    <col min="7786" max="7787" width="8.42578125" bestFit="1" customWidth="1"/>
    <col min="7788" max="7788" width="9.5703125" bestFit="1" customWidth="1"/>
    <col min="7789" max="7789" width="7.5703125" customWidth="1"/>
    <col min="7790" max="7790" width="8.7109375" bestFit="1" customWidth="1"/>
    <col min="7791" max="7791" width="7.85546875" bestFit="1" customWidth="1"/>
    <col min="7792" max="7792" width="10" bestFit="1" customWidth="1"/>
    <col min="7793" max="7793" width="10.42578125" bestFit="1" customWidth="1"/>
    <col min="7794" max="7794" width="9.42578125" bestFit="1" customWidth="1"/>
    <col min="7795" max="7795" width="6.42578125" bestFit="1" customWidth="1"/>
    <col min="7796" max="7796" width="10.140625" bestFit="1" customWidth="1"/>
    <col min="7797" max="7798" width="8.85546875" bestFit="1" customWidth="1"/>
    <col min="7799" max="7799" width="9" bestFit="1" customWidth="1"/>
    <col min="7800" max="7800" width="8.140625" bestFit="1" customWidth="1"/>
    <col min="7801" max="7801" width="6.5703125" bestFit="1" customWidth="1"/>
    <col min="7802" max="7802" width="7.42578125" bestFit="1" customWidth="1"/>
    <col min="7803" max="7803" width="7.5703125" bestFit="1" customWidth="1"/>
    <col min="7804" max="7804" width="8.140625" bestFit="1" customWidth="1"/>
    <col min="7805" max="7805" width="8.42578125" bestFit="1" customWidth="1"/>
    <col min="7806" max="7806" width="10.140625" bestFit="1" customWidth="1"/>
    <col min="7807" max="7807" width="7.85546875" bestFit="1" customWidth="1"/>
    <col min="7808" max="7808" width="5.42578125" bestFit="1" customWidth="1"/>
    <col min="7937" max="7937" width="4.5703125" bestFit="1" customWidth="1"/>
    <col min="7938" max="7938" width="7.85546875" bestFit="1" customWidth="1"/>
    <col min="7939" max="7939" width="5.42578125" bestFit="1" customWidth="1"/>
    <col min="7940" max="7940" width="7.42578125" bestFit="1" customWidth="1"/>
    <col min="7941" max="7941" width="11.42578125" bestFit="1" customWidth="1"/>
    <col min="7942" max="7942" width="9.5703125" bestFit="1" customWidth="1"/>
    <col min="7943" max="7943" width="10.140625" bestFit="1" customWidth="1"/>
    <col min="7944" max="7944" width="7.85546875" bestFit="1" customWidth="1"/>
    <col min="7945" max="7945" width="11" bestFit="1" customWidth="1"/>
    <col min="7946" max="7946" width="9.42578125" bestFit="1" customWidth="1"/>
    <col min="7947" max="7947" width="10.42578125" bestFit="1" customWidth="1"/>
    <col min="7948" max="7948" width="9.140625" bestFit="1" customWidth="1"/>
    <col min="7949" max="7949" width="9.85546875" bestFit="1" customWidth="1"/>
    <col min="7950" max="7950" width="27" bestFit="1" customWidth="1"/>
    <col min="7951" max="7951" width="6.7109375" bestFit="1" customWidth="1"/>
    <col min="7952" max="7952" width="5.85546875" bestFit="1" customWidth="1"/>
    <col min="7953" max="7953" width="8.5703125" bestFit="1" customWidth="1"/>
    <col min="7954" max="7954" width="21.28515625" bestFit="1" customWidth="1"/>
    <col min="7955" max="7955" width="20.42578125" bestFit="1" customWidth="1"/>
    <col min="7956" max="7956" width="31" bestFit="1" customWidth="1"/>
    <col min="7957" max="7957" width="41.5703125" bestFit="1" customWidth="1"/>
    <col min="7958" max="7958" width="21.42578125" bestFit="1" customWidth="1"/>
    <col min="7959" max="7959" width="40.140625" bestFit="1" customWidth="1"/>
    <col min="7960" max="7960" width="22.140625" bestFit="1" customWidth="1"/>
    <col min="7961" max="7961" width="20.85546875" bestFit="1" customWidth="1"/>
    <col min="7962" max="7962" width="31.42578125" bestFit="1" customWidth="1"/>
    <col min="7963" max="7963" width="9.140625" bestFit="1" customWidth="1"/>
    <col min="7964" max="7964" width="7.42578125" bestFit="1" customWidth="1"/>
    <col min="7965" max="7965" width="10.42578125" bestFit="1" customWidth="1"/>
    <col min="7966" max="7966" width="5.42578125" bestFit="1" customWidth="1"/>
    <col min="7967" max="7967" width="10" bestFit="1" customWidth="1"/>
    <col min="7968" max="7968" width="7.7109375" bestFit="1" customWidth="1"/>
    <col min="7969" max="7969" width="10.42578125" bestFit="1" customWidth="1"/>
    <col min="7970" max="7970" width="5.42578125" bestFit="1" customWidth="1"/>
    <col min="7971" max="7971" width="10.42578125" bestFit="1" customWidth="1"/>
    <col min="7972" max="7972" width="7.28515625" bestFit="1" customWidth="1"/>
    <col min="7973" max="7973" width="13.7109375" bestFit="1" customWidth="1"/>
    <col min="7974" max="7974" width="13.85546875" bestFit="1" customWidth="1"/>
    <col min="7975" max="7975" width="21.42578125" bestFit="1" customWidth="1"/>
    <col min="7976" max="7976" width="11.5703125" bestFit="1" customWidth="1"/>
    <col min="7977" max="7977" width="15" bestFit="1" customWidth="1"/>
    <col min="7978" max="7978" width="10.7109375" bestFit="1" customWidth="1"/>
    <col min="7979" max="7979" width="21.42578125" bestFit="1" customWidth="1"/>
    <col min="7980" max="7980" width="11" bestFit="1" customWidth="1"/>
    <col min="7981" max="7981" width="11.28515625" bestFit="1" customWidth="1"/>
    <col min="7982" max="7982" width="6.7109375" bestFit="1" customWidth="1"/>
    <col min="7983" max="7983" width="9" bestFit="1" customWidth="1"/>
    <col min="7984" max="7984" width="10.42578125" bestFit="1" customWidth="1"/>
    <col min="7985" max="7985" width="7" bestFit="1" customWidth="1"/>
    <col min="7986" max="7986" width="10.140625" bestFit="1" customWidth="1"/>
    <col min="7987" max="7987" width="8.28515625" bestFit="1" customWidth="1"/>
    <col min="7988" max="7988" width="7.7109375" bestFit="1" customWidth="1"/>
    <col min="7989" max="7989" width="9.42578125" bestFit="1" customWidth="1"/>
    <col min="7990" max="7990" width="9.5703125" bestFit="1" customWidth="1"/>
    <col min="7991" max="7991" width="8.7109375" bestFit="1" customWidth="1"/>
    <col min="7992" max="7992" width="8.85546875" bestFit="1" customWidth="1"/>
    <col min="7993" max="7993" width="9.28515625" bestFit="1" customWidth="1"/>
    <col min="7994" max="7997" width="8.85546875" bestFit="1" customWidth="1"/>
    <col min="7998" max="7998" width="9.85546875" bestFit="1" customWidth="1"/>
    <col min="7999" max="7999" width="10.28515625" bestFit="1" customWidth="1"/>
    <col min="8000" max="8000" width="9.7109375" bestFit="1" customWidth="1"/>
    <col min="8001" max="8001" width="9.140625" bestFit="1" customWidth="1"/>
    <col min="8002" max="8002" width="21.85546875" bestFit="1" customWidth="1"/>
    <col min="8003" max="8003" width="19.5703125" bestFit="1" customWidth="1"/>
    <col min="8004" max="8004" width="17.28515625" bestFit="1" customWidth="1"/>
    <col min="8005" max="8005" width="18.85546875" bestFit="1" customWidth="1"/>
    <col min="8006" max="8007" width="10.28515625" bestFit="1" customWidth="1"/>
    <col min="8008" max="8008" width="9.85546875" bestFit="1" customWidth="1"/>
    <col min="8009" max="8009" width="5.42578125" bestFit="1" customWidth="1"/>
    <col min="8010" max="8010" width="5.28515625" bestFit="1" customWidth="1"/>
    <col min="8011" max="8011" width="4.7109375" bestFit="1" customWidth="1"/>
    <col min="8012" max="8012" width="10.42578125" bestFit="1" customWidth="1"/>
    <col min="8013" max="8013" width="9.28515625" bestFit="1" customWidth="1"/>
    <col min="8014" max="8014" width="9.42578125" bestFit="1" customWidth="1"/>
    <col min="8015" max="8016" width="10" bestFit="1" customWidth="1"/>
    <col min="8017" max="8017" width="9.42578125" bestFit="1" customWidth="1"/>
    <col min="8018" max="8018" width="9.85546875" bestFit="1" customWidth="1"/>
    <col min="8019" max="8019" width="9" bestFit="1" customWidth="1"/>
    <col min="8020" max="8020" width="7.7109375" bestFit="1" customWidth="1"/>
    <col min="8021" max="8021" width="9.42578125" bestFit="1" customWidth="1"/>
    <col min="8022" max="8022" width="7.42578125" bestFit="1" customWidth="1"/>
    <col min="8023" max="8023" width="9.85546875" bestFit="1" customWidth="1"/>
    <col min="8024" max="8024" width="9.28515625" bestFit="1" customWidth="1"/>
    <col min="8025" max="8025" width="9.5703125" bestFit="1" customWidth="1"/>
    <col min="8026" max="8026" width="10.28515625" bestFit="1" customWidth="1"/>
    <col min="8027" max="8027" width="7.85546875" bestFit="1" customWidth="1"/>
    <col min="8028" max="8028" width="10.28515625" bestFit="1" customWidth="1"/>
    <col min="8029" max="8029" width="10" bestFit="1" customWidth="1"/>
    <col min="8030" max="8030" width="8.140625" bestFit="1" customWidth="1"/>
    <col min="8031" max="8031" width="8.28515625" bestFit="1" customWidth="1"/>
    <col min="8032" max="8032" width="7.7109375" bestFit="1" customWidth="1"/>
    <col min="8033" max="8033" width="7" bestFit="1" customWidth="1"/>
    <col min="8034" max="8034" width="7.85546875" bestFit="1" customWidth="1"/>
    <col min="8035" max="8035" width="5.28515625" bestFit="1" customWidth="1"/>
    <col min="8036" max="8036" width="7.85546875" bestFit="1" customWidth="1"/>
    <col min="8037" max="8037" width="11.28515625" bestFit="1" customWidth="1"/>
    <col min="8038" max="8038" width="9.28515625" bestFit="1" customWidth="1"/>
    <col min="8039" max="8039" width="7.85546875" bestFit="1" customWidth="1"/>
    <col min="8040" max="8040" width="8.28515625" bestFit="1" customWidth="1"/>
    <col min="8041" max="8041" width="7.5703125" customWidth="1"/>
    <col min="8042" max="8043" width="8.42578125" bestFit="1" customWidth="1"/>
    <col min="8044" max="8044" width="9.5703125" bestFit="1" customWidth="1"/>
    <col min="8045" max="8045" width="7.5703125" customWidth="1"/>
    <col min="8046" max="8046" width="8.7109375" bestFit="1" customWidth="1"/>
    <col min="8047" max="8047" width="7.85546875" bestFit="1" customWidth="1"/>
    <col min="8048" max="8048" width="10" bestFit="1" customWidth="1"/>
    <col min="8049" max="8049" width="10.42578125" bestFit="1" customWidth="1"/>
    <col min="8050" max="8050" width="9.42578125" bestFit="1" customWidth="1"/>
    <col min="8051" max="8051" width="6.42578125" bestFit="1" customWidth="1"/>
    <col min="8052" max="8052" width="10.140625" bestFit="1" customWidth="1"/>
    <col min="8053" max="8054" width="8.85546875" bestFit="1" customWidth="1"/>
    <col min="8055" max="8055" width="9" bestFit="1" customWidth="1"/>
    <col min="8056" max="8056" width="8.140625" bestFit="1" customWidth="1"/>
    <col min="8057" max="8057" width="6.5703125" bestFit="1" customWidth="1"/>
    <col min="8058" max="8058" width="7.42578125" bestFit="1" customWidth="1"/>
    <col min="8059" max="8059" width="7.5703125" bestFit="1" customWidth="1"/>
    <col min="8060" max="8060" width="8.140625" bestFit="1" customWidth="1"/>
    <col min="8061" max="8061" width="8.42578125" bestFit="1" customWidth="1"/>
    <col min="8062" max="8062" width="10.140625" bestFit="1" customWidth="1"/>
    <col min="8063" max="8063" width="7.85546875" bestFit="1" customWidth="1"/>
    <col min="8064" max="8064" width="5.42578125" bestFit="1" customWidth="1"/>
    <col min="8193" max="8193" width="4.5703125" bestFit="1" customWidth="1"/>
    <col min="8194" max="8194" width="7.85546875" bestFit="1" customWidth="1"/>
    <col min="8195" max="8195" width="5.42578125" bestFit="1" customWidth="1"/>
    <col min="8196" max="8196" width="7.42578125" bestFit="1" customWidth="1"/>
    <col min="8197" max="8197" width="11.42578125" bestFit="1" customWidth="1"/>
    <col min="8198" max="8198" width="9.5703125" bestFit="1" customWidth="1"/>
    <col min="8199" max="8199" width="10.140625" bestFit="1" customWidth="1"/>
    <col min="8200" max="8200" width="7.85546875" bestFit="1" customWidth="1"/>
    <col min="8201" max="8201" width="11" bestFit="1" customWidth="1"/>
    <col min="8202" max="8202" width="9.42578125" bestFit="1" customWidth="1"/>
    <col min="8203" max="8203" width="10.42578125" bestFit="1" customWidth="1"/>
    <col min="8204" max="8204" width="9.140625" bestFit="1" customWidth="1"/>
    <col min="8205" max="8205" width="9.85546875" bestFit="1" customWidth="1"/>
    <col min="8206" max="8206" width="27" bestFit="1" customWidth="1"/>
    <col min="8207" max="8207" width="6.7109375" bestFit="1" customWidth="1"/>
    <col min="8208" max="8208" width="5.85546875" bestFit="1" customWidth="1"/>
    <col min="8209" max="8209" width="8.5703125" bestFit="1" customWidth="1"/>
    <col min="8210" max="8210" width="21.28515625" bestFit="1" customWidth="1"/>
    <col min="8211" max="8211" width="20.42578125" bestFit="1" customWidth="1"/>
    <col min="8212" max="8212" width="31" bestFit="1" customWidth="1"/>
    <col min="8213" max="8213" width="41.5703125" bestFit="1" customWidth="1"/>
    <col min="8214" max="8214" width="21.42578125" bestFit="1" customWidth="1"/>
    <col min="8215" max="8215" width="40.140625" bestFit="1" customWidth="1"/>
    <col min="8216" max="8216" width="22.140625" bestFit="1" customWidth="1"/>
    <col min="8217" max="8217" width="20.85546875" bestFit="1" customWidth="1"/>
    <col min="8218" max="8218" width="31.42578125" bestFit="1" customWidth="1"/>
    <col min="8219" max="8219" width="9.140625" bestFit="1" customWidth="1"/>
    <col min="8220" max="8220" width="7.42578125" bestFit="1" customWidth="1"/>
    <col min="8221" max="8221" width="10.42578125" bestFit="1" customWidth="1"/>
    <col min="8222" max="8222" width="5.42578125" bestFit="1" customWidth="1"/>
    <col min="8223" max="8223" width="10" bestFit="1" customWidth="1"/>
    <col min="8224" max="8224" width="7.7109375" bestFit="1" customWidth="1"/>
    <col min="8225" max="8225" width="10.42578125" bestFit="1" customWidth="1"/>
    <col min="8226" max="8226" width="5.42578125" bestFit="1" customWidth="1"/>
    <col min="8227" max="8227" width="10.42578125" bestFit="1" customWidth="1"/>
    <col min="8228" max="8228" width="7.28515625" bestFit="1" customWidth="1"/>
    <col min="8229" max="8229" width="13.7109375" bestFit="1" customWidth="1"/>
    <col min="8230" max="8230" width="13.85546875" bestFit="1" customWidth="1"/>
    <col min="8231" max="8231" width="21.42578125" bestFit="1" customWidth="1"/>
    <col min="8232" max="8232" width="11.5703125" bestFit="1" customWidth="1"/>
    <col min="8233" max="8233" width="15" bestFit="1" customWidth="1"/>
    <col min="8234" max="8234" width="10.7109375" bestFit="1" customWidth="1"/>
    <col min="8235" max="8235" width="21.42578125" bestFit="1" customWidth="1"/>
    <col min="8236" max="8236" width="11" bestFit="1" customWidth="1"/>
    <col min="8237" max="8237" width="11.28515625" bestFit="1" customWidth="1"/>
    <col min="8238" max="8238" width="6.7109375" bestFit="1" customWidth="1"/>
    <col min="8239" max="8239" width="9" bestFit="1" customWidth="1"/>
    <col min="8240" max="8240" width="10.42578125" bestFit="1" customWidth="1"/>
    <col min="8241" max="8241" width="7" bestFit="1" customWidth="1"/>
    <col min="8242" max="8242" width="10.140625" bestFit="1" customWidth="1"/>
    <col min="8243" max="8243" width="8.28515625" bestFit="1" customWidth="1"/>
    <col min="8244" max="8244" width="7.7109375" bestFit="1" customWidth="1"/>
    <col min="8245" max="8245" width="9.42578125" bestFit="1" customWidth="1"/>
    <col min="8246" max="8246" width="9.5703125" bestFit="1" customWidth="1"/>
    <col min="8247" max="8247" width="8.7109375" bestFit="1" customWidth="1"/>
    <col min="8248" max="8248" width="8.85546875" bestFit="1" customWidth="1"/>
    <col min="8249" max="8249" width="9.28515625" bestFit="1" customWidth="1"/>
    <col min="8250" max="8253" width="8.85546875" bestFit="1" customWidth="1"/>
    <col min="8254" max="8254" width="9.85546875" bestFit="1" customWidth="1"/>
    <col min="8255" max="8255" width="10.28515625" bestFit="1" customWidth="1"/>
    <col min="8256" max="8256" width="9.7109375" bestFit="1" customWidth="1"/>
    <col min="8257" max="8257" width="9.140625" bestFit="1" customWidth="1"/>
    <col min="8258" max="8258" width="21.85546875" bestFit="1" customWidth="1"/>
    <col min="8259" max="8259" width="19.5703125" bestFit="1" customWidth="1"/>
    <col min="8260" max="8260" width="17.28515625" bestFit="1" customWidth="1"/>
    <col min="8261" max="8261" width="18.85546875" bestFit="1" customWidth="1"/>
    <col min="8262" max="8263" width="10.28515625" bestFit="1" customWidth="1"/>
    <col min="8264" max="8264" width="9.85546875" bestFit="1" customWidth="1"/>
    <col min="8265" max="8265" width="5.42578125" bestFit="1" customWidth="1"/>
    <col min="8266" max="8266" width="5.28515625" bestFit="1" customWidth="1"/>
    <col min="8267" max="8267" width="4.7109375" bestFit="1" customWidth="1"/>
    <col min="8268" max="8268" width="10.42578125" bestFit="1" customWidth="1"/>
    <col min="8269" max="8269" width="9.28515625" bestFit="1" customWidth="1"/>
    <col min="8270" max="8270" width="9.42578125" bestFit="1" customWidth="1"/>
    <col min="8271" max="8272" width="10" bestFit="1" customWidth="1"/>
    <col min="8273" max="8273" width="9.42578125" bestFit="1" customWidth="1"/>
    <col min="8274" max="8274" width="9.85546875" bestFit="1" customWidth="1"/>
    <col min="8275" max="8275" width="9" bestFit="1" customWidth="1"/>
    <col min="8276" max="8276" width="7.7109375" bestFit="1" customWidth="1"/>
    <col min="8277" max="8277" width="9.42578125" bestFit="1" customWidth="1"/>
    <col min="8278" max="8278" width="7.42578125" bestFit="1" customWidth="1"/>
    <col min="8279" max="8279" width="9.85546875" bestFit="1" customWidth="1"/>
    <col min="8280" max="8280" width="9.28515625" bestFit="1" customWidth="1"/>
    <col min="8281" max="8281" width="9.5703125" bestFit="1" customWidth="1"/>
    <col min="8282" max="8282" width="10.28515625" bestFit="1" customWidth="1"/>
    <col min="8283" max="8283" width="7.85546875" bestFit="1" customWidth="1"/>
    <col min="8284" max="8284" width="10.28515625" bestFit="1" customWidth="1"/>
    <col min="8285" max="8285" width="10" bestFit="1" customWidth="1"/>
    <col min="8286" max="8286" width="8.140625" bestFit="1" customWidth="1"/>
    <col min="8287" max="8287" width="8.28515625" bestFit="1" customWidth="1"/>
    <col min="8288" max="8288" width="7.7109375" bestFit="1" customWidth="1"/>
    <col min="8289" max="8289" width="7" bestFit="1" customWidth="1"/>
    <col min="8290" max="8290" width="7.85546875" bestFit="1" customWidth="1"/>
    <col min="8291" max="8291" width="5.28515625" bestFit="1" customWidth="1"/>
    <col min="8292" max="8292" width="7.85546875" bestFit="1" customWidth="1"/>
    <col min="8293" max="8293" width="11.28515625" bestFit="1" customWidth="1"/>
    <col min="8294" max="8294" width="9.28515625" bestFit="1" customWidth="1"/>
    <col min="8295" max="8295" width="7.85546875" bestFit="1" customWidth="1"/>
    <col min="8296" max="8296" width="8.28515625" bestFit="1" customWidth="1"/>
    <col min="8297" max="8297" width="7.5703125" customWidth="1"/>
    <col min="8298" max="8299" width="8.42578125" bestFit="1" customWidth="1"/>
    <col min="8300" max="8300" width="9.5703125" bestFit="1" customWidth="1"/>
    <col min="8301" max="8301" width="7.5703125" customWidth="1"/>
    <col min="8302" max="8302" width="8.7109375" bestFit="1" customWidth="1"/>
    <col min="8303" max="8303" width="7.85546875" bestFit="1" customWidth="1"/>
    <col min="8304" max="8304" width="10" bestFit="1" customWidth="1"/>
    <col min="8305" max="8305" width="10.42578125" bestFit="1" customWidth="1"/>
    <col min="8306" max="8306" width="9.42578125" bestFit="1" customWidth="1"/>
    <col min="8307" max="8307" width="6.42578125" bestFit="1" customWidth="1"/>
    <col min="8308" max="8308" width="10.140625" bestFit="1" customWidth="1"/>
    <col min="8309" max="8310" width="8.85546875" bestFit="1" customWidth="1"/>
    <col min="8311" max="8311" width="9" bestFit="1" customWidth="1"/>
    <col min="8312" max="8312" width="8.140625" bestFit="1" customWidth="1"/>
    <col min="8313" max="8313" width="6.5703125" bestFit="1" customWidth="1"/>
    <col min="8314" max="8314" width="7.42578125" bestFit="1" customWidth="1"/>
    <col min="8315" max="8315" width="7.5703125" bestFit="1" customWidth="1"/>
    <col min="8316" max="8316" width="8.140625" bestFit="1" customWidth="1"/>
    <col min="8317" max="8317" width="8.42578125" bestFit="1" customWidth="1"/>
    <col min="8318" max="8318" width="10.140625" bestFit="1" customWidth="1"/>
    <col min="8319" max="8319" width="7.85546875" bestFit="1" customWidth="1"/>
    <col min="8320" max="8320" width="5.42578125" bestFit="1" customWidth="1"/>
    <col min="8449" max="8449" width="4.5703125" bestFit="1" customWidth="1"/>
    <col min="8450" max="8450" width="7.85546875" bestFit="1" customWidth="1"/>
    <col min="8451" max="8451" width="5.42578125" bestFit="1" customWidth="1"/>
    <col min="8452" max="8452" width="7.42578125" bestFit="1" customWidth="1"/>
    <col min="8453" max="8453" width="11.42578125" bestFit="1" customWidth="1"/>
    <col min="8454" max="8454" width="9.5703125" bestFit="1" customWidth="1"/>
    <col min="8455" max="8455" width="10.140625" bestFit="1" customWidth="1"/>
    <col min="8456" max="8456" width="7.85546875" bestFit="1" customWidth="1"/>
    <col min="8457" max="8457" width="11" bestFit="1" customWidth="1"/>
    <col min="8458" max="8458" width="9.42578125" bestFit="1" customWidth="1"/>
    <col min="8459" max="8459" width="10.42578125" bestFit="1" customWidth="1"/>
    <col min="8460" max="8460" width="9.140625" bestFit="1" customWidth="1"/>
    <col min="8461" max="8461" width="9.85546875" bestFit="1" customWidth="1"/>
    <col min="8462" max="8462" width="27" bestFit="1" customWidth="1"/>
    <col min="8463" max="8463" width="6.7109375" bestFit="1" customWidth="1"/>
    <col min="8464" max="8464" width="5.85546875" bestFit="1" customWidth="1"/>
    <col min="8465" max="8465" width="8.5703125" bestFit="1" customWidth="1"/>
    <col min="8466" max="8466" width="21.28515625" bestFit="1" customWidth="1"/>
    <col min="8467" max="8467" width="20.42578125" bestFit="1" customWidth="1"/>
    <col min="8468" max="8468" width="31" bestFit="1" customWidth="1"/>
    <col min="8469" max="8469" width="41.5703125" bestFit="1" customWidth="1"/>
    <col min="8470" max="8470" width="21.42578125" bestFit="1" customWidth="1"/>
    <col min="8471" max="8471" width="40.140625" bestFit="1" customWidth="1"/>
    <col min="8472" max="8472" width="22.140625" bestFit="1" customWidth="1"/>
    <col min="8473" max="8473" width="20.85546875" bestFit="1" customWidth="1"/>
    <col min="8474" max="8474" width="31.42578125" bestFit="1" customWidth="1"/>
    <col min="8475" max="8475" width="9.140625" bestFit="1" customWidth="1"/>
    <col min="8476" max="8476" width="7.42578125" bestFit="1" customWidth="1"/>
    <col min="8477" max="8477" width="10.42578125" bestFit="1" customWidth="1"/>
    <col min="8478" max="8478" width="5.42578125" bestFit="1" customWidth="1"/>
    <col min="8479" max="8479" width="10" bestFit="1" customWidth="1"/>
    <col min="8480" max="8480" width="7.7109375" bestFit="1" customWidth="1"/>
    <col min="8481" max="8481" width="10.42578125" bestFit="1" customWidth="1"/>
    <col min="8482" max="8482" width="5.42578125" bestFit="1" customWidth="1"/>
    <col min="8483" max="8483" width="10.42578125" bestFit="1" customWidth="1"/>
    <col min="8484" max="8484" width="7.28515625" bestFit="1" customWidth="1"/>
    <col min="8485" max="8485" width="13.7109375" bestFit="1" customWidth="1"/>
    <col min="8486" max="8486" width="13.85546875" bestFit="1" customWidth="1"/>
    <col min="8487" max="8487" width="21.42578125" bestFit="1" customWidth="1"/>
    <col min="8488" max="8488" width="11.5703125" bestFit="1" customWidth="1"/>
    <col min="8489" max="8489" width="15" bestFit="1" customWidth="1"/>
    <col min="8490" max="8490" width="10.7109375" bestFit="1" customWidth="1"/>
    <col min="8491" max="8491" width="21.42578125" bestFit="1" customWidth="1"/>
    <col min="8492" max="8492" width="11" bestFit="1" customWidth="1"/>
    <col min="8493" max="8493" width="11.28515625" bestFit="1" customWidth="1"/>
    <col min="8494" max="8494" width="6.7109375" bestFit="1" customWidth="1"/>
    <col min="8495" max="8495" width="9" bestFit="1" customWidth="1"/>
    <col min="8496" max="8496" width="10.42578125" bestFit="1" customWidth="1"/>
    <col min="8497" max="8497" width="7" bestFit="1" customWidth="1"/>
    <col min="8498" max="8498" width="10.140625" bestFit="1" customWidth="1"/>
    <col min="8499" max="8499" width="8.28515625" bestFit="1" customWidth="1"/>
    <col min="8500" max="8500" width="7.7109375" bestFit="1" customWidth="1"/>
    <col min="8501" max="8501" width="9.42578125" bestFit="1" customWidth="1"/>
    <col min="8502" max="8502" width="9.5703125" bestFit="1" customWidth="1"/>
    <col min="8503" max="8503" width="8.7109375" bestFit="1" customWidth="1"/>
    <col min="8504" max="8504" width="8.85546875" bestFit="1" customWidth="1"/>
    <col min="8505" max="8505" width="9.28515625" bestFit="1" customWidth="1"/>
    <col min="8506" max="8509" width="8.85546875" bestFit="1" customWidth="1"/>
    <col min="8510" max="8510" width="9.85546875" bestFit="1" customWidth="1"/>
    <col min="8511" max="8511" width="10.28515625" bestFit="1" customWidth="1"/>
    <col min="8512" max="8512" width="9.7109375" bestFit="1" customWidth="1"/>
    <col min="8513" max="8513" width="9.140625" bestFit="1" customWidth="1"/>
    <col min="8514" max="8514" width="21.85546875" bestFit="1" customWidth="1"/>
    <col min="8515" max="8515" width="19.5703125" bestFit="1" customWidth="1"/>
    <col min="8516" max="8516" width="17.28515625" bestFit="1" customWidth="1"/>
    <col min="8517" max="8517" width="18.85546875" bestFit="1" customWidth="1"/>
    <col min="8518" max="8519" width="10.28515625" bestFit="1" customWidth="1"/>
    <col min="8520" max="8520" width="9.85546875" bestFit="1" customWidth="1"/>
    <col min="8521" max="8521" width="5.42578125" bestFit="1" customWidth="1"/>
    <col min="8522" max="8522" width="5.28515625" bestFit="1" customWidth="1"/>
    <col min="8523" max="8523" width="4.7109375" bestFit="1" customWidth="1"/>
    <col min="8524" max="8524" width="10.42578125" bestFit="1" customWidth="1"/>
    <col min="8525" max="8525" width="9.28515625" bestFit="1" customWidth="1"/>
    <col min="8526" max="8526" width="9.42578125" bestFit="1" customWidth="1"/>
    <col min="8527" max="8528" width="10" bestFit="1" customWidth="1"/>
    <col min="8529" max="8529" width="9.42578125" bestFit="1" customWidth="1"/>
    <col min="8530" max="8530" width="9.85546875" bestFit="1" customWidth="1"/>
    <col min="8531" max="8531" width="9" bestFit="1" customWidth="1"/>
    <col min="8532" max="8532" width="7.7109375" bestFit="1" customWidth="1"/>
    <col min="8533" max="8533" width="9.42578125" bestFit="1" customWidth="1"/>
    <col min="8534" max="8534" width="7.42578125" bestFit="1" customWidth="1"/>
    <col min="8535" max="8535" width="9.85546875" bestFit="1" customWidth="1"/>
    <col min="8536" max="8536" width="9.28515625" bestFit="1" customWidth="1"/>
    <col min="8537" max="8537" width="9.5703125" bestFit="1" customWidth="1"/>
    <col min="8538" max="8538" width="10.28515625" bestFit="1" customWidth="1"/>
    <col min="8539" max="8539" width="7.85546875" bestFit="1" customWidth="1"/>
    <col min="8540" max="8540" width="10.28515625" bestFit="1" customWidth="1"/>
    <col min="8541" max="8541" width="10" bestFit="1" customWidth="1"/>
    <col min="8542" max="8542" width="8.140625" bestFit="1" customWidth="1"/>
    <col min="8543" max="8543" width="8.28515625" bestFit="1" customWidth="1"/>
    <col min="8544" max="8544" width="7.7109375" bestFit="1" customWidth="1"/>
    <col min="8545" max="8545" width="7" bestFit="1" customWidth="1"/>
    <col min="8546" max="8546" width="7.85546875" bestFit="1" customWidth="1"/>
    <col min="8547" max="8547" width="5.28515625" bestFit="1" customWidth="1"/>
    <col min="8548" max="8548" width="7.85546875" bestFit="1" customWidth="1"/>
    <col min="8549" max="8549" width="11.28515625" bestFit="1" customWidth="1"/>
    <col min="8550" max="8550" width="9.28515625" bestFit="1" customWidth="1"/>
    <col min="8551" max="8551" width="7.85546875" bestFit="1" customWidth="1"/>
    <col min="8552" max="8552" width="8.28515625" bestFit="1" customWidth="1"/>
    <col min="8553" max="8553" width="7.5703125" customWidth="1"/>
    <col min="8554" max="8555" width="8.42578125" bestFit="1" customWidth="1"/>
    <col min="8556" max="8556" width="9.5703125" bestFit="1" customWidth="1"/>
    <col min="8557" max="8557" width="7.5703125" customWidth="1"/>
    <col min="8558" max="8558" width="8.7109375" bestFit="1" customWidth="1"/>
    <col min="8559" max="8559" width="7.85546875" bestFit="1" customWidth="1"/>
    <col min="8560" max="8560" width="10" bestFit="1" customWidth="1"/>
    <col min="8561" max="8561" width="10.42578125" bestFit="1" customWidth="1"/>
    <col min="8562" max="8562" width="9.42578125" bestFit="1" customWidth="1"/>
    <col min="8563" max="8563" width="6.42578125" bestFit="1" customWidth="1"/>
    <col min="8564" max="8564" width="10.140625" bestFit="1" customWidth="1"/>
    <col min="8565" max="8566" width="8.85546875" bestFit="1" customWidth="1"/>
    <col min="8567" max="8567" width="9" bestFit="1" customWidth="1"/>
    <col min="8568" max="8568" width="8.140625" bestFit="1" customWidth="1"/>
    <col min="8569" max="8569" width="6.5703125" bestFit="1" customWidth="1"/>
    <col min="8570" max="8570" width="7.42578125" bestFit="1" customWidth="1"/>
    <col min="8571" max="8571" width="7.5703125" bestFit="1" customWidth="1"/>
    <col min="8572" max="8572" width="8.140625" bestFit="1" customWidth="1"/>
    <col min="8573" max="8573" width="8.42578125" bestFit="1" customWidth="1"/>
    <col min="8574" max="8574" width="10.140625" bestFit="1" customWidth="1"/>
    <col min="8575" max="8575" width="7.85546875" bestFit="1" customWidth="1"/>
    <col min="8576" max="8576" width="5.42578125" bestFit="1" customWidth="1"/>
    <col min="8705" max="8705" width="4.5703125" bestFit="1" customWidth="1"/>
    <col min="8706" max="8706" width="7.85546875" bestFit="1" customWidth="1"/>
    <col min="8707" max="8707" width="5.42578125" bestFit="1" customWidth="1"/>
    <col min="8708" max="8708" width="7.42578125" bestFit="1" customWidth="1"/>
    <col min="8709" max="8709" width="11.42578125" bestFit="1" customWidth="1"/>
    <col min="8710" max="8710" width="9.5703125" bestFit="1" customWidth="1"/>
    <col min="8711" max="8711" width="10.140625" bestFit="1" customWidth="1"/>
    <col min="8712" max="8712" width="7.85546875" bestFit="1" customWidth="1"/>
    <col min="8713" max="8713" width="11" bestFit="1" customWidth="1"/>
    <col min="8714" max="8714" width="9.42578125" bestFit="1" customWidth="1"/>
    <col min="8715" max="8715" width="10.42578125" bestFit="1" customWidth="1"/>
    <col min="8716" max="8716" width="9.140625" bestFit="1" customWidth="1"/>
    <col min="8717" max="8717" width="9.85546875" bestFit="1" customWidth="1"/>
    <col min="8718" max="8718" width="27" bestFit="1" customWidth="1"/>
    <col min="8719" max="8719" width="6.7109375" bestFit="1" customWidth="1"/>
    <col min="8720" max="8720" width="5.85546875" bestFit="1" customWidth="1"/>
    <col min="8721" max="8721" width="8.5703125" bestFit="1" customWidth="1"/>
    <col min="8722" max="8722" width="21.28515625" bestFit="1" customWidth="1"/>
    <col min="8723" max="8723" width="20.42578125" bestFit="1" customWidth="1"/>
    <col min="8724" max="8724" width="31" bestFit="1" customWidth="1"/>
    <col min="8725" max="8725" width="41.5703125" bestFit="1" customWidth="1"/>
    <col min="8726" max="8726" width="21.42578125" bestFit="1" customWidth="1"/>
    <col min="8727" max="8727" width="40.140625" bestFit="1" customWidth="1"/>
    <col min="8728" max="8728" width="22.140625" bestFit="1" customWidth="1"/>
    <col min="8729" max="8729" width="20.85546875" bestFit="1" customWidth="1"/>
    <col min="8730" max="8730" width="31.42578125" bestFit="1" customWidth="1"/>
    <col min="8731" max="8731" width="9.140625" bestFit="1" customWidth="1"/>
    <col min="8732" max="8732" width="7.42578125" bestFit="1" customWidth="1"/>
    <col min="8733" max="8733" width="10.42578125" bestFit="1" customWidth="1"/>
    <col min="8734" max="8734" width="5.42578125" bestFit="1" customWidth="1"/>
    <col min="8735" max="8735" width="10" bestFit="1" customWidth="1"/>
    <col min="8736" max="8736" width="7.7109375" bestFit="1" customWidth="1"/>
    <col min="8737" max="8737" width="10.42578125" bestFit="1" customWidth="1"/>
    <col min="8738" max="8738" width="5.42578125" bestFit="1" customWidth="1"/>
    <col min="8739" max="8739" width="10.42578125" bestFit="1" customWidth="1"/>
    <col min="8740" max="8740" width="7.28515625" bestFit="1" customWidth="1"/>
    <col min="8741" max="8741" width="13.7109375" bestFit="1" customWidth="1"/>
    <col min="8742" max="8742" width="13.85546875" bestFit="1" customWidth="1"/>
    <col min="8743" max="8743" width="21.42578125" bestFit="1" customWidth="1"/>
    <col min="8744" max="8744" width="11.5703125" bestFit="1" customWidth="1"/>
    <col min="8745" max="8745" width="15" bestFit="1" customWidth="1"/>
    <col min="8746" max="8746" width="10.7109375" bestFit="1" customWidth="1"/>
    <col min="8747" max="8747" width="21.42578125" bestFit="1" customWidth="1"/>
    <col min="8748" max="8748" width="11" bestFit="1" customWidth="1"/>
    <col min="8749" max="8749" width="11.28515625" bestFit="1" customWidth="1"/>
    <col min="8750" max="8750" width="6.7109375" bestFit="1" customWidth="1"/>
    <col min="8751" max="8751" width="9" bestFit="1" customWidth="1"/>
    <col min="8752" max="8752" width="10.42578125" bestFit="1" customWidth="1"/>
    <col min="8753" max="8753" width="7" bestFit="1" customWidth="1"/>
    <col min="8754" max="8754" width="10.140625" bestFit="1" customWidth="1"/>
    <col min="8755" max="8755" width="8.28515625" bestFit="1" customWidth="1"/>
    <col min="8756" max="8756" width="7.7109375" bestFit="1" customWidth="1"/>
    <col min="8757" max="8757" width="9.42578125" bestFit="1" customWidth="1"/>
    <col min="8758" max="8758" width="9.5703125" bestFit="1" customWidth="1"/>
    <col min="8759" max="8759" width="8.7109375" bestFit="1" customWidth="1"/>
    <col min="8760" max="8760" width="8.85546875" bestFit="1" customWidth="1"/>
    <col min="8761" max="8761" width="9.28515625" bestFit="1" customWidth="1"/>
    <col min="8762" max="8765" width="8.85546875" bestFit="1" customWidth="1"/>
    <col min="8766" max="8766" width="9.85546875" bestFit="1" customWidth="1"/>
    <col min="8767" max="8767" width="10.28515625" bestFit="1" customWidth="1"/>
    <col min="8768" max="8768" width="9.7109375" bestFit="1" customWidth="1"/>
    <col min="8769" max="8769" width="9.140625" bestFit="1" customWidth="1"/>
    <col min="8770" max="8770" width="21.85546875" bestFit="1" customWidth="1"/>
    <col min="8771" max="8771" width="19.5703125" bestFit="1" customWidth="1"/>
    <col min="8772" max="8772" width="17.28515625" bestFit="1" customWidth="1"/>
    <col min="8773" max="8773" width="18.85546875" bestFit="1" customWidth="1"/>
    <col min="8774" max="8775" width="10.28515625" bestFit="1" customWidth="1"/>
    <col min="8776" max="8776" width="9.85546875" bestFit="1" customWidth="1"/>
    <col min="8777" max="8777" width="5.42578125" bestFit="1" customWidth="1"/>
    <col min="8778" max="8778" width="5.28515625" bestFit="1" customWidth="1"/>
    <col min="8779" max="8779" width="4.7109375" bestFit="1" customWidth="1"/>
    <col min="8780" max="8780" width="10.42578125" bestFit="1" customWidth="1"/>
    <col min="8781" max="8781" width="9.28515625" bestFit="1" customWidth="1"/>
    <col min="8782" max="8782" width="9.42578125" bestFit="1" customWidth="1"/>
    <col min="8783" max="8784" width="10" bestFit="1" customWidth="1"/>
    <col min="8785" max="8785" width="9.42578125" bestFit="1" customWidth="1"/>
    <col min="8786" max="8786" width="9.85546875" bestFit="1" customWidth="1"/>
    <col min="8787" max="8787" width="9" bestFit="1" customWidth="1"/>
    <col min="8788" max="8788" width="7.7109375" bestFit="1" customWidth="1"/>
    <col min="8789" max="8789" width="9.42578125" bestFit="1" customWidth="1"/>
    <col min="8790" max="8790" width="7.42578125" bestFit="1" customWidth="1"/>
    <col min="8791" max="8791" width="9.85546875" bestFit="1" customWidth="1"/>
    <col min="8792" max="8792" width="9.28515625" bestFit="1" customWidth="1"/>
    <col min="8793" max="8793" width="9.5703125" bestFit="1" customWidth="1"/>
    <col min="8794" max="8794" width="10.28515625" bestFit="1" customWidth="1"/>
    <col min="8795" max="8795" width="7.85546875" bestFit="1" customWidth="1"/>
    <col min="8796" max="8796" width="10.28515625" bestFit="1" customWidth="1"/>
    <col min="8797" max="8797" width="10" bestFit="1" customWidth="1"/>
    <col min="8798" max="8798" width="8.140625" bestFit="1" customWidth="1"/>
    <col min="8799" max="8799" width="8.28515625" bestFit="1" customWidth="1"/>
    <col min="8800" max="8800" width="7.7109375" bestFit="1" customWidth="1"/>
    <col min="8801" max="8801" width="7" bestFit="1" customWidth="1"/>
    <col min="8802" max="8802" width="7.85546875" bestFit="1" customWidth="1"/>
    <col min="8803" max="8803" width="5.28515625" bestFit="1" customWidth="1"/>
    <col min="8804" max="8804" width="7.85546875" bestFit="1" customWidth="1"/>
    <col min="8805" max="8805" width="11.28515625" bestFit="1" customWidth="1"/>
    <col min="8806" max="8806" width="9.28515625" bestFit="1" customWidth="1"/>
    <col min="8807" max="8807" width="7.85546875" bestFit="1" customWidth="1"/>
    <col min="8808" max="8808" width="8.28515625" bestFit="1" customWidth="1"/>
    <col min="8809" max="8809" width="7.5703125" customWidth="1"/>
    <col min="8810" max="8811" width="8.42578125" bestFit="1" customWidth="1"/>
    <col min="8812" max="8812" width="9.5703125" bestFit="1" customWidth="1"/>
    <col min="8813" max="8813" width="7.5703125" customWidth="1"/>
    <col min="8814" max="8814" width="8.7109375" bestFit="1" customWidth="1"/>
    <col min="8815" max="8815" width="7.85546875" bestFit="1" customWidth="1"/>
    <col min="8816" max="8816" width="10" bestFit="1" customWidth="1"/>
    <col min="8817" max="8817" width="10.42578125" bestFit="1" customWidth="1"/>
    <col min="8818" max="8818" width="9.42578125" bestFit="1" customWidth="1"/>
    <col min="8819" max="8819" width="6.42578125" bestFit="1" customWidth="1"/>
    <col min="8820" max="8820" width="10.140625" bestFit="1" customWidth="1"/>
    <col min="8821" max="8822" width="8.85546875" bestFit="1" customWidth="1"/>
    <col min="8823" max="8823" width="9" bestFit="1" customWidth="1"/>
    <col min="8824" max="8824" width="8.140625" bestFit="1" customWidth="1"/>
    <col min="8825" max="8825" width="6.5703125" bestFit="1" customWidth="1"/>
    <col min="8826" max="8826" width="7.42578125" bestFit="1" customWidth="1"/>
    <col min="8827" max="8827" width="7.5703125" bestFit="1" customWidth="1"/>
    <col min="8828" max="8828" width="8.140625" bestFit="1" customWidth="1"/>
    <col min="8829" max="8829" width="8.42578125" bestFit="1" customWidth="1"/>
    <col min="8830" max="8830" width="10.140625" bestFit="1" customWidth="1"/>
    <col min="8831" max="8831" width="7.85546875" bestFit="1" customWidth="1"/>
    <col min="8832" max="8832" width="5.42578125" bestFit="1" customWidth="1"/>
    <col min="8961" max="8961" width="4.5703125" bestFit="1" customWidth="1"/>
    <col min="8962" max="8962" width="7.85546875" bestFit="1" customWidth="1"/>
    <col min="8963" max="8963" width="5.42578125" bestFit="1" customWidth="1"/>
    <col min="8964" max="8964" width="7.42578125" bestFit="1" customWidth="1"/>
    <col min="8965" max="8965" width="11.42578125" bestFit="1" customWidth="1"/>
    <col min="8966" max="8966" width="9.5703125" bestFit="1" customWidth="1"/>
    <col min="8967" max="8967" width="10.140625" bestFit="1" customWidth="1"/>
    <col min="8968" max="8968" width="7.85546875" bestFit="1" customWidth="1"/>
    <col min="8969" max="8969" width="11" bestFit="1" customWidth="1"/>
    <col min="8970" max="8970" width="9.42578125" bestFit="1" customWidth="1"/>
    <col min="8971" max="8971" width="10.42578125" bestFit="1" customWidth="1"/>
    <col min="8972" max="8972" width="9.140625" bestFit="1" customWidth="1"/>
    <col min="8973" max="8973" width="9.85546875" bestFit="1" customWidth="1"/>
    <col min="8974" max="8974" width="27" bestFit="1" customWidth="1"/>
    <col min="8975" max="8975" width="6.7109375" bestFit="1" customWidth="1"/>
    <col min="8976" max="8976" width="5.85546875" bestFit="1" customWidth="1"/>
    <col min="8977" max="8977" width="8.5703125" bestFit="1" customWidth="1"/>
    <col min="8978" max="8978" width="21.28515625" bestFit="1" customWidth="1"/>
    <col min="8979" max="8979" width="20.42578125" bestFit="1" customWidth="1"/>
    <col min="8980" max="8980" width="31" bestFit="1" customWidth="1"/>
    <col min="8981" max="8981" width="41.5703125" bestFit="1" customWidth="1"/>
    <col min="8982" max="8982" width="21.42578125" bestFit="1" customWidth="1"/>
    <col min="8983" max="8983" width="40.140625" bestFit="1" customWidth="1"/>
    <col min="8984" max="8984" width="22.140625" bestFit="1" customWidth="1"/>
    <col min="8985" max="8985" width="20.85546875" bestFit="1" customWidth="1"/>
    <col min="8986" max="8986" width="31.42578125" bestFit="1" customWidth="1"/>
    <col min="8987" max="8987" width="9.140625" bestFit="1" customWidth="1"/>
    <col min="8988" max="8988" width="7.42578125" bestFit="1" customWidth="1"/>
    <col min="8989" max="8989" width="10.42578125" bestFit="1" customWidth="1"/>
    <col min="8990" max="8990" width="5.42578125" bestFit="1" customWidth="1"/>
    <col min="8991" max="8991" width="10" bestFit="1" customWidth="1"/>
    <col min="8992" max="8992" width="7.7109375" bestFit="1" customWidth="1"/>
    <col min="8993" max="8993" width="10.42578125" bestFit="1" customWidth="1"/>
    <col min="8994" max="8994" width="5.42578125" bestFit="1" customWidth="1"/>
    <col min="8995" max="8995" width="10.42578125" bestFit="1" customWidth="1"/>
    <col min="8996" max="8996" width="7.28515625" bestFit="1" customWidth="1"/>
    <col min="8997" max="8997" width="13.7109375" bestFit="1" customWidth="1"/>
    <col min="8998" max="8998" width="13.85546875" bestFit="1" customWidth="1"/>
    <col min="8999" max="8999" width="21.42578125" bestFit="1" customWidth="1"/>
    <col min="9000" max="9000" width="11.5703125" bestFit="1" customWidth="1"/>
    <col min="9001" max="9001" width="15" bestFit="1" customWidth="1"/>
    <col min="9002" max="9002" width="10.7109375" bestFit="1" customWidth="1"/>
    <col min="9003" max="9003" width="21.42578125" bestFit="1" customWidth="1"/>
    <col min="9004" max="9004" width="11" bestFit="1" customWidth="1"/>
    <col min="9005" max="9005" width="11.28515625" bestFit="1" customWidth="1"/>
    <col min="9006" max="9006" width="6.7109375" bestFit="1" customWidth="1"/>
    <col min="9007" max="9007" width="9" bestFit="1" customWidth="1"/>
    <col min="9008" max="9008" width="10.42578125" bestFit="1" customWidth="1"/>
    <col min="9009" max="9009" width="7" bestFit="1" customWidth="1"/>
    <col min="9010" max="9010" width="10.140625" bestFit="1" customWidth="1"/>
    <col min="9011" max="9011" width="8.28515625" bestFit="1" customWidth="1"/>
    <col min="9012" max="9012" width="7.7109375" bestFit="1" customWidth="1"/>
    <col min="9013" max="9013" width="9.42578125" bestFit="1" customWidth="1"/>
    <col min="9014" max="9014" width="9.5703125" bestFit="1" customWidth="1"/>
    <col min="9015" max="9015" width="8.7109375" bestFit="1" customWidth="1"/>
    <col min="9016" max="9016" width="8.85546875" bestFit="1" customWidth="1"/>
    <col min="9017" max="9017" width="9.28515625" bestFit="1" customWidth="1"/>
    <col min="9018" max="9021" width="8.85546875" bestFit="1" customWidth="1"/>
    <col min="9022" max="9022" width="9.85546875" bestFit="1" customWidth="1"/>
    <col min="9023" max="9023" width="10.28515625" bestFit="1" customWidth="1"/>
    <col min="9024" max="9024" width="9.7109375" bestFit="1" customWidth="1"/>
    <col min="9025" max="9025" width="9.140625" bestFit="1" customWidth="1"/>
    <col min="9026" max="9026" width="21.85546875" bestFit="1" customWidth="1"/>
    <col min="9027" max="9027" width="19.5703125" bestFit="1" customWidth="1"/>
    <col min="9028" max="9028" width="17.28515625" bestFit="1" customWidth="1"/>
    <col min="9029" max="9029" width="18.85546875" bestFit="1" customWidth="1"/>
    <col min="9030" max="9031" width="10.28515625" bestFit="1" customWidth="1"/>
    <col min="9032" max="9032" width="9.85546875" bestFit="1" customWidth="1"/>
    <col min="9033" max="9033" width="5.42578125" bestFit="1" customWidth="1"/>
    <col min="9034" max="9034" width="5.28515625" bestFit="1" customWidth="1"/>
    <col min="9035" max="9035" width="4.7109375" bestFit="1" customWidth="1"/>
    <col min="9036" max="9036" width="10.42578125" bestFit="1" customWidth="1"/>
    <col min="9037" max="9037" width="9.28515625" bestFit="1" customWidth="1"/>
    <col min="9038" max="9038" width="9.42578125" bestFit="1" customWidth="1"/>
    <col min="9039" max="9040" width="10" bestFit="1" customWidth="1"/>
    <col min="9041" max="9041" width="9.42578125" bestFit="1" customWidth="1"/>
    <col min="9042" max="9042" width="9.85546875" bestFit="1" customWidth="1"/>
    <col min="9043" max="9043" width="9" bestFit="1" customWidth="1"/>
    <col min="9044" max="9044" width="7.7109375" bestFit="1" customWidth="1"/>
    <col min="9045" max="9045" width="9.42578125" bestFit="1" customWidth="1"/>
    <col min="9046" max="9046" width="7.42578125" bestFit="1" customWidth="1"/>
    <col min="9047" max="9047" width="9.85546875" bestFit="1" customWidth="1"/>
    <col min="9048" max="9048" width="9.28515625" bestFit="1" customWidth="1"/>
    <col min="9049" max="9049" width="9.5703125" bestFit="1" customWidth="1"/>
    <col min="9050" max="9050" width="10.28515625" bestFit="1" customWidth="1"/>
    <col min="9051" max="9051" width="7.85546875" bestFit="1" customWidth="1"/>
    <col min="9052" max="9052" width="10.28515625" bestFit="1" customWidth="1"/>
    <col min="9053" max="9053" width="10" bestFit="1" customWidth="1"/>
    <col min="9054" max="9054" width="8.140625" bestFit="1" customWidth="1"/>
    <col min="9055" max="9055" width="8.28515625" bestFit="1" customWidth="1"/>
    <col min="9056" max="9056" width="7.7109375" bestFit="1" customWidth="1"/>
    <col min="9057" max="9057" width="7" bestFit="1" customWidth="1"/>
    <col min="9058" max="9058" width="7.85546875" bestFit="1" customWidth="1"/>
    <col min="9059" max="9059" width="5.28515625" bestFit="1" customWidth="1"/>
    <col min="9060" max="9060" width="7.85546875" bestFit="1" customWidth="1"/>
    <col min="9061" max="9061" width="11.28515625" bestFit="1" customWidth="1"/>
    <col min="9062" max="9062" width="9.28515625" bestFit="1" customWidth="1"/>
    <col min="9063" max="9063" width="7.85546875" bestFit="1" customWidth="1"/>
    <col min="9064" max="9064" width="8.28515625" bestFit="1" customWidth="1"/>
    <col min="9065" max="9065" width="7.5703125" customWidth="1"/>
    <col min="9066" max="9067" width="8.42578125" bestFit="1" customWidth="1"/>
    <col min="9068" max="9068" width="9.5703125" bestFit="1" customWidth="1"/>
    <col min="9069" max="9069" width="7.5703125" customWidth="1"/>
    <col min="9070" max="9070" width="8.7109375" bestFit="1" customWidth="1"/>
    <col min="9071" max="9071" width="7.85546875" bestFit="1" customWidth="1"/>
    <col min="9072" max="9072" width="10" bestFit="1" customWidth="1"/>
    <col min="9073" max="9073" width="10.42578125" bestFit="1" customWidth="1"/>
    <col min="9074" max="9074" width="9.42578125" bestFit="1" customWidth="1"/>
    <col min="9075" max="9075" width="6.42578125" bestFit="1" customWidth="1"/>
    <col min="9076" max="9076" width="10.140625" bestFit="1" customWidth="1"/>
    <col min="9077" max="9078" width="8.85546875" bestFit="1" customWidth="1"/>
    <col min="9079" max="9079" width="9" bestFit="1" customWidth="1"/>
    <col min="9080" max="9080" width="8.140625" bestFit="1" customWidth="1"/>
    <col min="9081" max="9081" width="6.5703125" bestFit="1" customWidth="1"/>
    <col min="9082" max="9082" width="7.42578125" bestFit="1" customWidth="1"/>
    <col min="9083" max="9083" width="7.5703125" bestFit="1" customWidth="1"/>
    <col min="9084" max="9084" width="8.140625" bestFit="1" customWidth="1"/>
    <col min="9085" max="9085" width="8.42578125" bestFit="1" customWidth="1"/>
    <col min="9086" max="9086" width="10.140625" bestFit="1" customWidth="1"/>
    <col min="9087" max="9087" width="7.85546875" bestFit="1" customWidth="1"/>
    <col min="9088" max="9088" width="5.42578125" bestFit="1" customWidth="1"/>
    <col min="9217" max="9217" width="4.5703125" bestFit="1" customWidth="1"/>
    <col min="9218" max="9218" width="7.85546875" bestFit="1" customWidth="1"/>
    <col min="9219" max="9219" width="5.42578125" bestFit="1" customWidth="1"/>
    <col min="9220" max="9220" width="7.42578125" bestFit="1" customWidth="1"/>
    <col min="9221" max="9221" width="11.42578125" bestFit="1" customWidth="1"/>
    <col min="9222" max="9222" width="9.5703125" bestFit="1" customWidth="1"/>
    <col min="9223" max="9223" width="10.140625" bestFit="1" customWidth="1"/>
    <col min="9224" max="9224" width="7.85546875" bestFit="1" customWidth="1"/>
    <col min="9225" max="9225" width="11" bestFit="1" customWidth="1"/>
    <col min="9226" max="9226" width="9.42578125" bestFit="1" customWidth="1"/>
    <col min="9227" max="9227" width="10.42578125" bestFit="1" customWidth="1"/>
    <col min="9228" max="9228" width="9.140625" bestFit="1" customWidth="1"/>
    <col min="9229" max="9229" width="9.85546875" bestFit="1" customWidth="1"/>
    <col min="9230" max="9230" width="27" bestFit="1" customWidth="1"/>
    <col min="9231" max="9231" width="6.7109375" bestFit="1" customWidth="1"/>
    <col min="9232" max="9232" width="5.85546875" bestFit="1" customWidth="1"/>
    <col min="9233" max="9233" width="8.5703125" bestFit="1" customWidth="1"/>
    <col min="9234" max="9234" width="21.28515625" bestFit="1" customWidth="1"/>
    <col min="9235" max="9235" width="20.42578125" bestFit="1" customWidth="1"/>
    <col min="9236" max="9236" width="31" bestFit="1" customWidth="1"/>
    <col min="9237" max="9237" width="41.5703125" bestFit="1" customWidth="1"/>
    <col min="9238" max="9238" width="21.42578125" bestFit="1" customWidth="1"/>
    <col min="9239" max="9239" width="40.140625" bestFit="1" customWidth="1"/>
    <col min="9240" max="9240" width="22.140625" bestFit="1" customWidth="1"/>
    <col min="9241" max="9241" width="20.85546875" bestFit="1" customWidth="1"/>
    <col min="9242" max="9242" width="31.42578125" bestFit="1" customWidth="1"/>
    <col min="9243" max="9243" width="9.140625" bestFit="1" customWidth="1"/>
    <col min="9244" max="9244" width="7.42578125" bestFit="1" customWidth="1"/>
    <col min="9245" max="9245" width="10.42578125" bestFit="1" customWidth="1"/>
    <col min="9246" max="9246" width="5.42578125" bestFit="1" customWidth="1"/>
    <col min="9247" max="9247" width="10" bestFit="1" customWidth="1"/>
    <col min="9248" max="9248" width="7.7109375" bestFit="1" customWidth="1"/>
    <col min="9249" max="9249" width="10.42578125" bestFit="1" customWidth="1"/>
    <col min="9250" max="9250" width="5.42578125" bestFit="1" customWidth="1"/>
    <col min="9251" max="9251" width="10.42578125" bestFit="1" customWidth="1"/>
    <col min="9252" max="9252" width="7.28515625" bestFit="1" customWidth="1"/>
    <col min="9253" max="9253" width="13.7109375" bestFit="1" customWidth="1"/>
    <col min="9254" max="9254" width="13.85546875" bestFit="1" customWidth="1"/>
    <col min="9255" max="9255" width="21.42578125" bestFit="1" customWidth="1"/>
    <col min="9256" max="9256" width="11.5703125" bestFit="1" customWidth="1"/>
    <col min="9257" max="9257" width="15" bestFit="1" customWidth="1"/>
    <col min="9258" max="9258" width="10.7109375" bestFit="1" customWidth="1"/>
    <col min="9259" max="9259" width="21.42578125" bestFit="1" customWidth="1"/>
    <col min="9260" max="9260" width="11" bestFit="1" customWidth="1"/>
    <col min="9261" max="9261" width="11.28515625" bestFit="1" customWidth="1"/>
    <col min="9262" max="9262" width="6.7109375" bestFit="1" customWidth="1"/>
    <col min="9263" max="9263" width="9" bestFit="1" customWidth="1"/>
    <col min="9264" max="9264" width="10.42578125" bestFit="1" customWidth="1"/>
    <col min="9265" max="9265" width="7" bestFit="1" customWidth="1"/>
    <col min="9266" max="9266" width="10.140625" bestFit="1" customWidth="1"/>
    <col min="9267" max="9267" width="8.28515625" bestFit="1" customWidth="1"/>
    <col min="9268" max="9268" width="7.7109375" bestFit="1" customWidth="1"/>
    <col min="9269" max="9269" width="9.42578125" bestFit="1" customWidth="1"/>
    <col min="9270" max="9270" width="9.5703125" bestFit="1" customWidth="1"/>
    <col min="9271" max="9271" width="8.7109375" bestFit="1" customWidth="1"/>
    <col min="9272" max="9272" width="8.85546875" bestFit="1" customWidth="1"/>
    <col min="9273" max="9273" width="9.28515625" bestFit="1" customWidth="1"/>
    <col min="9274" max="9277" width="8.85546875" bestFit="1" customWidth="1"/>
    <col min="9278" max="9278" width="9.85546875" bestFit="1" customWidth="1"/>
    <col min="9279" max="9279" width="10.28515625" bestFit="1" customWidth="1"/>
    <col min="9280" max="9280" width="9.7109375" bestFit="1" customWidth="1"/>
    <col min="9281" max="9281" width="9.140625" bestFit="1" customWidth="1"/>
    <col min="9282" max="9282" width="21.85546875" bestFit="1" customWidth="1"/>
    <col min="9283" max="9283" width="19.5703125" bestFit="1" customWidth="1"/>
    <col min="9284" max="9284" width="17.28515625" bestFit="1" customWidth="1"/>
    <col min="9285" max="9285" width="18.85546875" bestFit="1" customWidth="1"/>
    <col min="9286" max="9287" width="10.28515625" bestFit="1" customWidth="1"/>
    <col min="9288" max="9288" width="9.85546875" bestFit="1" customWidth="1"/>
    <col min="9289" max="9289" width="5.42578125" bestFit="1" customWidth="1"/>
    <col min="9290" max="9290" width="5.28515625" bestFit="1" customWidth="1"/>
    <col min="9291" max="9291" width="4.7109375" bestFit="1" customWidth="1"/>
    <col min="9292" max="9292" width="10.42578125" bestFit="1" customWidth="1"/>
    <col min="9293" max="9293" width="9.28515625" bestFit="1" customWidth="1"/>
    <col min="9294" max="9294" width="9.42578125" bestFit="1" customWidth="1"/>
    <col min="9295" max="9296" width="10" bestFit="1" customWidth="1"/>
    <col min="9297" max="9297" width="9.42578125" bestFit="1" customWidth="1"/>
    <col min="9298" max="9298" width="9.85546875" bestFit="1" customWidth="1"/>
    <col min="9299" max="9299" width="9" bestFit="1" customWidth="1"/>
    <col min="9300" max="9300" width="7.7109375" bestFit="1" customWidth="1"/>
    <col min="9301" max="9301" width="9.42578125" bestFit="1" customWidth="1"/>
    <col min="9302" max="9302" width="7.42578125" bestFit="1" customWidth="1"/>
    <col min="9303" max="9303" width="9.85546875" bestFit="1" customWidth="1"/>
    <col min="9304" max="9304" width="9.28515625" bestFit="1" customWidth="1"/>
    <col min="9305" max="9305" width="9.5703125" bestFit="1" customWidth="1"/>
    <col min="9306" max="9306" width="10.28515625" bestFit="1" customWidth="1"/>
    <col min="9307" max="9307" width="7.85546875" bestFit="1" customWidth="1"/>
    <col min="9308" max="9308" width="10.28515625" bestFit="1" customWidth="1"/>
    <col min="9309" max="9309" width="10" bestFit="1" customWidth="1"/>
    <col min="9310" max="9310" width="8.140625" bestFit="1" customWidth="1"/>
    <col min="9311" max="9311" width="8.28515625" bestFit="1" customWidth="1"/>
    <col min="9312" max="9312" width="7.7109375" bestFit="1" customWidth="1"/>
    <col min="9313" max="9313" width="7" bestFit="1" customWidth="1"/>
    <col min="9314" max="9314" width="7.85546875" bestFit="1" customWidth="1"/>
    <col min="9315" max="9315" width="5.28515625" bestFit="1" customWidth="1"/>
    <col min="9316" max="9316" width="7.85546875" bestFit="1" customWidth="1"/>
    <col min="9317" max="9317" width="11.28515625" bestFit="1" customWidth="1"/>
    <col min="9318" max="9318" width="9.28515625" bestFit="1" customWidth="1"/>
    <col min="9319" max="9319" width="7.85546875" bestFit="1" customWidth="1"/>
    <col min="9320" max="9320" width="8.28515625" bestFit="1" customWidth="1"/>
    <col min="9321" max="9321" width="7.5703125" customWidth="1"/>
    <col min="9322" max="9323" width="8.42578125" bestFit="1" customWidth="1"/>
    <col min="9324" max="9324" width="9.5703125" bestFit="1" customWidth="1"/>
    <col min="9325" max="9325" width="7.5703125" customWidth="1"/>
    <col min="9326" max="9326" width="8.7109375" bestFit="1" customWidth="1"/>
    <col min="9327" max="9327" width="7.85546875" bestFit="1" customWidth="1"/>
    <col min="9328" max="9328" width="10" bestFit="1" customWidth="1"/>
    <col min="9329" max="9329" width="10.42578125" bestFit="1" customWidth="1"/>
    <col min="9330" max="9330" width="9.42578125" bestFit="1" customWidth="1"/>
    <col min="9331" max="9331" width="6.42578125" bestFit="1" customWidth="1"/>
    <col min="9332" max="9332" width="10.140625" bestFit="1" customWidth="1"/>
    <col min="9333" max="9334" width="8.85546875" bestFit="1" customWidth="1"/>
    <col min="9335" max="9335" width="9" bestFit="1" customWidth="1"/>
    <col min="9336" max="9336" width="8.140625" bestFit="1" customWidth="1"/>
    <col min="9337" max="9337" width="6.5703125" bestFit="1" customWidth="1"/>
    <col min="9338" max="9338" width="7.42578125" bestFit="1" customWidth="1"/>
    <col min="9339" max="9339" width="7.5703125" bestFit="1" customWidth="1"/>
    <col min="9340" max="9340" width="8.140625" bestFit="1" customWidth="1"/>
    <col min="9341" max="9341" width="8.42578125" bestFit="1" customWidth="1"/>
    <col min="9342" max="9342" width="10.140625" bestFit="1" customWidth="1"/>
    <col min="9343" max="9343" width="7.85546875" bestFit="1" customWidth="1"/>
    <col min="9344" max="9344" width="5.42578125" bestFit="1" customWidth="1"/>
    <col min="9473" max="9473" width="4.5703125" bestFit="1" customWidth="1"/>
    <col min="9474" max="9474" width="7.85546875" bestFit="1" customWidth="1"/>
    <col min="9475" max="9475" width="5.42578125" bestFit="1" customWidth="1"/>
    <col min="9476" max="9476" width="7.42578125" bestFit="1" customWidth="1"/>
    <col min="9477" max="9477" width="11.42578125" bestFit="1" customWidth="1"/>
    <col min="9478" max="9478" width="9.5703125" bestFit="1" customWidth="1"/>
    <col min="9479" max="9479" width="10.140625" bestFit="1" customWidth="1"/>
    <col min="9480" max="9480" width="7.85546875" bestFit="1" customWidth="1"/>
    <col min="9481" max="9481" width="11" bestFit="1" customWidth="1"/>
    <col min="9482" max="9482" width="9.42578125" bestFit="1" customWidth="1"/>
    <col min="9483" max="9483" width="10.42578125" bestFit="1" customWidth="1"/>
    <col min="9484" max="9484" width="9.140625" bestFit="1" customWidth="1"/>
    <col min="9485" max="9485" width="9.85546875" bestFit="1" customWidth="1"/>
    <col min="9486" max="9486" width="27" bestFit="1" customWidth="1"/>
    <col min="9487" max="9487" width="6.7109375" bestFit="1" customWidth="1"/>
    <col min="9488" max="9488" width="5.85546875" bestFit="1" customWidth="1"/>
    <col min="9489" max="9489" width="8.5703125" bestFit="1" customWidth="1"/>
    <col min="9490" max="9490" width="21.28515625" bestFit="1" customWidth="1"/>
    <col min="9491" max="9491" width="20.42578125" bestFit="1" customWidth="1"/>
    <col min="9492" max="9492" width="31" bestFit="1" customWidth="1"/>
    <col min="9493" max="9493" width="41.5703125" bestFit="1" customWidth="1"/>
    <col min="9494" max="9494" width="21.42578125" bestFit="1" customWidth="1"/>
    <col min="9495" max="9495" width="40.140625" bestFit="1" customWidth="1"/>
    <col min="9496" max="9496" width="22.140625" bestFit="1" customWidth="1"/>
    <col min="9497" max="9497" width="20.85546875" bestFit="1" customWidth="1"/>
    <col min="9498" max="9498" width="31.42578125" bestFit="1" customWidth="1"/>
    <col min="9499" max="9499" width="9.140625" bestFit="1" customWidth="1"/>
    <col min="9500" max="9500" width="7.42578125" bestFit="1" customWidth="1"/>
    <col min="9501" max="9501" width="10.42578125" bestFit="1" customWidth="1"/>
    <col min="9502" max="9502" width="5.42578125" bestFit="1" customWidth="1"/>
    <col min="9503" max="9503" width="10" bestFit="1" customWidth="1"/>
    <col min="9504" max="9504" width="7.7109375" bestFit="1" customWidth="1"/>
    <col min="9505" max="9505" width="10.42578125" bestFit="1" customWidth="1"/>
    <col min="9506" max="9506" width="5.42578125" bestFit="1" customWidth="1"/>
    <col min="9507" max="9507" width="10.42578125" bestFit="1" customWidth="1"/>
    <col min="9508" max="9508" width="7.28515625" bestFit="1" customWidth="1"/>
    <col min="9509" max="9509" width="13.7109375" bestFit="1" customWidth="1"/>
    <col min="9510" max="9510" width="13.85546875" bestFit="1" customWidth="1"/>
    <col min="9511" max="9511" width="21.42578125" bestFit="1" customWidth="1"/>
    <col min="9512" max="9512" width="11.5703125" bestFit="1" customWidth="1"/>
    <col min="9513" max="9513" width="15" bestFit="1" customWidth="1"/>
    <col min="9514" max="9514" width="10.7109375" bestFit="1" customWidth="1"/>
    <col min="9515" max="9515" width="21.42578125" bestFit="1" customWidth="1"/>
    <col min="9516" max="9516" width="11" bestFit="1" customWidth="1"/>
    <col min="9517" max="9517" width="11.28515625" bestFit="1" customWidth="1"/>
    <col min="9518" max="9518" width="6.7109375" bestFit="1" customWidth="1"/>
    <col min="9519" max="9519" width="9" bestFit="1" customWidth="1"/>
    <col min="9520" max="9520" width="10.42578125" bestFit="1" customWidth="1"/>
    <col min="9521" max="9521" width="7" bestFit="1" customWidth="1"/>
    <col min="9522" max="9522" width="10.140625" bestFit="1" customWidth="1"/>
    <col min="9523" max="9523" width="8.28515625" bestFit="1" customWidth="1"/>
    <col min="9524" max="9524" width="7.7109375" bestFit="1" customWidth="1"/>
    <col min="9525" max="9525" width="9.42578125" bestFit="1" customWidth="1"/>
    <col min="9526" max="9526" width="9.5703125" bestFit="1" customWidth="1"/>
    <col min="9527" max="9527" width="8.7109375" bestFit="1" customWidth="1"/>
    <col min="9528" max="9528" width="8.85546875" bestFit="1" customWidth="1"/>
    <col min="9529" max="9529" width="9.28515625" bestFit="1" customWidth="1"/>
    <col min="9530" max="9533" width="8.85546875" bestFit="1" customWidth="1"/>
    <col min="9534" max="9534" width="9.85546875" bestFit="1" customWidth="1"/>
    <col min="9535" max="9535" width="10.28515625" bestFit="1" customWidth="1"/>
    <col min="9536" max="9536" width="9.7109375" bestFit="1" customWidth="1"/>
    <col min="9537" max="9537" width="9.140625" bestFit="1" customWidth="1"/>
    <col min="9538" max="9538" width="21.85546875" bestFit="1" customWidth="1"/>
    <col min="9539" max="9539" width="19.5703125" bestFit="1" customWidth="1"/>
    <col min="9540" max="9540" width="17.28515625" bestFit="1" customWidth="1"/>
    <col min="9541" max="9541" width="18.85546875" bestFit="1" customWidth="1"/>
    <col min="9542" max="9543" width="10.28515625" bestFit="1" customWidth="1"/>
    <col min="9544" max="9544" width="9.85546875" bestFit="1" customWidth="1"/>
    <col min="9545" max="9545" width="5.42578125" bestFit="1" customWidth="1"/>
    <col min="9546" max="9546" width="5.28515625" bestFit="1" customWidth="1"/>
    <col min="9547" max="9547" width="4.7109375" bestFit="1" customWidth="1"/>
    <col min="9548" max="9548" width="10.42578125" bestFit="1" customWidth="1"/>
    <col min="9549" max="9549" width="9.28515625" bestFit="1" customWidth="1"/>
    <col min="9550" max="9550" width="9.42578125" bestFit="1" customWidth="1"/>
    <col min="9551" max="9552" width="10" bestFit="1" customWidth="1"/>
    <col min="9553" max="9553" width="9.42578125" bestFit="1" customWidth="1"/>
    <col min="9554" max="9554" width="9.85546875" bestFit="1" customWidth="1"/>
    <col min="9555" max="9555" width="9" bestFit="1" customWidth="1"/>
    <col min="9556" max="9556" width="7.7109375" bestFit="1" customWidth="1"/>
    <col min="9557" max="9557" width="9.42578125" bestFit="1" customWidth="1"/>
    <col min="9558" max="9558" width="7.42578125" bestFit="1" customWidth="1"/>
    <col min="9559" max="9559" width="9.85546875" bestFit="1" customWidth="1"/>
    <col min="9560" max="9560" width="9.28515625" bestFit="1" customWidth="1"/>
    <col min="9561" max="9561" width="9.5703125" bestFit="1" customWidth="1"/>
    <col min="9562" max="9562" width="10.28515625" bestFit="1" customWidth="1"/>
    <col min="9563" max="9563" width="7.85546875" bestFit="1" customWidth="1"/>
    <col min="9564" max="9564" width="10.28515625" bestFit="1" customWidth="1"/>
    <col min="9565" max="9565" width="10" bestFit="1" customWidth="1"/>
    <col min="9566" max="9566" width="8.140625" bestFit="1" customWidth="1"/>
    <col min="9567" max="9567" width="8.28515625" bestFit="1" customWidth="1"/>
    <col min="9568" max="9568" width="7.7109375" bestFit="1" customWidth="1"/>
    <col min="9569" max="9569" width="7" bestFit="1" customWidth="1"/>
    <col min="9570" max="9570" width="7.85546875" bestFit="1" customWidth="1"/>
    <col min="9571" max="9571" width="5.28515625" bestFit="1" customWidth="1"/>
    <col min="9572" max="9572" width="7.85546875" bestFit="1" customWidth="1"/>
    <col min="9573" max="9573" width="11.28515625" bestFit="1" customWidth="1"/>
    <col min="9574" max="9574" width="9.28515625" bestFit="1" customWidth="1"/>
    <col min="9575" max="9575" width="7.85546875" bestFit="1" customWidth="1"/>
    <col min="9576" max="9576" width="8.28515625" bestFit="1" customWidth="1"/>
    <col min="9577" max="9577" width="7.5703125" customWidth="1"/>
    <col min="9578" max="9579" width="8.42578125" bestFit="1" customWidth="1"/>
    <col min="9580" max="9580" width="9.5703125" bestFit="1" customWidth="1"/>
    <col min="9581" max="9581" width="7.5703125" customWidth="1"/>
    <col min="9582" max="9582" width="8.7109375" bestFit="1" customWidth="1"/>
    <col min="9583" max="9583" width="7.85546875" bestFit="1" customWidth="1"/>
    <col min="9584" max="9584" width="10" bestFit="1" customWidth="1"/>
    <col min="9585" max="9585" width="10.42578125" bestFit="1" customWidth="1"/>
    <col min="9586" max="9586" width="9.42578125" bestFit="1" customWidth="1"/>
    <col min="9587" max="9587" width="6.42578125" bestFit="1" customWidth="1"/>
    <col min="9588" max="9588" width="10.140625" bestFit="1" customWidth="1"/>
    <col min="9589" max="9590" width="8.85546875" bestFit="1" customWidth="1"/>
    <col min="9591" max="9591" width="9" bestFit="1" customWidth="1"/>
    <col min="9592" max="9592" width="8.140625" bestFit="1" customWidth="1"/>
    <col min="9593" max="9593" width="6.5703125" bestFit="1" customWidth="1"/>
    <col min="9594" max="9594" width="7.42578125" bestFit="1" customWidth="1"/>
    <col min="9595" max="9595" width="7.5703125" bestFit="1" customWidth="1"/>
    <col min="9596" max="9596" width="8.140625" bestFit="1" customWidth="1"/>
    <col min="9597" max="9597" width="8.42578125" bestFit="1" customWidth="1"/>
    <col min="9598" max="9598" width="10.140625" bestFit="1" customWidth="1"/>
    <col min="9599" max="9599" width="7.85546875" bestFit="1" customWidth="1"/>
    <col min="9600" max="9600" width="5.42578125" bestFit="1" customWidth="1"/>
    <col min="9729" max="9729" width="4.5703125" bestFit="1" customWidth="1"/>
    <col min="9730" max="9730" width="7.85546875" bestFit="1" customWidth="1"/>
    <col min="9731" max="9731" width="5.42578125" bestFit="1" customWidth="1"/>
    <col min="9732" max="9732" width="7.42578125" bestFit="1" customWidth="1"/>
    <col min="9733" max="9733" width="11.42578125" bestFit="1" customWidth="1"/>
    <col min="9734" max="9734" width="9.5703125" bestFit="1" customWidth="1"/>
    <col min="9735" max="9735" width="10.140625" bestFit="1" customWidth="1"/>
    <col min="9736" max="9736" width="7.85546875" bestFit="1" customWidth="1"/>
    <col min="9737" max="9737" width="11" bestFit="1" customWidth="1"/>
    <col min="9738" max="9738" width="9.42578125" bestFit="1" customWidth="1"/>
    <col min="9739" max="9739" width="10.42578125" bestFit="1" customWidth="1"/>
    <col min="9740" max="9740" width="9.140625" bestFit="1" customWidth="1"/>
    <col min="9741" max="9741" width="9.85546875" bestFit="1" customWidth="1"/>
    <col min="9742" max="9742" width="27" bestFit="1" customWidth="1"/>
    <col min="9743" max="9743" width="6.7109375" bestFit="1" customWidth="1"/>
    <col min="9744" max="9744" width="5.85546875" bestFit="1" customWidth="1"/>
    <col min="9745" max="9745" width="8.5703125" bestFit="1" customWidth="1"/>
    <col min="9746" max="9746" width="21.28515625" bestFit="1" customWidth="1"/>
    <col min="9747" max="9747" width="20.42578125" bestFit="1" customWidth="1"/>
    <col min="9748" max="9748" width="31" bestFit="1" customWidth="1"/>
    <col min="9749" max="9749" width="41.5703125" bestFit="1" customWidth="1"/>
    <col min="9750" max="9750" width="21.42578125" bestFit="1" customWidth="1"/>
    <col min="9751" max="9751" width="40.140625" bestFit="1" customWidth="1"/>
    <col min="9752" max="9752" width="22.140625" bestFit="1" customWidth="1"/>
    <col min="9753" max="9753" width="20.85546875" bestFit="1" customWidth="1"/>
    <col min="9754" max="9754" width="31.42578125" bestFit="1" customWidth="1"/>
    <col min="9755" max="9755" width="9.140625" bestFit="1" customWidth="1"/>
    <col min="9756" max="9756" width="7.42578125" bestFit="1" customWidth="1"/>
    <col min="9757" max="9757" width="10.42578125" bestFit="1" customWidth="1"/>
    <col min="9758" max="9758" width="5.42578125" bestFit="1" customWidth="1"/>
    <col min="9759" max="9759" width="10" bestFit="1" customWidth="1"/>
    <col min="9760" max="9760" width="7.7109375" bestFit="1" customWidth="1"/>
    <col min="9761" max="9761" width="10.42578125" bestFit="1" customWidth="1"/>
    <col min="9762" max="9762" width="5.42578125" bestFit="1" customWidth="1"/>
    <col min="9763" max="9763" width="10.42578125" bestFit="1" customWidth="1"/>
    <col min="9764" max="9764" width="7.28515625" bestFit="1" customWidth="1"/>
    <col min="9765" max="9765" width="13.7109375" bestFit="1" customWidth="1"/>
    <col min="9766" max="9766" width="13.85546875" bestFit="1" customWidth="1"/>
    <col min="9767" max="9767" width="21.42578125" bestFit="1" customWidth="1"/>
    <col min="9768" max="9768" width="11.5703125" bestFit="1" customWidth="1"/>
    <col min="9769" max="9769" width="15" bestFit="1" customWidth="1"/>
    <col min="9770" max="9770" width="10.7109375" bestFit="1" customWidth="1"/>
    <col min="9771" max="9771" width="21.42578125" bestFit="1" customWidth="1"/>
    <col min="9772" max="9772" width="11" bestFit="1" customWidth="1"/>
    <col min="9773" max="9773" width="11.28515625" bestFit="1" customWidth="1"/>
    <col min="9774" max="9774" width="6.7109375" bestFit="1" customWidth="1"/>
    <col min="9775" max="9775" width="9" bestFit="1" customWidth="1"/>
    <col min="9776" max="9776" width="10.42578125" bestFit="1" customWidth="1"/>
    <col min="9777" max="9777" width="7" bestFit="1" customWidth="1"/>
    <col min="9778" max="9778" width="10.140625" bestFit="1" customWidth="1"/>
    <col min="9779" max="9779" width="8.28515625" bestFit="1" customWidth="1"/>
    <col min="9780" max="9780" width="7.7109375" bestFit="1" customWidth="1"/>
    <col min="9781" max="9781" width="9.42578125" bestFit="1" customWidth="1"/>
    <col min="9782" max="9782" width="9.5703125" bestFit="1" customWidth="1"/>
    <col min="9783" max="9783" width="8.7109375" bestFit="1" customWidth="1"/>
    <col min="9784" max="9784" width="8.85546875" bestFit="1" customWidth="1"/>
    <col min="9785" max="9785" width="9.28515625" bestFit="1" customWidth="1"/>
    <col min="9786" max="9789" width="8.85546875" bestFit="1" customWidth="1"/>
    <col min="9790" max="9790" width="9.85546875" bestFit="1" customWidth="1"/>
    <col min="9791" max="9791" width="10.28515625" bestFit="1" customWidth="1"/>
    <col min="9792" max="9792" width="9.7109375" bestFit="1" customWidth="1"/>
    <col min="9793" max="9793" width="9.140625" bestFit="1" customWidth="1"/>
    <col min="9794" max="9794" width="21.85546875" bestFit="1" customWidth="1"/>
    <col min="9795" max="9795" width="19.5703125" bestFit="1" customWidth="1"/>
    <col min="9796" max="9796" width="17.28515625" bestFit="1" customWidth="1"/>
    <col min="9797" max="9797" width="18.85546875" bestFit="1" customWidth="1"/>
    <col min="9798" max="9799" width="10.28515625" bestFit="1" customWidth="1"/>
    <col min="9800" max="9800" width="9.85546875" bestFit="1" customWidth="1"/>
    <col min="9801" max="9801" width="5.42578125" bestFit="1" customWidth="1"/>
    <col min="9802" max="9802" width="5.28515625" bestFit="1" customWidth="1"/>
    <col min="9803" max="9803" width="4.7109375" bestFit="1" customWidth="1"/>
    <col min="9804" max="9804" width="10.42578125" bestFit="1" customWidth="1"/>
    <col min="9805" max="9805" width="9.28515625" bestFit="1" customWidth="1"/>
    <col min="9806" max="9806" width="9.42578125" bestFit="1" customWidth="1"/>
    <col min="9807" max="9808" width="10" bestFit="1" customWidth="1"/>
    <col min="9809" max="9809" width="9.42578125" bestFit="1" customWidth="1"/>
    <col min="9810" max="9810" width="9.85546875" bestFit="1" customWidth="1"/>
    <col min="9811" max="9811" width="9" bestFit="1" customWidth="1"/>
    <col min="9812" max="9812" width="7.7109375" bestFit="1" customWidth="1"/>
    <col min="9813" max="9813" width="9.42578125" bestFit="1" customWidth="1"/>
    <col min="9814" max="9814" width="7.42578125" bestFit="1" customWidth="1"/>
    <col min="9815" max="9815" width="9.85546875" bestFit="1" customWidth="1"/>
    <col min="9816" max="9816" width="9.28515625" bestFit="1" customWidth="1"/>
    <col min="9817" max="9817" width="9.5703125" bestFit="1" customWidth="1"/>
    <col min="9818" max="9818" width="10.28515625" bestFit="1" customWidth="1"/>
    <col min="9819" max="9819" width="7.85546875" bestFit="1" customWidth="1"/>
    <col min="9820" max="9820" width="10.28515625" bestFit="1" customWidth="1"/>
    <col min="9821" max="9821" width="10" bestFit="1" customWidth="1"/>
    <col min="9822" max="9822" width="8.140625" bestFit="1" customWidth="1"/>
    <col min="9823" max="9823" width="8.28515625" bestFit="1" customWidth="1"/>
    <col min="9824" max="9824" width="7.7109375" bestFit="1" customWidth="1"/>
    <col min="9825" max="9825" width="7" bestFit="1" customWidth="1"/>
    <col min="9826" max="9826" width="7.85546875" bestFit="1" customWidth="1"/>
    <col min="9827" max="9827" width="5.28515625" bestFit="1" customWidth="1"/>
    <col min="9828" max="9828" width="7.85546875" bestFit="1" customWidth="1"/>
    <col min="9829" max="9829" width="11.28515625" bestFit="1" customWidth="1"/>
    <col min="9830" max="9830" width="9.28515625" bestFit="1" customWidth="1"/>
    <col min="9831" max="9831" width="7.85546875" bestFit="1" customWidth="1"/>
    <col min="9832" max="9832" width="8.28515625" bestFit="1" customWidth="1"/>
    <col min="9833" max="9833" width="7.5703125" customWidth="1"/>
    <col min="9834" max="9835" width="8.42578125" bestFit="1" customWidth="1"/>
    <col min="9836" max="9836" width="9.5703125" bestFit="1" customWidth="1"/>
    <col min="9837" max="9837" width="7.5703125" customWidth="1"/>
    <col min="9838" max="9838" width="8.7109375" bestFit="1" customWidth="1"/>
    <col min="9839" max="9839" width="7.85546875" bestFit="1" customWidth="1"/>
    <col min="9840" max="9840" width="10" bestFit="1" customWidth="1"/>
    <col min="9841" max="9841" width="10.42578125" bestFit="1" customWidth="1"/>
    <col min="9842" max="9842" width="9.42578125" bestFit="1" customWidth="1"/>
    <col min="9843" max="9843" width="6.42578125" bestFit="1" customWidth="1"/>
    <col min="9844" max="9844" width="10.140625" bestFit="1" customWidth="1"/>
    <col min="9845" max="9846" width="8.85546875" bestFit="1" customWidth="1"/>
    <col min="9847" max="9847" width="9" bestFit="1" customWidth="1"/>
    <col min="9848" max="9848" width="8.140625" bestFit="1" customWidth="1"/>
    <col min="9849" max="9849" width="6.5703125" bestFit="1" customWidth="1"/>
    <col min="9850" max="9850" width="7.42578125" bestFit="1" customWidth="1"/>
    <col min="9851" max="9851" width="7.5703125" bestFit="1" customWidth="1"/>
    <col min="9852" max="9852" width="8.140625" bestFit="1" customWidth="1"/>
    <col min="9853" max="9853" width="8.42578125" bestFit="1" customWidth="1"/>
    <col min="9854" max="9854" width="10.140625" bestFit="1" customWidth="1"/>
    <col min="9855" max="9855" width="7.85546875" bestFit="1" customWidth="1"/>
    <col min="9856" max="9856" width="5.42578125" bestFit="1" customWidth="1"/>
    <col min="9985" max="9985" width="4.5703125" bestFit="1" customWidth="1"/>
    <col min="9986" max="9986" width="7.85546875" bestFit="1" customWidth="1"/>
    <col min="9987" max="9987" width="5.42578125" bestFit="1" customWidth="1"/>
    <col min="9988" max="9988" width="7.42578125" bestFit="1" customWidth="1"/>
    <col min="9989" max="9989" width="11.42578125" bestFit="1" customWidth="1"/>
    <col min="9990" max="9990" width="9.5703125" bestFit="1" customWidth="1"/>
    <col min="9991" max="9991" width="10.140625" bestFit="1" customWidth="1"/>
    <col min="9992" max="9992" width="7.85546875" bestFit="1" customWidth="1"/>
    <col min="9993" max="9993" width="11" bestFit="1" customWidth="1"/>
    <col min="9994" max="9994" width="9.42578125" bestFit="1" customWidth="1"/>
    <col min="9995" max="9995" width="10.42578125" bestFit="1" customWidth="1"/>
    <col min="9996" max="9996" width="9.140625" bestFit="1" customWidth="1"/>
    <col min="9997" max="9997" width="9.85546875" bestFit="1" customWidth="1"/>
    <col min="9998" max="9998" width="27" bestFit="1" customWidth="1"/>
    <col min="9999" max="9999" width="6.7109375" bestFit="1" customWidth="1"/>
    <col min="10000" max="10000" width="5.85546875" bestFit="1" customWidth="1"/>
    <col min="10001" max="10001" width="8.5703125" bestFit="1" customWidth="1"/>
    <col min="10002" max="10002" width="21.28515625" bestFit="1" customWidth="1"/>
    <col min="10003" max="10003" width="20.42578125" bestFit="1" customWidth="1"/>
    <col min="10004" max="10004" width="31" bestFit="1" customWidth="1"/>
    <col min="10005" max="10005" width="41.5703125" bestFit="1" customWidth="1"/>
    <col min="10006" max="10006" width="21.42578125" bestFit="1" customWidth="1"/>
    <col min="10007" max="10007" width="40.140625" bestFit="1" customWidth="1"/>
    <col min="10008" max="10008" width="22.140625" bestFit="1" customWidth="1"/>
    <col min="10009" max="10009" width="20.85546875" bestFit="1" customWidth="1"/>
    <col min="10010" max="10010" width="31.42578125" bestFit="1" customWidth="1"/>
    <col min="10011" max="10011" width="9.140625" bestFit="1" customWidth="1"/>
    <col min="10012" max="10012" width="7.42578125" bestFit="1" customWidth="1"/>
    <col min="10013" max="10013" width="10.42578125" bestFit="1" customWidth="1"/>
    <col min="10014" max="10014" width="5.42578125" bestFit="1" customWidth="1"/>
    <col min="10015" max="10015" width="10" bestFit="1" customWidth="1"/>
    <col min="10016" max="10016" width="7.7109375" bestFit="1" customWidth="1"/>
    <col min="10017" max="10017" width="10.42578125" bestFit="1" customWidth="1"/>
    <col min="10018" max="10018" width="5.42578125" bestFit="1" customWidth="1"/>
    <col min="10019" max="10019" width="10.42578125" bestFit="1" customWidth="1"/>
    <col min="10020" max="10020" width="7.28515625" bestFit="1" customWidth="1"/>
    <col min="10021" max="10021" width="13.7109375" bestFit="1" customWidth="1"/>
    <col min="10022" max="10022" width="13.85546875" bestFit="1" customWidth="1"/>
    <col min="10023" max="10023" width="21.42578125" bestFit="1" customWidth="1"/>
    <col min="10024" max="10024" width="11.5703125" bestFit="1" customWidth="1"/>
    <col min="10025" max="10025" width="15" bestFit="1" customWidth="1"/>
    <col min="10026" max="10026" width="10.7109375" bestFit="1" customWidth="1"/>
    <col min="10027" max="10027" width="21.42578125" bestFit="1" customWidth="1"/>
    <col min="10028" max="10028" width="11" bestFit="1" customWidth="1"/>
    <col min="10029" max="10029" width="11.28515625" bestFit="1" customWidth="1"/>
    <col min="10030" max="10030" width="6.7109375" bestFit="1" customWidth="1"/>
    <col min="10031" max="10031" width="9" bestFit="1" customWidth="1"/>
    <col min="10032" max="10032" width="10.42578125" bestFit="1" customWidth="1"/>
    <col min="10033" max="10033" width="7" bestFit="1" customWidth="1"/>
    <col min="10034" max="10034" width="10.140625" bestFit="1" customWidth="1"/>
    <col min="10035" max="10035" width="8.28515625" bestFit="1" customWidth="1"/>
    <col min="10036" max="10036" width="7.7109375" bestFit="1" customWidth="1"/>
    <col min="10037" max="10037" width="9.42578125" bestFit="1" customWidth="1"/>
    <col min="10038" max="10038" width="9.5703125" bestFit="1" customWidth="1"/>
    <col min="10039" max="10039" width="8.7109375" bestFit="1" customWidth="1"/>
    <col min="10040" max="10040" width="8.85546875" bestFit="1" customWidth="1"/>
    <col min="10041" max="10041" width="9.28515625" bestFit="1" customWidth="1"/>
    <col min="10042" max="10045" width="8.85546875" bestFit="1" customWidth="1"/>
    <col min="10046" max="10046" width="9.85546875" bestFit="1" customWidth="1"/>
    <col min="10047" max="10047" width="10.28515625" bestFit="1" customWidth="1"/>
    <col min="10048" max="10048" width="9.7109375" bestFit="1" customWidth="1"/>
    <col min="10049" max="10049" width="9.140625" bestFit="1" customWidth="1"/>
    <col min="10050" max="10050" width="21.85546875" bestFit="1" customWidth="1"/>
    <col min="10051" max="10051" width="19.5703125" bestFit="1" customWidth="1"/>
    <col min="10052" max="10052" width="17.28515625" bestFit="1" customWidth="1"/>
    <col min="10053" max="10053" width="18.85546875" bestFit="1" customWidth="1"/>
    <col min="10054" max="10055" width="10.28515625" bestFit="1" customWidth="1"/>
    <col min="10056" max="10056" width="9.85546875" bestFit="1" customWidth="1"/>
    <col min="10057" max="10057" width="5.42578125" bestFit="1" customWidth="1"/>
    <col min="10058" max="10058" width="5.28515625" bestFit="1" customWidth="1"/>
    <col min="10059" max="10059" width="4.7109375" bestFit="1" customWidth="1"/>
    <col min="10060" max="10060" width="10.42578125" bestFit="1" customWidth="1"/>
    <col min="10061" max="10061" width="9.28515625" bestFit="1" customWidth="1"/>
    <col min="10062" max="10062" width="9.42578125" bestFit="1" customWidth="1"/>
    <col min="10063" max="10064" width="10" bestFit="1" customWidth="1"/>
    <col min="10065" max="10065" width="9.42578125" bestFit="1" customWidth="1"/>
    <col min="10066" max="10066" width="9.85546875" bestFit="1" customWidth="1"/>
    <col min="10067" max="10067" width="9" bestFit="1" customWidth="1"/>
    <col min="10068" max="10068" width="7.7109375" bestFit="1" customWidth="1"/>
    <col min="10069" max="10069" width="9.42578125" bestFit="1" customWidth="1"/>
    <col min="10070" max="10070" width="7.42578125" bestFit="1" customWidth="1"/>
    <col min="10071" max="10071" width="9.85546875" bestFit="1" customWidth="1"/>
    <col min="10072" max="10072" width="9.28515625" bestFit="1" customWidth="1"/>
    <col min="10073" max="10073" width="9.5703125" bestFit="1" customWidth="1"/>
    <col min="10074" max="10074" width="10.28515625" bestFit="1" customWidth="1"/>
    <col min="10075" max="10075" width="7.85546875" bestFit="1" customWidth="1"/>
    <col min="10076" max="10076" width="10.28515625" bestFit="1" customWidth="1"/>
    <col min="10077" max="10077" width="10" bestFit="1" customWidth="1"/>
    <col min="10078" max="10078" width="8.140625" bestFit="1" customWidth="1"/>
    <col min="10079" max="10079" width="8.28515625" bestFit="1" customWidth="1"/>
    <col min="10080" max="10080" width="7.7109375" bestFit="1" customWidth="1"/>
    <col min="10081" max="10081" width="7" bestFit="1" customWidth="1"/>
    <col min="10082" max="10082" width="7.85546875" bestFit="1" customWidth="1"/>
    <col min="10083" max="10083" width="5.28515625" bestFit="1" customWidth="1"/>
    <col min="10084" max="10084" width="7.85546875" bestFit="1" customWidth="1"/>
    <col min="10085" max="10085" width="11.28515625" bestFit="1" customWidth="1"/>
    <col min="10086" max="10086" width="9.28515625" bestFit="1" customWidth="1"/>
    <col min="10087" max="10087" width="7.85546875" bestFit="1" customWidth="1"/>
    <col min="10088" max="10088" width="8.28515625" bestFit="1" customWidth="1"/>
    <col min="10089" max="10089" width="7.5703125" customWidth="1"/>
    <col min="10090" max="10091" width="8.42578125" bestFit="1" customWidth="1"/>
    <col min="10092" max="10092" width="9.5703125" bestFit="1" customWidth="1"/>
    <col min="10093" max="10093" width="7.5703125" customWidth="1"/>
    <col min="10094" max="10094" width="8.7109375" bestFit="1" customWidth="1"/>
    <col min="10095" max="10095" width="7.85546875" bestFit="1" customWidth="1"/>
    <col min="10096" max="10096" width="10" bestFit="1" customWidth="1"/>
    <col min="10097" max="10097" width="10.42578125" bestFit="1" customWidth="1"/>
    <col min="10098" max="10098" width="9.42578125" bestFit="1" customWidth="1"/>
    <col min="10099" max="10099" width="6.42578125" bestFit="1" customWidth="1"/>
    <col min="10100" max="10100" width="10.140625" bestFit="1" customWidth="1"/>
    <col min="10101" max="10102" width="8.85546875" bestFit="1" customWidth="1"/>
    <col min="10103" max="10103" width="9" bestFit="1" customWidth="1"/>
    <col min="10104" max="10104" width="8.140625" bestFit="1" customWidth="1"/>
    <col min="10105" max="10105" width="6.5703125" bestFit="1" customWidth="1"/>
    <col min="10106" max="10106" width="7.42578125" bestFit="1" customWidth="1"/>
    <col min="10107" max="10107" width="7.5703125" bestFit="1" customWidth="1"/>
    <col min="10108" max="10108" width="8.140625" bestFit="1" customWidth="1"/>
    <col min="10109" max="10109" width="8.42578125" bestFit="1" customWidth="1"/>
    <col min="10110" max="10110" width="10.140625" bestFit="1" customWidth="1"/>
    <col min="10111" max="10111" width="7.85546875" bestFit="1" customWidth="1"/>
    <col min="10112" max="10112" width="5.42578125" bestFit="1" customWidth="1"/>
    <col min="10241" max="10241" width="4.5703125" bestFit="1" customWidth="1"/>
    <col min="10242" max="10242" width="7.85546875" bestFit="1" customWidth="1"/>
    <col min="10243" max="10243" width="5.42578125" bestFit="1" customWidth="1"/>
    <col min="10244" max="10244" width="7.42578125" bestFit="1" customWidth="1"/>
    <col min="10245" max="10245" width="11.42578125" bestFit="1" customWidth="1"/>
    <col min="10246" max="10246" width="9.5703125" bestFit="1" customWidth="1"/>
    <col min="10247" max="10247" width="10.140625" bestFit="1" customWidth="1"/>
    <col min="10248" max="10248" width="7.85546875" bestFit="1" customWidth="1"/>
    <col min="10249" max="10249" width="11" bestFit="1" customWidth="1"/>
    <col min="10250" max="10250" width="9.42578125" bestFit="1" customWidth="1"/>
    <col min="10251" max="10251" width="10.42578125" bestFit="1" customWidth="1"/>
    <col min="10252" max="10252" width="9.140625" bestFit="1" customWidth="1"/>
    <col min="10253" max="10253" width="9.85546875" bestFit="1" customWidth="1"/>
    <col min="10254" max="10254" width="27" bestFit="1" customWidth="1"/>
    <col min="10255" max="10255" width="6.7109375" bestFit="1" customWidth="1"/>
    <col min="10256" max="10256" width="5.85546875" bestFit="1" customWidth="1"/>
    <col min="10257" max="10257" width="8.5703125" bestFit="1" customWidth="1"/>
    <col min="10258" max="10258" width="21.28515625" bestFit="1" customWidth="1"/>
    <col min="10259" max="10259" width="20.42578125" bestFit="1" customWidth="1"/>
    <col min="10260" max="10260" width="31" bestFit="1" customWidth="1"/>
    <col min="10261" max="10261" width="41.5703125" bestFit="1" customWidth="1"/>
    <col min="10262" max="10262" width="21.42578125" bestFit="1" customWidth="1"/>
    <col min="10263" max="10263" width="40.140625" bestFit="1" customWidth="1"/>
    <col min="10264" max="10264" width="22.140625" bestFit="1" customWidth="1"/>
    <col min="10265" max="10265" width="20.85546875" bestFit="1" customWidth="1"/>
    <col min="10266" max="10266" width="31.42578125" bestFit="1" customWidth="1"/>
    <col min="10267" max="10267" width="9.140625" bestFit="1" customWidth="1"/>
    <col min="10268" max="10268" width="7.42578125" bestFit="1" customWidth="1"/>
    <col min="10269" max="10269" width="10.42578125" bestFit="1" customWidth="1"/>
    <col min="10270" max="10270" width="5.42578125" bestFit="1" customWidth="1"/>
    <col min="10271" max="10271" width="10" bestFit="1" customWidth="1"/>
    <col min="10272" max="10272" width="7.7109375" bestFit="1" customWidth="1"/>
    <col min="10273" max="10273" width="10.42578125" bestFit="1" customWidth="1"/>
    <col min="10274" max="10274" width="5.42578125" bestFit="1" customWidth="1"/>
    <col min="10275" max="10275" width="10.42578125" bestFit="1" customWidth="1"/>
    <col min="10276" max="10276" width="7.28515625" bestFit="1" customWidth="1"/>
    <col min="10277" max="10277" width="13.7109375" bestFit="1" customWidth="1"/>
    <col min="10278" max="10278" width="13.85546875" bestFit="1" customWidth="1"/>
    <col min="10279" max="10279" width="21.42578125" bestFit="1" customWidth="1"/>
    <col min="10280" max="10280" width="11.5703125" bestFit="1" customWidth="1"/>
    <col min="10281" max="10281" width="15" bestFit="1" customWidth="1"/>
    <col min="10282" max="10282" width="10.7109375" bestFit="1" customWidth="1"/>
    <col min="10283" max="10283" width="21.42578125" bestFit="1" customWidth="1"/>
    <col min="10284" max="10284" width="11" bestFit="1" customWidth="1"/>
    <col min="10285" max="10285" width="11.28515625" bestFit="1" customWidth="1"/>
    <col min="10286" max="10286" width="6.7109375" bestFit="1" customWidth="1"/>
    <col min="10287" max="10287" width="9" bestFit="1" customWidth="1"/>
    <col min="10288" max="10288" width="10.42578125" bestFit="1" customWidth="1"/>
    <col min="10289" max="10289" width="7" bestFit="1" customWidth="1"/>
    <col min="10290" max="10290" width="10.140625" bestFit="1" customWidth="1"/>
    <col min="10291" max="10291" width="8.28515625" bestFit="1" customWidth="1"/>
    <col min="10292" max="10292" width="7.7109375" bestFit="1" customWidth="1"/>
    <col min="10293" max="10293" width="9.42578125" bestFit="1" customWidth="1"/>
    <col min="10294" max="10294" width="9.5703125" bestFit="1" customWidth="1"/>
    <col min="10295" max="10295" width="8.7109375" bestFit="1" customWidth="1"/>
    <col min="10296" max="10296" width="8.85546875" bestFit="1" customWidth="1"/>
    <col min="10297" max="10297" width="9.28515625" bestFit="1" customWidth="1"/>
    <col min="10298" max="10301" width="8.85546875" bestFit="1" customWidth="1"/>
    <col min="10302" max="10302" width="9.85546875" bestFit="1" customWidth="1"/>
    <col min="10303" max="10303" width="10.28515625" bestFit="1" customWidth="1"/>
    <col min="10304" max="10304" width="9.7109375" bestFit="1" customWidth="1"/>
    <col min="10305" max="10305" width="9.140625" bestFit="1" customWidth="1"/>
    <col min="10306" max="10306" width="21.85546875" bestFit="1" customWidth="1"/>
    <col min="10307" max="10307" width="19.5703125" bestFit="1" customWidth="1"/>
    <col min="10308" max="10308" width="17.28515625" bestFit="1" customWidth="1"/>
    <col min="10309" max="10309" width="18.85546875" bestFit="1" customWidth="1"/>
    <col min="10310" max="10311" width="10.28515625" bestFit="1" customWidth="1"/>
    <col min="10312" max="10312" width="9.85546875" bestFit="1" customWidth="1"/>
    <col min="10313" max="10313" width="5.42578125" bestFit="1" customWidth="1"/>
    <col min="10314" max="10314" width="5.28515625" bestFit="1" customWidth="1"/>
    <col min="10315" max="10315" width="4.7109375" bestFit="1" customWidth="1"/>
    <col min="10316" max="10316" width="10.42578125" bestFit="1" customWidth="1"/>
    <col min="10317" max="10317" width="9.28515625" bestFit="1" customWidth="1"/>
    <col min="10318" max="10318" width="9.42578125" bestFit="1" customWidth="1"/>
    <col min="10319" max="10320" width="10" bestFit="1" customWidth="1"/>
    <col min="10321" max="10321" width="9.42578125" bestFit="1" customWidth="1"/>
    <col min="10322" max="10322" width="9.85546875" bestFit="1" customWidth="1"/>
    <col min="10323" max="10323" width="9" bestFit="1" customWidth="1"/>
    <col min="10324" max="10324" width="7.7109375" bestFit="1" customWidth="1"/>
    <col min="10325" max="10325" width="9.42578125" bestFit="1" customWidth="1"/>
    <col min="10326" max="10326" width="7.42578125" bestFit="1" customWidth="1"/>
    <col min="10327" max="10327" width="9.85546875" bestFit="1" customWidth="1"/>
    <col min="10328" max="10328" width="9.28515625" bestFit="1" customWidth="1"/>
    <col min="10329" max="10329" width="9.5703125" bestFit="1" customWidth="1"/>
    <col min="10330" max="10330" width="10.28515625" bestFit="1" customWidth="1"/>
    <col min="10331" max="10331" width="7.85546875" bestFit="1" customWidth="1"/>
    <col min="10332" max="10332" width="10.28515625" bestFit="1" customWidth="1"/>
    <col min="10333" max="10333" width="10" bestFit="1" customWidth="1"/>
    <col min="10334" max="10334" width="8.140625" bestFit="1" customWidth="1"/>
    <col min="10335" max="10335" width="8.28515625" bestFit="1" customWidth="1"/>
    <col min="10336" max="10336" width="7.7109375" bestFit="1" customWidth="1"/>
    <col min="10337" max="10337" width="7" bestFit="1" customWidth="1"/>
    <col min="10338" max="10338" width="7.85546875" bestFit="1" customWidth="1"/>
    <col min="10339" max="10339" width="5.28515625" bestFit="1" customWidth="1"/>
    <col min="10340" max="10340" width="7.85546875" bestFit="1" customWidth="1"/>
    <col min="10341" max="10341" width="11.28515625" bestFit="1" customWidth="1"/>
    <col min="10342" max="10342" width="9.28515625" bestFit="1" customWidth="1"/>
    <col min="10343" max="10343" width="7.85546875" bestFit="1" customWidth="1"/>
    <col min="10344" max="10344" width="8.28515625" bestFit="1" customWidth="1"/>
    <col min="10345" max="10345" width="7.5703125" customWidth="1"/>
    <col min="10346" max="10347" width="8.42578125" bestFit="1" customWidth="1"/>
    <col min="10348" max="10348" width="9.5703125" bestFit="1" customWidth="1"/>
    <col min="10349" max="10349" width="7.5703125" customWidth="1"/>
    <col min="10350" max="10350" width="8.7109375" bestFit="1" customWidth="1"/>
    <col min="10351" max="10351" width="7.85546875" bestFit="1" customWidth="1"/>
    <col min="10352" max="10352" width="10" bestFit="1" customWidth="1"/>
    <col min="10353" max="10353" width="10.42578125" bestFit="1" customWidth="1"/>
    <col min="10354" max="10354" width="9.42578125" bestFit="1" customWidth="1"/>
    <col min="10355" max="10355" width="6.42578125" bestFit="1" customWidth="1"/>
    <col min="10356" max="10356" width="10.140625" bestFit="1" customWidth="1"/>
    <col min="10357" max="10358" width="8.85546875" bestFit="1" customWidth="1"/>
    <col min="10359" max="10359" width="9" bestFit="1" customWidth="1"/>
    <col min="10360" max="10360" width="8.140625" bestFit="1" customWidth="1"/>
    <col min="10361" max="10361" width="6.5703125" bestFit="1" customWidth="1"/>
    <col min="10362" max="10362" width="7.42578125" bestFit="1" customWidth="1"/>
    <col min="10363" max="10363" width="7.5703125" bestFit="1" customWidth="1"/>
    <col min="10364" max="10364" width="8.140625" bestFit="1" customWidth="1"/>
    <col min="10365" max="10365" width="8.42578125" bestFit="1" customWidth="1"/>
    <col min="10366" max="10366" width="10.140625" bestFit="1" customWidth="1"/>
    <col min="10367" max="10367" width="7.85546875" bestFit="1" customWidth="1"/>
    <col min="10368" max="10368" width="5.42578125" bestFit="1" customWidth="1"/>
    <col min="10497" max="10497" width="4.5703125" bestFit="1" customWidth="1"/>
    <col min="10498" max="10498" width="7.85546875" bestFit="1" customWidth="1"/>
    <col min="10499" max="10499" width="5.42578125" bestFit="1" customWidth="1"/>
    <col min="10500" max="10500" width="7.42578125" bestFit="1" customWidth="1"/>
    <col min="10501" max="10501" width="11.42578125" bestFit="1" customWidth="1"/>
    <col min="10502" max="10502" width="9.5703125" bestFit="1" customWidth="1"/>
    <col min="10503" max="10503" width="10.140625" bestFit="1" customWidth="1"/>
    <col min="10504" max="10504" width="7.85546875" bestFit="1" customWidth="1"/>
    <col min="10505" max="10505" width="11" bestFit="1" customWidth="1"/>
    <col min="10506" max="10506" width="9.42578125" bestFit="1" customWidth="1"/>
    <col min="10507" max="10507" width="10.42578125" bestFit="1" customWidth="1"/>
    <col min="10508" max="10508" width="9.140625" bestFit="1" customWidth="1"/>
    <col min="10509" max="10509" width="9.85546875" bestFit="1" customWidth="1"/>
    <col min="10510" max="10510" width="27" bestFit="1" customWidth="1"/>
    <col min="10511" max="10511" width="6.7109375" bestFit="1" customWidth="1"/>
    <col min="10512" max="10512" width="5.85546875" bestFit="1" customWidth="1"/>
    <col min="10513" max="10513" width="8.5703125" bestFit="1" customWidth="1"/>
    <col min="10514" max="10514" width="21.28515625" bestFit="1" customWidth="1"/>
    <col min="10515" max="10515" width="20.42578125" bestFit="1" customWidth="1"/>
    <col min="10516" max="10516" width="31" bestFit="1" customWidth="1"/>
    <col min="10517" max="10517" width="41.5703125" bestFit="1" customWidth="1"/>
    <col min="10518" max="10518" width="21.42578125" bestFit="1" customWidth="1"/>
    <col min="10519" max="10519" width="40.140625" bestFit="1" customWidth="1"/>
    <col min="10520" max="10520" width="22.140625" bestFit="1" customWidth="1"/>
    <col min="10521" max="10521" width="20.85546875" bestFit="1" customWidth="1"/>
    <col min="10522" max="10522" width="31.42578125" bestFit="1" customWidth="1"/>
    <col min="10523" max="10523" width="9.140625" bestFit="1" customWidth="1"/>
    <col min="10524" max="10524" width="7.42578125" bestFit="1" customWidth="1"/>
    <col min="10525" max="10525" width="10.42578125" bestFit="1" customWidth="1"/>
    <col min="10526" max="10526" width="5.42578125" bestFit="1" customWidth="1"/>
    <col min="10527" max="10527" width="10" bestFit="1" customWidth="1"/>
    <col min="10528" max="10528" width="7.7109375" bestFit="1" customWidth="1"/>
    <col min="10529" max="10529" width="10.42578125" bestFit="1" customWidth="1"/>
    <col min="10530" max="10530" width="5.42578125" bestFit="1" customWidth="1"/>
    <col min="10531" max="10531" width="10.42578125" bestFit="1" customWidth="1"/>
    <col min="10532" max="10532" width="7.28515625" bestFit="1" customWidth="1"/>
    <col min="10533" max="10533" width="13.7109375" bestFit="1" customWidth="1"/>
    <col min="10534" max="10534" width="13.85546875" bestFit="1" customWidth="1"/>
    <col min="10535" max="10535" width="21.42578125" bestFit="1" customWidth="1"/>
    <col min="10536" max="10536" width="11.5703125" bestFit="1" customWidth="1"/>
    <col min="10537" max="10537" width="15" bestFit="1" customWidth="1"/>
    <col min="10538" max="10538" width="10.7109375" bestFit="1" customWidth="1"/>
    <col min="10539" max="10539" width="21.42578125" bestFit="1" customWidth="1"/>
    <col min="10540" max="10540" width="11" bestFit="1" customWidth="1"/>
    <col min="10541" max="10541" width="11.28515625" bestFit="1" customWidth="1"/>
    <col min="10542" max="10542" width="6.7109375" bestFit="1" customWidth="1"/>
    <col min="10543" max="10543" width="9" bestFit="1" customWidth="1"/>
    <col min="10544" max="10544" width="10.42578125" bestFit="1" customWidth="1"/>
    <col min="10545" max="10545" width="7" bestFit="1" customWidth="1"/>
    <col min="10546" max="10546" width="10.140625" bestFit="1" customWidth="1"/>
    <col min="10547" max="10547" width="8.28515625" bestFit="1" customWidth="1"/>
    <col min="10548" max="10548" width="7.7109375" bestFit="1" customWidth="1"/>
    <col min="10549" max="10549" width="9.42578125" bestFit="1" customWidth="1"/>
    <col min="10550" max="10550" width="9.5703125" bestFit="1" customWidth="1"/>
    <col min="10551" max="10551" width="8.7109375" bestFit="1" customWidth="1"/>
    <col min="10552" max="10552" width="8.85546875" bestFit="1" customWidth="1"/>
    <col min="10553" max="10553" width="9.28515625" bestFit="1" customWidth="1"/>
    <col min="10554" max="10557" width="8.85546875" bestFit="1" customWidth="1"/>
    <col min="10558" max="10558" width="9.85546875" bestFit="1" customWidth="1"/>
    <col min="10559" max="10559" width="10.28515625" bestFit="1" customWidth="1"/>
    <col min="10560" max="10560" width="9.7109375" bestFit="1" customWidth="1"/>
    <col min="10561" max="10561" width="9.140625" bestFit="1" customWidth="1"/>
    <col min="10562" max="10562" width="21.85546875" bestFit="1" customWidth="1"/>
    <col min="10563" max="10563" width="19.5703125" bestFit="1" customWidth="1"/>
    <col min="10564" max="10564" width="17.28515625" bestFit="1" customWidth="1"/>
    <col min="10565" max="10565" width="18.85546875" bestFit="1" customWidth="1"/>
    <col min="10566" max="10567" width="10.28515625" bestFit="1" customWidth="1"/>
    <col min="10568" max="10568" width="9.85546875" bestFit="1" customWidth="1"/>
    <col min="10569" max="10569" width="5.42578125" bestFit="1" customWidth="1"/>
    <col min="10570" max="10570" width="5.28515625" bestFit="1" customWidth="1"/>
    <col min="10571" max="10571" width="4.7109375" bestFit="1" customWidth="1"/>
    <col min="10572" max="10572" width="10.42578125" bestFit="1" customWidth="1"/>
    <col min="10573" max="10573" width="9.28515625" bestFit="1" customWidth="1"/>
    <col min="10574" max="10574" width="9.42578125" bestFit="1" customWidth="1"/>
    <col min="10575" max="10576" width="10" bestFit="1" customWidth="1"/>
    <col min="10577" max="10577" width="9.42578125" bestFit="1" customWidth="1"/>
    <col min="10578" max="10578" width="9.85546875" bestFit="1" customWidth="1"/>
    <col min="10579" max="10579" width="9" bestFit="1" customWidth="1"/>
    <col min="10580" max="10580" width="7.7109375" bestFit="1" customWidth="1"/>
    <col min="10581" max="10581" width="9.42578125" bestFit="1" customWidth="1"/>
    <col min="10582" max="10582" width="7.42578125" bestFit="1" customWidth="1"/>
    <col min="10583" max="10583" width="9.85546875" bestFit="1" customWidth="1"/>
    <col min="10584" max="10584" width="9.28515625" bestFit="1" customWidth="1"/>
    <col min="10585" max="10585" width="9.5703125" bestFit="1" customWidth="1"/>
    <col min="10586" max="10586" width="10.28515625" bestFit="1" customWidth="1"/>
    <col min="10587" max="10587" width="7.85546875" bestFit="1" customWidth="1"/>
    <col min="10588" max="10588" width="10.28515625" bestFit="1" customWidth="1"/>
    <col min="10589" max="10589" width="10" bestFit="1" customWidth="1"/>
    <col min="10590" max="10590" width="8.140625" bestFit="1" customWidth="1"/>
    <col min="10591" max="10591" width="8.28515625" bestFit="1" customWidth="1"/>
    <col min="10592" max="10592" width="7.7109375" bestFit="1" customWidth="1"/>
    <col min="10593" max="10593" width="7" bestFit="1" customWidth="1"/>
    <col min="10594" max="10594" width="7.85546875" bestFit="1" customWidth="1"/>
    <col min="10595" max="10595" width="5.28515625" bestFit="1" customWidth="1"/>
    <col min="10596" max="10596" width="7.85546875" bestFit="1" customWidth="1"/>
    <col min="10597" max="10597" width="11.28515625" bestFit="1" customWidth="1"/>
    <col min="10598" max="10598" width="9.28515625" bestFit="1" customWidth="1"/>
    <col min="10599" max="10599" width="7.85546875" bestFit="1" customWidth="1"/>
    <col min="10600" max="10600" width="8.28515625" bestFit="1" customWidth="1"/>
    <col min="10601" max="10601" width="7.5703125" customWidth="1"/>
    <col min="10602" max="10603" width="8.42578125" bestFit="1" customWidth="1"/>
    <col min="10604" max="10604" width="9.5703125" bestFit="1" customWidth="1"/>
    <col min="10605" max="10605" width="7.5703125" customWidth="1"/>
    <col min="10606" max="10606" width="8.7109375" bestFit="1" customWidth="1"/>
    <col min="10607" max="10607" width="7.85546875" bestFit="1" customWidth="1"/>
    <col min="10608" max="10608" width="10" bestFit="1" customWidth="1"/>
    <col min="10609" max="10609" width="10.42578125" bestFit="1" customWidth="1"/>
    <col min="10610" max="10610" width="9.42578125" bestFit="1" customWidth="1"/>
    <col min="10611" max="10611" width="6.42578125" bestFit="1" customWidth="1"/>
    <col min="10612" max="10612" width="10.140625" bestFit="1" customWidth="1"/>
    <col min="10613" max="10614" width="8.85546875" bestFit="1" customWidth="1"/>
    <col min="10615" max="10615" width="9" bestFit="1" customWidth="1"/>
    <col min="10616" max="10616" width="8.140625" bestFit="1" customWidth="1"/>
    <col min="10617" max="10617" width="6.5703125" bestFit="1" customWidth="1"/>
    <col min="10618" max="10618" width="7.42578125" bestFit="1" customWidth="1"/>
    <col min="10619" max="10619" width="7.5703125" bestFit="1" customWidth="1"/>
    <col min="10620" max="10620" width="8.140625" bestFit="1" customWidth="1"/>
    <col min="10621" max="10621" width="8.42578125" bestFit="1" customWidth="1"/>
    <col min="10622" max="10622" width="10.140625" bestFit="1" customWidth="1"/>
    <col min="10623" max="10623" width="7.85546875" bestFit="1" customWidth="1"/>
    <col min="10624" max="10624" width="5.42578125" bestFit="1" customWidth="1"/>
    <col min="10753" max="10753" width="4.5703125" bestFit="1" customWidth="1"/>
    <col min="10754" max="10754" width="7.85546875" bestFit="1" customWidth="1"/>
    <col min="10755" max="10755" width="5.42578125" bestFit="1" customWidth="1"/>
    <col min="10756" max="10756" width="7.42578125" bestFit="1" customWidth="1"/>
    <col min="10757" max="10757" width="11.42578125" bestFit="1" customWidth="1"/>
    <col min="10758" max="10758" width="9.5703125" bestFit="1" customWidth="1"/>
    <col min="10759" max="10759" width="10.140625" bestFit="1" customWidth="1"/>
    <col min="10760" max="10760" width="7.85546875" bestFit="1" customWidth="1"/>
    <col min="10761" max="10761" width="11" bestFit="1" customWidth="1"/>
    <col min="10762" max="10762" width="9.42578125" bestFit="1" customWidth="1"/>
    <col min="10763" max="10763" width="10.42578125" bestFit="1" customWidth="1"/>
    <col min="10764" max="10764" width="9.140625" bestFit="1" customWidth="1"/>
    <col min="10765" max="10765" width="9.85546875" bestFit="1" customWidth="1"/>
    <col min="10766" max="10766" width="27" bestFit="1" customWidth="1"/>
    <col min="10767" max="10767" width="6.7109375" bestFit="1" customWidth="1"/>
    <col min="10768" max="10768" width="5.85546875" bestFit="1" customWidth="1"/>
    <col min="10769" max="10769" width="8.5703125" bestFit="1" customWidth="1"/>
    <col min="10770" max="10770" width="21.28515625" bestFit="1" customWidth="1"/>
    <col min="10771" max="10771" width="20.42578125" bestFit="1" customWidth="1"/>
    <col min="10772" max="10772" width="31" bestFit="1" customWidth="1"/>
    <col min="10773" max="10773" width="41.5703125" bestFit="1" customWidth="1"/>
    <col min="10774" max="10774" width="21.42578125" bestFit="1" customWidth="1"/>
    <col min="10775" max="10775" width="40.140625" bestFit="1" customWidth="1"/>
    <col min="10776" max="10776" width="22.140625" bestFit="1" customWidth="1"/>
    <col min="10777" max="10777" width="20.85546875" bestFit="1" customWidth="1"/>
    <col min="10778" max="10778" width="31.42578125" bestFit="1" customWidth="1"/>
    <col min="10779" max="10779" width="9.140625" bestFit="1" customWidth="1"/>
    <col min="10780" max="10780" width="7.42578125" bestFit="1" customWidth="1"/>
    <col min="10781" max="10781" width="10.42578125" bestFit="1" customWidth="1"/>
    <col min="10782" max="10782" width="5.42578125" bestFit="1" customWidth="1"/>
    <col min="10783" max="10783" width="10" bestFit="1" customWidth="1"/>
    <col min="10784" max="10784" width="7.7109375" bestFit="1" customWidth="1"/>
    <col min="10785" max="10785" width="10.42578125" bestFit="1" customWidth="1"/>
    <col min="10786" max="10786" width="5.42578125" bestFit="1" customWidth="1"/>
    <col min="10787" max="10787" width="10.42578125" bestFit="1" customWidth="1"/>
    <col min="10788" max="10788" width="7.28515625" bestFit="1" customWidth="1"/>
    <col min="10789" max="10789" width="13.7109375" bestFit="1" customWidth="1"/>
    <col min="10790" max="10790" width="13.85546875" bestFit="1" customWidth="1"/>
    <col min="10791" max="10791" width="21.42578125" bestFit="1" customWidth="1"/>
    <col min="10792" max="10792" width="11.5703125" bestFit="1" customWidth="1"/>
    <col min="10793" max="10793" width="15" bestFit="1" customWidth="1"/>
    <col min="10794" max="10794" width="10.7109375" bestFit="1" customWidth="1"/>
    <col min="10795" max="10795" width="21.42578125" bestFit="1" customWidth="1"/>
    <col min="10796" max="10796" width="11" bestFit="1" customWidth="1"/>
    <col min="10797" max="10797" width="11.28515625" bestFit="1" customWidth="1"/>
    <col min="10798" max="10798" width="6.7109375" bestFit="1" customWidth="1"/>
    <col min="10799" max="10799" width="9" bestFit="1" customWidth="1"/>
    <col min="10800" max="10800" width="10.42578125" bestFit="1" customWidth="1"/>
    <col min="10801" max="10801" width="7" bestFit="1" customWidth="1"/>
    <col min="10802" max="10802" width="10.140625" bestFit="1" customWidth="1"/>
    <col min="10803" max="10803" width="8.28515625" bestFit="1" customWidth="1"/>
    <col min="10804" max="10804" width="7.7109375" bestFit="1" customWidth="1"/>
    <col min="10805" max="10805" width="9.42578125" bestFit="1" customWidth="1"/>
    <col min="10806" max="10806" width="9.5703125" bestFit="1" customWidth="1"/>
    <col min="10807" max="10807" width="8.7109375" bestFit="1" customWidth="1"/>
    <col min="10808" max="10808" width="8.85546875" bestFit="1" customWidth="1"/>
    <col min="10809" max="10809" width="9.28515625" bestFit="1" customWidth="1"/>
    <col min="10810" max="10813" width="8.85546875" bestFit="1" customWidth="1"/>
    <col min="10814" max="10814" width="9.85546875" bestFit="1" customWidth="1"/>
    <col min="10815" max="10815" width="10.28515625" bestFit="1" customWidth="1"/>
    <col min="10816" max="10816" width="9.7109375" bestFit="1" customWidth="1"/>
    <col min="10817" max="10817" width="9.140625" bestFit="1" customWidth="1"/>
    <col min="10818" max="10818" width="21.85546875" bestFit="1" customWidth="1"/>
    <col min="10819" max="10819" width="19.5703125" bestFit="1" customWidth="1"/>
    <col min="10820" max="10820" width="17.28515625" bestFit="1" customWidth="1"/>
    <col min="10821" max="10821" width="18.85546875" bestFit="1" customWidth="1"/>
    <col min="10822" max="10823" width="10.28515625" bestFit="1" customWidth="1"/>
    <col min="10824" max="10824" width="9.85546875" bestFit="1" customWidth="1"/>
    <col min="10825" max="10825" width="5.42578125" bestFit="1" customWidth="1"/>
    <col min="10826" max="10826" width="5.28515625" bestFit="1" customWidth="1"/>
    <col min="10827" max="10827" width="4.7109375" bestFit="1" customWidth="1"/>
    <col min="10828" max="10828" width="10.42578125" bestFit="1" customWidth="1"/>
    <col min="10829" max="10829" width="9.28515625" bestFit="1" customWidth="1"/>
    <col min="10830" max="10830" width="9.42578125" bestFit="1" customWidth="1"/>
    <col min="10831" max="10832" width="10" bestFit="1" customWidth="1"/>
    <col min="10833" max="10833" width="9.42578125" bestFit="1" customWidth="1"/>
    <col min="10834" max="10834" width="9.85546875" bestFit="1" customWidth="1"/>
    <col min="10835" max="10835" width="9" bestFit="1" customWidth="1"/>
    <col min="10836" max="10836" width="7.7109375" bestFit="1" customWidth="1"/>
    <col min="10837" max="10837" width="9.42578125" bestFit="1" customWidth="1"/>
    <col min="10838" max="10838" width="7.42578125" bestFit="1" customWidth="1"/>
    <col min="10839" max="10839" width="9.85546875" bestFit="1" customWidth="1"/>
    <col min="10840" max="10840" width="9.28515625" bestFit="1" customWidth="1"/>
    <col min="10841" max="10841" width="9.5703125" bestFit="1" customWidth="1"/>
    <col min="10842" max="10842" width="10.28515625" bestFit="1" customWidth="1"/>
    <col min="10843" max="10843" width="7.85546875" bestFit="1" customWidth="1"/>
    <col min="10844" max="10844" width="10.28515625" bestFit="1" customWidth="1"/>
    <col min="10845" max="10845" width="10" bestFit="1" customWidth="1"/>
    <col min="10846" max="10846" width="8.140625" bestFit="1" customWidth="1"/>
    <col min="10847" max="10847" width="8.28515625" bestFit="1" customWidth="1"/>
    <col min="10848" max="10848" width="7.7109375" bestFit="1" customWidth="1"/>
    <col min="10849" max="10849" width="7" bestFit="1" customWidth="1"/>
    <col min="10850" max="10850" width="7.85546875" bestFit="1" customWidth="1"/>
    <col min="10851" max="10851" width="5.28515625" bestFit="1" customWidth="1"/>
    <col min="10852" max="10852" width="7.85546875" bestFit="1" customWidth="1"/>
    <col min="10853" max="10853" width="11.28515625" bestFit="1" customWidth="1"/>
    <col min="10854" max="10854" width="9.28515625" bestFit="1" customWidth="1"/>
    <col min="10855" max="10855" width="7.85546875" bestFit="1" customWidth="1"/>
    <col min="10856" max="10856" width="8.28515625" bestFit="1" customWidth="1"/>
    <col min="10857" max="10857" width="7.5703125" customWidth="1"/>
    <col min="10858" max="10859" width="8.42578125" bestFit="1" customWidth="1"/>
    <col min="10860" max="10860" width="9.5703125" bestFit="1" customWidth="1"/>
    <col min="10861" max="10861" width="7.5703125" customWidth="1"/>
    <col min="10862" max="10862" width="8.7109375" bestFit="1" customWidth="1"/>
    <col min="10863" max="10863" width="7.85546875" bestFit="1" customWidth="1"/>
    <col min="10864" max="10864" width="10" bestFit="1" customWidth="1"/>
    <col min="10865" max="10865" width="10.42578125" bestFit="1" customWidth="1"/>
    <col min="10866" max="10866" width="9.42578125" bestFit="1" customWidth="1"/>
    <col min="10867" max="10867" width="6.42578125" bestFit="1" customWidth="1"/>
    <col min="10868" max="10868" width="10.140625" bestFit="1" customWidth="1"/>
    <col min="10869" max="10870" width="8.85546875" bestFit="1" customWidth="1"/>
    <col min="10871" max="10871" width="9" bestFit="1" customWidth="1"/>
    <col min="10872" max="10872" width="8.140625" bestFit="1" customWidth="1"/>
    <col min="10873" max="10873" width="6.5703125" bestFit="1" customWidth="1"/>
    <col min="10874" max="10874" width="7.42578125" bestFit="1" customWidth="1"/>
    <col min="10875" max="10875" width="7.5703125" bestFit="1" customWidth="1"/>
    <col min="10876" max="10876" width="8.140625" bestFit="1" customWidth="1"/>
    <col min="10877" max="10877" width="8.42578125" bestFit="1" customWidth="1"/>
    <col min="10878" max="10878" width="10.140625" bestFit="1" customWidth="1"/>
    <col min="10879" max="10879" width="7.85546875" bestFit="1" customWidth="1"/>
    <col min="10880" max="10880" width="5.42578125" bestFit="1" customWidth="1"/>
    <col min="11009" max="11009" width="4.5703125" bestFit="1" customWidth="1"/>
    <col min="11010" max="11010" width="7.85546875" bestFit="1" customWidth="1"/>
    <col min="11011" max="11011" width="5.42578125" bestFit="1" customWidth="1"/>
    <col min="11012" max="11012" width="7.42578125" bestFit="1" customWidth="1"/>
    <col min="11013" max="11013" width="11.42578125" bestFit="1" customWidth="1"/>
    <col min="11014" max="11014" width="9.5703125" bestFit="1" customWidth="1"/>
    <col min="11015" max="11015" width="10.140625" bestFit="1" customWidth="1"/>
    <col min="11016" max="11016" width="7.85546875" bestFit="1" customWidth="1"/>
    <col min="11017" max="11017" width="11" bestFit="1" customWidth="1"/>
    <col min="11018" max="11018" width="9.42578125" bestFit="1" customWidth="1"/>
    <col min="11019" max="11019" width="10.42578125" bestFit="1" customWidth="1"/>
    <col min="11020" max="11020" width="9.140625" bestFit="1" customWidth="1"/>
    <col min="11021" max="11021" width="9.85546875" bestFit="1" customWidth="1"/>
    <col min="11022" max="11022" width="27" bestFit="1" customWidth="1"/>
    <col min="11023" max="11023" width="6.7109375" bestFit="1" customWidth="1"/>
    <col min="11024" max="11024" width="5.85546875" bestFit="1" customWidth="1"/>
    <col min="11025" max="11025" width="8.5703125" bestFit="1" customWidth="1"/>
    <col min="11026" max="11026" width="21.28515625" bestFit="1" customWidth="1"/>
    <col min="11027" max="11027" width="20.42578125" bestFit="1" customWidth="1"/>
    <col min="11028" max="11028" width="31" bestFit="1" customWidth="1"/>
    <col min="11029" max="11029" width="41.5703125" bestFit="1" customWidth="1"/>
    <col min="11030" max="11030" width="21.42578125" bestFit="1" customWidth="1"/>
    <col min="11031" max="11031" width="40.140625" bestFit="1" customWidth="1"/>
    <col min="11032" max="11032" width="22.140625" bestFit="1" customWidth="1"/>
    <col min="11033" max="11033" width="20.85546875" bestFit="1" customWidth="1"/>
    <col min="11034" max="11034" width="31.42578125" bestFit="1" customWidth="1"/>
    <col min="11035" max="11035" width="9.140625" bestFit="1" customWidth="1"/>
    <col min="11036" max="11036" width="7.42578125" bestFit="1" customWidth="1"/>
    <col min="11037" max="11037" width="10.42578125" bestFit="1" customWidth="1"/>
    <col min="11038" max="11038" width="5.42578125" bestFit="1" customWidth="1"/>
    <col min="11039" max="11039" width="10" bestFit="1" customWidth="1"/>
    <col min="11040" max="11040" width="7.7109375" bestFit="1" customWidth="1"/>
    <col min="11041" max="11041" width="10.42578125" bestFit="1" customWidth="1"/>
    <col min="11042" max="11042" width="5.42578125" bestFit="1" customWidth="1"/>
    <col min="11043" max="11043" width="10.42578125" bestFit="1" customWidth="1"/>
    <col min="11044" max="11044" width="7.28515625" bestFit="1" customWidth="1"/>
    <col min="11045" max="11045" width="13.7109375" bestFit="1" customWidth="1"/>
    <col min="11046" max="11046" width="13.85546875" bestFit="1" customWidth="1"/>
    <col min="11047" max="11047" width="21.42578125" bestFit="1" customWidth="1"/>
    <col min="11048" max="11048" width="11.5703125" bestFit="1" customWidth="1"/>
    <col min="11049" max="11049" width="15" bestFit="1" customWidth="1"/>
    <col min="11050" max="11050" width="10.7109375" bestFit="1" customWidth="1"/>
    <col min="11051" max="11051" width="21.42578125" bestFit="1" customWidth="1"/>
    <col min="11052" max="11052" width="11" bestFit="1" customWidth="1"/>
    <col min="11053" max="11053" width="11.28515625" bestFit="1" customWidth="1"/>
    <col min="11054" max="11054" width="6.7109375" bestFit="1" customWidth="1"/>
    <col min="11055" max="11055" width="9" bestFit="1" customWidth="1"/>
    <col min="11056" max="11056" width="10.42578125" bestFit="1" customWidth="1"/>
    <col min="11057" max="11057" width="7" bestFit="1" customWidth="1"/>
    <col min="11058" max="11058" width="10.140625" bestFit="1" customWidth="1"/>
    <col min="11059" max="11059" width="8.28515625" bestFit="1" customWidth="1"/>
    <col min="11060" max="11060" width="7.7109375" bestFit="1" customWidth="1"/>
    <col min="11061" max="11061" width="9.42578125" bestFit="1" customWidth="1"/>
    <col min="11062" max="11062" width="9.5703125" bestFit="1" customWidth="1"/>
    <col min="11063" max="11063" width="8.7109375" bestFit="1" customWidth="1"/>
    <col min="11064" max="11064" width="8.85546875" bestFit="1" customWidth="1"/>
    <col min="11065" max="11065" width="9.28515625" bestFit="1" customWidth="1"/>
    <col min="11066" max="11069" width="8.85546875" bestFit="1" customWidth="1"/>
    <col min="11070" max="11070" width="9.85546875" bestFit="1" customWidth="1"/>
    <col min="11071" max="11071" width="10.28515625" bestFit="1" customWidth="1"/>
    <col min="11072" max="11072" width="9.7109375" bestFit="1" customWidth="1"/>
    <col min="11073" max="11073" width="9.140625" bestFit="1" customWidth="1"/>
    <col min="11074" max="11074" width="21.85546875" bestFit="1" customWidth="1"/>
    <col min="11075" max="11075" width="19.5703125" bestFit="1" customWidth="1"/>
    <col min="11076" max="11076" width="17.28515625" bestFit="1" customWidth="1"/>
    <col min="11077" max="11077" width="18.85546875" bestFit="1" customWidth="1"/>
    <col min="11078" max="11079" width="10.28515625" bestFit="1" customWidth="1"/>
    <col min="11080" max="11080" width="9.85546875" bestFit="1" customWidth="1"/>
    <col min="11081" max="11081" width="5.42578125" bestFit="1" customWidth="1"/>
    <col min="11082" max="11082" width="5.28515625" bestFit="1" customWidth="1"/>
    <col min="11083" max="11083" width="4.7109375" bestFit="1" customWidth="1"/>
    <col min="11084" max="11084" width="10.42578125" bestFit="1" customWidth="1"/>
    <col min="11085" max="11085" width="9.28515625" bestFit="1" customWidth="1"/>
    <col min="11086" max="11086" width="9.42578125" bestFit="1" customWidth="1"/>
    <col min="11087" max="11088" width="10" bestFit="1" customWidth="1"/>
    <col min="11089" max="11089" width="9.42578125" bestFit="1" customWidth="1"/>
    <col min="11090" max="11090" width="9.85546875" bestFit="1" customWidth="1"/>
    <col min="11091" max="11091" width="9" bestFit="1" customWidth="1"/>
    <col min="11092" max="11092" width="7.7109375" bestFit="1" customWidth="1"/>
    <col min="11093" max="11093" width="9.42578125" bestFit="1" customWidth="1"/>
    <col min="11094" max="11094" width="7.42578125" bestFit="1" customWidth="1"/>
    <col min="11095" max="11095" width="9.85546875" bestFit="1" customWidth="1"/>
    <col min="11096" max="11096" width="9.28515625" bestFit="1" customWidth="1"/>
    <col min="11097" max="11097" width="9.5703125" bestFit="1" customWidth="1"/>
    <col min="11098" max="11098" width="10.28515625" bestFit="1" customWidth="1"/>
    <col min="11099" max="11099" width="7.85546875" bestFit="1" customWidth="1"/>
    <col min="11100" max="11100" width="10.28515625" bestFit="1" customWidth="1"/>
    <col min="11101" max="11101" width="10" bestFit="1" customWidth="1"/>
    <col min="11102" max="11102" width="8.140625" bestFit="1" customWidth="1"/>
    <col min="11103" max="11103" width="8.28515625" bestFit="1" customWidth="1"/>
    <col min="11104" max="11104" width="7.7109375" bestFit="1" customWidth="1"/>
    <col min="11105" max="11105" width="7" bestFit="1" customWidth="1"/>
    <col min="11106" max="11106" width="7.85546875" bestFit="1" customWidth="1"/>
    <col min="11107" max="11107" width="5.28515625" bestFit="1" customWidth="1"/>
    <col min="11108" max="11108" width="7.85546875" bestFit="1" customWidth="1"/>
    <col min="11109" max="11109" width="11.28515625" bestFit="1" customWidth="1"/>
    <col min="11110" max="11110" width="9.28515625" bestFit="1" customWidth="1"/>
    <col min="11111" max="11111" width="7.85546875" bestFit="1" customWidth="1"/>
    <col min="11112" max="11112" width="8.28515625" bestFit="1" customWidth="1"/>
    <col min="11113" max="11113" width="7.5703125" customWidth="1"/>
    <col min="11114" max="11115" width="8.42578125" bestFit="1" customWidth="1"/>
    <col min="11116" max="11116" width="9.5703125" bestFit="1" customWidth="1"/>
    <col min="11117" max="11117" width="7.5703125" customWidth="1"/>
    <col min="11118" max="11118" width="8.7109375" bestFit="1" customWidth="1"/>
    <col min="11119" max="11119" width="7.85546875" bestFit="1" customWidth="1"/>
    <col min="11120" max="11120" width="10" bestFit="1" customWidth="1"/>
    <col min="11121" max="11121" width="10.42578125" bestFit="1" customWidth="1"/>
    <col min="11122" max="11122" width="9.42578125" bestFit="1" customWidth="1"/>
    <col min="11123" max="11123" width="6.42578125" bestFit="1" customWidth="1"/>
    <col min="11124" max="11124" width="10.140625" bestFit="1" customWidth="1"/>
    <col min="11125" max="11126" width="8.85546875" bestFit="1" customWidth="1"/>
    <col min="11127" max="11127" width="9" bestFit="1" customWidth="1"/>
    <col min="11128" max="11128" width="8.140625" bestFit="1" customWidth="1"/>
    <col min="11129" max="11129" width="6.5703125" bestFit="1" customWidth="1"/>
    <col min="11130" max="11130" width="7.42578125" bestFit="1" customWidth="1"/>
    <col min="11131" max="11131" width="7.5703125" bestFit="1" customWidth="1"/>
    <col min="11132" max="11132" width="8.140625" bestFit="1" customWidth="1"/>
    <col min="11133" max="11133" width="8.42578125" bestFit="1" customWidth="1"/>
    <col min="11134" max="11134" width="10.140625" bestFit="1" customWidth="1"/>
    <col min="11135" max="11135" width="7.85546875" bestFit="1" customWidth="1"/>
    <col min="11136" max="11136" width="5.42578125" bestFit="1" customWidth="1"/>
    <col min="11265" max="11265" width="4.5703125" bestFit="1" customWidth="1"/>
    <col min="11266" max="11266" width="7.85546875" bestFit="1" customWidth="1"/>
    <col min="11267" max="11267" width="5.42578125" bestFit="1" customWidth="1"/>
    <col min="11268" max="11268" width="7.42578125" bestFit="1" customWidth="1"/>
    <col min="11269" max="11269" width="11.42578125" bestFit="1" customWidth="1"/>
    <col min="11270" max="11270" width="9.5703125" bestFit="1" customWidth="1"/>
    <col min="11271" max="11271" width="10.140625" bestFit="1" customWidth="1"/>
    <col min="11272" max="11272" width="7.85546875" bestFit="1" customWidth="1"/>
    <col min="11273" max="11273" width="11" bestFit="1" customWidth="1"/>
    <col min="11274" max="11274" width="9.42578125" bestFit="1" customWidth="1"/>
    <col min="11275" max="11275" width="10.42578125" bestFit="1" customWidth="1"/>
    <col min="11276" max="11276" width="9.140625" bestFit="1" customWidth="1"/>
    <col min="11277" max="11277" width="9.85546875" bestFit="1" customWidth="1"/>
    <col min="11278" max="11278" width="27" bestFit="1" customWidth="1"/>
    <col min="11279" max="11279" width="6.7109375" bestFit="1" customWidth="1"/>
    <col min="11280" max="11280" width="5.85546875" bestFit="1" customWidth="1"/>
    <col min="11281" max="11281" width="8.5703125" bestFit="1" customWidth="1"/>
    <col min="11282" max="11282" width="21.28515625" bestFit="1" customWidth="1"/>
    <col min="11283" max="11283" width="20.42578125" bestFit="1" customWidth="1"/>
    <col min="11284" max="11284" width="31" bestFit="1" customWidth="1"/>
    <col min="11285" max="11285" width="41.5703125" bestFit="1" customWidth="1"/>
    <col min="11286" max="11286" width="21.42578125" bestFit="1" customWidth="1"/>
    <col min="11287" max="11287" width="40.140625" bestFit="1" customWidth="1"/>
    <col min="11288" max="11288" width="22.140625" bestFit="1" customWidth="1"/>
    <col min="11289" max="11289" width="20.85546875" bestFit="1" customWidth="1"/>
    <col min="11290" max="11290" width="31.42578125" bestFit="1" customWidth="1"/>
    <col min="11291" max="11291" width="9.140625" bestFit="1" customWidth="1"/>
    <col min="11292" max="11292" width="7.42578125" bestFit="1" customWidth="1"/>
    <col min="11293" max="11293" width="10.42578125" bestFit="1" customWidth="1"/>
    <col min="11294" max="11294" width="5.42578125" bestFit="1" customWidth="1"/>
    <col min="11295" max="11295" width="10" bestFit="1" customWidth="1"/>
    <col min="11296" max="11296" width="7.7109375" bestFit="1" customWidth="1"/>
    <col min="11297" max="11297" width="10.42578125" bestFit="1" customWidth="1"/>
    <col min="11298" max="11298" width="5.42578125" bestFit="1" customWidth="1"/>
    <col min="11299" max="11299" width="10.42578125" bestFit="1" customWidth="1"/>
    <col min="11300" max="11300" width="7.28515625" bestFit="1" customWidth="1"/>
    <col min="11301" max="11301" width="13.7109375" bestFit="1" customWidth="1"/>
    <col min="11302" max="11302" width="13.85546875" bestFit="1" customWidth="1"/>
    <col min="11303" max="11303" width="21.42578125" bestFit="1" customWidth="1"/>
    <col min="11304" max="11304" width="11.5703125" bestFit="1" customWidth="1"/>
    <col min="11305" max="11305" width="15" bestFit="1" customWidth="1"/>
    <col min="11306" max="11306" width="10.7109375" bestFit="1" customWidth="1"/>
    <col min="11307" max="11307" width="21.42578125" bestFit="1" customWidth="1"/>
    <col min="11308" max="11308" width="11" bestFit="1" customWidth="1"/>
    <col min="11309" max="11309" width="11.28515625" bestFit="1" customWidth="1"/>
    <col min="11310" max="11310" width="6.7109375" bestFit="1" customWidth="1"/>
    <col min="11311" max="11311" width="9" bestFit="1" customWidth="1"/>
    <col min="11312" max="11312" width="10.42578125" bestFit="1" customWidth="1"/>
    <col min="11313" max="11313" width="7" bestFit="1" customWidth="1"/>
    <col min="11314" max="11314" width="10.140625" bestFit="1" customWidth="1"/>
    <col min="11315" max="11315" width="8.28515625" bestFit="1" customWidth="1"/>
    <col min="11316" max="11316" width="7.7109375" bestFit="1" customWidth="1"/>
    <col min="11317" max="11317" width="9.42578125" bestFit="1" customWidth="1"/>
    <col min="11318" max="11318" width="9.5703125" bestFit="1" customWidth="1"/>
    <col min="11319" max="11319" width="8.7109375" bestFit="1" customWidth="1"/>
    <col min="11320" max="11320" width="8.85546875" bestFit="1" customWidth="1"/>
    <col min="11321" max="11321" width="9.28515625" bestFit="1" customWidth="1"/>
    <col min="11322" max="11325" width="8.85546875" bestFit="1" customWidth="1"/>
    <col min="11326" max="11326" width="9.85546875" bestFit="1" customWidth="1"/>
    <col min="11327" max="11327" width="10.28515625" bestFit="1" customWidth="1"/>
    <col min="11328" max="11328" width="9.7109375" bestFit="1" customWidth="1"/>
    <col min="11329" max="11329" width="9.140625" bestFit="1" customWidth="1"/>
    <col min="11330" max="11330" width="21.85546875" bestFit="1" customWidth="1"/>
    <col min="11331" max="11331" width="19.5703125" bestFit="1" customWidth="1"/>
    <col min="11332" max="11332" width="17.28515625" bestFit="1" customWidth="1"/>
    <col min="11333" max="11333" width="18.85546875" bestFit="1" customWidth="1"/>
    <col min="11334" max="11335" width="10.28515625" bestFit="1" customWidth="1"/>
    <col min="11336" max="11336" width="9.85546875" bestFit="1" customWidth="1"/>
    <col min="11337" max="11337" width="5.42578125" bestFit="1" customWidth="1"/>
    <col min="11338" max="11338" width="5.28515625" bestFit="1" customWidth="1"/>
    <col min="11339" max="11339" width="4.7109375" bestFit="1" customWidth="1"/>
    <col min="11340" max="11340" width="10.42578125" bestFit="1" customWidth="1"/>
    <col min="11341" max="11341" width="9.28515625" bestFit="1" customWidth="1"/>
    <col min="11342" max="11342" width="9.42578125" bestFit="1" customWidth="1"/>
    <col min="11343" max="11344" width="10" bestFit="1" customWidth="1"/>
    <col min="11345" max="11345" width="9.42578125" bestFit="1" customWidth="1"/>
    <col min="11346" max="11346" width="9.85546875" bestFit="1" customWidth="1"/>
    <col min="11347" max="11347" width="9" bestFit="1" customWidth="1"/>
    <col min="11348" max="11348" width="7.7109375" bestFit="1" customWidth="1"/>
    <col min="11349" max="11349" width="9.42578125" bestFit="1" customWidth="1"/>
    <col min="11350" max="11350" width="7.42578125" bestFit="1" customWidth="1"/>
    <col min="11351" max="11351" width="9.85546875" bestFit="1" customWidth="1"/>
    <col min="11352" max="11352" width="9.28515625" bestFit="1" customWidth="1"/>
    <col min="11353" max="11353" width="9.5703125" bestFit="1" customWidth="1"/>
    <col min="11354" max="11354" width="10.28515625" bestFit="1" customWidth="1"/>
    <col min="11355" max="11355" width="7.85546875" bestFit="1" customWidth="1"/>
    <col min="11356" max="11356" width="10.28515625" bestFit="1" customWidth="1"/>
    <col min="11357" max="11357" width="10" bestFit="1" customWidth="1"/>
    <col min="11358" max="11358" width="8.140625" bestFit="1" customWidth="1"/>
    <col min="11359" max="11359" width="8.28515625" bestFit="1" customWidth="1"/>
    <col min="11360" max="11360" width="7.7109375" bestFit="1" customWidth="1"/>
    <col min="11361" max="11361" width="7" bestFit="1" customWidth="1"/>
    <col min="11362" max="11362" width="7.85546875" bestFit="1" customWidth="1"/>
    <col min="11363" max="11363" width="5.28515625" bestFit="1" customWidth="1"/>
    <col min="11364" max="11364" width="7.85546875" bestFit="1" customWidth="1"/>
    <col min="11365" max="11365" width="11.28515625" bestFit="1" customWidth="1"/>
    <col min="11366" max="11366" width="9.28515625" bestFit="1" customWidth="1"/>
    <col min="11367" max="11367" width="7.85546875" bestFit="1" customWidth="1"/>
    <col min="11368" max="11368" width="8.28515625" bestFit="1" customWidth="1"/>
    <col min="11369" max="11369" width="7.5703125" customWidth="1"/>
    <col min="11370" max="11371" width="8.42578125" bestFit="1" customWidth="1"/>
    <col min="11372" max="11372" width="9.5703125" bestFit="1" customWidth="1"/>
    <col min="11373" max="11373" width="7.5703125" customWidth="1"/>
    <col min="11374" max="11374" width="8.7109375" bestFit="1" customWidth="1"/>
    <col min="11375" max="11375" width="7.85546875" bestFit="1" customWidth="1"/>
    <col min="11376" max="11376" width="10" bestFit="1" customWidth="1"/>
    <col min="11377" max="11377" width="10.42578125" bestFit="1" customWidth="1"/>
    <col min="11378" max="11378" width="9.42578125" bestFit="1" customWidth="1"/>
    <col min="11379" max="11379" width="6.42578125" bestFit="1" customWidth="1"/>
    <col min="11380" max="11380" width="10.140625" bestFit="1" customWidth="1"/>
    <col min="11381" max="11382" width="8.85546875" bestFit="1" customWidth="1"/>
    <col min="11383" max="11383" width="9" bestFit="1" customWidth="1"/>
    <col min="11384" max="11384" width="8.140625" bestFit="1" customWidth="1"/>
    <col min="11385" max="11385" width="6.5703125" bestFit="1" customWidth="1"/>
    <col min="11386" max="11386" width="7.42578125" bestFit="1" customWidth="1"/>
    <col min="11387" max="11387" width="7.5703125" bestFit="1" customWidth="1"/>
    <col min="11388" max="11388" width="8.140625" bestFit="1" customWidth="1"/>
    <col min="11389" max="11389" width="8.42578125" bestFit="1" customWidth="1"/>
    <col min="11390" max="11390" width="10.140625" bestFit="1" customWidth="1"/>
    <col min="11391" max="11391" width="7.85546875" bestFit="1" customWidth="1"/>
    <col min="11392" max="11392" width="5.42578125" bestFit="1" customWidth="1"/>
    <col min="11521" max="11521" width="4.5703125" bestFit="1" customWidth="1"/>
    <col min="11522" max="11522" width="7.85546875" bestFit="1" customWidth="1"/>
    <col min="11523" max="11523" width="5.42578125" bestFit="1" customWidth="1"/>
    <col min="11524" max="11524" width="7.42578125" bestFit="1" customWidth="1"/>
    <col min="11525" max="11525" width="11.42578125" bestFit="1" customWidth="1"/>
    <col min="11526" max="11526" width="9.5703125" bestFit="1" customWidth="1"/>
    <col min="11527" max="11527" width="10.140625" bestFit="1" customWidth="1"/>
    <col min="11528" max="11528" width="7.85546875" bestFit="1" customWidth="1"/>
    <col min="11529" max="11529" width="11" bestFit="1" customWidth="1"/>
    <col min="11530" max="11530" width="9.42578125" bestFit="1" customWidth="1"/>
    <col min="11531" max="11531" width="10.42578125" bestFit="1" customWidth="1"/>
    <col min="11532" max="11532" width="9.140625" bestFit="1" customWidth="1"/>
    <col min="11533" max="11533" width="9.85546875" bestFit="1" customWidth="1"/>
    <col min="11534" max="11534" width="27" bestFit="1" customWidth="1"/>
    <col min="11535" max="11535" width="6.7109375" bestFit="1" customWidth="1"/>
    <col min="11536" max="11536" width="5.85546875" bestFit="1" customWidth="1"/>
    <col min="11537" max="11537" width="8.5703125" bestFit="1" customWidth="1"/>
    <col min="11538" max="11538" width="21.28515625" bestFit="1" customWidth="1"/>
    <col min="11539" max="11539" width="20.42578125" bestFit="1" customWidth="1"/>
    <col min="11540" max="11540" width="31" bestFit="1" customWidth="1"/>
    <col min="11541" max="11541" width="41.5703125" bestFit="1" customWidth="1"/>
    <col min="11542" max="11542" width="21.42578125" bestFit="1" customWidth="1"/>
    <col min="11543" max="11543" width="40.140625" bestFit="1" customWidth="1"/>
    <col min="11544" max="11544" width="22.140625" bestFit="1" customWidth="1"/>
    <col min="11545" max="11545" width="20.85546875" bestFit="1" customWidth="1"/>
    <col min="11546" max="11546" width="31.42578125" bestFit="1" customWidth="1"/>
    <col min="11547" max="11547" width="9.140625" bestFit="1" customWidth="1"/>
    <col min="11548" max="11548" width="7.42578125" bestFit="1" customWidth="1"/>
    <col min="11549" max="11549" width="10.42578125" bestFit="1" customWidth="1"/>
    <col min="11550" max="11550" width="5.42578125" bestFit="1" customWidth="1"/>
    <col min="11551" max="11551" width="10" bestFit="1" customWidth="1"/>
    <col min="11552" max="11552" width="7.7109375" bestFit="1" customWidth="1"/>
    <col min="11553" max="11553" width="10.42578125" bestFit="1" customWidth="1"/>
    <col min="11554" max="11554" width="5.42578125" bestFit="1" customWidth="1"/>
    <col min="11555" max="11555" width="10.42578125" bestFit="1" customWidth="1"/>
    <col min="11556" max="11556" width="7.28515625" bestFit="1" customWidth="1"/>
    <col min="11557" max="11557" width="13.7109375" bestFit="1" customWidth="1"/>
    <col min="11558" max="11558" width="13.85546875" bestFit="1" customWidth="1"/>
    <col min="11559" max="11559" width="21.42578125" bestFit="1" customWidth="1"/>
    <col min="11560" max="11560" width="11.5703125" bestFit="1" customWidth="1"/>
    <col min="11561" max="11561" width="15" bestFit="1" customWidth="1"/>
    <col min="11562" max="11562" width="10.7109375" bestFit="1" customWidth="1"/>
    <col min="11563" max="11563" width="21.42578125" bestFit="1" customWidth="1"/>
    <col min="11564" max="11564" width="11" bestFit="1" customWidth="1"/>
    <col min="11565" max="11565" width="11.28515625" bestFit="1" customWidth="1"/>
    <col min="11566" max="11566" width="6.7109375" bestFit="1" customWidth="1"/>
    <col min="11567" max="11567" width="9" bestFit="1" customWidth="1"/>
    <col min="11568" max="11568" width="10.42578125" bestFit="1" customWidth="1"/>
    <col min="11569" max="11569" width="7" bestFit="1" customWidth="1"/>
    <col min="11570" max="11570" width="10.140625" bestFit="1" customWidth="1"/>
    <col min="11571" max="11571" width="8.28515625" bestFit="1" customWidth="1"/>
    <col min="11572" max="11572" width="7.7109375" bestFit="1" customWidth="1"/>
    <col min="11573" max="11573" width="9.42578125" bestFit="1" customWidth="1"/>
    <col min="11574" max="11574" width="9.5703125" bestFit="1" customWidth="1"/>
    <col min="11575" max="11575" width="8.7109375" bestFit="1" customWidth="1"/>
    <col min="11576" max="11576" width="8.85546875" bestFit="1" customWidth="1"/>
    <col min="11577" max="11577" width="9.28515625" bestFit="1" customWidth="1"/>
    <col min="11578" max="11581" width="8.85546875" bestFit="1" customWidth="1"/>
    <col min="11582" max="11582" width="9.85546875" bestFit="1" customWidth="1"/>
    <col min="11583" max="11583" width="10.28515625" bestFit="1" customWidth="1"/>
    <col min="11584" max="11584" width="9.7109375" bestFit="1" customWidth="1"/>
    <col min="11585" max="11585" width="9.140625" bestFit="1" customWidth="1"/>
    <col min="11586" max="11586" width="21.85546875" bestFit="1" customWidth="1"/>
    <col min="11587" max="11587" width="19.5703125" bestFit="1" customWidth="1"/>
    <col min="11588" max="11588" width="17.28515625" bestFit="1" customWidth="1"/>
    <col min="11589" max="11589" width="18.85546875" bestFit="1" customWidth="1"/>
    <col min="11590" max="11591" width="10.28515625" bestFit="1" customWidth="1"/>
    <col min="11592" max="11592" width="9.85546875" bestFit="1" customWidth="1"/>
    <col min="11593" max="11593" width="5.42578125" bestFit="1" customWidth="1"/>
    <col min="11594" max="11594" width="5.28515625" bestFit="1" customWidth="1"/>
    <col min="11595" max="11595" width="4.7109375" bestFit="1" customWidth="1"/>
    <col min="11596" max="11596" width="10.42578125" bestFit="1" customWidth="1"/>
    <col min="11597" max="11597" width="9.28515625" bestFit="1" customWidth="1"/>
    <col min="11598" max="11598" width="9.42578125" bestFit="1" customWidth="1"/>
    <col min="11599" max="11600" width="10" bestFit="1" customWidth="1"/>
    <col min="11601" max="11601" width="9.42578125" bestFit="1" customWidth="1"/>
    <col min="11602" max="11602" width="9.85546875" bestFit="1" customWidth="1"/>
    <col min="11603" max="11603" width="9" bestFit="1" customWidth="1"/>
    <col min="11604" max="11604" width="7.7109375" bestFit="1" customWidth="1"/>
    <col min="11605" max="11605" width="9.42578125" bestFit="1" customWidth="1"/>
    <col min="11606" max="11606" width="7.42578125" bestFit="1" customWidth="1"/>
    <col min="11607" max="11607" width="9.85546875" bestFit="1" customWidth="1"/>
    <col min="11608" max="11608" width="9.28515625" bestFit="1" customWidth="1"/>
    <col min="11609" max="11609" width="9.5703125" bestFit="1" customWidth="1"/>
    <col min="11610" max="11610" width="10.28515625" bestFit="1" customWidth="1"/>
    <col min="11611" max="11611" width="7.85546875" bestFit="1" customWidth="1"/>
    <col min="11612" max="11612" width="10.28515625" bestFit="1" customWidth="1"/>
    <col min="11613" max="11613" width="10" bestFit="1" customWidth="1"/>
    <col min="11614" max="11614" width="8.140625" bestFit="1" customWidth="1"/>
    <col min="11615" max="11615" width="8.28515625" bestFit="1" customWidth="1"/>
    <col min="11616" max="11616" width="7.7109375" bestFit="1" customWidth="1"/>
    <col min="11617" max="11617" width="7" bestFit="1" customWidth="1"/>
    <col min="11618" max="11618" width="7.85546875" bestFit="1" customWidth="1"/>
    <col min="11619" max="11619" width="5.28515625" bestFit="1" customWidth="1"/>
    <col min="11620" max="11620" width="7.85546875" bestFit="1" customWidth="1"/>
    <col min="11621" max="11621" width="11.28515625" bestFit="1" customWidth="1"/>
    <col min="11622" max="11622" width="9.28515625" bestFit="1" customWidth="1"/>
    <col min="11623" max="11623" width="7.85546875" bestFit="1" customWidth="1"/>
    <col min="11624" max="11624" width="8.28515625" bestFit="1" customWidth="1"/>
    <col min="11625" max="11625" width="7.5703125" customWidth="1"/>
    <col min="11626" max="11627" width="8.42578125" bestFit="1" customWidth="1"/>
    <col min="11628" max="11628" width="9.5703125" bestFit="1" customWidth="1"/>
    <col min="11629" max="11629" width="7.5703125" customWidth="1"/>
    <col min="11630" max="11630" width="8.7109375" bestFit="1" customWidth="1"/>
    <col min="11631" max="11631" width="7.85546875" bestFit="1" customWidth="1"/>
    <col min="11632" max="11632" width="10" bestFit="1" customWidth="1"/>
    <col min="11633" max="11633" width="10.42578125" bestFit="1" customWidth="1"/>
    <col min="11634" max="11634" width="9.42578125" bestFit="1" customWidth="1"/>
    <col min="11635" max="11635" width="6.42578125" bestFit="1" customWidth="1"/>
    <col min="11636" max="11636" width="10.140625" bestFit="1" customWidth="1"/>
    <col min="11637" max="11638" width="8.85546875" bestFit="1" customWidth="1"/>
    <col min="11639" max="11639" width="9" bestFit="1" customWidth="1"/>
    <col min="11640" max="11640" width="8.140625" bestFit="1" customWidth="1"/>
    <col min="11641" max="11641" width="6.5703125" bestFit="1" customWidth="1"/>
    <col min="11642" max="11642" width="7.42578125" bestFit="1" customWidth="1"/>
    <col min="11643" max="11643" width="7.5703125" bestFit="1" customWidth="1"/>
    <col min="11644" max="11644" width="8.140625" bestFit="1" customWidth="1"/>
    <col min="11645" max="11645" width="8.42578125" bestFit="1" customWidth="1"/>
    <col min="11646" max="11646" width="10.140625" bestFit="1" customWidth="1"/>
    <col min="11647" max="11647" width="7.85546875" bestFit="1" customWidth="1"/>
    <col min="11648" max="11648" width="5.42578125" bestFit="1" customWidth="1"/>
    <col min="11777" max="11777" width="4.5703125" bestFit="1" customWidth="1"/>
    <col min="11778" max="11778" width="7.85546875" bestFit="1" customWidth="1"/>
    <col min="11779" max="11779" width="5.42578125" bestFit="1" customWidth="1"/>
    <col min="11780" max="11780" width="7.42578125" bestFit="1" customWidth="1"/>
    <col min="11781" max="11781" width="11.42578125" bestFit="1" customWidth="1"/>
    <col min="11782" max="11782" width="9.5703125" bestFit="1" customWidth="1"/>
    <col min="11783" max="11783" width="10.140625" bestFit="1" customWidth="1"/>
    <col min="11784" max="11784" width="7.85546875" bestFit="1" customWidth="1"/>
    <col min="11785" max="11785" width="11" bestFit="1" customWidth="1"/>
    <col min="11786" max="11786" width="9.42578125" bestFit="1" customWidth="1"/>
    <col min="11787" max="11787" width="10.42578125" bestFit="1" customWidth="1"/>
    <col min="11788" max="11788" width="9.140625" bestFit="1" customWidth="1"/>
    <col min="11789" max="11789" width="9.85546875" bestFit="1" customWidth="1"/>
    <col min="11790" max="11790" width="27" bestFit="1" customWidth="1"/>
    <col min="11791" max="11791" width="6.7109375" bestFit="1" customWidth="1"/>
    <col min="11792" max="11792" width="5.85546875" bestFit="1" customWidth="1"/>
    <col min="11793" max="11793" width="8.5703125" bestFit="1" customWidth="1"/>
    <col min="11794" max="11794" width="21.28515625" bestFit="1" customWidth="1"/>
    <col min="11795" max="11795" width="20.42578125" bestFit="1" customWidth="1"/>
    <col min="11796" max="11796" width="31" bestFit="1" customWidth="1"/>
    <col min="11797" max="11797" width="41.5703125" bestFit="1" customWidth="1"/>
    <col min="11798" max="11798" width="21.42578125" bestFit="1" customWidth="1"/>
    <col min="11799" max="11799" width="40.140625" bestFit="1" customWidth="1"/>
    <col min="11800" max="11800" width="22.140625" bestFit="1" customWidth="1"/>
    <col min="11801" max="11801" width="20.85546875" bestFit="1" customWidth="1"/>
    <col min="11802" max="11802" width="31.42578125" bestFit="1" customWidth="1"/>
    <col min="11803" max="11803" width="9.140625" bestFit="1" customWidth="1"/>
    <col min="11804" max="11804" width="7.42578125" bestFit="1" customWidth="1"/>
    <col min="11805" max="11805" width="10.42578125" bestFit="1" customWidth="1"/>
    <col min="11806" max="11806" width="5.42578125" bestFit="1" customWidth="1"/>
    <col min="11807" max="11807" width="10" bestFit="1" customWidth="1"/>
    <col min="11808" max="11808" width="7.7109375" bestFit="1" customWidth="1"/>
    <col min="11809" max="11809" width="10.42578125" bestFit="1" customWidth="1"/>
    <col min="11810" max="11810" width="5.42578125" bestFit="1" customWidth="1"/>
    <col min="11811" max="11811" width="10.42578125" bestFit="1" customWidth="1"/>
    <col min="11812" max="11812" width="7.28515625" bestFit="1" customWidth="1"/>
    <col min="11813" max="11813" width="13.7109375" bestFit="1" customWidth="1"/>
    <col min="11814" max="11814" width="13.85546875" bestFit="1" customWidth="1"/>
    <col min="11815" max="11815" width="21.42578125" bestFit="1" customWidth="1"/>
    <col min="11816" max="11816" width="11.5703125" bestFit="1" customWidth="1"/>
    <col min="11817" max="11817" width="15" bestFit="1" customWidth="1"/>
    <col min="11818" max="11818" width="10.7109375" bestFit="1" customWidth="1"/>
    <col min="11819" max="11819" width="21.42578125" bestFit="1" customWidth="1"/>
    <col min="11820" max="11820" width="11" bestFit="1" customWidth="1"/>
    <col min="11821" max="11821" width="11.28515625" bestFit="1" customWidth="1"/>
    <col min="11822" max="11822" width="6.7109375" bestFit="1" customWidth="1"/>
    <col min="11823" max="11823" width="9" bestFit="1" customWidth="1"/>
    <col min="11824" max="11824" width="10.42578125" bestFit="1" customWidth="1"/>
    <col min="11825" max="11825" width="7" bestFit="1" customWidth="1"/>
    <col min="11826" max="11826" width="10.140625" bestFit="1" customWidth="1"/>
    <col min="11827" max="11827" width="8.28515625" bestFit="1" customWidth="1"/>
    <col min="11828" max="11828" width="7.7109375" bestFit="1" customWidth="1"/>
    <col min="11829" max="11829" width="9.42578125" bestFit="1" customWidth="1"/>
    <col min="11830" max="11830" width="9.5703125" bestFit="1" customWidth="1"/>
    <col min="11831" max="11831" width="8.7109375" bestFit="1" customWidth="1"/>
    <col min="11832" max="11832" width="8.85546875" bestFit="1" customWidth="1"/>
    <col min="11833" max="11833" width="9.28515625" bestFit="1" customWidth="1"/>
    <col min="11834" max="11837" width="8.85546875" bestFit="1" customWidth="1"/>
    <col min="11838" max="11838" width="9.85546875" bestFit="1" customWidth="1"/>
    <col min="11839" max="11839" width="10.28515625" bestFit="1" customWidth="1"/>
    <col min="11840" max="11840" width="9.7109375" bestFit="1" customWidth="1"/>
    <col min="11841" max="11841" width="9.140625" bestFit="1" customWidth="1"/>
    <col min="11842" max="11842" width="21.85546875" bestFit="1" customWidth="1"/>
    <col min="11843" max="11843" width="19.5703125" bestFit="1" customWidth="1"/>
    <col min="11844" max="11844" width="17.28515625" bestFit="1" customWidth="1"/>
    <col min="11845" max="11845" width="18.85546875" bestFit="1" customWidth="1"/>
    <col min="11846" max="11847" width="10.28515625" bestFit="1" customWidth="1"/>
    <col min="11848" max="11848" width="9.85546875" bestFit="1" customWidth="1"/>
    <col min="11849" max="11849" width="5.42578125" bestFit="1" customWidth="1"/>
    <col min="11850" max="11850" width="5.28515625" bestFit="1" customWidth="1"/>
    <col min="11851" max="11851" width="4.7109375" bestFit="1" customWidth="1"/>
    <col min="11852" max="11852" width="10.42578125" bestFit="1" customWidth="1"/>
    <col min="11853" max="11853" width="9.28515625" bestFit="1" customWidth="1"/>
    <col min="11854" max="11854" width="9.42578125" bestFit="1" customWidth="1"/>
    <col min="11855" max="11856" width="10" bestFit="1" customWidth="1"/>
    <col min="11857" max="11857" width="9.42578125" bestFit="1" customWidth="1"/>
    <col min="11858" max="11858" width="9.85546875" bestFit="1" customWidth="1"/>
    <col min="11859" max="11859" width="9" bestFit="1" customWidth="1"/>
    <col min="11860" max="11860" width="7.7109375" bestFit="1" customWidth="1"/>
    <col min="11861" max="11861" width="9.42578125" bestFit="1" customWidth="1"/>
    <col min="11862" max="11862" width="7.42578125" bestFit="1" customWidth="1"/>
    <col min="11863" max="11863" width="9.85546875" bestFit="1" customWidth="1"/>
    <col min="11864" max="11864" width="9.28515625" bestFit="1" customWidth="1"/>
    <col min="11865" max="11865" width="9.5703125" bestFit="1" customWidth="1"/>
    <col min="11866" max="11866" width="10.28515625" bestFit="1" customWidth="1"/>
    <col min="11867" max="11867" width="7.85546875" bestFit="1" customWidth="1"/>
    <col min="11868" max="11868" width="10.28515625" bestFit="1" customWidth="1"/>
    <col min="11869" max="11869" width="10" bestFit="1" customWidth="1"/>
    <col min="11870" max="11870" width="8.140625" bestFit="1" customWidth="1"/>
    <col min="11871" max="11871" width="8.28515625" bestFit="1" customWidth="1"/>
    <col min="11872" max="11872" width="7.7109375" bestFit="1" customWidth="1"/>
    <col min="11873" max="11873" width="7" bestFit="1" customWidth="1"/>
    <col min="11874" max="11874" width="7.85546875" bestFit="1" customWidth="1"/>
    <col min="11875" max="11875" width="5.28515625" bestFit="1" customWidth="1"/>
    <col min="11876" max="11876" width="7.85546875" bestFit="1" customWidth="1"/>
    <col min="11877" max="11877" width="11.28515625" bestFit="1" customWidth="1"/>
    <col min="11878" max="11878" width="9.28515625" bestFit="1" customWidth="1"/>
    <col min="11879" max="11879" width="7.85546875" bestFit="1" customWidth="1"/>
    <col min="11880" max="11880" width="8.28515625" bestFit="1" customWidth="1"/>
    <col min="11881" max="11881" width="7.5703125" customWidth="1"/>
    <col min="11882" max="11883" width="8.42578125" bestFit="1" customWidth="1"/>
    <col min="11884" max="11884" width="9.5703125" bestFit="1" customWidth="1"/>
    <col min="11885" max="11885" width="7.5703125" customWidth="1"/>
    <col min="11886" max="11886" width="8.7109375" bestFit="1" customWidth="1"/>
    <col min="11887" max="11887" width="7.85546875" bestFit="1" customWidth="1"/>
    <col min="11888" max="11888" width="10" bestFit="1" customWidth="1"/>
    <col min="11889" max="11889" width="10.42578125" bestFit="1" customWidth="1"/>
    <col min="11890" max="11890" width="9.42578125" bestFit="1" customWidth="1"/>
    <col min="11891" max="11891" width="6.42578125" bestFit="1" customWidth="1"/>
    <col min="11892" max="11892" width="10.140625" bestFit="1" customWidth="1"/>
    <col min="11893" max="11894" width="8.85546875" bestFit="1" customWidth="1"/>
    <col min="11895" max="11895" width="9" bestFit="1" customWidth="1"/>
    <col min="11896" max="11896" width="8.140625" bestFit="1" customWidth="1"/>
    <col min="11897" max="11897" width="6.5703125" bestFit="1" customWidth="1"/>
    <col min="11898" max="11898" width="7.42578125" bestFit="1" customWidth="1"/>
    <col min="11899" max="11899" width="7.5703125" bestFit="1" customWidth="1"/>
    <col min="11900" max="11900" width="8.140625" bestFit="1" customWidth="1"/>
    <col min="11901" max="11901" width="8.42578125" bestFit="1" customWidth="1"/>
    <col min="11902" max="11902" width="10.140625" bestFit="1" customWidth="1"/>
    <col min="11903" max="11903" width="7.85546875" bestFit="1" customWidth="1"/>
    <col min="11904" max="11904" width="5.42578125" bestFit="1" customWidth="1"/>
    <col min="12033" max="12033" width="4.5703125" bestFit="1" customWidth="1"/>
    <col min="12034" max="12034" width="7.85546875" bestFit="1" customWidth="1"/>
    <col min="12035" max="12035" width="5.42578125" bestFit="1" customWidth="1"/>
    <col min="12036" max="12036" width="7.42578125" bestFit="1" customWidth="1"/>
    <col min="12037" max="12037" width="11.42578125" bestFit="1" customWidth="1"/>
    <col min="12038" max="12038" width="9.5703125" bestFit="1" customWidth="1"/>
    <col min="12039" max="12039" width="10.140625" bestFit="1" customWidth="1"/>
    <col min="12040" max="12040" width="7.85546875" bestFit="1" customWidth="1"/>
    <col min="12041" max="12041" width="11" bestFit="1" customWidth="1"/>
    <col min="12042" max="12042" width="9.42578125" bestFit="1" customWidth="1"/>
    <col min="12043" max="12043" width="10.42578125" bestFit="1" customWidth="1"/>
    <col min="12044" max="12044" width="9.140625" bestFit="1" customWidth="1"/>
    <col min="12045" max="12045" width="9.85546875" bestFit="1" customWidth="1"/>
    <col min="12046" max="12046" width="27" bestFit="1" customWidth="1"/>
    <col min="12047" max="12047" width="6.7109375" bestFit="1" customWidth="1"/>
    <col min="12048" max="12048" width="5.85546875" bestFit="1" customWidth="1"/>
    <col min="12049" max="12049" width="8.5703125" bestFit="1" customWidth="1"/>
    <col min="12050" max="12050" width="21.28515625" bestFit="1" customWidth="1"/>
    <col min="12051" max="12051" width="20.42578125" bestFit="1" customWidth="1"/>
    <col min="12052" max="12052" width="31" bestFit="1" customWidth="1"/>
    <col min="12053" max="12053" width="41.5703125" bestFit="1" customWidth="1"/>
    <col min="12054" max="12054" width="21.42578125" bestFit="1" customWidth="1"/>
    <col min="12055" max="12055" width="40.140625" bestFit="1" customWidth="1"/>
    <col min="12056" max="12056" width="22.140625" bestFit="1" customWidth="1"/>
    <col min="12057" max="12057" width="20.85546875" bestFit="1" customWidth="1"/>
    <col min="12058" max="12058" width="31.42578125" bestFit="1" customWidth="1"/>
    <col min="12059" max="12059" width="9.140625" bestFit="1" customWidth="1"/>
    <col min="12060" max="12060" width="7.42578125" bestFit="1" customWidth="1"/>
    <col min="12061" max="12061" width="10.42578125" bestFit="1" customWidth="1"/>
    <col min="12062" max="12062" width="5.42578125" bestFit="1" customWidth="1"/>
    <col min="12063" max="12063" width="10" bestFit="1" customWidth="1"/>
    <col min="12064" max="12064" width="7.7109375" bestFit="1" customWidth="1"/>
    <col min="12065" max="12065" width="10.42578125" bestFit="1" customWidth="1"/>
    <col min="12066" max="12066" width="5.42578125" bestFit="1" customWidth="1"/>
    <col min="12067" max="12067" width="10.42578125" bestFit="1" customWidth="1"/>
    <col min="12068" max="12068" width="7.28515625" bestFit="1" customWidth="1"/>
    <col min="12069" max="12069" width="13.7109375" bestFit="1" customWidth="1"/>
    <col min="12070" max="12070" width="13.85546875" bestFit="1" customWidth="1"/>
    <col min="12071" max="12071" width="21.42578125" bestFit="1" customWidth="1"/>
    <col min="12072" max="12072" width="11.5703125" bestFit="1" customWidth="1"/>
    <col min="12073" max="12073" width="15" bestFit="1" customWidth="1"/>
    <col min="12074" max="12074" width="10.7109375" bestFit="1" customWidth="1"/>
    <col min="12075" max="12075" width="21.42578125" bestFit="1" customWidth="1"/>
    <col min="12076" max="12076" width="11" bestFit="1" customWidth="1"/>
    <col min="12077" max="12077" width="11.28515625" bestFit="1" customWidth="1"/>
    <col min="12078" max="12078" width="6.7109375" bestFit="1" customWidth="1"/>
    <col min="12079" max="12079" width="9" bestFit="1" customWidth="1"/>
    <col min="12080" max="12080" width="10.42578125" bestFit="1" customWidth="1"/>
    <col min="12081" max="12081" width="7" bestFit="1" customWidth="1"/>
    <col min="12082" max="12082" width="10.140625" bestFit="1" customWidth="1"/>
    <col min="12083" max="12083" width="8.28515625" bestFit="1" customWidth="1"/>
    <col min="12084" max="12084" width="7.7109375" bestFit="1" customWidth="1"/>
    <col min="12085" max="12085" width="9.42578125" bestFit="1" customWidth="1"/>
    <col min="12086" max="12086" width="9.5703125" bestFit="1" customWidth="1"/>
    <col min="12087" max="12087" width="8.7109375" bestFit="1" customWidth="1"/>
    <col min="12088" max="12088" width="8.85546875" bestFit="1" customWidth="1"/>
    <col min="12089" max="12089" width="9.28515625" bestFit="1" customWidth="1"/>
    <col min="12090" max="12093" width="8.85546875" bestFit="1" customWidth="1"/>
    <col min="12094" max="12094" width="9.85546875" bestFit="1" customWidth="1"/>
    <col min="12095" max="12095" width="10.28515625" bestFit="1" customWidth="1"/>
    <col min="12096" max="12096" width="9.7109375" bestFit="1" customWidth="1"/>
    <col min="12097" max="12097" width="9.140625" bestFit="1" customWidth="1"/>
    <col min="12098" max="12098" width="21.85546875" bestFit="1" customWidth="1"/>
    <col min="12099" max="12099" width="19.5703125" bestFit="1" customWidth="1"/>
    <col min="12100" max="12100" width="17.28515625" bestFit="1" customWidth="1"/>
    <col min="12101" max="12101" width="18.85546875" bestFit="1" customWidth="1"/>
    <col min="12102" max="12103" width="10.28515625" bestFit="1" customWidth="1"/>
    <col min="12104" max="12104" width="9.85546875" bestFit="1" customWidth="1"/>
    <col min="12105" max="12105" width="5.42578125" bestFit="1" customWidth="1"/>
    <col min="12106" max="12106" width="5.28515625" bestFit="1" customWidth="1"/>
    <col min="12107" max="12107" width="4.7109375" bestFit="1" customWidth="1"/>
    <col min="12108" max="12108" width="10.42578125" bestFit="1" customWidth="1"/>
    <col min="12109" max="12109" width="9.28515625" bestFit="1" customWidth="1"/>
    <col min="12110" max="12110" width="9.42578125" bestFit="1" customWidth="1"/>
    <col min="12111" max="12112" width="10" bestFit="1" customWidth="1"/>
    <col min="12113" max="12113" width="9.42578125" bestFit="1" customWidth="1"/>
    <col min="12114" max="12114" width="9.85546875" bestFit="1" customWidth="1"/>
    <col min="12115" max="12115" width="9" bestFit="1" customWidth="1"/>
    <col min="12116" max="12116" width="7.7109375" bestFit="1" customWidth="1"/>
    <col min="12117" max="12117" width="9.42578125" bestFit="1" customWidth="1"/>
    <col min="12118" max="12118" width="7.42578125" bestFit="1" customWidth="1"/>
    <col min="12119" max="12119" width="9.85546875" bestFit="1" customWidth="1"/>
    <col min="12120" max="12120" width="9.28515625" bestFit="1" customWidth="1"/>
    <col min="12121" max="12121" width="9.5703125" bestFit="1" customWidth="1"/>
    <col min="12122" max="12122" width="10.28515625" bestFit="1" customWidth="1"/>
    <col min="12123" max="12123" width="7.85546875" bestFit="1" customWidth="1"/>
    <col min="12124" max="12124" width="10.28515625" bestFit="1" customWidth="1"/>
    <col min="12125" max="12125" width="10" bestFit="1" customWidth="1"/>
    <col min="12126" max="12126" width="8.140625" bestFit="1" customWidth="1"/>
    <col min="12127" max="12127" width="8.28515625" bestFit="1" customWidth="1"/>
    <col min="12128" max="12128" width="7.7109375" bestFit="1" customWidth="1"/>
    <col min="12129" max="12129" width="7" bestFit="1" customWidth="1"/>
    <col min="12130" max="12130" width="7.85546875" bestFit="1" customWidth="1"/>
    <col min="12131" max="12131" width="5.28515625" bestFit="1" customWidth="1"/>
    <col min="12132" max="12132" width="7.85546875" bestFit="1" customWidth="1"/>
    <col min="12133" max="12133" width="11.28515625" bestFit="1" customWidth="1"/>
    <col min="12134" max="12134" width="9.28515625" bestFit="1" customWidth="1"/>
    <col min="12135" max="12135" width="7.85546875" bestFit="1" customWidth="1"/>
    <col min="12136" max="12136" width="8.28515625" bestFit="1" customWidth="1"/>
    <col min="12137" max="12137" width="7.5703125" customWidth="1"/>
    <col min="12138" max="12139" width="8.42578125" bestFit="1" customWidth="1"/>
    <col min="12140" max="12140" width="9.5703125" bestFit="1" customWidth="1"/>
    <col min="12141" max="12141" width="7.5703125" customWidth="1"/>
    <col min="12142" max="12142" width="8.7109375" bestFit="1" customWidth="1"/>
    <col min="12143" max="12143" width="7.85546875" bestFit="1" customWidth="1"/>
    <col min="12144" max="12144" width="10" bestFit="1" customWidth="1"/>
    <col min="12145" max="12145" width="10.42578125" bestFit="1" customWidth="1"/>
    <col min="12146" max="12146" width="9.42578125" bestFit="1" customWidth="1"/>
    <col min="12147" max="12147" width="6.42578125" bestFit="1" customWidth="1"/>
    <col min="12148" max="12148" width="10.140625" bestFit="1" customWidth="1"/>
    <col min="12149" max="12150" width="8.85546875" bestFit="1" customWidth="1"/>
    <col min="12151" max="12151" width="9" bestFit="1" customWidth="1"/>
    <col min="12152" max="12152" width="8.140625" bestFit="1" customWidth="1"/>
    <col min="12153" max="12153" width="6.5703125" bestFit="1" customWidth="1"/>
    <col min="12154" max="12154" width="7.42578125" bestFit="1" customWidth="1"/>
    <col min="12155" max="12155" width="7.5703125" bestFit="1" customWidth="1"/>
    <col min="12156" max="12156" width="8.140625" bestFit="1" customWidth="1"/>
    <col min="12157" max="12157" width="8.42578125" bestFit="1" customWidth="1"/>
    <col min="12158" max="12158" width="10.140625" bestFit="1" customWidth="1"/>
    <col min="12159" max="12159" width="7.85546875" bestFit="1" customWidth="1"/>
    <col min="12160" max="12160" width="5.42578125" bestFit="1" customWidth="1"/>
    <col min="12289" max="12289" width="4.5703125" bestFit="1" customWidth="1"/>
    <col min="12290" max="12290" width="7.85546875" bestFit="1" customWidth="1"/>
    <col min="12291" max="12291" width="5.42578125" bestFit="1" customWidth="1"/>
    <col min="12292" max="12292" width="7.42578125" bestFit="1" customWidth="1"/>
    <col min="12293" max="12293" width="11.42578125" bestFit="1" customWidth="1"/>
    <col min="12294" max="12294" width="9.5703125" bestFit="1" customWidth="1"/>
    <col min="12295" max="12295" width="10.140625" bestFit="1" customWidth="1"/>
    <col min="12296" max="12296" width="7.85546875" bestFit="1" customWidth="1"/>
    <col min="12297" max="12297" width="11" bestFit="1" customWidth="1"/>
    <col min="12298" max="12298" width="9.42578125" bestFit="1" customWidth="1"/>
    <col min="12299" max="12299" width="10.42578125" bestFit="1" customWidth="1"/>
    <col min="12300" max="12300" width="9.140625" bestFit="1" customWidth="1"/>
    <col min="12301" max="12301" width="9.85546875" bestFit="1" customWidth="1"/>
    <col min="12302" max="12302" width="27" bestFit="1" customWidth="1"/>
    <col min="12303" max="12303" width="6.7109375" bestFit="1" customWidth="1"/>
    <col min="12304" max="12304" width="5.85546875" bestFit="1" customWidth="1"/>
    <col min="12305" max="12305" width="8.5703125" bestFit="1" customWidth="1"/>
    <col min="12306" max="12306" width="21.28515625" bestFit="1" customWidth="1"/>
    <col min="12307" max="12307" width="20.42578125" bestFit="1" customWidth="1"/>
    <col min="12308" max="12308" width="31" bestFit="1" customWidth="1"/>
    <col min="12309" max="12309" width="41.5703125" bestFit="1" customWidth="1"/>
    <col min="12310" max="12310" width="21.42578125" bestFit="1" customWidth="1"/>
    <col min="12311" max="12311" width="40.140625" bestFit="1" customWidth="1"/>
    <col min="12312" max="12312" width="22.140625" bestFit="1" customWidth="1"/>
    <col min="12313" max="12313" width="20.85546875" bestFit="1" customWidth="1"/>
    <col min="12314" max="12314" width="31.42578125" bestFit="1" customWidth="1"/>
    <col min="12315" max="12315" width="9.140625" bestFit="1" customWidth="1"/>
    <col min="12316" max="12316" width="7.42578125" bestFit="1" customWidth="1"/>
    <col min="12317" max="12317" width="10.42578125" bestFit="1" customWidth="1"/>
    <col min="12318" max="12318" width="5.42578125" bestFit="1" customWidth="1"/>
    <col min="12319" max="12319" width="10" bestFit="1" customWidth="1"/>
    <col min="12320" max="12320" width="7.7109375" bestFit="1" customWidth="1"/>
    <col min="12321" max="12321" width="10.42578125" bestFit="1" customWidth="1"/>
    <col min="12322" max="12322" width="5.42578125" bestFit="1" customWidth="1"/>
    <col min="12323" max="12323" width="10.42578125" bestFit="1" customWidth="1"/>
    <col min="12324" max="12324" width="7.28515625" bestFit="1" customWidth="1"/>
    <col min="12325" max="12325" width="13.7109375" bestFit="1" customWidth="1"/>
    <col min="12326" max="12326" width="13.85546875" bestFit="1" customWidth="1"/>
    <col min="12327" max="12327" width="21.42578125" bestFit="1" customWidth="1"/>
    <col min="12328" max="12328" width="11.5703125" bestFit="1" customWidth="1"/>
    <col min="12329" max="12329" width="15" bestFit="1" customWidth="1"/>
    <col min="12330" max="12330" width="10.7109375" bestFit="1" customWidth="1"/>
    <col min="12331" max="12331" width="21.42578125" bestFit="1" customWidth="1"/>
    <col min="12332" max="12332" width="11" bestFit="1" customWidth="1"/>
    <col min="12333" max="12333" width="11.28515625" bestFit="1" customWidth="1"/>
    <col min="12334" max="12334" width="6.7109375" bestFit="1" customWidth="1"/>
    <col min="12335" max="12335" width="9" bestFit="1" customWidth="1"/>
    <col min="12336" max="12336" width="10.42578125" bestFit="1" customWidth="1"/>
    <col min="12337" max="12337" width="7" bestFit="1" customWidth="1"/>
    <col min="12338" max="12338" width="10.140625" bestFit="1" customWidth="1"/>
    <col min="12339" max="12339" width="8.28515625" bestFit="1" customWidth="1"/>
    <col min="12340" max="12340" width="7.7109375" bestFit="1" customWidth="1"/>
    <col min="12341" max="12341" width="9.42578125" bestFit="1" customWidth="1"/>
    <col min="12342" max="12342" width="9.5703125" bestFit="1" customWidth="1"/>
    <col min="12343" max="12343" width="8.7109375" bestFit="1" customWidth="1"/>
    <col min="12344" max="12344" width="8.85546875" bestFit="1" customWidth="1"/>
    <col min="12345" max="12345" width="9.28515625" bestFit="1" customWidth="1"/>
    <col min="12346" max="12349" width="8.85546875" bestFit="1" customWidth="1"/>
    <col min="12350" max="12350" width="9.85546875" bestFit="1" customWidth="1"/>
    <col min="12351" max="12351" width="10.28515625" bestFit="1" customWidth="1"/>
    <col min="12352" max="12352" width="9.7109375" bestFit="1" customWidth="1"/>
    <col min="12353" max="12353" width="9.140625" bestFit="1" customWidth="1"/>
    <col min="12354" max="12354" width="21.85546875" bestFit="1" customWidth="1"/>
    <col min="12355" max="12355" width="19.5703125" bestFit="1" customWidth="1"/>
    <col min="12356" max="12356" width="17.28515625" bestFit="1" customWidth="1"/>
    <col min="12357" max="12357" width="18.85546875" bestFit="1" customWidth="1"/>
    <col min="12358" max="12359" width="10.28515625" bestFit="1" customWidth="1"/>
    <col min="12360" max="12360" width="9.85546875" bestFit="1" customWidth="1"/>
    <col min="12361" max="12361" width="5.42578125" bestFit="1" customWidth="1"/>
    <col min="12362" max="12362" width="5.28515625" bestFit="1" customWidth="1"/>
    <col min="12363" max="12363" width="4.7109375" bestFit="1" customWidth="1"/>
    <col min="12364" max="12364" width="10.42578125" bestFit="1" customWidth="1"/>
    <col min="12365" max="12365" width="9.28515625" bestFit="1" customWidth="1"/>
    <col min="12366" max="12366" width="9.42578125" bestFit="1" customWidth="1"/>
    <col min="12367" max="12368" width="10" bestFit="1" customWidth="1"/>
    <col min="12369" max="12369" width="9.42578125" bestFit="1" customWidth="1"/>
    <col min="12370" max="12370" width="9.85546875" bestFit="1" customWidth="1"/>
    <col min="12371" max="12371" width="9" bestFit="1" customWidth="1"/>
    <col min="12372" max="12372" width="7.7109375" bestFit="1" customWidth="1"/>
    <col min="12373" max="12373" width="9.42578125" bestFit="1" customWidth="1"/>
    <col min="12374" max="12374" width="7.42578125" bestFit="1" customWidth="1"/>
    <col min="12375" max="12375" width="9.85546875" bestFit="1" customWidth="1"/>
    <col min="12376" max="12376" width="9.28515625" bestFit="1" customWidth="1"/>
    <col min="12377" max="12377" width="9.5703125" bestFit="1" customWidth="1"/>
    <col min="12378" max="12378" width="10.28515625" bestFit="1" customWidth="1"/>
    <col min="12379" max="12379" width="7.85546875" bestFit="1" customWidth="1"/>
    <col min="12380" max="12380" width="10.28515625" bestFit="1" customWidth="1"/>
    <col min="12381" max="12381" width="10" bestFit="1" customWidth="1"/>
    <col min="12382" max="12382" width="8.140625" bestFit="1" customWidth="1"/>
    <col min="12383" max="12383" width="8.28515625" bestFit="1" customWidth="1"/>
    <col min="12384" max="12384" width="7.7109375" bestFit="1" customWidth="1"/>
    <col min="12385" max="12385" width="7" bestFit="1" customWidth="1"/>
    <col min="12386" max="12386" width="7.85546875" bestFit="1" customWidth="1"/>
    <col min="12387" max="12387" width="5.28515625" bestFit="1" customWidth="1"/>
    <col min="12388" max="12388" width="7.85546875" bestFit="1" customWidth="1"/>
    <col min="12389" max="12389" width="11.28515625" bestFit="1" customWidth="1"/>
    <col min="12390" max="12390" width="9.28515625" bestFit="1" customWidth="1"/>
    <col min="12391" max="12391" width="7.85546875" bestFit="1" customWidth="1"/>
    <col min="12392" max="12392" width="8.28515625" bestFit="1" customWidth="1"/>
    <col min="12393" max="12393" width="7.5703125" customWidth="1"/>
    <col min="12394" max="12395" width="8.42578125" bestFit="1" customWidth="1"/>
    <col min="12396" max="12396" width="9.5703125" bestFit="1" customWidth="1"/>
    <col min="12397" max="12397" width="7.5703125" customWidth="1"/>
    <col min="12398" max="12398" width="8.7109375" bestFit="1" customWidth="1"/>
    <col min="12399" max="12399" width="7.85546875" bestFit="1" customWidth="1"/>
    <col min="12400" max="12400" width="10" bestFit="1" customWidth="1"/>
    <col min="12401" max="12401" width="10.42578125" bestFit="1" customWidth="1"/>
    <col min="12402" max="12402" width="9.42578125" bestFit="1" customWidth="1"/>
    <col min="12403" max="12403" width="6.42578125" bestFit="1" customWidth="1"/>
    <col min="12404" max="12404" width="10.140625" bestFit="1" customWidth="1"/>
    <col min="12405" max="12406" width="8.85546875" bestFit="1" customWidth="1"/>
    <col min="12407" max="12407" width="9" bestFit="1" customWidth="1"/>
    <col min="12408" max="12408" width="8.140625" bestFit="1" customWidth="1"/>
    <col min="12409" max="12409" width="6.5703125" bestFit="1" customWidth="1"/>
    <col min="12410" max="12410" width="7.42578125" bestFit="1" customWidth="1"/>
    <col min="12411" max="12411" width="7.5703125" bestFit="1" customWidth="1"/>
    <col min="12412" max="12412" width="8.140625" bestFit="1" customWidth="1"/>
    <col min="12413" max="12413" width="8.42578125" bestFit="1" customWidth="1"/>
    <col min="12414" max="12414" width="10.140625" bestFit="1" customWidth="1"/>
    <col min="12415" max="12415" width="7.85546875" bestFit="1" customWidth="1"/>
    <col min="12416" max="12416" width="5.42578125" bestFit="1" customWidth="1"/>
    <col min="12545" max="12545" width="4.5703125" bestFit="1" customWidth="1"/>
    <col min="12546" max="12546" width="7.85546875" bestFit="1" customWidth="1"/>
    <col min="12547" max="12547" width="5.42578125" bestFit="1" customWidth="1"/>
    <col min="12548" max="12548" width="7.42578125" bestFit="1" customWidth="1"/>
    <col min="12549" max="12549" width="11.42578125" bestFit="1" customWidth="1"/>
    <col min="12550" max="12550" width="9.5703125" bestFit="1" customWidth="1"/>
    <col min="12551" max="12551" width="10.140625" bestFit="1" customWidth="1"/>
    <col min="12552" max="12552" width="7.85546875" bestFit="1" customWidth="1"/>
    <col min="12553" max="12553" width="11" bestFit="1" customWidth="1"/>
    <col min="12554" max="12554" width="9.42578125" bestFit="1" customWidth="1"/>
    <col min="12555" max="12555" width="10.42578125" bestFit="1" customWidth="1"/>
    <col min="12556" max="12556" width="9.140625" bestFit="1" customWidth="1"/>
    <col min="12557" max="12557" width="9.85546875" bestFit="1" customWidth="1"/>
    <col min="12558" max="12558" width="27" bestFit="1" customWidth="1"/>
    <col min="12559" max="12559" width="6.7109375" bestFit="1" customWidth="1"/>
    <col min="12560" max="12560" width="5.85546875" bestFit="1" customWidth="1"/>
    <col min="12561" max="12561" width="8.5703125" bestFit="1" customWidth="1"/>
    <col min="12562" max="12562" width="21.28515625" bestFit="1" customWidth="1"/>
    <col min="12563" max="12563" width="20.42578125" bestFit="1" customWidth="1"/>
    <col min="12564" max="12564" width="31" bestFit="1" customWidth="1"/>
    <col min="12565" max="12565" width="41.5703125" bestFit="1" customWidth="1"/>
    <col min="12566" max="12566" width="21.42578125" bestFit="1" customWidth="1"/>
    <col min="12567" max="12567" width="40.140625" bestFit="1" customWidth="1"/>
    <col min="12568" max="12568" width="22.140625" bestFit="1" customWidth="1"/>
    <col min="12569" max="12569" width="20.85546875" bestFit="1" customWidth="1"/>
    <col min="12570" max="12570" width="31.42578125" bestFit="1" customWidth="1"/>
    <col min="12571" max="12571" width="9.140625" bestFit="1" customWidth="1"/>
    <col min="12572" max="12572" width="7.42578125" bestFit="1" customWidth="1"/>
    <col min="12573" max="12573" width="10.42578125" bestFit="1" customWidth="1"/>
    <col min="12574" max="12574" width="5.42578125" bestFit="1" customWidth="1"/>
    <col min="12575" max="12575" width="10" bestFit="1" customWidth="1"/>
    <col min="12576" max="12576" width="7.7109375" bestFit="1" customWidth="1"/>
    <col min="12577" max="12577" width="10.42578125" bestFit="1" customWidth="1"/>
    <col min="12578" max="12578" width="5.42578125" bestFit="1" customWidth="1"/>
    <col min="12579" max="12579" width="10.42578125" bestFit="1" customWidth="1"/>
    <col min="12580" max="12580" width="7.28515625" bestFit="1" customWidth="1"/>
    <col min="12581" max="12581" width="13.7109375" bestFit="1" customWidth="1"/>
    <col min="12582" max="12582" width="13.85546875" bestFit="1" customWidth="1"/>
    <col min="12583" max="12583" width="21.42578125" bestFit="1" customWidth="1"/>
    <col min="12584" max="12584" width="11.5703125" bestFit="1" customWidth="1"/>
    <col min="12585" max="12585" width="15" bestFit="1" customWidth="1"/>
    <col min="12586" max="12586" width="10.7109375" bestFit="1" customWidth="1"/>
    <col min="12587" max="12587" width="21.42578125" bestFit="1" customWidth="1"/>
    <col min="12588" max="12588" width="11" bestFit="1" customWidth="1"/>
    <col min="12589" max="12589" width="11.28515625" bestFit="1" customWidth="1"/>
    <col min="12590" max="12590" width="6.7109375" bestFit="1" customWidth="1"/>
    <col min="12591" max="12591" width="9" bestFit="1" customWidth="1"/>
    <col min="12592" max="12592" width="10.42578125" bestFit="1" customWidth="1"/>
    <col min="12593" max="12593" width="7" bestFit="1" customWidth="1"/>
    <col min="12594" max="12594" width="10.140625" bestFit="1" customWidth="1"/>
    <col min="12595" max="12595" width="8.28515625" bestFit="1" customWidth="1"/>
    <col min="12596" max="12596" width="7.7109375" bestFit="1" customWidth="1"/>
    <col min="12597" max="12597" width="9.42578125" bestFit="1" customWidth="1"/>
    <col min="12598" max="12598" width="9.5703125" bestFit="1" customWidth="1"/>
    <col min="12599" max="12599" width="8.7109375" bestFit="1" customWidth="1"/>
    <col min="12600" max="12600" width="8.85546875" bestFit="1" customWidth="1"/>
    <col min="12601" max="12601" width="9.28515625" bestFit="1" customWidth="1"/>
    <col min="12602" max="12605" width="8.85546875" bestFit="1" customWidth="1"/>
    <col min="12606" max="12606" width="9.85546875" bestFit="1" customWidth="1"/>
    <col min="12607" max="12607" width="10.28515625" bestFit="1" customWidth="1"/>
    <col min="12608" max="12608" width="9.7109375" bestFit="1" customWidth="1"/>
    <col min="12609" max="12609" width="9.140625" bestFit="1" customWidth="1"/>
    <col min="12610" max="12610" width="21.85546875" bestFit="1" customWidth="1"/>
    <col min="12611" max="12611" width="19.5703125" bestFit="1" customWidth="1"/>
    <col min="12612" max="12612" width="17.28515625" bestFit="1" customWidth="1"/>
    <col min="12613" max="12613" width="18.85546875" bestFit="1" customWidth="1"/>
    <col min="12614" max="12615" width="10.28515625" bestFit="1" customWidth="1"/>
    <col min="12616" max="12616" width="9.85546875" bestFit="1" customWidth="1"/>
    <col min="12617" max="12617" width="5.42578125" bestFit="1" customWidth="1"/>
    <col min="12618" max="12618" width="5.28515625" bestFit="1" customWidth="1"/>
    <col min="12619" max="12619" width="4.7109375" bestFit="1" customWidth="1"/>
    <col min="12620" max="12620" width="10.42578125" bestFit="1" customWidth="1"/>
    <col min="12621" max="12621" width="9.28515625" bestFit="1" customWidth="1"/>
    <col min="12622" max="12622" width="9.42578125" bestFit="1" customWidth="1"/>
    <col min="12623" max="12624" width="10" bestFit="1" customWidth="1"/>
    <col min="12625" max="12625" width="9.42578125" bestFit="1" customWidth="1"/>
    <col min="12626" max="12626" width="9.85546875" bestFit="1" customWidth="1"/>
    <col min="12627" max="12627" width="9" bestFit="1" customWidth="1"/>
    <col min="12628" max="12628" width="7.7109375" bestFit="1" customWidth="1"/>
    <col min="12629" max="12629" width="9.42578125" bestFit="1" customWidth="1"/>
    <col min="12630" max="12630" width="7.42578125" bestFit="1" customWidth="1"/>
    <col min="12631" max="12631" width="9.85546875" bestFit="1" customWidth="1"/>
    <col min="12632" max="12632" width="9.28515625" bestFit="1" customWidth="1"/>
    <col min="12633" max="12633" width="9.5703125" bestFit="1" customWidth="1"/>
    <col min="12634" max="12634" width="10.28515625" bestFit="1" customWidth="1"/>
    <col min="12635" max="12635" width="7.85546875" bestFit="1" customWidth="1"/>
    <col min="12636" max="12636" width="10.28515625" bestFit="1" customWidth="1"/>
    <col min="12637" max="12637" width="10" bestFit="1" customWidth="1"/>
    <col min="12638" max="12638" width="8.140625" bestFit="1" customWidth="1"/>
    <col min="12639" max="12639" width="8.28515625" bestFit="1" customWidth="1"/>
    <col min="12640" max="12640" width="7.7109375" bestFit="1" customWidth="1"/>
    <col min="12641" max="12641" width="7" bestFit="1" customWidth="1"/>
    <col min="12642" max="12642" width="7.85546875" bestFit="1" customWidth="1"/>
    <col min="12643" max="12643" width="5.28515625" bestFit="1" customWidth="1"/>
    <col min="12644" max="12644" width="7.85546875" bestFit="1" customWidth="1"/>
    <col min="12645" max="12645" width="11.28515625" bestFit="1" customWidth="1"/>
    <col min="12646" max="12646" width="9.28515625" bestFit="1" customWidth="1"/>
    <col min="12647" max="12647" width="7.85546875" bestFit="1" customWidth="1"/>
    <col min="12648" max="12648" width="8.28515625" bestFit="1" customWidth="1"/>
    <col min="12649" max="12649" width="7.5703125" customWidth="1"/>
    <col min="12650" max="12651" width="8.42578125" bestFit="1" customWidth="1"/>
    <col min="12652" max="12652" width="9.5703125" bestFit="1" customWidth="1"/>
    <col min="12653" max="12653" width="7.5703125" customWidth="1"/>
    <col min="12654" max="12654" width="8.7109375" bestFit="1" customWidth="1"/>
    <col min="12655" max="12655" width="7.85546875" bestFit="1" customWidth="1"/>
    <col min="12656" max="12656" width="10" bestFit="1" customWidth="1"/>
    <col min="12657" max="12657" width="10.42578125" bestFit="1" customWidth="1"/>
    <col min="12658" max="12658" width="9.42578125" bestFit="1" customWidth="1"/>
    <col min="12659" max="12659" width="6.42578125" bestFit="1" customWidth="1"/>
    <col min="12660" max="12660" width="10.140625" bestFit="1" customWidth="1"/>
    <col min="12661" max="12662" width="8.85546875" bestFit="1" customWidth="1"/>
    <col min="12663" max="12663" width="9" bestFit="1" customWidth="1"/>
    <col min="12664" max="12664" width="8.140625" bestFit="1" customWidth="1"/>
    <col min="12665" max="12665" width="6.5703125" bestFit="1" customWidth="1"/>
    <col min="12666" max="12666" width="7.42578125" bestFit="1" customWidth="1"/>
    <col min="12667" max="12667" width="7.5703125" bestFit="1" customWidth="1"/>
    <col min="12668" max="12668" width="8.140625" bestFit="1" customWidth="1"/>
    <col min="12669" max="12669" width="8.42578125" bestFit="1" customWidth="1"/>
    <col min="12670" max="12670" width="10.140625" bestFit="1" customWidth="1"/>
    <col min="12671" max="12671" width="7.85546875" bestFit="1" customWidth="1"/>
    <col min="12672" max="12672" width="5.42578125" bestFit="1" customWidth="1"/>
    <col min="12801" max="12801" width="4.5703125" bestFit="1" customWidth="1"/>
    <col min="12802" max="12802" width="7.85546875" bestFit="1" customWidth="1"/>
    <col min="12803" max="12803" width="5.42578125" bestFit="1" customWidth="1"/>
    <col min="12804" max="12804" width="7.42578125" bestFit="1" customWidth="1"/>
    <col min="12805" max="12805" width="11.42578125" bestFit="1" customWidth="1"/>
    <col min="12806" max="12806" width="9.5703125" bestFit="1" customWidth="1"/>
    <col min="12807" max="12807" width="10.140625" bestFit="1" customWidth="1"/>
    <col min="12808" max="12808" width="7.85546875" bestFit="1" customWidth="1"/>
    <col min="12809" max="12809" width="11" bestFit="1" customWidth="1"/>
    <col min="12810" max="12810" width="9.42578125" bestFit="1" customWidth="1"/>
    <col min="12811" max="12811" width="10.42578125" bestFit="1" customWidth="1"/>
    <col min="12812" max="12812" width="9.140625" bestFit="1" customWidth="1"/>
    <col min="12813" max="12813" width="9.85546875" bestFit="1" customWidth="1"/>
    <col min="12814" max="12814" width="27" bestFit="1" customWidth="1"/>
    <col min="12815" max="12815" width="6.7109375" bestFit="1" customWidth="1"/>
    <col min="12816" max="12816" width="5.85546875" bestFit="1" customWidth="1"/>
    <col min="12817" max="12817" width="8.5703125" bestFit="1" customWidth="1"/>
    <col min="12818" max="12818" width="21.28515625" bestFit="1" customWidth="1"/>
    <col min="12819" max="12819" width="20.42578125" bestFit="1" customWidth="1"/>
    <col min="12820" max="12820" width="31" bestFit="1" customWidth="1"/>
    <col min="12821" max="12821" width="41.5703125" bestFit="1" customWidth="1"/>
    <col min="12822" max="12822" width="21.42578125" bestFit="1" customWidth="1"/>
    <col min="12823" max="12823" width="40.140625" bestFit="1" customWidth="1"/>
    <col min="12824" max="12824" width="22.140625" bestFit="1" customWidth="1"/>
    <col min="12825" max="12825" width="20.85546875" bestFit="1" customWidth="1"/>
    <col min="12826" max="12826" width="31.42578125" bestFit="1" customWidth="1"/>
    <col min="12827" max="12827" width="9.140625" bestFit="1" customWidth="1"/>
    <col min="12828" max="12828" width="7.42578125" bestFit="1" customWidth="1"/>
    <col min="12829" max="12829" width="10.42578125" bestFit="1" customWidth="1"/>
    <col min="12830" max="12830" width="5.42578125" bestFit="1" customWidth="1"/>
    <col min="12831" max="12831" width="10" bestFit="1" customWidth="1"/>
    <col min="12832" max="12832" width="7.7109375" bestFit="1" customWidth="1"/>
    <col min="12833" max="12833" width="10.42578125" bestFit="1" customWidth="1"/>
    <col min="12834" max="12834" width="5.42578125" bestFit="1" customWidth="1"/>
    <col min="12835" max="12835" width="10.42578125" bestFit="1" customWidth="1"/>
    <col min="12836" max="12836" width="7.28515625" bestFit="1" customWidth="1"/>
    <col min="12837" max="12837" width="13.7109375" bestFit="1" customWidth="1"/>
    <col min="12838" max="12838" width="13.85546875" bestFit="1" customWidth="1"/>
    <col min="12839" max="12839" width="21.42578125" bestFit="1" customWidth="1"/>
    <col min="12840" max="12840" width="11.5703125" bestFit="1" customWidth="1"/>
    <col min="12841" max="12841" width="15" bestFit="1" customWidth="1"/>
    <col min="12842" max="12842" width="10.7109375" bestFit="1" customWidth="1"/>
    <col min="12843" max="12843" width="21.42578125" bestFit="1" customWidth="1"/>
    <col min="12844" max="12844" width="11" bestFit="1" customWidth="1"/>
    <col min="12845" max="12845" width="11.28515625" bestFit="1" customWidth="1"/>
    <col min="12846" max="12846" width="6.7109375" bestFit="1" customWidth="1"/>
    <col min="12847" max="12847" width="9" bestFit="1" customWidth="1"/>
    <col min="12848" max="12848" width="10.42578125" bestFit="1" customWidth="1"/>
    <col min="12849" max="12849" width="7" bestFit="1" customWidth="1"/>
    <col min="12850" max="12850" width="10.140625" bestFit="1" customWidth="1"/>
    <col min="12851" max="12851" width="8.28515625" bestFit="1" customWidth="1"/>
    <col min="12852" max="12852" width="7.7109375" bestFit="1" customWidth="1"/>
    <col min="12853" max="12853" width="9.42578125" bestFit="1" customWidth="1"/>
    <col min="12854" max="12854" width="9.5703125" bestFit="1" customWidth="1"/>
    <col min="12855" max="12855" width="8.7109375" bestFit="1" customWidth="1"/>
    <col min="12856" max="12856" width="8.85546875" bestFit="1" customWidth="1"/>
    <col min="12857" max="12857" width="9.28515625" bestFit="1" customWidth="1"/>
    <col min="12858" max="12861" width="8.85546875" bestFit="1" customWidth="1"/>
    <col min="12862" max="12862" width="9.85546875" bestFit="1" customWidth="1"/>
    <col min="12863" max="12863" width="10.28515625" bestFit="1" customWidth="1"/>
    <col min="12864" max="12864" width="9.7109375" bestFit="1" customWidth="1"/>
    <col min="12865" max="12865" width="9.140625" bestFit="1" customWidth="1"/>
    <col min="12866" max="12866" width="21.85546875" bestFit="1" customWidth="1"/>
    <col min="12867" max="12867" width="19.5703125" bestFit="1" customWidth="1"/>
    <col min="12868" max="12868" width="17.28515625" bestFit="1" customWidth="1"/>
    <col min="12869" max="12869" width="18.85546875" bestFit="1" customWidth="1"/>
    <col min="12870" max="12871" width="10.28515625" bestFit="1" customWidth="1"/>
    <col min="12872" max="12872" width="9.85546875" bestFit="1" customWidth="1"/>
    <col min="12873" max="12873" width="5.42578125" bestFit="1" customWidth="1"/>
    <col min="12874" max="12874" width="5.28515625" bestFit="1" customWidth="1"/>
    <col min="12875" max="12875" width="4.7109375" bestFit="1" customWidth="1"/>
    <col min="12876" max="12876" width="10.42578125" bestFit="1" customWidth="1"/>
    <col min="12877" max="12877" width="9.28515625" bestFit="1" customWidth="1"/>
    <col min="12878" max="12878" width="9.42578125" bestFit="1" customWidth="1"/>
    <col min="12879" max="12880" width="10" bestFit="1" customWidth="1"/>
    <col min="12881" max="12881" width="9.42578125" bestFit="1" customWidth="1"/>
    <col min="12882" max="12882" width="9.85546875" bestFit="1" customWidth="1"/>
    <col min="12883" max="12883" width="9" bestFit="1" customWidth="1"/>
    <col min="12884" max="12884" width="7.7109375" bestFit="1" customWidth="1"/>
    <col min="12885" max="12885" width="9.42578125" bestFit="1" customWidth="1"/>
    <col min="12886" max="12886" width="7.42578125" bestFit="1" customWidth="1"/>
    <col min="12887" max="12887" width="9.85546875" bestFit="1" customWidth="1"/>
    <col min="12888" max="12888" width="9.28515625" bestFit="1" customWidth="1"/>
    <col min="12889" max="12889" width="9.5703125" bestFit="1" customWidth="1"/>
    <col min="12890" max="12890" width="10.28515625" bestFit="1" customWidth="1"/>
    <col min="12891" max="12891" width="7.85546875" bestFit="1" customWidth="1"/>
    <col min="12892" max="12892" width="10.28515625" bestFit="1" customWidth="1"/>
    <col min="12893" max="12893" width="10" bestFit="1" customWidth="1"/>
    <col min="12894" max="12894" width="8.140625" bestFit="1" customWidth="1"/>
    <col min="12895" max="12895" width="8.28515625" bestFit="1" customWidth="1"/>
    <col min="12896" max="12896" width="7.7109375" bestFit="1" customWidth="1"/>
    <col min="12897" max="12897" width="7" bestFit="1" customWidth="1"/>
    <col min="12898" max="12898" width="7.85546875" bestFit="1" customWidth="1"/>
    <col min="12899" max="12899" width="5.28515625" bestFit="1" customWidth="1"/>
    <col min="12900" max="12900" width="7.85546875" bestFit="1" customWidth="1"/>
    <col min="12901" max="12901" width="11.28515625" bestFit="1" customWidth="1"/>
    <col min="12902" max="12902" width="9.28515625" bestFit="1" customWidth="1"/>
    <col min="12903" max="12903" width="7.85546875" bestFit="1" customWidth="1"/>
    <col min="12904" max="12904" width="8.28515625" bestFit="1" customWidth="1"/>
    <col min="12905" max="12905" width="7.5703125" customWidth="1"/>
    <col min="12906" max="12907" width="8.42578125" bestFit="1" customWidth="1"/>
    <col min="12908" max="12908" width="9.5703125" bestFit="1" customWidth="1"/>
    <col min="12909" max="12909" width="7.5703125" customWidth="1"/>
    <col min="12910" max="12910" width="8.7109375" bestFit="1" customWidth="1"/>
    <col min="12911" max="12911" width="7.85546875" bestFit="1" customWidth="1"/>
    <col min="12912" max="12912" width="10" bestFit="1" customWidth="1"/>
    <col min="12913" max="12913" width="10.42578125" bestFit="1" customWidth="1"/>
    <col min="12914" max="12914" width="9.42578125" bestFit="1" customWidth="1"/>
    <col min="12915" max="12915" width="6.42578125" bestFit="1" customWidth="1"/>
    <col min="12916" max="12916" width="10.140625" bestFit="1" customWidth="1"/>
    <col min="12917" max="12918" width="8.85546875" bestFit="1" customWidth="1"/>
    <col min="12919" max="12919" width="9" bestFit="1" customWidth="1"/>
    <col min="12920" max="12920" width="8.140625" bestFit="1" customWidth="1"/>
    <col min="12921" max="12921" width="6.5703125" bestFit="1" customWidth="1"/>
    <col min="12922" max="12922" width="7.42578125" bestFit="1" customWidth="1"/>
    <col min="12923" max="12923" width="7.5703125" bestFit="1" customWidth="1"/>
    <col min="12924" max="12924" width="8.140625" bestFit="1" customWidth="1"/>
    <col min="12925" max="12925" width="8.42578125" bestFit="1" customWidth="1"/>
    <col min="12926" max="12926" width="10.140625" bestFit="1" customWidth="1"/>
    <col min="12927" max="12927" width="7.85546875" bestFit="1" customWidth="1"/>
    <col min="12928" max="12928" width="5.42578125" bestFit="1" customWidth="1"/>
    <col min="13057" max="13057" width="4.5703125" bestFit="1" customWidth="1"/>
    <col min="13058" max="13058" width="7.85546875" bestFit="1" customWidth="1"/>
    <col min="13059" max="13059" width="5.42578125" bestFit="1" customWidth="1"/>
    <col min="13060" max="13060" width="7.42578125" bestFit="1" customWidth="1"/>
    <col min="13061" max="13061" width="11.42578125" bestFit="1" customWidth="1"/>
    <col min="13062" max="13062" width="9.5703125" bestFit="1" customWidth="1"/>
    <col min="13063" max="13063" width="10.140625" bestFit="1" customWidth="1"/>
    <col min="13064" max="13064" width="7.85546875" bestFit="1" customWidth="1"/>
    <col min="13065" max="13065" width="11" bestFit="1" customWidth="1"/>
    <col min="13066" max="13066" width="9.42578125" bestFit="1" customWidth="1"/>
    <col min="13067" max="13067" width="10.42578125" bestFit="1" customWidth="1"/>
    <col min="13068" max="13068" width="9.140625" bestFit="1" customWidth="1"/>
    <col min="13069" max="13069" width="9.85546875" bestFit="1" customWidth="1"/>
    <col min="13070" max="13070" width="27" bestFit="1" customWidth="1"/>
    <col min="13071" max="13071" width="6.7109375" bestFit="1" customWidth="1"/>
    <col min="13072" max="13072" width="5.85546875" bestFit="1" customWidth="1"/>
    <col min="13073" max="13073" width="8.5703125" bestFit="1" customWidth="1"/>
    <col min="13074" max="13074" width="21.28515625" bestFit="1" customWidth="1"/>
    <col min="13075" max="13075" width="20.42578125" bestFit="1" customWidth="1"/>
    <col min="13076" max="13076" width="31" bestFit="1" customWidth="1"/>
    <col min="13077" max="13077" width="41.5703125" bestFit="1" customWidth="1"/>
    <col min="13078" max="13078" width="21.42578125" bestFit="1" customWidth="1"/>
    <col min="13079" max="13079" width="40.140625" bestFit="1" customWidth="1"/>
    <col min="13080" max="13080" width="22.140625" bestFit="1" customWidth="1"/>
    <col min="13081" max="13081" width="20.85546875" bestFit="1" customWidth="1"/>
    <col min="13082" max="13082" width="31.42578125" bestFit="1" customWidth="1"/>
    <col min="13083" max="13083" width="9.140625" bestFit="1" customWidth="1"/>
    <col min="13084" max="13084" width="7.42578125" bestFit="1" customWidth="1"/>
    <col min="13085" max="13085" width="10.42578125" bestFit="1" customWidth="1"/>
    <col min="13086" max="13086" width="5.42578125" bestFit="1" customWidth="1"/>
    <col min="13087" max="13087" width="10" bestFit="1" customWidth="1"/>
    <col min="13088" max="13088" width="7.7109375" bestFit="1" customWidth="1"/>
    <col min="13089" max="13089" width="10.42578125" bestFit="1" customWidth="1"/>
    <col min="13090" max="13090" width="5.42578125" bestFit="1" customWidth="1"/>
    <col min="13091" max="13091" width="10.42578125" bestFit="1" customWidth="1"/>
    <col min="13092" max="13092" width="7.28515625" bestFit="1" customWidth="1"/>
    <col min="13093" max="13093" width="13.7109375" bestFit="1" customWidth="1"/>
    <col min="13094" max="13094" width="13.85546875" bestFit="1" customWidth="1"/>
    <col min="13095" max="13095" width="21.42578125" bestFit="1" customWidth="1"/>
    <col min="13096" max="13096" width="11.5703125" bestFit="1" customWidth="1"/>
    <col min="13097" max="13097" width="15" bestFit="1" customWidth="1"/>
    <col min="13098" max="13098" width="10.7109375" bestFit="1" customWidth="1"/>
    <col min="13099" max="13099" width="21.42578125" bestFit="1" customWidth="1"/>
    <col min="13100" max="13100" width="11" bestFit="1" customWidth="1"/>
    <col min="13101" max="13101" width="11.28515625" bestFit="1" customWidth="1"/>
    <col min="13102" max="13102" width="6.7109375" bestFit="1" customWidth="1"/>
    <col min="13103" max="13103" width="9" bestFit="1" customWidth="1"/>
    <col min="13104" max="13104" width="10.42578125" bestFit="1" customWidth="1"/>
    <col min="13105" max="13105" width="7" bestFit="1" customWidth="1"/>
    <col min="13106" max="13106" width="10.140625" bestFit="1" customWidth="1"/>
    <col min="13107" max="13107" width="8.28515625" bestFit="1" customWidth="1"/>
    <col min="13108" max="13108" width="7.7109375" bestFit="1" customWidth="1"/>
    <col min="13109" max="13109" width="9.42578125" bestFit="1" customWidth="1"/>
    <col min="13110" max="13110" width="9.5703125" bestFit="1" customWidth="1"/>
    <col min="13111" max="13111" width="8.7109375" bestFit="1" customWidth="1"/>
    <col min="13112" max="13112" width="8.85546875" bestFit="1" customWidth="1"/>
    <col min="13113" max="13113" width="9.28515625" bestFit="1" customWidth="1"/>
    <col min="13114" max="13117" width="8.85546875" bestFit="1" customWidth="1"/>
    <col min="13118" max="13118" width="9.85546875" bestFit="1" customWidth="1"/>
    <col min="13119" max="13119" width="10.28515625" bestFit="1" customWidth="1"/>
    <col min="13120" max="13120" width="9.7109375" bestFit="1" customWidth="1"/>
    <col min="13121" max="13121" width="9.140625" bestFit="1" customWidth="1"/>
    <col min="13122" max="13122" width="21.85546875" bestFit="1" customWidth="1"/>
    <col min="13123" max="13123" width="19.5703125" bestFit="1" customWidth="1"/>
    <col min="13124" max="13124" width="17.28515625" bestFit="1" customWidth="1"/>
    <col min="13125" max="13125" width="18.85546875" bestFit="1" customWidth="1"/>
    <col min="13126" max="13127" width="10.28515625" bestFit="1" customWidth="1"/>
    <col min="13128" max="13128" width="9.85546875" bestFit="1" customWidth="1"/>
    <col min="13129" max="13129" width="5.42578125" bestFit="1" customWidth="1"/>
    <col min="13130" max="13130" width="5.28515625" bestFit="1" customWidth="1"/>
    <col min="13131" max="13131" width="4.7109375" bestFit="1" customWidth="1"/>
    <col min="13132" max="13132" width="10.42578125" bestFit="1" customWidth="1"/>
    <col min="13133" max="13133" width="9.28515625" bestFit="1" customWidth="1"/>
    <col min="13134" max="13134" width="9.42578125" bestFit="1" customWidth="1"/>
    <col min="13135" max="13136" width="10" bestFit="1" customWidth="1"/>
    <col min="13137" max="13137" width="9.42578125" bestFit="1" customWidth="1"/>
    <col min="13138" max="13138" width="9.85546875" bestFit="1" customWidth="1"/>
    <col min="13139" max="13139" width="9" bestFit="1" customWidth="1"/>
    <col min="13140" max="13140" width="7.7109375" bestFit="1" customWidth="1"/>
    <col min="13141" max="13141" width="9.42578125" bestFit="1" customWidth="1"/>
    <col min="13142" max="13142" width="7.42578125" bestFit="1" customWidth="1"/>
    <col min="13143" max="13143" width="9.85546875" bestFit="1" customWidth="1"/>
    <col min="13144" max="13144" width="9.28515625" bestFit="1" customWidth="1"/>
    <col min="13145" max="13145" width="9.5703125" bestFit="1" customWidth="1"/>
    <col min="13146" max="13146" width="10.28515625" bestFit="1" customWidth="1"/>
    <col min="13147" max="13147" width="7.85546875" bestFit="1" customWidth="1"/>
    <col min="13148" max="13148" width="10.28515625" bestFit="1" customWidth="1"/>
    <col min="13149" max="13149" width="10" bestFit="1" customWidth="1"/>
    <col min="13150" max="13150" width="8.140625" bestFit="1" customWidth="1"/>
    <col min="13151" max="13151" width="8.28515625" bestFit="1" customWidth="1"/>
    <col min="13152" max="13152" width="7.7109375" bestFit="1" customWidth="1"/>
    <col min="13153" max="13153" width="7" bestFit="1" customWidth="1"/>
    <col min="13154" max="13154" width="7.85546875" bestFit="1" customWidth="1"/>
    <col min="13155" max="13155" width="5.28515625" bestFit="1" customWidth="1"/>
    <col min="13156" max="13156" width="7.85546875" bestFit="1" customWidth="1"/>
    <col min="13157" max="13157" width="11.28515625" bestFit="1" customWidth="1"/>
    <col min="13158" max="13158" width="9.28515625" bestFit="1" customWidth="1"/>
    <col min="13159" max="13159" width="7.85546875" bestFit="1" customWidth="1"/>
    <col min="13160" max="13160" width="8.28515625" bestFit="1" customWidth="1"/>
    <col min="13161" max="13161" width="7.5703125" customWidth="1"/>
    <col min="13162" max="13163" width="8.42578125" bestFit="1" customWidth="1"/>
    <col min="13164" max="13164" width="9.5703125" bestFit="1" customWidth="1"/>
    <col min="13165" max="13165" width="7.5703125" customWidth="1"/>
    <col min="13166" max="13166" width="8.7109375" bestFit="1" customWidth="1"/>
    <col min="13167" max="13167" width="7.85546875" bestFit="1" customWidth="1"/>
    <col min="13168" max="13168" width="10" bestFit="1" customWidth="1"/>
    <col min="13169" max="13169" width="10.42578125" bestFit="1" customWidth="1"/>
    <col min="13170" max="13170" width="9.42578125" bestFit="1" customWidth="1"/>
    <col min="13171" max="13171" width="6.42578125" bestFit="1" customWidth="1"/>
    <col min="13172" max="13172" width="10.140625" bestFit="1" customWidth="1"/>
    <col min="13173" max="13174" width="8.85546875" bestFit="1" customWidth="1"/>
    <col min="13175" max="13175" width="9" bestFit="1" customWidth="1"/>
    <col min="13176" max="13176" width="8.140625" bestFit="1" customWidth="1"/>
    <col min="13177" max="13177" width="6.5703125" bestFit="1" customWidth="1"/>
    <col min="13178" max="13178" width="7.42578125" bestFit="1" customWidth="1"/>
    <col min="13179" max="13179" width="7.5703125" bestFit="1" customWidth="1"/>
    <col min="13180" max="13180" width="8.140625" bestFit="1" customWidth="1"/>
    <col min="13181" max="13181" width="8.42578125" bestFit="1" customWidth="1"/>
    <col min="13182" max="13182" width="10.140625" bestFit="1" customWidth="1"/>
    <col min="13183" max="13183" width="7.85546875" bestFit="1" customWidth="1"/>
    <col min="13184" max="13184" width="5.42578125" bestFit="1" customWidth="1"/>
    <col min="13313" max="13313" width="4.5703125" bestFit="1" customWidth="1"/>
    <col min="13314" max="13314" width="7.85546875" bestFit="1" customWidth="1"/>
    <col min="13315" max="13315" width="5.42578125" bestFit="1" customWidth="1"/>
    <col min="13316" max="13316" width="7.42578125" bestFit="1" customWidth="1"/>
    <col min="13317" max="13317" width="11.42578125" bestFit="1" customWidth="1"/>
    <col min="13318" max="13318" width="9.5703125" bestFit="1" customWidth="1"/>
    <col min="13319" max="13319" width="10.140625" bestFit="1" customWidth="1"/>
    <col min="13320" max="13320" width="7.85546875" bestFit="1" customWidth="1"/>
    <col min="13321" max="13321" width="11" bestFit="1" customWidth="1"/>
    <col min="13322" max="13322" width="9.42578125" bestFit="1" customWidth="1"/>
    <col min="13323" max="13323" width="10.42578125" bestFit="1" customWidth="1"/>
    <col min="13324" max="13324" width="9.140625" bestFit="1" customWidth="1"/>
    <col min="13325" max="13325" width="9.85546875" bestFit="1" customWidth="1"/>
    <col min="13326" max="13326" width="27" bestFit="1" customWidth="1"/>
    <col min="13327" max="13327" width="6.7109375" bestFit="1" customWidth="1"/>
    <col min="13328" max="13328" width="5.85546875" bestFit="1" customWidth="1"/>
    <col min="13329" max="13329" width="8.5703125" bestFit="1" customWidth="1"/>
    <col min="13330" max="13330" width="21.28515625" bestFit="1" customWidth="1"/>
    <col min="13331" max="13331" width="20.42578125" bestFit="1" customWidth="1"/>
    <col min="13332" max="13332" width="31" bestFit="1" customWidth="1"/>
    <col min="13333" max="13333" width="41.5703125" bestFit="1" customWidth="1"/>
    <col min="13334" max="13334" width="21.42578125" bestFit="1" customWidth="1"/>
    <col min="13335" max="13335" width="40.140625" bestFit="1" customWidth="1"/>
    <col min="13336" max="13336" width="22.140625" bestFit="1" customWidth="1"/>
    <col min="13337" max="13337" width="20.85546875" bestFit="1" customWidth="1"/>
    <col min="13338" max="13338" width="31.42578125" bestFit="1" customWidth="1"/>
    <col min="13339" max="13339" width="9.140625" bestFit="1" customWidth="1"/>
    <col min="13340" max="13340" width="7.42578125" bestFit="1" customWidth="1"/>
    <col min="13341" max="13341" width="10.42578125" bestFit="1" customWidth="1"/>
    <col min="13342" max="13342" width="5.42578125" bestFit="1" customWidth="1"/>
    <col min="13343" max="13343" width="10" bestFit="1" customWidth="1"/>
    <col min="13344" max="13344" width="7.7109375" bestFit="1" customWidth="1"/>
    <col min="13345" max="13345" width="10.42578125" bestFit="1" customWidth="1"/>
    <col min="13346" max="13346" width="5.42578125" bestFit="1" customWidth="1"/>
    <col min="13347" max="13347" width="10.42578125" bestFit="1" customWidth="1"/>
    <col min="13348" max="13348" width="7.28515625" bestFit="1" customWidth="1"/>
    <col min="13349" max="13349" width="13.7109375" bestFit="1" customWidth="1"/>
    <col min="13350" max="13350" width="13.85546875" bestFit="1" customWidth="1"/>
    <col min="13351" max="13351" width="21.42578125" bestFit="1" customWidth="1"/>
    <col min="13352" max="13352" width="11.5703125" bestFit="1" customWidth="1"/>
    <col min="13353" max="13353" width="15" bestFit="1" customWidth="1"/>
    <col min="13354" max="13354" width="10.7109375" bestFit="1" customWidth="1"/>
    <col min="13355" max="13355" width="21.42578125" bestFit="1" customWidth="1"/>
    <col min="13356" max="13356" width="11" bestFit="1" customWidth="1"/>
    <col min="13357" max="13357" width="11.28515625" bestFit="1" customWidth="1"/>
    <col min="13358" max="13358" width="6.7109375" bestFit="1" customWidth="1"/>
    <col min="13359" max="13359" width="9" bestFit="1" customWidth="1"/>
    <col min="13360" max="13360" width="10.42578125" bestFit="1" customWidth="1"/>
    <col min="13361" max="13361" width="7" bestFit="1" customWidth="1"/>
    <col min="13362" max="13362" width="10.140625" bestFit="1" customWidth="1"/>
    <col min="13363" max="13363" width="8.28515625" bestFit="1" customWidth="1"/>
    <col min="13364" max="13364" width="7.7109375" bestFit="1" customWidth="1"/>
    <col min="13365" max="13365" width="9.42578125" bestFit="1" customWidth="1"/>
    <col min="13366" max="13366" width="9.5703125" bestFit="1" customWidth="1"/>
    <col min="13367" max="13367" width="8.7109375" bestFit="1" customWidth="1"/>
    <col min="13368" max="13368" width="8.85546875" bestFit="1" customWidth="1"/>
    <col min="13369" max="13369" width="9.28515625" bestFit="1" customWidth="1"/>
    <col min="13370" max="13373" width="8.85546875" bestFit="1" customWidth="1"/>
    <col min="13374" max="13374" width="9.85546875" bestFit="1" customWidth="1"/>
    <col min="13375" max="13375" width="10.28515625" bestFit="1" customWidth="1"/>
    <col min="13376" max="13376" width="9.7109375" bestFit="1" customWidth="1"/>
    <col min="13377" max="13377" width="9.140625" bestFit="1" customWidth="1"/>
    <col min="13378" max="13378" width="21.85546875" bestFit="1" customWidth="1"/>
    <col min="13379" max="13379" width="19.5703125" bestFit="1" customWidth="1"/>
    <col min="13380" max="13380" width="17.28515625" bestFit="1" customWidth="1"/>
    <col min="13381" max="13381" width="18.85546875" bestFit="1" customWidth="1"/>
    <col min="13382" max="13383" width="10.28515625" bestFit="1" customWidth="1"/>
    <col min="13384" max="13384" width="9.85546875" bestFit="1" customWidth="1"/>
    <col min="13385" max="13385" width="5.42578125" bestFit="1" customWidth="1"/>
    <col min="13386" max="13386" width="5.28515625" bestFit="1" customWidth="1"/>
    <col min="13387" max="13387" width="4.7109375" bestFit="1" customWidth="1"/>
    <col min="13388" max="13388" width="10.42578125" bestFit="1" customWidth="1"/>
    <col min="13389" max="13389" width="9.28515625" bestFit="1" customWidth="1"/>
    <col min="13390" max="13390" width="9.42578125" bestFit="1" customWidth="1"/>
    <col min="13391" max="13392" width="10" bestFit="1" customWidth="1"/>
    <col min="13393" max="13393" width="9.42578125" bestFit="1" customWidth="1"/>
    <col min="13394" max="13394" width="9.85546875" bestFit="1" customWidth="1"/>
    <col min="13395" max="13395" width="9" bestFit="1" customWidth="1"/>
    <col min="13396" max="13396" width="7.7109375" bestFit="1" customWidth="1"/>
    <col min="13397" max="13397" width="9.42578125" bestFit="1" customWidth="1"/>
    <col min="13398" max="13398" width="7.42578125" bestFit="1" customWidth="1"/>
    <col min="13399" max="13399" width="9.85546875" bestFit="1" customWidth="1"/>
    <col min="13400" max="13400" width="9.28515625" bestFit="1" customWidth="1"/>
    <col min="13401" max="13401" width="9.5703125" bestFit="1" customWidth="1"/>
    <col min="13402" max="13402" width="10.28515625" bestFit="1" customWidth="1"/>
    <col min="13403" max="13403" width="7.85546875" bestFit="1" customWidth="1"/>
    <col min="13404" max="13404" width="10.28515625" bestFit="1" customWidth="1"/>
    <col min="13405" max="13405" width="10" bestFit="1" customWidth="1"/>
    <col min="13406" max="13406" width="8.140625" bestFit="1" customWidth="1"/>
    <col min="13407" max="13407" width="8.28515625" bestFit="1" customWidth="1"/>
    <col min="13408" max="13408" width="7.7109375" bestFit="1" customWidth="1"/>
    <col min="13409" max="13409" width="7" bestFit="1" customWidth="1"/>
    <col min="13410" max="13410" width="7.85546875" bestFit="1" customWidth="1"/>
    <col min="13411" max="13411" width="5.28515625" bestFit="1" customWidth="1"/>
    <col min="13412" max="13412" width="7.85546875" bestFit="1" customWidth="1"/>
    <col min="13413" max="13413" width="11.28515625" bestFit="1" customWidth="1"/>
    <col min="13414" max="13414" width="9.28515625" bestFit="1" customWidth="1"/>
    <col min="13415" max="13415" width="7.85546875" bestFit="1" customWidth="1"/>
    <col min="13416" max="13416" width="8.28515625" bestFit="1" customWidth="1"/>
    <col min="13417" max="13417" width="7.5703125" customWidth="1"/>
    <col min="13418" max="13419" width="8.42578125" bestFit="1" customWidth="1"/>
    <col min="13420" max="13420" width="9.5703125" bestFit="1" customWidth="1"/>
    <col min="13421" max="13421" width="7.5703125" customWidth="1"/>
    <col min="13422" max="13422" width="8.7109375" bestFit="1" customWidth="1"/>
    <col min="13423" max="13423" width="7.85546875" bestFit="1" customWidth="1"/>
    <col min="13424" max="13424" width="10" bestFit="1" customWidth="1"/>
    <col min="13425" max="13425" width="10.42578125" bestFit="1" customWidth="1"/>
    <col min="13426" max="13426" width="9.42578125" bestFit="1" customWidth="1"/>
    <col min="13427" max="13427" width="6.42578125" bestFit="1" customWidth="1"/>
    <col min="13428" max="13428" width="10.140625" bestFit="1" customWidth="1"/>
    <col min="13429" max="13430" width="8.85546875" bestFit="1" customWidth="1"/>
    <col min="13431" max="13431" width="9" bestFit="1" customWidth="1"/>
    <col min="13432" max="13432" width="8.140625" bestFit="1" customWidth="1"/>
    <col min="13433" max="13433" width="6.5703125" bestFit="1" customWidth="1"/>
    <col min="13434" max="13434" width="7.42578125" bestFit="1" customWidth="1"/>
    <col min="13435" max="13435" width="7.5703125" bestFit="1" customWidth="1"/>
    <col min="13436" max="13436" width="8.140625" bestFit="1" customWidth="1"/>
    <col min="13437" max="13437" width="8.42578125" bestFit="1" customWidth="1"/>
    <col min="13438" max="13438" width="10.140625" bestFit="1" customWidth="1"/>
    <col min="13439" max="13439" width="7.85546875" bestFit="1" customWidth="1"/>
    <col min="13440" max="13440" width="5.42578125" bestFit="1" customWidth="1"/>
    <col min="13569" max="13569" width="4.5703125" bestFit="1" customWidth="1"/>
    <col min="13570" max="13570" width="7.85546875" bestFit="1" customWidth="1"/>
    <col min="13571" max="13571" width="5.42578125" bestFit="1" customWidth="1"/>
    <col min="13572" max="13572" width="7.42578125" bestFit="1" customWidth="1"/>
    <col min="13573" max="13573" width="11.42578125" bestFit="1" customWidth="1"/>
    <col min="13574" max="13574" width="9.5703125" bestFit="1" customWidth="1"/>
    <col min="13575" max="13575" width="10.140625" bestFit="1" customWidth="1"/>
    <col min="13576" max="13576" width="7.85546875" bestFit="1" customWidth="1"/>
    <col min="13577" max="13577" width="11" bestFit="1" customWidth="1"/>
    <col min="13578" max="13578" width="9.42578125" bestFit="1" customWidth="1"/>
    <col min="13579" max="13579" width="10.42578125" bestFit="1" customWidth="1"/>
    <col min="13580" max="13580" width="9.140625" bestFit="1" customWidth="1"/>
    <col min="13581" max="13581" width="9.85546875" bestFit="1" customWidth="1"/>
    <col min="13582" max="13582" width="27" bestFit="1" customWidth="1"/>
    <col min="13583" max="13583" width="6.7109375" bestFit="1" customWidth="1"/>
    <col min="13584" max="13584" width="5.85546875" bestFit="1" customWidth="1"/>
    <col min="13585" max="13585" width="8.5703125" bestFit="1" customWidth="1"/>
    <col min="13586" max="13586" width="21.28515625" bestFit="1" customWidth="1"/>
    <col min="13587" max="13587" width="20.42578125" bestFit="1" customWidth="1"/>
    <col min="13588" max="13588" width="31" bestFit="1" customWidth="1"/>
    <col min="13589" max="13589" width="41.5703125" bestFit="1" customWidth="1"/>
    <col min="13590" max="13590" width="21.42578125" bestFit="1" customWidth="1"/>
    <col min="13591" max="13591" width="40.140625" bestFit="1" customWidth="1"/>
    <col min="13592" max="13592" width="22.140625" bestFit="1" customWidth="1"/>
    <col min="13593" max="13593" width="20.85546875" bestFit="1" customWidth="1"/>
    <col min="13594" max="13594" width="31.42578125" bestFit="1" customWidth="1"/>
    <col min="13595" max="13595" width="9.140625" bestFit="1" customWidth="1"/>
    <col min="13596" max="13596" width="7.42578125" bestFit="1" customWidth="1"/>
    <col min="13597" max="13597" width="10.42578125" bestFit="1" customWidth="1"/>
    <col min="13598" max="13598" width="5.42578125" bestFit="1" customWidth="1"/>
    <col min="13599" max="13599" width="10" bestFit="1" customWidth="1"/>
    <col min="13600" max="13600" width="7.7109375" bestFit="1" customWidth="1"/>
    <col min="13601" max="13601" width="10.42578125" bestFit="1" customWidth="1"/>
    <col min="13602" max="13602" width="5.42578125" bestFit="1" customWidth="1"/>
    <col min="13603" max="13603" width="10.42578125" bestFit="1" customWidth="1"/>
    <col min="13604" max="13604" width="7.28515625" bestFit="1" customWidth="1"/>
    <col min="13605" max="13605" width="13.7109375" bestFit="1" customWidth="1"/>
    <col min="13606" max="13606" width="13.85546875" bestFit="1" customWidth="1"/>
    <col min="13607" max="13607" width="21.42578125" bestFit="1" customWidth="1"/>
    <col min="13608" max="13608" width="11.5703125" bestFit="1" customWidth="1"/>
    <col min="13609" max="13609" width="15" bestFit="1" customWidth="1"/>
    <col min="13610" max="13610" width="10.7109375" bestFit="1" customWidth="1"/>
    <col min="13611" max="13611" width="21.42578125" bestFit="1" customWidth="1"/>
    <col min="13612" max="13612" width="11" bestFit="1" customWidth="1"/>
    <col min="13613" max="13613" width="11.28515625" bestFit="1" customWidth="1"/>
    <col min="13614" max="13614" width="6.7109375" bestFit="1" customWidth="1"/>
    <col min="13615" max="13615" width="9" bestFit="1" customWidth="1"/>
    <col min="13616" max="13616" width="10.42578125" bestFit="1" customWidth="1"/>
    <col min="13617" max="13617" width="7" bestFit="1" customWidth="1"/>
    <col min="13618" max="13618" width="10.140625" bestFit="1" customWidth="1"/>
    <col min="13619" max="13619" width="8.28515625" bestFit="1" customWidth="1"/>
    <col min="13620" max="13620" width="7.7109375" bestFit="1" customWidth="1"/>
    <col min="13621" max="13621" width="9.42578125" bestFit="1" customWidth="1"/>
    <col min="13622" max="13622" width="9.5703125" bestFit="1" customWidth="1"/>
    <col min="13623" max="13623" width="8.7109375" bestFit="1" customWidth="1"/>
    <col min="13624" max="13624" width="8.85546875" bestFit="1" customWidth="1"/>
    <col min="13625" max="13625" width="9.28515625" bestFit="1" customWidth="1"/>
    <col min="13626" max="13629" width="8.85546875" bestFit="1" customWidth="1"/>
    <col min="13630" max="13630" width="9.85546875" bestFit="1" customWidth="1"/>
    <col min="13631" max="13631" width="10.28515625" bestFit="1" customWidth="1"/>
    <col min="13632" max="13632" width="9.7109375" bestFit="1" customWidth="1"/>
    <col min="13633" max="13633" width="9.140625" bestFit="1" customWidth="1"/>
    <col min="13634" max="13634" width="21.85546875" bestFit="1" customWidth="1"/>
    <col min="13635" max="13635" width="19.5703125" bestFit="1" customWidth="1"/>
    <col min="13636" max="13636" width="17.28515625" bestFit="1" customWidth="1"/>
    <col min="13637" max="13637" width="18.85546875" bestFit="1" customWidth="1"/>
    <col min="13638" max="13639" width="10.28515625" bestFit="1" customWidth="1"/>
    <col min="13640" max="13640" width="9.85546875" bestFit="1" customWidth="1"/>
    <col min="13641" max="13641" width="5.42578125" bestFit="1" customWidth="1"/>
    <col min="13642" max="13642" width="5.28515625" bestFit="1" customWidth="1"/>
    <col min="13643" max="13643" width="4.7109375" bestFit="1" customWidth="1"/>
    <col min="13644" max="13644" width="10.42578125" bestFit="1" customWidth="1"/>
    <col min="13645" max="13645" width="9.28515625" bestFit="1" customWidth="1"/>
    <col min="13646" max="13646" width="9.42578125" bestFit="1" customWidth="1"/>
    <col min="13647" max="13648" width="10" bestFit="1" customWidth="1"/>
    <col min="13649" max="13649" width="9.42578125" bestFit="1" customWidth="1"/>
    <col min="13650" max="13650" width="9.85546875" bestFit="1" customWidth="1"/>
    <col min="13651" max="13651" width="9" bestFit="1" customWidth="1"/>
    <col min="13652" max="13652" width="7.7109375" bestFit="1" customWidth="1"/>
    <col min="13653" max="13653" width="9.42578125" bestFit="1" customWidth="1"/>
    <col min="13654" max="13654" width="7.42578125" bestFit="1" customWidth="1"/>
    <col min="13655" max="13655" width="9.85546875" bestFit="1" customWidth="1"/>
    <col min="13656" max="13656" width="9.28515625" bestFit="1" customWidth="1"/>
    <col min="13657" max="13657" width="9.5703125" bestFit="1" customWidth="1"/>
    <col min="13658" max="13658" width="10.28515625" bestFit="1" customWidth="1"/>
    <col min="13659" max="13659" width="7.85546875" bestFit="1" customWidth="1"/>
    <col min="13660" max="13660" width="10.28515625" bestFit="1" customWidth="1"/>
    <col min="13661" max="13661" width="10" bestFit="1" customWidth="1"/>
    <col min="13662" max="13662" width="8.140625" bestFit="1" customWidth="1"/>
    <col min="13663" max="13663" width="8.28515625" bestFit="1" customWidth="1"/>
    <col min="13664" max="13664" width="7.7109375" bestFit="1" customWidth="1"/>
    <col min="13665" max="13665" width="7" bestFit="1" customWidth="1"/>
    <col min="13666" max="13666" width="7.85546875" bestFit="1" customWidth="1"/>
    <col min="13667" max="13667" width="5.28515625" bestFit="1" customWidth="1"/>
    <col min="13668" max="13668" width="7.85546875" bestFit="1" customWidth="1"/>
    <col min="13669" max="13669" width="11.28515625" bestFit="1" customWidth="1"/>
    <col min="13670" max="13670" width="9.28515625" bestFit="1" customWidth="1"/>
    <col min="13671" max="13671" width="7.85546875" bestFit="1" customWidth="1"/>
    <col min="13672" max="13672" width="8.28515625" bestFit="1" customWidth="1"/>
    <col min="13673" max="13673" width="7.5703125" customWidth="1"/>
    <col min="13674" max="13675" width="8.42578125" bestFit="1" customWidth="1"/>
    <col min="13676" max="13676" width="9.5703125" bestFit="1" customWidth="1"/>
    <col min="13677" max="13677" width="7.5703125" customWidth="1"/>
    <col min="13678" max="13678" width="8.7109375" bestFit="1" customWidth="1"/>
    <col min="13679" max="13679" width="7.85546875" bestFit="1" customWidth="1"/>
    <col min="13680" max="13680" width="10" bestFit="1" customWidth="1"/>
    <col min="13681" max="13681" width="10.42578125" bestFit="1" customWidth="1"/>
    <col min="13682" max="13682" width="9.42578125" bestFit="1" customWidth="1"/>
    <col min="13683" max="13683" width="6.42578125" bestFit="1" customWidth="1"/>
    <col min="13684" max="13684" width="10.140625" bestFit="1" customWidth="1"/>
    <col min="13685" max="13686" width="8.85546875" bestFit="1" customWidth="1"/>
    <col min="13687" max="13687" width="9" bestFit="1" customWidth="1"/>
    <col min="13688" max="13688" width="8.140625" bestFit="1" customWidth="1"/>
    <col min="13689" max="13689" width="6.5703125" bestFit="1" customWidth="1"/>
    <col min="13690" max="13690" width="7.42578125" bestFit="1" customWidth="1"/>
    <col min="13691" max="13691" width="7.5703125" bestFit="1" customWidth="1"/>
    <col min="13692" max="13692" width="8.140625" bestFit="1" customWidth="1"/>
    <col min="13693" max="13693" width="8.42578125" bestFit="1" customWidth="1"/>
    <col min="13694" max="13694" width="10.140625" bestFit="1" customWidth="1"/>
    <col min="13695" max="13695" width="7.85546875" bestFit="1" customWidth="1"/>
    <col min="13696" max="13696" width="5.42578125" bestFit="1" customWidth="1"/>
    <col min="13825" max="13825" width="4.5703125" bestFit="1" customWidth="1"/>
    <col min="13826" max="13826" width="7.85546875" bestFit="1" customWidth="1"/>
    <col min="13827" max="13827" width="5.42578125" bestFit="1" customWidth="1"/>
    <col min="13828" max="13828" width="7.42578125" bestFit="1" customWidth="1"/>
    <col min="13829" max="13829" width="11.42578125" bestFit="1" customWidth="1"/>
    <col min="13830" max="13830" width="9.5703125" bestFit="1" customWidth="1"/>
    <col min="13831" max="13831" width="10.140625" bestFit="1" customWidth="1"/>
    <col min="13832" max="13832" width="7.85546875" bestFit="1" customWidth="1"/>
    <col min="13833" max="13833" width="11" bestFit="1" customWidth="1"/>
    <col min="13834" max="13834" width="9.42578125" bestFit="1" customWidth="1"/>
    <col min="13835" max="13835" width="10.42578125" bestFit="1" customWidth="1"/>
    <col min="13836" max="13836" width="9.140625" bestFit="1" customWidth="1"/>
    <col min="13837" max="13837" width="9.85546875" bestFit="1" customWidth="1"/>
    <col min="13838" max="13838" width="27" bestFit="1" customWidth="1"/>
    <col min="13839" max="13839" width="6.7109375" bestFit="1" customWidth="1"/>
    <col min="13840" max="13840" width="5.85546875" bestFit="1" customWidth="1"/>
    <col min="13841" max="13841" width="8.5703125" bestFit="1" customWidth="1"/>
    <col min="13842" max="13842" width="21.28515625" bestFit="1" customWidth="1"/>
    <col min="13843" max="13843" width="20.42578125" bestFit="1" customWidth="1"/>
    <col min="13844" max="13844" width="31" bestFit="1" customWidth="1"/>
    <col min="13845" max="13845" width="41.5703125" bestFit="1" customWidth="1"/>
    <col min="13846" max="13846" width="21.42578125" bestFit="1" customWidth="1"/>
    <col min="13847" max="13847" width="40.140625" bestFit="1" customWidth="1"/>
    <col min="13848" max="13848" width="22.140625" bestFit="1" customWidth="1"/>
    <col min="13849" max="13849" width="20.85546875" bestFit="1" customWidth="1"/>
    <col min="13850" max="13850" width="31.42578125" bestFit="1" customWidth="1"/>
    <col min="13851" max="13851" width="9.140625" bestFit="1" customWidth="1"/>
    <col min="13852" max="13852" width="7.42578125" bestFit="1" customWidth="1"/>
    <col min="13853" max="13853" width="10.42578125" bestFit="1" customWidth="1"/>
    <col min="13854" max="13854" width="5.42578125" bestFit="1" customWidth="1"/>
    <col min="13855" max="13855" width="10" bestFit="1" customWidth="1"/>
    <col min="13856" max="13856" width="7.7109375" bestFit="1" customWidth="1"/>
    <col min="13857" max="13857" width="10.42578125" bestFit="1" customWidth="1"/>
    <col min="13858" max="13858" width="5.42578125" bestFit="1" customWidth="1"/>
    <col min="13859" max="13859" width="10.42578125" bestFit="1" customWidth="1"/>
    <col min="13860" max="13860" width="7.28515625" bestFit="1" customWidth="1"/>
    <col min="13861" max="13861" width="13.7109375" bestFit="1" customWidth="1"/>
    <col min="13862" max="13862" width="13.85546875" bestFit="1" customWidth="1"/>
    <col min="13863" max="13863" width="21.42578125" bestFit="1" customWidth="1"/>
    <col min="13864" max="13864" width="11.5703125" bestFit="1" customWidth="1"/>
    <col min="13865" max="13865" width="15" bestFit="1" customWidth="1"/>
    <col min="13866" max="13866" width="10.7109375" bestFit="1" customWidth="1"/>
    <col min="13867" max="13867" width="21.42578125" bestFit="1" customWidth="1"/>
    <col min="13868" max="13868" width="11" bestFit="1" customWidth="1"/>
    <col min="13869" max="13869" width="11.28515625" bestFit="1" customWidth="1"/>
    <col min="13870" max="13870" width="6.7109375" bestFit="1" customWidth="1"/>
    <col min="13871" max="13871" width="9" bestFit="1" customWidth="1"/>
    <col min="13872" max="13872" width="10.42578125" bestFit="1" customWidth="1"/>
    <col min="13873" max="13873" width="7" bestFit="1" customWidth="1"/>
    <col min="13874" max="13874" width="10.140625" bestFit="1" customWidth="1"/>
    <col min="13875" max="13875" width="8.28515625" bestFit="1" customWidth="1"/>
    <col min="13876" max="13876" width="7.7109375" bestFit="1" customWidth="1"/>
    <col min="13877" max="13877" width="9.42578125" bestFit="1" customWidth="1"/>
    <col min="13878" max="13878" width="9.5703125" bestFit="1" customWidth="1"/>
    <col min="13879" max="13879" width="8.7109375" bestFit="1" customWidth="1"/>
    <col min="13880" max="13880" width="8.85546875" bestFit="1" customWidth="1"/>
    <col min="13881" max="13881" width="9.28515625" bestFit="1" customWidth="1"/>
    <col min="13882" max="13885" width="8.85546875" bestFit="1" customWidth="1"/>
    <col min="13886" max="13886" width="9.85546875" bestFit="1" customWidth="1"/>
    <col min="13887" max="13887" width="10.28515625" bestFit="1" customWidth="1"/>
    <col min="13888" max="13888" width="9.7109375" bestFit="1" customWidth="1"/>
    <col min="13889" max="13889" width="9.140625" bestFit="1" customWidth="1"/>
    <col min="13890" max="13890" width="21.85546875" bestFit="1" customWidth="1"/>
    <col min="13891" max="13891" width="19.5703125" bestFit="1" customWidth="1"/>
    <col min="13892" max="13892" width="17.28515625" bestFit="1" customWidth="1"/>
    <col min="13893" max="13893" width="18.85546875" bestFit="1" customWidth="1"/>
    <col min="13894" max="13895" width="10.28515625" bestFit="1" customWidth="1"/>
    <col min="13896" max="13896" width="9.85546875" bestFit="1" customWidth="1"/>
    <col min="13897" max="13897" width="5.42578125" bestFit="1" customWidth="1"/>
    <col min="13898" max="13898" width="5.28515625" bestFit="1" customWidth="1"/>
    <col min="13899" max="13899" width="4.7109375" bestFit="1" customWidth="1"/>
    <col min="13900" max="13900" width="10.42578125" bestFit="1" customWidth="1"/>
    <col min="13901" max="13901" width="9.28515625" bestFit="1" customWidth="1"/>
    <col min="13902" max="13902" width="9.42578125" bestFit="1" customWidth="1"/>
    <col min="13903" max="13904" width="10" bestFit="1" customWidth="1"/>
    <col min="13905" max="13905" width="9.42578125" bestFit="1" customWidth="1"/>
    <col min="13906" max="13906" width="9.85546875" bestFit="1" customWidth="1"/>
    <col min="13907" max="13907" width="9" bestFit="1" customWidth="1"/>
    <col min="13908" max="13908" width="7.7109375" bestFit="1" customWidth="1"/>
    <col min="13909" max="13909" width="9.42578125" bestFit="1" customWidth="1"/>
    <col min="13910" max="13910" width="7.42578125" bestFit="1" customWidth="1"/>
    <col min="13911" max="13911" width="9.85546875" bestFit="1" customWidth="1"/>
    <col min="13912" max="13912" width="9.28515625" bestFit="1" customWidth="1"/>
    <col min="13913" max="13913" width="9.5703125" bestFit="1" customWidth="1"/>
    <col min="13914" max="13914" width="10.28515625" bestFit="1" customWidth="1"/>
    <col min="13915" max="13915" width="7.85546875" bestFit="1" customWidth="1"/>
    <col min="13916" max="13916" width="10.28515625" bestFit="1" customWidth="1"/>
    <col min="13917" max="13917" width="10" bestFit="1" customWidth="1"/>
    <col min="13918" max="13918" width="8.140625" bestFit="1" customWidth="1"/>
    <col min="13919" max="13919" width="8.28515625" bestFit="1" customWidth="1"/>
    <col min="13920" max="13920" width="7.7109375" bestFit="1" customWidth="1"/>
    <col min="13921" max="13921" width="7" bestFit="1" customWidth="1"/>
    <col min="13922" max="13922" width="7.85546875" bestFit="1" customWidth="1"/>
    <col min="13923" max="13923" width="5.28515625" bestFit="1" customWidth="1"/>
    <col min="13924" max="13924" width="7.85546875" bestFit="1" customWidth="1"/>
    <col min="13925" max="13925" width="11.28515625" bestFit="1" customWidth="1"/>
    <col min="13926" max="13926" width="9.28515625" bestFit="1" customWidth="1"/>
    <col min="13927" max="13927" width="7.85546875" bestFit="1" customWidth="1"/>
    <col min="13928" max="13928" width="8.28515625" bestFit="1" customWidth="1"/>
    <col min="13929" max="13929" width="7.5703125" customWidth="1"/>
    <col min="13930" max="13931" width="8.42578125" bestFit="1" customWidth="1"/>
    <col min="13932" max="13932" width="9.5703125" bestFit="1" customWidth="1"/>
    <col min="13933" max="13933" width="7.5703125" customWidth="1"/>
    <col min="13934" max="13934" width="8.7109375" bestFit="1" customWidth="1"/>
    <col min="13935" max="13935" width="7.85546875" bestFit="1" customWidth="1"/>
    <col min="13936" max="13936" width="10" bestFit="1" customWidth="1"/>
    <col min="13937" max="13937" width="10.42578125" bestFit="1" customWidth="1"/>
    <col min="13938" max="13938" width="9.42578125" bestFit="1" customWidth="1"/>
    <col min="13939" max="13939" width="6.42578125" bestFit="1" customWidth="1"/>
    <col min="13940" max="13940" width="10.140625" bestFit="1" customWidth="1"/>
    <col min="13941" max="13942" width="8.85546875" bestFit="1" customWidth="1"/>
    <col min="13943" max="13943" width="9" bestFit="1" customWidth="1"/>
    <col min="13944" max="13944" width="8.140625" bestFit="1" customWidth="1"/>
    <col min="13945" max="13945" width="6.5703125" bestFit="1" customWidth="1"/>
    <col min="13946" max="13946" width="7.42578125" bestFit="1" customWidth="1"/>
    <col min="13947" max="13947" width="7.5703125" bestFit="1" customWidth="1"/>
    <col min="13948" max="13948" width="8.140625" bestFit="1" customWidth="1"/>
    <col min="13949" max="13949" width="8.42578125" bestFit="1" customWidth="1"/>
    <col min="13950" max="13950" width="10.140625" bestFit="1" customWidth="1"/>
    <col min="13951" max="13951" width="7.85546875" bestFit="1" customWidth="1"/>
    <col min="13952" max="13952" width="5.42578125" bestFit="1" customWidth="1"/>
    <col min="14081" max="14081" width="4.5703125" bestFit="1" customWidth="1"/>
    <col min="14082" max="14082" width="7.85546875" bestFit="1" customWidth="1"/>
    <col min="14083" max="14083" width="5.42578125" bestFit="1" customWidth="1"/>
    <col min="14084" max="14084" width="7.42578125" bestFit="1" customWidth="1"/>
    <col min="14085" max="14085" width="11.42578125" bestFit="1" customWidth="1"/>
    <col min="14086" max="14086" width="9.5703125" bestFit="1" customWidth="1"/>
    <col min="14087" max="14087" width="10.140625" bestFit="1" customWidth="1"/>
    <col min="14088" max="14088" width="7.85546875" bestFit="1" customWidth="1"/>
    <col min="14089" max="14089" width="11" bestFit="1" customWidth="1"/>
    <col min="14090" max="14090" width="9.42578125" bestFit="1" customWidth="1"/>
    <col min="14091" max="14091" width="10.42578125" bestFit="1" customWidth="1"/>
    <col min="14092" max="14092" width="9.140625" bestFit="1" customWidth="1"/>
    <col min="14093" max="14093" width="9.85546875" bestFit="1" customWidth="1"/>
    <col min="14094" max="14094" width="27" bestFit="1" customWidth="1"/>
    <col min="14095" max="14095" width="6.7109375" bestFit="1" customWidth="1"/>
    <col min="14096" max="14096" width="5.85546875" bestFit="1" customWidth="1"/>
    <col min="14097" max="14097" width="8.5703125" bestFit="1" customWidth="1"/>
    <col min="14098" max="14098" width="21.28515625" bestFit="1" customWidth="1"/>
    <col min="14099" max="14099" width="20.42578125" bestFit="1" customWidth="1"/>
    <col min="14100" max="14100" width="31" bestFit="1" customWidth="1"/>
    <col min="14101" max="14101" width="41.5703125" bestFit="1" customWidth="1"/>
    <col min="14102" max="14102" width="21.42578125" bestFit="1" customWidth="1"/>
    <col min="14103" max="14103" width="40.140625" bestFit="1" customWidth="1"/>
    <col min="14104" max="14104" width="22.140625" bestFit="1" customWidth="1"/>
    <col min="14105" max="14105" width="20.85546875" bestFit="1" customWidth="1"/>
    <col min="14106" max="14106" width="31.42578125" bestFit="1" customWidth="1"/>
    <col min="14107" max="14107" width="9.140625" bestFit="1" customWidth="1"/>
    <col min="14108" max="14108" width="7.42578125" bestFit="1" customWidth="1"/>
    <col min="14109" max="14109" width="10.42578125" bestFit="1" customWidth="1"/>
    <col min="14110" max="14110" width="5.42578125" bestFit="1" customWidth="1"/>
    <col min="14111" max="14111" width="10" bestFit="1" customWidth="1"/>
    <col min="14112" max="14112" width="7.7109375" bestFit="1" customWidth="1"/>
    <col min="14113" max="14113" width="10.42578125" bestFit="1" customWidth="1"/>
    <col min="14114" max="14114" width="5.42578125" bestFit="1" customWidth="1"/>
    <col min="14115" max="14115" width="10.42578125" bestFit="1" customWidth="1"/>
    <col min="14116" max="14116" width="7.28515625" bestFit="1" customWidth="1"/>
    <col min="14117" max="14117" width="13.7109375" bestFit="1" customWidth="1"/>
    <col min="14118" max="14118" width="13.85546875" bestFit="1" customWidth="1"/>
    <col min="14119" max="14119" width="21.42578125" bestFit="1" customWidth="1"/>
    <col min="14120" max="14120" width="11.5703125" bestFit="1" customWidth="1"/>
    <col min="14121" max="14121" width="15" bestFit="1" customWidth="1"/>
    <col min="14122" max="14122" width="10.7109375" bestFit="1" customWidth="1"/>
    <col min="14123" max="14123" width="21.42578125" bestFit="1" customWidth="1"/>
    <col min="14124" max="14124" width="11" bestFit="1" customWidth="1"/>
    <col min="14125" max="14125" width="11.28515625" bestFit="1" customWidth="1"/>
    <col min="14126" max="14126" width="6.7109375" bestFit="1" customWidth="1"/>
    <col min="14127" max="14127" width="9" bestFit="1" customWidth="1"/>
    <col min="14128" max="14128" width="10.42578125" bestFit="1" customWidth="1"/>
    <col min="14129" max="14129" width="7" bestFit="1" customWidth="1"/>
    <col min="14130" max="14130" width="10.140625" bestFit="1" customWidth="1"/>
    <col min="14131" max="14131" width="8.28515625" bestFit="1" customWidth="1"/>
    <col min="14132" max="14132" width="7.7109375" bestFit="1" customWidth="1"/>
    <col min="14133" max="14133" width="9.42578125" bestFit="1" customWidth="1"/>
    <col min="14134" max="14134" width="9.5703125" bestFit="1" customWidth="1"/>
    <col min="14135" max="14135" width="8.7109375" bestFit="1" customWidth="1"/>
    <col min="14136" max="14136" width="8.85546875" bestFit="1" customWidth="1"/>
    <col min="14137" max="14137" width="9.28515625" bestFit="1" customWidth="1"/>
    <col min="14138" max="14141" width="8.85546875" bestFit="1" customWidth="1"/>
    <col min="14142" max="14142" width="9.85546875" bestFit="1" customWidth="1"/>
    <col min="14143" max="14143" width="10.28515625" bestFit="1" customWidth="1"/>
    <col min="14144" max="14144" width="9.7109375" bestFit="1" customWidth="1"/>
    <col min="14145" max="14145" width="9.140625" bestFit="1" customWidth="1"/>
    <col min="14146" max="14146" width="21.85546875" bestFit="1" customWidth="1"/>
    <col min="14147" max="14147" width="19.5703125" bestFit="1" customWidth="1"/>
    <col min="14148" max="14148" width="17.28515625" bestFit="1" customWidth="1"/>
    <col min="14149" max="14149" width="18.85546875" bestFit="1" customWidth="1"/>
    <col min="14150" max="14151" width="10.28515625" bestFit="1" customWidth="1"/>
    <col min="14152" max="14152" width="9.85546875" bestFit="1" customWidth="1"/>
    <col min="14153" max="14153" width="5.42578125" bestFit="1" customWidth="1"/>
    <col min="14154" max="14154" width="5.28515625" bestFit="1" customWidth="1"/>
    <col min="14155" max="14155" width="4.7109375" bestFit="1" customWidth="1"/>
    <col min="14156" max="14156" width="10.42578125" bestFit="1" customWidth="1"/>
    <col min="14157" max="14157" width="9.28515625" bestFit="1" customWidth="1"/>
    <col min="14158" max="14158" width="9.42578125" bestFit="1" customWidth="1"/>
    <col min="14159" max="14160" width="10" bestFit="1" customWidth="1"/>
    <col min="14161" max="14161" width="9.42578125" bestFit="1" customWidth="1"/>
    <col min="14162" max="14162" width="9.85546875" bestFit="1" customWidth="1"/>
    <col min="14163" max="14163" width="9" bestFit="1" customWidth="1"/>
    <col min="14164" max="14164" width="7.7109375" bestFit="1" customWidth="1"/>
    <col min="14165" max="14165" width="9.42578125" bestFit="1" customWidth="1"/>
    <col min="14166" max="14166" width="7.42578125" bestFit="1" customWidth="1"/>
    <col min="14167" max="14167" width="9.85546875" bestFit="1" customWidth="1"/>
    <col min="14168" max="14168" width="9.28515625" bestFit="1" customWidth="1"/>
    <col min="14169" max="14169" width="9.5703125" bestFit="1" customWidth="1"/>
    <col min="14170" max="14170" width="10.28515625" bestFit="1" customWidth="1"/>
    <col min="14171" max="14171" width="7.85546875" bestFit="1" customWidth="1"/>
    <col min="14172" max="14172" width="10.28515625" bestFit="1" customWidth="1"/>
    <col min="14173" max="14173" width="10" bestFit="1" customWidth="1"/>
    <col min="14174" max="14174" width="8.140625" bestFit="1" customWidth="1"/>
    <col min="14175" max="14175" width="8.28515625" bestFit="1" customWidth="1"/>
    <col min="14176" max="14176" width="7.7109375" bestFit="1" customWidth="1"/>
    <col min="14177" max="14177" width="7" bestFit="1" customWidth="1"/>
    <col min="14178" max="14178" width="7.85546875" bestFit="1" customWidth="1"/>
    <col min="14179" max="14179" width="5.28515625" bestFit="1" customWidth="1"/>
    <col min="14180" max="14180" width="7.85546875" bestFit="1" customWidth="1"/>
    <col min="14181" max="14181" width="11.28515625" bestFit="1" customWidth="1"/>
    <col min="14182" max="14182" width="9.28515625" bestFit="1" customWidth="1"/>
    <col min="14183" max="14183" width="7.85546875" bestFit="1" customWidth="1"/>
    <col min="14184" max="14184" width="8.28515625" bestFit="1" customWidth="1"/>
    <col min="14185" max="14185" width="7.5703125" customWidth="1"/>
    <col min="14186" max="14187" width="8.42578125" bestFit="1" customWidth="1"/>
    <col min="14188" max="14188" width="9.5703125" bestFit="1" customWidth="1"/>
    <col min="14189" max="14189" width="7.5703125" customWidth="1"/>
    <col min="14190" max="14190" width="8.7109375" bestFit="1" customWidth="1"/>
    <col min="14191" max="14191" width="7.85546875" bestFit="1" customWidth="1"/>
    <col min="14192" max="14192" width="10" bestFit="1" customWidth="1"/>
    <col min="14193" max="14193" width="10.42578125" bestFit="1" customWidth="1"/>
    <col min="14194" max="14194" width="9.42578125" bestFit="1" customWidth="1"/>
    <col min="14195" max="14195" width="6.42578125" bestFit="1" customWidth="1"/>
    <col min="14196" max="14196" width="10.140625" bestFit="1" customWidth="1"/>
    <col min="14197" max="14198" width="8.85546875" bestFit="1" customWidth="1"/>
    <col min="14199" max="14199" width="9" bestFit="1" customWidth="1"/>
    <col min="14200" max="14200" width="8.140625" bestFit="1" customWidth="1"/>
    <col min="14201" max="14201" width="6.5703125" bestFit="1" customWidth="1"/>
    <col min="14202" max="14202" width="7.42578125" bestFit="1" customWidth="1"/>
    <col min="14203" max="14203" width="7.5703125" bestFit="1" customWidth="1"/>
    <col min="14204" max="14204" width="8.140625" bestFit="1" customWidth="1"/>
    <col min="14205" max="14205" width="8.42578125" bestFit="1" customWidth="1"/>
    <col min="14206" max="14206" width="10.140625" bestFit="1" customWidth="1"/>
    <col min="14207" max="14207" width="7.85546875" bestFit="1" customWidth="1"/>
    <col min="14208" max="14208" width="5.42578125" bestFit="1" customWidth="1"/>
    <col min="14337" max="14337" width="4.5703125" bestFit="1" customWidth="1"/>
    <col min="14338" max="14338" width="7.85546875" bestFit="1" customWidth="1"/>
    <col min="14339" max="14339" width="5.42578125" bestFit="1" customWidth="1"/>
    <col min="14340" max="14340" width="7.42578125" bestFit="1" customWidth="1"/>
    <col min="14341" max="14341" width="11.42578125" bestFit="1" customWidth="1"/>
    <col min="14342" max="14342" width="9.5703125" bestFit="1" customWidth="1"/>
    <col min="14343" max="14343" width="10.140625" bestFit="1" customWidth="1"/>
    <col min="14344" max="14344" width="7.85546875" bestFit="1" customWidth="1"/>
    <col min="14345" max="14345" width="11" bestFit="1" customWidth="1"/>
    <col min="14346" max="14346" width="9.42578125" bestFit="1" customWidth="1"/>
    <col min="14347" max="14347" width="10.42578125" bestFit="1" customWidth="1"/>
    <col min="14348" max="14348" width="9.140625" bestFit="1" customWidth="1"/>
    <col min="14349" max="14349" width="9.85546875" bestFit="1" customWidth="1"/>
    <col min="14350" max="14350" width="27" bestFit="1" customWidth="1"/>
    <col min="14351" max="14351" width="6.7109375" bestFit="1" customWidth="1"/>
    <col min="14352" max="14352" width="5.85546875" bestFit="1" customWidth="1"/>
    <col min="14353" max="14353" width="8.5703125" bestFit="1" customWidth="1"/>
    <col min="14354" max="14354" width="21.28515625" bestFit="1" customWidth="1"/>
    <col min="14355" max="14355" width="20.42578125" bestFit="1" customWidth="1"/>
    <col min="14356" max="14356" width="31" bestFit="1" customWidth="1"/>
    <col min="14357" max="14357" width="41.5703125" bestFit="1" customWidth="1"/>
    <col min="14358" max="14358" width="21.42578125" bestFit="1" customWidth="1"/>
    <col min="14359" max="14359" width="40.140625" bestFit="1" customWidth="1"/>
    <col min="14360" max="14360" width="22.140625" bestFit="1" customWidth="1"/>
    <col min="14361" max="14361" width="20.85546875" bestFit="1" customWidth="1"/>
    <col min="14362" max="14362" width="31.42578125" bestFit="1" customWidth="1"/>
    <col min="14363" max="14363" width="9.140625" bestFit="1" customWidth="1"/>
    <col min="14364" max="14364" width="7.42578125" bestFit="1" customWidth="1"/>
    <col min="14365" max="14365" width="10.42578125" bestFit="1" customWidth="1"/>
    <col min="14366" max="14366" width="5.42578125" bestFit="1" customWidth="1"/>
    <col min="14367" max="14367" width="10" bestFit="1" customWidth="1"/>
    <col min="14368" max="14368" width="7.7109375" bestFit="1" customWidth="1"/>
    <col min="14369" max="14369" width="10.42578125" bestFit="1" customWidth="1"/>
    <col min="14370" max="14370" width="5.42578125" bestFit="1" customWidth="1"/>
    <col min="14371" max="14371" width="10.42578125" bestFit="1" customWidth="1"/>
    <col min="14372" max="14372" width="7.28515625" bestFit="1" customWidth="1"/>
    <col min="14373" max="14373" width="13.7109375" bestFit="1" customWidth="1"/>
    <col min="14374" max="14374" width="13.85546875" bestFit="1" customWidth="1"/>
    <col min="14375" max="14375" width="21.42578125" bestFit="1" customWidth="1"/>
    <col min="14376" max="14376" width="11.5703125" bestFit="1" customWidth="1"/>
    <col min="14377" max="14377" width="15" bestFit="1" customWidth="1"/>
    <col min="14378" max="14378" width="10.7109375" bestFit="1" customWidth="1"/>
    <col min="14379" max="14379" width="21.42578125" bestFit="1" customWidth="1"/>
    <col min="14380" max="14380" width="11" bestFit="1" customWidth="1"/>
    <col min="14381" max="14381" width="11.28515625" bestFit="1" customWidth="1"/>
    <col min="14382" max="14382" width="6.7109375" bestFit="1" customWidth="1"/>
    <col min="14383" max="14383" width="9" bestFit="1" customWidth="1"/>
    <col min="14384" max="14384" width="10.42578125" bestFit="1" customWidth="1"/>
    <col min="14385" max="14385" width="7" bestFit="1" customWidth="1"/>
    <col min="14386" max="14386" width="10.140625" bestFit="1" customWidth="1"/>
    <col min="14387" max="14387" width="8.28515625" bestFit="1" customWidth="1"/>
    <col min="14388" max="14388" width="7.7109375" bestFit="1" customWidth="1"/>
    <col min="14389" max="14389" width="9.42578125" bestFit="1" customWidth="1"/>
    <col min="14390" max="14390" width="9.5703125" bestFit="1" customWidth="1"/>
    <col min="14391" max="14391" width="8.7109375" bestFit="1" customWidth="1"/>
    <col min="14392" max="14392" width="8.85546875" bestFit="1" customWidth="1"/>
    <col min="14393" max="14393" width="9.28515625" bestFit="1" customWidth="1"/>
    <col min="14394" max="14397" width="8.85546875" bestFit="1" customWidth="1"/>
    <col min="14398" max="14398" width="9.85546875" bestFit="1" customWidth="1"/>
    <col min="14399" max="14399" width="10.28515625" bestFit="1" customWidth="1"/>
    <col min="14400" max="14400" width="9.7109375" bestFit="1" customWidth="1"/>
    <col min="14401" max="14401" width="9.140625" bestFit="1" customWidth="1"/>
    <col min="14402" max="14402" width="21.85546875" bestFit="1" customWidth="1"/>
    <col min="14403" max="14403" width="19.5703125" bestFit="1" customWidth="1"/>
    <col min="14404" max="14404" width="17.28515625" bestFit="1" customWidth="1"/>
    <col min="14405" max="14405" width="18.85546875" bestFit="1" customWidth="1"/>
    <col min="14406" max="14407" width="10.28515625" bestFit="1" customWidth="1"/>
    <col min="14408" max="14408" width="9.85546875" bestFit="1" customWidth="1"/>
    <col min="14409" max="14409" width="5.42578125" bestFit="1" customWidth="1"/>
    <col min="14410" max="14410" width="5.28515625" bestFit="1" customWidth="1"/>
    <col min="14411" max="14411" width="4.7109375" bestFit="1" customWidth="1"/>
    <col min="14412" max="14412" width="10.42578125" bestFit="1" customWidth="1"/>
    <col min="14413" max="14413" width="9.28515625" bestFit="1" customWidth="1"/>
    <col min="14414" max="14414" width="9.42578125" bestFit="1" customWidth="1"/>
    <col min="14415" max="14416" width="10" bestFit="1" customWidth="1"/>
    <col min="14417" max="14417" width="9.42578125" bestFit="1" customWidth="1"/>
    <col min="14418" max="14418" width="9.85546875" bestFit="1" customWidth="1"/>
    <col min="14419" max="14419" width="9" bestFit="1" customWidth="1"/>
    <col min="14420" max="14420" width="7.7109375" bestFit="1" customWidth="1"/>
    <col min="14421" max="14421" width="9.42578125" bestFit="1" customWidth="1"/>
    <col min="14422" max="14422" width="7.42578125" bestFit="1" customWidth="1"/>
    <col min="14423" max="14423" width="9.85546875" bestFit="1" customWidth="1"/>
    <col min="14424" max="14424" width="9.28515625" bestFit="1" customWidth="1"/>
    <col min="14425" max="14425" width="9.5703125" bestFit="1" customWidth="1"/>
    <col min="14426" max="14426" width="10.28515625" bestFit="1" customWidth="1"/>
    <col min="14427" max="14427" width="7.85546875" bestFit="1" customWidth="1"/>
    <col min="14428" max="14428" width="10.28515625" bestFit="1" customWidth="1"/>
    <col min="14429" max="14429" width="10" bestFit="1" customWidth="1"/>
    <col min="14430" max="14430" width="8.140625" bestFit="1" customWidth="1"/>
    <col min="14431" max="14431" width="8.28515625" bestFit="1" customWidth="1"/>
    <col min="14432" max="14432" width="7.7109375" bestFit="1" customWidth="1"/>
    <col min="14433" max="14433" width="7" bestFit="1" customWidth="1"/>
    <col min="14434" max="14434" width="7.85546875" bestFit="1" customWidth="1"/>
    <col min="14435" max="14435" width="5.28515625" bestFit="1" customWidth="1"/>
    <col min="14436" max="14436" width="7.85546875" bestFit="1" customWidth="1"/>
    <col min="14437" max="14437" width="11.28515625" bestFit="1" customWidth="1"/>
    <col min="14438" max="14438" width="9.28515625" bestFit="1" customWidth="1"/>
    <col min="14439" max="14439" width="7.85546875" bestFit="1" customWidth="1"/>
    <col min="14440" max="14440" width="8.28515625" bestFit="1" customWidth="1"/>
    <col min="14441" max="14441" width="7.5703125" customWidth="1"/>
    <col min="14442" max="14443" width="8.42578125" bestFit="1" customWidth="1"/>
    <col min="14444" max="14444" width="9.5703125" bestFit="1" customWidth="1"/>
    <col min="14445" max="14445" width="7.5703125" customWidth="1"/>
    <col min="14446" max="14446" width="8.7109375" bestFit="1" customWidth="1"/>
    <col min="14447" max="14447" width="7.85546875" bestFit="1" customWidth="1"/>
    <col min="14448" max="14448" width="10" bestFit="1" customWidth="1"/>
    <col min="14449" max="14449" width="10.42578125" bestFit="1" customWidth="1"/>
    <col min="14450" max="14450" width="9.42578125" bestFit="1" customWidth="1"/>
    <col min="14451" max="14451" width="6.42578125" bestFit="1" customWidth="1"/>
    <col min="14452" max="14452" width="10.140625" bestFit="1" customWidth="1"/>
    <col min="14453" max="14454" width="8.85546875" bestFit="1" customWidth="1"/>
    <col min="14455" max="14455" width="9" bestFit="1" customWidth="1"/>
    <col min="14456" max="14456" width="8.140625" bestFit="1" customWidth="1"/>
    <col min="14457" max="14457" width="6.5703125" bestFit="1" customWidth="1"/>
    <col min="14458" max="14458" width="7.42578125" bestFit="1" customWidth="1"/>
    <col min="14459" max="14459" width="7.5703125" bestFit="1" customWidth="1"/>
    <col min="14460" max="14460" width="8.140625" bestFit="1" customWidth="1"/>
    <col min="14461" max="14461" width="8.42578125" bestFit="1" customWidth="1"/>
    <col min="14462" max="14462" width="10.140625" bestFit="1" customWidth="1"/>
    <col min="14463" max="14463" width="7.85546875" bestFit="1" customWidth="1"/>
    <col min="14464" max="14464" width="5.42578125" bestFit="1" customWidth="1"/>
    <col min="14593" max="14593" width="4.5703125" bestFit="1" customWidth="1"/>
    <col min="14594" max="14594" width="7.85546875" bestFit="1" customWidth="1"/>
    <col min="14595" max="14595" width="5.42578125" bestFit="1" customWidth="1"/>
    <col min="14596" max="14596" width="7.42578125" bestFit="1" customWidth="1"/>
    <col min="14597" max="14597" width="11.42578125" bestFit="1" customWidth="1"/>
    <col min="14598" max="14598" width="9.5703125" bestFit="1" customWidth="1"/>
    <col min="14599" max="14599" width="10.140625" bestFit="1" customWidth="1"/>
    <col min="14600" max="14600" width="7.85546875" bestFit="1" customWidth="1"/>
    <col min="14601" max="14601" width="11" bestFit="1" customWidth="1"/>
    <col min="14602" max="14602" width="9.42578125" bestFit="1" customWidth="1"/>
    <col min="14603" max="14603" width="10.42578125" bestFit="1" customWidth="1"/>
    <col min="14604" max="14604" width="9.140625" bestFit="1" customWidth="1"/>
    <col min="14605" max="14605" width="9.85546875" bestFit="1" customWidth="1"/>
    <col min="14606" max="14606" width="27" bestFit="1" customWidth="1"/>
    <col min="14607" max="14607" width="6.7109375" bestFit="1" customWidth="1"/>
    <col min="14608" max="14608" width="5.85546875" bestFit="1" customWidth="1"/>
    <col min="14609" max="14609" width="8.5703125" bestFit="1" customWidth="1"/>
    <col min="14610" max="14610" width="21.28515625" bestFit="1" customWidth="1"/>
    <col min="14611" max="14611" width="20.42578125" bestFit="1" customWidth="1"/>
    <col min="14612" max="14612" width="31" bestFit="1" customWidth="1"/>
    <col min="14613" max="14613" width="41.5703125" bestFit="1" customWidth="1"/>
    <col min="14614" max="14614" width="21.42578125" bestFit="1" customWidth="1"/>
    <col min="14615" max="14615" width="40.140625" bestFit="1" customWidth="1"/>
    <col min="14616" max="14616" width="22.140625" bestFit="1" customWidth="1"/>
    <col min="14617" max="14617" width="20.85546875" bestFit="1" customWidth="1"/>
    <col min="14618" max="14618" width="31.42578125" bestFit="1" customWidth="1"/>
    <col min="14619" max="14619" width="9.140625" bestFit="1" customWidth="1"/>
    <col min="14620" max="14620" width="7.42578125" bestFit="1" customWidth="1"/>
    <col min="14621" max="14621" width="10.42578125" bestFit="1" customWidth="1"/>
    <col min="14622" max="14622" width="5.42578125" bestFit="1" customWidth="1"/>
    <col min="14623" max="14623" width="10" bestFit="1" customWidth="1"/>
    <col min="14624" max="14624" width="7.7109375" bestFit="1" customWidth="1"/>
    <col min="14625" max="14625" width="10.42578125" bestFit="1" customWidth="1"/>
    <col min="14626" max="14626" width="5.42578125" bestFit="1" customWidth="1"/>
    <col min="14627" max="14627" width="10.42578125" bestFit="1" customWidth="1"/>
    <col min="14628" max="14628" width="7.28515625" bestFit="1" customWidth="1"/>
    <col min="14629" max="14629" width="13.7109375" bestFit="1" customWidth="1"/>
    <col min="14630" max="14630" width="13.85546875" bestFit="1" customWidth="1"/>
    <col min="14631" max="14631" width="21.42578125" bestFit="1" customWidth="1"/>
    <col min="14632" max="14632" width="11.5703125" bestFit="1" customWidth="1"/>
    <col min="14633" max="14633" width="15" bestFit="1" customWidth="1"/>
    <col min="14634" max="14634" width="10.7109375" bestFit="1" customWidth="1"/>
    <col min="14635" max="14635" width="21.42578125" bestFit="1" customWidth="1"/>
    <col min="14636" max="14636" width="11" bestFit="1" customWidth="1"/>
    <col min="14637" max="14637" width="11.28515625" bestFit="1" customWidth="1"/>
    <col min="14638" max="14638" width="6.7109375" bestFit="1" customWidth="1"/>
    <col min="14639" max="14639" width="9" bestFit="1" customWidth="1"/>
    <col min="14640" max="14640" width="10.42578125" bestFit="1" customWidth="1"/>
    <col min="14641" max="14641" width="7" bestFit="1" customWidth="1"/>
    <col min="14642" max="14642" width="10.140625" bestFit="1" customWidth="1"/>
    <col min="14643" max="14643" width="8.28515625" bestFit="1" customWidth="1"/>
    <col min="14644" max="14644" width="7.7109375" bestFit="1" customWidth="1"/>
    <col min="14645" max="14645" width="9.42578125" bestFit="1" customWidth="1"/>
    <col min="14646" max="14646" width="9.5703125" bestFit="1" customWidth="1"/>
    <col min="14647" max="14647" width="8.7109375" bestFit="1" customWidth="1"/>
    <col min="14648" max="14648" width="8.85546875" bestFit="1" customWidth="1"/>
    <col min="14649" max="14649" width="9.28515625" bestFit="1" customWidth="1"/>
    <col min="14650" max="14653" width="8.85546875" bestFit="1" customWidth="1"/>
    <col min="14654" max="14654" width="9.85546875" bestFit="1" customWidth="1"/>
    <col min="14655" max="14655" width="10.28515625" bestFit="1" customWidth="1"/>
    <col min="14656" max="14656" width="9.7109375" bestFit="1" customWidth="1"/>
    <col min="14657" max="14657" width="9.140625" bestFit="1" customWidth="1"/>
    <col min="14658" max="14658" width="21.85546875" bestFit="1" customWidth="1"/>
    <col min="14659" max="14659" width="19.5703125" bestFit="1" customWidth="1"/>
    <col min="14660" max="14660" width="17.28515625" bestFit="1" customWidth="1"/>
    <col min="14661" max="14661" width="18.85546875" bestFit="1" customWidth="1"/>
    <col min="14662" max="14663" width="10.28515625" bestFit="1" customWidth="1"/>
    <col min="14664" max="14664" width="9.85546875" bestFit="1" customWidth="1"/>
    <col min="14665" max="14665" width="5.42578125" bestFit="1" customWidth="1"/>
    <col min="14666" max="14666" width="5.28515625" bestFit="1" customWidth="1"/>
    <col min="14667" max="14667" width="4.7109375" bestFit="1" customWidth="1"/>
    <col min="14668" max="14668" width="10.42578125" bestFit="1" customWidth="1"/>
    <col min="14669" max="14669" width="9.28515625" bestFit="1" customWidth="1"/>
    <col min="14670" max="14670" width="9.42578125" bestFit="1" customWidth="1"/>
    <col min="14671" max="14672" width="10" bestFit="1" customWidth="1"/>
    <col min="14673" max="14673" width="9.42578125" bestFit="1" customWidth="1"/>
    <col min="14674" max="14674" width="9.85546875" bestFit="1" customWidth="1"/>
    <col min="14675" max="14675" width="9" bestFit="1" customWidth="1"/>
    <col min="14676" max="14676" width="7.7109375" bestFit="1" customWidth="1"/>
    <col min="14677" max="14677" width="9.42578125" bestFit="1" customWidth="1"/>
    <col min="14678" max="14678" width="7.42578125" bestFit="1" customWidth="1"/>
    <col min="14679" max="14679" width="9.85546875" bestFit="1" customWidth="1"/>
    <col min="14680" max="14680" width="9.28515625" bestFit="1" customWidth="1"/>
    <col min="14681" max="14681" width="9.5703125" bestFit="1" customWidth="1"/>
    <col min="14682" max="14682" width="10.28515625" bestFit="1" customWidth="1"/>
    <col min="14683" max="14683" width="7.85546875" bestFit="1" customWidth="1"/>
    <col min="14684" max="14684" width="10.28515625" bestFit="1" customWidth="1"/>
    <col min="14685" max="14685" width="10" bestFit="1" customWidth="1"/>
    <col min="14686" max="14686" width="8.140625" bestFit="1" customWidth="1"/>
    <col min="14687" max="14687" width="8.28515625" bestFit="1" customWidth="1"/>
    <col min="14688" max="14688" width="7.7109375" bestFit="1" customWidth="1"/>
    <col min="14689" max="14689" width="7" bestFit="1" customWidth="1"/>
    <col min="14690" max="14690" width="7.85546875" bestFit="1" customWidth="1"/>
    <col min="14691" max="14691" width="5.28515625" bestFit="1" customWidth="1"/>
    <col min="14692" max="14692" width="7.85546875" bestFit="1" customWidth="1"/>
    <col min="14693" max="14693" width="11.28515625" bestFit="1" customWidth="1"/>
    <col min="14694" max="14694" width="9.28515625" bestFit="1" customWidth="1"/>
    <col min="14695" max="14695" width="7.85546875" bestFit="1" customWidth="1"/>
    <col min="14696" max="14696" width="8.28515625" bestFit="1" customWidth="1"/>
    <col min="14697" max="14697" width="7.5703125" customWidth="1"/>
    <col min="14698" max="14699" width="8.42578125" bestFit="1" customWidth="1"/>
    <col min="14700" max="14700" width="9.5703125" bestFit="1" customWidth="1"/>
    <col min="14701" max="14701" width="7.5703125" customWidth="1"/>
    <col min="14702" max="14702" width="8.7109375" bestFit="1" customWidth="1"/>
    <col min="14703" max="14703" width="7.85546875" bestFit="1" customWidth="1"/>
    <col min="14704" max="14704" width="10" bestFit="1" customWidth="1"/>
    <col min="14705" max="14705" width="10.42578125" bestFit="1" customWidth="1"/>
    <col min="14706" max="14706" width="9.42578125" bestFit="1" customWidth="1"/>
    <col min="14707" max="14707" width="6.42578125" bestFit="1" customWidth="1"/>
    <col min="14708" max="14708" width="10.140625" bestFit="1" customWidth="1"/>
    <col min="14709" max="14710" width="8.85546875" bestFit="1" customWidth="1"/>
    <col min="14711" max="14711" width="9" bestFit="1" customWidth="1"/>
    <col min="14712" max="14712" width="8.140625" bestFit="1" customWidth="1"/>
    <col min="14713" max="14713" width="6.5703125" bestFit="1" customWidth="1"/>
    <col min="14714" max="14714" width="7.42578125" bestFit="1" customWidth="1"/>
    <col min="14715" max="14715" width="7.5703125" bestFit="1" customWidth="1"/>
    <col min="14716" max="14716" width="8.140625" bestFit="1" customWidth="1"/>
    <col min="14717" max="14717" width="8.42578125" bestFit="1" customWidth="1"/>
    <col min="14718" max="14718" width="10.140625" bestFit="1" customWidth="1"/>
    <col min="14719" max="14719" width="7.85546875" bestFit="1" customWidth="1"/>
    <col min="14720" max="14720" width="5.42578125" bestFit="1" customWidth="1"/>
    <col min="14849" max="14849" width="4.5703125" bestFit="1" customWidth="1"/>
    <col min="14850" max="14850" width="7.85546875" bestFit="1" customWidth="1"/>
    <col min="14851" max="14851" width="5.42578125" bestFit="1" customWidth="1"/>
    <col min="14852" max="14852" width="7.42578125" bestFit="1" customWidth="1"/>
    <col min="14853" max="14853" width="11.42578125" bestFit="1" customWidth="1"/>
    <col min="14854" max="14854" width="9.5703125" bestFit="1" customWidth="1"/>
    <col min="14855" max="14855" width="10.140625" bestFit="1" customWidth="1"/>
    <col min="14856" max="14856" width="7.85546875" bestFit="1" customWidth="1"/>
    <col min="14857" max="14857" width="11" bestFit="1" customWidth="1"/>
    <col min="14858" max="14858" width="9.42578125" bestFit="1" customWidth="1"/>
    <col min="14859" max="14859" width="10.42578125" bestFit="1" customWidth="1"/>
    <col min="14860" max="14860" width="9.140625" bestFit="1" customWidth="1"/>
    <col min="14861" max="14861" width="9.85546875" bestFit="1" customWidth="1"/>
    <col min="14862" max="14862" width="27" bestFit="1" customWidth="1"/>
    <col min="14863" max="14863" width="6.7109375" bestFit="1" customWidth="1"/>
    <col min="14864" max="14864" width="5.85546875" bestFit="1" customWidth="1"/>
    <col min="14865" max="14865" width="8.5703125" bestFit="1" customWidth="1"/>
    <col min="14866" max="14866" width="21.28515625" bestFit="1" customWidth="1"/>
    <col min="14867" max="14867" width="20.42578125" bestFit="1" customWidth="1"/>
    <col min="14868" max="14868" width="31" bestFit="1" customWidth="1"/>
    <col min="14869" max="14869" width="41.5703125" bestFit="1" customWidth="1"/>
    <col min="14870" max="14870" width="21.42578125" bestFit="1" customWidth="1"/>
    <col min="14871" max="14871" width="40.140625" bestFit="1" customWidth="1"/>
    <col min="14872" max="14872" width="22.140625" bestFit="1" customWidth="1"/>
    <col min="14873" max="14873" width="20.85546875" bestFit="1" customWidth="1"/>
    <col min="14874" max="14874" width="31.42578125" bestFit="1" customWidth="1"/>
    <col min="14875" max="14875" width="9.140625" bestFit="1" customWidth="1"/>
    <col min="14876" max="14876" width="7.42578125" bestFit="1" customWidth="1"/>
    <col min="14877" max="14877" width="10.42578125" bestFit="1" customWidth="1"/>
    <col min="14878" max="14878" width="5.42578125" bestFit="1" customWidth="1"/>
    <col min="14879" max="14879" width="10" bestFit="1" customWidth="1"/>
    <col min="14880" max="14880" width="7.7109375" bestFit="1" customWidth="1"/>
    <col min="14881" max="14881" width="10.42578125" bestFit="1" customWidth="1"/>
    <col min="14882" max="14882" width="5.42578125" bestFit="1" customWidth="1"/>
    <col min="14883" max="14883" width="10.42578125" bestFit="1" customWidth="1"/>
    <col min="14884" max="14884" width="7.28515625" bestFit="1" customWidth="1"/>
    <col min="14885" max="14885" width="13.7109375" bestFit="1" customWidth="1"/>
    <col min="14886" max="14886" width="13.85546875" bestFit="1" customWidth="1"/>
    <col min="14887" max="14887" width="21.42578125" bestFit="1" customWidth="1"/>
    <col min="14888" max="14888" width="11.5703125" bestFit="1" customWidth="1"/>
    <col min="14889" max="14889" width="15" bestFit="1" customWidth="1"/>
    <col min="14890" max="14890" width="10.7109375" bestFit="1" customWidth="1"/>
    <col min="14891" max="14891" width="21.42578125" bestFit="1" customWidth="1"/>
    <col min="14892" max="14892" width="11" bestFit="1" customWidth="1"/>
    <col min="14893" max="14893" width="11.28515625" bestFit="1" customWidth="1"/>
    <col min="14894" max="14894" width="6.7109375" bestFit="1" customWidth="1"/>
    <col min="14895" max="14895" width="9" bestFit="1" customWidth="1"/>
    <col min="14896" max="14896" width="10.42578125" bestFit="1" customWidth="1"/>
    <col min="14897" max="14897" width="7" bestFit="1" customWidth="1"/>
    <col min="14898" max="14898" width="10.140625" bestFit="1" customWidth="1"/>
    <col min="14899" max="14899" width="8.28515625" bestFit="1" customWidth="1"/>
    <col min="14900" max="14900" width="7.7109375" bestFit="1" customWidth="1"/>
    <col min="14901" max="14901" width="9.42578125" bestFit="1" customWidth="1"/>
    <col min="14902" max="14902" width="9.5703125" bestFit="1" customWidth="1"/>
    <col min="14903" max="14903" width="8.7109375" bestFit="1" customWidth="1"/>
    <col min="14904" max="14904" width="8.85546875" bestFit="1" customWidth="1"/>
    <col min="14905" max="14905" width="9.28515625" bestFit="1" customWidth="1"/>
    <col min="14906" max="14909" width="8.85546875" bestFit="1" customWidth="1"/>
    <col min="14910" max="14910" width="9.85546875" bestFit="1" customWidth="1"/>
    <col min="14911" max="14911" width="10.28515625" bestFit="1" customWidth="1"/>
    <col min="14912" max="14912" width="9.7109375" bestFit="1" customWidth="1"/>
    <col min="14913" max="14913" width="9.140625" bestFit="1" customWidth="1"/>
    <col min="14914" max="14914" width="21.85546875" bestFit="1" customWidth="1"/>
    <col min="14915" max="14915" width="19.5703125" bestFit="1" customWidth="1"/>
    <col min="14916" max="14916" width="17.28515625" bestFit="1" customWidth="1"/>
    <col min="14917" max="14917" width="18.85546875" bestFit="1" customWidth="1"/>
    <col min="14918" max="14919" width="10.28515625" bestFit="1" customWidth="1"/>
    <col min="14920" max="14920" width="9.85546875" bestFit="1" customWidth="1"/>
    <col min="14921" max="14921" width="5.42578125" bestFit="1" customWidth="1"/>
    <col min="14922" max="14922" width="5.28515625" bestFit="1" customWidth="1"/>
    <col min="14923" max="14923" width="4.7109375" bestFit="1" customWidth="1"/>
    <col min="14924" max="14924" width="10.42578125" bestFit="1" customWidth="1"/>
    <col min="14925" max="14925" width="9.28515625" bestFit="1" customWidth="1"/>
    <col min="14926" max="14926" width="9.42578125" bestFit="1" customWidth="1"/>
    <col min="14927" max="14928" width="10" bestFit="1" customWidth="1"/>
    <col min="14929" max="14929" width="9.42578125" bestFit="1" customWidth="1"/>
    <col min="14930" max="14930" width="9.85546875" bestFit="1" customWidth="1"/>
    <col min="14931" max="14931" width="9" bestFit="1" customWidth="1"/>
    <col min="14932" max="14932" width="7.7109375" bestFit="1" customWidth="1"/>
    <col min="14933" max="14933" width="9.42578125" bestFit="1" customWidth="1"/>
    <col min="14934" max="14934" width="7.42578125" bestFit="1" customWidth="1"/>
    <col min="14935" max="14935" width="9.85546875" bestFit="1" customWidth="1"/>
    <col min="14936" max="14936" width="9.28515625" bestFit="1" customWidth="1"/>
    <col min="14937" max="14937" width="9.5703125" bestFit="1" customWidth="1"/>
    <col min="14938" max="14938" width="10.28515625" bestFit="1" customWidth="1"/>
    <col min="14939" max="14939" width="7.85546875" bestFit="1" customWidth="1"/>
    <col min="14940" max="14940" width="10.28515625" bestFit="1" customWidth="1"/>
    <col min="14941" max="14941" width="10" bestFit="1" customWidth="1"/>
    <col min="14942" max="14942" width="8.140625" bestFit="1" customWidth="1"/>
    <col min="14943" max="14943" width="8.28515625" bestFit="1" customWidth="1"/>
    <col min="14944" max="14944" width="7.7109375" bestFit="1" customWidth="1"/>
    <col min="14945" max="14945" width="7" bestFit="1" customWidth="1"/>
    <col min="14946" max="14946" width="7.85546875" bestFit="1" customWidth="1"/>
    <col min="14947" max="14947" width="5.28515625" bestFit="1" customWidth="1"/>
    <col min="14948" max="14948" width="7.85546875" bestFit="1" customWidth="1"/>
    <col min="14949" max="14949" width="11.28515625" bestFit="1" customWidth="1"/>
    <col min="14950" max="14950" width="9.28515625" bestFit="1" customWidth="1"/>
    <col min="14951" max="14951" width="7.85546875" bestFit="1" customWidth="1"/>
    <col min="14952" max="14952" width="8.28515625" bestFit="1" customWidth="1"/>
    <col min="14953" max="14953" width="7.5703125" customWidth="1"/>
    <col min="14954" max="14955" width="8.42578125" bestFit="1" customWidth="1"/>
    <col min="14956" max="14956" width="9.5703125" bestFit="1" customWidth="1"/>
    <col min="14957" max="14957" width="7.5703125" customWidth="1"/>
    <col min="14958" max="14958" width="8.7109375" bestFit="1" customWidth="1"/>
    <col min="14959" max="14959" width="7.85546875" bestFit="1" customWidth="1"/>
    <col min="14960" max="14960" width="10" bestFit="1" customWidth="1"/>
    <col min="14961" max="14961" width="10.42578125" bestFit="1" customWidth="1"/>
    <col min="14962" max="14962" width="9.42578125" bestFit="1" customWidth="1"/>
    <col min="14963" max="14963" width="6.42578125" bestFit="1" customWidth="1"/>
    <col min="14964" max="14964" width="10.140625" bestFit="1" customWidth="1"/>
    <col min="14965" max="14966" width="8.85546875" bestFit="1" customWidth="1"/>
    <col min="14967" max="14967" width="9" bestFit="1" customWidth="1"/>
    <col min="14968" max="14968" width="8.140625" bestFit="1" customWidth="1"/>
    <col min="14969" max="14969" width="6.5703125" bestFit="1" customWidth="1"/>
    <col min="14970" max="14970" width="7.42578125" bestFit="1" customWidth="1"/>
    <col min="14971" max="14971" width="7.5703125" bestFit="1" customWidth="1"/>
    <col min="14972" max="14972" width="8.140625" bestFit="1" customWidth="1"/>
    <col min="14973" max="14973" width="8.42578125" bestFit="1" customWidth="1"/>
    <col min="14974" max="14974" width="10.140625" bestFit="1" customWidth="1"/>
    <col min="14975" max="14975" width="7.85546875" bestFit="1" customWidth="1"/>
    <col min="14976" max="14976" width="5.42578125" bestFit="1" customWidth="1"/>
    <col min="15105" max="15105" width="4.5703125" bestFit="1" customWidth="1"/>
    <col min="15106" max="15106" width="7.85546875" bestFit="1" customWidth="1"/>
    <col min="15107" max="15107" width="5.42578125" bestFit="1" customWidth="1"/>
    <col min="15108" max="15108" width="7.42578125" bestFit="1" customWidth="1"/>
    <col min="15109" max="15109" width="11.42578125" bestFit="1" customWidth="1"/>
    <col min="15110" max="15110" width="9.5703125" bestFit="1" customWidth="1"/>
    <col min="15111" max="15111" width="10.140625" bestFit="1" customWidth="1"/>
    <col min="15112" max="15112" width="7.85546875" bestFit="1" customWidth="1"/>
    <col min="15113" max="15113" width="11" bestFit="1" customWidth="1"/>
    <col min="15114" max="15114" width="9.42578125" bestFit="1" customWidth="1"/>
    <col min="15115" max="15115" width="10.42578125" bestFit="1" customWidth="1"/>
    <col min="15116" max="15116" width="9.140625" bestFit="1" customWidth="1"/>
    <col min="15117" max="15117" width="9.85546875" bestFit="1" customWidth="1"/>
    <col min="15118" max="15118" width="27" bestFit="1" customWidth="1"/>
    <col min="15119" max="15119" width="6.7109375" bestFit="1" customWidth="1"/>
    <col min="15120" max="15120" width="5.85546875" bestFit="1" customWidth="1"/>
    <col min="15121" max="15121" width="8.5703125" bestFit="1" customWidth="1"/>
    <col min="15122" max="15122" width="21.28515625" bestFit="1" customWidth="1"/>
    <col min="15123" max="15123" width="20.42578125" bestFit="1" customWidth="1"/>
    <col min="15124" max="15124" width="31" bestFit="1" customWidth="1"/>
    <col min="15125" max="15125" width="41.5703125" bestFit="1" customWidth="1"/>
    <col min="15126" max="15126" width="21.42578125" bestFit="1" customWidth="1"/>
    <col min="15127" max="15127" width="40.140625" bestFit="1" customWidth="1"/>
    <col min="15128" max="15128" width="22.140625" bestFit="1" customWidth="1"/>
    <col min="15129" max="15129" width="20.85546875" bestFit="1" customWidth="1"/>
    <col min="15130" max="15130" width="31.42578125" bestFit="1" customWidth="1"/>
    <col min="15131" max="15131" width="9.140625" bestFit="1" customWidth="1"/>
    <col min="15132" max="15132" width="7.42578125" bestFit="1" customWidth="1"/>
    <col min="15133" max="15133" width="10.42578125" bestFit="1" customWidth="1"/>
    <col min="15134" max="15134" width="5.42578125" bestFit="1" customWidth="1"/>
    <col min="15135" max="15135" width="10" bestFit="1" customWidth="1"/>
    <col min="15136" max="15136" width="7.7109375" bestFit="1" customWidth="1"/>
    <col min="15137" max="15137" width="10.42578125" bestFit="1" customWidth="1"/>
    <col min="15138" max="15138" width="5.42578125" bestFit="1" customWidth="1"/>
    <col min="15139" max="15139" width="10.42578125" bestFit="1" customWidth="1"/>
    <col min="15140" max="15140" width="7.28515625" bestFit="1" customWidth="1"/>
    <col min="15141" max="15141" width="13.7109375" bestFit="1" customWidth="1"/>
    <col min="15142" max="15142" width="13.85546875" bestFit="1" customWidth="1"/>
    <col min="15143" max="15143" width="21.42578125" bestFit="1" customWidth="1"/>
    <col min="15144" max="15144" width="11.5703125" bestFit="1" customWidth="1"/>
    <col min="15145" max="15145" width="15" bestFit="1" customWidth="1"/>
    <col min="15146" max="15146" width="10.7109375" bestFit="1" customWidth="1"/>
    <col min="15147" max="15147" width="21.42578125" bestFit="1" customWidth="1"/>
    <col min="15148" max="15148" width="11" bestFit="1" customWidth="1"/>
    <col min="15149" max="15149" width="11.28515625" bestFit="1" customWidth="1"/>
    <col min="15150" max="15150" width="6.7109375" bestFit="1" customWidth="1"/>
    <col min="15151" max="15151" width="9" bestFit="1" customWidth="1"/>
    <col min="15152" max="15152" width="10.42578125" bestFit="1" customWidth="1"/>
    <col min="15153" max="15153" width="7" bestFit="1" customWidth="1"/>
    <col min="15154" max="15154" width="10.140625" bestFit="1" customWidth="1"/>
    <col min="15155" max="15155" width="8.28515625" bestFit="1" customWidth="1"/>
    <col min="15156" max="15156" width="7.7109375" bestFit="1" customWidth="1"/>
    <col min="15157" max="15157" width="9.42578125" bestFit="1" customWidth="1"/>
    <col min="15158" max="15158" width="9.5703125" bestFit="1" customWidth="1"/>
    <col min="15159" max="15159" width="8.7109375" bestFit="1" customWidth="1"/>
    <col min="15160" max="15160" width="8.85546875" bestFit="1" customWidth="1"/>
    <col min="15161" max="15161" width="9.28515625" bestFit="1" customWidth="1"/>
    <col min="15162" max="15165" width="8.85546875" bestFit="1" customWidth="1"/>
    <col min="15166" max="15166" width="9.85546875" bestFit="1" customWidth="1"/>
    <col min="15167" max="15167" width="10.28515625" bestFit="1" customWidth="1"/>
    <col min="15168" max="15168" width="9.7109375" bestFit="1" customWidth="1"/>
    <col min="15169" max="15169" width="9.140625" bestFit="1" customWidth="1"/>
    <col min="15170" max="15170" width="21.85546875" bestFit="1" customWidth="1"/>
    <col min="15171" max="15171" width="19.5703125" bestFit="1" customWidth="1"/>
    <col min="15172" max="15172" width="17.28515625" bestFit="1" customWidth="1"/>
    <col min="15173" max="15173" width="18.85546875" bestFit="1" customWidth="1"/>
    <col min="15174" max="15175" width="10.28515625" bestFit="1" customWidth="1"/>
    <col min="15176" max="15176" width="9.85546875" bestFit="1" customWidth="1"/>
    <col min="15177" max="15177" width="5.42578125" bestFit="1" customWidth="1"/>
    <col min="15178" max="15178" width="5.28515625" bestFit="1" customWidth="1"/>
    <col min="15179" max="15179" width="4.7109375" bestFit="1" customWidth="1"/>
    <col min="15180" max="15180" width="10.42578125" bestFit="1" customWidth="1"/>
    <col min="15181" max="15181" width="9.28515625" bestFit="1" customWidth="1"/>
    <col min="15182" max="15182" width="9.42578125" bestFit="1" customWidth="1"/>
    <col min="15183" max="15184" width="10" bestFit="1" customWidth="1"/>
    <col min="15185" max="15185" width="9.42578125" bestFit="1" customWidth="1"/>
    <col min="15186" max="15186" width="9.85546875" bestFit="1" customWidth="1"/>
    <col min="15187" max="15187" width="9" bestFit="1" customWidth="1"/>
    <col min="15188" max="15188" width="7.7109375" bestFit="1" customWidth="1"/>
    <col min="15189" max="15189" width="9.42578125" bestFit="1" customWidth="1"/>
    <col min="15190" max="15190" width="7.42578125" bestFit="1" customWidth="1"/>
    <col min="15191" max="15191" width="9.85546875" bestFit="1" customWidth="1"/>
    <col min="15192" max="15192" width="9.28515625" bestFit="1" customWidth="1"/>
    <col min="15193" max="15193" width="9.5703125" bestFit="1" customWidth="1"/>
    <col min="15194" max="15194" width="10.28515625" bestFit="1" customWidth="1"/>
    <col min="15195" max="15195" width="7.85546875" bestFit="1" customWidth="1"/>
    <col min="15196" max="15196" width="10.28515625" bestFit="1" customWidth="1"/>
    <col min="15197" max="15197" width="10" bestFit="1" customWidth="1"/>
    <col min="15198" max="15198" width="8.140625" bestFit="1" customWidth="1"/>
    <col min="15199" max="15199" width="8.28515625" bestFit="1" customWidth="1"/>
    <col min="15200" max="15200" width="7.7109375" bestFit="1" customWidth="1"/>
    <col min="15201" max="15201" width="7" bestFit="1" customWidth="1"/>
    <col min="15202" max="15202" width="7.85546875" bestFit="1" customWidth="1"/>
    <col min="15203" max="15203" width="5.28515625" bestFit="1" customWidth="1"/>
    <col min="15204" max="15204" width="7.85546875" bestFit="1" customWidth="1"/>
    <col min="15205" max="15205" width="11.28515625" bestFit="1" customWidth="1"/>
    <col min="15206" max="15206" width="9.28515625" bestFit="1" customWidth="1"/>
    <col min="15207" max="15207" width="7.85546875" bestFit="1" customWidth="1"/>
    <col min="15208" max="15208" width="8.28515625" bestFit="1" customWidth="1"/>
    <col min="15209" max="15209" width="7.5703125" customWidth="1"/>
    <col min="15210" max="15211" width="8.42578125" bestFit="1" customWidth="1"/>
    <col min="15212" max="15212" width="9.5703125" bestFit="1" customWidth="1"/>
    <col min="15213" max="15213" width="7.5703125" customWidth="1"/>
    <col min="15214" max="15214" width="8.7109375" bestFit="1" customWidth="1"/>
    <col min="15215" max="15215" width="7.85546875" bestFit="1" customWidth="1"/>
    <col min="15216" max="15216" width="10" bestFit="1" customWidth="1"/>
    <col min="15217" max="15217" width="10.42578125" bestFit="1" customWidth="1"/>
    <col min="15218" max="15218" width="9.42578125" bestFit="1" customWidth="1"/>
    <col min="15219" max="15219" width="6.42578125" bestFit="1" customWidth="1"/>
    <col min="15220" max="15220" width="10.140625" bestFit="1" customWidth="1"/>
    <col min="15221" max="15222" width="8.85546875" bestFit="1" customWidth="1"/>
    <col min="15223" max="15223" width="9" bestFit="1" customWidth="1"/>
    <col min="15224" max="15224" width="8.140625" bestFit="1" customWidth="1"/>
    <col min="15225" max="15225" width="6.5703125" bestFit="1" customWidth="1"/>
    <col min="15226" max="15226" width="7.42578125" bestFit="1" customWidth="1"/>
    <col min="15227" max="15227" width="7.5703125" bestFit="1" customWidth="1"/>
    <col min="15228" max="15228" width="8.140625" bestFit="1" customWidth="1"/>
    <col min="15229" max="15229" width="8.42578125" bestFit="1" customWidth="1"/>
    <col min="15230" max="15230" width="10.140625" bestFit="1" customWidth="1"/>
    <col min="15231" max="15231" width="7.85546875" bestFit="1" customWidth="1"/>
    <col min="15232" max="15232" width="5.42578125" bestFit="1" customWidth="1"/>
    <col min="15361" max="15361" width="4.5703125" bestFit="1" customWidth="1"/>
    <col min="15362" max="15362" width="7.85546875" bestFit="1" customWidth="1"/>
    <col min="15363" max="15363" width="5.42578125" bestFit="1" customWidth="1"/>
    <col min="15364" max="15364" width="7.42578125" bestFit="1" customWidth="1"/>
    <col min="15365" max="15365" width="11.42578125" bestFit="1" customWidth="1"/>
    <col min="15366" max="15366" width="9.5703125" bestFit="1" customWidth="1"/>
    <col min="15367" max="15367" width="10.140625" bestFit="1" customWidth="1"/>
    <col min="15368" max="15368" width="7.85546875" bestFit="1" customWidth="1"/>
    <col min="15369" max="15369" width="11" bestFit="1" customWidth="1"/>
    <col min="15370" max="15370" width="9.42578125" bestFit="1" customWidth="1"/>
    <col min="15371" max="15371" width="10.42578125" bestFit="1" customWidth="1"/>
    <col min="15372" max="15372" width="9.140625" bestFit="1" customWidth="1"/>
    <col min="15373" max="15373" width="9.85546875" bestFit="1" customWidth="1"/>
    <col min="15374" max="15374" width="27" bestFit="1" customWidth="1"/>
    <col min="15375" max="15375" width="6.7109375" bestFit="1" customWidth="1"/>
    <col min="15376" max="15376" width="5.85546875" bestFit="1" customWidth="1"/>
    <col min="15377" max="15377" width="8.5703125" bestFit="1" customWidth="1"/>
    <col min="15378" max="15378" width="21.28515625" bestFit="1" customWidth="1"/>
    <col min="15379" max="15379" width="20.42578125" bestFit="1" customWidth="1"/>
    <col min="15380" max="15380" width="31" bestFit="1" customWidth="1"/>
    <col min="15381" max="15381" width="41.5703125" bestFit="1" customWidth="1"/>
    <col min="15382" max="15382" width="21.42578125" bestFit="1" customWidth="1"/>
    <col min="15383" max="15383" width="40.140625" bestFit="1" customWidth="1"/>
    <col min="15384" max="15384" width="22.140625" bestFit="1" customWidth="1"/>
    <col min="15385" max="15385" width="20.85546875" bestFit="1" customWidth="1"/>
    <col min="15386" max="15386" width="31.42578125" bestFit="1" customWidth="1"/>
    <col min="15387" max="15387" width="9.140625" bestFit="1" customWidth="1"/>
    <col min="15388" max="15388" width="7.42578125" bestFit="1" customWidth="1"/>
    <col min="15389" max="15389" width="10.42578125" bestFit="1" customWidth="1"/>
    <col min="15390" max="15390" width="5.42578125" bestFit="1" customWidth="1"/>
    <col min="15391" max="15391" width="10" bestFit="1" customWidth="1"/>
    <col min="15392" max="15392" width="7.7109375" bestFit="1" customWidth="1"/>
    <col min="15393" max="15393" width="10.42578125" bestFit="1" customWidth="1"/>
    <col min="15394" max="15394" width="5.42578125" bestFit="1" customWidth="1"/>
    <col min="15395" max="15395" width="10.42578125" bestFit="1" customWidth="1"/>
    <col min="15396" max="15396" width="7.28515625" bestFit="1" customWidth="1"/>
    <col min="15397" max="15397" width="13.7109375" bestFit="1" customWidth="1"/>
    <col min="15398" max="15398" width="13.85546875" bestFit="1" customWidth="1"/>
    <col min="15399" max="15399" width="21.42578125" bestFit="1" customWidth="1"/>
    <col min="15400" max="15400" width="11.5703125" bestFit="1" customWidth="1"/>
    <col min="15401" max="15401" width="15" bestFit="1" customWidth="1"/>
    <col min="15402" max="15402" width="10.7109375" bestFit="1" customWidth="1"/>
    <col min="15403" max="15403" width="21.42578125" bestFit="1" customWidth="1"/>
    <col min="15404" max="15404" width="11" bestFit="1" customWidth="1"/>
    <col min="15405" max="15405" width="11.28515625" bestFit="1" customWidth="1"/>
    <col min="15406" max="15406" width="6.7109375" bestFit="1" customWidth="1"/>
    <col min="15407" max="15407" width="9" bestFit="1" customWidth="1"/>
    <col min="15408" max="15408" width="10.42578125" bestFit="1" customWidth="1"/>
    <col min="15409" max="15409" width="7" bestFit="1" customWidth="1"/>
    <col min="15410" max="15410" width="10.140625" bestFit="1" customWidth="1"/>
    <col min="15411" max="15411" width="8.28515625" bestFit="1" customWidth="1"/>
    <col min="15412" max="15412" width="7.7109375" bestFit="1" customWidth="1"/>
    <col min="15413" max="15413" width="9.42578125" bestFit="1" customWidth="1"/>
    <col min="15414" max="15414" width="9.5703125" bestFit="1" customWidth="1"/>
    <col min="15415" max="15415" width="8.7109375" bestFit="1" customWidth="1"/>
    <col min="15416" max="15416" width="8.85546875" bestFit="1" customWidth="1"/>
    <col min="15417" max="15417" width="9.28515625" bestFit="1" customWidth="1"/>
    <col min="15418" max="15421" width="8.85546875" bestFit="1" customWidth="1"/>
    <col min="15422" max="15422" width="9.85546875" bestFit="1" customWidth="1"/>
    <col min="15423" max="15423" width="10.28515625" bestFit="1" customWidth="1"/>
    <col min="15424" max="15424" width="9.7109375" bestFit="1" customWidth="1"/>
    <col min="15425" max="15425" width="9.140625" bestFit="1" customWidth="1"/>
    <col min="15426" max="15426" width="21.85546875" bestFit="1" customWidth="1"/>
    <col min="15427" max="15427" width="19.5703125" bestFit="1" customWidth="1"/>
    <col min="15428" max="15428" width="17.28515625" bestFit="1" customWidth="1"/>
    <col min="15429" max="15429" width="18.85546875" bestFit="1" customWidth="1"/>
    <col min="15430" max="15431" width="10.28515625" bestFit="1" customWidth="1"/>
    <col min="15432" max="15432" width="9.85546875" bestFit="1" customWidth="1"/>
    <col min="15433" max="15433" width="5.42578125" bestFit="1" customWidth="1"/>
    <col min="15434" max="15434" width="5.28515625" bestFit="1" customWidth="1"/>
    <col min="15435" max="15435" width="4.7109375" bestFit="1" customWidth="1"/>
    <col min="15436" max="15436" width="10.42578125" bestFit="1" customWidth="1"/>
    <col min="15437" max="15437" width="9.28515625" bestFit="1" customWidth="1"/>
    <col min="15438" max="15438" width="9.42578125" bestFit="1" customWidth="1"/>
    <col min="15439" max="15440" width="10" bestFit="1" customWidth="1"/>
    <col min="15441" max="15441" width="9.42578125" bestFit="1" customWidth="1"/>
    <col min="15442" max="15442" width="9.85546875" bestFit="1" customWidth="1"/>
    <col min="15443" max="15443" width="9" bestFit="1" customWidth="1"/>
    <col min="15444" max="15444" width="7.7109375" bestFit="1" customWidth="1"/>
    <col min="15445" max="15445" width="9.42578125" bestFit="1" customWidth="1"/>
    <col min="15446" max="15446" width="7.42578125" bestFit="1" customWidth="1"/>
    <col min="15447" max="15447" width="9.85546875" bestFit="1" customWidth="1"/>
    <col min="15448" max="15448" width="9.28515625" bestFit="1" customWidth="1"/>
    <col min="15449" max="15449" width="9.5703125" bestFit="1" customWidth="1"/>
    <col min="15450" max="15450" width="10.28515625" bestFit="1" customWidth="1"/>
    <col min="15451" max="15451" width="7.85546875" bestFit="1" customWidth="1"/>
    <col min="15452" max="15452" width="10.28515625" bestFit="1" customWidth="1"/>
    <col min="15453" max="15453" width="10" bestFit="1" customWidth="1"/>
    <col min="15454" max="15454" width="8.140625" bestFit="1" customWidth="1"/>
    <col min="15455" max="15455" width="8.28515625" bestFit="1" customWidth="1"/>
    <col min="15456" max="15456" width="7.7109375" bestFit="1" customWidth="1"/>
    <col min="15457" max="15457" width="7" bestFit="1" customWidth="1"/>
    <col min="15458" max="15458" width="7.85546875" bestFit="1" customWidth="1"/>
    <col min="15459" max="15459" width="5.28515625" bestFit="1" customWidth="1"/>
    <col min="15460" max="15460" width="7.85546875" bestFit="1" customWidth="1"/>
    <col min="15461" max="15461" width="11.28515625" bestFit="1" customWidth="1"/>
    <col min="15462" max="15462" width="9.28515625" bestFit="1" customWidth="1"/>
    <col min="15463" max="15463" width="7.85546875" bestFit="1" customWidth="1"/>
    <col min="15464" max="15464" width="8.28515625" bestFit="1" customWidth="1"/>
    <col min="15465" max="15465" width="7.5703125" customWidth="1"/>
    <col min="15466" max="15467" width="8.42578125" bestFit="1" customWidth="1"/>
    <col min="15468" max="15468" width="9.5703125" bestFit="1" customWidth="1"/>
    <col min="15469" max="15469" width="7.5703125" customWidth="1"/>
    <col min="15470" max="15470" width="8.7109375" bestFit="1" customWidth="1"/>
    <col min="15471" max="15471" width="7.85546875" bestFit="1" customWidth="1"/>
    <col min="15472" max="15472" width="10" bestFit="1" customWidth="1"/>
    <col min="15473" max="15473" width="10.42578125" bestFit="1" customWidth="1"/>
    <col min="15474" max="15474" width="9.42578125" bestFit="1" customWidth="1"/>
    <col min="15475" max="15475" width="6.42578125" bestFit="1" customWidth="1"/>
    <col min="15476" max="15476" width="10.140625" bestFit="1" customWidth="1"/>
    <col min="15477" max="15478" width="8.85546875" bestFit="1" customWidth="1"/>
    <col min="15479" max="15479" width="9" bestFit="1" customWidth="1"/>
    <col min="15480" max="15480" width="8.140625" bestFit="1" customWidth="1"/>
    <col min="15481" max="15481" width="6.5703125" bestFit="1" customWidth="1"/>
    <col min="15482" max="15482" width="7.42578125" bestFit="1" customWidth="1"/>
    <col min="15483" max="15483" width="7.5703125" bestFit="1" customWidth="1"/>
    <col min="15484" max="15484" width="8.140625" bestFit="1" customWidth="1"/>
    <col min="15485" max="15485" width="8.42578125" bestFit="1" customWidth="1"/>
    <col min="15486" max="15486" width="10.140625" bestFit="1" customWidth="1"/>
    <col min="15487" max="15487" width="7.85546875" bestFit="1" customWidth="1"/>
    <col min="15488" max="15488" width="5.42578125" bestFit="1" customWidth="1"/>
    <col min="15617" max="15617" width="4.5703125" bestFit="1" customWidth="1"/>
    <col min="15618" max="15618" width="7.85546875" bestFit="1" customWidth="1"/>
    <col min="15619" max="15619" width="5.42578125" bestFit="1" customWidth="1"/>
    <col min="15620" max="15620" width="7.42578125" bestFit="1" customWidth="1"/>
    <col min="15621" max="15621" width="11.42578125" bestFit="1" customWidth="1"/>
    <col min="15622" max="15622" width="9.5703125" bestFit="1" customWidth="1"/>
    <col min="15623" max="15623" width="10.140625" bestFit="1" customWidth="1"/>
    <col min="15624" max="15624" width="7.85546875" bestFit="1" customWidth="1"/>
    <col min="15625" max="15625" width="11" bestFit="1" customWidth="1"/>
    <col min="15626" max="15626" width="9.42578125" bestFit="1" customWidth="1"/>
    <col min="15627" max="15627" width="10.42578125" bestFit="1" customWidth="1"/>
    <col min="15628" max="15628" width="9.140625" bestFit="1" customWidth="1"/>
    <col min="15629" max="15629" width="9.85546875" bestFit="1" customWidth="1"/>
    <col min="15630" max="15630" width="27" bestFit="1" customWidth="1"/>
    <col min="15631" max="15631" width="6.7109375" bestFit="1" customWidth="1"/>
    <col min="15632" max="15632" width="5.85546875" bestFit="1" customWidth="1"/>
    <col min="15633" max="15633" width="8.5703125" bestFit="1" customWidth="1"/>
    <col min="15634" max="15634" width="21.28515625" bestFit="1" customWidth="1"/>
    <col min="15635" max="15635" width="20.42578125" bestFit="1" customWidth="1"/>
    <col min="15636" max="15636" width="31" bestFit="1" customWidth="1"/>
    <col min="15637" max="15637" width="41.5703125" bestFit="1" customWidth="1"/>
    <col min="15638" max="15638" width="21.42578125" bestFit="1" customWidth="1"/>
    <col min="15639" max="15639" width="40.140625" bestFit="1" customWidth="1"/>
    <col min="15640" max="15640" width="22.140625" bestFit="1" customWidth="1"/>
    <col min="15641" max="15641" width="20.85546875" bestFit="1" customWidth="1"/>
    <col min="15642" max="15642" width="31.42578125" bestFit="1" customWidth="1"/>
    <col min="15643" max="15643" width="9.140625" bestFit="1" customWidth="1"/>
    <col min="15644" max="15644" width="7.42578125" bestFit="1" customWidth="1"/>
    <col min="15645" max="15645" width="10.42578125" bestFit="1" customWidth="1"/>
    <col min="15646" max="15646" width="5.42578125" bestFit="1" customWidth="1"/>
    <col min="15647" max="15647" width="10" bestFit="1" customWidth="1"/>
    <col min="15648" max="15648" width="7.7109375" bestFit="1" customWidth="1"/>
    <col min="15649" max="15649" width="10.42578125" bestFit="1" customWidth="1"/>
    <col min="15650" max="15650" width="5.42578125" bestFit="1" customWidth="1"/>
    <col min="15651" max="15651" width="10.42578125" bestFit="1" customWidth="1"/>
    <col min="15652" max="15652" width="7.28515625" bestFit="1" customWidth="1"/>
    <col min="15653" max="15653" width="13.7109375" bestFit="1" customWidth="1"/>
    <col min="15654" max="15654" width="13.85546875" bestFit="1" customWidth="1"/>
    <col min="15655" max="15655" width="21.42578125" bestFit="1" customWidth="1"/>
    <col min="15656" max="15656" width="11.5703125" bestFit="1" customWidth="1"/>
    <col min="15657" max="15657" width="15" bestFit="1" customWidth="1"/>
    <col min="15658" max="15658" width="10.7109375" bestFit="1" customWidth="1"/>
    <col min="15659" max="15659" width="21.42578125" bestFit="1" customWidth="1"/>
    <col min="15660" max="15660" width="11" bestFit="1" customWidth="1"/>
    <col min="15661" max="15661" width="11.28515625" bestFit="1" customWidth="1"/>
    <col min="15662" max="15662" width="6.7109375" bestFit="1" customWidth="1"/>
    <col min="15663" max="15663" width="9" bestFit="1" customWidth="1"/>
    <col min="15664" max="15664" width="10.42578125" bestFit="1" customWidth="1"/>
    <col min="15665" max="15665" width="7" bestFit="1" customWidth="1"/>
    <col min="15666" max="15666" width="10.140625" bestFit="1" customWidth="1"/>
    <col min="15667" max="15667" width="8.28515625" bestFit="1" customWidth="1"/>
    <col min="15668" max="15668" width="7.7109375" bestFit="1" customWidth="1"/>
    <col min="15669" max="15669" width="9.42578125" bestFit="1" customWidth="1"/>
    <col min="15670" max="15670" width="9.5703125" bestFit="1" customWidth="1"/>
    <col min="15671" max="15671" width="8.7109375" bestFit="1" customWidth="1"/>
    <col min="15672" max="15672" width="8.85546875" bestFit="1" customWidth="1"/>
    <col min="15673" max="15673" width="9.28515625" bestFit="1" customWidth="1"/>
    <col min="15674" max="15677" width="8.85546875" bestFit="1" customWidth="1"/>
    <col min="15678" max="15678" width="9.85546875" bestFit="1" customWidth="1"/>
    <col min="15679" max="15679" width="10.28515625" bestFit="1" customWidth="1"/>
    <col min="15680" max="15680" width="9.7109375" bestFit="1" customWidth="1"/>
    <col min="15681" max="15681" width="9.140625" bestFit="1" customWidth="1"/>
    <col min="15682" max="15682" width="21.85546875" bestFit="1" customWidth="1"/>
    <col min="15683" max="15683" width="19.5703125" bestFit="1" customWidth="1"/>
    <col min="15684" max="15684" width="17.28515625" bestFit="1" customWidth="1"/>
    <col min="15685" max="15685" width="18.85546875" bestFit="1" customWidth="1"/>
    <col min="15686" max="15687" width="10.28515625" bestFit="1" customWidth="1"/>
    <col min="15688" max="15688" width="9.85546875" bestFit="1" customWidth="1"/>
    <col min="15689" max="15689" width="5.42578125" bestFit="1" customWidth="1"/>
    <col min="15690" max="15690" width="5.28515625" bestFit="1" customWidth="1"/>
    <col min="15691" max="15691" width="4.7109375" bestFit="1" customWidth="1"/>
    <col min="15692" max="15692" width="10.42578125" bestFit="1" customWidth="1"/>
    <col min="15693" max="15693" width="9.28515625" bestFit="1" customWidth="1"/>
    <col min="15694" max="15694" width="9.42578125" bestFit="1" customWidth="1"/>
    <col min="15695" max="15696" width="10" bestFit="1" customWidth="1"/>
    <col min="15697" max="15697" width="9.42578125" bestFit="1" customWidth="1"/>
    <col min="15698" max="15698" width="9.85546875" bestFit="1" customWidth="1"/>
    <col min="15699" max="15699" width="9" bestFit="1" customWidth="1"/>
    <col min="15700" max="15700" width="7.7109375" bestFit="1" customWidth="1"/>
    <col min="15701" max="15701" width="9.42578125" bestFit="1" customWidth="1"/>
    <col min="15702" max="15702" width="7.42578125" bestFit="1" customWidth="1"/>
    <col min="15703" max="15703" width="9.85546875" bestFit="1" customWidth="1"/>
    <col min="15704" max="15704" width="9.28515625" bestFit="1" customWidth="1"/>
    <col min="15705" max="15705" width="9.5703125" bestFit="1" customWidth="1"/>
    <col min="15706" max="15706" width="10.28515625" bestFit="1" customWidth="1"/>
    <col min="15707" max="15707" width="7.85546875" bestFit="1" customWidth="1"/>
    <col min="15708" max="15708" width="10.28515625" bestFit="1" customWidth="1"/>
    <col min="15709" max="15709" width="10" bestFit="1" customWidth="1"/>
    <col min="15710" max="15710" width="8.140625" bestFit="1" customWidth="1"/>
    <col min="15711" max="15711" width="8.28515625" bestFit="1" customWidth="1"/>
    <col min="15712" max="15712" width="7.7109375" bestFit="1" customWidth="1"/>
    <col min="15713" max="15713" width="7" bestFit="1" customWidth="1"/>
    <col min="15714" max="15714" width="7.85546875" bestFit="1" customWidth="1"/>
    <col min="15715" max="15715" width="5.28515625" bestFit="1" customWidth="1"/>
    <col min="15716" max="15716" width="7.85546875" bestFit="1" customWidth="1"/>
    <col min="15717" max="15717" width="11.28515625" bestFit="1" customWidth="1"/>
    <col min="15718" max="15718" width="9.28515625" bestFit="1" customWidth="1"/>
    <col min="15719" max="15719" width="7.85546875" bestFit="1" customWidth="1"/>
    <col min="15720" max="15720" width="8.28515625" bestFit="1" customWidth="1"/>
    <col min="15721" max="15721" width="7.5703125" customWidth="1"/>
    <col min="15722" max="15723" width="8.42578125" bestFit="1" customWidth="1"/>
    <col min="15724" max="15724" width="9.5703125" bestFit="1" customWidth="1"/>
    <col min="15725" max="15725" width="7.5703125" customWidth="1"/>
    <col min="15726" max="15726" width="8.7109375" bestFit="1" customWidth="1"/>
    <col min="15727" max="15727" width="7.85546875" bestFit="1" customWidth="1"/>
    <col min="15728" max="15728" width="10" bestFit="1" customWidth="1"/>
    <col min="15729" max="15729" width="10.42578125" bestFit="1" customWidth="1"/>
    <col min="15730" max="15730" width="9.42578125" bestFit="1" customWidth="1"/>
    <col min="15731" max="15731" width="6.42578125" bestFit="1" customWidth="1"/>
    <col min="15732" max="15732" width="10.140625" bestFit="1" customWidth="1"/>
    <col min="15733" max="15734" width="8.85546875" bestFit="1" customWidth="1"/>
    <col min="15735" max="15735" width="9" bestFit="1" customWidth="1"/>
    <col min="15736" max="15736" width="8.140625" bestFit="1" customWidth="1"/>
    <col min="15737" max="15737" width="6.5703125" bestFit="1" customWidth="1"/>
    <col min="15738" max="15738" width="7.42578125" bestFit="1" customWidth="1"/>
    <col min="15739" max="15739" width="7.5703125" bestFit="1" customWidth="1"/>
    <col min="15740" max="15740" width="8.140625" bestFit="1" customWidth="1"/>
    <col min="15741" max="15741" width="8.42578125" bestFit="1" customWidth="1"/>
    <col min="15742" max="15742" width="10.140625" bestFit="1" customWidth="1"/>
    <col min="15743" max="15743" width="7.85546875" bestFit="1" customWidth="1"/>
    <col min="15744" max="15744" width="5.42578125" bestFit="1" customWidth="1"/>
    <col min="15873" max="15873" width="4.5703125" bestFit="1" customWidth="1"/>
    <col min="15874" max="15874" width="7.85546875" bestFit="1" customWidth="1"/>
    <col min="15875" max="15875" width="5.42578125" bestFit="1" customWidth="1"/>
    <col min="15876" max="15876" width="7.42578125" bestFit="1" customWidth="1"/>
    <col min="15877" max="15877" width="11.42578125" bestFit="1" customWidth="1"/>
    <col min="15878" max="15878" width="9.5703125" bestFit="1" customWidth="1"/>
    <col min="15879" max="15879" width="10.140625" bestFit="1" customWidth="1"/>
    <col min="15880" max="15880" width="7.85546875" bestFit="1" customWidth="1"/>
    <col min="15881" max="15881" width="11" bestFit="1" customWidth="1"/>
    <col min="15882" max="15882" width="9.42578125" bestFit="1" customWidth="1"/>
    <col min="15883" max="15883" width="10.42578125" bestFit="1" customWidth="1"/>
    <col min="15884" max="15884" width="9.140625" bestFit="1" customWidth="1"/>
    <col min="15885" max="15885" width="9.85546875" bestFit="1" customWidth="1"/>
    <col min="15886" max="15886" width="27" bestFit="1" customWidth="1"/>
    <col min="15887" max="15887" width="6.7109375" bestFit="1" customWidth="1"/>
    <col min="15888" max="15888" width="5.85546875" bestFit="1" customWidth="1"/>
    <col min="15889" max="15889" width="8.5703125" bestFit="1" customWidth="1"/>
    <col min="15890" max="15890" width="21.28515625" bestFit="1" customWidth="1"/>
    <col min="15891" max="15891" width="20.42578125" bestFit="1" customWidth="1"/>
    <col min="15892" max="15892" width="31" bestFit="1" customWidth="1"/>
    <col min="15893" max="15893" width="41.5703125" bestFit="1" customWidth="1"/>
    <col min="15894" max="15894" width="21.42578125" bestFit="1" customWidth="1"/>
    <col min="15895" max="15895" width="40.140625" bestFit="1" customWidth="1"/>
    <col min="15896" max="15896" width="22.140625" bestFit="1" customWidth="1"/>
    <col min="15897" max="15897" width="20.85546875" bestFit="1" customWidth="1"/>
    <col min="15898" max="15898" width="31.42578125" bestFit="1" customWidth="1"/>
    <col min="15899" max="15899" width="9.140625" bestFit="1" customWidth="1"/>
    <col min="15900" max="15900" width="7.42578125" bestFit="1" customWidth="1"/>
    <col min="15901" max="15901" width="10.42578125" bestFit="1" customWidth="1"/>
    <col min="15902" max="15902" width="5.42578125" bestFit="1" customWidth="1"/>
    <col min="15903" max="15903" width="10" bestFit="1" customWidth="1"/>
    <col min="15904" max="15904" width="7.7109375" bestFit="1" customWidth="1"/>
    <col min="15905" max="15905" width="10.42578125" bestFit="1" customWidth="1"/>
    <col min="15906" max="15906" width="5.42578125" bestFit="1" customWidth="1"/>
    <col min="15907" max="15907" width="10.42578125" bestFit="1" customWidth="1"/>
    <col min="15908" max="15908" width="7.28515625" bestFit="1" customWidth="1"/>
    <col min="15909" max="15909" width="13.7109375" bestFit="1" customWidth="1"/>
    <col min="15910" max="15910" width="13.85546875" bestFit="1" customWidth="1"/>
    <col min="15911" max="15911" width="21.42578125" bestFit="1" customWidth="1"/>
    <col min="15912" max="15912" width="11.5703125" bestFit="1" customWidth="1"/>
    <col min="15913" max="15913" width="15" bestFit="1" customWidth="1"/>
    <col min="15914" max="15914" width="10.7109375" bestFit="1" customWidth="1"/>
    <col min="15915" max="15915" width="21.42578125" bestFit="1" customWidth="1"/>
    <col min="15916" max="15916" width="11" bestFit="1" customWidth="1"/>
    <col min="15917" max="15917" width="11.28515625" bestFit="1" customWidth="1"/>
    <col min="15918" max="15918" width="6.7109375" bestFit="1" customWidth="1"/>
    <col min="15919" max="15919" width="9" bestFit="1" customWidth="1"/>
    <col min="15920" max="15920" width="10.42578125" bestFit="1" customWidth="1"/>
    <col min="15921" max="15921" width="7" bestFit="1" customWidth="1"/>
    <col min="15922" max="15922" width="10.140625" bestFit="1" customWidth="1"/>
    <col min="15923" max="15923" width="8.28515625" bestFit="1" customWidth="1"/>
    <col min="15924" max="15924" width="7.7109375" bestFit="1" customWidth="1"/>
    <col min="15925" max="15925" width="9.42578125" bestFit="1" customWidth="1"/>
    <col min="15926" max="15926" width="9.5703125" bestFit="1" customWidth="1"/>
    <col min="15927" max="15927" width="8.7109375" bestFit="1" customWidth="1"/>
    <col min="15928" max="15928" width="8.85546875" bestFit="1" customWidth="1"/>
    <col min="15929" max="15929" width="9.28515625" bestFit="1" customWidth="1"/>
    <col min="15930" max="15933" width="8.85546875" bestFit="1" customWidth="1"/>
    <col min="15934" max="15934" width="9.85546875" bestFit="1" customWidth="1"/>
    <col min="15935" max="15935" width="10.28515625" bestFit="1" customWidth="1"/>
    <col min="15936" max="15936" width="9.7109375" bestFit="1" customWidth="1"/>
    <col min="15937" max="15937" width="9.140625" bestFit="1" customWidth="1"/>
    <col min="15938" max="15938" width="21.85546875" bestFit="1" customWidth="1"/>
    <col min="15939" max="15939" width="19.5703125" bestFit="1" customWidth="1"/>
    <col min="15940" max="15940" width="17.28515625" bestFit="1" customWidth="1"/>
    <col min="15941" max="15941" width="18.85546875" bestFit="1" customWidth="1"/>
    <col min="15942" max="15943" width="10.28515625" bestFit="1" customWidth="1"/>
    <col min="15944" max="15944" width="9.85546875" bestFit="1" customWidth="1"/>
    <col min="15945" max="15945" width="5.42578125" bestFit="1" customWidth="1"/>
    <col min="15946" max="15946" width="5.28515625" bestFit="1" customWidth="1"/>
    <col min="15947" max="15947" width="4.7109375" bestFit="1" customWidth="1"/>
    <col min="15948" max="15948" width="10.42578125" bestFit="1" customWidth="1"/>
    <col min="15949" max="15949" width="9.28515625" bestFit="1" customWidth="1"/>
    <col min="15950" max="15950" width="9.42578125" bestFit="1" customWidth="1"/>
    <col min="15951" max="15952" width="10" bestFit="1" customWidth="1"/>
    <col min="15953" max="15953" width="9.42578125" bestFit="1" customWidth="1"/>
    <col min="15954" max="15954" width="9.85546875" bestFit="1" customWidth="1"/>
    <col min="15955" max="15955" width="9" bestFit="1" customWidth="1"/>
    <col min="15956" max="15956" width="7.7109375" bestFit="1" customWidth="1"/>
    <col min="15957" max="15957" width="9.42578125" bestFit="1" customWidth="1"/>
    <col min="15958" max="15958" width="7.42578125" bestFit="1" customWidth="1"/>
    <col min="15959" max="15959" width="9.85546875" bestFit="1" customWidth="1"/>
    <col min="15960" max="15960" width="9.28515625" bestFit="1" customWidth="1"/>
    <col min="15961" max="15961" width="9.5703125" bestFit="1" customWidth="1"/>
    <col min="15962" max="15962" width="10.28515625" bestFit="1" customWidth="1"/>
    <col min="15963" max="15963" width="7.85546875" bestFit="1" customWidth="1"/>
    <col min="15964" max="15964" width="10.28515625" bestFit="1" customWidth="1"/>
    <col min="15965" max="15965" width="10" bestFit="1" customWidth="1"/>
    <col min="15966" max="15966" width="8.140625" bestFit="1" customWidth="1"/>
    <col min="15967" max="15967" width="8.28515625" bestFit="1" customWidth="1"/>
    <col min="15968" max="15968" width="7.7109375" bestFit="1" customWidth="1"/>
    <col min="15969" max="15969" width="7" bestFit="1" customWidth="1"/>
    <col min="15970" max="15970" width="7.85546875" bestFit="1" customWidth="1"/>
    <col min="15971" max="15971" width="5.28515625" bestFit="1" customWidth="1"/>
    <col min="15972" max="15972" width="7.85546875" bestFit="1" customWidth="1"/>
    <col min="15973" max="15973" width="11.28515625" bestFit="1" customWidth="1"/>
    <col min="15974" max="15974" width="9.28515625" bestFit="1" customWidth="1"/>
    <col min="15975" max="15975" width="7.85546875" bestFit="1" customWidth="1"/>
    <col min="15976" max="15976" width="8.28515625" bestFit="1" customWidth="1"/>
    <col min="15977" max="15977" width="7.5703125" customWidth="1"/>
    <col min="15978" max="15979" width="8.42578125" bestFit="1" customWidth="1"/>
    <col min="15980" max="15980" width="9.5703125" bestFit="1" customWidth="1"/>
    <col min="15981" max="15981" width="7.5703125" customWidth="1"/>
    <col min="15982" max="15982" width="8.7109375" bestFit="1" customWidth="1"/>
    <col min="15983" max="15983" width="7.85546875" bestFit="1" customWidth="1"/>
    <col min="15984" max="15984" width="10" bestFit="1" customWidth="1"/>
    <col min="15985" max="15985" width="10.42578125" bestFit="1" customWidth="1"/>
    <col min="15986" max="15986" width="9.42578125" bestFit="1" customWidth="1"/>
    <col min="15987" max="15987" width="6.42578125" bestFit="1" customWidth="1"/>
    <col min="15988" max="15988" width="10.140625" bestFit="1" customWidth="1"/>
    <col min="15989" max="15990" width="8.85546875" bestFit="1" customWidth="1"/>
    <col min="15991" max="15991" width="9" bestFit="1" customWidth="1"/>
    <col min="15992" max="15992" width="8.140625" bestFit="1" customWidth="1"/>
    <col min="15993" max="15993" width="6.5703125" bestFit="1" customWidth="1"/>
    <col min="15994" max="15994" width="7.42578125" bestFit="1" customWidth="1"/>
    <col min="15995" max="15995" width="7.5703125" bestFit="1" customWidth="1"/>
    <col min="15996" max="15996" width="8.140625" bestFit="1" customWidth="1"/>
    <col min="15997" max="15997" width="8.42578125" bestFit="1" customWidth="1"/>
    <col min="15998" max="15998" width="10.140625" bestFit="1" customWidth="1"/>
    <col min="15999" max="15999" width="7.85546875" bestFit="1" customWidth="1"/>
    <col min="16000" max="16000" width="5.42578125" bestFit="1" customWidth="1"/>
    <col min="16129" max="16129" width="4.5703125" bestFit="1" customWidth="1"/>
    <col min="16130" max="16130" width="7.85546875" bestFit="1" customWidth="1"/>
    <col min="16131" max="16131" width="5.42578125" bestFit="1" customWidth="1"/>
    <col min="16132" max="16132" width="7.42578125" bestFit="1" customWidth="1"/>
    <col min="16133" max="16133" width="11.42578125" bestFit="1" customWidth="1"/>
    <col min="16134" max="16134" width="9.5703125" bestFit="1" customWidth="1"/>
    <col min="16135" max="16135" width="10.140625" bestFit="1" customWidth="1"/>
    <col min="16136" max="16136" width="7.85546875" bestFit="1" customWidth="1"/>
    <col min="16137" max="16137" width="11" bestFit="1" customWidth="1"/>
    <col min="16138" max="16138" width="9.42578125" bestFit="1" customWidth="1"/>
    <col min="16139" max="16139" width="10.42578125" bestFit="1" customWidth="1"/>
    <col min="16140" max="16140" width="9.140625" bestFit="1" customWidth="1"/>
    <col min="16141" max="16141" width="9.85546875" bestFit="1" customWidth="1"/>
    <col min="16142" max="16142" width="27" bestFit="1" customWidth="1"/>
    <col min="16143" max="16143" width="6.7109375" bestFit="1" customWidth="1"/>
    <col min="16144" max="16144" width="5.85546875" bestFit="1" customWidth="1"/>
    <col min="16145" max="16145" width="8.5703125" bestFit="1" customWidth="1"/>
    <col min="16146" max="16146" width="21.28515625" bestFit="1" customWidth="1"/>
    <col min="16147" max="16147" width="20.42578125" bestFit="1" customWidth="1"/>
    <col min="16148" max="16148" width="31" bestFit="1" customWidth="1"/>
    <col min="16149" max="16149" width="41.5703125" bestFit="1" customWidth="1"/>
    <col min="16150" max="16150" width="21.42578125" bestFit="1" customWidth="1"/>
    <col min="16151" max="16151" width="40.140625" bestFit="1" customWidth="1"/>
    <col min="16152" max="16152" width="22.140625" bestFit="1" customWidth="1"/>
    <col min="16153" max="16153" width="20.85546875" bestFit="1" customWidth="1"/>
    <col min="16154" max="16154" width="31.42578125" bestFit="1" customWidth="1"/>
    <col min="16155" max="16155" width="9.140625" bestFit="1" customWidth="1"/>
    <col min="16156" max="16156" width="7.42578125" bestFit="1" customWidth="1"/>
    <col min="16157" max="16157" width="10.42578125" bestFit="1" customWidth="1"/>
    <col min="16158" max="16158" width="5.42578125" bestFit="1" customWidth="1"/>
    <col min="16159" max="16159" width="10" bestFit="1" customWidth="1"/>
    <col min="16160" max="16160" width="7.7109375" bestFit="1" customWidth="1"/>
    <col min="16161" max="16161" width="10.42578125" bestFit="1" customWidth="1"/>
    <col min="16162" max="16162" width="5.42578125" bestFit="1" customWidth="1"/>
    <col min="16163" max="16163" width="10.42578125" bestFit="1" customWidth="1"/>
    <col min="16164" max="16164" width="7.28515625" bestFit="1" customWidth="1"/>
    <col min="16165" max="16165" width="13.7109375" bestFit="1" customWidth="1"/>
    <col min="16166" max="16166" width="13.85546875" bestFit="1" customWidth="1"/>
    <col min="16167" max="16167" width="21.42578125" bestFit="1" customWidth="1"/>
    <col min="16168" max="16168" width="11.5703125" bestFit="1" customWidth="1"/>
    <col min="16169" max="16169" width="15" bestFit="1" customWidth="1"/>
    <col min="16170" max="16170" width="10.7109375" bestFit="1" customWidth="1"/>
    <col min="16171" max="16171" width="21.42578125" bestFit="1" customWidth="1"/>
    <col min="16172" max="16172" width="11" bestFit="1" customWidth="1"/>
    <col min="16173" max="16173" width="11.28515625" bestFit="1" customWidth="1"/>
    <col min="16174" max="16174" width="6.7109375" bestFit="1" customWidth="1"/>
    <col min="16175" max="16175" width="9" bestFit="1" customWidth="1"/>
    <col min="16176" max="16176" width="10.42578125" bestFit="1" customWidth="1"/>
    <col min="16177" max="16177" width="7" bestFit="1" customWidth="1"/>
    <col min="16178" max="16178" width="10.140625" bestFit="1" customWidth="1"/>
    <col min="16179" max="16179" width="8.28515625" bestFit="1" customWidth="1"/>
    <col min="16180" max="16180" width="7.7109375" bestFit="1" customWidth="1"/>
    <col min="16181" max="16181" width="9.42578125" bestFit="1" customWidth="1"/>
    <col min="16182" max="16182" width="9.5703125" bestFit="1" customWidth="1"/>
    <col min="16183" max="16183" width="8.7109375" bestFit="1" customWidth="1"/>
    <col min="16184" max="16184" width="8.85546875" bestFit="1" customWidth="1"/>
    <col min="16185" max="16185" width="9.28515625" bestFit="1" customWidth="1"/>
    <col min="16186" max="16189" width="8.85546875" bestFit="1" customWidth="1"/>
    <col min="16190" max="16190" width="9.85546875" bestFit="1" customWidth="1"/>
    <col min="16191" max="16191" width="10.28515625" bestFit="1" customWidth="1"/>
    <col min="16192" max="16192" width="9.7109375" bestFit="1" customWidth="1"/>
    <col min="16193" max="16193" width="9.140625" bestFit="1" customWidth="1"/>
    <col min="16194" max="16194" width="21.85546875" bestFit="1" customWidth="1"/>
    <col min="16195" max="16195" width="19.5703125" bestFit="1" customWidth="1"/>
    <col min="16196" max="16196" width="17.28515625" bestFit="1" customWidth="1"/>
    <col min="16197" max="16197" width="18.85546875" bestFit="1" customWidth="1"/>
    <col min="16198" max="16199" width="10.28515625" bestFit="1" customWidth="1"/>
    <col min="16200" max="16200" width="9.85546875" bestFit="1" customWidth="1"/>
    <col min="16201" max="16201" width="5.42578125" bestFit="1" customWidth="1"/>
    <col min="16202" max="16202" width="5.28515625" bestFit="1" customWidth="1"/>
    <col min="16203" max="16203" width="4.7109375" bestFit="1" customWidth="1"/>
    <col min="16204" max="16204" width="10.42578125" bestFit="1" customWidth="1"/>
    <col min="16205" max="16205" width="9.28515625" bestFit="1" customWidth="1"/>
    <col min="16206" max="16206" width="9.42578125" bestFit="1" customWidth="1"/>
    <col min="16207" max="16208" width="10" bestFit="1" customWidth="1"/>
    <col min="16209" max="16209" width="9.42578125" bestFit="1" customWidth="1"/>
    <col min="16210" max="16210" width="9.85546875" bestFit="1" customWidth="1"/>
    <col min="16211" max="16211" width="9" bestFit="1" customWidth="1"/>
    <col min="16212" max="16212" width="7.7109375" bestFit="1" customWidth="1"/>
    <col min="16213" max="16213" width="9.42578125" bestFit="1" customWidth="1"/>
    <col min="16214" max="16214" width="7.42578125" bestFit="1" customWidth="1"/>
    <col min="16215" max="16215" width="9.85546875" bestFit="1" customWidth="1"/>
    <col min="16216" max="16216" width="9.28515625" bestFit="1" customWidth="1"/>
    <col min="16217" max="16217" width="9.5703125" bestFit="1" customWidth="1"/>
    <col min="16218" max="16218" width="10.28515625" bestFit="1" customWidth="1"/>
    <col min="16219" max="16219" width="7.85546875" bestFit="1" customWidth="1"/>
    <col min="16220" max="16220" width="10.28515625" bestFit="1" customWidth="1"/>
    <col min="16221" max="16221" width="10" bestFit="1" customWidth="1"/>
    <col min="16222" max="16222" width="8.140625" bestFit="1" customWidth="1"/>
    <col min="16223" max="16223" width="8.28515625" bestFit="1" customWidth="1"/>
    <col min="16224" max="16224" width="7.7109375" bestFit="1" customWidth="1"/>
    <col min="16225" max="16225" width="7" bestFit="1" customWidth="1"/>
    <col min="16226" max="16226" width="7.85546875" bestFit="1" customWidth="1"/>
    <col min="16227" max="16227" width="5.28515625" bestFit="1" customWidth="1"/>
    <col min="16228" max="16228" width="7.85546875" bestFit="1" customWidth="1"/>
    <col min="16229" max="16229" width="11.28515625" bestFit="1" customWidth="1"/>
    <col min="16230" max="16230" width="9.28515625" bestFit="1" customWidth="1"/>
    <col min="16231" max="16231" width="7.85546875" bestFit="1" customWidth="1"/>
    <col min="16232" max="16232" width="8.28515625" bestFit="1" customWidth="1"/>
    <col min="16233" max="16233" width="7.5703125" customWidth="1"/>
    <col min="16234" max="16235" width="8.42578125" bestFit="1" customWidth="1"/>
    <col min="16236" max="16236" width="9.5703125" bestFit="1" customWidth="1"/>
    <col min="16237" max="16237" width="7.5703125" customWidth="1"/>
    <col min="16238" max="16238" width="8.7109375" bestFit="1" customWidth="1"/>
    <col min="16239" max="16239" width="7.85546875" bestFit="1" customWidth="1"/>
    <col min="16240" max="16240" width="10" bestFit="1" customWidth="1"/>
    <col min="16241" max="16241" width="10.42578125" bestFit="1" customWidth="1"/>
    <col min="16242" max="16242" width="9.42578125" bestFit="1" customWidth="1"/>
    <col min="16243" max="16243" width="6.42578125" bestFit="1" customWidth="1"/>
    <col min="16244" max="16244" width="10.140625" bestFit="1" customWidth="1"/>
    <col min="16245" max="16246" width="8.85546875" bestFit="1" customWidth="1"/>
    <col min="16247" max="16247" width="9" bestFit="1" customWidth="1"/>
    <col min="16248" max="16248" width="8.140625" bestFit="1" customWidth="1"/>
    <col min="16249" max="16249" width="6.5703125" bestFit="1" customWidth="1"/>
    <col min="16250" max="16250" width="7.42578125" bestFit="1" customWidth="1"/>
    <col min="16251" max="16251" width="7.5703125" bestFit="1" customWidth="1"/>
    <col min="16252" max="16252" width="8.140625" bestFit="1" customWidth="1"/>
    <col min="16253" max="16253" width="8.42578125" bestFit="1" customWidth="1"/>
    <col min="16254" max="16254" width="10.140625" bestFit="1" customWidth="1"/>
    <col min="16255" max="16255" width="7.85546875" bestFit="1" customWidth="1"/>
    <col min="16256" max="16256" width="5.42578125" bestFit="1" customWidth="1"/>
  </cols>
  <sheetData>
    <row r="1" spans="1:128" x14ac:dyDescent="0.25">
      <c r="A1" s="185" t="s">
        <v>1755</v>
      </c>
      <c r="B1" s="185" t="s">
        <v>1756</v>
      </c>
      <c r="C1" s="185" t="s">
        <v>1757</v>
      </c>
      <c r="D1" s="230" t="s">
        <v>1758</v>
      </c>
      <c r="E1" s="185" t="s">
        <v>1759</v>
      </c>
      <c r="F1" s="185" t="s">
        <v>1760</v>
      </c>
      <c r="G1" s="185" t="s">
        <v>1761</v>
      </c>
      <c r="H1" s="185" t="s">
        <v>1762</v>
      </c>
      <c r="I1" s="185" t="s">
        <v>1763</v>
      </c>
      <c r="J1" s="185" t="s">
        <v>1764</v>
      </c>
      <c r="K1" s="185" t="s">
        <v>1765</v>
      </c>
      <c r="L1" s="185" t="s">
        <v>7899</v>
      </c>
      <c r="M1" s="185" t="s">
        <v>1766</v>
      </c>
      <c r="N1" s="185" t="s">
        <v>1767</v>
      </c>
      <c r="O1" s="185" t="s">
        <v>1768</v>
      </c>
      <c r="P1" s="185" t="s">
        <v>1769</v>
      </c>
      <c r="Q1" s="185" t="s">
        <v>1770</v>
      </c>
      <c r="R1" s="185" t="s">
        <v>1771</v>
      </c>
      <c r="S1" s="185" t="s">
        <v>1772</v>
      </c>
      <c r="T1" s="185" t="s">
        <v>1773</v>
      </c>
      <c r="U1" s="185" t="s">
        <v>1774</v>
      </c>
      <c r="V1" s="185" t="s">
        <v>1775</v>
      </c>
      <c r="W1" s="185" t="s">
        <v>7542</v>
      </c>
      <c r="X1" s="185" t="s">
        <v>1776</v>
      </c>
      <c r="Y1" s="185" t="s">
        <v>1777</v>
      </c>
      <c r="Z1" s="185" t="s">
        <v>1778</v>
      </c>
      <c r="AA1" s="185" t="s">
        <v>1779</v>
      </c>
      <c r="AB1" s="185" t="s">
        <v>1780</v>
      </c>
      <c r="AC1" s="185" t="s">
        <v>728</v>
      </c>
      <c r="AD1" s="185" t="s">
        <v>604</v>
      </c>
      <c r="AE1" s="185" t="s">
        <v>1781</v>
      </c>
      <c r="AF1" s="185" t="s">
        <v>1782</v>
      </c>
      <c r="AG1" s="185" t="s">
        <v>1783</v>
      </c>
      <c r="AH1" s="185" t="s">
        <v>1784</v>
      </c>
      <c r="AI1" s="185" t="s">
        <v>1785</v>
      </c>
      <c r="AJ1" s="185" t="s">
        <v>1786</v>
      </c>
      <c r="AK1" s="185" t="s">
        <v>1787</v>
      </c>
      <c r="AL1" s="185" t="s">
        <v>1788</v>
      </c>
      <c r="AM1" s="185" t="s">
        <v>1789</v>
      </c>
      <c r="AN1" s="185" t="s">
        <v>1790</v>
      </c>
      <c r="AO1" s="185" t="s">
        <v>1791</v>
      </c>
      <c r="AP1" s="185" t="s">
        <v>1792</v>
      </c>
      <c r="AQ1" s="185" t="s">
        <v>1793</v>
      </c>
      <c r="AR1" s="185" t="s">
        <v>1794</v>
      </c>
      <c r="AS1" s="185" t="s">
        <v>1795</v>
      </c>
      <c r="AT1" s="185" t="s">
        <v>1699</v>
      </c>
      <c r="AU1" s="185" t="s">
        <v>1796</v>
      </c>
      <c r="AV1" s="185" t="s">
        <v>1797</v>
      </c>
      <c r="AW1" s="185" t="s">
        <v>1798</v>
      </c>
      <c r="AX1" s="185" t="s">
        <v>1799</v>
      </c>
      <c r="AY1" s="185" t="s">
        <v>1800</v>
      </c>
      <c r="AZ1" s="186" t="s">
        <v>1801</v>
      </c>
      <c r="BA1" s="231" t="s">
        <v>1802</v>
      </c>
      <c r="BB1" s="185" t="s">
        <v>1803</v>
      </c>
      <c r="BC1" s="185" t="s">
        <v>1804</v>
      </c>
      <c r="BD1" t="s">
        <v>1805</v>
      </c>
      <c r="BE1" t="s">
        <v>1806</v>
      </c>
      <c r="BF1" t="s">
        <v>1807</v>
      </c>
      <c r="BG1" t="s">
        <v>1808</v>
      </c>
      <c r="BH1" t="s">
        <v>1809</v>
      </c>
      <c r="BI1" t="s">
        <v>1810</v>
      </c>
      <c r="BJ1" s="185" t="s">
        <v>1811</v>
      </c>
      <c r="BK1" s="185" t="s">
        <v>1812</v>
      </c>
      <c r="BL1" t="s">
        <v>1813</v>
      </c>
      <c r="BM1" s="185" t="s">
        <v>1814</v>
      </c>
      <c r="BN1" s="185" t="s">
        <v>1815</v>
      </c>
      <c r="BO1" s="185" t="s">
        <v>1816</v>
      </c>
      <c r="BP1" s="185" t="s">
        <v>1817</v>
      </c>
      <c r="BQ1" s="185" t="s">
        <v>1818</v>
      </c>
      <c r="BR1" s="185" t="s">
        <v>1819</v>
      </c>
      <c r="BS1" s="185" t="s">
        <v>1820</v>
      </c>
      <c r="BT1" s="185" t="s">
        <v>1821</v>
      </c>
      <c r="BU1" s="185" t="s">
        <v>1822</v>
      </c>
      <c r="BV1" s="185" t="s">
        <v>1823</v>
      </c>
      <c r="BW1" s="185" t="s">
        <v>1824</v>
      </c>
      <c r="BX1" s="185" t="s">
        <v>1825</v>
      </c>
      <c r="BY1" t="s">
        <v>1826</v>
      </c>
      <c r="BZ1" t="s">
        <v>1827</v>
      </c>
      <c r="CA1" s="185" t="s">
        <v>1828</v>
      </c>
      <c r="CB1" s="185" t="s">
        <v>1829</v>
      </c>
      <c r="CC1" s="185" t="s">
        <v>1830</v>
      </c>
      <c r="CD1" s="185" t="s">
        <v>1831</v>
      </c>
      <c r="CE1" s="185" t="s">
        <v>1832</v>
      </c>
      <c r="CF1" s="185" t="s">
        <v>1833</v>
      </c>
      <c r="CG1" s="185" t="s">
        <v>1834</v>
      </c>
      <c r="CH1" s="185" t="s">
        <v>1835</v>
      </c>
      <c r="CI1" s="185" t="s">
        <v>1836</v>
      </c>
      <c r="CJ1" s="185" t="s">
        <v>1837</v>
      </c>
      <c r="CK1" s="185" t="s">
        <v>1838</v>
      </c>
      <c r="CL1" s="185" t="s">
        <v>1839</v>
      </c>
      <c r="CM1" s="185" t="s">
        <v>1840</v>
      </c>
      <c r="CN1" s="185" t="s">
        <v>1841</v>
      </c>
      <c r="CO1" s="185" t="s">
        <v>1842</v>
      </c>
      <c r="CP1" s="185" t="s">
        <v>1843</v>
      </c>
      <c r="CQ1" s="185" t="s">
        <v>1844</v>
      </c>
      <c r="CR1" s="185" t="s">
        <v>1845</v>
      </c>
      <c r="CS1" s="185" t="s">
        <v>1846</v>
      </c>
      <c r="CT1" s="185" t="s">
        <v>1847</v>
      </c>
      <c r="CU1" s="185" t="s">
        <v>1848</v>
      </c>
      <c r="CV1" s="185" t="s">
        <v>1849</v>
      </c>
      <c r="CW1" s="185" t="s">
        <v>1850</v>
      </c>
      <c r="CX1" s="185" t="s">
        <v>1851</v>
      </c>
      <c r="CY1" s="185" t="s">
        <v>1852</v>
      </c>
      <c r="CZ1" s="185" t="s">
        <v>1853</v>
      </c>
      <c r="DA1" s="185" t="s">
        <v>1854</v>
      </c>
      <c r="DB1" s="185" t="s">
        <v>1855</v>
      </c>
      <c r="DC1" s="185" t="s">
        <v>1856</v>
      </c>
      <c r="DD1" s="185" t="s">
        <v>1857</v>
      </c>
      <c r="DE1" s="185" t="s">
        <v>1858</v>
      </c>
      <c r="DF1" s="185" t="s">
        <v>1859</v>
      </c>
      <c r="DG1" s="185" t="s">
        <v>1860</v>
      </c>
      <c r="DH1" s="185" t="s">
        <v>1861</v>
      </c>
      <c r="DI1" s="185" t="s">
        <v>1862</v>
      </c>
      <c r="DJ1" s="185" t="s">
        <v>1863</v>
      </c>
      <c r="DK1" s="185" t="s">
        <v>1864</v>
      </c>
      <c r="DL1" s="185" t="s">
        <v>1865</v>
      </c>
      <c r="DM1" t="s">
        <v>1866</v>
      </c>
      <c r="DN1" t="s">
        <v>1867</v>
      </c>
      <c r="DO1" s="185" t="s">
        <v>1868</v>
      </c>
      <c r="DP1" s="185" t="s">
        <v>1869</v>
      </c>
      <c r="DQ1" s="185" t="s">
        <v>1870</v>
      </c>
      <c r="DR1" s="185" t="s">
        <v>1871</v>
      </c>
      <c r="DS1" s="185" t="s">
        <v>1872</v>
      </c>
      <c r="DT1" s="185" t="s">
        <v>1873</v>
      </c>
      <c r="DU1" s="185" t="s">
        <v>1874</v>
      </c>
      <c r="DV1" s="185" t="s">
        <v>727</v>
      </c>
      <c r="DW1" s="185" t="s">
        <v>1875</v>
      </c>
      <c r="DX1" s="185" t="s">
        <v>1876</v>
      </c>
    </row>
    <row r="2" spans="1:128" x14ac:dyDescent="0.25">
      <c r="A2" s="185">
        <v>0</v>
      </c>
      <c r="B2" s="185">
        <v>0</v>
      </c>
      <c r="D2" s="230">
        <v>2.436E-2</v>
      </c>
      <c r="E2" s="185">
        <v>0</v>
      </c>
      <c r="F2" s="185">
        <v>177373</v>
      </c>
      <c r="I2" s="185">
        <v>0</v>
      </c>
      <c r="J2" s="185">
        <v>620563</v>
      </c>
      <c r="L2" s="185">
        <v>0</v>
      </c>
      <c r="M2" s="185" t="s">
        <v>1877</v>
      </c>
      <c r="N2" s="185" t="s">
        <v>1878</v>
      </c>
      <c r="R2" s="185" t="s">
        <v>1879</v>
      </c>
      <c r="S2" s="185" t="s">
        <v>782</v>
      </c>
      <c r="T2" s="185" t="s">
        <v>210</v>
      </c>
      <c r="U2" s="185" t="s">
        <v>682</v>
      </c>
      <c r="V2" s="185" t="s">
        <v>1272</v>
      </c>
      <c r="W2" s="185" t="s">
        <v>1528</v>
      </c>
      <c r="X2" s="185" t="s">
        <v>2033</v>
      </c>
      <c r="Y2" s="185" t="s">
        <v>1881</v>
      </c>
      <c r="Z2" s="185" t="s">
        <v>1882</v>
      </c>
      <c r="AA2" s="185" t="s">
        <v>1883</v>
      </c>
      <c r="AB2" s="185" t="s">
        <v>1884</v>
      </c>
      <c r="AC2" s="185" t="s">
        <v>1885</v>
      </c>
      <c r="AD2" s="185" t="s">
        <v>1886</v>
      </c>
      <c r="AE2" s="185" t="s">
        <v>1887</v>
      </c>
      <c r="AF2" s="185" t="s">
        <v>1888</v>
      </c>
      <c r="AG2" s="185" t="s">
        <v>1889</v>
      </c>
      <c r="AH2" s="185" t="s">
        <v>1883</v>
      </c>
      <c r="AI2" s="185" t="s">
        <v>1890</v>
      </c>
      <c r="AK2" s="185" t="s">
        <v>1891</v>
      </c>
      <c r="AL2" s="185" t="s">
        <v>1892</v>
      </c>
      <c r="AM2" s="185" t="s">
        <v>1893</v>
      </c>
      <c r="AN2" s="185" t="s">
        <v>1894</v>
      </c>
      <c r="AO2" s="185" t="s">
        <v>1895</v>
      </c>
      <c r="AP2" s="185" t="s">
        <v>1896</v>
      </c>
      <c r="AQ2" s="185" t="s">
        <v>1272</v>
      </c>
      <c r="AR2" s="185" t="s">
        <v>1897</v>
      </c>
      <c r="AS2" s="185">
        <v>1947688</v>
      </c>
      <c r="AT2" s="185" t="s">
        <v>1897</v>
      </c>
      <c r="AV2" s="185" t="s">
        <v>1898</v>
      </c>
      <c r="AW2" s="185">
        <v>1947688</v>
      </c>
      <c r="AX2" s="185">
        <v>0</v>
      </c>
      <c r="AY2" s="185" t="s">
        <v>1899</v>
      </c>
      <c r="AZ2" s="186">
        <v>0</v>
      </c>
      <c r="BA2" s="231">
        <v>14</v>
      </c>
      <c r="BB2" s="185">
        <v>0</v>
      </c>
      <c r="BD2" s="187">
        <v>25518</v>
      </c>
      <c r="BE2" s="187">
        <v>42986</v>
      </c>
      <c r="BF2" s="187">
        <v>42986</v>
      </c>
      <c r="BH2" s="187">
        <v>42986</v>
      </c>
      <c r="BI2" s="187">
        <v>43350</v>
      </c>
      <c r="BM2" s="185" t="s">
        <v>1900</v>
      </c>
      <c r="BN2" s="185" t="s">
        <v>1275</v>
      </c>
      <c r="BV2" s="185" t="s">
        <v>1901</v>
      </c>
      <c r="BW2" s="185" t="s">
        <v>1896</v>
      </c>
      <c r="BX2" s="185" t="s">
        <v>1902</v>
      </c>
      <c r="BY2" s="187">
        <v>42986</v>
      </c>
      <c r="BZ2" s="187">
        <v>43320</v>
      </c>
      <c r="CA2" s="185">
        <v>0</v>
      </c>
      <c r="CB2" s="185">
        <v>0</v>
      </c>
      <c r="CC2" s="185">
        <v>0</v>
      </c>
      <c r="CD2" s="185">
        <v>0</v>
      </c>
      <c r="CE2" s="185">
        <v>0</v>
      </c>
      <c r="CF2" s="185">
        <v>0</v>
      </c>
      <c r="CG2" s="185">
        <v>0</v>
      </c>
      <c r="CH2" s="185">
        <v>0</v>
      </c>
      <c r="CI2" s="185">
        <v>0</v>
      </c>
      <c r="CK2" s="185">
        <v>0</v>
      </c>
      <c r="CL2" s="185">
        <v>0</v>
      </c>
      <c r="CM2" s="185">
        <v>0</v>
      </c>
      <c r="CN2" s="185">
        <v>0</v>
      </c>
      <c r="CO2" s="185">
        <v>0</v>
      </c>
      <c r="CP2" s="185">
        <v>0</v>
      </c>
      <c r="CQ2" s="185">
        <v>0</v>
      </c>
      <c r="CR2" s="185">
        <v>0</v>
      </c>
      <c r="CS2" s="185">
        <v>0</v>
      </c>
      <c r="CT2" s="185">
        <v>0</v>
      </c>
      <c r="CU2" s="185">
        <v>0</v>
      </c>
      <c r="CV2" s="185">
        <v>0</v>
      </c>
      <c r="CW2" s="185">
        <v>0</v>
      </c>
      <c r="CX2" s="185">
        <v>0</v>
      </c>
      <c r="CY2" s="185">
        <v>0</v>
      </c>
      <c r="CZ2" s="185" t="s">
        <v>8035</v>
      </c>
      <c r="DA2" s="185">
        <v>0</v>
      </c>
      <c r="DB2" s="185">
        <v>157500</v>
      </c>
      <c r="DC2" s="185">
        <v>222400</v>
      </c>
      <c r="DD2" s="185">
        <v>0</v>
      </c>
      <c r="DE2" s="185">
        <v>0</v>
      </c>
      <c r="DF2" s="185">
        <v>0</v>
      </c>
      <c r="DG2" s="185">
        <v>0</v>
      </c>
      <c r="DH2" s="185">
        <v>0</v>
      </c>
      <c r="DI2" s="185">
        <v>0</v>
      </c>
      <c r="DJ2" s="185">
        <v>0</v>
      </c>
      <c r="DK2" s="185">
        <v>0</v>
      </c>
      <c r="DL2" s="185">
        <v>0</v>
      </c>
      <c r="DM2" s="187">
        <v>44197</v>
      </c>
      <c r="DN2" s="187">
        <v>44198</v>
      </c>
      <c r="DO2" s="185">
        <v>0</v>
      </c>
      <c r="DP2" s="185">
        <v>0</v>
      </c>
      <c r="DQ2" s="185">
        <v>0</v>
      </c>
      <c r="DR2" s="185" t="s">
        <v>2043</v>
      </c>
      <c r="DS2" s="185" t="s">
        <v>1903</v>
      </c>
      <c r="DT2" s="185">
        <v>0</v>
      </c>
      <c r="DV2" s="185" t="s">
        <v>1904</v>
      </c>
      <c r="DW2" s="185">
        <v>0</v>
      </c>
      <c r="DX2" s="185" t="s">
        <v>1896</v>
      </c>
    </row>
    <row r="3" spans="1:128" x14ac:dyDescent="0.25">
      <c r="A3" s="185">
        <v>30</v>
      </c>
      <c r="B3" s="185">
        <v>1778000</v>
      </c>
      <c r="D3" s="230">
        <v>2.436E-2</v>
      </c>
      <c r="E3" s="185">
        <v>43312</v>
      </c>
      <c r="F3" s="185">
        <v>382396</v>
      </c>
      <c r="I3" s="185">
        <v>1744840</v>
      </c>
      <c r="J3" s="185">
        <v>756426</v>
      </c>
      <c r="L3" s="185">
        <v>1968658</v>
      </c>
      <c r="M3" s="185" t="s">
        <v>1889</v>
      </c>
      <c r="N3" s="185" t="s">
        <v>1905</v>
      </c>
      <c r="R3" s="185" t="s">
        <v>1879</v>
      </c>
      <c r="S3" s="185" t="s">
        <v>306</v>
      </c>
      <c r="T3" s="185" t="s">
        <v>282</v>
      </c>
      <c r="U3" s="185" t="s">
        <v>1906</v>
      </c>
      <c r="V3" s="185" t="s">
        <v>381</v>
      </c>
      <c r="W3" s="185" t="s">
        <v>628</v>
      </c>
      <c r="X3" s="185" t="s">
        <v>1907</v>
      </c>
      <c r="Y3" s="185" t="s">
        <v>1908</v>
      </c>
      <c r="Z3" s="185" t="s">
        <v>1909</v>
      </c>
      <c r="AA3" s="185" t="s">
        <v>1883</v>
      </c>
      <c r="AB3" s="185" t="s">
        <v>1883</v>
      </c>
      <c r="AC3" s="185" t="s">
        <v>1910</v>
      </c>
      <c r="AD3" s="185" t="s">
        <v>1911</v>
      </c>
      <c r="AE3" s="185" t="s">
        <v>1903</v>
      </c>
      <c r="AF3" s="185" t="s">
        <v>1887</v>
      </c>
      <c r="AG3" s="185" t="s">
        <v>1889</v>
      </c>
      <c r="AH3" s="185" t="s">
        <v>1912</v>
      </c>
      <c r="AI3" s="185" t="s">
        <v>1890</v>
      </c>
      <c r="AJ3" s="185" t="s">
        <v>1913</v>
      </c>
      <c r="AK3" s="185" t="s">
        <v>1914</v>
      </c>
      <c r="AL3" s="185" t="s">
        <v>1915</v>
      </c>
      <c r="AM3" s="185" t="s">
        <v>1916</v>
      </c>
      <c r="AN3" s="185" t="s">
        <v>1917</v>
      </c>
      <c r="AO3" s="185" t="s">
        <v>1918</v>
      </c>
      <c r="AP3" s="185" t="s">
        <v>1896</v>
      </c>
      <c r="AQ3" s="185" t="s">
        <v>381</v>
      </c>
      <c r="AR3" s="185" t="s">
        <v>1919</v>
      </c>
      <c r="AS3" s="185">
        <v>1512852</v>
      </c>
      <c r="AT3" s="185" t="s">
        <v>1919</v>
      </c>
      <c r="AV3" s="185" t="s">
        <v>1920</v>
      </c>
      <c r="AW3" s="185">
        <v>1512852</v>
      </c>
      <c r="AX3" s="185">
        <v>0</v>
      </c>
      <c r="AY3" s="185" t="s">
        <v>1921</v>
      </c>
      <c r="AZ3" s="186">
        <v>0</v>
      </c>
      <c r="BA3" s="231">
        <v>0</v>
      </c>
      <c r="BB3" s="185">
        <v>0</v>
      </c>
      <c r="BC3" s="185" t="s">
        <v>1332</v>
      </c>
      <c r="BD3" s="187">
        <v>21831</v>
      </c>
      <c r="BE3" s="187">
        <v>31435</v>
      </c>
      <c r="BF3" s="187">
        <v>33239</v>
      </c>
      <c r="BH3" s="187">
        <v>43853</v>
      </c>
      <c r="BI3" s="187">
        <v>44218</v>
      </c>
      <c r="BJ3" s="185" t="s">
        <v>1922</v>
      </c>
      <c r="BK3" s="185" t="s">
        <v>1923</v>
      </c>
      <c r="BL3" s="187">
        <v>32644</v>
      </c>
      <c r="BM3" s="185" t="s">
        <v>1924</v>
      </c>
      <c r="BN3" s="185" t="s">
        <v>1925</v>
      </c>
      <c r="BV3" s="185" t="s">
        <v>1901</v>
      </c>
      <c r="BW3" s="185" t="s">
        <v>1926</v>
      </c>
      <c r="BX3" s="185" t="s">
        <v>1902</v>
      </c>
      <c r="BY3" s="187">
        <v>44219</v>
      </c>
      <c r="BZ3" s="187">
        <v>44218</v>
      </c>
      <c r="CA3" s="185">
        <v>0</v>
      </c>
      <c r="CB3" s="185">
        <v>1512852</v>
      </c>
      <c r="CC3" s="185">
        <v>0</v>
      </c>
      <c r="CD3" s="185">
        <v>102854</v>
      </c>
      <c r="CE3" s="185">
        <v>0</v>
      </c>
      <c r="CF3" s="185">
        <v>0</v>
      </c>
      <c r="CG3" s="185">
        <v>0</v>
      </c>
      <c r="CH3" s="185">
        <v>0</v>
      </c>
      <c r="CI3" s="185">
        <v>0</v>
      </c>
      <c r="CK3" s="185">
        <v>0</v>
      </c>
      <c r="CL3" s="185">
        <v>0</v>
      </c>
      <c r="CM3" s="185">
        <v>63036</v>
      </c>
      <c r="CN3" s="185">
        <v>0</v>
      </c>
      <c r="CO3" s="185">
        <v>0</v>
      </c>
      <c r="CP3" s="185">
        <v>66098</v>
      </c>
      <c r="CQ3" s="185">
        <v>0</v>
      </c>
      <c r="CR3" s="185">
        <v>201714</v>
      </c>
      <c r="CS3" s="185">
        <v>0</v>
      </c>
      <c r="CT3" s="185">
        <v>0</v>
      </c>
      <c r="CU3" s="185">
        <v>0</v>
      </c>
      <c r="CV3" s="185">
        <v>0</v>
      </c>
      <c r="CW3" s="185">
        <v>1946554</v>
      </c>
      <c r="CX3" s="185">
        <v>705200</v>
      </c>
      <c r="CY3" s="185">
        <v>1241354</v>
      </c>
      <c r="CZ3" s="185" t="s">
        <v>8035</v>
      </c>
      <c r="DA3" s="185">
        <v>162213</v>
      </c>
      <c r="DB3" s="185">
        <v>151100</v>
      </c>
      <c r="DC3" s="185">
        <v>213400</v>
      </c>
      <c r="DD3" s="185">
        <v>1844000</v>
      </c>
      <c r="DE3" s="185">
        <v>73800</v>
      </c>
      <c r="DF3" s="185">
        <v>36900</v>
      </c>
      <c r="DG3" s="185">
        <v>55300</v>
      </c>
      <c r="DH3" s="185">
        <v>0</v>
      </c>
      <c r="DI3" s="185">
        <v>30</v>
      </c>
      <c r="DJ3" s="185">
        <v>0</v>
      </c>
      <c r="DK3" s="185">
        <v>0</v>
      </c>
      <c r="DL3" s="185">
        <v>0</v>
      </c>
      <c r="DM3" s="187">
        <v>44228</v>
      </c>
      <c r="DN3" s="187">
        <v>44246</v>
      </c>
      <c r="DO3" s="185">
        <v>0</v>
      </c>
      <c r="DP3" s="185">
        <v>71100</v>
      </c>
      <c r="DQ3" s="185">
        <v>0</v>
      </c>
      <c r="DR3" s="185" t="s">
        <v>1927</v>
      </c>
      <c r="DS3" s="185" t="s">
        <v>1889</v>
      </c>
      <c r="DT3" s="185">
        <v>71100</v>
      </c>
      <c r="DV3" s="185" t="s">
        <v>1928</v>
      </c>
      <c r="DW3" s="185">
        <v>1778000</v>
      </c>
      <c r="DX3" s="185" t="s">
        <v>1896</v>
      </c>
    </row>
    <row r="4" spans="1:128" x14ac:dyDescent="0.25">
      <c r="A4" s="185">
        <v>30</v>
      </c>
      <c r="B4" s="185">
        <v>2627000</v>
      </c>
      <c r="D4" s="230">
        <v>2.436E-2</v>
      </c>
      <c r="E4" s="185">
        <v>63994</v>
      </c>
      <c r="F4" s="185">
        <v>386063</v>
      </c>
      <c r="I4" s="185">
        <v>1903246</v>
      </c>
      <c r="J4" s="185">
        <v>832461</v>
      </c>
      <c r="L4" s="185">
        <v>2147467</v>
      </c>
      <c r="M4" s="185" t="s">
        <v>1889</v>
      </c>
      <c r="N4" s="185" t="s">
        <v>1929</v>
      </c>
      <c r="R4" s="185" t="s">
        <v>1879</v>
      </c>
      <c r="S4" s="185" t="s">
        <v>306</v>
      </c>
      <c r="T4" s="185" t="s">
        <v>282</v>
      </c>
      <c r="U4" s="185" t="s">
        <v>1906</v>
      </c>
      <c r="V4" s="185" t="s">
        <v>1272</v>
      </c>
      <c r="W4" s="185" t="s">
        <v>692</v>
      </c>
      <c r="X4" s="185" t="s">
        <v>1907</v>
      </c>
      <c r="Y4" s="185" t="s">
        <v>1908</v>
      </c>
      <c r="Z4" s="185" t="s">
        <v>1909</v>
      </c>
      <c r="AA4" s="185" t="s">
        <v>1883</v>
      </c>
      <c r="AB4" s="185" t="s">
        <v>1883</v>
      </c>
      <c r="AC4" s="185" t="s">
        <v>1930</v>
      </c>
      <c r="AD4" s="185" t="s">
        <v>1911</v>
      </c>
      <c r="AE4" s="185" t="s">
        <v>1903</v>
      </c>
      <c r="AF4" s="185" t="s">
        <v>1887</v>
      </c>
      <c r="AG4" s="185" t="s">
        <v>1889</v>
      </c>
      <c r="AH4" s="185" t="s">
        <v>1912</v>
      </c>
      <c r="AI4" s="185" t="s">
        <v>1890</v>
      </c>
      <c r="AJ4" s="185" t="s">
        <v>1913</v>
      </c>
      <c r="AK4" s="185" t="s">
        <v>1931</v>
      </c>
      <c r="AL4" s="185" t="s">
        <v>362</v>
      </c>
      <c r="AM4" s="185" t="s">
        <v>1932</v>
      </c>
      <c r="AN4" s="185" t="s">
        <v>1933</v>
      </c>
      <c r="AO4" s="185" t="s">
        <v>1934</v>
      </c>
      <c r="AP4" s="185" t="s">
        <v>1896</v>
      </c>
      <c r="AQ4" s="185" t="s">
        <v>1272</v>
      </c>
      <c r="AR4" s="185" t="s">
        <v>1935</v>
      </c>
      <c r="AS4" s="185">
        <v>1664922</v>
      </c>
      <c r="AT4" s="185" t="s">
        <v>1935</v>
      </c>
      <c r="AV4" s="185" t="s">
        <v>1920</v>
      </c>
      <c r="AW4" s="185">
        <v>1664922</v>
      </c>
      <c r="AX4" s="185">
        <v>0</v>
      </c>
      <c r="AY4" s="185" t="s">
        <v>1936</v>
      </c>
      <c r="AZ4" s="186">
        <v>0</v>
      </c>
      <c r="BA4" s="231">
        <v>0</v>
      </c>
      <c r="BB4" s="185">
        <v>0</v>
      </c>
      <c r="BC4" s="185" t="s">
        <v>1332</v>
      </c>
      <c r="BD4" s="187">
        <v>22701</v>
      </c>
      <c r="BE4" s="187">
        <v>31587</v>
      </c>
      <c r="BF4" s="187">
        <v>33239</v>
      </c>
      <c r="BH4" s="187">
        <v>43640</v>
      </c>
      <c r="BI4" s="187">
        <v>44005</v>
      </c>
      <c r="BJ4" s="185" t="s">
        <v>1937</v>
      </c>
      <c r="BK4" s="185" t="s">
        <v>1923</v>
      </c>
      <c r="BL4" s="187">
        <v>32618</v>
      </c>
      <c r="BM4" s="185" t="s">
        <v>1924</v>
      </c>
      <c r="BN4" s="185" t="s">
        <v>1925</v>
      </c>
      <c r="BV4" s="185" t="s">
        <v>1901</v>
      </c>
      <c r="BW4" s="185" t="s">
        <v>1926</v>
      </c>
      <c r="BX4" s="185" t="s">
        <v>1902</v>
      </c>
      <c r="BY4" s="187">
        <v>44371</v>
      </c>
      <c r="BZ4" s="187">
        <v>44371</v>
      </c>
      <c r="CA4" s="185">
        <v>0</v>
      </c>
      <c r="CB4" s="185">
        <v>1664922</v>
      </c>
      <c r="CC4" s="185">
        <v>0</v>
      </c>
      <c r="CD4" s="185">
        <v>102854</v>
      </c>
      <c r="CE4" s="185">
        <v>0</v>
      </c>
      <c r="CF4" s="185">
        <v>0</v>
      </c>
      <c r="CG4" s="185">
        <v>2326704</v>
      </c>
      <c r="CH4" s="185">
        <v>832461</v>
      </c>
      <c r="CI4" s="185">
        <v>0</v>
      </c>
      <c r="CK4" s="185">
        <v>0</v>
      </c>
      <c r="CL4" s="185">
        <v>0</v>
      </c>
      <c r="CM4" s="185">
        <v>130072</v>
      </c>
      <c r="CN4" s="185">
        <v>0</v>
      </c>
      <c r="CO4" s="185">
        <v>0</v>
      </c>
      <c r="CP4" s="185">
        <v>66098</v>
      </c>
      <c r="CQ4" s="185">
        <v>0</v>
      </c>
      <c r="CR4" s="185">
        <v>0</v>
      </c>
      <c r="CS4" s="185">
        <v>0</v>
      </c>
      <c r="CT4" s="185">
        <v>0</v>
      </c>
      <c r="CU4" s="185">
        <v>0</v>
      </c>
      <c r="CV4" s="185">
        <v>0</v>
      </c>
      <c r="CW4" s="185">
        <v>5123111</v>
      </c>
      <c r="CX4" s="185">
        <v>1059365</v>
      </c>
      <c r="CY4" s="185">
        <v>4063746</v>
      </c>
      <c r="CZ4" s="185" t="s">
        <v>8035</v>
      </c>
      <c r="DA4" s="185">
        <v>426926</v>
      </c>
      <c r="DB4" s="185">
        <v>223300</v>
      </c>
      <c r="DC4" s="185">
        <v>315200</v>
      </c>
      <c r="DD4" s="185">
        <v>5020000</v>
      </c>
      <c r="DE4" s="185">
        <v>200800</v>
      </c>
      <c r="DF4" s="185">
        <v>100400</v>
      </c>
      <c r="DG4" s="185">
        <v>150600</v>
      </c>
      <c r="DH4" s="185">
        <v>0</v>
      </c>
      <c r="DI4" s="185">
        <v>30</v>
      </c>
      <c r="DJ4" s="185">
        <v>0</v>
      </c>
      <c r="DK4" s="185">
        <v>0</v>
      </c>
      <c r="DL4" s="185">
        <v>0</v>
      </c>
      <c r="DM4" s="187">
        <v>44172</v>
      </c>
      <c r="DN4" s="187">
        <v>44194</v>
      </c>
      <c r="DO4" s="185">
        <v>0</v>
      </c>
      <c r="DP4" s="185">
        <v>105100</v>
      </c>
      <c r="DQ4" s="185">
        <v>0</v>
      </c>
      <c r="DR4" s="185" t="s">
        <v>1927</v>
      </c>
      <c r="DS4" s="185" t="s">
        <v>1889</v>
      </c>
      <c r="DT4" s="185">
        <v>105100</v>
      </c>
      <c r="DV4" s="185" t="s">
        <v>1928</v>
      </c>
      <c r="DW4" s="185">
        <v>2627000</v>
      </c>
      <c r="DX4" s="185" t="s">
        <v>1896</v>
      </c>
    </row>
    <row r="5" spans="1:128" x14ac:dyDescent="0.25">
      <c r="A5" s="185">
        <v>30</v>
      </c>
      <c r="B5" s="185">
        <v>1365000</v>
      </c>
      <c r="D5" s="230">
        <v>1.044E-2</v>
      </c>
      <c r="E5" s="185">
        <v>14251</v>
      </c>
      <c r="F5" s="185">
        <v>478775</v>
      </c>
      <c r="I5" s="185">
        <v>1590659</v>
      </c>
      <c r="J5" s="185">
        <v>682420</v>
      </c>
      <c r="L5" s="185">
        <v>1722983</v>
      </c>
      <c r="M5" s="185" t="s">
        <v>1947</v>
      </c>
      <c r="N5" s="185" t="s">
        <v>1948</v>
      </c>
      <c r="R5" s="185" t="s">
        <v>1879</v>
      </c>
      <c r="S5" s="185" t="s">
        <v>148</v>
      </c>
      <c r="T5" s="185" t="s">
        <v>128</v>
      </c>
      <c r="U5" s="185" t="s">
        <v>682</v>
      </c>
      <c r="V5" s="185" t="s">
        <v>1949</v>
      </c>
      <c r="W5" s="185" t="s">
        <v>7543</v>
      </c>
      <c r="X5" s="185" t="s">
        <v>1907</v>
      </c>
      <c r="Y5" s="185" t="s">
        <v>1908</v>
      </c>
      <c r="Z5" s="185" t="s">
        <v>1950</v>
      </c>
      <c r="AA5" s="185" t="s">
        <v>1883</v>
      </c>
      <c r="AB5" s="185" t="s">
        <v>1898</v>
      </c>
      <c r="AC5" s="185" t="s">
        <v>1951</v>
      </c>
      <c r="AD5" s="185" t="s">
        <v>1952</v>
      </c>
      <c r="AE5" s="185" t="s">
        <v>1887</v>
      </c>
      <c r="AF5" s="185" t="s">
        <v>1888</v>
      </c>
      <c r="AG5" s="185" t="s">
        <v>1889</v>
      </c>
      <c r="AH5" s="185" t="s">
        <v>1883</v>
      </c>
      <c r="AI5" s="185" t="s">
        <v>1890</v>
      </c>
      <c r="AJ5" s="185" t="s">
        <v>1913</v>
      </c>
      <c r="AK5" s="185" t="s">
        <v>1953</v>
      </c>
      <c r="AL5" s="185" t="s">
        <v>1954</v>
      </c>
      <c r="AM5" s="185" t="s">
        <v>1955</v>
      </c>
      <c r="AN5" s="185" t="s">
        <v>1894</v>
      </c>
      <c r="AO5" s="185" t="s">
        <v>1956</v>
      </c>
      <c r="AP5" s="185" t="s">
        <v>1896</v>
      </c>
      <c r="AQ5" s="185" t="s">
        <v>1949</v>
      </c>
      <c r="AR5" s="185" t="s">
        <v>1957</v>
      </c>
      <c r="AS5" s="185">
        <v>1364839</v>
      </c>
      <c r="AT5" s="185" t="s">
        <v>1957</v>
      </c>
      <c r="AV5" s="185" t="s">
        <v>1920</v>
      </c>
      <c r="AW5" s="185">
        <v>1364839</v>
      </c>
      <c r="AX5" s="185">
        <v>0</v>
      </c>
      <c r="AY5" s="185" t="s">
        <v>1958</v>
      </c>
      <c r="AZ5" s="186">
        <v>0</v>
      </c>
      <c r="BA5" s="231">
        <v>8</v>
      </c>
      <c r="BB5" s="185">
        <v>0</v>
      </c>
      <c r="BC5" s="185" t="s">
        <v>1332</v>
      </c>
      <c r="BD5" s="187">
        <v>21554</v>
      </c>
      <c r="BE5" s="187">
        <v>30193</v>
      </c>
      <c r="BF5" s="187">
        <v>32874</v>
      </c>
      <c r="BH5" s="187">
        <v>43342</v>
      </c>
      <c r="BI5" s="187">
        <v>43706</v>
      </c>
      <c r="BJ5" s="185" t="s">
        <v>1959</v>
      </c>
      <c r="BK5" s="185" t="s">
        <v>1923</v>
      </c>
      <c r="BL5" s="187">
        <v>31092</v>
      </c>
      <c r="BM5" s="185" t="s">
        <v>1924</v>
      </c>
      <c r="BN5" s="185" t="s">
        <v>1925</v>
      </c>
      <c r="BV5" s="185" t="s">
        <v>1901</v>
      </c>
      <c r="BW5" s="185" t="s">
        <v>1960</v>
      </c>
      <c r="BX5" s="185" t="s">
        <v>1902</v>
      </c>
      <c r="BY5" s="187">
        <v>42977</v>
      </c>
      <c r="BZ5" s="187">
        <v>44073</v>
      </c>
      <c r="CA5" s="185">
        <v>0</v>
      </c>
      <c r="CB5" s="185">
        <v>1364839</v>
      </c>
      <c r="CC5" s="185">
        <v>0</v>
      </c>
      <c r="CD5" s="185">
        <v>102854</v>
      </c>
      <c r="CE5" s="185">
        <v>0</v>
      </c>
      <c r="CF5" s="185">
        <v>0</v>
      </c>
      <c r="CG5" s="185">
        <v>0</v>
      </c>
      <c r="CH5" s="185">
        <v>0</v>
      </c>
      <c r="CI5" s="185">
        <v>0</v>
      </c>
      <c r="CK5" s="185">
        <v>0</v>
      </c>
      <c r="CL5" s="185">
        <v>0</v>
      </c>
      <c r="CM5" s="185">
        <v>0</v>
      </c>
      <c r="CN5" s="185">
        <v>0</v>
      </c>
      <c r="CO5" s="185">
        <v>0</v>
      </c>
      <c r="CP5" s="185">
        <v>66098</v>
      </c>
      <c r="CQ5" s="185">
        <v>109187</v>
      </c>
      <c r="CR5" s="185">
        <v>0</v>
      </c>
      <c r="CS5" s="185">
        <v>0</v>
      </c>
      <c r="CT5" s="185">
        <v>0</v>
      </c>
      <c r="CU5" s="185">
        <v>0</v>
      </c>
      <c r="CV5" s="185">
        <v>0</v>
      </c>
      <c r="CW5" s="185">
        <v>1642978</v>
      </c>
      <c r="CX5" s="185">
        <v>685538</v>
      </c>
      <c r="CY5" s="185">
        <v>957440</v>
      </c>
      <c r="CZ5" s="185" t="s">
        <v>8035</v>
      </c>
      <c r="DA5" s="185">
        <v>136915</v>
      </c>
      <c r="DB5" s="185">
        <v>116000</v>
      </c>
      <c r="DC5" s="185">
        <v>163800</v>
      </c>
      <c r="DD5" s="185">
        <v>1540000</v>
      </c>
      <c r="DE5" s="185">
        <v>61600</v>
      </c>
      <c r="DF5" s="185">
        <v>30800</v>
      </c>
      <c r="DG5" s="185">
        <v>46200</v>
      </c>
      <c r="DH5" s="185">
        <v>0</v>
      </c>
      <c r="DI5" s="185">
        <v>30</v>
      </c>
      <c r="DJ5" s="185">
        <v>0</v>
      </c>
      <c r="DK5" s="185">
        <v>0</v>
      </c>
      <c r="DL5" s="185">
        <v>0</v>
      </c>
      <c r="DM5" s="187">
        <v>43831</v>
      </c>
      <c r="DN5" s="187">
        <v>43843</v>
      </c>
      <c r="DO5" s="185">
        <v>0</v>
      </c>
      <c r="DP5" s="185">
        <v>54600</v>
      </c>
      <c r="DQ5" s="185">
        <v>0</v>
      </c>
      <c r="DR5" s="185" t="s">
        <v>1927</v>
      </c>
      <c r="DS5" s="185" t="s">
        <v>1889</v>
      </c>
      <c r="DT5" s="185">
        <v>54600</v>
      </c>
      <c r="DV5" s="185" t="s">
        <v>1961</v>
      </c>
      <c r="DW5" s="185">
        <v>1365000</v>
      </c>
      <c r="DX5" s="185" t="s">
        <v>1896</v>
      </c>
    </row>
    <row r="6" spans="1:128" x14ac:dyDescent="0.25">
      <c r="A6" s="185">
        <v>30</v>
      </c>
      <c r="B6" s="185">
        <v>5334000</v>
      </c>
      <c r="D6" s="230">
        <v>2.436E-2</v>
      </c>
      <c r="E6" s="185">
        <v>129936</v>
      </c>
      <c r="F6" s="185">
        <v>478847</v>
      </c>
      <c r="I6" s="185">
        <v>5490048</v>
      </c>
      <c r="J6" s="185">
        <v>1867061</v>
      </c>
      <c r="L6" s="185">
        <v>6195367</v>
      </c>
      <c r="M6" s="185" t="s">
        <v>1947</v>
      </c>
      <c r="N6" s="185" t="s">
        <v>1962</v>
      </c>
      <c r="R6" s="185" t="s">
        <v>1879</v>
      </c>
      <c r="S6" s="185" t="s">
        <v>148</v>
      </c>
      <c r="T6" s="185" t="s">
        <v>205</v>
      </c>
      <c r="U6" s="185" t="s">
        <v>682</v>
      </c>
      <c r="V6" s="185" t="s">
        <v>1963</v>
      </c>
      <c r="W6" s="185" t="s">
        <v>479</v>
      </c>
      <c r="X6" s="185" t="s">
        <v>2033</v>
      </c>
      <c r="Y6" s="185" t="s">
        <v>1881</v>
      </c>
      <c r="Z6" s="185" t="s">
        <v>1950</v>
      </c>
      <c r="AA6" s="185" t="s">
        <v>1883</v>
      </c>
      <c r="AB6" s="185" t="s">
        <v>1898</v>
      </c>
      <c r="AC6" s="185" t="s">
        <v>1964</v>
      </c>
      <c r="AD6" s="185" t="s">
        <v>1965</v>
      </c>
      <c r="AE6" s="185" t="s">
        <v>1887</v>
      </c>
      <c r="AF6" s="185" t="s">
        <v>1888</v>
      </c>
      <c r="AG6" s="185" t="s">
        <v>1889</v>
      </c>
      <c r="AH6" s="185" t="s">
        <v>1883</v>
      </c>
      <c r="AI6" s="185" t="s">
        <v>1890</v>
      </c>
      <c r="AK6" s="185" t="s">
        <v>1954</v>
      </c>
      <c r="AL6" s="185" t="s">
        <v>1966</v>
      </c>
      <c r="AM6" s="185" t="s">
        <v>1967</v>
      </c>
      <c r="AN6" s="185" t="s">
        <v>1967</v>
      </c>
      <c r="AP6" s="185" t="s">
        <v>1896</v>
      </c>
      <c r="AQ6" s="185" t="s">
        <v>1963</v>
      </c>
      <c r="AR6" s="185" t="s">
        <v>1675</v>
      </c>
      <c r="AS6" s="185">
        <v>5334460</v>
      </c>
      <c r="AT6" s="185" t="s">
        <v>1675</v>
      </c>
      <c r="AV6" s="185" t="s">
        <v>1920</v>
      </c>
      <c r="AW6" s="185">
        <v>5334460</v>
      </c>
      <c r="AX6" s="185">
        <v>0</v>
      </c>
      <c r="AY6" s="185" t="s">
        <v>1968</v>
      </c>
      <c r="AZ6" s="186">
        <v>0</v>
      </c>
      <c r="BA6" s="231">
        <v>15</v>
      </c>
      <c r="BB6" s="185">
        <v>0</v>
      </c>
      <c r="BC6" s="185" t="s">
        <v>1332</v>
      </c>
      <c r="BD6" s="187">
        <v>21949</v>
      </c>
      <c r="BE6" s="187">
        <v>35580</v>
      </c>
      <c r="BF6" s="187">
        <v>41341</v>
      </c>
      <c r="BH6" s="187">
        <v>42885</v>
      </c>
      <c r="BI6" s="187">
        <v>43249</v>
      </c>
      <c r="BO6" s="185" t="s">
        <v>1969</v>
      </c>
      <c r="BR6" s="185" t="s">
        <v>1970</v>
      </c>
      <c r="BV6" s="185" t="s">
        <v>1901</v>
      </c>
      <c r="BW6" s="185" t="s">
        <v>1896</v>
      </c>
      <c r="BX6" s="185" t="s">
        <v>1902</v>
      </c>
      <c r="BY6" s="187">
        <v>42885</v>
      </c>
      <c r="BZ6" s="187">
        <v>44346</v>
      </c>
      <c r="CA6" s="185">
        <v>0</v>
      </c>
      <c r="CB6" s="185">
        <v>5334460</v>
      </c>
      <c r="CC6" s="185">
        <v>0</v>
      </c>
      <c r="CD6" s="185">
        <v>0</v>
      </c>
      <c r="CE6" s="185">
        <v>0</v>
      </c>
      <c r="CF6" s="185">
        <v>0</v>
      </c>
      <c r="CG6" s="185">
        <v>0</v>
      </c>
      <c r="CH6" s="185">
        <v>0</v>
      </c>
      <c r="CI6" s="185">
        <v>0</v>
      </c>
      <c r="CK6" s="185">
        <v>0</v>
      </c>
      <c r="CL6" s="185">
        <v>0</v>
      </c>
      <c r="CM6" s="185">
        <v>0</v>
      </c>
      <c r="CN6" s="185">
        <v>0</v>
      </c>
      <c r="CO6" s="185">
        <v>0</v>
      </c>
      <c r="CP6" s="185">
        <v>0</v>
      </c>
      <c r="CQ6" s="185">
        <v>800169</v>
      </c>
      <c r="CR6" s="185">
        <v>0</v>
      </c>
      <c r="CS6" s="185">
        <v>0</v>
      </c>
      <c r="CT6" s="185">
        <v>0</v>
      </c>
      <c r="CU6" s="185">
        <v>0</v>
      </c>
      <c r="CV6" s="185">
        <v>0</v>
      </c>
      <c r="CW6" s="185">
        <v>6134629</v>
      </c>
      <c r="CX6" s="185">
        <v>1971609</v>
      </c>
      <c r="CY6" s="185">
        <v>4163020</v>
      </c>
      <c r="CZ6" s="185" t="s">
        <v>8035</v>
      </c>
      <c r="DA6" s="185">
        <v>511219</v>
      </c>
      <c r="DB6" s="185">
        <v>453400</v>
      </c>
      <c r="DC6" s="185">
        <v>640100</v>
      </c>
      <c r="DD6" s="185">
        <v>6135000</v>
      </c>
      <c r="DE6" s="185">
        <v>245400</v>
      </c>
      <c r="DF6" s="185">
        <v>122700</v>
      </c>
      <c r="DG6" s="185">
        <v>184000</v>
      </c>
      <c r="DH6" s="185">
        <v>0</v>
      </c>
      <c r="DI6" s="185">
        <v>30</v>
      </c>
      <c r="DJ6" s="185">
        <v>0</v>
      </c>
      <c r="DK6" s="185">
        <v>0</v>
      </c>
      <c r="DL6" s="185">
        <v>231786</v>
      </c>
      <c r="DM6" s="187">
        <v>44214</v>
      </c>
      <c r="DN6" s="187">
        <v>44232</v>
      </c>
      <c r="DO6" s="185">
        <v>0</v>
      </c>
      <c r="DP6" s="185">
        <v>213400</v>
      </c>
      <c r="DQ6" s="185">
        <v>53300</v>
      </c>
      <c r="DR6" s="185" t="s">
        <v>2043</v>
      </c>
      <c r="DS6" s="185" t="s">
        <v>1903</v>
      </c>
      <c r="DT6" s="185">
        <v>213400</v>
      </c>
      <c r="DV6" s="185" t="s">
        <v>1961</v>
      </c>
      <c r="DW6" s="185">
        <v>5334000</v>
      </c>
      <c r="DX6" s="185" t="s">
        <v>1896</v>
      </c>
    </row>
    <row r="7" spans="1:128" x14ac:dyDescent="0.25">
      <c r="A7" s="185">
        <v>30</v>
      </c>
      <c r="B7" s="185">
        <v>606000</v>
      </c>
      <c r="D7" s="230">
        <v>0</v>
      </c>
      <c r="E7" s="185">
        <v>0</v>
      </c>
      <c r="F7" s="185">
        <v>879885</v>
      </c>
      <c r="I7" s="185">
        <v>908526</v>
      </c>
      <c r="J7" s="185">
        <v>0</v>
      </c>
      <c r="L7" s="185">
        <v>950953</v>
      </c>
      <c r="M7" s="185" t="s">
        <v>1889</v>
      </c>
      <c r="N7" s="185" t="s">
        <v>1971</v>
      </c>
      <c r="R7" s="185" t="s">
        <v>1972</v>
      </c>
      <c r="S7" s="185" t="s">
        <v>780</v>
      </c>
      <c r="T7" s="185" t="s">
        <v>624</v>
      </c>
      <c r="U7" s="185" t="s">
        <v>682</v>
      </c>
      <c r="V7" s="185" t="s">
        <v>1973</v>
      </c>
      <c r="W7" s="185" t="s">
        <v>7188</v>
      </c>
      <c r="X7" s="185" t="s">
        <v>3923</v>
      </c>
      <c r="Y7" s="185" t="s">
        <v>1908</v>
      </c>
      <c r="Z7" s="185" t="s">
        <v>1909</v>
      </c>
      <c r="AA7" s="185" t="s">
        <v>1883</v>
      </c>
      <c r="AB7" s="185" t="s">
        <v>1923</v>
      </c>
      <c r="AC7" s="185" t="s">
        <v>1974</v>
      </c>
      <c r="AD7" s="185" t="s">
        <v>1975</v>
      </c>
      <c r="AE7" s="185" t="s">
        <v>1887</v>
      </c>
      <c r="AF7" s="185" t="s">
        <v>1888</v>
      </c>
      <c r="AG7" s="185" t="s">
        <v>1889</v>
      </c>
      <c r="AH7" s="185" t="s">
        <v>1883</v>
      </c>
      <c r="AI7" s="185" t="s">
        <v>1890</v>
      </c>
      <c r="AK7" s="185" t="s">
        <v>1976</v>
      </c>
      <c r="AL7" s="185" t="s">
        <v>1977</v>
      </c>
      <c r="AM7" s="185" t="s">
        <v>1978</v>
      </c>
      <c r="AN7" s="185" t="s">
        <v>1978</v>
      </c>
      <c r="AP7" s="185" t="s">
        <v>1896</v>
      </c>
      <c r="AQ7" s="185" t="s">
        <v>1973</v>
      </c>
      <c r="AR7" s="185" t="s">
        <v>1979</v>
      </c>
      <c r="AS7" s="185">
        <v>606000</v>
      </c>
      <c r="AT7" s="185" t="s">
        <v>1979</v>
      </c>
      <c r="AV7" s="185" t="s">
        <v>1898</v>
      </c>
      <c r="AW7" s="185">
        <v>606000</v>
      </c>
      <c r="AX7" s="185">
        <v>0</v>
      </c>
      <c r="AY7" s="185" t="s">
        <v>1980</v>
      </c>
      <c r="AZ7" s="186">
        <v>0</v>
      </c>
      <c r="BA7" s="231">
        <v>0</v>
      </c>
      <c r="BB7" s="185">
        <v>0</v>
      </c>
      <c r="BC7" s="185" t="s">
        <v>1332</v>
      </c>
      <c r="BD7" s="187">
        <v>11217</v>
      </c>
      <c r="BE7" s="187">
        <v>27599</v>
      </c>
      <c r="BM7" s="185" t="s">
        <v>1981</v>
      </c>
      <c r="BN7" s="185" t="s">
        <v>1982</v>
      </c>
      <c r="BV7" s="185" t="s">
        <v>1901</v>
      </c>
      <c r="BW7" s="185" t="s">
        <v>1896</v>
      </c>
      <c r="BX7" s="185" t="s">
        <v>1983</v>
      </c>
      <c r="CA7" s="185">
        <v>0</v>
      </c>
      <c r="CB7" s="185">
        <v>648400</v>
      </c>
      <c r="CC7" s="185">
        <v>0</v>
      </c>
      <c r="CD7" s="185">
        <v>0</v>
      </c>
      <c r="CE7" s="185">
        <v>0</v>
      </c>
      <c r="CF7" s="185">
        <v>0</v>
      </c>
      <c r="CG7" s="185">
        <v>0</v>
      </c>
      <c r="CH7" s="185">
        <v>0</v>
      </c>
      <c r="CI7" s="185">
        <v>0</v>
      </c>
      <c r="CK7" s="185">
        <v>0</v>
      </c>
      <c r="CL7" s="185">
        <v>0</v>
      </c>
      <c r="CM7" s="185">
        <v>0</v>
      </c>
      <c r="CN7" s="185">
        <v>0</v>
      </c>
      <c r="CO7" s="185">
        <v>0</v>
      </c>
      <c r="CP7" s="185">
        <v>0</v>
      </c>
      <c r="CQ7" s="185">
        <v>0</v>
      </c>
      <c r="CR7" s="185">
        <v>0</v>
      </c>
      <c r="CS7" s="185">
        <v>0</v>
      </c>
      <c r="CT7" s="185">
        <v>0</v>
      </c>
      <c r="CU7" s="185">
        <v>0</v>
      </c>
      <c r="CV7" s="185">
        <v>302326</v>
      </c>
      <c r="CW7" s="185">
        <v>950726</v>
      </c>
      <c r="CX7" s="185">
        <v>72700</v>
      </c>
      <c r="CY7" s="185">
        <v>878026</v>
      </c>
      <c r="CZ7" s="185" t="s">
        <v>8035</v>
      </c>
      <c r="DA7" s="185">
        <v>0</v>
      </c>
      <c r="DB7" s="185">
        <v>0</v>
      </c>
      <c r="DC7" s="185">
        <v>0</v>
      </c>
      <c r="DD7" s="185">
        <v>0</v>
      </c>
      <c r="DE7" s="185">
        <v>0</v>
      </c>
      <c r="DF7" s="185">
        <v>0</v>
      </c>
      <c r="DG7" s="185">
        <v>0</v>
      </c>
      <c r="DH7" s="185">
        <v>0</v>
      </c>
      <c r="DI7" s="185">
        <v>30</v>
      </c>
      <c r="DJ7" s="185">
        <v>0</v>
      </c>
      <c r="DK7" s="185">
        <v>0</v>
      </c>
      <c r="DL7" s="185">
        <v>0</v>
      </c>
      <c r="DO7" s="185">
        <v>0</v>
      </c>
      <c r="DP7" s="185">
        <v>72700</v>
      </c>
      <c r="DQ7" s="185">
        <v>0</v>
      </c>
      <c r="DR7" s="185" t="s">
        <v>2397</v>
      </c>
      <c r="DS7" s="185" t="s">
        <v>1889</v>
      </c>
      <c r="DT7" s="185">
        <v>0</v>
      </c>
      <c r="DV7" s="185" t="s">
        <v>1984</v>
      </c>
      <c r="DW7" s="185">
        <v>606000</v>
      </c>
      <c r="DX7" s="185" t="s">
        <v>1896</v>
      </c>
    </row>
    <row r="8" spans="1:128" x14ac:dyDescent="0.25">
      <c r="A8" s="185">
        <v>30</v>
      </c>
      <c r="B8" s="185">
        <v>8765000</v>
      </c>
      <c r="D8" s="230">
        <v>5.2199999999999998E-3</v>
      </c>
      <c r="E8" s="185">
        <v>45753</v>
      </c>
      <c r="F8" s="185">
        <v>2100096</v>
      </c>
      <c r="I8" s="185">
        <v>9020932</v>
      </c>
      <c r="J8" s="185">
        <v>3067847</v>
      </c>
      <c r="L8" s="185">
        <v>9770026</v>
      </c>
      <c r="M8" s="185" t="s">
        <v>1889</v>
      </c>
      <c r="N8" s="185" t="s">
        <v>1985</v>
      </c>
      <c r="R8" s="185" t="s">
        <v>1879</v>
      </c>
      <c r="S8" s="185" t="s">
        <v>306</v>
      </c>
      <c r="T8" s="185" t="s">
        <v>306</v>
      </c>
      <c r="U8" s="185" t="s">
        <v>5976</v>
      </c>
      <c r="V8" s="185" t="s">
        <v>3844</v>
      </c>
      <c r="W8" s="185" t="s">
        <v>386</v>
      </c>
      <c r="X8" s="185" t="s">
        <v>2013</v>
      </c>
      <c r="Y8" s="185" t="s">
        <v>1987</v>
      </c>
      <c r="Z8" s="185" t="s">
        <v>1909</v>
      </c>
      <c r="AA8" s="185" t="s">
        <v>1883</v>
      </c>
      <c r="AB8" s="185" t="s">
        <v>1883</v>
      </c>
      <c r="AC8" s="185" t="s">
        <v>1988</v>
      </c>
      <c r="AD8" s="185" t="s">
        <v>1989</v>
      </c>
      <c r="AE8" s="185" t="s">
        <v>1903</v>
      </c>
      <c r="AF8" s="185" t="s">
        <v>1889</v>
      </c>
      <c r="AG8" s="185" t="s">
        <v>1989</v>
      </c>
      <c r="AH8" s="185" t="s">
        <v>1912</v>
      </c>
      <c r="AI8" s="185" t="s">
        <v>1890</v>
      </c>
      <c r="AJ8" s="185" t="s">
        <v>1912</v>
      </c>
      <c r="AK8" s="185" t="s">
        <v>1990</v>
      </c>
      <c r="AL8" s="185" t="s">
        <v>1991</v>
      </c>
      <c r="AM8" s="185" t="s">
        <v>1992</v>
      </c>
      <c r="AN8" s="185" t="s">
        <v>1993</v>
      </c>
      <c r="AO8" s="185" t="s">
        <v>1994</v>
      </c>
      <c r="AP8" s="185" t="s">
        <v>1896</v>
      </c>
      <c r="AQ8" s="185" t="s">
        <v>1963</v>
      </c>
      <c r="AR8" s="185" t="s">
        <v>1995</v>
      </c>
      <c r="AS8" s="185">
        <v>8067732</v>
      </c>
      <c r="AT8" s="185" t="s">
        <v>855</v>
      </c>
      <c r="AU8" s="185" t="s">
        <v>1332</v>
      </c>
      <c r="AV8" s="185" t="s">
        <v>1920</v>
      </c>
      <c r="AW8" s="185">
        <v>8765278</v>
      </c>
      <c r="AX8" s="185">
        <v>0</v>
      </c>
      <c r="AY8" s="185" t="s">
        <v>1996</v>
      </c>
      <c r="AZ8" s="186">
        <v>0</v>
      </c>
      <c r="BA8" s="231">
        <v>0</v>
      </c>
      <c r="BB8" s="185">
        <v>0</v>
      </c>
      <c r="BC8" s="185" t="s">
        <v>1332</v>
      </c>
      <c r="BD8" s="187">
        <v>21568</v>
      </c>
      <c r="BE8" s="187">
        <v>35005</v>
      </c>
      <c r="BF8" s="187">
        <v>42828</v>
      </c>
      <c r="BH8" s="187">
        <v>43041</v>
      </c>
      <c r="BI8" s="187">
        <v>43405</v>
      </c>
      <c r="BO8" s="185" t="s">
        <v>1969</v>
      </c>
      <c r="BR8" s="185" t="s">
        <v>1970</v>
      </c>
      <c r="BV8" s="185" t="s">
        <v>1901</v>
      </c>
      <c r="BW8" s="185" t="s">
        <v>1926</v>
      </c>
      <c r="BX8" s="185" t="s">
        <v>1902</v>
      </c>
      <c r="BY8" s="187">
        <v>44137</v>
      </c>
      <c r="BZ8" s="187">
        <v>44137</v>
      </c>
      <c r="CA8" s="185">
        <v>0</v>
      </c>
      <c r="CB8" s="185">
        <v>8765278</v>
      </c>
      <c r="CC8" s="185">
        <v>0</v>
      </c>
      <c r="CD8" s="185">
        <v>0</v>
      </c>
      <c r="CE8" s="185">
        <v>0</v>
      </c>
      <c r="CF8" s="185">
        <v>0</v>
      </c>
      <c r="CG8" s="185">
        <v>0</v>
      </c>
      <c r="CH8" s="185">
        <v>0</v>
      </c>
      <c r="CI8" s="185">
        <v>0</v>
      </c>
      <c r="CK8" s="185">
        <v>4886338</v>
      </c>
      <c r="CL8" s="185">
        <v>0</v>
      </c>
      <c r="CM8" s="185">
        <v>0</v>
      </c>
      <c r="CN8" s="185">
        <v>0</v>
      </c>
      <c r="CO8" s="185">
        <v>0</v>
      </c>
      <c r="CP8" s="185">
        <v>0</v>
      </c>
      <c r="CQ8" s="185">
        <v>0</v>
      </c>
      <c r="CR8" s="185">
        <v>0</v>
      </c>
      <c r="CS8" s="185">
        <v>584352</v>
      </c>
      <c r="CT8" s="185">
        <v>0</v>
      </c>
      <c r="CU8" s="185">
        <v>0</v>
      </c>
      <c r="CV8" s="185">
        <v>0</v>
      </c>
      <c r="CW8" s="185">
        <v>19122306</v>
      </c>
      <c r="CX8" s="185">
        <v>4805632</v>
      </c>
      <c r="CY8" s="185">
        <v>14316674</v>
      </c>
      <c r="CZ8" s="185" t="s">
        <v>8035</v>
      </c>
      <c r="DA8" s="185">
        <v>1137635</v>
      </c>
      <c r="DB8" s="185">
        <v>745000</v>
      </c>
      <c r="DC8" s="185">
        <v>1051800</v>
      </c>
      <c r="DD8" s="185">
        <v>13652000</v>
      </c>
      <c r="DE8" s="185">
        <v>546100</v>
      </c>
      <c r="DF8" s="185">
        <v>273000</v>
      </c>
      <c r="DG8" s="185">
        <v>409600</v>
      </c>
      <c r="DH8" s="185">
        <v>438264</v>
      </c>
      <c r="DI8" s="185">
        <v>30</v>
      </c>
      <c r="DJ8" s="185">
        <v>0</v>
      </c>
      <c r="DK8" s="185">
        <v>0</v>
      </c>
      <c r="DL8" s="185">
        <v>2248234</v>
      </c>
      <c r="DM8" s="187">
        <v>44378</v>
      </c>
      <c r="DN8" s="187">
        <v>44400</v>
      </c>
      <c r="DO8" s="185">
        <v>4382639</v>
      </c>
      <c r="DP8" s="185">
        <v>350600</v>
      </c>
      <c r="DQ8" s="185">
        <v>87600</v>
      </c>
      <c r="DR8" s="185" t="s">
        <v>2026</v>
      </c>
      <c r="DS8" s="185" t="s">
        <v>1887</v>
      </c>
      <c r="DT8" s="185">
        <v>350600</v>
      </c>
      <c r="DV8" s="185" t="s">
        <v>1928</v>
      </c>
      <c r="DW8" s="185">
        <v>8765000</v>
      </c>
      <c r="DX8" s="185" t="s">
        <v>1896</v>
      </c>
    </row>
    <row r="9" spans="1:128" x14ac:dyDescent="0.25">
      <c r="A9" s="185">
        <v>30</v>
      </c>
      <c r="B9" s="185">
        <v>606000</v>
      </c>
      <c r="D9" s="230">
        <v>0</v>
      </c>
      <c r="E9" s="185">
        <v>0</v>
      </c>
      <c r="F9" s="185">
        <v>2295217</v>
      </c>
      <c r="I9" s="185">
        <v>908526</v>
      </c>
      <c r="J9" s="185">
        <v>0</v>
      </c>
      <c r="L9" s="185">
        <v>950953</v>
      </c>
      <c r="M9" s="185" t="s">
        <v>1997</v>
      </c>
      <c r="N9" s="185" t="s">
        <v>1998</v>
      </c>
      <c r="R9" s="185" t="s">
        <v>1972</v>
      </c>
      <c r="S9" s="185" t="s">
        <v>778</v>
      </c>
      <c r="T9" s="185" t="s">
        <v>655</v>
      </c>
      <c r="U9" s="185" t="s">
        <v>682</v>
      </c>
      <c r="V9" s="185" t="s">
        <v>1973</v>
      </c>
      <c r="W9" s="185" t="s">
        <v>7189</v>
      </c>
      <c r="X9" s="185" t="s">
        <v>1999</v>
      </c>
      <c r="Y9" s="185" t="s">
        <v>1908</v>
      </c>
      <c r="Z9" s="185" t="s">
        <v>2000</v>
      </c>
      <c r="AA9" s="185" t="s">
        <v>1883</v>
      </c>
      <c r="AB9" s="185" t="s">
        <v>2001</v>
      </c>
      <c r="AC9" s="185" t="s">
        <v>2002</v>
      </c>
      <c r="AD9" s="185" t="s">
        <v>2003</v>
      </c>
      <c r="AE9" s="185" t="s">
        <v>1887</v>
      </c>
      <c r="AF9" s="185" t="s">
        <v>1888</v>
      </c>
      <c r="AG9" s="185" t="s">
        <v>1889</v>
      </c>
      <c r="AH9" s="185" t="s">
        <v>1883</v>
      </c>
      <c r="AI9" s="185" t="s">
        <v>1890</v>
      </c>
      <c r="AJ9" s="185" t="s">
        <v>1913</v>
      </c>
      <c r="AK9" s="185" t="s">
        <v>2004</v>
      </c>
      <c r="AL9" s="185" t="s">
        <v>2005</v>
      </c>
      <c r="AM9" s="185" t="s">
        <v>2006</v>
      </c>
      <c r="AN9" s="185" t="s">
        <v>2006</v>
      </c>
      <c r="AP9" s="185" t="s">
        <v>1896</v>
      </c>
      <c r="AQ9" s="185" t="s">
        <v>1973</v>
      </c>
      <c r="AR9" s="185" t="s">
        <v>1979</v>
      </c>
      <c r="AS9" s="185">
        <v>606000</v>
      </c>
      <c r="AT9" s="185" t="s">
        <v>1979</v>
      </c>
      <c r="AV9" s="185" t="s">
        <v>1898</v>
      </c>
      <c r="AW9" s="185">
        <v>606000</v>
      </c>
      <c r="AX9" s="185">
        <v>0</v>
      </c>
      <c r="AY9" s="185" t="s">
        <v>2007</v>
      </c>
      <c r="AZ9" s="186">
        <v>0</v>
      </c>
      <c r="BA9" s="231">
        <v>0</v>
      </c>
      <c r="BB9" s="185">
        <v>0</v>
      </c>
      <c r="BC9" s="185" t="s">
        <v>1332</v>
      </c>
      <c r="BD9" s="187">
        <v>3654</v>
      </c>
      <c r="BE9" s="187">
        <v>32119</v>
      </c>
      <c r="BF9" s="187">
        <v>32509</v>
      </c>
      <c r="BJ9" s="185" t="s">
        <v>2008</v>
      </c>
      <c r="BM9" s="185" t="s">
        <v>1924</v>
      </c>
      <c r="BN9" s="185" t="s">
        <v>1925</v>
      </c>
      <c r="BV9" s="185" t="s">
        <v>1901</v>
      </c>
      <c r="BW9" s="185" t="s">
        <v>1896</v>
      </c>
      <c r="BX9" s="185" t="s">
        <v>1983</v>
      </c>
      <c r="CA9" s="185">
        <v>0</v>
      </c>
      <c r="CB9" s="185">
        <v>648400</v>
      </c>
      <c r="CC9" s="185">
        <v>0</v>
      </c>
      <c r="CD9" s="185">
        <v>0</v>
      </c>
      <c r="CE9" s="185">
        <v>0</v>
      </c>
      <c r="CF9" s="185">
        <v>0</v>
      </c>
      <c r="CG9" s="185">
        <v>0</v>
      </c>
      <c r="CH9" s="185">
        <v>0</v>
      </c>
      <c r="CI9" s="185">
        <v>0</v>
      </c>
      <c r="CK9" s="185">
        <v>0</v>
      </c>
      <c r="CL9" s="185">
        <v>0</v>
      </c>
      <c r="CM9" s="185">
        <v>0</v>
      </c>
      <c r="CN9" s="185">
        <v>0</v>
      </c>
      <c r="CO9" s="185">
        <v>0</v>
      </c>
      <c r="CP9" s="185">
        <v>0</v>
      </c>
      <c r="CQ9" s="185">
        <v>0</v>
      </c>
      <c r="CR9" s="185">
        <v>0</v>
      </c>
      <c r="CS9" s="185">
        <v>0</v>
      </c>
      <c r="CT9" s="185">
        <v>0</v>
      </c>
      <c r="CU9" s="185">
        <v>0</v>
      </c>
      <c r="CV9" s="185">
        <v>302326</v>
      </c>
      <c r="CW9" s="185">
        <v>950726</v>
      </c>
      <c r="CX9" s="185">
        <v>72700</v>
      </c>
      <c r="CY9" s="185">
        <v>878026</v>
      </c>
      <c r="CZ9" s="185" t="s">
        <v>8035</v>
      </c>
      <c r="DA9" s="185">
        <v>0</v>
      </c>
      <c r="DB9" s="185">
        <v>0</v>
      </c>
      <c r="DC9" s="185">
        <v>0</v>
      </c>
      <c r="DD9" s="185">
        <v>0</v>
      </c>
      <c r="DE9" s="185">
        <v>0</v>
      </c>
      <c r="DF9" s="185">
        <v>0</v>
      </c>
      <c r="DG9" s="185">
        <v>0</v>
      </c>
      <c r="DH9" s="185">
        <v>0</v>
      </c>
      <c r="DI9" s="185">
        <v>30</v>
      </c>
      <c r="DJ9" s="185">
        <v>0</v>
      </c>
      <c r="DK9" s="185">
        <v>0</v>
      </c>
      <c r="DL9" s="185">
        <v>0</v>
      </c>
      <c r="DM9" s="187">
        <v>40544</v>
      </c>
      <c r="DN9" s="187">
        <v>40545</v>
      </c>
      <c r="DO9" s="185">
        <v>0</v>
      </c>
      <c r="DP9" s="185">
        <v>72700</v>
      </c>
      <c r="DQ9" s="185">
        <v>0</v>
      </c>
      <c r="DR9" s="185" t="s">
        <v>2009</v>
      </c>
      <c r="DS9" s="185" t="s">
        <v>1889</v>
      </c>
      <c r="DT9" s="185">
        <v>0</v>
      </c>
      <c r="DV9" s="185" t="s">
        <v>2010</v>
      </c>
      <c r="DW9" s="185">
        <v>606000</v>
      </c>
      <c r="DX9" s="185" t="s">
        <v>1896</v>
      </c>
    </row>
    <row r="10" spans="1:128" x14ac:dyDescent="0.25">
      <c r="A10" s="185">
        <v>30</v>
      </c>
      <c r="B10" s="185">
        <v>2722000</v>
      </c>
      <c r="D10" s="230">
        <v>2.436E-2</v>
      </c>
      <c r="E10" s="185">
        <v>66308</v>
      </c>
      <c r="F10" s="185">
        <v>2571578</v>
      </c>
      <c r="I10" s="185">
        <v>2801291</v>
      </c>
      <c r="J10" s="185">
        <v>952666</v>
      </c>
      <c r="L10" s="185">
        <v>3034732</v>
      </c>
      <c r="M10" s="185" t="s">
        <v>2011</v>
      </c>
      <c r="N10" s="185" t="s">
        <v>1313</v>
      </c>
      <c r="R10" s="185" t="s">
        <v>1264</v>
      </c>
      <c r="S10" s="185" t="s">
        <v>779</v>
      </c>
      <c r="T10" s="185" t="s">
        <v>455</v>
      </c>
      <c r="U10" s="185" t="s">
        <v>682</v>
      </c>
      <c r="V10" s="185" t="s">
        <v>2012</v>
      </c>
      <c r="W10" s="185" t="s">
        <v>768</v>
      </c>
      <c r="X10" s="185" t="s">
        <v>2013</v>
      </c>
      <c r="Y10" s="185" t="s">
        <v>1881</v>
      </c>
      <c r="Z10" s="185" t="s">
        <v>2014</v>
      </c>
      <c r="AA10" s="185" t="s">
        <v>1883</v>
      </c>
      <c r="AB10" s="185" t="s">
        <v>1912</v>
      </c>
      <c r="AC10" s="185" t="s">
        <v>2015</v>
      </c>
      <c r="AD10" s="185" t="s">
        <v>2016</v>
      </c>
      <c r="AE10" s="185" t="s">
        <v>1887</v>
      </c>
      <c r="AF10" s="185" t="s">
        <v>1888</v>
      </c>
      <c r="AG10" s="185" t="s">
        <v>1889</v>
      </c>
      <c r="AH10" s="185" t="s">
        <v>1883</v>
      </c>
      <c r="AI10" s="185" t="s">
        <v>1890</v>
      </c>
      <c r="AK10" s="185" t="s">
        <v>2017</v>
      </c>
      <c r="AL10" s="185" t="s">
        <v>2018</v>
      </c>
      <c r="AM10" s="185" t="s">
        <v>2019</v>
      </c>
      <c r="AN10" s="185" t="s">
        <v>1895</v>
      </c>
      <c r="AO10" s="185" t="s">
        <v>2020</v>
      </c>
      <c r="AP10" s="185" t="s">
        <v>1896</v>
      </c>
      <c r="AQ10" s="185" t="s">
        <v>2012</v>
      </c>
      <c r="AR10" s="185" t="s">
        <v>2021</v>
      </c>
      <c r="AS10" s="185">
        <v>2721902</v>
      </c>
      <c r="AT10" s="185" t="s">
        <v>2021</v>
      </c>
      <c r="AV10" s="185" t="s">
        <v>1920</v>
      </c>
      <c r="AW10" s="185">
        <v>2721902</v>
      </c>
      <c r="AX10" s="185">
        <v>0</v>
      </c>
      <c r="AY10" s="185" t="s">
        <v>2022</v>
      </c>
      <c r="AZ10" s="186">
        <v>0</v>
      </c>
      <c r="BA10" s="231">
        <v>0</v>
      </c>
      <c r="BB10" s="185">
        <v>0</v>
      </c>
      <c r="BC10" s="185" t="s">
        <v>1332</v>
      </c>
      <c r="BD10" s="187">
        <v>22960</v>
      </c>
      <c r="BE10" s="187">
        <v>37712</v>
      </c>
      <c r="BF10" s="187">
        <v>37712</v>
      </c>
      <c r="BH10" s="187">
        <v>43191</v>
      </c>
      <c r="BI10" s="187">
        <v>43555</v>
      </c>
      <c r="BO10" s="185" t="s">
        <v>2023</v>
      </c>
      <c r="BR10" s="185" t="s">
        <v>2024</v>
      </c>
      <c r="BV10" s="185" t="s">
        <v>1901</v>
      </c>
      <c r="BW10" s="185" t="s">
        <v>1960</v>
      </c>
      <c r="BX10" s="185" t="s">
        <v>2025</v>
      </c>
      <c r="BY10" s="187">
        <v>43191</v>
      </c>
      <c r="BZ10" s="187">
        <v>44287</v>
      </c>
      <c r="CA10" s="185">
        <v>0</v>
      </c>
      <c r="CB10" s="185">
        <v>2721902</v>
      </c>
      <c r="CC10" s="185">
        <v>0</v>
      </c>
      <c r="CD10" s="185">
        <v>0</v>
      </c>
      <c r="CE10" s="185">
        <v>0</v>
      </c>
      <c r="CF10" s="185">
        <v>0</v>
      </c>
      <c r="CG10" s="185">
        <v>0</v>
      </c>
      <c r="CH10" s="185">
        <v>0</v>
      </c>
      <c r="CI10" s="185">
        <v>0</v>
      </c>
      <c r="CK10" s="185">
        <v>0</v>
      </c>
      <c r="CL10" s="185">
        <v>0</v>
      </c>
      <c r="CM10" s="185">
        <v>0</v>
      </c>
      <c r="CN10" s="185">
        <v>0</v>
      </c>
      <c r="CO10" s="185">
        <v>0</v>
      </c>
      <c r="CP10" s="185">
        <v>0</v>
      </c>
      <c r="CQ10" s="185">
        <v>0</v>
      </c>
      <c r="CR10" s="185">
        <v>0</v>
      </c>
      <c r="CS10" s="185">
        <v>0</v>
      </c>
      <c r="CT10" s="185">
        <v>0</v>
      </c>
      <c r="CU10" s="185">
        <v>0</v>
      </c>
      <c r="CV10" s="185">
        <v>0</v>
      </c>
      <c r="CW10" s="185">
        <v>2721902</v>
      </c>
      <c r="CX10" s="185">
        <v>376625</v>
      </c>
      <c r="CY10" s="185">
        <v>2345277</v>
      </c>
      <c r="CZ10" s="185" t="s">
        <v>8035</v>
      </c>
      <c r="DA10" s="185">
        <v>226825</v>
      </c>
      <c r="DB10" s="185">
        <v>231400</v>
      </c>
      <c r="DC10" s="185">
        <v>326600</v>
      </c>
      <c r="DD10" s="185">
        <v>2722000</v>
      </c>
      <c r="DE10" s="185">
        <v>108900</v>
      </c>
      <c r="DF10" s="185">
        <v>54400</v>
      </c>
      <c r="DG10" s="185">
        <v>81700</v>
      </c>
      <c r="DH10" s="185">
        <v>136095</v>
      </c>
      <c r="DI10" s="185">
        <v>30</v>
      </c>
      <c r="DJ10" s="185">
        <v>0</v>
      </c>
      <c r="DK10" s="185">
        <v>0</v>
      </c>
      <c r="DL10" s="185">
        <v>0</v>
      </c>
      <c r="DM10" s="187">
        <v>44291</v>
      </c>
      <c r="DN10" s="187">
        <v>44309</v>
      </c>
      <c r="DO10" s="185">
        <v>0</v>
      </c>
      <c r="DP10" s="185">
        <v>108900</v>
      </c>
      <c r="DQ10" s="185">
        <v>0</v>
      </c>
      <c r="DR10" s="185" t="s">
        <v>2026</v>
      </c>
      <c r="DS10" s="185" t="s">
        <v>1903</v>
      </c>
      <c r="DT10" s="185">
        <v>108900</v>
      </c>
      <c r="DV10" s="185" t="s">
        <v>2027</v>
      </c>
      <c r="DW10" s="185">
        <v>2722000</v>
      </c>
      <c r="DX10" s="185" t="s">
        <v>1896</v>
      </c>
    </row>
    <row r="11" spans="1:128" x14ac:dyDescent="0.25">
      <c r="A11" s="185">
        <v>30</v>
      </c>
      <c r="B11" s="185">
        <v>1665000</v>
      </c>
      <c r="D11" s="230">
        <v>2.436E-2</v>
      </c>
      <c r="E11" s="185">
        <v>40559</v>
      </c>
      <c r="F11" s="185">
        <v>2965970</v>
      </c>
      <c r="I11" s="185">
        <v>1903246</v>
      </c>
      <c r="J11" s="185">
        <v>832461</v>
      </c>
      <c r="L11" s="185">
        <v>2061568</v>
      </c>
      <c r="M11" s="185" t="s">
        <v>1997</v>
      </c>
      <c r="N11" s="185" t="s">
        <v>1878</v>
      </c>
      <c r="R11" s="185" t="s">
        <v>1879</v>
      </c>
      <c r="S11" s="185" t="s">
        <v>778</v>
      </c>
      <c r="T11" s="185" t="s">
        <v>864</v>
      </c>
      <c r="U11" s="185" t="s">
        <v>682</v>
      </c>
      <c r="V11" s="185" t="s">
        <v>1272</v>
      </c>
      <c r="W11" s="185" t="s">
        <v>900</v>
      </c>
      <c r="X11" s="185" t="s">
        <v>2045</v>
      </c>
      <c r="Y11" s="185" t="s">
        <v>1881</v>
      </c>
      <c r="Z11" s="185" t="s">
        <v>2000</v>
      </c>
      <c r="AA11" s="185" t="s">
        <v>1883</v>
      </c>
      <c r="AB11" s="185" t="s">
        <v>2001</v>
      </c>
      <c r="AC11" s="185" t="s">
        <v>2028</v>
      </c>
      <c r="AD11" s="185" t="s">
        <v>2029</v>
      </c>
      <c r="AE11" s="185" t="s">
        <v>1887</v>
      </c>
      <c r="AF11" s="185" t="s">
        <v>1888</v>
      </c>
      <c r="AG11" s="185" t="s">
        <v>1889</v>
      </c>
      <c r="AH11" s="185" t="s">
        <v>1883</v>
      </c>
      <c r="AI11" s="185" t="s">
        <v>1890</v>
      </c>
      <c r="AK11" s="185" t="s">
        <v>2030</v>
      </c>
      <c r="AL11" s="185" t="s">
        <v>2031</v>
      </c>
      <c r="AM11" s="185" t="s">
        <v>1893</v>
      </c>
      <c r="AN11" s="185" t="s">
        <v>1894</v>
      </c>
      <c r="AO11" s="185" t="s">
        <v>1895</v>
      </c>
      <c r="AP11" s="185" t="s">
        <v>1896</v>
      </c>
      <c r="AQ11" s="185" t="s">
        <v>1272</v>
      </c>
      <c r="AR11" s="185" t="s">
        <v>1935</v>
      </c>
      <c r="AS11" s="185">
        <v>1664922</v>
      </c>
      <c r="AT11" s="185" t="s">
        <v>1935</v>
      </c>
      <c r="AV11" s="185" t="s">
        <v>1920</v>
      </c>
      <c r="AW11" s="185">
        <v>1664922</v>
      </c>
      <c r="AX11" s="185">
        <v>0</v>
      </c>
      <c r="AY11" s="185" t="s">
        <v>1899</v>
      </c>
      <c r="AZ11" s="186">
        <v>0</v>
      </c>
      <c r="BA11" s="231">
        <v>0</v>
      </c>
      <c r="BB11" s="185">
        <v>0</v>
      </c>
      <c r="BD11" s="187">
        <v>29585</v>
      </c>
      <c r="BE11" s="187">
        <v>41162</v>
      </c>
      <c r="BF11" s="187">
        <v>41162</v>
      </c>
      <c r="BH11" s="187">
        <v>43718</v>
      </c>
      <c r="BI11" s="187">
        <v>44083</v>
      </c>
      <c r="BM11" s="185" t="s">
        <v>1900</v>
      </c>
      <c r="BN11" s="185" t="s">
        <v>1275</v>
      </c>
      <c r="BV11" s="185" t="s">
        <v>1901</v>
      </c>
      <c r="BW11" s="185" t="s">
        <v>1926</v>
      </c>
      <c r="BX11" s="185" t="s">
        <v>1902</v>
      </c>
      <c r="BY11" s="187">
        <v>42988</v>
      </c>
      <c r="BZ11" s="187">
        <v>44084</v>
      </c>
      <c r="CA11" s="185">
        <v>0</v>
      </c>
      <c r="CB11" s="185">
        <v>1664922</v>
      </c>
      <c r="CC11" s="185">
        <v>0</v>
      </c>
      <c r="CD11" s="185">
        <v>102854</v>
      </c>
      <c r="CE11" s="185">
        <v>0</v>
      </c>
      <c r="CF11" s="185">
        <v>0</v>
      </c>
      <c r="CG11" s="185">
        <v>0</v>
      </c>
      <c r="CH11" s="185">
        <v>0</v>
      </c>
      <c r="CI11" s="185">
        <v>0</v>
      </c>
      <c r="CK11" s="185">
        <v>0</v>
      </c>
      <c r="CL11" s="185">
        <v>0</v>
      </c>
      <c r="CM11" s="185">
        <v>0</v>
      </c>
      <c r="CN11" s="185">
        <v>0</v>
      </c>
      <c r="CO11" s="185">
        <v>0</v>
      </c>
      <c r="CP11" s="185">
        <v>66098</v>
      </c>
      <c r="CQ11" s="185">
        <v>0</v>
      </c>
      <c r="CR11" s="185">
        <v>0</v>
      </c>
      <c r="CS11" s="185">
        <v>0</v>
      </c>
      <c r="CT11" s="185">
        <v>0</v>
      </c>
      <c r="CU11" s="185">
        <v>0</v>
      </c>
      <c r="CV11" s="185">
        <v>0</v>
      </c>
      <c r="CW11" s="185">
        <v>1833874</v>
      </c>
      <c r="CX11" s="185">
        <v>285922</v>
      </c>
      <c r="CY11" s="185">
        <v>1547952</v>
      </c>
      <c r="CZ11" s="185" t="s">
        <v>8035</v>
      </c>
      <c r="DA11" s="185">
        <v>152823</v>
      </c>
      <c r="DB11" s="185">
        <v>141500</v>
      </c>
      <c r="DC11" s="185">
        <v>199800</v>
      </c>
      <c r="DD11" s="185">
        <v>1731000</v>
      </c>
      <c r="DE11" s="185">
        <v>69200</v>
      </c>
      <c r="DF11" s="185">
        <v>34600</v>
      </c>
      <c r="DG11" s="185">
        <v>51900</v>
      </c>
      <c r="DH11" s="185">
        <v>0</v>
      </c>
      <c r="DI11" s="185">
        <v>30</v>
      </c>
      <c r="DJ11" s="185">
        <v>0</v>
      </c>
      <c r="DK11" s="185">
        <v>0</v>
      </c>
      <c r="DL11" s="185">
        <v>0</v>
      </c>
      <c r="DM11" s="187">
        <v>44256</v>
      </c>
      <c r="DN11" s="187">
        <v>44274</v>
      </c>
      <c r="DO11" s="185">
        <v>0</v>
      </c>
      <c r="DP11" s="185">
        <v>66600</v>
      </c>
      <c r="DQ11" s="185">
        <v>0</v>
      </c>
      <c r="DR11" s="185" t="s">
        <v>2051</v>
      </c>
      <c r="DS11" s="185" t="s">
        <v>1903</v>
      </c>
      <c r="DT11" s="185">
        <v>66600</v>
      </c>
      <c r="DV11" s="185" t="s">
        <v>2010</v>
      </c>
      <c r="DW11" s="185">
        <v>1665000</v>
      </c>
      <c r="DX11" s="185" t="s">
        <v>1896</v>
      </c>
    </row>
    <row r="12" spans="1:128" x14ac:dyDescent="0.25">
      <c r="A12" s="185">
        <v>30</v>
      </c>
      <c r="B12" s="185">
        <v>2411000</v>
      </c>
      <c r="D12" s="230">
        <v>6.9599999999999995E-2</v>
      </c>
      <c r="E12" s="185">
        <v>167806</v>
      </c>
      <c r="F12" s="185">
        <v>2999861</v>
      </c>
      <c r="I12" s="185">
        <v>1903246</v>
      </c>
      <c r="J12" s="185">
        <v>832461</v>
      </c>
      <c r="L12" s="185">
        <v>2146626</v>
      </c>
      <c r="M12" s="185" t="s">
        <v>1889</v>
      </c>
      <c r="N12" s="185" t="s">
        <v>2032</v>
      </c>
      <c r="R12" s="185" t="s">
        <v>1879</v>
      </c>
      <c r="S12" s="185" t="s">
        <v>306</v>
      </c>
      <c r="T12" s="185" t="s">
        <v>571</v>
      </c>
      <c r="U12" s="185" t="s">
        <v>460</v>
      </c>
      <c r="V12" s="185" t="s">
        <v>1272</v>
      </c>
      <c r="W12" s="185" t="s">
        <v>239</v>
      </c>
      <c r="X12" s="185" t="s">
        <v>2033</v>
      </c>
      <c r="Y12" s="185" t="s">
        <v>1908</v>
      </c>
      <c r="Z12" s="185" t="s">
        <v>1909</v>
      </c>
      <c r="AA12" s="185" t="s">
        <v>1883</v>
      </c>
      <c r="AB12" s="185" t="s">
        <v>1913</v>
      </c>
      <c r="AC12" s="185" t="s">
        <v>2034</v>
      </c>
      <c r="AD12" s="185" t="s">
        <v>2035</v>
      </c>
      <c r="AE12" s="185" t="s">
        <v>1989</v>
      </c>
      <c r="AF12" s="185" t="s">
        <v>1888</v>
      </c>
      <c r="AG12" s="185" t="s">
        <v>1889</v>
      </c>
      <c r="AH12" s="185" t="s">
        <v>1912</v>
      </c>
      <c r="AI12" s="185" t="s">
        <v>1890</v>
      </c>
      <c r="AJ12" s="185" t="s">
        <v>1913</v>
      </c>
      <c r="AK12" s="185" t="s">
        <v>2036</v>
      </c>
      <c r="AL12" s="185" t="s">
        <v>2037</v>
      </c>
      <c r="AM12" s="185" t="s">
        <v>2038</v>
      </c>
      <c r="AN12" s="185" t="s">
        <v>2039</v>
      </c>
      <c r="AO12" s="185" t="s">
        <v>2040</v>
      </c>
      <c r="AP12" s="185" t="s">
        <v>1896</v>
      </c>
      <c r="AQ12" s="185" t="s">
        <v>1272</v>
      </c>
      <c r="AR12" s="185" t="s">
        <v>1942</v>
      </c>
      <c r="AS12" s="185">
        <v>1475454</v>
      </c>
      <c r="AT12" s="185" t="s">
        <v>1935</v>
      </c>
      <c r="AU12" s="185" t="s">
        <v>1332</v>
      </c>
      <c r="AV12" s="185" t="s">
        <v>1920</v>
      </c>
      <c r="AW12" s="185">
        <v>1664922</v>
      </c>
      <c r="AX12" s="185">
        <v>0</v>
      </c>
      <c r="AY12" s="185" t="s">
        <v>2041</v>
      </c>
      <c r="AZ12" s="186">
        <v>0</v>
      </c>
      <c r="BA12" s="231">
        <v>0</v>
      </c>
      <c r="BB12" s="185">
        <v>20</v>
      </c>
      <c r="BC12" s="185" t="s">
        <v>1332</v>
      </c>
      <c r="BD12" s="187">
        <v>22618</v>
      </c>
      <c r="BE12" s="187">
        <v>32468</v>
      </c>
      <c r="BF12" s="187">
        <v>33239</v>
      </c>
      <c r="BH12" s="187">
        <v>43060</v>
      </c>
      <c r="BI12" s="187">
        <v>43424</v>
      </c>
      <c r="BJ12" s="185" t="s">
        <v>2042</v>
      </c>
      <c r="BK12" s="185" t="s">
        <v>1923</v>
      </c>
      <c r="BL12" s="187">
        <v>33224</v>
      </c>
      <c r="BM12" s="185" t="s">
        <v>1924</v>
      </c>
      <c r="BN12" s="185" t="s">
        <v>1925</v>
      </c>
      <c r="BV12" s="185" t="s">
        <v>1901</v>
      </c>
      <c r="BW12" s="185" t="s">
        <v>1926</v>
      </c>
      <c r="BX12" s="185" t="s">
        <v>1902</v>
      </c>
      <c r="BY12" s="187">
        <v>43425</v>
      </c>
      <c r="BZ12" s="187">
        <v>44155</v>
      </c>
      <c r="CA12" s="185">
        <v>0</v>
      </c>
      <c r="CB12" s="185">
        <v>1664922</v>
      </c>
      <c r="CC12" s="185">
        <v>0</v>
      </c>
      <c r="CD12" s="185">
        <v>102854</v>
      </c>
      <c r="CE12" s="185">
        <v>0</v>
      </c>
      <c r="CF12" s="185">
        <v>0</v>
      </c>
      <c r="CG12" s="185">
        <v>0</v>
      </c>
      <c r="CH12" s="185">
        <v>0</v>
      </c>
      <c r="CI12" s="185">
        <v>0</v>
      </c>
      <c r="CK12" s="185">
        <v>0</v>
      </c>
      <c r="CL12" s="185">
        <v>0</v>
      </c>
      <c r="CM12" s="185">
        <v>97120</v>
      </c>
      <c r="CN12" s="185">
        <v>189385</v>
      </c>
      <c r="CO12" s="185">
        <v>90</v>
      </c>
      <c r="CP12" s="185">
        <v>66098</v>
      </c>
      <c r="CQ12" s="185">
        <v>0</v>
      </c>
      <c r="CR12" s="185">
        <v>459935</v>
      </c>
      <c r="CS12" s="185">
        <v>0</v>
      </c>
      <c r="CT12" s="185">
        <v>0</v>
      </c>
      <c r="CU12" s="185">
        <v>0</v>
      </c>
      <c r="CV12" s="185">
        <v>0</v>
      </c>
      <c r="CW12" s="185">
        <v>2913299</v>
      </c>
      <c r="CX12" s="185">
        <v>739466</v>
      </c>
      <c r="CY12" s="185">
        <v>2173833</v>
      </c>
      <c r="CZ12" s="185" t="s">
        <v>8035</v>
      </c>
      <c r="DA12" s="185">
        <v>215034</v>
      </c>
      <c r="DB12" s="185">
        <v>204900</v>
      </c>
      <c r="DC12" s="185">
        <v>289300</v>
      </c>
      <c r="DD12" s="185">
        <v>2478000</v>
      </c>
      <c r="DE12" s="185">
        <v>99100</v>
      </c>
      <c r="DF12" s="185">
        <v>49600</v>
      </c>
      <c r="DG12" s="185">
        <v>74300</v>
      </c>
      <c r="DH12" s="185">
        <v>0</v>
      </c>
      <c r="DI12" s="185">
        <v>30</v>
      </c>
      <c r="DJ12" s="185">
        <v>0</v>
      </c>
      <c r="DK12" s="185">
        <v>0</v>
      </c>
      <c r="DL12" s="185">
        <v>0</v>
      </c>
      <c r="DM12" s="187">
        <v>43857</v>
      </c>
      <c r="DN12" s="187">
        <v>43875</v>
      </c>
      <c r="DO12" s="185">
        <v>0</v>
      </c>
      <c r="DP12" s="185">
        <v>96400</v>
      </c>
      <c r="DQ12" s="185">
        <v>0</v>
      </c>
      <c r="DR12" s="185" t="s">
        <v>2043</v>
      </c>
      <c r="DS12" s="185" t="s">
        <v>1889</v>
      </c>
      <c r="DT12" s="185">
        <v>96400</v>
      </c>
      <c r="DV12" s="185" t="s">
        <v>1928</v>
      </c>
      <c r="DW12" s="185">
        <v>2411000</v>
      </c>
      <c r="DX12" s="185" t="s">
        <v>1896</v>
      </c>
    </row>
    <row r="13" spans="1:128" x14ac:dyDescent="0.25">
      <c r="A13" s="185">
        <v>30</v>
      </c>
      <c r="B13" s="185">
        <v>1475000</v>
      </c>
      <c r="D13" s="230">
        <v>1.044E-2</v>
      </c>
      <c r="E13" s="185">
        <v>15399</v>
      </c>
      <c r="F13" s="185">
        <v>3007259</v>
      </c>
      <c r="I13" s="185">
        <v>1705883</v>
      </c>
      <c r="J13" s="185">
        <v>737727</v>
      </c>
      <c r="L13" s="185">
        <v>2001358</v>
      </c>
      <c r="M13" s="185" t="s">
        <v>1889</v>
      </c>
      <c r="N13" s="185" t="s">
        <v>2044</v>
      </c>
      <c r="R13" s="185" t="s">
        <v>1879</v>
      </c>
      <c r="S13" s="185" t="s">
        <v>306</v>
      </c>
      <c r="T13" s="185" t="s">
        <v>306</v>
      </c>
      <c r="U13" s="185" t="s">
        <v>342</v>
      </c>
      <c r="V13" s="185" t="s">
        <v>1272</v>
      </c>
      <c r="W13" s="185" t="s">
        <v>553</v>
      </c>
      <c r="X13" s="185" t="s">
        <v>2045</v>
      </c>
      <c r="Y13" s="185" t="s">
        <v>1881</v>
      </c>
      <c r="Z13" s="185" t="s">
        <v>1909</v>
      </c>
      <c r="AA13" s="185" t="s">
        <v>1883</v>
      </c>
      <c r="AB13" s="185" t="s">
        <v>1883</v>
      </c>
      <c r="AC13" s="185" t="s">
        <v>2046</v>
      </c>
      <c r="AD13" s="185" t="s">
        <v>1989</v>
      </c>
      <c r="AE13" s="185" t="s">
        <v>1911</v>
      </c>
      <c r="AF13" s="185" t="s">
        <v>1889</v>
      </c>
      <c r="AG13" s="185" t="s">
        <v>1888</v>
      </c>
      <c r="AH13" s="185" t="s">
        <v>1912</v>
      </c>
      <c r="AI13" s="185" t="s">
        <v>1890</v>
      </c>
      <c r="AK13" s="185" t="s">
        <v>2047</v>
      </c>
      <c r="AL13" s="185" t="s">
        <v>2048</v>
      </c>
      <c r="AM13" s="185" t="s">
        <v>2049</v>
      </c>
      <c r="AN13" s="185" t="s">
        <v>2049</v>
      </c>
      <c r="AP13" s="185" t="s">
        <v>1896</v>
      </c>
      <c r="AQ13" s="185" t="s">
        <v>1272</v>
      </c>
      <c r="AR13" s="185" t="s">
        <v>1942</v>
      </c>
      <c r="AS13" s="185">
        <v>1475454</v>
      </c>
      <c r="AT13" s="185" t="s">
        <v>1942</v>
      </c>
      <c r="AV13" s="185" t="s">
        <v>1920</v>
      </c>
      <c r="AW13" s="185">
        <v>1475454</v>
      </c>
      <c r="AX13" s="185">
        <v>0</v>
      </c>
      <c r="AY13" s="185" t="s">
        <v>2050</v>
      </c>
      <c r="AZ13" s="186">
        <v>0</v>
      </c>
      <c r="BA13" s="231">
        <v>0</v>
      </c>
      <c r="BB13" s="185">
        <v>0</v>
      </c>
      <c r="BD13" s="187">
        <v>30754</v>
      </c>
      <c r="BE13" s="187">
        <v>40774</v>
      </c>
      <c r="BF13" s="187">
        <v>40774</v>
      </c>
      <c r="BH13" s="187">
        <v>43696</v>
      </c>
      <c r="BI13" s="187">
        <v>44061</v>
      </c>
      <c r="BM13" s="185" t="s">
        <v>1900</v>
      </c>
      <c r="BN13" s="185" t="s">
        <v>1275</v>
      </c>
      <c r="BV13" s="185" t="s">
        <v>1901</v>
      </c>
      <c r="BW13" s="185" t="s">
        <v>1926</v>
      </c>
      <c r="BX13" s="185" t="s">
        <v>1902</v>
      </c>
      <c r="BY13" s="187">
        <v>42601</v>
      </c>
      <c r="BZ13" s="187">
        <v>44062</v>
      </c>
      <c r="CA13" s="185">
        <v>0</v>
      </c>
      <c r="CB13" s="185">
        <v>1475454</v>
      </c>
      <c r="CC13" s="185">
        <v>0</v>
      </c>
      <c r="CD13" s="185">
        <v>102854</v>
      </c>
      <c r="CE13" s="185">
        <v>0</v>
      </c>
      <c r="CF13" s="185">
        <v>0</v>
      </c>
      <c r="CG13" s="185">
        <v>0</v>
      </c>
      <c r="CH13" s="185">
        <v>0</v>
      </c>
      <c r="CI13" s="185">
        <v>0</v>
      </c>
      <c r="CK13" s="185">
        <v>0</v>
      </c>
      <c r="CL13" s="185">
        <v>0</v>
      </c>
      <c r="CM13" s="185">
        <v>0</v>
      </c>
      <c r="CN13" s="185">
        <v>0</v>
      </c>
      <c r="CO13" s="185">
        <v>0</v>
      </c>
      <c r="CP13" s="185">
        <v>66098</v>
      </c>
      <c r="CQ13" s="185">
        <v>0</v>
      </c>
      <c r="CR13" s="185">
        <v>0</v>
      </c>
      <c r="CS13" s="185">
        <v>0</v>
      </c>
      <c r="CT13" s="185">
        <v>0</v>
      </c>
      <c r="CU13" s="185">
        <v>0</v>
      </c>
      <c r="CV13" s="185">
        <v>0</v>
      </c>
      <c r="CW13" s="185">
        <v>1644406</v>
      </c>
      <c r="CX13" s="185">
        <v>857220</v>
      </c>
      <c r="CY13" s="185">
        <v>787186</v>
      </c>
      <c r="CZ13" s="185" t="s">
        <v>8035</v>
      </c>
      <c r="DA13" s="185">
        <v>137034</v>
      </c>
      <c r="DB13" s="185">
        <v>125400</v>
      </c>
      <c r="DC13" s="185">
        <v>177000</v>
      </c>
      <c r="DD13" s="185">
        <v>1542000</v>
      </c>
      <c r="DE13" s="185">
        <v>61700</v>
      </c>
      <c r="DF13" s="185">
        <v>30800</v>
      </c>
      <c r="DG13" s="185">
        <v>46300</v>
      </c>
      <c r="DH13" s="185">
        <v>0</v>
      </c>
      <c r="DI13" s="185">
        <v>30</v>
      </c>
      <c r="DJ13" s="185">
        <v>0</v>
      </c>
      <c r="DK13" s="185">
        <v>0</v>
      </c>
      <c r="DL13" s="185">
        <v>0</v>
      </c>
      <c r="DM13" s="187">
        <v>44175</v>
      </c>
      <c r="DN13" s="187">
        <v>44196</v>
      </c>
      <c r="DO13" s="185">
        <v>0</v>
      </c>
      <c r="DP13" s="185">
        <v>59000</v>
      </c>
      <c r="DQ13" s="185">
        <v>0</v>
      </c>
      <c r="DR13" s="185" t="s">
        <v>2051</v>
      </c>
      <c r="DS13" s="185" t="s">
        <v>1903</v>
      </c>
      <c r="DT13" s="185">
        <v>59000</v>
      </c>
      <c r="DV13" s="185" t="s">
        <v>1928</v>
      </c>
      <c r="DW13" s="185">
        <v>1475000</v>
      </c>
      <c r="DX13" s="185" t="s">
        <v>1896</v>
      </c>
    </row>
    <row r="14" spans="1:128" x14ac:dyDescent="0.25">
      <c r="A14" s="185">
        <v>30</v>
      </c>
      <c r="B14" s="185">
        <v>3675000</v>
      </c>
      <c r="D14" s="230">
        <v>2.436E-2</v>
      </c>
      <c r="E14" s="185">
        <v>89523</v>
      </c>
      <c r="F14" s="185">
        <v>3096257</v>
      </c>
      <c r="I14" s="185">
        <v>2801291</v>
      </c>
      <c r="J14" s="185">
        <v>952666</v>
      </c>
      <c r="L14" s="185">
        <v>3147823</v>
      </c>
      <c r="M14" s="185" t="s">
        <v>1928</v>
      </c>
      <c r="N14" s="185" t="s">
        <v>1962</v>
      </c>
      <c r="R14" s="185" t="s">
        <v>1879</v>
      </c>
      <c r="S14" s="185" t="s">
        <v>150</v>
      </c>
      <c r="T14" s="185" t="s">
        <v>121</v>
      </c>
      <c r="U14" s="185" t="s">
        <v>682</v>
      </c>
      <c r="V14" s="185" t="s">
        <v>2012</v>
      </c>
      <c r="W14" s="185" t="s">
        <v>1439</v>
      </c>
      <c r="X14" s="185" t="s">
        <v>2033</v>
      </c>
      <c r="Y14" s="185" t="s">
        <v>1881</v>
      </c>
      <c r="Z14" s="185" t="s">
        <v>2052</v>
      </c>
      <c r="AA14" s="185" t="s">
        <v>1883</v>
      </c>
      <c r="AB14" s="185" t="s">
        <v>1913</v>
      </c>
      <c r="AC14" s="185" t="s">
        <v>2053</v>
      </c>
      <c r="AD14" s="185" t="s">
        <v>2054</v>
      </c>
      <c r="AE14" s="185" t="s">
        <v>1887</v>
      </c>
      <c r="AF14" s="185" t="s">
        <v>1888</v>
      </c>
      <c r="AG14" s="185" t="s">
        <v>1889</v>
      </c>
      <c r="AH14" s="185" t="s">
        <v>1883</v>
      </c>
      <c r="AI14" s="185" t="s">
        <v>1890</v>
      </c>
      <c r="AK14" s="185" t="s">
        <v>2055</v>
      </c>
      <c r="AL14" s="185" t="s">
        <v>2056</v>
      </c>
      <c r="AM14" s="185" t="s">
        <v>2057</v>
      </c>
      <c r="AN14" s="185" t="s">
        <v>2058</v>
      </c>
      <c r="AO14" s="185" t="s">
        <v>2059</v>
      </c>
      <c r="AP14" s="185" t="s">
        <v>1896</v>
      </c>
      <c r="AQ14" s="185" t="s">
        <v>2012</v>
      </c>
      <c r="AR14" s="185" t="s">
        <v>2021</v>
      </c>
      <c r="AS14" s="185">
        <v>2721902</v>
      </c>
      <c r="AT14" s="185" t="s">
        <v>2021</v>
      </c>
      <c r="AV14" s="185" t="s">
        <v>1920</v>
      </c>
      <c r="AW14" s="185">
        <v>2721902</v>
      </c>
      <c r="AX14" s="185">
        <v>0</v>
      </c>
      <c r="AY14" s="185" t="s">
        <v>1968</v>
      </c>
      <c r="AZ14" s="186">
        <v>0</v>
      </c>
      <c r="BA14" s="231">
        <v>0</v>
      </c>
      <c r="BB14" s="185">
        <v>0</v>
      </c>
      <c r="BD14" s="187">
        <v>24143</v>
      </c>
      <c r="BE14" s="187">
        <v>42888</v>
      </c>
      <c r="BF14" s="187">
        <v>42888</v>
      </c>
      <c r="BH14" s="187">
        <v>43618</v>
      </c>
      <c r="BI14" s="187">
        <v>43983</v>
      </c>
      <c r="BO14" s="185" t="s">
        <v>295</v>
      </c>
      <c r="BR14" s="185" t="s">
        <v>2060</v>
      </c>
      <c r="BV14" s="185" t="s">
        <v>1901</v>
      </c>
      <c r="BW14" s="185" t="s">
        <v>1926</v>
      </c>
      <c r="BX14" s="185" t="s">
        <v>1902</v>
      </c>
      <c r="BY14" s="187">
        <v>42888</v>
      </c>
      <c r="BZ14" s="187">
        <v>44349</v>
      </c>
      <c r="CA14" s="185">
        <v>0</v>
      </c>
      <c r="CB14" s="185">
        <v>2721902</v>
      </c>
      <c r="CC14" s="185">
        <v>0</v>
      </c>
      <c r="CD14" s="185">
        <v>0</v>
      </c>
      <c r="CE14" s="185">
        <v>0</v>
      </c>
      <c r="CF14" s="185">
        <v>0</v>
      </c>
      <c r="CG14" s="185">
        <v>0</v>
      </c>
      <c r="CH14" s="185">
        <v>952666</v>
      </c>
      <c r="CI14" s="185">
        <v>0</v>
      </c>
      <c r="CK14" s="185">
        <v>1517366</v>
      </c>
      <c r="CL14" s="185">
        <v>0</v>
      </c>
      <c r="CM14" s="185">
        <v>0</v>
      </c>
      <c r="CN14" s="185">
        <v>0</v>
      </c>
      <c r="CO14" s="185">
        <v>0</v>
      </c>
      <c r="CP14" s="185">
        <v>0</v>
      </c>
      <c r="CQ14" s="185">
        <v>0</v>
      </c>
      <c r="CR14" s="185">
        <v>0</v>
      </c>
      <c r="CS14" s="185">
        <v>181460</v>
      </c>
      <c r="CT14" s="185">
        <v>0</v>
      </c>
      <c r="CU14" s="185">
        <v>0</v>
      </c>
      <c r="CV14" s="185">
        <v>0</v>
      </c>
      <c r="CW14" s="185">
        <v>5529809</v>
      </c>
      <c r="CX14" s="185">
        <v>996115</v>
      </c>
      <c r="CY14" s="185">
        <v>4533694</v>
      </c>
      <c r="CZ14" s="185" t="s">
        <v>8035</v>
      </c>
      <c r="DA14" s="185">
        <v>432661</v>
      </c>
      <c r="DB14" s="185">
        <v>312400</v>
      </c>
      <c r="DC14" s="185">
        <v>441000</v>
      </c>
      <c r="DD14" s="185">
        <v>5192000</v>
      </c>
      <c r="DE14" s="185">
        <v>207700</v>
      </c>
      <c r="DF14" s="185">
        <v>103800</v>
      </c>
      <c r="DG14" s="185">
        <v>155800</v>
      </c>
      <c r="DH14" s="185">
        <v>0</v>
      </c>
      <c r="DI14" s="185">
        <v>30</v>
      </c>
      <c r="DJ14" s="185">
        <v>0</v>
      </c>
      <c r="DK14" s="185">
        <v>0</v>
      </c>
      <c r="DL14" s="185">
        <v>0</v>
      </c>
      <c r="DM14" s="187">
        <v>44378</v>
      </c>
      <c r="DN14" s="187">
        <v>44400</v>
      </c>
      <c r="DO14" s="185">
        <v>0</v>
      </c>
      <c r="DP14" s="185">
        <v>147000</v>
      </c>
      <c r="DQ14" s="185">
        <v>36700</v>
      </c>
      <c r="DR14" s="185" t="s">
        <v>2043</v>
      </c>
      <c r="DS14" s="185" t="s">
        <v>1903</v>
      </c>
      <c r="DT14" s="185">
        <v>147000</v>
      </c>
      <c r="DV14" s="185" t="s">
        <v>2061</v>
      </c>
      <c r="DW14" s="185">
        <v>3675000</v>
      </c>
      <c r="DX14" s="185" t="s">
        <v>1896</v>
      </c>
    </row>
    <row r="15" spans="1:128" x14ac:dyDescent="0.25">
      <c r="A15" s="185">
        <v>30</v>
      </c>
      <c r="B15" s="185">
        <v>1264000</v>
      </c>
      <c r="D15" s="230">
        <v>1.044E-2</v>
      </c>
      <c r="E15" s="185">
        <v>13196</v>
      </c>
      <c r="F15" s="185">
        <v>3101087</v>
      </c>
      <c r="I15" s="185">
        <v>1486100</v>
      </c>
      <c r="J15" s="185">
        <v>632231</v>
      </c>
      <c r="L15" s="185">
        <v>1609942</v>
      </c>
      <c r="M15" s="185" t="s">
        <v>1889</v>
      </c>
      <c r="N15" s="185" t="s">
        <v>2062</v>
      </c>
      <c r="R15" s="185" t="s">
        <v>1879</v>
      </c>
      <c r="S15" s="185" t="s">
        <v>329</v>
      </c>
      <c r="T15" s="185" t="s">
        <v>10</v>
      </c>
      <c r="U15" s="185" t="s">
        <v>682</v>
      </c>
      <c r="V15" s="185" t="s">
        <v>1949</v>
      </c>
      <c r="W15" s="185" t="s">
        <v>7190</v>
      </c>
      <c r="X15" s="185" t="s">
        <v>2045</v>
      </c>
      <c r="Y15" s="185" t="s">
        <v>1881</v>
      </c>
      <c r="Z15" s="185" t="s">
        <v>1909</v>
      </c>
      <c r="AA15" s="185" t="s">
        <v>1883</v>
      </c>
      <c r="AB15" s="185" t="s">
        <v>1913</v>
      </c>
      <c r="AC15" s="185" t="s">
        <v>2063</v>
      </c>
      <c r="AD15" s="185" t="s">
        <v>2327</v>
      </c>
      <c r="AE15" s="185" t="s">
        <v>1887</v>
      </c>
      <c r="AF15" s="185" t="s">
        <v>1888</v>
      </c>
      <c r="AG15" s="185" t="s">
        <v>1889</v>
      </c>
      <c r="AH15" s="185" t="s">
        <v>1883</v>
      </c>
      <c r="AI15" s="185" t="s">
        <v>1890</v>
      </c>
      <c r="AJ15" s="185" t="s">
        <v>1913</v>
      </c>
      <c r="AK15" s="185" t="s">
        <v>2064</v>
      </c>
      <c r="AL15" s="185" t="s">
        <v>2065</v>
      </c>
      <c r="AM15" s="185" t="s">
        <v>2066</v>
      </c>
      <c r="AN15" s="185" t="s">
        <v>2067</v>
      </c>
      <c r="AO15" s="185" t="s">
        <v>2068</v>
      </c>
      <c r="AP15" s="185" t="s">
        <v>1896</v>
      </c>
      <c r="AQ15" s="185" t="s">
        <v>1949</v>
      </c>
      <c r="AR15" s="185" t="s">
        <v>2069</v>
      </c>
      <c r="AS15" s="185">
        <v>1264462</v>
      </c>
      <c r="AT15" s="185" t="s">
        <v>2069</v>
      </c>
      <c r="AV15" s="185" t="s">
        <v>1920</v>
      </c>
      <c r="AW15" s="185">
        <v>1264462</v>
      </c>
      <c r="AX15" s="185">
        <v>0</v>
      </c>
      <c r="AY15" s="185" t="s">
        <v>2070</v>
      </c>
      <c r="AZ15" s="186">
        <v>0</v>
      </c>
      <c r="BA15" s="231">
        <v>0</v>
      </c>
      <c r="BB15" s="185">
        <v>0</v>
      </c>
      <c r="BC15" s="185" t="s">
        <v>1332</v>
      </c>
      <c r="BD15" s="187">
        <v>22289</v>
      </c>
      <c r="BE15" s="187">
        <v>29655</v>
      </c>
      <c r="BF15" s="187">
        <v>39805</v>
      </c>
      <c r="BH15" s="187">
        <v>43169</v>
      </c>
      <c r="BI15" s="187">
        <v>43533</v>
      </c>
      <c r="BJ15" s="185" t="s">
        <v>2071</v>
      </c>
      <c r="BK15" s="185" t="s">
        <v>1923</v>
      </c>
      <c r="BL15" s="187">
        <v>34271</v>
      </c>
      <c r="BM15" s="185" t="s">
        <v>1924</v>
      </c>
      <c r="BN15" s="185" t="s">
        <v>1925</v>
      </c>
      <c r="BV15" s="185" t="s">
        <v>1901</v>
      </c>
      <c r="BW15" s="185" t="s">
        <v>1926</v>
      </c>
      <c r="BX15" s="185" t="s">
        <v>1902</v>
      </c>
      <c r="BY15" s="187">
        <v>44265</v>
      </c>
      <c r="BZ15" s="187">
        <v>44264</v>
      </c>
      <c r="CA15" s="185">
        <v>0</v>
      </c>
      <c r="CB15" s="185">
        <v>1264462</v>
      </c>
      <c r="CC15" s="185">
        <v>0</v>
      </c>
      <c r="CD15" s="185">
        <v>102854</v>
      </c>
      <c r="CE15" s="185">
        <v>0</v>
      </c>
      <c r="CF15" s="185">
        <v>0</v>
      </c>
      <c r="CG15" s="185">
        <v>0</v>
      </c>
      <c r="CH15" s="185">
        <v>0</v>
      </c>
      <c r="CI15" s="185">
        <v>0</v>
      </c>
      <c r="CK15" s="185">
        <v>0</v>
      </c>
      <c r="CL15" s="185">
        <v>0</v>
      </c>
      <c r="CM15" s="185">
        <v>0</v>
      </c>
      <c r="CN15" s="185">
        <v>0</v>
      </c>
      <c r="CO15" s="185">
        <v>0</v>
      </c>
      <c r="CP15" s="185">
        <v>66098</v>
      </c>
      <c r="CQ15" s="185">
        <v>0</v>
      </c>
      <c r="CR15" s="185">
        <v>0</v>
      </c>
      <c r="CS15" s="185">
        <v>0</v>
      </c>
      <c r="CT15" s="185">
        <v>0</v>
      </c>
      <c r="CU15" s="185">
        <v>0</v>
      </c>
      <c r="CV15" s="185">
        <v>0</v>
      </c>
      <c r="CW15" s="185">
        <v>1433414</v>
      </c>
      <c r="CX15" s="185">
        <v>572078</v>
      </c>
      <c r="CY15" s="185">
        <v>861336</v>
      </c>
      <c r="CZ15" s="185" t="s">
        <v>8035</v>
      </c>
      <c r="DA15" s="185">
        <v>119451</v>
      </c>
      <c r="DB15" s="185">
        <v>107400</v>
      </c>
      <c r="DC15" s="185">
        <v>151700</v>
      </c>
      <c r="DD15" s="185">
        <v>1331000</v>
      </c>
      <c r="DE15" s="185">
        <v>53200</v>
      </c>
      <c r="DF15" s="185">
        <v>26600</v>
      </c>
      <c r="DG15" s="185">
        <v>39900</v>
      </c>
      <c r="DH15" s="185">
        <v>71671</v>
      </c>
      <c r="DI15" s="185">
        <v>30</v>
      </c>
      <c r="DJ15" s="185">
        <v>0</v>
      </c>
      <c r="DK15" s="185">
        <v>0</v>
      </c>
      <c r="DL15" s="185">
        <v>0</v>
      </c>
      <c r="DM15" s="187">
        <v>44197</v>
      </c>
      <c r="DN15" s="187">
        <v>44198</v>
      </c>
      <c r="DO15" s="185">
        <v>0</v>
      </c>
      <c r="DP15" s="185">
        <v>50600</v>
      </c>
      <c r="DQ15" s="185">
        <v>0</v>
      </c>
      <c r="DR15" s="185" t="s">
        <v>2051</v>
      </c>
      <c r="DS15" s="185" t="s">
        <v>1903</v>
      </c>
      <c r="DT15" s="185">
        <v>50600</v>
      </c>
      <c r="DV15" s="185" t="s">
        <v>1946</v>
      </c>
      <c r="DW15" s="185">
        <v>1264000</v>
      </c>
      <c r="DX15" s="185" t="s">
        <v>1896</v>
      </c>
    </row>
    <row r="16" spans="1:128" x14ac:dyDescent="0.25">
      <c r="A16" s="185">
        <v>20</v>
      </c>
      <c r="B16" s="185">
        <v>3447333</v>
      </c>
      <c r="D16" s="230">
        <v>5.2199999999999998E-3</v>
      </c>
      <c r="E16" s="185">
        <v>17995</v>
      </c>
      <c r="F16" s="185">
        <v>3228474</v>
      </c>
      <c r="I16" s="185">
        <v>5490048</v>
      </c>
      <c r="J16" s="185">
        <v>1867061</v>
      </c>
      <c r="L16" s="185">
        <v>5946921</v>
      </c>
      <c r="M16" s="185" t="s">
        <v>1889</v>
      </c>
      <c r="N16" s="185" t="s">
        <v>597</v>
      </c>
      <c r="O16" s="185" t="s">
        <v>1332</v>
      </c>
      <c r="R16" s="185" t="s">
        <v>1879</v>
      </c>
      <c r="S16" s="185" t="s">
        <v>306</v>
      </c>
      <c r="T16" s="185" t="s">
        <v>306</v>
      </c>
      <c r="U16" s="185" t="s">
        <v>1164</v>
      </c>
      <c r="V16" s="185" t="s">
        <v>1963</v>
      </c>
      <c r="W16" s="185" t="s">
        <v>554</v>
      </c>
      <c r="X16" s="185" t="s">
        <v>2072</v>
      </c>
      <c r="Y16" s="185" t="s">
        <v>1987</v>
      </c>
      <c r="Z16" s="185" t="s">
        <v>1909</v>
      </c>
      <c r="AA16" s="185" t="s">
        <v>1883</v>
      </c>
      <c r="AB16" s="185" t="s">
        <v>1883</v>
      </c>
      <c r="AC16" s="185" t="s">
        <v>2073</v>
      </c>
      <c r="AD16" s="185" t="s">
        <v>1989</v>
      </c>
      <c r="AE16" s="185" t="s">
        <v>2074</v>
      </c>
      <c r="AF16" s="185" t="s">
        <v>1889</v>
      </c>
      <c r="AG16" s="185" t="s">
        <v>1927</v>
      </c>
      <c r="AH16" s="185" t="s">
        <v>1912</v>
      </c>
      <c r="AI16" s="185" t="s">
        <v>1890</v>
      </c>
      <c r="AK16" s="185" t="s">
        <v>2075</v>
      </c>
      <c r="AL16" s="185" t="s">
        <v>2076</v>
      </c>
      <c r="AM16" s="185" t="s">
        <v>2077</v>
      </c>
      <c r="AN16" s="185" t="s">
        <v>1967</v>
      </c>
      <c r="AO16" s="185" t="s">
        <v>2078</v>
      </c>
      <c r="AP16" s="185" t="s">
        <v>1896</v>
      </c>
      <c r="AQ16" s="185" t="s">
        <v>1963</v>
      </c>
      <c r="AR16" s="185" t="s">
        <v>1675</v>
      </c>
      <c r="AS16" s="185">
        <v>5334460</v>
      </c>
      <c r="AT16" s="185" t="s">
        <v>1675</v>
      </c>
      <c r="AV16" s="185" t="s">
        <v>1920</v>
      </c>
      <c r="AW16" s="185">
        <v>5334460</v>
      </c>
      <c r="AX16" s="185">
        <v>0</v>
      </c>
      <c r="AY16" s="185" t="s">
        <v>2079</v>
      </c>
      <c r="AZ16" s="186">
        <v>0</v>
      </c>
      <c r="BA16" s="231">
        <v>0</v>
      </c>
      <c r="BB16" s="185">
        <v>0</v>
      </c>
      <c r="BD16" s="187">
        <v>21173</v>
      </c>
      <c r="BE16" s="187">
        <v>40774</v>
      </c>
      <c r="BF16" s="187">
        <v>40774</v>
      </c>
      <c r="BH16" s="187">
        <v>43331</v>
      </c>
      <c r="BI16" s="187">
        <v>43695</v>
      </c>
      <c r="BO16" s="185" t="s">
        <v>597</v>
      </c>
      <c r="BR16" s="185" t="s">
        <v>2080</v>
      </c>
      <c r="BV16" s="185" t="s">
        <v>1901</v>
      </c>
      <c r="BW16" s="185" t="s">
        <v>1896</v>
      </c>
      <c r="BX16" s="185" t="s">
        <v>1902</v>
      </c>
      <c r="BY16" s="187">
        <v>42601</v>
      </c>
      <c r="BZ16" s="187">
        <v>44062</v>
      </c>
      <c r="CA16" s="185">
        <v>0</v>
      </c>
      <c r="CB16" s="185">
        <v>3556307</v>
      </c>
      <c r="CC16" s="185">
        <v>0</v>
      </c>
      <c r="CD16" s="185">
        <v>0</v>
      </c>
      <c r="CE16" s="185">
        <v>0</v>
      </c>
      <c r="CF16" s="185">
        <v>0</v>
      </c>
      <c r="CG16" s="185">
        <v>0</v>
      </c>
      <c r="CH16" s="185">
        <v>0</v>
      </c>
      <c r="CI16" s="185">
        <v>2227923</v>
      </c>
      <c r="CK16" s="185">
        <v>0</v>
      </c>
      <c r="CL16" s="185">
        <v>0</v>
      </c>
      <c r="CM16" s="185">
        <v>0</v>
      </c>
      <c r="CN16" s="185">
        <v>0</v>
      </c>
      <c r="CO16" s="185">
        <v>0</v>
      </c>
      <c r="CP16" s="185">
        <v>0</v>
      </c>
      <c r="CQ16" s="185">
        <v>0</v>
      </c>
      <c r="CR16" s="185">
        <v>0</v>
      </c>
      <c r="CS16" s="185">
        <v>0</v>
      </c>
      <c r="CT16" s="185">
        <v>0</v>
      </c>
      <c r="CU16" s="185">
        <v>0</v>
      </c>
      <c r="CV16" s="185">
        <v>0</v>
      </c>
      <c r="CW16" s="185">
        <v>5947553</v>
      </c>
      <c r="CX16" s="185">
        <v>1689031</v>
      </c>
      <c r="CY16" s="185">
        <v>4258522</v>
      </c>
      <c r="CZ16" s="185" t="s">
        <v>8035</v>
      </c>
      <c r="DA16" s="185">
        <v>482019</v>
      </c>
      <c r="DB16" s="185">
        <v>439500</v>
      </c>
      <c r="DC16" s="185">
        <v>620500</v>
      </c>
      <c r="DD16" s="185">
        <v>5784000</v>
      </c>
      <c r="DE16" s="185">
        <v>231400</v>
      </c>
      <c r="DF16" s="185">
        <v>115700</v>
      </c>
      <c r="DG16" s="185">
        <v>173500</v>
      </c>
      <c r="DH16" s="185">
        <v>0</v>
      </c>
      <c r="DI16" s="185">
        <v>20</v>
      </c>
      <c r="DJ16" s="185">
        <v>0</v>
      </c>
      <c r="DK16" s="185">
        <v>10</v>
      </c>
      <c r="DL16" s="185">
        <v>132993</v>
      </c>
      <c r="DM16" s="187">
        <v>44368</v>
      </c>
      <c r="DN16" s="187">
        <v>44389</v>
      </c>
      <c r="DO16" s="185">
        <v>0</v>
      </c>
      <c r="DP16" s="185">
        <v>206800</v>
      </c>
      <c r="DQ16" s="185">
        <v>51700</v>
      </c>
      <c r="DR16" s="185" t="s">
        <v>1989</v>
      </c>
      <c r="DS16" s="185" t="s">
        <v>1887</v>
      </c>
      <c r="DT16" s="185">
        <v>206800</v>
      </c>
      <c r="DV16" s="185" t="s">
        <v>1928</v>
      </c>
      <c r="DW16" s="185">
        <v>5171000</v>
      </c>
      <c r="DX16" s="185" t="s">
        <v>1896</v>
      </c>
    </row>
    <row r="17" spans="1:128" x14ac:dyDescent="0.25">
      <c r="A17" s="185">
        <v>30</v>
      </c>
      <c r="B17" s="185">
        <v>0</v>
      </c>
      <c r="D17" s="230">
        <v>6.9599999999999995E-2</v>
      </c>
      <c r="E17" s="185">
        <v>0</v>
      </c>
      <c r="F17" s="185">
        <v>3539632</v>
      </c>
      <c r="I17" s="185">
        <v>0</v>
      </c>
      <c r="J17" s="185">
        <v>26182</v>
      </c>
      <c r="L17" s="185">
        <v>0</v>
      </c>
      <c r="M17" s="185" t="s">
        <v>2081</v>
      </c>
      <c r="N17" s="185" t="s">
        <v>1878</v>
      </c>
      <c r="R17" s="185" t="s">
        <v>2082</v>
      </c>
      <c r="S17" s="185" t="s">
        <v>687</v>
      </c>
      <c r="T17" s="185" t="s">
        <v>2083</v>
      </c>
      <c r="U17" s="185" t="s">
        <v>682</v>
      </c>
      <c r="V17" s="185" t="s">
        <v>1272</v>
      </c>
      <c r="W17" s="185" t="s">
        <v>7544</v>
      </c>
      <c r="X17" s="185" t="s">
        <v>1907</v>
      </c>
      <c r="Y17" s="185" t="s">
        <v>2084</v>
      </c>
      <c r="Z17" s="185" t="s">
        <v>2085</v>
      </c>
      <c r="AA17" s="185" t="s">
        <v>1883</v>
      </c>
      <c r="AB17" s="185" t="s">
        <v>2086</v>
      </c>
      <c r="AC17" s="185" t="s">
        <v>2087</v>
      </c>
      <c r="AD17" s="185" t="s">
        <v>2088</v>
      </c>
      <c r="AE17" s="185" t="s">
        <v>1887</v>
      </c>
      <c r="AF17" s="185" t="s">
        <v>1888</v>
      </c>
      <c r="AG17" s="185" t="s">
        <v>1889</v>
      </c>
      <c r="AH17" s="185" t="s">
        <v>1883</v>
      </c>
      <c r="AI17" s="185" t="s">
        <v>1890</v>
      </c>
      <c r="AK17" s="185" t="s">
        <v>2089</v>
      </c>
      <c r="AL17" s="185" t="s">
        <v>2090</v>
      </c>
      <c r="AM17" s="185" t="s">
        <v>2091</v>
      </c>
      <c r="AN17" s="185" t="s">
        <v>2067</v>
      </c>
      <c r="AO17" s="185" t="s">
        <v>2092</v>
      </c>
      <c r="AP17" s="185" t="s">
        <v>1896</v>
      </c>
      <c r="AQ17" s="185" t="s">
        <v>1272</v>
      </c>
      <c r="AR17" s="185" t="s">
        <v>2093</v>
      </c>
      <c r="AS17" s="185">
        <v>1150436</v>
      </c>
      <c r="AT17" s="185" t="s">
        <v>2093</v>
      </c>
      <c r="AV17" s="185" t="s">
        <v>1920</v>
      </c>
      <c r="AW17" s="185">
        <v>1150436</v>
      </c>
      <c r="AX17" s="185">
        <v>0</v>
      </c>
      <c r="AY17" s="185" t="s">
        <v>1899</v>
      </c>
      <c r="AZ17" s="186">
        <v>0</v>
      </c>
      <c r="BA17" s="231">
        <v>17</v>
      </c>
      <c r="BB17" s="185">
        <v>0</v>
      </c>
      <c r="BD17" s="187">
        <v>28705</v>
      </c>
      <c r="BE17" s="187">
        <v>43448</v>
      </c>
      <c r="BF17" s="187">
        <v>43448</v>
      </c>
      <c r="BG17" s="187">
        <v>43465</v>
      </c>
      <c r="BH17" s="187">
        <v>43448</v>
      </c>
      <c r="BM17" s="185" t="s">
        <v>1900</v>
      </c>
      <c r="BN17" s="185" t="s">
        <v>1275</v>
      </c>
      <c r="BV17" s="185" t="s">
        <v>1901</v>
      </c>
      <c r="BW17" s="185" t="s">
        <v>1896</v>
      </c>
      <c r="BX17" s="185" t="s">
        <v>2094</v>
      </c>
      <c r="BY17" s="187">
        <v>43448</v>
      </c>
      <c r="BZ17" s="187">
        <v>43448</v>
      </c>
      <c r="CA17" s="185">
        <v>0</v>
      </c>
      <c r="CB17" s="185">
        <v>0</v>
      </c>
      <c r="CC17" s="185">
        <v>0</v>
      </c>
      <c r="CD17" s="185">
        <v>0</v>
      </c>
      <c r="CE17" s="185">
        <v>0</v>
      </c>
      <c r="CF17" s="185">
        <v>0</v>
      </c>
      <c r="CG17" s="185">
        <v>0</v>
      </c>
      <c r="CH17" s="185">
        <v>0</v>
      </c>
      <c r="CI17" s="185">
        <v>0</v>
      </c>
      <c r="CK17" s="185">
        <v>0</v>
      </c>
      <c r="CL17" s="185">
        <v>0</v>
      </c>
      <c r="CM17" s="185">
        <v>0</v>
      </c>
      <c r="CN17" s="185">
        <v>0</v>
      </c>
      <c r="CO17" s="185">
        <v>0</v>
      </c>
      <c r="CP17" s="185">
        <v>0</v>
      </c>
      <c r="CQ17" s="185">
        <v>0</v>
      </c>
      <c r="CR17" s="185">
        <v>0</v>
      </c>
      <c r="CS17" s="185">
        <v>0</v>
      </c>
      <c r="CT17" s="185">
        <v>0</v>
      </c>
      <c r="CU17" s="185">
        <v>0</v>
      </c>
      <c r="CV17" s="185">
        <v>0</v>
      </c>
      <c r="CW17" s="185">
        <v>0</v>
      </c>
      <c r="CX17" s="185">
        <v>0</v>
      </c>
      <c r="CY17" s="185">
        <v>0</v>
      </c>
      <c r="CZ17" s="185" t="s">
        <v>8035</v>
      </c>
      <c r="DA17" s="185">
        <v>0</v>
      </c>
      <c r="DB17" s="185">
        <v>0</v>
      </c>
      <c r="DC17" s="185">
        <v>0</v>
      </c>
      <c r="DD17" s="185">
        <v>0</v>
      </c>
      <c r="DE17" s="185">
        <v>0</v>
      </c>
      <c r="DF17" s="185">
        <v>0</v>
      </c>
      <c r="DG17" s="185">
        <v>0</v>
      </c>
      <c r="DH17" s="185">
        <v>0</v>
      </c>
      <c r="DI17" s="185">
        <v>30</v>
      </c>
      <c r="DJ17" s="185">
        <v>0</v>
      </c>
      <c r="DK17" s="185">
        <v>0</v>
      </c>
      <c r="DL17" s="185">
        <v>0</v>
      </c>
      <c r="DM17" s="187">
        <v>43448</v>
      </c>
      <c r="DN17" s="187">
        <v>43449</v>
      </c>
      <c r="DO17" s="185">
        <v>0</v>
      </c>
      <c r="DP17" s="185">
        <v>0</v>
      </c>
      <c r="DQ17" s="185">
        <v>0</v>
      </c>
      <c r="DR17" s="185" t="s">
        <v>1927</v>
      </c>
      <c r="DS17" s="185" t="s">
        <v>1911</v>
      </c>
      <c r="DT17" s="185">
        <v>0</v>
      </c>
      <c r="DV17" s="185" t="s">
        <v>1911</v>
      </c>
      <c r="DW17" s="185">
        <v>0</v>
      </c>
      <c r="DX17" s="185" t="s">
        <v>1896</v>
      </c>
    </row>
    <row r="18" spans="1:128" x14ac:dyDescent="0.25">
      <c r="A18" s="185">
        <v>30</v>
      </c>
      <c r="B18" s="185">
        <v>1365000</v>
      </c>
      <c r="D18" s="230">
        <v>6.9599999999999995E-2</v>
      </c>
      <c r="E18" s="185">
        <v>95004</v>
      </c>
      <c r="F18" s="185">
        <v>3589079</v>
      </c>
      <c r="I18" s="185">
        <v>1590659</v>
      </c>
      <c r="J18" s="185">
        <v>682420</v>
      </c>
      <c r="L18" s="185">
        <v>1795015</v>
      </c>
      <c r="M18" s="185" t="s">
        <v>2095</v>
      </c>
      <c r="N18" s="185" t="s">
        <v>1938</v>
      </c>
      <c r="R18" s="185" t="s">
        <v>1879</v>
      </c>
      <c r="S18" s="185" t="s">
        <v>687</v>
      </c>
      <c r="T18" s="185" t="s">
        <v>2096</v>
      </c>
      <c r="U18" s="185" t="s">
        <v>460</v>
      </c>
      <c r="V18" s="185" t="s">
        <v>1949</v>
      </c>
      <c r="W18" s="185" t="s">
        <v>172</v>
      </c>
      <c r="X18" s="185" t="s">
        <v>1999</v>
      </c>
      <c r="Y18" s="185" t="s">
        <v>1881</v>
      </c>
      <c r="Z18" s="185" t="s">
        <v>2097</v>
      </c>
      <c r="AA18" s="185" t="s">
        <v>1883</v>
      </c>
      <c r="AB18" s="185" t="s">
        <v>2086</v>
      </c>
      <c r="AC18" s="185" t="s">
        <v>2098</v>
      </c>
      <c r="AD18" s="185" t="s">
        <v>2099</v>
      </c>
      <c r="AE18" s="185" t="s">
        <v>1989</v>
      </c>
      <c r="AF18" s="185" t="s">
        <v>1888</v>
      </c>
      <c r="AG18" s="185" t="s">
        <v>1889</v>
      </c>
      <c r="AH18" s="185" t="s">
        <v>1912</v>
      </c>
      <c r="AI18" s="185" t="s">
        <v>1890</v>
      </c>
      <c r="AJ18" s="185" t="s">
        <v>1913</v>
      </c>
      <c r="AK18" s="185" t="s">
        <v>688</v>
      </c>
      <c r="AM18" s="185" t="s">
        <v>2100</v>
      </c>
      <c r="AN18" s="185" t="s">
        <v>2101</v>
      </c>
      <c r="AO18" s="185" t="s">
        <v>2067</v>
      </c>
      <c r="AP18" s="185" t="s">
        <v>1896</v>
      </c>
      <c r="AQ18" s="185" t="s">
        <v>1949</v>
      </c>
      <c r="AR18" s="185" t="s">
        <v>1957</v>
      </c>
      <c r="AS18" s="185">
        <v>1364839</v>
      </c>
      <c r="AT18" s="185" t="s">
        <v>1957</v>
      </c>
      <c r="AV18" s="185" t="s">
        <v>1920</v>
      </c>
      <c r="AW18" s="185">
        <v>1364839</v>
      </c>
      <c r="AX18" s="185">
        <v>0</v>
      </c>
      <c r="AY18" s="185" t="s">
        <v>1943</v>
      </c>
      <c r="AZ18" s="186">
        <v>0</v>
      </c>
      <c r="BA18" s="231">
        <v>28</v>
      </c>
      <c r="BB18" s="185">
        <v>7</v>
      </c>
      <c r="BC18" s="185" t="s">
        <v>1332</v>
      </c>
      <c r="BD18" s="187">
        <v>22247</v>
      </c>
      <c r="BE18" s="187">
        <v>31432</v>
      </c>
      <c r="BF18" s="187">
        <v>39805</v>
      </c>
      <c r="BH18" s="187">
        <v>43485</v>
      </c>
      <c r="BI18" s="187">
        <v>43849</v>
      </c>
      <c r="BJ18" s="185" t="s">
        <v>2102</v>
      </c>
      <c r="BK18" s="185" t="s">
        <v>1923</v>
      </c>
      <c r="BL18" s="187">
        <v>32322</v>
      </c>
      <c r="BM18" s="185" t="s">
        <v>2103</v>
      </c>
      <c r="BN18" s="185" t="s">
        <v>1283</v>
      </c>
      <c r="BV18" s="185" t="s">
        <v>1901</v>
      </c>
      <c r="BW18" s="185" t="s">
        <v>1896</v>
      </c>
      <c r="BX18" s="185" t="s">
        <v>1902</v>
      </c>
      <c r="BY18" s="187">
        <v>44216</v>
      </c>
      <c r="BZ18" s="187">
        <v>44216</v>
      </c>
      <c r="CA18" s="185">
        <v>0</v>
      </c>
      <c r="CB18" s="185">
        <v>1364839</v>
      </c>
      <c r="CC18" s="185">
        <v>0</v>
      </c>
      <c r="CD18" s="185">
        <v>102854</v>
      </c>
      <c r="CE18" s="185">
        <v>0</v>
      </c>
      <c r="CF18" s="185">
        <v>0</v>
      </c>
      <c r="CG18" s="185">
        <v>0</v>
      </c>
      <c r="CH18" s="185">
        <v>0</v>
      </c>
      <c r="CI18" s="185">
        <v>0</v>
      </c>
      <c r="CK18" s="185">
        <v>0</v>
      </c>
      <c r="CL18" s="185">
        <v>0</v>
      </c>
      <c r="CM18" s="185">
        <v>0</v>
      </c>
      <c r="CN18" s="185">
        <v>0</v>
      </c>
      <c r="CO18" s="185">
        <v>95539</v>
      </c>
      <c r="CP18" s="185">
        <v>66098</v>
      </c>
      <c r="CQ18" s="185">
        <v>382155</v>
      </c>
      <c r="CR18" s="185">
        <v>0</v>
      </c>
      <c r="CS18" s="185">
        <v>0</v>
      </c>
      <c r="CT18" s="185">
        <v>0</v>
      </c>
      <c r="CU18" s="185">
        <v>0</v>
      </c>
      <c r="CV18" s="185">
        <v>0</v>
      </c>
      <c r="CW18" s="185">
        <v>2011485</v>
      </c>
      <c r="CX18" s="185">
        <v>858668</v>
      </c>
      <c r="CY18" s="185">
        <v>1152817</v>
      </c>
      <c r="CZ18" s="185" t="s">
        <v>8035</v>
      </c>
      <c r="DA18" s="185">
        <v>167624</v>
      </c>
      <c r="DB18" s="185">
        <v>116000</v>
      </c>
      <c r="DC18" s="185">
        <v>163800</v>
      </c>
      <c r="DD18" s="185">
        <v>1909000</v>
      </c>
      <c r="DE18" s="185">
        <v>76400</v>
      </c>
      <c r="DF18" s="185">
        <v>38200</v>
      </c>
      <c r="DG18" s="185">
        <v>57300</v>
      </c>
      <c r="DH18" s="185">
        <v>0</v>
      </c>
      <c r="DI18" s="185">
        <v>30</v>
      </c>
      <c r="DJ18" s="185">
        <v>0</v>
      </c>
      <c r="DK18" s="185">
        <v>0</v>
      </c>
      <c r="DL18" s="185">
        <v>0</v>
      </c>
      <c r="DM18" s="187">
        <v>44197</v>
      </c>
      <c r="DN18" s="187">
        <v>44200</v>
      </c>
      <c r="DO18" s="185">
        <v>0</v>
      </c>
      <c r="DP18" s="185">
        <v>54600</v>
      </c>
      <c r="DQ18" s="185">
        <v>0</v>
      </c>
      <c r="DR18" s="185" t="s">
        <v>2009</v>
      </c>
      <c r="DS18" s="185" t="s">
        <v>1903</v>
      </c>
      <c r="DT18" s="185">
        <v>54600</v>
      </c>
      <c r="DV18" s="185" t="s">
        <v>1911</v>
      </c>
      <c r="DW18" s="185">
        <v>1365000</v>
      </c>
      <c r="DX18" s="185" t="s">
        <v>1896</v>
      </c>
    </row>
    <row r="19" spans="1:128" x14ac:dyDescent="0.25">
      <c r="A19" s="185">
        <v>0</v>
      </c>
      <c r="B19" s="185">
        <v>689000</v>
      </c>
      <c r="D19" s="230">
        <v>6.9599999999999995E-2</v>
      </c>
      <c r="E19" s="185">
        <v>47954</v>
      </c>
      <c r="F19" s="185">
        <v>3599444</v>
      </c>
      <c r="I19" s="185">
        <v>1421570</v>
      </c>
      <c r="J19" s="185">
        <v>1426272</v>
      </c>
      <c r="L19" s="185">
        <v>2714487</v>
      </c>
      <c r="M19" s="185" t="s">
        <v>2081</v>
      </c>
      <c r="N19" s="185" t="s">
        <v>1878</v>
      </c>
      <c r="R19" s="185" t="s">
        <v>7905</v>
      </c>
      <c r="S19" s="185" t="s">
        <v>687</v>
      </c>
      <c r="T19" s="185" t="s">
        <v>2104</v>
      </c>
      <c r="U19" s="185" t="s">
        <v>460</v>
      </c>
      <c r="V19" s="185" t="s">
        <v>1272</v>
      </c>
      <c r="W19" s="185" t="s">
        <v>702</v>
      </c>
      <c r="X19" s="185" t="s">
        <v>1999</v>
      </c>
      <c r="Y19" s="185" t="s">
        <v>2084</v>
      </c>
      <c r="Z19" s="185" t="s">
        <v>2085</v>
      </c>
      <c r="AA19" s="185" t="s">
        <v>1883</v>
      </c>
      <c r="AB19" s="185" t="s">
        <v>2086</v>
      </c>
      <c r="AC19" s="185" t="s">
        <v>2105</v>
      </c>
      <c r="AD19" s="185" t="s">
        <v>2095</v>
      </c>
      <c r="AE19" s="185" t="s">
        <v>1989</v>
      </c>
      <c r="AF19" s="185" t="s">
        <v>1888</v>
      </c>
      <c r="AG19" s="185" t="s">
        <v>1889</v>
      </c>
      <c r="AH19" s="185" t="s">
        <v>1912</v>
      </c>
      <c r="AI19" s="185" t="s">
        <v>1890</v>
      </c>
      <c r="AJ19" s="185" t="s">
        <v>1913</v>
      </c>
      <c r="AK19" s="185" t="s">
        <v>2004</v>
      </c>
      <c r="AL19" s="185" t="s">
        <v>2106</v>
      </c>
      <c r="AM19" s="185" t="s">
        <v>2107</v>
      </c>
      <c r="AN19" s="185" t="s">
        <v>2108</v>
      </c>
      <c r="AO19" s="185" t="s">
        <v>2109</v>
      </c>
      <c r="AP19" s="185" t="s">
        <v>1896</v>
      </c>
      <c r="AQ19" s="185" t="s">
        <v>1272</v>
      </c>
      <c r="AR19" s="185" t="s">
        <v>1942</v>
      </c>
      <c r="AS19" s="185">
        <v>1475454</v>
      </c>
      <c r="AT19" s="185" t="s">
        <v>1942</v>
      </c>
      <c r="AV19" s="185" t="s">
        <v>1920</v>
      </c>
      <c r="AW19" s="185">
        <v>1475454</v>
      </c>
      <c r="AX19" s="185">
        <v>0</v>
      </c>
      <c r="AY19" s="185" t="s">
        <v>1899</v>
      </c>
      <c r="AZ19" s="186">
        <v>0</v>
      </c>
      <c r="BA19" s="231">
        <v>0</v>
      </c>
      <c r="BB19" s="185">
        <v>20</v>
      </c>
      <c r="BC19" s="185" t="s">
        <v>1332</v>
      </c>
      <c r="BD19" s="187">
        <v>21174</v>
      </c>
      <c r="BE19" s="187">
        <v>29031</v>
      </c>
      <c r="BF19" s="187">
        <v>32874</v>
      </c>
      <c r="BG19" s="187">
        <v>44348</v>
      </c>
      <c r="BJ19" s="185" t="s">
        <v>2110</v>
      </c>
      <c r="BK19" s="185" t="s">
        <v>1923</v>
      </c>
      <c r="BL19" s="187">
        <v>31096</v>
      </c>
      <c r="BM19" s="185" t="s">
        <v>2111</v>
      </c>
      <c r="BV19" s="185" t="s">
        <v>1901</v>
      </c>
      <c r="BW19" s="185" t="s">
        <v>1896</v>
      </c>
      <c r="BX19" s="185" t="s">
        <v>7906</v>
      </c>
      <c r="CA19" s="185">
        <v>0</v>
      </c>
      <c r="CB19" s="185">
        <v>0</v>
      </c>
      <c r="CC19" s="185">
        <v>0</v>
      </c>
      <c r="CD19" s="185">
        <v>0</v>
      </c>
      <c r="CE19" s="185">
        <v>0</v>
      </c>
      <c r="CF19" s="185">
        <v>0</v>
      </c>
      <c r="CG19" s="185">
        <v>0</v>
      </c>
      <c r="CH19" s="185">
        <v>688545</v>
      </c>
      <c r="CI19" s="185">
        <v>0</v>
      </c>
      <c r="CK19" s="185">
        <v>851362</v>
      </c>
      <c r="CL19" s="185">
        <v>789706</v>
      </c>
      <c r="CM19" s="185">
        <v>0</v>
      </c>
      <c r="CN19" s="185">
        <v>0</v>
      </c>
      <c r="CO19" s="185">
        <v>0</v>
      </c>
      <c r="CP19" s="185">
        <v>0</v>
      </c>
      <c r="CQ19" s="185">
        <v>0</v>
      </c>
      <c r="CR19" s="185">
        <v>0</v>
      </c>
      <c r="CS19" s="185">
        <v>91806</v>
      </c>
      <c r="CT19" s="185">
        <v>1337854</v>
      </c>
      <c r="CU19" s="185">
        <v>0</v>
      </c>
      <c r="CV19" s="185">
        <v>0</v>
      </c>
      <c r="CW19" s="185">
        <v>3759273</v>
      </c>
      <c r="CX19" s="185">
        <v>1934836</v>
      </c>
      <c r="CY19" s="185">
        <v>1824437</v>
      </c>
      <c r="CZ19" s="185" t="s">
        <v>8035</v>
      </c>
      <c r="DA19" s="185">
        <v>194134</v>
      </c>
      <c r="DB19" s="185">
        <v>58600</v>
      </c>
      <c r="DC19" s="185">
        <v>82700</v>
      </c>
      <c r="DD19" s="185">
        <v>2878000</v>
      </c>
      <c r="DE19" s="185">
        <v>115100</v>
      </c>
      <c r="DF19" s="185">
        <v>57600</v>
      </c>
      <c r="DG19" s="185">
        <v>86300</v>
      </c>
      <c r="DH19" s="185">
        <v>0</v>
      </c>
      <c r="DI19" s="185">
        <v>0</v>
      </c>
      <c r="DJ19" s="185">
        <v>0</v>
      </c>
      <c r="DK19" s="185">
        <v>0</v>
      </c>
      <c r="DL19" s="185">
        <v>0</v>
      </c>
      <c r="DO19" s="185">
        <v>0</v>
      </c>
      <c r="DP19" s="185">
        <v>27600</v>
      </c>
      <c r="DQ19" s="185">
        <v>0</v>
      </c>
      <c r="DR19" s="185" t="s">
        <v>2009</v>
      </c>
      <c r="DS19" s="185" t="s">
        <v>1911</v>
      </c>
      <c r="DT19" s="185">
        <v>27600</v>
      </c>
      <c r="DV19" s="185" t="s">
        <v>1911</v>
      </c>
      <c r="DW19" s="185">
        <v>689000</v>
      </c>
      <c r="DX19" s="185" t="s">
        <v>1896</v>
      </c>
    </row>
    <row r="20" spans="1:128" x14ac:dyDescent="0.25">
      <c r="A20" s="185">
        <v>30</v>
      </c>
      <c r="B20" s="185">
        <v>1841000</v>
      </c>
      <c r="D20" s="230">
        <v>6.9599999999999995E-2</v>
      </c>
      <c r="E20" s="185">
        <v>128134</v>
      </c>
      <c r="F20" s="185">
        <v>3652768</v>
      </c>
      <c r="I20" s="185">
        <v>1367323</v>
      </c>
      <c r="J20" s="185">
        <v>575218</v>
      </c>
      <c r="L20" s="185">
        <v>1542783</v>
      </c>
      <c r="M20" s="185" t="s">
        <v>2112</v>
      </c>
      <c r="N20" s="185" t="s">
        <v>1938</v>
      </c>
      <c r="R20" s="185" t="s">
        <v>1264</v>
      </c>
      <c r="S20" s="185" t="s">
        <v>687</v>
      </c>
      <c r="T20" s="185" t="s">
        <v>2113</v>
      </c>
      <c r="U20" s="185" t="s">
        <v>682</v>
      </c>
      <c r="V20" s="185" t="s">
        <v>1272</v>
      </c>
      <c r="W20" s="185" t="s">
        <v>906</v>
      </c>
      <c r="X20" s="185" t="s">
        <v>2407</v>
      </c>
      <c r="Y20" s="185" t="s">
        <v>1881</v>
      </c>
      <c r="Z20" s="185" t="s">
        <v>2114</v>
      </c>
      <c r="AA20" s="185" t="s">
        <v>1883</v>
      </c>
      <c r="AB20" s="185" t="s">
        <v>2086</v>
      </c>
      <c r="AC20" s="185" t="s">
        <v>2115</v>
      </c>
      <c r="AD20" s="185" t="s">
        <v>2116</v>
      </c>
      <c r="AE20" s="185" t="s">
        <v>1887</v>
      </c>
      <c r="AF20" s="185" t="s">
        <v>1888</v>
      </c>
      <c r="AG20" s="185" t="s">
        <v>1889</v>
      </c>
      <c r="AH20" s="185" t="s">
        <v>1883</v>
      </c>
      <c r="AI20" s="185" t="s">
        <v>1890</v>
      </c>
      <c r="AK20" s="185" t="s">
        <v>2117</v>
      </c>
      <c r="AL20" s="185" t="s">
        <v>2117</v>
      </c>
      <c r="AM20" s="185" t="s">
        <v>2118</v>
      </c>
      <c r="AN20" s="185" t="s">
        <v>1967</v>
      </c>
      <c r="AO20" s="185" t="s">
        <v>2119</v>
      </c>
      <c r="AP20" s="185" t="s">
        <v>1896</v>
      </c>
      <c r="AQ20" s="185" t="s">
        <v>1272</v>
      </c>
      <c r="AR20" s="185" t="s">
        <v>2093</v>
      </c>
      <c r="AS20" s="185">
        <v>1150436</v>
      </c>
      <c r="AT20" s="185" t="s">
        <v>2093</v>
      </c>
      <c r="AV20" s="185" t="s">
        <v>1920</v>
      </c>
      <c r="AW20" s="185">
        <v>1150436</v>
      </c>
      <c r="AX20" s="185">
        <v>0</v>
      </c>
      <c r="AY20" s="185" t="s">
        <v>1943</v>
      </c>
      <c r="AZ20" s="186">
        <v>0</v>
      </c>
      <c r="BA20" s="231">
        <v>0</v>
      </c>
      <c r="BB20" s="185">
        <v>0</v>
      </c>
      <c r="BD20" s="187">
        <v>24667</v>
      </c>
      <c r="BE20" s="187">
        <v>41183</v>
      </c>
      <c r="BF20" s="187">
        <v>41183</v>
      </c>
      <c r="BH20" s="187">
        <v>43009</v>
      </c>
      <c r="BI20" s="187">
        <v>43373</v>
      </c>
      <c r="BM20" s="185" t="s">
        <v>1900</v>
      </c>
      <c r="BN20" s="185" t="s">
        <v>1275</v>
      </c>
      <c r="BV20" s="185" t="s">
        <v>1901</v>
      </c>
      <c r="BW20" s="185" t="s">
        <v>1896</v>
      </c>
      <c r="BX20" s="185" t="s">
        <v>2025</v>
      </c>
      <c r="BY20" s="187">
        <v>43009</v>
      </c>
      <c r="BZ20" s="187">
        <v>44105</v>
      </c>
      <c r="CA20" s="185">
        <v>0</v>
      </c>
      <c r="CB20" s="185">
        <v>1150436</v>
      </c>
      <c r="CC20" s="185">
        <v>0</v>
      </c>
      <c r="CD20" s="185">
        <v>102854</v>
      </c>
      <c r="CE20" s="185">
        <v>0</v>
      </c>
      <c r="CF20" s="185">
        <v>0</v>
      </c>
      <c r="CG20" s="185">
        <v>0</v>
      </c>
      <c r="CH20" s="185">
        <v>0</v>
      </c>
      <c r="CI20" s="185">
        <v>0</v>
      </c>
      <c r="CK20" s="185">
        <v>0</v>
      </c>
      <c r="CL20" s="185">
        <v>0</v>
      </c>
      <c r="CM20" s="185">
        <v>0</v>
      </c>
      <c r="CN20" s="185">
        <v>161061</v>
      </c>
      <c r="CO20" s="185">
        <v>0</v>
      </c>
      <c r="CP20" s="185">
        <v>66098</v>
      </c>
      <c r="CQ20" s="185">
        <v>0</v>
      </c>
      <c r="CR20" s="185">
        <v>529680</v>
      </c>
      <c r="CS20" s="185">
        <v>0</v>
      </c>
      <c r="CT20" s="185">
        <v>0</v>
      </c>
      <c r="CU20" s="185">
        <v>0</v>
      </c>
      <c r="CV20" s="185">
        <v>0</v>
      </c>
      <c r="CW20" s="185">
        <v>2010129</v>
      </c>
      <c r="CX20" s="185">
        <v>659210</v>
      </c>
      <c r="CY20" s="185">
        <v>1350919</v>
      </c>
      <c r="CZ20" s="185" t="s">
        <v>8035</v>
      </c>
      <c r="DA20" s="185">
        <v>167511</v>
      </c>
      <c r="DB20" s="185">
        <v>156500</v>
      </c>
      <c r="DC20" s="185">
        <v>220900</v>
      </c>
      <c r="DD20" s="185">
        <v>1907000</v>
      </c>
      <c r="DE20" s="185">
        <v>76300</v>
      </c>
      <c r="DF20" s="185">
        <v>38100</v>
      </c>
      <c r="DG20" s="185">
        <v>57200</v>
      </c>
      <c r="DH20" s="185">
        <v>0</v>
      </c>
      <c r="DI20" s="185">
        <v>30</v>
      </c>
      <c r="DJ20" s="185">
        <v>0</v>
      </c>
      <c r="DK20" s="185">
        <v>0</v>
      </c>
      <c r="DL20" s="185">
        <v>0</v>
      </c>
      <c r="DM20" s="187">
        <v>44197</v>
      </c>
      <c r="DN20" s="187">
        <v>44201</v>
      </c>
      <c r="DO20" s="185">
        <v>0</v>
      </c>
      <c r="DP20" s="185">
        <v>73600</v>
      </c>
      <c r="DQ20" s="185">
        <v>0</v>
      </c>
      <c r="DR20" s="185" t="s">
        <v>2074</v>
      </c>
      <c r="DS20" s="185" t="s">
        <v>1903</v>
      </c>
      <c r="DT20" s="185">
        <v>73600</v>
      </c>
      <c r="DV20" s="185" t="s">
        <v>1911</v>
      </c>
      <c r="DW20" s="185">
        <v>1841000</v>
      </c>
      <c r="DX20" s="185" t="s">
        <v>1896</v>
      </c>
    </row>
    <row r="21" spans="1:128" x14ac:dyDescent="0.25">
      <c r="A21" s="185">
        <v>30</v>
      </c>
      <c r="B21" s="185">
        <v>1018000</v>
      </c>
      <c r="D21" s="230">
        <v>0</v>
      </c>
      <c r="E21" s="185">
        <v>0</v>
      </c>
      <c r="F21" s="185">
        <v>3754947</v>
      </c>
      <c r="I21" s="185">
        <v>1221373</v>
      </c>
      <c r="J21" s="185">
        <v>0</v>
      </c>
      <c r="L21" s="185">
        <v>1323154</v>
      </c>
      <c r="M21" s="185" t="s">
        <v>1889</v>
      </c>
      <c r="N21" s="185" t="s">
        <v>1971</v>
      </c>
      <c r="R21" s="185" t="s">
        <v>1972</v>
      </c>
      <c r="S21" s="185" t="s">
        <v>780</v>
      </c>
      <c r="T21" s="185" t="s">
        <v>624</v>
      </c>
      <c r="U21" s="185" t="s">
        <v>682</v>
      </c>
      <c r="V21" s="185" t="s">
        <v>1973</v>
      </c>
      <c r="W21" s="185" t="s">
        <v>7191</v>
      </c>
      <c r="X21" s="185" t="s">
        <v>2138</v>
      </c>
      <c r="Y21" s="185" t="s">
        <v>1908</v>
      </c>
      <c r="Z21" s="185" t="s">
        <v>1909</v>
      </c>
      <c r="AA21" s="185" t="s">
        <v>1883</v>
      </c>
      <c r="AB21" s="185" t="s">
        <v>1923</v>
      </c>
      <c r="AC21" s="185" t="s">
        <v>2120</v>
      </c>
      <c r="AD21" s="185" t="s">
        <v>1975</v>
      </c>
      <c r="AE21" s="185" t="s">
        <v>1887</v>
      </c>
      <c r="AF21" s="185" t="s">
        <v>1888</v>
      </c>
      <c r="AG21" s="185" t="s">
        <v>1889</v>
      </c>
      <c r="AH21" s="185" t="s">
        <v>1883</v>
      </c>
      <c r="AI21" s="185" t="s">
        <v>1890</v>
      </c>
      <c r="AK21" s="185" t="s">
        <v>2121</v>
      </c>
      <c r="AL21" s="185" t="s">
        <v>1966</v>
      </c>
      <c r="AM21" s="185" t="s">
        <v>2122</v>
      </c>
      <c r="AN21" s="185" t="s">
        <v>2122</v>
      </c>
      <c r="AP21" s="185" t="s">
        <v>1896</v>
      </c>
      <c r="AQ21" s="185" t="s">
        <v>1973</v>
      </c>
      <c r="AR21" s="185" t="s">
        <v>1979</v>
      </c>
      <c r="AS21" s="185">
        <v>1018000</v>
      </c>
      <c r="AT21" s="185" t="s">
        <v>1979</v>
      </c>
      <c r="AV21" s="185" t="s">
        <v>1898</v>
      </c>
      <c r="AW21" s="185">
        <v>1018000</v>
      </c>
      <c r="AX21" s="185">
        <v>0</v>
      </c>
      <c r="AY21" s="185" t="s">
        <v>1980</v>
      </c>
      <c r="AZ21" s="186">
        <v>0</v>
      </c>
      <c r="BA21" s="231">
        <v>0</v>
      </c>
      <c r="BB21" s="185">
        <v>0</v>
      </c>
      <c r="BC21" s="185" t="s">
        <v>1332</v>
      </c>
      <c r="BE21" s="187">
        <v>36831</v>
      </c>
      <c r="BV21" s="185" t="s">
        <v>1901</v>
      </c>
      <c r="BW21" s="185" t="s">
        <v>1896</v>
      </c>
      <c r="BX21" s="185" t="s">
        <v>1983</v>
      </c>
      <c r="CA21" s="185">
        <v>0</v>
      </c>
      <c r="CB21" s="185">
        <v>1089300</v>
      </c>
      <c r="CC21" s="185">
        <v>0</v>
      </c>
      <c r="CD21" s="185">
        <v>0</v>
      </c>
      <c r="CE21" s="185">
        <v>0</v>
      </c>
      <c r="CF21" s="185">
        <v>0</v>
      </c>
      <c r="CG21" s="185">
        <v>0</v>
      </c>
      <c r="CH21" s="185">
        <v>0</v>
      </c>
      <c r="CI21" s="185">
        <v>0</v>
      </c>
      <c r="CK21" s="185">
        <v>0</v>
      </c>
      <c r="CL21" s="185">
        <v>0</v>
      </c>
      <c r="CM21" s="185">
        <v>0</v>
      </c>
      <c r="CN21" s="185">
        <v>0</v>
      </c>
      <c r="CO21" s="185">
        <v>0</v>
      </c>
      <c r="CP21" s="185">
        <v>0</v>
      </c>
      <c r="CQ21" s="185">
        <v>0</v>
      </c>
      <c r="CR21" s="185">
        <v>0</v>
      </c>
      <c r="CS21" s="185">
        <v>0</v>
      </c>
      <c r="CT21" s="185">
        <v>0</v>
      </c>
      <c r="CU21" s="185">
        <v>0</v>
      </c>
      <c r="CV21" s="185">
        <v>205373</v>
      </c>
      <c r="CW21" s="185">
        <v>1294673</v>
      </c>
      <c r="CX21" s="185">
        <v>122200</v>
      </c>
      <c r="CY21" s="185">
        <v>1172473</v>
      </c>
      <c r="CZ21" s="185" t="s">
        <v>8035</v>
      </c>
      <c r="DA21" s="185">
        <v>0</v>
      </c>
      <c r="DB21" s="185">
        <v>0</v>
      </c>
      <c r="DC21" s="185">
        <v>0</v>
      </c>
      <c r="DD21" s="185">
        <v>0</v>
      </c>
      <c r="DE21" s="185">
        <v>0</v>
      </c>
      <c r="DF21" s="185">
        <v>0</v>
      </c>
      <c r="DG21" s="185">
        <v>0</v>
      </c>
      <c r="DH21" s="185">
        <v>0</v>
      </c>
      <c r="DI21" s="185">
        <v>30</v>
      </c>
      <c r="DJ21" s="185">
        <v>0</v>
      </c>
      <c r="DK21" s="185">
        <v>0</v>
      </c>
      <c r="DL21" s="185">
        <v>0</v>
      </c>
      <c r="DO21" s="185">
        <v>0</v>
      </c>
      <c r="DP21" s="185">
        <v>122200</v>
      </c>
      <c r="DQ21" s="185">
        <v>0</v>
      </c>
      <c r="DR21" s="185" t="s">
        <v>1946</v>
      </c>
      <c r="DS21" s="185" t="s">
        <v>1889</v>
      </c>
      <c r="DT21" s="185">
        <v>0</v>
      </c>
      <c r="DV21" s="185" t="s">
        <v>1984</v>
      </c>
      <c r="DW21" s="185">
        <v>1018000</v>
      </c>
      <c r="DX21" s="185" t="s">
        <v>1896</v>
      </c>
    </row>
    <row r="22" spans="1:128" x14ac:dyDescent="0.25">
      <c r="A22" s="185">
        <v>30</v>
      </c>
      <c r="B22" s="185">
        <v>1365000</v>
      </c>
      <c r="D22" s="230">
        <v>2.436E-2</v>
      </c>
      <c r="E22" s="185">
        <v>33251</v>
      </c>
      <c r="F22" s="185">
        <v>3771145</v>
      </c>
      <c r="I22" s="185">
        <v>1590659</v>
      </c>
      <c r="J22" s="185">
        <v>682420</v>
      </c>
      <c r="L22" s="185">
        <v>1794659</v>
      </c>
      <c r="M22" s="185" t="s">
        <v>2123</v>
      </c>
      <c r="N22" s="185" t="s">
        <v>1938</v>
      </c>
      <c r="R22" s="185" t="s">
        <v>1879</v>
      </c>
      <c r="S22" s="185" t="s">
        <v>780</v>
      </c>
      <c r="T22" s="185" t="s">
        <v>624</v>
      </c>
      <c r="U22" s="185" t="s">
        <v>682</v>
      </c>
      <c r="V22" s="185" t="s">
        <v>1949</v>
      </c>
      <c r="W22" s="185" t="s">
        <v>509</v>
      </c>
      <c r="X22" s="185" t="s">
        <v>1907</v>
      </c>
      <c r="Y22" s="185" t="s">
        <v>1881</v>
      </c>
      <c r="Z22" s="185" t="s">
        <v>2124</v>
      </c>
      <c r="AA22" s="185" t="s">
        <v>1883</v>
      </c>
      <c r="AB22" s="185" t="s">
        <v>1923</v>
      </c>
      <c r="AC22" s="185" t="s">
        <v>2125</v>
      </c>
      <c r="AD22" s="185" t="s">
        <v>2009</v>
      </c>
      <c r="AE22" s="185" t="s">
        <v>1887</v>
      </c>
      <c r="AF22" s="185" t="s">
        <v>1888</v>
      </c>
      <c r="AG22" s="185" t="s">
        <v>1889</v>
      </c>
      <c r="AH22" s="185" t="s">
        <v>1883</v>
      </c>
      <c r="AI22" s="185" t="s">
        <v>1890</v>
      </c>
      <c r="AJ22" s="185" t="s">
        <v>1913</v>
      </c>
      <c r="AK22" s="185" t="s">
        <v>2126</v>
      </c>
      <c r="AL22" s="185" t="s">
        <v>1104</v>
      </c>
      <c r="AM22" s="185" t="s">
        <v>2127</v>
      </c>
      <c r="AN22" s="185" t="s">
        <v>1917</v>
      </c>
      <c r="AO22" s="185" t="s">
        <v>2128</v>
      </c>
      <c r="AP22" s="185" t="s">
        <v>1896</v>
      </c>
      <c r="AQ22" s="185" t="s">
        <v>1949</v>
      </c>
      <c r="AR22" s="185" t="s">
        <v>1957</v>
      </c>
      <c r="AS22" s="185">
        <v>1364839</v>
      </c>
      <c r="AT22" s="185" t="s">
        <v>1957</v>
      </c>
      <c r="AV22" s="185" t="s">
        <v>1920</v>
      </c>
      <c r="AW22" s="185">
        <v>1364839</v>
      </c>
      <c r="AX22" s="185">
        <v>0</v>
      </c>
      <c r="AY22" s="185" t="s">
        <v>1943</v>
      </c>
      <c r="AZ22" s="186">
        <v>0</v>
      </c>
      <c r="BA22" s="231">
        <v>8</v>
      </c>
      <c r="BB22" s="185">
        <v>0</v>
      </c>
      <c r="BC22" s="185" t="s">
        <v>1332</v>
      </c>
      <c r="BD22" s="187">
        <v>20453</v>
      </c>
      <c r="BE22" s="187">
        <v>28765</v>
      </c>
      <c r="BF22" s="187">
        <v>39805</v>
      </c>
      <c r="BH22" s="187">
        <v>43740</v>
      </c>
      <c r="BI22" s="187">
        <v>44105</v>
      </c>
      <c r="BJ22" s="185" t="s">
        <v>2129</v>
      </c>
      <c r="BK22" s="185" t="s">
        <v>1923</v>
      </c>
      <c r="BL22" s="187">
        <v>32282</v>
      </c>
      <c r="BV22" s="185" t="s">
        <v>1901</v>
      </c>
      <c r="BW22" s="185" t="s">
        <v>1926</v>
      </c>
      <c r="BX22" s="185" t="s">
        <v>1902</v>
      </c>
      <c r="BY22" s="187">
        <v>43375</v>
      </c>
      <c r="BZ22" s="187">
        <v>44106</v>
      </c>
      <c r="CA22" s="185">
        <v>0</v>
      </c>
      <c r="CB22" s="185">
        <v>1364839</v>
      </c>
      <c r="CC22" s="185">
        <v>0</v>
      </c>
      <c r="CD22" s="185">
        <v>102854</v>
      </c>
      <c r="CE22" s="185">
        <v>0</v>
      </c>
      <c r="CF22" s="185">
        <v>0</v>
      </c>
      <c r="CG22" s="185">
        <v>0</v>
      </c>
      <c r="CH22" s="185">
        <v>0</v>
      </c>
      <c r="CI22" s="185">
        <v>0</v>
      </c>
      <c r="CK22" s="185">
        <v>0</v>
      </c>
      <c r="CL22" s="185">
        <v>0</v>
      </c>
      <c r="CM22" s="185">
        <v>0</v>
      </c>
      <c r="CN22" s="185">
        <v>0</v>
      </c>
      <c r="CO22" s="185">
        <v>0</v>
      </c>
      <c r="CP22" s="185">
        <v>66098</v>
      </c>
      <c r="CQ22" s="185">
        <v>109187</v>
      </c>
      <c r="CR22" s="185">
        <v>0</v>
      </c>
      <c r="CS22" s="185">
        <v>0</v>
      </c>
      <c r="CT22" s="185">
        <v>0</v>
      </c>
      <c r="CU22" s="185">
        <v>0</v>
      </c>
      <c r="CV22" s="185">
        <v>0</v>
      </c>
      <c r="CW22" s="185">
        <v>1642978</v>
      </c>
      <c r="CX22" s="185">
        <v>637301</v>
      </c>
      <c r="CY22" s="185">
        <v>1005677</v>
      </c>
      <c r="CZ22" s="185" t="s">
        <v>8035</v>
      </c>
      <c r="DA22" s="185">
        <v>136915</v>
      </c>
      <c r="DB22" s="185">
        <v>116000</v>
      </c>
      <c r="DC22" s="185">
        <v>163800</v>
      </c>
      <c r="DD22" s="185">
        <v>1540000</v>
      </c>
      <c r="DE22" s="185">
        <v>61600</v>
      </c>
      <c r="DF22" s="185">
        <v>30800</v>
      </c>
      <c r="DG22" s="185">
        <v>46200</v>
      </c>
      <c r="DH22" s="185">
        <v>0</v>
      </c>
      <c r="DI22" s="185">
        <v>30</v>
      </c>
      <c r="DJ22" s="185">
        <v>0</v>
      </c>
      <c r="DK22" s="185">
        <v>0</v>
      </c>
      <c r="DL22" s="185">
        <v>0</v>
      </c>
      <c r="DM22" s="187">
        <v>44106</v>
      </c>
      <c r="DN22" s="187">
        <v>44127</v>
      </c>
      <c r="DO22" s="185">
        <v>0</v>
      </c>
      <c r="DP22" s="185">
        <v>54600</v>
      </c>
      <c r="DQ22" s="185">
        <v>0</v>
      </c>
      <c r="DR22" s="185" t="s">
        <v>1927</v>
      </c>
      <c r="DS22" s="185" t="s">
        <v>1903</v>
      </c>
      <c r="DT22" s="185">
        <v>54600</v>
      </c>
      <c r="DV22" s="185" t="s">
        <v>1984</v>
      </c>
      <c r="DW22" s="185">
        <v>1365000</v>
      </c>
      <c r="DX22" s="185" t="s">
        <v>1896</v>
      </c>
    </row>
    <row r="23" spans="1:128" x14ac:dyDescent="0.25">
      <c r="A23" s="185">
        <v>30</v>
      </c>
      <c r="B23" s="185">
        <v>2857000</v>
      </c>
      <c r="D23" s="230">
        <v>5.2199999999999998E-3</v>
      </c>
      <c r="E23" s="185">
        <v>14914</v>
      </c>
      <c r="F23" s="185">
        <v>3805963</v>
      </c>
      <c r="I23" s="185">
        <v>2940572</v>
      </c>
      <c r="J23" s="185">
        <v>1000033</v>
      </c>
      <c r="L23" s="185">
        <v>3185281</v>
      </c>
      <c r="M23" s="185" t="s">
        <v>2130</v>
      </c>
      <c r="N23" s="185" t="s">
        <v>294</v>
      </c>
      <c r="R23" s="185" t="s">
        <v>1879</v>
      </c>
      <c r="S23" s="185" t="s">
        <v>781</v>
      </c>
      <c r="T23" s="185" t="s">
        <v>130</v>
      </c>
      <c r="U23" s="185" t="s">
        <v>682</v>
      </c>
      <c r="V23" s="185" t="s">
        <v>2012</v>
      </c>
      <c r="W23" s="185" t="s">
        <v>436</v>
      </c>
      <c r="X23" s="185" t="s">
        <v>1880</v>
      </c>
      <c r="Y23" s="185" t="s">
        <v>1881</v>
      </c>
      <c r="Z23" s="185" t="s">
        <v>2131</v>
      </c>
      <c r="AA23" s="185" t="s">
        <v>1883</v>
      </c>
      <c r="AB23" s="185" t="s">
        <v>1923</v>
      </c>
      <c r="AC23" s="185" t="s">
        <v>2132</v>
      </c>
      <c r="AD23" s="185" t="s">
        <v>2123</v>
      </c>
      <c r="AE23" s="185" t="s">
        <v>1887</v>
      </c>
      <c r="AF23" s="185" t="s">
        <v>1888</v>
      </c>
      <c r="AG23" s="185" t="s">
        <v>1889</v>
      </c>
      <c r="AH23" s="185" t="s">
        <v>1883</v>
      </c>
      <c r="AI23" s="185" t="s">
        <v>1890</v>
      </c>
      <c r="AK23" s="185" t="s">
        <v>2030</v>
      </c>
      <c r="AL23" s="185" t="s">
        <v>2133</v>
      </c>
      <c r="AM23" s="185" t="s">
        <v>2134</v>
      </c>
      <c r="AN23" s="185" t="s">
        <v>2135</v>
      </c>
      <c r="AO23" s="185" t="s">
        <v>2006</v>
      </c>
      <c r="AP23" s="185" t="s">
        <v>1896</v>
      </c>
      <c r="AQ23" s="185" t="s">
        <v>2012</v>
      </c>
      <c r="AR23" s="185" t="s">
        <v>2136</v>
      </c>
      <c r="AS23" s="185">
        <v>2857236</v>
      </c>
      <c r="AT23" s="185" t="s">
        <v>2136</v>
      </c>
      <c r="AV23" s="185" t="s">
        <v>1920</v>
      </c>
      <c r="AW23" s="185">
        <v>2857236</v>
      </c>
      <c r="AX23" s="185">
        <v>0</v>
      </c>
      <c r="AY23" s="185" t="s">
        <v>2137</v>
      </c>
      <c r="AZ23" s="186">
        <v>0</v>
      </c>
      <c r="BA23" s="231">
        <v>0</v>
      </c>
      <c r="BB23" s="185">
        <v>0</v>
      </c>
      <c r="BD23" s="187">
        <v>29023</v>
      </c>
      <c r="BE23" s="187">
        <v>40639</v>
      </c>
      <c r="BF23" s="187">
        <v>40639</v>
      </c>
      <c r="BH23" s="187">
        <v>43648</v>
      </c>
      <c r="BI23" s="187">
        <v>44013</v>
      </c>
      <c r="BO23" s="185" t="s">
        <v>294</v>
      </c>
      <c r="BR23" s="185" t="s">
        <v>2111</v>
      </c>
      <c r="BV23" s="185" t="s">
        <v>1901</v>
      </c>
      <c r="BW23" s="185" t="s">
        <v>1926</v>
      </c>
      <c r="BX23" s="185" t="s">
        <v>1902</v>
      </c>
      <c r="BY23" s="187">
        <v>42553</v>
      </c>
      <c r="BZ23" s="187">
        <v>44014</v>
      </c>
      <c r="CA23" s="185">
        <v>0</v>
      </c>
      <c r="CB23" s="185">
        <v>2857236</v>
      </c>
      <c r="CC23" s="185">
        <v>0</v>
      </c>
      <c r="CD23" s="185">
        <v>0</v>
      </c>
      <c r="CE23" s="185">
        <v>0</v>
      </c>
      <c r="CF23" s="185">
        <v>0</v>
      </c>
      <c r="CG23" s="185">
        <v>0</v>
      </c>
      <c r="CH23" s="185">
        <v>0</v>
      </c>
      <c r="CI23" s="185">
        <v>0</v>
      </c>
      <c r="CK23" s="185">
        <v>0</v>
      </c>
      <c r="CL23" s="185">
        <v>0</v>
      </c>
      <c r="CM23" s="185">
        <v>0</v>
      </c>
      <c r="CN23" s="185">
        <v>0</v>
      </c>
      <c r="CO23" s="185">
        <v>0</v>
      </c>
      <c r="CP23" s="185">
        <v>0</v>
      </c>
      <c r="CQ23" s="185">
        <v>0</v>
      </c>
      <c r="CR23" s="185">
        <v>0</v>
      </c>
      <c r="CS23" s="185">
        <v>0</v>
      </c>
      <c r="CT23" s="185">
        <v>0</v>
      </c>
      <c r="CU23" s="185">
        <v>0</v>
      </c>
      <c r="CV23" s="185">
        <v>0</v>
      </c>
      <c r="CW23" s="185">
        <v>2857236</v>
      </c>
      <c r="CX23" s="185">
        <v>228600</v>
      </c>
      <c r="CY23" s="185">
        <v>2628636</v>
      </c>
      <c r="CZ23" s="185" t="s">
        <v>8035</v>
      </c>
      <c r="DA23" s="185">
        <v>238103</v>
      </c>
      <c r="DB23" s="185">
        <v>242800</v>
      </c>
      <c r="DC23" s="185">
        <v>342800</v>
      </c>
      <c r="DD23" s="185">
        <v>2857000</v>
      </c>
      <c r="DE23" s="185">
        <v>114300</v>
      </c>
      <c r="DF23" s="185">
        <v>57100</v>
      </c>
      <c r="DG23" s="185">
        <v>85700</v>
      </c>
      <c r="DH23" s="185">
        <v>0</v>
      </c>
      <c r="DI23" s="185">
        <v>30</v>
      </c>
      <c r="DJ23" s="185">
        <v>0</v>
      </c>
      <c r="DK23" s="185">
        <v>0</v>
      </c>
      <c r="DL23" s="185">
        <v>0</v>
      </c>
      <c r="DM23" s="187">
        <v>44228</v>
      </c>
      <c r="DN23" s="187">
        <v>44246</v>
      </c>
      <c r="DO23" s="185">
        <v>0</v>
      </c>
      <c r="DP23" s="185">
        <v>114300</v>
      </c>
      <c r="DQ23" s="185">
        <v>0</v>
      </c>
      <c r="DR23" s="185" t="s">
        <v>1888</v>
      </c>
      <c r="DS23" s="185" t="s">
        <v>1903</v>
      </c>
      <c r="DT23" s="185">
        <v>114300</v>
      </c>
      <c r="DV23" s="185" t="s">
        <v>2051</v>
      </c>
      <c r="DW23" s="185">
        <v>2857000</v>
      </c>
      <c r="DX23" s="185" t="s">
        <v>1896</v>
      </c>
    </row>
    <row r="24" spans="1:128" x14ac:dyDescent="0.25">
      <c r="A24" s="185">
        <v>30</v>
      </c>
      <c r="B24" s="185">
        <v>3407000</v>
      </c>
      <c r="D24" s="230">
        <v>2.436E-2</v>
      </c>
      <c r="E24" s="185">
        <v>82995</v>
      </c>
      <c r="F24" s="185">
        <v>3835663</v>
      </c>
      <c r="I24" s="185">
        <v>3506798</v>
      </c>
      <c r="J24" s="185">
        <v>1192596</v>
      </c>
      <c r="L24" s="185">
        <v>3956529</v>
      </c>
      <c r="M24" s="185" t="s">
        <v>2009</v>
      </c>
      <c r="N24" s="185" t="s">
        <v>1985</v>
      </c>
      <c r="R24" s="185" t="s">
        <v>1879</v>
      </c>
      <c r="S24" s="185" t="s">
        <v>454</v>
      </c>
      <c r="T24" s="185" t="s">
        <v>273</v>
      </c>
      <c r="U24" s="185" t="s">
        <v>682</v>
      </c>
      <c r="V24" s="185" t="s">
        <v>1963</v>
      </c>
      <c r="W24" s="185" t="s">
        <v>373</v>
      </c>
      <c r="X24" s="185" t="s">
        <v>2138</v>
      </c>
      <c r="Y24" s="185" t="s">
        <v>1908</v>
      </c>
      <c r="Z24" s="185" t="s">
        <v>2139</v>
      </c>
      <c r="AA24" s="185" t="s">
        <v>1883</v>
      </c>
      <c r="AB24" s="185" t="s">
        <v>1923</v>
      </c>
      <c r="AC24" s="185" t="s">
        <v>2140</v>
      </c>
      <c r="AD24" s="185" t="s">
        <v>2141</v>
      </c>
      <c r="AE24" s="185" t="s">
        <v>1887</v>
      </c>
      <c r="AF24" s="185" t="s">
        <v>1888</v>
      </c>
      <c r="AG24" s="185" t="s">
        <v>1889</v>
      </c>
      <c r="AH24" s="185" t="s">
        <v>1883</v>
      </c>
      <c r="AI24" s="185" t="s">
        <v>1890</v>
      </c>
      <c r="AJ24" s="185" t="s">
        <v>1913</v>
      </c>
      <c r="AK24" s="185" t="s">
        <v>2142</v>
      </c>
      <c r="AL24" s="185" t="s">
        <v>2143</v>
      </c>
      <c r="AM24" s="185" t="s">
        <v>2144</v>
      </c>
      <c r="AN24" s="185" t="s">
        <v>2145</v>
      </c>
      <c r="AO24" s="185" t="s">
        <v>2146</v>
      </c>
      <c r="AP24" s="185" t="s">
        <v>1896</v>
      </c>
      <c r="AQ24" s="185" t="s">
        <v>2012</v>
      </c>
      <c r="AR24" s="185" t="s">
        <v>2136</v>
      </c>
      <c r="AS24" s="185">
        <v>2857236</v>
      </c>
      <c r="AT24" s="185" t="s">
        <v>2147</v>
      </c>
      <c r="AU24" s="185" t="s">
        <v>1332</v>
      </c>
      <c r="AV24" s="185" t="s">
        <v>1920</v>
      </c>
      <c r="AW24" s="185">
        <v>3407415</v>
      </c>
      <c r="AX24" s="185">
        <v>0</v>
      </c>
      <c r="AY24" s="185" t="s">
        <v>1996</v>
      </c>
      <c r="AZ24" s="186">
        <v>0</v>
      </c>
      <c r="BA24" s="231">
        <v>8</v>
      </c>
      <c r="BB24" s="185">
        <v>0</v>
      </c>
      <c r="BC24" s="185" t="s">
        <v>1332</v>
      </c>
      <c r="BD24" s="187">
        <v>20696</v>
      </c>
      <c r="BE24" s="187">
        <v>34376</v>
      </c>
      <c r="BF24" s="187">
        <v>34376</v>
      </c>
      <c r="BH24" s="187">
        <v>43507</v>
      </c>
      <c r="BI24" s="187">
        <v>43871</v>
      </c>
      <c r="BV24" s="185" t="s">
        <v>1901</v>
      </c>
      <c r="BW24" s="185" t="s">
        <v>1896</v>
      </c>
      <c r="BX24" s="185" t="s">
        <v>1902</v>
      </c>
      <c r="BY24" s="187">
        <v>43507</v>
      </c>
      <c r="BZ24" s="187">
        <v>44238</v>
      </c>
      <c r="CA24" s="185">
        <v>0</v>
      </c>
      <c r="CB24" s="185">
        <v>3407415</v>
      </c>
      <c r="CC24" s="185">
        <v>0</v>
      </c>
      <c r="CD24" s="185">
        <v>0</v>
      </c>
      <c r="CE24" s="185">
        <v>0</v>
      </c>
      <c r="CF24" s="185">
        <v>0</v>
      </c>
      <c r="CG24" s="185">
        <v>0</v>
      </c>
      <c r="CH24" s="185">
        <v>0</v>
      </c>
      <c r="CI24" s="185">
        <v>0</v>
      </c>
      <c r="CK24" s="185">
        <v>0</v>
      </c>
      <c r="CL24" s="185">
        <v>0</v>
      </c>
      <c r="CM24" s="185">
        <v>0</v>
      </c>
      <c r="CN24" s="185">
        <v>0</v>
      </c>
      <c r="CO24" s="185">
        <v>0</v>
      </c>
      <c r="CP24" s="185">
        <v>0</v>
      </c>
      <c r="CQ24" s="185">
        <v>272593</v>
      </c>
      <c r="CR24" s="185">
        <v>0</v>
      </c>
      <c r="CS24" s="185">
        <v>0</v>
      </c>
      <c r="CT24" s="185">
        <v>0</v>
      </c>
      <c r="CU24" s="185">
        <v>0</v>
      </c>
      <c r="CV24" s="185">
        <v>0</v>
      </c>
      <c r="CW24" s="185">
        <v>3680008</v>
      </c>
      <c r="CX24" s="185">
        <v>1155172</v>
      </c>
      <c r="CY24" s="185">
        <v>2524836</v>
      </c>
      <c r="CZ24" s="185" t="s">
        <v>8035</v>
      </c>
      <c r="DA24" s="185">
        <v>306667</v>
      </c>
      <c r="DB24" s="185">
        <v>289600</v>
      </c>
      <c r="DC24" s="185">
        <v>408800</v>
      </c>
      <c r="DD24" s="185">
        <v>3680000</v>
      </c>
      <c r="DE24" s="185">
        <v>147200</v>
      </c>
      <c r="DF24" s="185">
        <v>73600</v>
      </c>
      <c r="DG24" s="185">
        <v>110400</v>
      </c>
      <c r="DH24" s="185">
        <v>0</v>
      </c>
      <c r="DI24" s="185">
        <v>30</v>
      </c>
      <c r="DJ24" s="185">
        <v>0</v>
      </c>
      <c r="DK24" s="185">
        <v>0</v>
      </c>
      <c r="DL24" s="185">
        <v>0</v>
      </c>
      <c r="DM24" s="187">
        <v>43934</v>
      </c>
      <c r="DN24" s="187">
        <v>43955</v>
      </c>
      <c r="DO24" s="185">
        <v>0</v>
      </c>
      <c r="DP24" s="185">
        <v>136300</v>
      </c>
      <c r="DQ24" s="185">
        <v>0</v>
      </c>
      <c r="DR24" s="185" t="s">
        <v>1946</v>
      </c>
      <c r="DS24" s="185" t="s">
        <v>1889</v>
      </c>
      <c r="DT24" s="185">
        <v>136300</v>
      </c>
      <c r="DV24" s="185" t="s">
        <v>2148</v>
      </c>
      <c r="DW24" s="185">
        <v>3407000</v>
      </c>
      <c r="DX24" s="185" t="s">
        <v>1896</v>
      </c>
    </row>
    <row r="25" spans="1:128" x14ac:dyDescent="0.25">
      <c r="A25" s="185">
        <v>30</v>
      </c>
      <c r="B25" s="185">
        <v>1365000</v>
      </c>
      <c r="D25" s="230">
        <v>2.436E-2</v>
      </c>
      <c r="E25" s="185">
        <v>33251</v>
      </c>
      <c r="F25" s="185">
        <v>3838597</v>
      </c>
      <c r="I25" s="185">
        <v>1590659</v>
      </c>
      <c r="J25" s="185">
        <v>682420</v>
      </c>
      <c r="L25" s="185">
        <v>1794388</v>
      </c>
      <c r="M25" s="185" t="s">
        <v>2009</v>
      </c>
      <c r="N25" s="185" t="s">
        <v>2149</v>
      </c>
      <c r="R25" s="185" t="s">
        <v>1879</v>
      </c>
      <c r="S25" s="185" t="s">
        <v>454</v>
      </c>
      <c r="T25" s="185" t="s">
        <v>273</v>
      </c>
      <c r="U25" s="185" t="s">
        <v>682</v>
      </c>
      <c r="V25" s="185" t="s">
        <v>1949</v>
      </c>
      <c r="W25" s="185" t="s">
        <v>125</v>
      </c>
      <c r="X25" s="185" t="s">
        <v>2013</v>
      </c>
      <c r="Y25" s="185" t="s">
        <v>1908</v>
      </c>
      <c r="Z25" s="185" t="s">
        <v>2139</v>
      </c>
      <c r="AA25" s="185" t="s">
        <v>1883</v>
      </c>
      <c r="AB25" s="185" t="s">
        <v>1923</v>
      </c>
      <c r="AC25" s="185" t="s">
        <v>2150</v>
      </c>
      <c r="AD25" s="185" t="s">
        <v>2141</v>
      </c>
      <c r="AE25" s="185" t="s">
        <v>1887</v>
      </c>
      <c r="AF25" s="185" t="s">
        <v>1888</v>
      </c>
      <c r="AG25" s="185" t="s">
        <v>1889</v>
      </c>
      <c r="AH25" s="185" t="s">
        <v>1883</v>
      </c>
      <c r="AI25" s="185" t="s">
        <v>1890</v>
      </c>
      <c r="AJ25" s="185" t="s">
        <v>1913</v>
      </c>
      <c r="AK25" s="185" t="s">
        <v>2151</v>
      </c>
      <c r="AL25" s="185" t="s">
        <v>2152</v>
      </c>
      <c r="AM25" s="185" t="s">
        <v>2153</v>
      </c>
      <c r="AN25" s="185" t="s">
        <v>2154</v>
      </c>
      <c r="AO25" s="185" t="s">
        <v>2039</v>
      </c>
      <c r="AP25" s="185" t="s">
        <v>1896</v>
      </c>
      <c r="AQ25" s="185" t="s">
        <v>1949</v>
      </c>
      <c r="AR25" s="185" t="s">
        <v>1957</v>
      </c>
      <c r="AS25" s="185">
        <v>1364839</v>
      </c>
      <c r="AT25" s="185" t="s">
        <v>1957</v>
      </c>
      <c r="AV25" s="185" t="s">
        <v>1920</v>
      </c>
      <c r="AW25" s="185">
        <v>1364839</v>
      </c>
      <c r="AX25" s="185">
        <v>0</v>
      </c>
      <c r="AY25" s="185" t="s">
        <v>2155</v>
      </c>
      <c r="AZ25" s="186">
        <v>0</v>
      </c>
      <c r="BA25" s="231">
        <v>8</v>
      </c>
      <c r="BB25" s="185">
        <v>0</v>
      </c>
      <c r="BC25" s="185" t="s">
        <v>1332</v>
      </c>
      <c r="BD25" s="187">
        <v>24234</v>
      </c>
      <c r="BE25" s="187">
        <v>32343</v>
      </c>
      <c r="BF25" s="187">
        <v>39805</v>
      </c>
      <c r="BH25" s="187">
        <v>43300</v>
      </c>
      <c r="BI25" s="187">
        <v>43664</v>
      </c>
      <c r="BJ25" s="185" t="s">
        <v>2156</v>
      </c>
      <c r="BK25" s="185" t="s">
        <v>1923</v>
      </c>
      <c r="BL25" s="187">
        <v>33340</v>
      </c>
      <c r="BM25" s="185" t="s">
        <v>1924</v>
      </c>
      <c r="BN25" s="185" t="s">
        <v>1925</v>
      </c>
      <c r="BV25" s="185" t="s">
        <v>1901</v>
      </c>
      <c r="BW25" s="185" t="s">
        <v>1926</v>
      </c>
      <c r="BX25" s="185" t="s">
        <v>1902</v>
      </c>
      <c r="BY25" s="187">
        <v>43300</v>
      </c>
      <c r="BZ25" s="187">
        <v>44030</v>
      </c>
      <c r="CA25" s="185">
        <v>0</v>
      </c>
      <c r="CB25" s="185">
        <v>1364839</v>
      </c>
      <c r="CC25" s="185">
        <v>0</v>
      </c>
      <c r="CD25" s="185">
        <v>102854</v>
      </c>
      <c r="CE25" s="185">
        <v>0</v>
      </c>
      <c r="CF25" s="185">
        <v>0</v>
      </c>
      <c r="CG25" s="185">
        <v>0</v>
      </c>
      <c r="CH25" s="185">
        <v>0</v>
      </c>
      <c r="CI25" s="185">
        <v>0</v>
      </c>
      <c r="CK25" s="185">
        <v>0</v>
      </c>
      <c r="CL25" s="185">
        <v>0</v>
      </c>
      <c r="CM25" s="185">
        <v>0</v>
      </c>
      <c r="CN25" s="185">
        <v>0</v>
      </c>
      <c r="CO25" s="185">
        <v>0</v>
      </c>
      <c r="CP25" s="185">
        <v>66098</v>
      </c>
      <c r="CQ25" s="185">
        <v>109187</v>
      </c>
      <c r="CR25" s="185">
        <v>0</v>
      </c>
      <c r="CS25" s="185">
        <v>0</v>
      </c>
      <c r="CT25" s="185">
        <v>0</v>
      </c>
      <c r="CU25" s="185">
        <v>0</v>
      </c>
      <c r="CV25" s="185">
        <v>0</v>
      </c>
      <c r="CW25" s="185">
        <v>1642978</v>
      </c>
      <c r="CX25" s="185">
        <v>745626</v>
      </c>
      <c r="CY25" s="185">
        <v>897352</v>
      </c>
      <c r="CZ25" s="185" t="s">
        <v>8035</v>
      </c>
      <c r="DA25" s="185">
        <v>136915</v>
      </c>
      <c r="DB25" s="185">
        <v>116000</v>
      </c>
      <c r="DC25" s="185">
        <v>163800</v>
      </c>
      <c r="DD25" s="185">
        <v>1540000</v>
      </c>
      <c r="DE25" s="185">
        <v>61600</v>
      </c>
      <c r="DF25" s="185">
        <v>30800</v>
      </c>
      <c r="DG25" s="185">
        <v>46200</v>
      </c>
      <c r="DH25" s="185">
        <v>76690</v>
      </c>
      <c r="DI25" s="185">
        <v>30</v>
      </c>
      <c r="DJ25" s="185">
        <v>0</v>
      </c>
      <c r="DK25" s="185">
        <v>0</v>
      </c>
      <c r="DL25" s="185">
        <v>0</v>
      </c>
      <c r="DM25" s="187">
        <v>44208</v>
      </c>
      <c r="DN25" s="187">
        <v>44228</v>
      </c>
      <c r="DO25" s="185">
        <v>0</v>
      </c>
      <c r="DP25" s="185">
        <v>54600</v>
      </c>
      <c r="DQ25" s="185">
        <v>0</v>
      </c>
      <c r="DR25" s="185" t="s">
        <v>2026</v>
      </c>
      <c r="DS25" s="185" t="s">
        <v>1889</v>
      </c>
      <c r="DT25" s="185">
        <v>54600</v>
      </c>
      <c r="DV25" s="185" t="s">
        <v>2148</v>
      </c>
      <c r="DW25" s="185">
        <v>1365000</v>
      </c>
      <c r="DX25" s="185" t="s">
        <v>1896</v>
      </c>
    </row>
    <row r="26" spans="1:128" x14ac:dyDescent="0.25">
      <c r="A26" s="185">
        <v>30</v>
      </c>
      <c r="B26" s="185">
        <v>1365000</v>
      </c>
      <c r="D26" s="230">
        <v>2.436E-2</v>
      </c>
      <c r="E26" s="185">
        <v>33251</v>
      </c>
      <c r="F26" s="185">
        <v>3846697</v>
      </c>
      <c r="I26" s="185">
        <v>1590659</v>
      </c>
      <c r="J26" s="185">
        <v>682420</v>
      </c>
      <c r="L26" s="185">
        <v>1866179</v>
      </c>
      <c r="M26" s="185" t="s">
        <v>2009</v>
      </c>
      <c r="N26" s="185" t="s">
        <v>2149</v>
      </c>
      <c r="R26" s="185" t="s">
        <v>1879</v>
      </c>
      <c r="S26" s="185" t="s">
        <v>454</v>
      </c>
      <c r="T26" s="185" t="s">
        <v>454</v>
      </c>
      <c r="U26" s="185" t="s">
        <v>682</v>
      </c>
      <c r="V26" s="185" t="s">
        <v>381</v>
      </c>
      <c r="W26" s="185" t="s">
        <v>736</v>
      </c>
      <c r="X26" s="185" t="s">
        <v>2013</v>
      </c>
      <c r="Y26" s="185" t="s">
        <v>1881</v>
      </c>
      <c r="Z26" s="185" t="s">
        <v>2139</v>
      </c>
      <c r="AA26" s="185" t="s">
        <v>1883</v>
      </c>
      <c r="AB26" s="185" t="s">
        <v>1923</v>
      </c>
      <c r="AC26" s="185" t="s">
        <v>2157</v>
      </c>
      <c r="AD26" s="185" t="s">
        <v>2158</v>
      </c>
      <c r="AE26" s="185" t="s">
        <v>1887</v>
      </c>
      <c r="AF26" s="185" t="s">
        <v>1888</v>
      </c>
      <c r="AG26" s="185" t="s">
        <v>1889</v>
      </c>
      <c r="AH26" s="185" t="s">
        <v>1883</v>
      </c>
      <c r="AI26" s="185" t="s">
        <v>1890</v>
      </c>
      <c r="AJ26" s="185" t="s">
        <v>1913</v>
      </c>
      <c r="AK26" s="185" t="s">
        <v>2159</v>
      </c>
      <c r="AL26" s="185" t="s">
        <v>2160</v>
      </c>
      <c r="AM26" s="185" t="s">
        <v>2161</v>
      </c>
      <c r="AN26" s="185" t="s">
        <v>2162</v>
      </c>
      <c r="AO26" s="185" t="s">
        <v>2109</v>
      </c>
      <c r="AP26" s="185" t="s">
        <v>1896</v>
      </c>
      <c r="AQ26" s="185" t="s">
        <v>381</v>
      </c>
      <c r="AR26" s="185" t="s">
        <v>2163</v>
      </c>
      <c r="AS26" s="185">
        <v>1364839</v>
      </c>
      <c r="AT26" s="185" t="s">
        <v>2163</v>
      </c>
      <c r="AV26" s="185" t="s">
        <v>1920</v>
      </c>
      <c r="AW26" s="185">
        <v>1364839</v>
      </c>
      <c r="AX26" s="185">
        <v>0</v>
      </c>
      <c r="AY26" s="185" t="s">
        <v>2155</v>
      </c>
      <c r="AZ26" s="186">
        <v>0</v>
      </c>
      <c r="BA26" s="231">
        <v>17</v>
      </c>
      <c r="BB26" s="185">
        <v>0</v>
      </c>
      <c r="BC26" s="185" t="s">
        <v>1332</v>
      </c>
      <c r="BD26" s="187">
        <v>22024</v>
      </c>
      <c r="BE26" s="187">
        <v>32407</v>
      </c>
      <c r="BF26" s="187">
        <v>32874</v>
      </c>
      <c r="BH26" s="187">
        <v>43729</v>
      </c>
      <c r="BI26" s="187">
        <v>44094</v>
      </c>
      <c r="BJ26" s="185" t="s">
        <v>2164</v>
      </c>
      <c r="BK26" s="185" t="s">
        <v>1923</v>
      </c>
      <c r="BL26" s="187">
        <v>33847</v>
      </c>
      <c r="BM26" s="185" t="s">
        <v>2165</v>
      </c>
      <c r="BN26" s="185" t="s">
        <v>2166</v>
      </c>
      <c r="BV26" s="185" t="s">
        <v>1901</v>
      </c>
      <c r="BW26" s="185" t="s">
        <v>1926</v>
      </c>
      <c r="BX26" s="185" t="s">
        <v>1902</v>
      </c>
      <c r="BY26" s="187">
        <v>43364</v>
      </c>
      <c r="BZ26" s="187">
        <v>44094</v>
      </c>
      <c r="CA26" s="185">
        <v>0</v>
      </c>
      <c r="CB26" s="185">
        <v>1364839</v>
      </c>
      <c r="CC26" s="185">
        <v>0</v>
      </c>
      <c r="CD26" s="185">
        <v>102854</v>
      </c>
      <c r="CE26" s="185">
        <v>0</v>
      </c>
      <c r="CF26" s="185">
        <v>0</v>
      </c>
      <c r="CG26" s="185">
        <v>0</v>
      </c>
      <c r="CH26" s="185">
        <v>0</v>
      </c>
      <c r="CI26" s="185">
        <v>0</v>
      </c>
      <c r="CK26" s="185">
        <v>0</v>
      </c>
      <c r="CL26" s="185">
        <v>0</v>
      </c>
      <c r="CM26" s="185">
        <v>0</v>
      </c>
      <c r="CN26" s="185">
        <v>0</v>
      </c>
      <c r="CO26" s="185">
        <v>0</v>
      </c>
      <c r="CP26" s="185">
        <v>66098</v>
      </c>
      <c r="CQ26" s="185">
        <v>232023</v>
      </c>
      <c r="CR26" s="185">
        <v>0</v>
      </c>
      <c r="CS26" s="185">
        <v>0</v>
      </c>
      <c r="CT26" s="185">
        <v>0</v>
      </c>
      <c r="CU26" s="185">
        <v>0</v>
      </c>
      <c r="CV26" s="185">
        <v>0</v>
      </c>
      <c r="CW26" s="185">
        <v>1765814</v>
      </c>
      <c r="CX26" s="185">
        <v>199538</v>
      </c>
      <c r="CY26" s="185">
        <v>1566276</v>
      </c>
      <c r="CZ26" s="185" t="s">
        <v>8035</v>
      </c>
      <c r="DA26" s="185">
        <v>147151</v>
      </c>
      <c r="DB26" s="185">
        <v>116000</v>
      </c>
      <c r="DC26" s="185">
        <v>163800</v>
      </c>
      <c r="DD26" s="185">
        <v>1663000</v>
      </c>
      <c r="DE26" s="185">
        <v>66500</v>
      </c>
      <c r="DF26" s="185">
        <v>33300</v>
      </c>
      <c r="DG26" s="185">
        <v>49900</v>
      </c>
      <c r="DH26" s="185">
        <v>76690</v>
      </c>
      <c r="DI26" s="185">
        <v>30</v>
      </c>
      <c r="DJ26" s="185">
        <v>0</v>
      </c>
      <c r="DK26" s="185">
        <v>0</v>
      </c>
      <c r="DL26" s="185">
        <v>0</v>
      </c>
      <c r="DM26" s="187">
        <v>44113</v>
      </c>
      <c r="DN26" s="187">
        <v>44134</v>
      </c>
      <c r="DO26" s="185">
        <v>0</v>
      </c>
      <c r="DP26" s="185">
        <v>54600</v>
      </c>
      <c r="DQ26" s="185">
        <v>0</v>
      </c>
      <c r="DR26" s="185" t="s">
        <v>2026</v>
      </c>
      <c r="DS26" s="185" t="s">
        <v>1903</v>
      </c>
      <c r="DT26" s="185">
        <v>54600</v>
      </c>
      <c r="DV26" s="185" t="s">
        <v>2148</v>
      </c>
      <c r="DW26" s="185">
        <v>1365000</v>
      </c>
      <c r="DX26" s="185" t="s">
        <v>1896</v>
      </c>
    </row>
    <row r="27" spans="1:128" x14ac:dyDescent="0.25">
      <c r="A27" s="185">
        <v>30</v>
      </c>
      <c r="B27" s="185">
        <v>2213000</v>
      </c>
      <c r="D27" s="230">
        <v>2.436E-2</v>
      </c>
      <c r="E27" s="185">
        <v>53909</v>
      </c>
      <c r="F27" s="185">
        <v>3846747</v>
      </c>
      <c r="I27" s="185">
        <v>1705883</v>
      </c>
      <c r="J27" s="185">
        <v>737728</v>
      </c>
      <c r="L27" s="185">
        <v>1924781</v>
      </c>
      <c r="M27" s="185" t="s">
        <v>2009</v>
      </c>
      <c r="N27" s="185" t="s">
        <v>2149</v>
      </c>
      <c r="R27" s="185" t="s">
        <v>1879</v>
      </c>
      <c r="S27" s="185" t="s">
        <v>454</v>
      </c>
      <c r="T27" s="185" t="s">
        <v>859</v>
      </c>
      <c r="U27" s="185" t="s">
        <v>682</v>
      </c>
      <c r="V27" s="185" t="s">
        <v>1272</v>
      </c>
      <c r="W27" s="185" t="s">
        <v>374</v>
      </c>
      <c r="X27" s="185" t="s">
        <v>1880</v>
      </c>
      <c r="Y27" s="185" t="s">
        <v>1908</v>
      </c>
      <c r="Z27" s="185" t="s">
        <v>2139</v>
      </c>
      <c r="AA27" s="185" t="s">
        <v>1883</v>
      </c>
      <c r="AB27" s="185" t="s">
        <v>1923</v>
      </c>
      <c r="AC27" s="185" t="s">
        <v>2167</v>
      </c>
      <c r="AD27" s="185" t="s">
        <v>2168</v>
      </c>
      <c r="AE27" s="185" t="s">
        <v>1887</v>
      </c>
      <c r="AF27" s="185" t="s">
        <v>1888</v>
      </c>
      <c r="AG27" s="185" t="s">
        <v>1889</v>
      </c>
      <c r="AH27" s="185" t="s">
        <v>1883</v>
      </c>
      <c r="AI27" s="185" t="s">
        <v>1890</v>
      </c>
      <c r="AJ27" s="185" t="s">
        <v>1913</v>
      </c>
      <c r="AK27" s="185" t="s">
        <v>2142</v>
      </c>
      <c r="AL27" s="185" t="s">
        <v>2169</v>
      </c>
      <c r="AM27" s="185" t="s">
        <v>2170</v>
      </c>
      <c r="AN27" s="185" t="s">
        <v>1967</v>
      </c>
      <c r="AO27" s="185" t="s">
        <v>2171</v>
      </c>
      <c r="AP27" s="185" t="s">
        <v>1896</v>
      </c>
      <c r="AQ27" s="185" t="s">
        <v>1949</v>
      </c>
      <c r="AR27" s="185" t="s">
        <v>1957</v>
      </c>
      <c r="AS27" s="185">
        <v>1364839</v>
      </c>
      <c r="AT27" s="185" t="s">
        <v>1942</v>
      </c>
      <c r="AU27" s="185" t="s">
        <v>1332</v>
      </c>
      <c r="AV27" s="185" t="s">
        <v>1920</v>
      </c>
      <c r="AW27" s="185">
        <v>1475454</v>
      </c>
      <c r="AX27" s="185">
        <v>0</v>
      </c>
      <c r="AY27" s="185" t="s">
        <v>2155</v>
      </c>
      <c r="AZ27" s="186">
        <v>0</v>
      </c>
      <c r="BA27" s="231">
        <v>11</v>
      </c>
      <c r="BB27" s="185">
        <v>0</v>
      </c>
      <c r="BC27" s="185" t="s">
        <v>1332</v>
      </c>
      <c r="BD27" s="187">
        <v>22843</v>
      </c>
      <c r="BE27" s="187">
        <v>32317</v>
      </c>
      <c r="BF27" s="187">
        <v>39805</v>
      </c>
      <c r="BH27" s="187">
        <v>43639</v>
      </c>
      <c r="BI27" s="187">
        <v>44004</v>
      </c>
      <c r="BM27" s="185" t="s">
        <v>1924</v>
      </c>
      <c r="BN27" s="185" t="s">
        <v>1925</v>
      </c>
      <c r="BV27" s="185" t="s">
        <v>1901</v>
      </c>
      <c r="BW27" s="185" t="s">
        <v>1926</v>
      </c>
      <c r="BX27" s="185" t="s">
        <v>1902</v>
      </c>
      <c r="BY27" s="187">
        <v>43274</v>
      </c>
      <c r="BZ27" s="187">
        <v>44370</v>
      </c>
      <c r="CA27" s="185">
        <v>0</v>
      </c>
      <c r="CB27" s="185">
        <v>1475454</v>
      </c>
      <c r="CC27" s="185">
        <v>0</v>
      </c>
      <c r="CD27" s="185">
        <v>102854</v>
      </c>
      <c r="CE27" s="185">
        <v>0</v>
      </c>
      <c r="CF27" s="185">
        <v>0</v>
      </c>
      <c r="CG27" s="185">
        <v>0</v>
      </c>
      <c r="CH27" s="185">
        <v>737728</v>
      </c>
      <c r="CI27" s="185">
        <v>0</v>
      </c>
      <c r="CK27" s="185">
        <v>0</v>
      </c>
      <c r="CL27" s="185">
        <v>0</v>
      </c>
      <c r="CM27" s="185">
        <v>0</v>
      </c>
      <c r="CN27" s="185">
        <v>0</v>
      </c>
      <c r="CO27" s="185">
        <v>0</v>
      </c>
      <c r="CP27" s="185">
        <v>66098</v>
      </c>
      <c r="CQ27" s="185">
        <v>162300</v>
      </c>
      <c r="CR27" s="185">
        <v>0</v>
      </c>
      <c r="CS27" s="185">
        <v>0</v>
      </c>
      <c r="CT27" s="185">
        <v>0</v>
      </c>
      <c r="CU27" s="185">
        <v>0</v>
      </c>
      <c r="CV27" s="185">
        <v>0</v>
      </c>
      <c r="CW27" s="185">
        <v>2544434</v>
      </c>
      <c r="CX27" s="185">
        <v>711365</v>
      </c>
      <c r="CY27" s="185">
        <v>1833069</v>
      </c>
      <c r="CZ27" s="185" t="s">
        <v>8035</v>
      </c>
      <c r="DA27" s="185">
        <v>212036</v>
      </c>
      <c r="DB27" s="185">
        <v>188100</v>
      </c>
      <c r="DC27" s="185">
        <v>265600</v>
      </c>
      <c r="DD27" s="185">
        <v>2442000</v>
      </c>
      <c r="DE27" s="185">
        <v>97700</v>
      </c>
      <c r="DF27" s="185">
        <v>48800</v>
      </c>
      <c r="DG27" s="185">
        <v>73300</v>
      </c>
      <c r="DH27" s="185">
        <v>119107</v>
      </c>
      <c r="DI27" s="185">
        <v>30</v>
      </c>
      <c r="DJ27" s="185">
        <v>0</v>
      </c>
      <c r="DK27" s="185">
        <v>0</v>
      </c>
      <c r="DL27" s="185">
        <v>0</v>
      </c>
      <c r="DM27" s="187">
        <v>44033</v>
      </c>
      <c r="DN27" s="187">
        <v>44054</v>
      </c>
      <c r="DO27" s="185">
        <v>0</v>
      </c>
      <c r="DP27" s="185">
        <v>88500</v>
      </c>
      <c r="DQ27" s="185">
        <v>0</v>
      </c>
      <c r="DR27" s="185" t="s">
        <v>1888</v>
      </c>
      <c r="DS27" s="185" t="s">
        <v>1889</v>
      </c>
      <c r="DT27" s="185">
        <v>88500</v>
      </c>
      <c r="DV27" s="185" t="s">
        <v>2148</v>
      </c>
      <c r="DW27" s="185">
        <v>2213000</v>
      </c>
      <c r="DX27" s="185" t="s">
        <v>1896</v>
      </c>
    </row>
    <row r="28" spans="1:128" x14ac:dyDescent="0.25">
      <c r="A28" s="185">
        <v>30</v>
      </c>
      <c r="B28" s="185">
        <v>1365000</v>
      </c>
      <c r="D28" s="230">
        <v>2.436E-2</v>
      </c>
      <c r="E28" s="185">
        <v>33251</v>
      </c>
      <c r="F28" s="185">
        <v>3846787</v>
      </c>
      <c r="I28" s="185">
        <v>1590659</v>
      </c>
      <c r="J28" s="185">
        <v>682420</v>
      </c>
      <c r="L28" s="185">
        <v>1794012</v>
      </c>
      <c r="M28" s="185" t="s">
        <v>2009</v>
      </c>
      <c r="N28" s="185" t="s">
        <v>2149</v>
      </c>
      <c r="R28" s="185" t="s">
        <v>1879</v>
      </c>
      <c r="S28" s="185" t="s">
        <v>454</v>
      </c>
      <c r="T28" s="185" t="s">
        <v>274</v>
      </c>
      <c r="U28" s="185" t="s">
        <v>682</v>
      </c>
      <c r="V28" s="185" t="s">
        <v>1949</v>
      </c>
      <c r="W28" s="185" t="s">
        <v>67</v>
      </c>
      <c r="X28" s="185" t="s">
        <v>2138</v>
      </c>
      <c r="Y28" s="185" t="s">
        <v>1881</v>
      </c>
      <c r="Z28" s="185" t="s">
        <v>2139</v>
      </c>
      <c r="AA28" s="185" t="s">
        <v>1883</v>
      </c>
      <c r="AB28" s="185" t="s">
        <v>1923</v>
      </c>
      <c r="AC28" s="185" t="s">
        <v>2172</v>
      </c>
      <c r="AD28" s="185" t="s">
        <v>2173</v>
      </c>
      <c r="AE28" s="185" t="s">
        <v>1887</v>
      </c>
      <c r="AF28" s="185" t="s">
        <v>1888</v>
      </c>
      <c r="AG28" s="185" t="s">
        <v>1889</v>
      </c>
      <c r="AH28" s="185" t="s">
        <v>1883</v>
      </c>
      <c r="AI28" s="185" t="s">
        <v>1890</v>
      </c>
      <c r="AJ28" s="185" t="s">
        <v>1913</v>
      </c>
      <c r="AK28" s="185" t="s">
        <v>2169</v>
      </c>
      <c r="AL28" s="185" t="s">
        <v>2169</v>
      </c>
      <c r="AM28" s="185" t="s">
        <v>2174</v>
      </c>
      <c r="AN28" s="185" t="s">
        <v>2175</v>
      </c>
      <c r="AO28" s="185" t="s">
        <v>2176</v>
      </c>
      <c r="AP28" s="185" t="s">
        <v>1896</v>
      </c>
      <c r="AQ28" s="185" t="s">
        <v>1949</v>
      </c>
      <c r="AR28" s="185" t="s">
        <v>1957</v>
      </c>
      <c r="AS28" s="185">
        <v>1364839</v>
      </c>
      <c r="AT28" s="185" t="s">
        <v>1957</v>
      </c>
      <c r="AV28" s="185" t="s">
        <v>1920</v>
      </c>
      <c r="AW28" s="185">
        <v>1364839</v>
      </c>
      <c r="AX28" s="185">
        <v>0</v>
      </c>
      <c r="AY28" s="185" t="s">
        <v>2155</v>
      </c>
      <c r="AZ28" s="186">
        <v>0</v>
      </c>
      <c r="BA28" s="231">
        <v>0</v>
      </c>
      <c r="BB28" s="185">
        <v>0</v>
      </c>
      <c r="BC28" s="185" t="s">
        <v>1332</v>
      </c>
      <c r="BD28" s="187">
        <v>24139</v>
      </c>
      <c r="BE28" s="187">
        <v>32342</v>
      </c>
      <c r="BF28" s="187">
        <v>39805</v>
      </c>
      <c r="BH28" s="187">
        <v>43664</v>
      </c>
      <c r="BI28" s="187">
        <v>44029</v>
      </c>
      <c r="BJ28" s="185" t="s">
        <v>2177</v>
      </c>
      <c r="BK28" s="185" t="s">
        <v>1923</v>
      </c>
      <c r="BL28" s="187">
        <v>33375</v>
      </c>
      <c r="BM28" s="185" t="s">
        <v>1924</v>
      </c>
      <c r="BN28" s="185" t="s">
        <v>1925</v>
      </c>
      <c r="BV28" s="185" t="s">
        <v>1901</v>
      </c>
      <c r="BW28" s="185" t="s">
        <v>1926</v>
      </c>
      <c r="BX28" s="185" t="s">
        <v>1902</v>
      </c>
      <c r="BY28" s="187">
        <v>43299</v>
      </c>
      <c r="BZ28" s="187">
        <v>44029</v>
      </c>
      <c r="CA28" s="185">
        <v>0</v>
      </c>
      <c r="CB28" s="185">
        <v>1364839</v>
      </c>
      <c r="CC28" s="185">
        <v>0</v>
      </c>
      <c r="CD28" s="185">
        <v>102854</v>
      </c>
      <c r="CE28" s="185">
        <v>0</v>
      </c>
      <c r="CF28" s="185">
        <v>0</v>
      </c>
      <c r="CG28" s="185">
        <v>0</v>
      </c>
      <c r="CH28" s="185">
        <v>0</v>
      </c>
      <c r="CI28" s="185">
        <v>0</v>
      </c>
      <c r="CK28" s="185">
        <v>0</v>
      </c>
      <c r="CL28" s="185">
        <v>0</v>
      </c>
      <c r="CM28" s="185">
        <v>0</v>
      </c>
      <c r="CN28" s="185">
        <v>0</v>
      </c>
      <c r="CO28" s="185">
        <v>0</v>
      </c>
      <c r="CP28" s="185">
        <v>66098</v>
      </c>
      <c r="CQ28" s="185">
        <v>0</v>
      </c>
      <c r="CR28" s="185">
        <v>0</v>
      </c>
      <c r="CS28" s="185">
        <v>0</v>
      </c>
      <c r="CT28" s="185">
        <v>0</v>
      </c>
      <c r="CU28" s="185">
        <v>0</v>
      </c>
      <c r="CV28" s="185">
        <v>0</v>
      </c>
      <c r="CW28" s="185">
        <v>1533791</v>
      </c>
      <c r="CX28" s="185">
        <v>592881</v>
      </c>
      <c r="CY28" s="185">
        <v>940910</v>
      </c>
      <c r="CZ28" s="185" t="s">
        <v>8035</v>
      </c>
      <c r="DA28" s="185">
        <v>127816</v>
      </c>
      <c r="DB28" s="185">
        <v>116000</v>
      </c>
      <c r="DC28" s="185">
        <v>163800</v>
      </c>
      <c r="DD28" s="185">
        <v>1431000</v>
      </c>
      <c r="DE28" s="185">
        <v>57200</v>
      </c>
      <c r="DF28" s="185">
        <v>28600</v>
      </c>
      <c r="DG28" s="185">
        <v>42900</v>
      </c>
      <c r="DH28" s="185">
        <v>76690</v>
      </c>
      <c r="DI28" s="185">
        <v>30</v>
      </c>
      <c r="DJ28" s="185">
        <v>0</v>
      </c>
      <c r="DK28" s="185">
        <v>0</v>
      </c>
      <c r="DL28" s="185">
        <v>0</v>
      </c>
      <c r="DM28" s="187">
        <v>44200</v>
      </c>
      <c r="DN28" s="187">
        <v>44221</v>
      </c>
      <c r="DO28" s="185">
        <v>0</v>
      </c>
      <c r="DP28" s="185">
        <v>54600</v>
      </c>
      <c r="DQ28" s="185">
        <v>0</v>
      </c>
      <c r="DR28" s="185" t="s">
        <v>1946</v>
      </c>
      <c r="DS28" s="185" t="s">
        <v>1903</v>
      </c>
      <c r="DT28" s="185">
        <v>54600</v>
      </c>
      <c r="DV28" s="185" t="s">
        <v>2148</v>
      </c>
      <c r="DW28" s="185">
        <v>1365000</v>
      </c>
      <c r="DX28" s="185" t="s">
        <v>1896</v>
      </c>
    </row>
    <row r="29" spans="1:128" x14ac:dyDescent="0.25">
      <c r="A29" s="185">
        <v>30</v>
      </c>
      <c r="B29" s="185">
        <v>1365000</v>
      </c>
      <c r="D29" s="230">
        <v>2.436E-2</v>
      </c>
      <c r="E29" s="185">
        <v>33251</v>
      </c>
      <c r="F29" s="185">
        <v>3846821</v>
      </c>
      <c r="I29" s="185">
        <v>1590659</v>
      </c>
      <c r="J29" s="185">
        <v>682420</v>
      </c>
      <c r="L29" s="185">
        <v>1722983</v>
      </c>
      <c r="M29" s="185" t="s">
        <v>2009</v>
      </c>
      <c r="N29" s="185" t="s">
        <v>2149</v>
      </c>
      <c r="R29" s="185" t="s">
        <v>1879</v>
      </c>
      <c r="S29" s="185" t="s">
        <v>454</v>
      </c>
      <c r="T29" s="185" t="s">
        <v>869</v>
      </c>
      <c r="U29" s="185" t="s">
        <v>682</v>
      </c>
      <c r="V29" s="185" t="s">
        <v>381</v>
      </c>
      <c r="W29" s="185" t="s">
        <v>372</v>
      </c>
      <c r="X29" s="185" t="s">
        <v>2138</v>
      </c>
      <c r="Y29" s="185" t="s">
        <v>1908</v>
      </c>
      <c r="Z29" s="185" t="s">
        <v>2139</v>
      </c>
      <c r="AA29" s="185" t="s">
        <v>1883</v>
      </c>
      <c r="AB29" s="185" t="s">
        <v>1923</v>
      </c>
      <c r="AC29" s="185" t="s">
        <v>2178</v>
      </c>
      <c r="AD29" s="185" t="s">
        <v>2179</v>
      </c>
      <c r="AE29" s="185" t="s">
        <v>1887</v>
      </c>
      <c r="AF29" s="185" t="s">
        <v>1888</v>
      </c>
      <c r="AG29" s="185" t="s">
        <v>1889</v>
      </c>
      <c r="AH29" s="185" t="s">
        <v>1883</v>
      </c>
      <c r="AI29" s="185" t="s">
        <v>1890</v>
      </c>
      <c r="AJ29" s="185" t="s">
        <v>1913</v>
      </c>
      <c r="AK29" s="185" t="s">
        <v>2180</v>
      </c>
      <c r="AL29" s="185" t="s">
        <v>2142</v>
      </c>
      <c r="AM29" s="185" t="s">
        <v>2181</v>
      </c>
      <c r="AN29" s="185" t="s">
        <v>2182</v>
      </c>
      <c r="AO29" s="185" t="s">
        <v>2183</v>
      </c>
      <c r="AP29" s="185" t="s">
        <v>1896</v>
      </c>
      <c r="AQ29" s="185" t="s">
        <v>381</v>
      </c>
      <c r="AR29" s="185" t="s">
        <v>2163</v>
      </c>
      <c r="AS29" s="185">
        <v>1364839</v>
      </c>
      <c r="AT29" s="185" t="s">
        <v>2163</v>
      </c>
      <c r="AV29" s="185" t="s">
        <v>1920</v>
      </c>
      <c r="AW29" s="185">
        <v>1364839</v>
      </c>
      <c r="AX29" s="185">
        <v>0</v>
      </c>
      <c r="AY29" s="185" t="s">
        <v>2155</v>
      </c>
      <c r="AZ29" s="186">
        <v>0</v>
      </c>
      <c r="BA29" s="231">
        <v>0</v>
      </c>
      <c r="BB29" s="185">
        <v>0</v>
      </c>
      <c r="BC29" s="185" t="s">
        <v>1332</v>
      </c>
      <c r="BD29" s="187">
        <v>25067</v>
      </c>
      <c r="BE29" s="187">
        <v>32342</v>
      </c>
      <c r="BF29" s="187">
        <v>32874</v>
      </c>
      <c r="BH29" s="187">
        <v>43664</v>
      </c>
      <c r="BI29" s="187">
        <v>44029</v>
      </c>
      <c r="BJ29" s="185" t="s">
        <v>2184</v>
      </c>
      <c r="BK29" s="185" t="s">
        <v>1923</v>
      </c>
      <c r="BL29" s="187">
        <v>33360</v>
      </c>
      <c r="BM29" s="185" t="s">
        <v>1924</v>
      </c>
      <c r="BN29" s="185" t="s">
        <v>1925</v>
      </c>
      <c r="BV29" s="185" t="s">
        <v>1901</v>
      </c>
      <c r="BW29" s="185" t="s">
        <v>1926</v>
      </c>
      <c r="BX29" s="185" t="s">
        <v>1902</v>
      </c>
      <c r="BY29" s="187">
        <v>43299</v>
      </c>
      <c r="BZ29" s="187">
        <v>44030</v>
      </c>
      <c r="CA29" s="185">
        <v>0</v>
      </c>
      <c r="CB29" s="185">
        <v>1364839</v>
      </c>
      <c r="CC29" s="185">
        <v>0</v>
      </c>
      <c r="CD29" s="185">
        <v>102854</v>
      </c>
      <c r="CE29" s="185">
        <v>0</v>
      </c>
      <c r="CF29" s="185">
        <v>0</v>
      </c>
      <c r="CG29" s="185">
        <v>0</v>
      </c>
      <c r="CH29" s="185">
        <v>0</v>
      </c>
      <c r="CI29" s="185">
        <v>0</v>
      </c>
      <c r="CK29" s="185">
        <v>0</v>
      </c>
      <c r="CL29" s="185">
        <v>0</v>
      </c>
      <c r="CM29" s="185">
        <v>0</v>
      </c>
      <c r="CN29" s="185">
        <v>0</v>
      </c>
      <c r="CO29" s="185">
        <v>0</v>
      </c>
      <c r="CP29" s="185">
        <v>66098</v>
      </c>
      <c r="CQ29" s="185">
        <v>0</v>
      </c>
      <c r="CR29" s="185">
        <v>0</v>
      </c>
      <c r="CS29" s="185">
        <v>0</v>
      </c>
      <c r="CT29" s="185">
        <v>0</v>
      </c>
      <c r="CU29" s="185">
        <v>0</v>
      </c>
      <c r="CV29" s="185">
        <v>0</v>
      </c>
      <c r="CW29" s="185">
        <v>1533791</v>
      </c>
      <c r="CX29" s="185">
        <v>596572</v>
      </c>
      <c r="CY29" s="185">
        <v>937219</v>
      </c>
      <c r="CZ29" s="185" t="s">
        <v>8035</v>
      </c>
      <c r="DA29" s="185">
        <v>127816</v>
      </c>
      <c r="DB29" s="185">
        <v>116000</v>
      </c>
      <c r="DC29" s="185">
        <v>163800</v>
      </c>
      <c r="DD29" s="185">
        <v>1431000</v>
      </c>
      <c r="DE29" s="185">
        <v>57200</v>
      </c>
      <c r="DF29" s="185">
        <v>28600</v>
      </c>
      <c r="DG29" s="185">
        <v>42900</v>
      </c>
      <c r="DH29" s="185">
        <v>76690</v>
      </c>
      <c r="DI29" s="185">
        <v>30</v>
      </c>
      <c r="DJ29" s="185">
        <v>0</v>
      </c>
      <c r="DK29" s="185">
        <v>0</v>
      </c>
      <c r="DL29" s="185">
        <v>0</v>
      </c>
      <c r="DM29" s="187">
        <v>44228</v>
      </c>
      <c r="DN29" s="187">
        <v>44246</v>
      </c>
      <c r="DO29" s="185">
        <v>0</v>
      </c>
      <c r="DP29" s="185">
        <v>54600</v>
      </c>
      <c r="DQ29" s="185">
        <v>0</v>
      </c>
      <c r="DR29" s="185" t="s">
        <v>1946</v>
      </c>
      <c r="DS29" s="185" t="s">
        <v>1889</v>
      </c>
      <c r="DT29" s="185">
        <v>54600</v>
      </c>
      <c r="DV29" s="185" t="s">
        <v>2148</v>
      </c>
      <c r="DW29" s="185">
        <v>1365000</v>
      </c>
      <c r="DX29" s="185" t="s">
        <v>1896</v>
      </c>
    </row>
    <row r="30" spans="1:128" x14ac:dyDescent="0.25">
      <c r="A30" s="185">
        <v>30</v>
      </c>
      <c r="B30" s="185">
        <v>2047000</v>
      </c>
      <c r="D30" s="230">
        <v>2.436E-2</v>
      </c>
      <c r="E30" s="185">
        <v>49865</v>
      </c>
      <c r="F30" s="185">
        <v>3940175</v>
      </c>
      <c r="I30" s="185">
        <v>1590659</v>
      </c>
      <c r="J30" s="185">
        <v>682420</v>
      </c>
      <c r="L30" s="185">
        <v>1794388</v>
      </c>
      <c r="M30" s="185" t="s">
        <v>2009</v>
      </c>
      <c r="N30" s="185" t="s">
        <v>2149</v>
      </c>
      <c r="R30" s="185" t="s">
        <v>1879</v>
      </c>
      <c r="S30" s="185" t="s">
        <v>454</v>
      </c>
      <c r="T30" s="185" t="s">
        <v>858</v>
      </c>
      <c r="U30" s="185" t="s">
        <v>2185</v>
      </c>
      <c r="V30" s="185" t="s">
        <v>1949</v>
      </c>
      <c r="W30" s="185" t="s">
        <v>124</v>
      </c>
      <c r="X30" s="185" t="s">
        <v>2013</v>
      </c>
      <c r="Y30" s="185" t="s">
        <v>1908</v>
      </c>
      <c r="Z30" s="185" t="s">
        <v>2139</v>
      </c>
      <c r="AA30" s="185" t="s">
        <v>1883</v>
      </c>
      <c r="AB30" s="185" t="s">
        <v>1923</v>
      </c>
      <c r="AC30" s="185" t="s">
        <v>2186</v>
      </c>
      <c r="AD30" s="185" t="s">
        <v>2187</v>
      </c>
      <c r="AE30" s="185" t="s">
        <v>1903</v>
      </c>
      <c r="AF30" s="185" t="s">
        <v>1887</v>
      </c>
      <c r="AG30" s="185" t="s">
        <v>1989</v>
      </c>
      <c r="AH30" s="185" t="s">
        <v>1912</v>
      </c>
      <c r="AI30" s="185" t="s">
        <v>1890</v>
      </c>
      <c r="AJ30" s="185" t="s">
        <v>1913</v>
      </c>
      <c r="AK30" s="185" t="s">
        <v>2151</v>
      </c>
      <c r="AL30" s="185" t="s">
        <v>2188</v>
      </c>
      <c r="AM30" s="185" t="s">
        <v>2189</v>
      </c>
      <c r="AN30" s="185" t="s">
        <v>2190</v>
      </c>
      <c r="AO30" s="185" t="s">
        <v>2146</v>
      </c>
      <c r="AP30" s="185" t="s">
        <v>1896</v>
      </c>
      <c r="AQ30" s="185" t="s">
        <v>1949</v>
      </c>
      <c r="AR30" s="185" t="s">
        <v>1957</v>
      </c>
      <c r="AS30" s="185">
        <v>1364839</v>
      </c>
      <c r="AT30" s="185" t="s">
        <v>1957</v>
      </c>
      <c r="AV30" s="185" t="s">
        <v>1920</v>
      </c>
      <c r="AW30" s="185">
        <v>1364839</v>
      </c>
      <c r="AX30" s="185">
        <v>0</v>
      </c>
      <c r="AY30" s="185" t="s">
        <v>2155</v>
      </c>
      <c r="AZ30" s="186">
        <v>0</v>
      </c>
      <c r="BA30" s="231">
        <v>11</v>
      </c>
      <c r="BB30" s="185">
        <v>0</v>
      </c>
      <c r="BC30" s="185" t="s">
        <v>1332</v>
      </c>
      <c r="BD30" s="187">
        <v>21360</v>
      </c>
      <c r="BE30" s="187">
        <v>32317</v>
      </c>
      <c r="BF30" s="187">
        <v>39805</v>
      </c>
      <c r="BH30" s="187">
        <v>44005</v>
      </c>
      <c r="BI30" s="187">
        <v>44369</v>
      </c>
      <c r="BJ30" s="185" t="s">
        <v>2191</v>
      </c>
      <c r="BK30" s="185" t="s">
        <v>1923</v>
      </c>
      <c r="BL30" s="187">
        <v>33703</v>
      </c>
      <c r="BM30" s="185" t="s">
        <v>1924</v>
      </c>
      <c r="BN30" s="185" t="s">
        <v>1925</v>
      </c>
      <c r="BV30" s="185" t="s">
        <v>1901</v>
      </c>
      <c r="BW30" s="185" t="s">
        <v>1926</v>
      </c>
      <c r="BX30" s="185" t="s">
        <v>1902</v>
      </c>
      <c r="BY30" s="187">
        <v>43274</v>
      </c>
      <c r="BZ30" s="187">
        <v>44370</v>
      </c>
      <c r="CA30" s="185">
        <v>0</v>
      </c>
      <c r="CB30" s="185">
        <v>1364839</v>
      </c>
      <c r="CC30" s="185">
        <v>0</v>
      </c>
      <c r="CD30" s="185">
        <v>102854</v>
      </c>
      <c r="CE30" s="185">
        <v>0</v>
      </c>
      <c r="CF30" s="185">
        <v>0</v>
      </c>
      <c r="CG30" s="185">
        <v>0</v>
      </c>
      <c r="CH30" s="185">
        <v>682420</v>
      </c>
      <c r="CI30" s="185">
        <v>0</v>
      </c>
      <c r="CK30" s="185">
        <v>861607</v>
      </c>
      <c r="CL30" s="185">
        <v>0</v>
      </c>
      <c r="CM30" s="185">
        <v>0</v>
      </c>
      <c r="CN30" s="185">
        <v>0</v>
      </c>
      <c r="CO30" s="185">
        <v>0</v>
      </c>
      <c r="CP30" s="185">
        <v>66098</v>
      </c>
      <c r="CQ30" s="185">
        <v>150132</v>
      </c>
      <c r="CR30" s="185">
        <v>0</v>
      </c>
      <c r="CS30" s="185">
        <v>90989</v>
      </c>
      <c r="CT30" s="185">
        <v>0</v>
      </c>
      <c r="CU30" s="185">
        <v>0</v>
      </c>
      <c r="CV30" s="185">
        <v>0</v>
      </c>
      <c r="CW30" s="185">
        <v>3413651</v>
      </c>
      <c r="CX30" s="185">
        <v>369323</v>
      </c>
      <c r="CY30" s="185">
        <v>3044328</v>
      </c>
      <c r="CZ30" s="185" t="s">
        <v>8035</v>
      </c>
      <c r="DA30" s="185">
        <v>268996</v>
      </c>
      <c r="DB30" s="185">
        <v>174000</v>
      </c>
      <c r="DC30" s="185">
        <v>245600</v>
      </c>
      <c r="DD30" s="185">
        <v>3125000</v>
      </c>
      <c r="DE30" s="185">
        <v>125000</v>
      </c>
      <c r="DF30" s="185">
        <v>62500</v>
      </c>
      <c r="DG30" s="185">
        <v>93700</v>
      </c>
      <c r="DH30" s="185">
        <v>110811</v>
      </c>
      <c r="DI30" s="185">
        <v>30</v>
      </c>
      <c r="DJ30" s="185">
        <v>0</v>
      </c>
      <c r="DK30" s="185">
        <v>0</v>
      </c>
      <c r="DL30" s="185">
        <v>0</v>
      </c>
      <c r="DM30" s="187">
        <v>44383</v>
      </c>
      <c r="DN30" s="187">
        <v>44404</v>
      </c>
      <c r="DO30" s="185">
        <v>0</v>
      </c>
      <c r="DP30" s="185">
        <v>81900</v>
      </c>
      <c r="DQ30" s="185">
        <v>0</v>
      </c>
      <c r="DR30" s="185" t="s">
        <v>2026</v>
      </c>
      <c r="DS30" s="185" t="s">
        <v>1889</v>
      </c>
      <c r="DT30" s="185">
        <v>81900</v>
      </c>
      <c r="DV30" s="185" t="s">
        <v>2148</v>
      </c>
      <c r="DW30" s="185">
        <v>2047000</v>
      </c>
      <c r="DX30" s="185" t="s">
        <v>1896</v>
      </c>
    </row>
    <row r="31" spans="1:128" x14ac:dyDescent="0.25">
      <c r="A31" s="185">
        <v>30</v>
      </c>
      <c r="B31" s="185">
        <v>1874000</v>
      </c>
      <c r="D31" s="230">
        <v>2.436E-2</v>
      </c>
      <c r="E31" s="185">
        <v>45651</v>
      </c>
      <c r="F31" s="185">
        <v>4058904</v>
      </c>
      <c r="I31" s="185">
        <v>1590659</v>
      </c>
      <c r="J31" s="185">
        <v>682420</v>
      </c>
      <c r="L31" s="185">
        <v>1795015</v>
      </c>
      <c r="M31" s="185" t="s">
        <v>1889</v>
      </c>
      <c r="N31" s="185" t="s">
        <v>2149</v>
      </c>
      <c r="R31" s="185" t="s">
        <v>1879</v>
      </c>
      <c r="S31" s="185" t="s">
        <v>306</v>
      </c>
      <c r="T31" s="185" t="s">
        <v>21</v>
      </c>
      <c r="U31" s="185" t="s">
        <v>2192</v>
      </c>
      <c r="V31" s="185" t="s">
        <v>1949</v>
      </c>
      <c r="W31" s="185" t="s">
        <v>7545</v>
      </c>
      <c r="X31" s="185" t="s">
        <v>1880</v>
      </c>
      <c r="Y31" s="185" t="s">
        <v>1908</v>
      </c>
      <c r="Z31" s="185" t="s">
        <v>1909</v>
      </c>
      <c r="AA31" s="185" t="s">
        <v>1883</v>
      </c>
      <c r="AB31" s="185" t="s">
        <v>1883</v>
      </c>
      <c r="AC31" s="185" t="s">
        <v>2193</v>
      </c>
      <c r="AD31" s="185" t="s">
        <v>1887</v>
      </c>
      <c r="AE31" s="185" t="s">
        <v>1903</v>
      </c>
      <c r="AF31" s="185" t="s">
        <v>1887</v>
      </c>
      <c r="AG31" s="185" t="s">
        <v>1887</v>
      </c>
      <c r="AH31" s="185" t="s">
        <v>1912</v>
      </c>
      <c r="AI31" s="185" t="s">
        <v>1890</v>
      </c>
      <c r="AJ31" s="185" t="s">
        <v>1913</v>
      </c>
      <c r="AK31" s="185" t="s">
        <v>2194</v>
      </c>
      <c r="AL31" s="185" t="s">
        <v>2126</v>
      </c>
      <c r="AM31" s="185" t="s">
        <v>2195</v>
      </c>
      <c r="AN31" s="185" t="s">
        <v>2195</v>
      </c>
      <c r="AP31" s="185" t="s">
        <v>1896</v>
      </c>
      <c r="AQ31" s="185" t="s">
        <v>1949</v>
      </c>
      <c r="AR31" s="185" t="s">
        <v>1957</v>
      </c>
      <c r="AS31" s="185">
        <v>1364839</v>
      </c>
      <c r="AT31" s="185" t="s">
        <v>1957</v>
      </c>
      <c r="AV31" s="185" t="s">
        <v>1920</v>
      </c>
      <c r="AW31" s="185">
        <v>1364839</v>
      </c>
      <c r="AX31" s="185">
        <v>0</v>
      </c>
      <c r="AY31" s="185" t="s">
        <v>2155</v>
      </c>
      <c r="AZ31" s="186">
        <v>0</v>
      </c>
      <c r="BA31" s="231">
        <v>0</v>
      </c>
      <c r="BB31" s="185">
        <v>0</v>
      </c>
      <c r="BC31" s="185" t="s">
        <v>1332</v>
      </c>
      <c r="BD31" s="187">
        <v>21733</v>
      </c>
      <c r="BE31" s="187">
        <v>32260</v>
      </c>
      <c r="BF31" s="187">
        <v>39805</v>
      </c>
      <c r="BH31" s="187">
        <v>42860</v>
      </c>
      <c r="BI31" s="187">
        <v>43224</v>
      </c>
      <c r="BJ31" s="185" t="s">
        <v>2196</v>
      </c>
      <c r="BK31" s="185" t="s">
        <v>1923</v>
      </c>
      <c r="BL31" s="187">
        <v>33224</v>
      </c>
      <c r="BM31" s="185" t="s">
        <v>2103</v>
      </c>
      <c r="BN31" s="185" t="s">
        <v>1283</v>
      </c>
      <c r="BV31" s="185" t="s">
        <v>1901</v>
      </c>
      <c r="BW31" s="185" t="s">
        <v>1926</v>
      </c>
      <c r="BX31" s="185" t="s">
        <v>1902</v>
      </c>
      <c r="BY31" s="187">
        <v>43224</v>
      </c>
      <c r="BZ31" s="187">
        <v>44320</v>
      </c>
      <c r="CA31" s="185">
        <v>0</v>
      </c>
      <c r="CB31" s="185">
        <v>1364839</v>
      </c>
      <c r="CC31" s="185">
        <v>0</v>
      </c>
      <c r="CD31" s="185">
        <v>102854</v>
      </c>
      <c r="CE31" s="185">
        <v>0</v>
      </c>
      <c r="CF31" s="185">
        <v>0</v>
      </c>
      <c r="CG31" s="185">
        <v>0</v>
      </c>
      <c r="CH31" s="185">
        <v>0</v>
      </c>
      <c r="CI31" s="185">
        <v>0</v>
      </c>
      <c r="CK31" s="185">
        <v>0</v>
      </c>
      <c r="CL31" s="185">
        <v>0</v>
      </c>
      <c r="CM31" s="185">
        <v>99520</v>
      </c>
      <c r="CN31" s="185">
        <v>0</v>
      </c>
      <c r="CO31" s="185">
        <v>0</v>
      </c>
      <c r="CP31" s="185">
        <v>66098</v>
      </c>
      <c r="CQ31" s="185">
        <v>0</v>
      </c>
      <c r="CR31" s="185">
        <v>409452</v>
      </c>
      <c r="CS31" s="185">
        <v>0</v>
      </c>
      <c r="CT31" s="185">
        <v>0</v>
      </c>
      <c r="CU31" s="185">
        <v>0</v>
      </c>
      <c r="CV31" s="185">
        <v>0</v>
      </c>
      <c r="CW31" s="185">
        <v>2042763</v>
      </c>
      <c r="CX31" s="185">
        <v>252138</v>
      </c>
      <c r="CY31" s="185">
        <v>1790625</v>
      </c>
      <c r="CZ31" s="185" t="s">
        <v>8035</v>
      </c>
      <c r="DA31" s="185">
        <v>170230</v>
      </c>
      <c r="DB31" s="185">
        <v>159300</v>
      </c>
      <c r="DC31" s="185">
        <v>224900</v>
      </c>
      <c r="DD31" s="185">
        <v>1940000</v>
      </c>
      <c r="DE31" s="185">
        <v>77600</v>
      </c>
      <c r="DF31" s="185">
        <v>38800</v>
      </c>
      <c r="DG31" s="185">
        <v>58200</v>
      </c>
      <c r="DH31" s="185">
        <v>0</v>
      </c>
      <c r="DI31" s="185">
        <v>30</v>
      </c>
      <c r="DJ31" s="185">
        <v>0</v>
      </c>
      <c r="DK31" s="185">
        <v>0</v>
      </c>
      <c r="DL31" s="185">
        <v>0</v>
      </c>
      <c r="DM31" s="187">
        <v>44221</v>
      </c>
      <c r="DN31" s="187">
        <v>44239</v>
      </c>
      <c r="DO31" s="185">
        <v>0</v>
      </c>
      <c r="DP31" s="185">
        <v>75000</v>
      </c>
      <c r="DQ31" s="185">
        <v>0</v>
      </c>
      <c r="DR31" s="185" t="s">
        <v>1888</v>
      </c>
      <c r="DS31" s="185" t="s">
        <v>1889</v>
      </c>
      <c r="DT31" s="185">
        <v>75000</v>
      </c>
      <c r="DV31" s="185" t="s">
        <v>1928</v>
      </c>
      <c r="DW31" s="185">
        <v>1874000</v>
      </c>
      <c r="DX31" s="185" t="s">
        <v>1896</v>
      </c>
    </row>
    <row r="32" spans="1:128" x14ac:dyDescent="0.25">
      <c r="A32" s="185">
        <v>30</v>
      </c>
      <c r="B32" s="185">
        <v>1389000</v>
      </c>
      <c r="D32" s="230">
        <v>6.9599999999999995E-2</v>
      </c>
      <c r="E32" s="185">
        <v>96674</v>
      </c>
      <c r="F32" s="185">
        <v>4059953</v>
      </c>
      <c r="I32" s="185">
        <v>1367323</v>
      </c>
      <c r="J32" s="185">
        <v>575218</v>
      </c>
      <c r="L32" s="185">
        <v>1542686</v>
      </c>
      <c r="M32" s="185" t="s">
        <v>1928</v>
      </c>
      <c r="N32" s="185" t="s">
        <v>1938</v>
      </c>
      <c r="R32" s="185" t="s">
        <v>1879</v>
      </c>
      <c r="S32" s="185" t="s">
        <v>150</v>
      </c>
      <c r="T32" s="185" t="s">
        <v>2197</v>
      </c>
      <c r="U32" s="185" t="s">
        <v>682</v>
      </c>
      <c r="V32" s="185" t="s">
        <v>1272</v>
      </c>
      <c r="W32" s="185" t="s">
        <v>907</v>
      </c>
      <c r="X32" s="185" t="s">
        <v>2013</v>
      </c>
      <c r="Y32" s="185" t="s">
        <v>1881</v>
      </c>
      <c r="Z32" s="185" t="s">
        <v>2052</v>
      </c>
      <c r="AA32" s="185" t="s">
        <v>1883</v>
      </c>
      <c r="AB32" s="185" t="s">
        <v>1913</v>
      </c>
      <c r="AC32" s="185" t="s">
        <v>2198</v>
      </c>
      <c r="AD32" s="185" t="s">
        <v>2199</v>
      </c>
      <c r="AE32" s="185" t="s">
        <v>1887</v>
      </c>
      <c r="AF32" s="185" t="s">
        <v>1888</v>
      </c>
      <c r="AG32" s="185" t="s">
        <v>1889</v>
      </c>
      <c r="AH32" s="185" t="s">
        <v>1883</v>
      </c>
      <c r="AI32" s="185" t="s">
        <v>1890</v>
      </c>
      <c r="AK32" s="185" t="s">
        <v>2200</v>
      </c>
      <c r="AL32" s="185" t="s">
        <v>2201</v>
      </c>
      <c r="AM32" s="185" t="s">
        <v>2202</v>
      </c>
      <c r="AN32" s="185" t="s">
        <v>2202</v>
      </c>
      <c r="AP32" s="185" t="s">
        <v>1896</v>
      </c>
      <c r="AQ32" s="185" t="s">
        <v>1272</v>
      </c>
      <c r="AR32" s="185" t="s">
        <v>2093</v>
      </c>
      <c r="AS32" s="185">
        <v>1150436</v>
      </c>
      <c r="AT32" s="185" t="s">
        <v>2093</v>
      </c>
      <c r="AV32" s="185" t="s">
        <v>1920</v>
      </c>
      <c r="AW32" s="185">
        <v>1150436</v>
      </c>
      <c r="AX32" s="185">
        <v>0</v>
      </c>
      <c r="AY32" s="185" t="s">
        <v>1943</v>
      </c>
      <c r="AZ32" s="186">
        <v>0</v>
      </c>
      <c r="BA32" s="231">
        <v>0</v>
      </c>
      <c r="BB32" s="185">
        <v>0</v>
      </c>
      <c r="BD32" s="187">
        <v>25093</v>
      </c>
      <c r="BE32" s="187">
        <v>41172</v>
      </c>
      <c r="BF32" s="187">
        <v>42921</v>
      </c>
      <c r="BH32" s="187">
        <v>42998</v>
      </c>
      <c r="BI32" s="187">
        <v>43362</v>
      </c>
      <c r="BM32" s="185" t="s">
        <v>1900</v>
      </c>
      <c r="BN32" s="185" t="s">
        <v>1275</v>
      </c>
      <c r="BV32" s="185" t="s">
        <v>1901</v>
      </c>
      <c r="BW32" s="185" t="s">
        <v>1896</v>
      </c>
      <c r="BX32" s="185" t="s">
        <v>1902</v>
      </c>
      <c r="BY32" s="187">
        <v>42998</v>
      </c>
      <c r="BZ32" s="187">
        <v>44094</v>
      </c>
      <c r="CA32" s="185">
        <v>0</v>
      </c>
      <c r="CB32" s="185">
        <v>1150436</v>
      </c>
      <c r="CC32" s="185">
        <v>0</v>
      </c>
      <c r="CD32" s="185">
        <v>102854</v>
      </c>
      <c r="CE32" s="185">
        <v>0</v>
      </c>
      <c r="CF32" s="185">
        <v>0</v>
      </c>
      <c r="CG32" s="185">
        <v>0</v>
      </c>
      <c r="CH32" s="185">
        <v>0</v>
      </c>
      <c r="CI32" s="185">
        <v>0</v>
      </c>
      <c r="CK32" s="185">
        <v>0</v>
      </c>
      <c r="CL32" s="185">
        <v>0</v>
      </c>
      <c r="CM32" s="185">
        <v>0</v>
      </c>
      <c r="CN32" s="185">
        <v>177838</v>
      </c>
      <c r="CO32" s="185">
        <v>0</v>
      </c>
      <c r="CP32" s="185">
        <v>66098</v>
      </c>
      <c r="CQ32" s="185">
        <v>0</v>
      </c>
      <c r="CR32" s="185">
        <v>60877</v>
      </c>
      <c r="CS32" s="185">
        <v>0</v>
      </c>
      <c r="CT32" s="185">
        <v>0</v>
      </c>
      <c r="CU32" s="185">
        <v>0</v>
      </c>
      <c r="CV32" s="185">
        <v>0</v>
      </c>
      <c r="CW32" s="185">
        <v>1558103</v>
      </c>
      <c r="CX32" s="185">
        <v>344113</v>
      </c>
      <c r="CY32" s="185">
        <v>1213990</v>
      </c>
      <c r="CZ32" s="185" t="s">
        <v>8035</v>
      </c>
      <c r="DA32" s="185">
        <v>129842</v>
      </c>
      <c r="DB32" s="185">
        <v>118100</v>
      </c>
      <c r="DC32" s="185">
        <v>166700</v>
      </c>
      <c r="DD32" s="185">
        <v>1455000</v>
      </c>
      <c r="DE32" s="185">
        <v>58200</v>
      </c>
      <c r="DF32" s="185">
        <v>29100</v>
      </c>
      <c r="DG32" s="185">
        <v>43600</v>
      </c>
      <c r="DH32" s="185">
        <v>77905</v>
      </c>
      <c r="DI32" s="185">
        <v>30</v>
      </c>
      <c r="DJ32" s="185">
        <v>0</v>
      </c>
      <c r="DK32" s="185">
        <v>0</v>
      </c>
      <c r="DL32" s="185">
        <v>0</v>
      </c>
      <c r="DM32" s="187">
        <v>44214</v>
      </c>
      <c r="DN32" s="187">
        <v>44232</v>
      </c>
      <c r="DO32" s="185">
        <v>0</v>
      </c>
      <c r="DP32" s="185">
        <v>55600</v>
      </c>
      <c r="DQ32" s="185">
        <v>0</v>
      </c>
      <c r="DR32" s="185" t="s">
        <v>2026</v>
      </c>
      <c r="DS32" s="185" t="s">
        <v>1903</v>
      </c>
      <c r="DT32" s="185">
        <v>55600</v>
      </c>
      <c r="DV32" s="185" t="s">
        <v>2061</v>
      </c>
      <c r="DW32" s="185">
        <v>1389000</v>
      </c>
      <c r="DX32" s="185" t="s">
        <v>1896</v>
      </c>
    </row>
    <row r="33" spans="1:128" x14ac:dyDescent="0.25">
      <c r="A33" s="185">
        <v>30</v>
      </c>
      <c r="B33" s="185">
        <v>1201000</v>
      </c>
      <c r="D33" s="230">
        <v>6.9599999999999995E-2</v>
      </c>
      <c r="E33" s="185">
        <v>83590</v>
      </c>
      <c r="F33" s="185">
        <v>4060779</v>
      </c>
      <c r="I33" s="185">
        <v>1367323</v>
      </c>
      <c r="J33" s="185">
        <v>575218</v>
      </c>
      <c r="L33" s="185">
        <v>1542783</v>
      </c>
      <c r="M33" s="185" t="s">
        <v>1928</v>
      </c>
      <c r="N33" s="185" t="s">
        <v>1938</v>
      </c>
      <c r="R33" s="185" t="s">
        <v>1264</v>
      </c>
      <c r="S33" s="185" t="s">
        <v>150</v>
      </c>
      <c r="T33" s="185" t="s">
        <v>2197</v>
      </c>
      <c r="U33" s="185" t="s">
        <v>682</v>
      </c>
      <c r="V33" s="185" t="s">
        <v>1272</v>
      </c>
      <c r="W33" s="185" t="s">
        <v>908</v>
      </c>
      <c r="X33" s="185" t="s">
        <v>1880</v>
      </c>
      <c r="Y33" s="185" t="s">
        <v>1881</v>
      </c>
      <c r="Z33" s="185" t="s">
        <v>2052</v>
      </c>
      <c r="AA33" s="185" t="s">
        <v>1883</v>
      </c>
      <c r="AB33" s="185" t="s">
        <v>1913</v>
      </c>
      <c r="AC33" s="185" t="s">
        <v>2203</v>
      </c>
      <c r="AD33" s="185" t="s">
        <v>2199</v>
      </c>
      <c r="AE33" s="185" t="s">
        <v>1887</v>
      </c>
      <c r="AF33" s="185" t="s">
        <v>1888</v>
      </c>
      <c r="AG33" s="185" t="s">
        <v>1889</v>
      </c>
      <c r="AH33" s="185" t="s">
        <v>1883</v>
      </c>
      <c r="AI33" s="185" t="s">
        <v>1890</v>
      </c>
      <c r="AK33" s="185" t="s">
        <v>2204</v>
      </c>
      <c r="AL33" s="185" t="s">
        <v>2205</v>
      </c>
      <c r="AM33" s="185" t="s">
        <v>2206</v>
      </c>
      <c r="AN33" s="185" t="s">
        <v>2207</v>
      </c>
      <c r="AO33" s="185" t="s">
        <v>2208</v>
      </c>
      <c r="AP33" s="185" t="s">
        <v>1896</v>
      </c>
      <c r="AQ33" s="185" t="s">
        <v>1272</v>
      </c>
      <c r="AR33" s="185" t="s">
        <v>2093</v>
      </c>
      <c r="AS33" s="185">
        <v>1150436</v>
      </c>
      <c r="AT33" s="185" t="s">
        <v>2093</v>
      </c>
      <c r="AV33" s="185" t="s">
        <v>1920</v>
      </c>
      <c r="AW33" s="185">
        <v>1150436</v>
      </c>
      <c r="AX33" s="185">
        <v>0</v>
      </c>
      <c r="AY33" s="185" t="s">
        <v>1943</v>
      </c>
      <c r="AZ33" s="186">
        <v>0</v>
      </c>
      <c r="BA33" s="231">
        <v>0</v>
      </c>
      <c r="BB33" s="185">
        <v>0</v>
      </c>
      <c r="BD33" s="187">
        <v>27288</v>
      </c>
      <c r="BE33" s="187">
        <v>41183</v>
      </c>
      <c r="BF33" s="187">
        <v>41183</v>
      </c>
      <c r="BH33" s="187">
        <v>43374</v>
      </c>
      <c r="BI33" s="187">
        <v>43738</v>
      </c>
      <c r="BM33" s="185" t="s">
        <v>1900</v>
      </c>
      <c r="BN33" s="185" t="s">
        <v>1275</v>
      </c>
      <c r="BV33" s="185" t="s">
        <v>1901</v>
      </c>
      <c r="BW33" s="185" t="s">
        <v>1896</v>
      </c>
      <c r="BX33" s="185" t="s">
        <v>2025</v>
      </c>
      <c r="BY33" s="187">
        <v>43009</v>
      </c>
      <c r="BZ33" s="187">
        <v>44105</v>
      </c>
      <c r="CA33" s="185">
        <v>0</v>
      </c>
      <c r="CB33" s="185">
        <v>1150436</v>
      </c>
      <c r="CC33" s="185">
        <v>0</v>
      </c>
      <c r="CD33" s="185">
        <v>102854</v>
      </c>
      <c r="CE33" s="185">
        <v>0</v>
      </c>
      <c r="CF33" s="185">
        <v>0</v>
      </c>
      <c r="CG33" s="185">
        <v>0</v>
      </c>
      <c r="CH33" s="185">
        <v>0</v>
      </c>
      <c r="CI33" s="185">
        <v>0</v>
      </c>
      <c r="CK33" s="185">
        <v>0</v>
      </c>
      <c r="CL33" s="185">
        <v>0</v>
      </c>
      <c r="CM33" s="185">
        <v>0</v>
      </c>
      <c r="CN33" s="185">
        <v>50332</v>
      </c>
      <c r="CO33" s="185">
        <v>0</v>
      </c>
      <c r="CP33" s="185">
        <v>66098</v>
      </c>
      <c r="CQ33" s="185">
        <v>0</v>
      </c>
      <c r="CR33" s="185">
        <v>0</v>
      </c>
      <c r="CS33" s="185">
        <v>0</v>
      </c>
      <c r="CT33" s="185">
        <v>0</v>
      </c>
      <c r="CU33" s="185">
        <v>0</v>
      </c>
      <c r="CV33" s="185">
        <v>0</v>
      </c>
      <c r="CW33" s="185">
        <v>1369720</v>
      </c>
      <c r="CX33" s="185">
        <v>169616</v>
      </c>
      <c r="CY33" s="185">
        <v>1200104</v>
      </c>
      <c r="CZ33" s="185" t="s">
        <v>8035</v>
      </c>
      <c r="DA33" s="185">
        <v>114143</v>
      </c>
      <c r="DB33" s="185">
        <v>102100</v>
      </c>
      <c r="DC33" s="185">
        <v>144100</v>
      </c>
      <c r="DD33" s="185">
        <v>1267000</v>
      </c>
      <c r="DE33" s="185">
        <v>50700</v>
      </c>
      <c r="DF33" s="185">
        <v>25300</v>
      </c>
      <c r="DG33" s="185">
        <v>38000</v>
      </c>
      <c r="DH33" s="185">
        <v>0</v>
      </c>
      <c r="DI33" s="185">
        <v>30</v>
      </c>
      <c r="DJ33" s="185">
        <v>0</v>
      </c>
      <c r="DK33" s="185">
        <v>0</v>
      </c>
      <c r="DL33" s="185">
        <v>0</v>
      </c>
      <c r="DM33" s="187">
        <v>44321</v>
      </c>
      <c r="DN33" s="187">
        <v>44342</v>
      </c>
      <c r="DO33" s="185">
        <v>0</v>
      </c>
      <c r="DP33" s="185">
        <v>48000</v>
      </c>
      <c r="DQ33" s="185">
        <v>0</v>
      </c>
      <c r="DR33" s="185" t="s">
        <v>1888</v>
      </c>
      <c r="DS33" s="185" t="s">
        <v>1903</v>
      </c>
      <c r="DT33" s="185">
        <v>48000</v>
      </c>
      <c r="DV33" s="185" t="s">
        <v>2061</v>
      </c>
      <c r="DW33" s="185">
        <v>1201000</v>
      </c>
      <c r="DX33" s="185" t="s">
        <v>1896</v>
      </c>
    </row>
    <row r="34" spans="1:128" x14ac:dyDescent="0.25">
      <c r="A34" s="185">
        <v>30</v>
      </c>
      <c r="B34" s="185">
        <v>4336000</v>
      </c>
      <c r="D34" s="230">
        <v>2.436E-2</v>
      </c>
      <c r="E34" s="185">
        <v>105625</v>
      </c>
      <c r="F34" s="185">
        <v>4071341</v>
      </c>
      <c r="I34" s="185">
        <v>3305347</v>
      </c>
      <c r="J34" s="185">
        <v>1124086</v>
      </c>
      <c r="L34" s="185">
        <v>3729596</v>
      </c>
      <c r="M34" s="185" t="s">
        <v>2209</v>
      </c>
      <c r="N34" s="185" t="s">
        <v>295</v>
      </c>
      <c r="R34" s="185" t="s">
        <v>1879</v>
      </c>
      <c r="S34" s="185" t="s">
        <v>776</v>
      </c>
      <c r="T34" s="185" t="s">
        <v>468</v>
      </c>
      <c r="U34" s="185" t="s">
        <v>682</v>
      </c>
      <c r="V34" s="185" t="s">
        <v>2012</v>
      </c>
      <c r="W34" s="185" t="s">
        <v>1463</v>
      </c>
      <c r="X34" s="185" t="s">
        <v>2013</v>
      </c>
      <c r="Y34" s="185" t="s">
        <v>1987</v>
      </c>
      <c r="Z34" s="185" t="s">
        <v>2210</v>
      </c>
      <c r="AA34" s="185" t="s">
        <v>1883</v>
      </c>
      <c r="AB34" s="185" t="s">
        <v>1884</v>
      </c>
      <c r="AC34" s="185" t="s">
        <v>2211</v>
      </c>
      <c r="AD34" s="185" t="s">
        <v>2212</v>
      </c>
      <c r="AE34" s="185" t="s">
        <v>1887</v>
      </c>
      <c r="AF34" s="185" t="s">
        <v>1888</v>
      </c>
      <c r="AG34" s="185" t="s">
        <v>1889</v>
      </c>
      <c r="AH34" s="185" t="s">
        <v>1883</v>
      </c>
      <c r="AI34" s="185" t="s">
        <v>1890</v>
      </c>
      <c r="AK34" s="185" t="s">
        <v>2213</v>
      </c>
      <c r="AL34" s="185" t="s">
        <v>2056</v>
      </c>
      <c r="AM34" s="185" t="s">
        <v>2214</v>
      </c>
      <c r="AN34" s="185" t="s">
        <v>2215</v>
      </c>
      <c r="AO34" s="185" t="s">
        <v>2216</v>
      </c>
      <c r="AP34" s="185" t="s">
        <v>1896</v>
      </c>
      <c r="AQ34" s="185" t="s">
        <v>2012</v>
      </c>
      <c r="AR34" s="185" t="s">
        <v>2217</v>
      </c>
      <c r="AS34" s="185">
        <v>3211673</v>
      </c>
      <c r="AT34" s="185" t="s">
        <v>2217</v>
      </c>
      <c r="AV34" s="185" t="s">
        <v>1920</v>
      </c>
      <c r="AW34" s="185">
        <v>3211673</v>
      </c>
      <c r="AX34" s="185">
        <v>0</v>
      </c>
      <c r="AY34" s="185" t="s">
        <v>2218</v>
      </c>
      <c r="AZ34" s="186">
        <v>0</v>
      </c>
      <c r="BA34" s="231">
        <v>8</v>
      </c>
      <c r="BB34" s="185">
        <v>0</v>
      </c>
      <c r="BD34" s="187">
        <v>28825</v>
      </c>
      <c r="BE34" s="187">
        <v>42898</v>
      </c>
      <c r="BF34" s="187">
        <v>42898</v>
      </c>
      <c r="BH34" s="187">
        <v>43263</v>
      </c>
      <c r="BI34" s="187">
        <v>43627</v>
      </c>
      <c r="BO34" s="185" t="s">
        <v>295</v>
      </c>
      <c r="BR34" s="185" t="s">
        <v>2060</v>
      </c>
      <c r="BV34" s="185" t="s">
        <v>1901</v>
      </c>
      <c r="BW34" s="185" t="s">
        <v>1896</v>
      </c>
      <c r="BX34" s="185" t="s">
        <v>1902</v>
      </c>
      <c r="BY34" s="187">
        <v>42898</v>
      </c>
      <c r="BZ34" s="187">
        <v>44359</v>
      </c>
      <c r="CA34" s="185">
        <v>0</v>
      </c>
      <c r="CB34" s="185">
        <v>3211673</v>
      </c>
      <c r="CC34" s="185">
        <v>0</v>
      </c>
      <c r="CD34" s="185">
        <v>0</v>
      </c>
      <c r="CE34" s="185">
        <v>0</v>
      </c>
      <c r="CF34" s="185">
        <v>0</v>
      </c>
      <c r="CG34" s="185">
        <v>0</v>
      </c>
      <c r="CH34" s="185">
        <v>1124086</v>
      </c>
      <c r="CI34" s="185">
        <v>0</v>
      </c>
      <c r="CK34" s="185">
        <v>0</v>
      </c>
      <c r="CL34" s="185">
        <v>0</v>
      </c>
      <c r="CM34" s="185">
        <v>0</v>
      </c>
      <c r="CN34" s="185">
        <v>0</v>
      </c>
      <c r="CO34" s="185">
        <v>0</v>
      </c>
      <c r="CP34" s="185">
        <v>0</v>
      </c>
      <c r="CQ34" s="185">
        <v>256934</v>
      </c>
      <c r="CR34" s="185">
        <v>0</v>
      </c>
      <c r="CS34" s="185">
        <v>0</v>
      </c>
      <c r="CT34" s="185">
        <v>0</v>
      </c>
      <c r="CU34" s="185">
        <v>0</v>
      </c>
      <c r="CV34" s="185">
        <v>0</v>
      </c>
      <c r="CW34" s="185">
        <v>4592693</v>
      </c>
      <c r="CX34" s="185">
        <v>639105</v>
      </c>
      <c r="CY34" s="185">
        <v>3953588</v>
      </c>
      <c r="CZ34" s="185" t="s">
        <v>8035</v>
      </c>
      <c r="DA34" s="185">
        <v>382724</v>
      </c>
      <c r="DB34" s="185">
        <v>368600</v>
      </c>
      <c r="DC34" s="185">
        <v>520300</v>
      </c>
      <c r="DD34" s="185">
        <v>4593000</v>
      </c>
      <c r="DE34" s="185">
        <v>183700</v>
      </c>
      <c r="DF34" s="185">
        <v>91900</v>
      </c>
      <c r="DG34" s="185">
        <v>137800</v>
      </c>
      <c r="DH34" s="185">
        <v>0</v>
      </c>
      <c r="DI34" s="185">
        <v>30</v>
      </c>
      <c r="DJ34" s="185">
        <v>0</v>
      </c>
      <c r="DK34" s="185">
        <v>0</v>
      </c>
      <c r="DL34" s="185">
        <v>0</v>
      </c>
      <c r="DM34" s="187">
        <v>44153</v>
      </c>
      <c r="DN34" s="187">
        <v>44174</v>
      </c>
      <c r="DO34" s="185">
        <v>0</v>
      </c>
      <c r="DP34" s="185">
        <v>173400</v>
      </c>
      <c r="DQ34" s="185">
        <v>43400</v>
      </c>
      <c r="DR34" s="185" t="s">
        <v>2026</v>
      </c>
      <c r="DS34" s="185" t="s">
        <v>1887</v>
      </c>
      <c r="DT34" s="185">
        <v>173400</v>
      </c>
      <c r="DV34" s="185" t="s">
        <v>2219</v>
      </c>
      <c r="DW34" s="185">
        <v>4336000</v>
      </c>
      <c r="DX34" s="185" t="s">
        <v>1896</v>
      </c>
    </row>
    <row r="35" spans="1:128" x14ac:dyDescent="0.25">
      <c r="A35" s="185">
        <v>30</v>
      </c>
      <c r="B35" s="185">
        <v>1459000</v>
      </c>
      <c r="D35" s="230">
        <v>6.9599999999999995E-2</v>
      </c>
      <c r="E35" s="185">
        <v>101546</v>
      </c>
      <c r="F35" s="185">
        <v>4104788</v>
      </c>
      <c r="I35" s="185">
        <v>1367323</v>
      </c>
      <c r="J35" s="185">
        <v>575218</v>
      </c>
      <c r="L35" s="185">
        <v>1604397</v>
      </c>
      <c r="M35" s="185" t="s">
        <v>1928</v>
      </c>
      <c r="N35" s="185" t="s">
        <v>1938</v>
      </c>
      <c r="R35" s="185" t="s">
        <v>1264</v>
      </c>
      <c r="S35" s="185" t="s">
        <v>150</v>
      </c>
      <c r="T35" s="185" t="s">
        <v>2220</v>
      </c>
      <c r="U35" s="185" t="s">
        <v>682</v>
      </c>
      <c r="V35" s="185" t="s">
        <v>1272</v>
      </c>
      <c r="W35" s="185" t="s">
        <v>909</v>
      </c>
      <c r="X35" s="185" t="s">
        <v>1907</v>
      </c>
      <c r="Y35" s="185" t="s">
        <v>2084</v>
      </c>
      <c r="Z35" s="185" t="s">
        <v>2052</v>
      </c>
      <c r="AA35" s="185" t="s">
        <v>1883</v>
      </c>
      <c r="AB35" s="185" t="s">
        <v>1913</v>
      </c>
      <c r="AC35" s="185" t="s">
        <v>2221</v>
      </c>
      <c r="AD35" s="185" t="s">
        <v>2222</v>
      </c>
      <c r="AE35" s="185" t="s">
        <v>1887</v>
      </c>
      <c r="AF35" s="185" t="s">
        <v>1888</v>
      </c>
      <c r="AG35" s="185" t="s">
        <v>1889</v>
      </c>
      <c r="AH35" s="185" t="s">
        <v>1883</v>
      </c>
      <c r="AI35" s="185" t="s">
        <v>1890</v>
      </c>
      <c r="AK35" s="185" t="s">
        <v>2223</v>
      </c>
      <c r="AL35" s="185" t="s">
        <v>2224</v>
      </c>
      <c r="AM35" s="185" t="s">
        <v>2225</v>
      </c>
      <c r="AN35" s="185" t="s">
        <v>2226</v>
      </c>
      <c r="AO35" s="185" t="s">
        <v>2183</v>
      </c>
      <c r="AP35" s="185" t="s">
        <v>1896</v>
      </c>
      <c r="AQ35" s="185" t="s">
        <v>1272</v>
      </c>
      <c r="AR35" s="185" t="s">
        <v>2093</v>
      </c>
      <c r="AS35" s="185">
        <v>1150436</v>
      </c>
      <c r="AT35" s="185" t="s">
        <v>2093</v>
      </c>
      <c r="AV35" s="185" t="s">
        <v>1920</v>
      </c>
      <c r="AW35" s="185">
        <v>1150436</v>
      </c>
      <c r="AX35" s="185">
        <v>0</v>
      </c>
      <c r="AY35" s="185" t="s">
        <v>1943</v>
      </c>
      <c r="AZ35" s="186">
        <v>0</v>
      </c>
      <c r="BA35" s="231">
        <v>0</v>
      </c>
      <c r="BB35" s="185">
        <v>0</v>
      </c>
      <c r="BD35" s="187">
        <v>27115</v>
      </c>
      <c r="BE35" s="187">
        <v>41172</v>
      </c>
      <c r="BF35" s="187">
        <v>41172</v>
      </c>
      <c r="BH35" s="187">
        <v>42998</v>
      </c>
      <c r="BI35" s="187">
        <v>43362</v>
      </c>
      <c r="BM35" s="185" t="s">
        <v>1900</v>
      </c>
      <c r="BN35" s="185" t="s">
        <v>1275</v>
      </c>
      <c r="BV35" s="185" t="s">
        <v>1901</v>
      </c>
      <c r="BW35" s="185" t="s">
        <v>1960</v>
      </c>
      <c r="BX35" s="185" t="s">
        <v>2025</v>
      </c>
      <c r="BY35" s="187">
        <v>42998</v>
      </c>
      <c r="BZ35" s="187">
        <v>44094</v>
      </c>
      <c r="CA35" s="185">
        <v>0</v>
      </c>
      <c r="CB35" s="185">
        <v>1150436</v>
      </c>
      <c r="CC35" s="185">
        <v>0</v>
      </c>
      <c r="CD35" s="185">
        <v>102854</v>
      </c>
      <c r="CE35" s="185">
        <v>0</v>
      </c>
      <c r="CF35" s="185">
        <v>0</v>
      </c>
      <c r="CG35" s="185">
        <v>0</v>
      </c>
      <c r="CH35" s="185">
        <v>0</v>
      </c>
      <c r="CI35" s="185">
        <v>0</v>
      </c>
      <c r="CK35" s="185">
        <v>0</v>
      </c>
      <c r="CL35" s="185">
        <v>0</v>
      </c>
      <c r="CM35" s="185">
        <v>0</v>
      </c>
      <c r="CN35" s="185">
        <v>67109</v>
      </c>
      <c r="CO35" s="185">
        <v>0</v>
      </c>
      <c r="CP35" s="185">
        <v>66098</v>
      </c>
      <c r="CQ35" s="185">
        <v>0</v>
      </c>
      <c r="CR35" s="185">
        <v>241831</v>
      </c>
      <c r="CS35" s="185">
        <v>0</v>
      </c>
      <c r="CT35" s="185">
        <v>0</v>
      </c>
      <c r="CU35" s="185">
        <v>0</v>
      </c>
      <c r="CV35" s="185">
        <v>0</v>
      </c>
      <c r="CW35" s="185">
        <v>1628328</v>
      </c>
      <c r="CX35" s="185">
        <v>116800</v>
      </c>
      <c r="CY35" s="185">
        <v>1511528</v>
      </c>
      <c r="CZ35" s="185" t="s">
        <v>8035</v>
      </c>
      <c r="DA35" s="185">
        <v>135694</v>
      </c>
      <c r="DB35" s="185">
        <v>124000</v>
      </c>
      <c r="DC35" s="185">
        <v>175100</v>
      </c>
      <c r="DD35" s="185">
        <v>1525000</v>
      </c>
      <c r="DE35" s="185">
        <v>61000</v>
      </c>
      <c r="DF35" s="185">
        <v>30500</v>
      </c>
      <c r="DG35" s="185">
        <v>45700</v>
      </c>
      <c r="DH35" s="185">
        <v>0</v>
      </c>
      <c r="DI35" s="185">
        <v>30</v>
      </c>
      <c r="DJ35" s="185">
        <v>0</v>
      </c>
      <c r="DK35" s="185">
        <v>0</v>
      </c>
      <c r="DL35" s="185">
        <v>0</v>
      </c>
      <c r="DM35" s="187">
        <v>44138</v>
      </c>
      <c r="DN35" s="187">
        <v>44159</v>
      </c>
      <c r="DO35" s="185">
        <v>0</v>
      </c>
      <c r="DP35" s="185">
        <v>58400</v>
      </c>
      <c r="DQ35" s="185">
        <v>0</v>
      </c>
      <c r="DR35" s="185" t="s">
        <v>1927</v>
      </c>
      <c r="DS35" s="185" t="s">
        <v>1911</v>
      </c>
      <c r="DT35" s="185">
        <v>58400</v>
      </c>
      <c r="DV35" s="185" t="s">
        <v>2061</v>
      </c>
      <c r="DW35" s="185">
        <v>1459000</v>
      </c>
      <c r="DX35" s="185" t="s">
        <v>1896</v>
      </c>
    </row>
    <row r="36" spans="1:128" x14ac:dyDescent="0.25">
      <c r="A36" s="185">
        <v>30</v>
      </c>
      <c r="B36" s="185">
        <v>1475000</v>
      </c>
      <c r="D36" s="230">
        <v>1.044E-2</v>
      </c>
      <c r="E36" s="185">
        <v>15399</v>
      </c>
      <c r="F36" s="185">
        <v>4132205</v>
      </c>
      <c r="I36" s="185">
        <v>1705883</v>
      </c>
      <c r="J36" s="185">
        <v>737727</v>
      </c>
      <c r="L36" s="185">
        <v>1924781</v>
      </c>
      <c r="M36" s="185" t="s">
        <v>1889</v>
      </c>
      <c r="N36" s="185" t="s">
        <v>2227</v>
      </c>
      <c r="R36" s="185" t="s">
        <v>1879</v>
      </c>
      <c r="S36" s="185" t="s">
        <v>306</v>
      </c>
      <c r="T36" s="185" t="s">
        <v>306</v>
      </c>
      <c r="U36" s="185" t="s">
        <v>2228</v>
      </c>
      <c r="V36" s="185" t="s">
        <v>1272</v>
      </c>
      <c r="W36" s="185" t="s">
        <v>7546</v>
      </c>
      <c r="X36" s="185" t="s">
        <v>2045</v>
      </c>
      <c r="Y36" s="185" t="s">
        <v>1881</v>
      </c>
      <c r="Z36" s="185" t="s">
        <v>1909</v>
      </c>
      <c r="AA36" s="185" t="s">
        <v>1883</v>
      </c>
      <c r="AB36" s="185" t="s">
        <v>1883</v>
      </c>
      <c r="AC36" s="185" t="s">
        <v>2229</v>
      </c>
      <c r="AD36" s="185" t="s">
        <v>1989</v>
      </c>
      <c r="AE36" s="185" t="s">
        <v>1887</v>
      </c>
      <c r="AF36" s="185" t="s">
        <v>1984</v>
      </c>
      <c r="AG36" s="185" t="s">
        <v>1887</v>
      </c>
      <c r="AH36" s="185" t="s">
        <v>1883</v>
      </c>
      <c r="AI36" s="185" t="s">
        <v>1890</v>
      </c>
      <c r="AK36" s="185" t="s">
        <v>2230</v>
      </c>
      <c r="AL36" s="185" t="s">
        <v>2030</v>
      </c>
      <c r="AM36" s="185" t="s">
        <v>2231</v>
      </c>
      <c r="AN36" s="185" t="s">
        <v>1894</v>
      </c>
      <c r="AO36" s="185" t="s">
        <v>2232</v>
      </c>
      <c r="AP36" s="185" t="s">
        <v>1896</v>
      </c>
      <c r="AQ36" s="185" t="s">
        <v>1272</v>
      </c>
      <c r="AR36" s="185" t="s">
        <v>1942</v>
      </c>
      <c r="AS36" s="185">
        <v>1475454</v>
      </c>
      <c r="AT36" s="185" t="s">
        <v>1942</v>
      </c>
      <c r="AV36" s="185" t="s">
        <v>1920</v>
      </c>
      <c r="AW36" s="185">
        <v>1475454</v>
      </c>
      <c r="AX36" s="185">
        <v>0</v>
      </c>
      <c r="AY36" s="185" t="s">
        <v>2233</v>
      </c>
      <c r="AZ36" s="186">
        <v>0</v>
      </c>
      <c r="BA36" s="231">
        <v>0</v>
      </c>
      <c r="BB36" s="185">
        <v>0</v>
      </c>
      <c r="BC36" s="185" t="s">
        <v>1332</v>
      </c>
      <c r="BD36" s="187">
        <v>23720</v>
      </c>
      <c r="BE36" s="187">
        <v>40435</v>
      </c>
      <c r="BF36" s="187">
        <v>40435</v>
      </c>
      <c r="BH36" s="187">
        <v>42992</v>
      </c>
      <c r="BI36" s="187">
        <v>43356</v>
      </c>
      <c r="BM36" s="185" t="s">
        <v>1900</v>
      </c>
      <c r="BN36" s="185" t="s">
        <v>1275</v>
      </c>
      <c r="BV36" s="185" t="s">
        <v>1901</v>
      </c>
      <c r="BW36" s="185" t="s">
        <v>1896</v>
      </c>
      <c r="BX36" s="185" t="s">
        <v>1902</v>
      </c>
      <c r="BY36" s="187">
        <v>44088</v>
      </c>
      <c r="BZ36" s="187">
        <v>44088</v>
      </c>
      <c r="CA36" s="185">
        <v>0</v>
      </c>
      <c r="CB36" s="185">
        <v>1475454</v>
      </c>
      <c r="CC36" s="185">
        <v>0</v>
      </c>
      <c r="CD36" s="185">
        <v>102854</v>
      </c>
      <c r="CE36" s="185">
        <v>0</v>
      </c>
      <c r="CF36" s="185">
        <v>0</v>
      </c>
      <c r="CG36" s="185">
        <v>0</v>
      </c>
      <c r="CH36" s="185">
        <v>0</v>
      </c>
      <c r="CI36" s="185">
        <v>0</v>
      </c>
      <c r="CK36" s="185">
        <v>0</v>
      </c>
      <c r="CL36" s="185">
        <v>0</v>
      </c>
      <c r="CM36" s="185">
        <v>0</v>
      </c>
      <c r="CN36" s="185">
        <v>0</v>
      </c>
      <c r="CO36" s="185">
        <v>0</v>
      </c>
      <c r="CP36" s="185">
        <v>66098</v>
      </c>
      <c r="CQ36" s="185">
        <v>0</v>
      </c>
      <c r="CR36" s="185">
        <v>0</v>
      </c>
      <c r="CS36" s="185">
        <v>0</v>
      </c>
      <c r="CT36" s="185">
        <v>0</v>
      </c>
      <c r="CU36" s="185">
        <v>0</v>
      </c>
      <c r="CV36" s="185">
        <v>0</v>
      </c>
      <c r="CW36" s="185">
        <v>1644406</v>
      </c>
      <c r="CX36" s="185">
        <v>214975</v>
      </c>
      <c r="CY36" s="185">
        <v>1429431</v>
      </c>
      <c r="CZ36" s="185" t="s">
        <v>8035</v>
      </c>
      <c r="DA36" s="185">
        <v>137034</v>
      </c>
      <c r="DB36" s="185">
        <v>125400</v>
      </c>
      <c r="DC36" s="185">
        <v>177000</v>
      </c>
      <c r="DD36" s="185">
        <v>1542000</v>
      </c>
      <c r="DE36" s="185">
        <v>61700</v>
      </c>
      <c r="DF36" s="185">
        <v>30800</v>
      </c>
      <c r="DG36" s="185">
        <v>46300</v>
      </c>
      <c r="DH36" s="185">
        <v>0</v>
      </c>
      <c r="DI36" s="185">
        <v>30</v>
      </c>
      <c r="DJ36" s="185">
        <v>0</v>
      </c>
      <c r="DK36" s="185">
        <v>0</v>
      </c>
      <c r="DL36" s="185">
        <v>0</v>
      </c>
      <c r="DM36" s="187">
        <v>44197</v>
      </c>
      <c r="DN36" s="187">
        <v>44215</v>
      </c>
      <c r="DO36" s="185">
        <v>0</v>
      </c>
      <c r="DP36" s="185">
        <v>59000</v>
      </c>
      <c r="DQ36" s="185">
        <v>0</v>
      </c>
      <c r="DR36" s="185" t="s">
        <v>2051</v>
      </c>
      <c r="DS36" s="185" t="s">
        <v>1903</v>
      </c>
      <c r="DT36" s="185">
        <v>59000</v>
      </c>
      <c r="DV36" s="185" t="s">
        <v>1928</v>
      </c>
      <c r="DW36" s="185">
        <v>1475000</v>
      </c>
      <c r="DX36" s="185" t="s">
        <v>1896</v>
      </c>
    </row>
    <row r="37" spans="1:128" x14ac:dyDescent="0.25">
      <c r="A37" s="185">
        <v>30</v>
      </c>
      <c r="B37" s="185">
        <v>0</v>
      </c>
      <c r="D37" s="230">
        <v>2.436E-2</v>
      </c>
      <c r="E37" s="185">
        <v>0</v>
      </c>
      <c r="F37" s="185">
        <v>4148376</v>
      </c>
      <c r="I37" s="185">
        <v>0</v>
      </c>
      <c r="J37" s="185">
        <v>1331938</v>
      </c>
      <c r="L37" s="185">
        <v>2828357</v>
      </c>
      <c r="M37" s="185" t="s">
        <v>1928</v>
      </c>
      <c r="N37" s="185" t="s">
        <v>1938</v>
      </c>
      <c r="R37" s="185" t="s">
        <v>2082</v>
      </c>
      <c r="S37" s="185" t="s">
        <v>150</v>
      </c>
      <c r="T37" s="185" t="s">
        <v>121</v>
      </c>
      <c r="U37" s="185" t="s">
        <v>682</v>
      </c>
      <c r="V37" s="185" t="s">
        <v>1272</v>
      </c>
      <c r="W37" s="185" t="s">
        <v>422</v>
      </c>
      <c r="X37" s="185" t="s">
        <v>1880</v>
      </c>
      <c r="Y37" s="185" t="s">
        <v>1881</v>
      </c>
      <c r="Z37" s="185" t="s">
        <v>2052</v>
      </c>
      <c r="AA37" s="185" t="s">
        <v>1883</v>
      </c>
      <c r="AB37" s="185" t="s">
        <v>1913</v>
      </c>
      <c r="AC37" s="185" t="s">
        <v>2238</v>
      </c>
      <c r="AD37" s="185" t="s">
        <v>2054</v>
      </c>
      <c r="AE37" s="185" t="s">
        <v>1887</v>
      </c>
      <c r="AF37" s="185" t="s">
        <v>1888</v>
      </c>
      <c r="AG37" s="185" t="s">
        <v>1889</v>
      </c>
      <c r="AH37" s="185" t="s">
        <v>1883</v>
      </c>
      <c r="AI37" s="185" t="s">
        <v>1890</v>
      </c>
      <c r="AJ37" s="185" t="s">
        <v>1913</v>
      </c>
      <c r="AK37" s="185" t="s">
        <v>2239</v>
      </c>
      <c r="AL37" s="185" t="s">
        <v>2240</v>
      </c>
      <c r="AM37" s="185" t="s">
        <v>2241</v>
      </c>
      <c r="AN37" s="185" t="s">
        <v>2242</v>
      </c>
      <c r="AO37" s="185" t="s">
        <v>2243</v>
      </c>
      <c r="AP37" s="185" t="s">
        <v>1896</v>
      </c>
      <c r="AQ37" s="185" t="s">
        <v>1272</v>
      </c>
      <c r="AR37" s="185" t="s">
        <v>1935</v>
      </c>
      <c r="AS37" s="185">
        <v>1664922</v>
      </c>
      <c r="AT37" s="185" t="s">
        <v>1935</v>
      </c>
      <c r="AV37" s="185" t="s">
        <v>1920</v>
      </c>
      <c r="AW37" s="185">
        <v>1664922</v>
      </c>
      <c r="AX37" s="185">
        <v>0</v>
      </c>
      <c r="AY37" s="185" t="s">
        <v>1943</v>
      </c>
      <c r="AZ37" s="186">
        <v>0</v>
      </c>
      <c r="BA37" s="231">
        <v>0</v>
      </c>
      <c r="BB37" s="185">
        <v>0</v>
      </c>
      <c r="BC37" s="185" t="s">
        <v>1332</v>
      </c>
      <c r="BD37" s="187">
        <v>23919</v>
      </c>
      <c r="BE37" s="187">
        <v>34963</v>
      </c>
      <c r="BF37" s="187">
        <v>34963</v>
      </c>
      <c r="BG37" s="187">
        <v>44312</v>
      </c>
      <c r="BH37" s="187">
        <v>43729</v>
      </c>
      <c r="BI37" s="187">
        <v>44094</v>
      </c>
      <c r="BM37" s="185" t="s">
        <v>1900</v>
      </c>
      <c r="BN37" s="185" t="s">
        <v>1275</v>
      </c>
      <c r="BV37" s="185" t="s">
        <v>1901</v>
      </c>
      <c r="BW37" s="185" t="s">
        <v>1926</v>
      </c>
      <c r="BX37" s="185" t="s">
        <v>2094</v>
      </c>
      <c r="BY37" s="187">
        <v>44095</v>
      </c>
      <c r="BZ37" s="187">
        <v>44095</v>
      </c>
      <c r="CA37" s="185">
        <v>0</v>
      </c>
      <c r="CB37" s="185">
        <v>0</v>
      </c>
      <c r="CC37" s="185">
        <v>0</v>
      </c>
      <c r="CD37" s="185">
        <v>0</v>
      </c>
      <c r="CE37" s="185">
        <v>0</v>
      </c>
      <c r="CF37" s="185">
        <v>0</v>
      </c>
      <c r="CG37" s="185">
        <v>0</v>
      </c>
      <c r="CH37" s="185">
        <v>0</v>
      </c>
      <c r="CI37" s="185">
        <v>0</v>
      </c>
      <c r="CK37" s="185">
        <v>0</v>
      </c>
      <c r="CL37" s="185">
        <v>0</v>
      </c>
      <c r="CM37" s="185">
        <v>0</v>
      </c>
      <c r="CN37" s="185">
        <v>0</v>
      </c>
      <c r="CO37" s="185">
        <v>0</v>
      </c>
      <c r="CP37" s="185">
        <v>0</v>
      </c>
      <c r="CQ37" s="185">
        <v>0</v>
      </c>
      <c r="CR37" s="185">
        <v>0</v>
      </c>
      <c r="CS37" s="185">
        <v>0</v>
      </c>
      <c r="CT37" s="185">
        <v>0</v>
      </c>
      <c r="CU37" s="185">
        <v>0</v>
      </c>
      <c r="CV37" s="185">
        <v>0</v>
      </c>
      <c r="CW37" s="185">
        <v>0</v>
      </c>
      <c r="CX37" s="185">
        <v>0</v>
      </c>
      <c r="CY37" s="185">
        <v>0</v>
      </c>
      <c r="CZ37" s="185" t="s">
        <v>8035</v>
      </c>
      <c r="DA37" s="185">
        <v>0</v>
      </c>
      <c r="DB37" s="185">
        <v>0</v>
      </c>
      <c r="DC37" s="185">
        <v>0</v>
      </c>
      <c r="DD37" s="185">
        <v>0</v>
      </c>
      <c r="DE37" s="185">
        <v>0</v>
      </c>
      <c r="DF37" s="185">
        <v>0</v>
      </c>
      <c r="DG37" s="185">
        <v>0</v>
      </c>
      <c r="DH37" s="185">
        <v>0</v>
      </c>
      <c r="DI37" s="185">
        <v>30</v>
      </c>
      <c r="DJ37" s="185">
        <v>0</v>
      </c>
      <c r="DK37" s="185">
        <v>0</v>
      </c>
      <c r="DL37" s="185">
        <v>0</v>
      </c>
      <c r="DM37" s="187">
        <v>44197</v>
      </c>
      <c r="DN37" s="187">
        <v>44198</v>
      </c>
      <c r="DO37" s="185">
        <v>0</v>
      </c>
      <c r="DP37" s="185">
        <v>0</v>
      </c>
      <c r="DQ37" s="185">
        <v>0</v>
      </c>
      <c r="DR37" s="185" t="s">
        <v>1888</v>
      </c>
      <c r="DS37" s="185" t="s">
        <v>1903</v>
      </c>
      <c r="DT37" s="185">
        <v>0</v>
      </c>
      <c r="DV37" s="185" t="s">
        <v>2061</v>
      </c>
      <c r="DW37" s="185">
        <v>0</v>
      </c>
      <c r="DX37" s="185" t="s">
        <v>1896</v>
      </c>
    </row>
    <row r="38" spans="1:128" x14ac:dyDescent="0.25">
      <c r="A38" s="185">
        <v>30</v>
      </c>
      <c r="B38" s="185">
        <v>2722000</v>
      </c>
      <c r="D38" s="230">
        <v>2.436E-2</v>
      </c>
      <c r="E38" s="185">
        <v>66308</v>
      </c>
      <c r="F38" s="185">
        <v>4159014</v>
      </c>
      <c r="I38" s="185">
        <v>2801291</v>
      </c>
      <c r="J38" s="185">
        <v>952666</v>
      </c>
      <c r="L38" s="185">
        <v>3160211</v>
      </c>
      <c r="M38" s="185" t="s">
        <v>1947</v>
      </c>
      <c r="N38" s="185" t="s">
        <v>295</v>
      </c>
      <c r="R38" s="185" t="s">
        <v>1879</v>
      </c>
      <c r="S38" s="185" t="s">
        <v>148</v>
      </c>
      <c r="T38" s="185" t="s">
        <v>128</v>
      </c>
      <c r="U38" s="185" t="s">
        <v>682</v>
      </c>
      <c r="V38" s="185" t="s">
        <v>2012</v>
      </c>
      <c r="W38" s="185" t="s">
        <v>7547</v>
      </c>
      <c r="X38" s="185" t="s">
        <v>1880</v>
      </c>
      <c r="Y38" s="185" t="s">
        <v>1987</v>
      </c>
      <c r="Z38" s="185" t="s">
        <v>1950</v>
      </c>
      <c r="AA38" s="185" t="s">
        <v>1883</v>
      </c>
      <c r="AB38" s="185" t="s">
        <v>1898</v>
      </c>
      <c r="AC38" s="185" t="s">
        <v>2244</v>
      </c>
      <c r="AD38" s="185" t="s">
        <v>1952</v>
      </c>
      <c r="AE38" s="185" t="s">
        <v>1887</v>
      </c>
      <c r="AF38" s="185" t="s">
        <v>1888</v>
      </c>
      <c r="AG38" s="185" t="s">
        <v>1889</v>
      </c>
      <c r="AH38" s="185" t="s">
        <v>1883</v>
      </c>
      <c r="AI38" s="185" t="s">
        <v>1890</v>
      </c>
      <c r="AK38" s="185" t="s">
        <v>2245</v>
      </c>
      <c r="AL38" s="185" t="s">
        <v>2246</v>
      </c>
      <c r="AM38" s="185" t="s">
        <v>2247</v>
      </c>
      <c r="AN38" s="185" t="s">
        <v>2128</v>
      </c>
      <c r="AO38" s="185" t="s">
        <v>2119</v>
      </c>
      <c r="AP38" s="185" t="s">
        <v>1896</v>
      </c>
      <c r="AQ38" s="185" t="s">
        <v>2012</v>
      </c>
      <c r="AR38" s="185" t="s">
        <v>2021</v>
      </c>
      <c r="AS38" s="185">
        <v>2721902</v>
      </c>
      <c r="AT38" s="185" t="s">
        <v>2021</v>
      </c>
      <c r="AV38" s="185" t="s">
        <v>1920</v>
      </c>
      <c r="AW38" s="185">
        <v>2721902</v>
      </c>
      <c r="AX38" s="185">
        <v>0</v>
      </c>
      <c r="AY38" s="185" t="s">
        <v>2218</v>
      </c>
      <c r="AZ38" s="186">
        <v>0</v>
      </c>
      <c r="BA38" s="231">
        <v>8</v>
      </c>
      <c r="BB38" s="185">
        <v>0</v>
      </c>
      <c r="BD38" s="187">
        <v>30152</v>
      </c>
      <c r="BE38" s="187">
        <v>42958</v>
      </c>
      <c r="BF38" s="187">
        <v>42958</v>
      </c>
      <c r="BH38" s="187">
        <v>43688</v>
      </c>
      <c r="BI38" s="187">
        <v>44053</v>
      </c>
      <c r="BO38" s="185" t="s">
        <v>295</v>
      </c>
      <c r="BR38" s="185" t="s">
        <v>2060</v>
      </c>
      <c r="BV38" s="185" t="s">
        <v>1901</v>
      </c>
      <c r="BW38" s="185" t="s">
        <v>1896</v>
      </c>
      <c r="BX38" s="185" t="s">
        <v>1902</v>
      </c>
      <c r="BY38" s="187">
        <v>42958</v>
      </c>
      <c r="BZ38" s="187">
        <v>44054</v>
      </c>
      <c r="CA38" s="185">
        <v>0</v>
      </c>
      <c r="CB38" s="185">
        <v>2721902</v>
      </c>
      <c r="CC38" s="185">
        <v>0</v>
      </c>
      <c r="CD38" s="185">
        <v>0</v>
      </c>
      <c r="CE38" s="185">
        <v>0</v>
      </c>
      <c r="CF38" s="185">
        <v>0</v>
      </c>
      <c r="CG38" s="185">
        <v>0</v>
      </c>
      <c r="CH38" s="185">
        <v>0</v>
      </c>
      <c r="CI38" s="185">
        <v>0</v>
      </c>
      <c r="CK38" s="185">
        <v>0</v>
      </c>
      <c r="CL38" s="185">
        <v>0</v>
      </c>
      <c r="CM38" s="185">
        <v>0</v>
      </c>
      <c r="CN38" s="185">
        <v>0</v>
      </c>
      <c r="CO38" s="185">
        <v>0</v>
      </c>
      <c r="CP38" s="185">
        <v>0</v>
      </c>
      <c r="CQ38" s="185">
        <v>217752</v>
      </c>
      <c r="CR38" s="185">
        <v>0</v>
      </c>
      <c r="CS38" s="185">
        <v>0</v>
      </c>
      <c r="CT38" s="185">
        <v>0</v>
      </c>
      <c r="CU38" s="185">
        <v>0</v>
      </c>
      <c r="CV38" s="185">
        <v>0</v>
      </c>
      <c r="CW38" s="185">
        <v>2939654</v>
      </c>
      <c r="CX38" s="185">
        <v>861895</v>
      </c>
      <c r="CY38" s="185">
        <v>2077759</v>
      </c>
      <c r="CZ38" s="185" t="s">
        <v>8035</v>
      </c>
      <c r="DA38" s="185">
        <v>244971</v>
      </c>
      <c r="DB38" s="185">
        <v>231400</v>
      </c>
      <c r="DC38" s="185">
        <v>326600</v>
      </c>
      <c r="DD38" s="185">
        <v>2940000</v>
      </c>
      <c r="DE38" s="185">
        <v>117600</v>
      </c>
      <c r="DF38" s="185">
        <v>58800</v>
      </c>
      <c r="DG38" s="185">
        <v>88200</v>
      </c>
      <c r="DH38" s="185">
        <v>0</v>
      </c>
      <c r="DI38" s="185">
        <v>30</v>
      </c>
      <c r="DJ38" s="185">
        <v>0</v>
      </c>
      <c r="DK38" s="185">
        <v>0</v>
      </c>
      <c r="DL38" s="185">
        <v>0</v>
      </c>
      <c r="DM38" s="187">
        <v>44228</v>
      </c>
      <c r="DN38" s="187">
        <v>44246</v>
      </c>
      <c r="DO38" s="185">
        <v>0</v>
      </c>
      <c r="DP38" s="185">
        <v>108900</v>
      </c>
      <c r="DQ38" s="185">
        <v>0</v>
      </c>
      <c r="DR38" s="185" t="s">
        <v>1888</v>
      </c>
      <c r="DS38" s="185" t="s">
        <v>1887</v>
      </c>
      <c r="DT38" s="185">
        <v>108900</v>
      </c>
      <c r="DV38" s="185" t="s">
        <v>1961</v>
      </c>
      <c r="DW38" s="185">
        <v>2722000</v>
      </c>
      <c r="DX38" s="185" t="s">
        <v>1896</v>
      </c>
    </row>
    <row r="39" spans="1:128" x14ac:dyDescent="0.25">
      <c r="A39" s="185">
        <v>14</v>
      </c>
      <c r="B39" s="185">
        <v>543667</v>
      </c>
      <c r="D39" s="230">
        <v>5.2199999999999998E-3</v>
      </c>
      <c r="E39" s="185">
        <v>2838</v>
      </c>
      <c r="F39" s="185">
        <v>4172611</v>
      </c>
      <c r="I39" s="185">
        <v>1295460</v>
      </c>
      <c r="J39" s="185">
        <v>540724</v>
      </c>
      <c r="L39" s="185">
        <v>1403415</v>
      </c>
      <c r="M39" s="185" t="s">
        <v>1928</v>
      </c>
      <c r="N39" s="185" t="s">
        <v>1938</v>
      </c>
      <c r="O39" s="185" t="s">
        <v>1332</v>
      </c>
      <c r="R39" s="185" t="s">
        <v>1264</v>
      </c>
      <c r="S39" s="185" t="s">
        <v>150</v>
      </c>
      <c r="T39" s="185" t="s">
        <v>163</v>
      </c>
      <c r="U39" s="185" t="s">
        <v>682</v>
      </c>
      <c r="V39" s="185" t="s">
        <v>2248</v>
      </c>
      <c r="W39" s="185" t="s">
        <v>463</v>
      </c>
      <c r="X39" s="185" t="s">
        <v>1907</v>
      </c>
      <c r="Y39" s="185" t="s">
        <v>1881</v>
      </c>
      <c r="Z39" s="185" t="s">
        <v>2052</v>
      </c>
      <c r="AA39" s="185" t="s">
        <v>1883</v>
      </c>
      <c r="AB39" s="185" t="s">
        <v>1913</v>
      </c>
      <c r="AC39" s="185" t="s">
        <v>2249</v>
      </c>
      <c r="AD39" s="185" t="s">
        <v>2250</v>
      </c>
      <c r="AE39" s="185" t="s">
        <v>1887</v>
      </c>
      <c r="AF39" s="185" t="s">
        <v>1888</v>
      </c>
      <c r="AG39" s="185" t="s">
        <v>1889</v>
      </c>
      <c r="AH39" s="185" t="s">
        <v>1883</v>
      </c>
      <c r="AI39" s="185" t="s">
        <v>1890</v>
      </c>
      <c r="AK39" s="185" t="s">
        <v>2223</v>
      </c>
      <c r="AM39" s="185" t="s">
        <v>2251</v>
      </c>
      <c r="AN39" s="185" t="s">
        <v>2251</v>
      </c>
      <c r="AP39" s="185" t="s">
        <v>1896</v>
      </c>
      <c r="AQ39" s="185" t="s">
        <v>2248</v>
      </c>
      <c r="AR39" s="185" t="s">
        <v>2252</v>
      </c>
      <c r="AS39" s="185">
        <v>1081448</v>
      </c>
      <c r="AT39" s="185" t="s">
        <v>2252</v>
      </c>
      <c r="AV39" s="185" t="s">
        <v>1920</v>
      </c>
      <c r="AW39" s="185">
        <v>1081448</v>
      </c>
      <c r="AX39" s="185">
        <v>0</v>
      </c>
      <c r="AY39" s="185" t="s">
        <v>1943</v>
      </c>
      <c r="AZ39" s="186">
        <v>0</v>
      </c>
      <c r="BA39" s="231">
        <v>0</v>
      </c>
      <c r="BB39" s="185">
        <v>0</v>
      </c>
      <c r="BC39" s="185" t="s">
        <v>1332</v>
      </c>
      <c r="BD39" s="187">
        <v>21611</v>
      </c>
      <c r="BE39" s="187">
        <v>37712</v>
      </c>
      <c r="BF39" s="187">
        <v>37712</v>
      </c>
      <c r="BH39" s="187">
        <v>43556</v>
      </c>
      <c r="BI39" s="187">
        <v>43921</v>
      </c>
      <c r="BM39" s="185" t="s">
        <v>1900</v>
      </c>
      <c r="BN39" s="185" t="s">
        <v>1275</v>
      </c>
      <c r="BV39" s="185" t="s">
        <v>1901</v>
      </c>
      <c r="BW39" s="185" t="s">
        <v>1896</v>
      </c>
      <c r="BX39" s="185" t="s">
        <v>2025</v>
      </c>
      <c r="BY39" s="187">
        <v>43191</v>
      </c>
      <c r="BZ39" s="187">
        <v>44287</v>
      </c>
      <c r="CA39" s="185">
        <v>0</v>
      </c>
      <c r="CB39" s="185">
        <v>504676</v>
      </c>
      <c r="CC39" s="185">
        <v>0</v>
      </c>
      <c r="CD39" s="185">
        <v>47999</v>
      </c>
      <c r="CE39" s="185">
        <v>0</v>
      </c>
      <c r="CF39" s="185">
        <v>0</v>
      </c>
      <c r="CG39" s="185">
        <v>0</v>
      </c>
      <c r="CH39" s="185">
        <v>0</v>
      </c>
      <c r="CI39" s="185">
        <v>812882</v>
      </c>
      <c r="CK39" s="185">
        <v>0</v>
      </c>
      <c r="CL39" s="185">
        <v>0</v>
      </c>
      <c r="CM39" s="185">
        <v>0</v>
      </c>
      <c r="CN39" s="185">
        <v>0</v>
      </c>
      <c r="CO39" s="185">
        <v>0</v>
      </c>
      <c r="CP39" s="185">
        <v>30846</v>
      </c>
      <c r="CQ39" s="185">
        <v>0</v>
      </c>
      <c r="CR39" s="185">
        <v>0</v>
      </c>
      <c r="CS39" s="185">
        <v>0</v>
      </c>
      <c r="CT39" s="185">
        <v>0</v>
      </c>
      <c r="CU39" s="185">
        <v>0</v>
      </c>
      <c r="CV39" s="185">
        <v>0</v>
      </c>
      <c r="CW39" s="185">
        <v>1396403</v>
      </c>
      <c r="CX39" s="185">
        <v>527423</v>
      </c>
      <c r="CY39" s="185">
        <v>868980</v>
      </c>
      <c r="CZ39" s="185" t="s">
        <v>8035</v>
      </c>
      <c r="DA39" s="185">
        <v>116367</v>
      </c>
      <c r="DB39" s="185">
        <v>99000</v>
      </c>
      <c r="DC39" s="185">
        <v>139800</v>
      </c>
      <c r="DD39" s="185">
        <v>1348000</v>
      </c>
      <c r="DE39" s="185">
        <v>53900</v>
      </c>
      <c r="DF39" s="185">
        <v>27000</v>
      </c>
      <c r="DG39" s="185">
        <v>40400</v>
      </c>
      <c r="DH39" s="185">
        <v>0</v>
      </c>
      <c r="DI39" s="185">
        <v>14</v>
      </c>
      <c r="DJ39" s="185">
        <v>0</v>
      </c>
      <c r="DK39" s="185">
        <v>16</v>
      </c>
      <c r="DL39" s="185">
        <v>0</v>
      </c>
      <c r="DM39" s="187">
        <v>44362</v>
      </c>
      <c r="DN39" s="187">
        <v>44383</v>
      </c>
      <c r="DO39" s="185">
        <v>0</v>
      </c>
      <c r="DP39" s="185">
        <v>46600</v>
      </c>
      <c r="DQ39" s="185">
        <v>0</v>
      </c>
      <c r="DR39" s="185" t="s">
        <v>1927</v>
      </c>
      <c r="DS39" s="185" t="s">
        <v>1903</v>
      </c>
      <c r="DT39" s="185">
        <v>46600</v>
      </c>
      <c r="DV39" s="185" t="s">
        <v>2061</v>
      </c>
      <c r="DW39" s="185">
        <v>1165000</v>
      </c>
      <c r="DX39" s="185" t="s">
        <v>1896</v>
      </c>
    </row>
    <row r="40" spans="1:128" x14ac:dyDescent="0.25">
      <c r="A40" s="185">
        <v>30</v>
      </c>
      <c r="B40" s="185">
        <v>1513000</v>
      </c>
      <c r="D40" s="230">
        <v>6.9599999999999995E-2</v>
      </c>
      <c r="E40" s="185">
        <v>105305</v>
      </c>
      <c r="F40" s="185">
        <v>4173487</v>
      </c>
      <c r="I40" s="185">
        <v>1744840</v>
      </c>
      <c r="J40" s="185">
        <v>756426</v>
      </c>
      <c r="L40" s="185">
        <v>1889987</v>
      </c>
      <c r="M40" s="185" t="s">
        <v>2253</v>
      </c>
      <c r="N40" s="185" t="s">
        <v>2254</v>
      </c>
      <c r="R40" s="185" t="s">
        <v>1879</v>
      </c>
      <c r="S40" s="185" t="s">
        <v>2255</v>
      </c>
      <c r="T40" s="185" t="s">
        <v>2256</v>
      </c>
      <c r="U40" s="185" t="s">
        <v>600</v>
      </c>
      <c r="V40" s="185" t="s">
        <v>293</v>
      </c>
      <c r="W40" s="185" t="s">
        <v>561</v>
      </c>
      <c r="X40" s="185" t="s">
        <v>1907</v>
      </c>
      <c r="Y40" s="185" t="s">
        <v>1987</v>
      </c>
      <c r="Z40" s="185" t="s">
        <v>2257</v>
      </c>
      <c r="AA40" s="185" t="s">
        <v>1883</v>
      </c>
      <c r="AB40" s="185" t="s">
        <v>2258</v>
      </c>
      <c r="AC40" s="185" t="s">
        <v>2259</v>
      </c>
      <c r="AD40" s="185" t="s">
        <v>2260</v>
      </c>
      <c r="AE40" s="185" t="s">
        <v>2074</v>
      </c>
      <c r="AF40" s="185" t="s">
        <v>1889</v>
      </c>
      <c r="AG40" s="185" t="s">
        <v>1903</v>
      </c>
      <c r="AH40" s="185" t="s">
        <v>1912</v>
      </c>
      <c r="AI40" s="185" t="s">
        <v>1890</v>
      </c>
      <c r="AK40" s="185" t="s">
        <v>2261</v>
      </c>
      <c r="AL40" s="185" t="s">
        <v>2262</v>
      </c>
      <c r="AM40" s="185" t="s">
        <v>2263</v>
      </c>
      <c r="AN40" s="185" t="s">
        <v>2067</v>
      </c>
      <c r="AO40" s="185" t="s">
        <v>2264</v>
      </c>
      <c r="AP40" s="185" t="s">
        <v>1896</v>
      </c>
      <c r="AQ40" s="185" t="s">
        <v>293</v>
      </c>
      <c r="AR40" s="185" t="s">
        <v>2265</v>
      </c>
      <c r="AS40" s="185">
        <v>1512852</v>
      </c>
      <c r="AT40" s="185" t="s">
        <v>2265</v>
      </c>
      <c r="AV40" s="185" t="s">
        <v>1920</v>
      </c>
      <c r="AW40" s="185">
        <v>1512852</v>
      </c>
      <c r="AX40" s="185">
        <v>0</v>
      </c>
      <c r="AY40" s="185" t="s">
        <v>2266</v>
      </c>
      <c r="AZ40" s="186">
        <v>0</v>
      </c>
      <c r="BA40" s="231">
        <v>8</v>
      </c>
      <c r="BB40" s="185">
        <v>0</v>
      </c>
      <c r="BC40" s="185" t="s">
        <v>1332</v>
      </c>
      <c r="BD40" s="187">
        <v>22291</v>
      </c>
      <c r="BE40" s="187">
        <v>35341</v>
      </c>
      <c r="BF40" s="187">
        <v>35341</v>
      </c>
      <c r="BH40" s="187">
        <v>43376</v>
      </c>
      <c r="BI40" s="187">
        <v>43740</v>
      </c>
      <c r="BM40" s="185" t="s">
        <v>1900</v>
      </c>
      <c r="BN40" s="185" t="s">
        <v>1275</v>
      </c>
      <c r="BV40" s="185" t="s">
        <v>1901</v>
      </c>
      <c r="BW40" s="185" t="s">
        <v>1896</v>
      </c>
      <c r="BX40" s="185" t="s">
        <v>1902</v>
      </c>
      <c r="BY40" s="187">
        <v>42646</v>
      </c>
      <c r="BZ40" s="187">
        <v>44107</v>
      </c>
      <c r="CA40" s="185">
        <v>0</v>
      </c>
      <c r="CB40" s="185">
        <v>1512852</v>
      </c>
      <c r="CC40" s="185">
        <v>0</v>
      </c>
      <c r="CD40" s="185">
        <v>102854</v>
      </c>
      <c r="CE40" s="185">
        <v>0</v>
      </c>
      <c r="CF40" s="185">
        <v>0</v>
      </c>
      <c r="CG40" s="185">
        <v>0</v>
      </c>
      <c r="CH40" s="185">
        <v>0</v>
      </c>
      <c r="CI40" s="185">
        <v>0</v>
      </c>
      <c r="CK40" s="185">
        <v>945121</v>
      </c>
      <c r="CL40" s="185">
        <v>0</v>
      </c>
      <c r="CM40" s="185">
        <v>0</v>
      </c>
      <c r="CN40" s="185">
        <v>0</v>
      </c>
      <c r="CO40" s="185">
        <v>0</v>
      </c>
      <c r="CP40" s="185">
        <v>66098</v>
      </c>
      <c r="CQ40" s="185">
        <v>121028</v>
      </c>
      <c r="CR40" s="185">
        <v>0</v>
      </c>
      <c r="CS40" s="185">
        <v>100857</v>
      </c>
      <c r="CT40" s="185">
        <v>0</v>
      </c>
      <c r="CU40" s="185">
        <v>0</v>
      </c>
      <c r="CV40" s="185">
        <v>0</v>
      </c>
      <c r="CW40" s="185">
        <v>2953030</v>
      </c>
      <c r="CX40" s="185">
        <v>915202</v>
      </c>
      <c r="CY40" s="185">
        <v>2037828</v>
      </c>
      <c r="CZ40" s="185" t="s">
        <v>8035</v>
      </c>
      <c r="DA40" s="185">
        <v>228996</v>
      </c>
      <c r="DB40" s="185">
        <v>128600</v>
      </c>
      <c r="DC40" s="185">
        <v>181600</v>
      </c>
      <c r="DD40" s="185">
        <v>2645000</v>
      </c>
      <c r="DE40" s="185">
        <v>105800</v>
      </c>
      <c r="DF40" s="185">
        <v>52900</v>
      </c>
      <c r="DG40" s="185">
        <v>79300</v>
      </c>
      <c r="DH40" s="185">
        <v>84090</v>
      </c>
      <c r="DI40" s="185">
        <v>30</v>
      </c>
      <c r="DJ40" s="185">
        <v>0</v>
      </c>
      <c r="DK40" s="185">
        <v>0</v>
      </c>
      <c r="DL40" s="185">
        <v>0</v>
      </c>
      <c r="DM40" s="187">
        <v>44383</v>
      </c>
      <c r="DN40" s="187">
        <v>44404</v>
      </c>
      <c r="DO40" s="185">
        <v>0</v>
      </c>
      <c r="DP40" s="185">
        <v>60500</v>
      </c>
      <c r="DQ40" s="185">
        <v>0</v>
      </c>
      <c r="DR40" s="185" t="s">
        <v>1927</v>
      </c>
      <c r="DS40" s="185" t="s">
        <v>1887</v>
      </c>
      <c r="DT40" s="185">
        <v>60500</v>
      </c>
      <c r="DV40" s="185" t="s">
        <v>2267</v>
      </c>
      <c r="DW40" s="185">
        <v>1513000</v>
      </c>
      <c r="DX40" s="185" t="s">
        <v>1896</v>
      </c>
    </row>
    <row r="41" spans="1:128" x14ac:dyDescent="0.25">
      <c r="A41" s="185">
        <v>30</v>
      </c>
      <c r="B41" s="185">
        <v>1150000</v>
      </c>
      <c r="D41" s="230">
        <v>6.9599999999999995E-2</v>
      </c>
      <c r="E41" s="185">
        <v>80040</v>
      </c>
      <c r="F41" s="185">
        <v>4192488</v>
      </c>
      <c r="I41" s="185">
        <v>1367323</v>
      </c>
      <c r="J41" s="185">
        <v>575218</v>
      </c>
      <c r="L41" s="185">
        <v>1481072</v>
      </c>
      <c r="M41" s="185" t="s">
        <v>2253</v>
      </c>
      <c r="N41" s="185" t="s">
        <v>1938</v>
      </c>
      <c r="R41" s="185" t="s">
        <v>1264</v>
      </c>
      <c r="S41" s="185" t="s">
        <v>2255</v>
      </c>
      <c r="T41" s="185" t="s">
        <v>7389</v>
      </c>
      <c r="U41" s="185" t="s">
        <v>682</v>
      </c>
      <c r="V41" s="185" t="s">
        <v>1272</v>
      </c>
      <c r="W41" s="185" t="s">
        <v>910</v>
      </c>
      <c r="X41" s="185" t="s">
        <v>2013</v>
      </c>
      <c r="Y41" s="185" t="s">
        <v>2268</v>
      </c>
      <c r="Z41" s="185" t="s">
        <v>2257</v>
      </c>
      <c r="AA41" s="185" t="s">
        <v>1883</v>
      </c>
      <c r="AB41" s="185" t="s">
        <v>2258</v>
      </c>
      <c r="AC41" s="185" t="s">
        <v>2269</v>
      </c>
      <c r="AD41" s="185" t="s">
        <v>7390</v>
      </c>
      <c r="AE41" s="185" t="s">
        <v>1887</v>
      </c>
      <c r="AF41" s="185" t="s">
        <v>1888</v>
      </c>
      <c r="AG41" s="185" t="s">
        <v>1889</v>
      </c>
      <c r="AH41" s="185" t="s">
        <v>1883</v>
      </c>
      <c r="AI41" s="185" t="s">
        <v>1890</v>
      </c>
      <c r="AK41" s="185" t="s">
        <v>2030</v>
      </c>
      <c r="AL41" s="185" t="s">
        <v>2270</v>
      </c>
      <c r="AM41" s="185" t="s">
        <v>2271</v>
      </c>
      <c r="AN41" s="185" t="s">
        <v>2272</v>
      </c>
      <c r="AO41" s="185" t="s">
        <v>2108</v>
      </c>
      <c r="AP41" s="185" t="s">
        <v>1896</v>
      </c>
      <c r="AQ41" s="185" t="s">
        <v>1272</v>
      </c>
      <c r="AR41" s="185" t="s">
        <v>2093</v>
      </c>
      <c r="AS41" s="185">
        <v>1150436</v>
      </c>
      <c r="AT41" s="185" t="s">
        <v>2093</v>
      </c>
      <c r="AV41" s="185" t="s">
        <v>1920</v>
      </c>
      <c r="AW41" s="185">
        <v>1150436</v>
      </c>
      <c r="AX41" s="185">
        <v>0</v>
      </c>
      <c r="AY41" s="185" t="s">
        <v>1943</v>
      </c>
      <c r="AZ41" s="186">
        <v>0</v>
      </c>
      <c r="BA41" s="231">
        <v>0</v>
      </c>
      <c r="BB41" s="185">
        <v>0</v>
      </c>
      <c r="BD41" s="187">
        <v>30898</v>
      </c>
      <c r="BE41" s="187">
        <v>41173</v>
      </c>
      <c r="BF41" s="187">
        <v>41173</v>
      </c>
      <c r="BH41" s="187">
        <v>42999</v>
      </c>
      <c r="BI41" s="187">
        <v>43728</v>
      </c>
      <c r="BM41" s="185" t="s">
        <v>1900</v>
      </c>
      <c r="BN41" s="185" t="s">
        <v>1275</v>
      </c>
      <c r="BV41" s="185" t="s">
        <v>1901</v>
      </c>
      <c r="BW41" s="185" t="s">
        <v>1926</v>
      </c>
      <c r="BX41" s="185" t="s">
        <v>2025</v>
      </c>
      <c r="BY41" s="187">
        <v>42999</v>
      </c>
      <c r="BZ41" s="187">
        <v>44095</v>
      </c>
      <c r="CA41" s="185">
        <v>0</v>
      </c>
      <c r="CB41" s="185">
        <v>1150436</v>
      </c>
      <c r="CC41" s="185">
        <v>0</v>
      </c>
      <c r="CD41" s="185">
        <v>102854</v>
      </c>
      <c r="CE41" s="185">
        <v>0</v>
      </c>
      <c r="CF41" s="185">
        <v>0</v>
      </c>
      <c r="CG41" s="185">
        <v>0</v>
      </c>
      <c r="CH41" s="185">
        <v>0</v>
      </c>
      <c r="CI41" s="185">
        <v>0</v>
      </c>
      <c r="CK41" s="185">
        <v>0</v>
      </c>
      <c r="CL41" s="185">
        <v>0</v>
      </c>
      <c r="CM41" s="185">
        <v>0</v>
      </c>
      <c r="CN41" s="185">
        <v>0</v>
      </c>
      <c r="CO41" s="185">
        <v>0</v>
      </c>
      <c r="CP41" s="185">
        <v>66098</v>
      </c>
      <c r="CQ41" s="185">
        <v>0</v>
      </c>
      <c r="CR41" s="185">
        <v>0</v>
      </c>
      <c r="CS41" s="185">
        <v>0</v>
      </c>
      <c r="CT41" s="185">
        <v>0</v>
      </c>
      <c r="CU41" s="185">
        <v>0</v>
      </c>
      <c r="CV41" s="185">
        <v>0</v>
      </c>
      <c r="CW41" s="185">
        <v>1319388</v>
      </c>
      <c r="CX41" s="185">
        <v>276220</v>
      </c>
      <c r="CY41" s="185">
        <v>1043168</v>
      </c>
      <c r="CZ41" s="185" t="s">
        <v>8035</v>
      </c>
      <c r="DA41" s="185">
        <v>109949</v>
      </c>
      <c r="DB41" s="185">
        <v>97700</v>
      </c>
      <c r="DC41" s="185">
        <v>138000</v>
      </c>
      <c r="DD41" s="185">
        <v>1217000</v>
      </c>
      <c r="DE41" s="185">
        <v>48700</v>
      </c>
      <c r="DF41" s="185">
        <v>24300</v>
      </c>
      <c r="DG41" s="185">
        <v>36500</v>
      </c>
      <c r="DH41" s="185">
        <v>0</v>
      </c>
      <c r="DI41" s="185">
        <v>30</v>
      </c>
      <c r="DJ41" s="185">
        <v>0</v>
      </c>
      <c r="DK41" s="185">
        <v>0</v>
      </c>
      <c r="DL41" s="185">
        <v>0</v>
      </c>
      <c r="DM41" s="187">
        <v>43831</v>
      </c>
      <c r="DN41" s="187">
        <v>43851</v>
      </c>
      <c r="DO41" s="185">
        <v>0</v>
      </c>
      <c r="DP41" s="185">
        <v>46000</v>
      </c>
      <c r="DQ41" s="185">
        <v>0</v>
      </c>
      <c r="DR41" s="185" t="s">
        <v>2026</v>
      </c>
      <c r="DS41" s="185" t="s">
        <v>2026</v>
      </c>
      <c r="DT41" s="185">
        <v>46000</v>
      </c>
      <c r="DV41" s="185" t="s">
        <v>2267</v>
      </c>
      <c r="DW41" s="185">
        <v>1150000</v>
      </c>
      <c r="DX41" s="185" t="s">
        <v>1896</v>
      </c>
    </row>
    <row r="42" spans="1:128" x14ac:dyDescent="0.25">
      <c r="A42" s="185">
        <v>30</v>
      </c>
      <c r="B42" s="185">
        <v>1358000</v>
      </c>
      <c r="D42" s="230">
        <v>6.9599999999999995E-2</v>
      </c>
      <c r="E42" s="185">
        <v>94517</v>
      </c>
      <c r="F42" s="185">
        <v>4214954</v>
      </c>
      <c r="I42" s="185">
        <v>1367323</v>
      </c>
      <c r="J42" s="185">
        <v>575218</v>
      </c>
      <c r="L42" s="185">
        <v>1542783</v>
      </c>
      <c r="M42" s="185" t="s">
        <v>2273</v>
      </c>
      <c r="N42" s="185" t="s">
        <v>1878</v>
      </c>
      <c r="R42" s="185" t="s">
        <v>1264</v>
      </c>
      <c r="S42" s="185" t="s">
        <v>458</v>
      </c>
      <c r="T42" s="185" t="s">
        <v>2872</v>
      </c>
      <c r="U42" s="185" t="s">
        <v>682</v>
      </c>
      <c r="V42" s="185" t="s">
        <v>1272</v>
      </c>
      <c r="W42" s="185" t="s">
        <v>1314</v>
      </c>
      <c r="X42" s="185" t="s">
        <v>1880</v>
      </c>
      <c r="Y42" s="185" t="s">
        <v>1881</v>
      </c>
      <c r="Z42" s="185" t="s">
        <v>2274</v>
      </c>
      <c r="AA42" s="185" t="s">
        <v>1883</v>
      </c>
      <c r="AB42" s="185" t="s">
        <v>1898</v>
      </c>
      <c r="AC42" s="185" t="s">
        <v>2275</v>
      </c>
      <c r="AD42" s="185" t="s">
        <v>2874</v>
      </c>
      <c r="AE42" s="185" t="s">
        <v>1887</v>
      </c>
      <c r="AF42" s="185" t="s">
        <v>1888</v>
      </c>
      <c r="AG42" s="185" t="s">
        <v>1889</v>
      </c>
      <c r="AH42" s="185" t="s">
        <v>1883</v>
      </c>
      <c r="AI42" s="185" t="s">
        <v>1890</v>
      </c>
      <c r="AK42" s="185" t="s">
        <v>2276</v>
      </c>
      <c r="AL42" s="185" t="s">
        <v>2277</v>
      </c>
      <c r="AM42" s="185" t="s">
        <v>2278</v>
      </c>
      <c r="AN42" s="185" t="s">
        <v>1895</v>
      </c>
      <c r="AO42" s="185" t="s">
        <v>2006</v>
      </c>
      <c r="AP42" s="185" t="s">
        <v>1896</v>
      </c>
      <c r="AQ42" s="185" t="s">
        <v>1272</v>
      </c>
      <c r="AR42" s="185" t="s">
        <v>2093</v>
      </c>
      <c r="AS42" s="185">
        <v>1150436</v>
      </c>
      <c r="AT42" s="185" t="s">
        <v>2093</v>
      </c>
      <c r="AV42" s="185" t="s">
        <v>1920</v>
      </c>
      <c r="AW42" s="185">
        <v>1150436</v>
      </c>
      <c r="AX42" s="185">
        <v>0</v>
      </c>
      <c r="AY42" s="185" t="s">
        <v>1899</v>
      </c>
      <c r="AZ42" s="186">
        <v>0</v>
      </c>
      <c r="BA42" s="231">
        <v>25</v>
      </c>
      <c r="BB42" s="185">
        <v>0</v>
      </c>
      <c r="BD42" s="187">
        <v>27047</v>
      </c>
      <c r="BE42" s="187">
        <v>42614</v>
      </c>
      <c r="BF42" s="187">
        <v>42614</v>
      </c>
      <c r="BH42" s="187">
        <v>42979</v>
      </c>
      <c r="BI42" s="187">
        <v>43343</v>
      </c>
      <c r="BM42" s="185" t="s">
        <v>1900</v>
      </c>
      <c r="BN42" s="185" t="s">
        <v>1275</v>
      </c>
      <c r="BV42" s="185" t="s">
        <v>1901</v>
      </c>
      <c r="BW42" s="185" t="s">
        <v>1896</v>
      </c>
      <c r="BX42" s="185" t="s">
        <v>2025</v>
      </c>
      <c r="BY42" s="187">
        <v>42614</v>
      </c>
      <c r="BZ42" s="187">
        <v>44075</v>
      </c>
      <c r="CA42" s="185">
        <v>0</v>
      </c>
      <c r="CB42" s="185">
        <v>1150436</v>
      </c>
      <c r="CC42" s="185">
        <v>0</v>
      </c>
      <c r="CD42" s="185">
        <v>102854</v>
      </c>
      <c r="CE42" s="185">
        <v>0</v>
      </c>
      <c r="CF42" s="185">
        <v>0</v>
      </c>
      <c r="CG42" s="185">
        <v>0</v>
      </c>
      <c r="CH42" s="185">
        <v>0</v>
      </c>
      <c r="CI42" s="185">
        <v>0</v>
      </c>
      <c r="CK42" s="185">
        <v>0</v>
      </c>
      <c r="CL42" s="185">
        <v>0</v>
      </c>
      <c r="CM42" s="185">
        <v>0</v>
      </c>
      <c r="CN42" s="185">
        <v>124151</v>
      </c>
      <c r="CO42" s="185">
        <v>0</v>
      </c>
      <c r="CP42" s="185">
        <v>66098</v>
      </c>
      <c r="CQ42" s="185">
        <v>287609</v>
      </c>
      <c r="CR42" s="185">
        <v>83407</v>
      </c>
      <c r="CS42" s="185">
        <v>0</v>
      </c>
      <c r="CT42" s="185">
        <v>0</v>
      </c>
      <c r="CU42" s="185">
        <v>0</v>
      </c>
      <c r="CV42" s="185">
        <v>0</v>
      </c>
      <c r="CW42" s="185">
        <v>1814555</v>
      </c>
      <c r="CX42" s="185">
        <v>196451</v>
      </c>
      <c r="CY42" s="185">
        <v>1618104</v>
      </c>
      <c r="CZ42" s="185" t="s">
        <v>8035</v>
      </c>
      <c r="DA42" s="185">
        <v>151213</v>
      </c>
      <c r="DB42" s="185">
        <v>115400</v>
      </c>
      <c r="DC42" s="185">
        <v>163000</v>
      </c>
      <c r="DD42" s="185">
        <v>1712000</v>
      </c>
      <c r="DE42" s="185">
        <v>68500</v>
      </c>
      <c r="DF42" s="185">
        <v>34200</v>
      </c>
      <c r="DG42" s="185">
        <v>51400</v>
      </c>
      <c r="DH42" s="185">
        <v>0</v>
      </c>
      <c r="DI42" s="185">
        <v>30</v>
      </c>
      <c r="DJ42" s="185">
        <v>0</v>
      </c>
      <c r="DK42" s="185">
        <v>0</v>
      </c>
      <c r="DL42" s="185">
        <v>0</v>
      </c>
      <c r="DM42" s="187">
        <v>44130</v>
      </c>
      <c r="DN42" s="187">
        <v>44152</v>
      </c>
      <c r="DO42" s="185">
        <v>0</v>
      </c>
      <c r="DP42" s="185">
        <v>54300</v>
      </c>
      <c r="DQ42" s="185">
        <v>0</v>
      </c>
      <c r="DR42" s="185" t="s">
        <v>1888</v>
      </c>
      <c r="DS42" s="185" t="s">
        <v>1903</v>
      </c>
      <c r="DT42" s="185">
        <v>54300</v>
      </c>
      <c r="DV42" s="185" t="s">
        <v>2279</v>
      </c>
      <c r="DW42" s="185">
        <v>1358000</v>
      </c>
      <c r="DX42" s="185" t="s">
        <v>1896</v>
      </c>
    </row>
    <row r="43" spans="1:128" x14ac:dyDescent="0.25">
      <c r="A43" s="185">
        <v>30</v>
      </c>
      <c r="B43" s="185">
        <v>3082000</v>
      </c>
      <c r="D43" s="230">
        <v>2.436E-2</v>
      </c>
      <c r="E43" s="185">
        <v>75078</v>
      </c>
      <c r="F43" s="185">
        <v>4252629</v>
      </c>
      <c r="I43" s="185">
        <v>3171807</v>
      </c>
      <c r="J43" s="185">
        <v>1078671</v>
      </c>
      <c r="L43" s="185">
        <v>3436124</v>
      </c>
      <c r="M43" s="185" t="s">
        <v>1928</v>
      </c>
      <c r="N43" s="185" t="s">
        <v>861</v>
      </c>
      <c r="R43" s="185" t="s">
        <v>1879</v>
      </c>
      <c r="S43" s="185" t="s">
        <v>150</v>
      </c>
      <c r="T43" s="185" t="s">
        <v>163</v>
      </c>
      <c r="U43" s="185" t="s">
        <v>682</v>
      </c>
      <c r="V43" s="185" t="s">
        <v>2012</v>
      </c>
      <c r="W43" s="185" t="s">
        <v>1333</v>
      </c>
      <c r="X43" s="185" t="s">
        <v>1880</v>
      </c>
      <c r="Y43" s="185" t="s">
        <v>1987</v>
      </c>
      <c r="Z43" s="185" t="s">
        <v>2052</v>
      </c>
      <c r="AA43" s="185" t="s">
        <v>1883</v>
      </c>
      <c r="AB43" s="185" t="s">
        <v>1913</v>
      </c>
      <c r="AC43" s="185" t="s">
        <v>2280</v>
      </c>
      <c r="AD43" s="185" t="s">
        <v>2250</v>
      </c>
      <c r="AE43" s="185" t="s">
        <v>1887</v>
      </c>
      <c r="AF43" s="185" t="s">
        <v>1888</v>
      </c>
      <c r="AG43" s="185" t="s">
        <v>1889</v>
      </c>
      <c r="AH43" s="185" t="s">
        <v>1883</v>
      </c>
      <c r="AI43" s="185" t="s">
        <v>1890</v>
      </c>
      <c r="AK43" s="185" t="s">
        <v>2281</v>
      </c>
      <c r="AL43" s="185" t="s">
        <v>2282</v>
      </c>
      <c r="AM43" s="185" t="s">
        <v>2283</v>
      </c>
      <c r="AN43" s="185" t="s">
        <v>2049</v>
      </c>
      <c r="AO43" s="185" t="s">
        <v>2284</v>
      </c>
      <c r="AP43" s="185" t="s">
        <v>1896</v>
      </c>
      <c r="AQ43" s="185" t="s">
        <v>2012</v>
      </c>
      <c r="AR43" s="185" t="s">
        <v>2285</v>
      </c>
      <c r="AS43" s="185">
        <v>3081918</v>
      </c>
      <c r="AT43" s="185" t="s">
        <v>2285</v>
      </c>
      <c r="AV43" s="185" t="s">
        <v>1920</v>
      </c>
      <c r="AW43" s="185">
        <v>3081918</v>
      </c>
      <c r="AX43" s="185">
        <v>0</v>
      </c>
      <c r="AY43" s="185" t="s">
        <v>2286</v>
      </c>
      <c r="AZ43" s="186">
        <v>0</v>
      </c>
      <c r="BA43" s="231">
        <v>0</v>
      </c>
      <c r="BB43" s="185">
        <v>0</v>
      </c>
      <c r="BD43" s="187">
        <v>26286</v>
      </c>
      <c r="BE43" s="187">
        <v>42807</v>
      </c>
      <c r="BF43" s="187">
        <v>42807</v>
      </c>
      <c r="BH43" s="187">
        <v>43172</v>
      </c>
      <c r="BI43" s="187">
        <v>43536</v>
      </c>
      <c r="BO43" s="185" t="s">
        <v>861</v>
      </c>
      <c r="BR43" s="185" t="s">
        <v>2287</v>
      </c>
      <c r="BV43" s="185" t="s">
        <v>1901</v>
      </c>
      <c r="BW43" s="185" t="s">
        <v>1926</v>
      </c>
      <c r="BX43" s="185" t="s">
        <v>1902</v>
      </c>
      <c r="BY43" s="187">
        <v>42807</v>
      </c>
      <c r="BZ43" s="187">
        <v>44268</v>
      </c>
      <c r="CA43" s="185">
        <v>0</v>
      </c>
      <c r="CB43" s="185">
        <v>3081918</v>
      </c>
      <c r="CC43" s="185">
        <v>0</v>
      </c>
      <c r="CD43" s="185">
        <v>0</v>
      </c>
      <c r="CE43" s="185">
        <v>0</v>
      </c>
      <c r="CF43" s="185">
        <v>0</v>
      </c>
      <c r="CG43" s="185">
        <v>0</v>
      </c>
      <c r="CH43" s="185">
        <v>0</v>
      </c>
      <c r="CI43" s="185">
        <v>0</v>
      </c>
      <c r="CK43" s="185">
        <v>0</v>
      </c>
      <c r="CL43" s="185">
        <v>0</v>
      </c>
      <c r="CM43" s="185">
        <v>0</v>
      </c>
      <c r="CN43" s="185">
        <v>0</v>
      </c>
      <c r="CO43" s="185">
        <v>0</v>
      </c>
      <c r="CP43" s="185">
        <v>0</v>
      </c>
      <c r="CQ43" s="185">
        <v>0</v>
      </c>
      <c r="CR43" s="185">
        <v>0</v>
      </c>
      <c r="CS43" s="185">
        <v>0</v>
      </c>
      <c r="CT43" s="185">
        <v>0</v>
      </c>
      <c r="CU43" s="185">
        <v>0</v>
      </c>
      <c r="CV43" s="185">
        <v>0</v>
      </c>
      <c r="CW43" s="185">
        <v>3081918</v>
      </c>
      <c r="CX43" s="185">
        <v>277419</v>
      </c>
      <c r="CY43" s="185">
        <v>2804499</v>
      </c>
      <c r="CZ43" s="185" t="s">
        <v>8035</v>
      </c>
      <c r="DA43" s="185">
        <v>256827</v>
      </c>
      <c r="DB43" s="185">
        <v>262000</v>
      </c>
      <c r="DC43" s="185">
        <v>369800</v>
      </c>
      <c r="DD43" s="185">
        <v>3082000</v>
      </c>
      <c r="DE43" s="185">
        <v>123300</v>
      </c>
      <c r="DF43" s="185">
        <v>61600</v>
      </c>
      <c r="DG43" s="185">
        <v>92500</v>
      </c>
      <c r="DH43" s="185">
        <v>0</v>
      </c>
      <c r="DI43" s="185">
        <v>30</v>
      </c>
      <c r="DJ43" s="185">
        <v>0</v>
      </c>
      <c r="DK43" s="185">
        <v>0</v>
      </c>
      <c r="DL43" s="185">
        <v>0</v>
      </c>
      <c r="DM43" s="187">
        <v>44235</v>
      </c>
      <c r="DN43" s="187">
        <v>44253</v>
      </c>
      <c r="DO43" s="185">
        <v>0</v>
      </c>
      <c r="DP43" s="185">
        <v>123300</v>
      </c>
      <c r="DQ43" s="185">
        <v>0</v>
      </c>
      <c r="DR43" s="185" t="s">
        <v>1888</v>
      </c>
      <c r="DS43" s="185" t="s">
        <v>1887</v>
      </c>
      <c r="DT43" s="185">
        <v>123300</v>
      </c>
      <c r="DV43" s="185" t="s">
        <v>2061</v>
      </c>
      <c r="DW43" s="185">
        <v>3082000</v>
      </c>
      <c r="DX43" s="185" t="s">
        <v>1896</v>
      </c>
    </row>
    <row r="44" spans="1:128" x14ac:dyDescent="0.25">
      <c r="A44" s="185">
        <v>30</v>
      </c>
      <c r="B44" s="185">
        <v>1456000</v>
      </c>
      <c r="D44" s="230">
        <v>6.9599999999999995E-2</v>
      </c>
      <c r="E44" s="185">
        <v>101338</v>
      </c>
      <c r="F44" s="185">
        <v>4252875</v>
      </c>
      <c r="I44" s="185">
        <v>1367323</v>
      </c>
      <c r="J44" s="185">
        <v>575218</v>
      </c>
      <c r="L44" s="185">
        <v>1478737</v>
      </c>
      <c r="M44" s="185" t="s">
        <v>1928</v>
      </c>
      <c r="N44" s="185" t="s">
        <v>1878</v>
      </c>
      <c r="R44" s="185" t="s">
        <v>1264</v>
      </c>
      <c r="S44" s="185" t="s">
        <v>150</v>
      </c>
      <c r="T44" s="185" t="s">
        <v>2220</v>
      </c>
      <c r="U44" s="185" t="s">
        <v>682</v>
      </c>
      <c r="V44" s="185" t="s">
        <v>1272</v>
      </c>
      <c r="W44" s="185" t="s">
        <v>1589</v>
      </c>
      <c r="X44" s="185" t="s">
        <v>2045</v>
      </c>
      <c r="Y44" s="185" t="s">
        <v>1881</v>
      </c>
      <c r="Z44" s="185" t="s">
        <v>2052</v>
      </c>
      <c r="AA44" s="185" t="s">
        <v>1883</v>
      </c>
      <c r="AB44" s="185" t="s">
        <v>1913</v>
      </c>
      <c r="AC44" s="185" t="s">
        <v>2288</v>
      </c>
      <c r="AD44" s="185" t="s">
        <v>2222</v>
      </c>
      <c r="AE44" s="185" t="s">
        <v>1887</v>
      </c>
      <c r="AF44" s="185" t="s">
        <v>1888</v>
      </c>
      <c r="AG44" s="185" t="s">
        <v>1889</v>
      </c>
      <c r="AH44" s="185" t="s">
        <v>1883</v>
      </c>
      <c r="AI44" s="185" t="s">
        <v>1890</v>
      </c>
      <c r="AK44" s="185" t="s">
        <v>2289</v>
      </c>
      <c r="AL44" s="185" t="s">
        <v>2290</v>
      </c>
      <c r="AM44" s="185" t="s">
        <v>2291</v>
      </c>
      <c r="AN44" s="185" t="s">
        <v>2068</v>
      </c>
      <c r="AO44" s="185" t="s">
        <v>776</v>
      </c>
      <c r="AP44" s="185" t="s">
        <v>1896</v>
      </c>
      <c r="AQ44" s="185" t="s">
        <v>1272</v>
      </c>
      <c r="AR44" s="185" t="s">
        <v>2093</v>
      </c>
      <c r="AS44" s="185">
        <v>1150436</v>
      </c>
      <c r="AT44" s="185" t="s">
        <v>2093</v>
      </c>
      <c r="AV44" s="185" t="s">
        <v>1920</v>
      </c>
      <c r="AW44" s="185">
        <v>1150436</v>
      </c>
      <c r="AX44" s="185">
        <v>0</v>
      </c>
      <c r="AY44" s="185" t="s">
        <v>1899</v>
      </c>
      <c r="AZ44" s="186">
        <v>0</v>
      </c>
      <c r="BA44" s="231">
        <v>0</v>
      </c>
      <c r="BB44" s="185">
        <v>0</v>
      </c>
      <c r="BD44" s="187">
        <v>27248</v>
      </c>
      <c r="BE44" s="187">
        <v>43084</v>
      </c>
      <c r="BH44" s="187">
        <v>43449</v>
      </c>
      <c r="BI44" s="187">
        <v>43813</v>
      </c>
      <c r="BM44" s="185" t="s">
        <v>1900</v>
      </c>
      <c r="BN44" s="185" t="s">
        <v>1275</v>
      </c>
      <c r="BV44" s="185" t="s">
        <v>1901</v>
      </c>
      <c r="BW44" s="185" t="s">
        <v>1926</v>
      </c>
      <c r="BX44" s="185" t="s">
        <v>2025</v>
      </c>
      <c r="BY44" s="187">
        <v>43084</v>
      </c>
      <c r="BZ44" s="187">
        <v>44180</v>
      </c>
      <c r="CA44" s="185">
        <v>0</v>
      </c>
      <c r="CB44" s="185">
        <v>1150436</v>
      </c>
      <c r="CC44" s="185">
        <v>0</v>
      </c>
      <c r="CD44" s="185">
        <v>102854</v>
      </c>
      <c r="CE44" s="185">
        <v>0</v>
      </c>
      <c r="CF44" s="185">
        <v>0</v>
      </c>
      <c r="CG44" s="185">
        <v>0</v>
      </c>
      <c r="CH44" s="185">
        <v>0</v>
      </c>
      <c r="CI44" s="185">
        <v>0</v>
      </c>
      <c r="CK44" s="185">
        <v>0</v>
      </c>
      <c r="CL44" s="185">
        <v>0</v>
      </c>
      <c r="CM44" s="185">
        <v>0</v>
      </c>
      <c r="CN44" s="185">
        <v>67109</v>
      </c>
      <c r="CO44" s="185">
        <v>0</v>
      </c>
      <c r="CP44" s="185">
        <v>66098</v>
      </c>
      <c r="CQ44" s="185">
        <v>0</v>
      </c>
      <c r="CR44" s="185">
        <v>238475</v>
      </c>
      <c r="CS44" s="185">
        <v>0</v>
      </c>
      <c r="CT44" s="185">
        <v>0</v>
      </c>
      <c r="CU44" s="185">
        <v>0</v>
      </c>
      <c r="CV44" s="185">
        <v>0</v>
      </c>
      <c r="CW44" s="185">
        <v>1624972</v>
      </c>
      <c r="CX44" s="185">
        <v>127904</v>
      </c>
      <c r="CY44" s="185">
        <v>1497068</v>
      </c>
      <c r="CZ44" s="185" t="s">
        <v>8035</v>
      </c>
      <c r="DA44" s="185">
        <v>135414</v>
      </c>
      <c r="DB44" s="185">
        <v>123800</v>
      </c>
      <c r="DC44" s="185">
        <v>174700</v>
      </c>
      <c r="DD44" s="185">
        <v>1522000</v>
      </c>
      <c r="DE44" s="185">
        <v>60900</v>
      </c>
      <c r="DF44" s="185">
        <v>30400</v>
      </c>
      <c r="DG44" s="185">
        <v>45700</v>
      </c>
      <c r="DH44" s="185">
        <v>0</v>
      </c>
      <c r="DI44" s="185">
        <v>30</v>
      </c>
      <c r="DJ44" s="185">
        <v>0</v>
      </c>
      <c r="DK44" s="185">
        <v>0</v>
      </c>
      <c r="DL44" s="185">
        <v>0</v>
      </c>
      <c r="DM44" s="187">
        <v>44201</v>
      </c>
      <c r="DN44" s="187">
        <v>44222</v>
      </c>
      <c r="DO44" s="185">
        <v>0</v>
      </c>
      <c r="DP44" s="185">
        <v>58200</v>
      </c>
      <c r="DQ44" s="185">
        <v>0</v>
      </c>
      <c r="DR44" s="185" t="s">
        <v>2051</v>
      </c>
      <c r="DS44" s="185" t="s">
        <v>1903</v>
      </c>
      <c r="DT44" s="185">
        <v>58200</v>
      </c>
      <c r="DV44" s="185" t="s">
        <v>2061</v>
      </c>
      <c r="DW44" s="185">
        <v>1456000</v>
      </c>
      <c r="DX44" s="185" t="s">
        <v>1896</v>
      </c>
    </row>
    <row r="45" spans="1:128" x14ac:dyDescent="0.25">
      <c r="A45" s="185">
        <v>0</v>
      </c>
      <c r="B45" s="185">
        <v>146000</v>
      </c>
      <c r="D45" s="230">
        <v>6.9599999999999995E-2</v>
      </c>
      <c r="E45" s="185">
        <v>10162</v>
      </c>
      <c r="F45" s="185">
        <v>4253471</v>
      </c>
      <c r="I45" s="185">
        <v>0</v>
      </c>
      <c r="J45" s="185">
        <v>35152</v>
      </c>
      <c r="L45" s="185">
        <v>80835</v>
      </c>
      <c r="M45" s="185" t="s">
        <v>1928</v>
      </c>
      <c r="N45" s="185" t="s">
        <v>1878</v>
      </c>
      <c r="R45" s="185" t="s">
        <v>7911</v>
      </c>
      <c r="S45" s="185" t="s">
        <v>150</v>
      </c>
      <c r="T45" s="185" t="s">
        <v>2197</v>
      </c>
      <c r="U45" s="185" t="s">
        <v>682</v>
      </c>
      <c r="V45" s="185" t="s">
        <v>1272</v>
      </c>
      <c r="W45" s="185" t="s">
        <v>7391</v>
      </c>
      <c r="X45" s="185" t="s">
        <v>5572</v>
      </c>
      <c r="Y45" s="185" t="s">
        <v>2268</v>
      </c>
      <c r="Z45" s="185" t="s">
        <v>2052</v>
      </c>
      <c r="AA45" s="185" t="s">
        <v>1883</v>
      </c>
      <c r="AB45" s="185" t="s">
        <v>1913</v>
      </c>
      <c r="AC45" s="185" t="s">
        <v>7392</v>
      </c>
      <c r="AD45" s="185" t="s">
        <v>2199</v>
      </c>
      <c r="AE45" s="185" t="s">
        <v>1887</v>
      </c>
      <c r="AF45" s="185" t="s">
        <v>1888</v>
      </c>
      <c r="AG45" s="185" t="s">
        <v>1889</v>
      </c>
      <c r="AH45" s="185" t="s">
        <v>1883</v>
      </c>
      <c r="AI45" s="185" t="s">
        <v>1890</v>
      </c>
      <c r="AK45" s="185" t="s">
        <v>3346</v>
      </c>
      <c r="AL45" s="185" t="s">
        <v>781</v>
      </c>
      <c r="AM45" s="185" t="s">
        <v>3267</v>
      </c>
      <c r="AN45" s="185" t="s">
        <v>2039</v>
      </c>
      <c r="AO45" s="185" t="s">
        <v>2067</v>
      </c>
      <c r="AP45" s="185" t="s">
        <v>1896</v>
      </c>
      <c r="AQ45" s="185" t="s">
        <v>1272</v>
      </c>
      <c r="AR45" s="185" t="s">
        <v>2093</v>
      </c>
      <c r="AS45" s="185">
        <v>1150436</v>
      </c>
      <c r="AT45" s="185" t="s">
        <v>2093</v>
      </c>
      <c r="AV45" s="185" t="s">
        <v>1920</v>
      </c>
      <c r="AW45" s="185">
        <v>1150436</v>
      </c>
      <c r="AX45" s="185">
        <v>0</v>
      </c>
      <c r="AY45" s="185" t="s">
        <v>1899</v>
      </c>
      <c r="AZ45" s="186">
        <v>0</v>
      </c>
      <c r="BA45" s="231">
        <v>0</v>
      </c>
      <c r="BB45" s="185">
        <v>0</v>
      </c>
      <c r="BD45" s="187">
        <v>29333</v>
      </c>
      <c r="BE45" s="187">
        <v>44321</v>
      </c>
      <c r="BF45" s="187">
        <v>44321</v>
      </c>
      <c r="BG45" s="187">
        <v>44348</v>
      </c>
      <c r="BH45" s="187">
        <v>44321</v>
      </c>
      <c r="BM45" s="185" t="s">
        <v>1900</v>
      </c>
      <c r="BN45" s="185" t="s">
        <v>1275</v>
      </c>
      <c r="BV45" s="185" t="s">
        <v>1901</v>
      </c>
      <c r="BW45" s="185" t="s">
        <v>1926</v>
      </c>
      <c r="BX45" s="185" t="s">
        <v>7917</v>
      </c>
      <c r="BY45" s="187">
        <v>44321</v>
      </c>
      <c r="BZ45" s="187">
        <v>44321</v>
      </c>
      <c r="CA45" s="185">
        <v>0</v>
      </c>
      <c r="CB45" s="185">
        <v>0</v>
      </c>
      <c r="CC45" s="185">
        <v>0</v>
      </c>
      <c r="CD45" s="185">
        <v>0</v>
      </c>
      <c r="CE45" s="185">
        <v>0</v>
      </c>
      <c r="CF45" s="185">
        <v>0</v>
      </c>
      <c r="CG45" s="185">
        <v>0</v>
      </c>
      <c r="CH45" s="185">
        <v>0</v>
      </c>
      <c r="CI45" s="185">
        <v>0</v>
      </c>
      <c r="CK45" s="185">
        <v>0</v>
      </c>
      <c r="CL45" s="185">
        <v>0</v>
      </c>
      <c r="CM45" s="185">
        <v>0</v>
      </c>
      <c r="CN45" s="185">
        <v>100663</v>
      </c>
      <c r="CO45" s="185">
        <v>0</v>
      </c>
      <c r="CP45" s="185">
        <v>0</v>
      </c>
      <c r="CQ45" s="185">
        <v>0</v>
      </c>
      <c r="CR45" s="185">
        <v>45059</v>
      </c>
      <c r="CS45" s="185">
        <v>0</v>
      </c>
      <c r="CT45" s="185">
        <v>0</v>
      </c>
      <c r="CU45" s="185">
        <v>0</v>
      </c>
      <c r="CV45" s="185">
        <v>0</v>
      </c>
      <c r="CW45" s="185">
        <v>145722</v>
      </c>
      <c r="CX45" s="185">
        <v>18886</v>
      </c>
      <c r="CY45" s="185">
        <v>126836</v>
      </c>
      <c r="CZ45" s="185" t="s">
        <v>8035</v>
      </c>
      <c r="DA45" s="185">
        <v>12144</v>
      </c>
      <c r="DB45" s="185">
        <v>12400</v>
      </c>
      <c r="DC45" s="185">
        <v>17500</v>
      </c>
      <c r="DD45" s="185">
        <v>146000</v>
      </c>
      <c r="DE45" s="185">
        <v>5800</v>
      </c>
      <c r="DF45" s="185">
        <v>2900</v>
      </c>
      <c r="DG45" s="185">
        <v>4400</v>
      </c>
      <c r="DH45" s="185">
        <v>0</v>
      </c>
      <c r="DI45" s="185">
        <v>0</v>
      </c>
      <c r="DJ45" s="185">
        <v>0</v>
      </c>
      <c r="DK45" s="185">
        <v>0</v>
      </c>
      <c r="DL45" s="185">
        <v>0</v>
      </c>
      <c r="DM45" s="187">
        <v>44321</v>
      </c>
      <c r="DN45" s="187">
        <v>44322</v>
      </c>
      <c r="DO45" s="185">
        <v>0</v>
      </c>
      <c r="DP45" s="185">
        <v>5800</v>
      </c>
      <c r="DQ45" s="185">
        <v>0</v>
      </c>
      <c r="DR45" s="185" t="s">
        <v>1877</v>
      </c>
      <c r="DS45" s="185" t="s">
        <v>2026</v>
      </c>
      <c r="DT45" s="185">
        <v>5800</v>
      </c>
      <c r="DV45" s="185" t="s">
        <v>2061</v>
      </c>
      <c r="DW45" s="185">
        <v>146000</v>
      </c>
      <c r="DX45" s="185" t="s">
        <v>1896</v>
      </c>
    </row>
    <row r="46" spans="1:128" x14ac:dyDescent="0.25">
      <c r="A46" s="185">
        <v>30</v>
      </c>
      <c r="B46" s="185">
        <v>1314000</v>
      </c>
      <c r="D46" s="230">
        <v>6.9599999999999995E-2</v>
      </c>
      <c r="E46" s="185">
        <v>91454</v>
      </c>
      <c r="F46" s="185">
        <v>4268103</v>
      </c>
      <c r="I46" s="185">
        <v>1367323</v>
      </c>
      <c r="J46" s="185">
        <v>575218</v>
      </c>
      <c r="L46" s="185">
        <v>1481072</v>
      </c>
      <c r="M46" s="185" t="s">
        <v>1928</v>
      </c>
      <c r="N46" s="185" t="s">
        <v>1938</v>
      </c>
      <c r="R46" s="185" t="s">
        <v>1879</v>
      </c>
      <c r="S46" s="185" t="s">
        <v>150</v>
      </c>
      <c r="T46" s="185" t="s">
        <v>2197</v>
      </c>
      <c r="U46" s="185" t="s">
        <v>682</v>
      </c>
      <c r="V46" s="185" t="s">
        <v>1272</v>
      </c>
      <c r="W46" s="185" t="s">
        <v>911</v>
      </c>
      <c r="X46" s="185" t="s">
        <v>2045</v>
      </c>
      <c r="Y46" s="185" t="s">
        <v>1987</v>
      </c>
      <c r="Z46" s="185" t="s">
        <v>2052</v>
      </c>
      <c r="AA46" s="185" t="s">
        <v>1883</v>
      </c>
      <c r="AB46" s="185" t="s">
        <v>1913</v>
      </c>
      <c r="AC46" s="185" t="s">
        <v>2292</v>
      </c>
      <c r="AD46" s="185" t="s">
        <v>2199</v>
      </c>
      <c r="AE46" s="185" t="s">
        <v>1887</v>
      </c>
      <c r="AF46" s="185" t="s">
        <v>1888</v>
      </c>
      <c r="AG46" s="185" t="s">
        <v>1889</v>
      </c>
      <c r="AH46" s="185" t="s">
        <v>1883</v>
      </c>
      <c r="AI46" s="185" t="s">
        <v>1890</v>
      </c>
      <c r="AK46" s="185" t="s">
        <v>2037</v>
      </c>
      <c r="AL46" s="185" t="s">
        <v>2293</v>
      </c>
      <c r="AM46" s="185" t="s">
        <v>2294</v>
      </c>
      <c r="AN46" s="185" t="s">
        <v>776</v>
      </c>
      <c r="AO46" s="185" t="s">
        <v>2295</v>
      </c>
      <c r="AP46" s="185" t="s">
        <v>1896</v>
      </c>
      <c r="AQ46" s="185" t="s">
        <v>1272</v>
      </c>
      <c r="AR46" s="185" t="s">
        <v>2093</v>
      </c>
      <c r="AS46" s="185">
        <v>1150436</v>
      </c>
      <c r="AT46" s="185" t="s">
        <v>2093</v>
      </c>
      <c r="AV46" s="185" t="s">
        <v>1920</v>
      </c>
      <c r="AW46" s="185">
        <v>1150436</v>
      </c>
      <c r="AX46" s="185">
        <v>0</v>
      </c>
      <c r="AY46" s="185" t="s">
        <v>1943</v>
      </c>
      <c r="AZ46" s="186">
        <v>0</v>
      </c>
      <c r="BA46" s="231">
        <v>0</v>
      </c>
      <c r="BB46" s="185">
        <v>0</v>
      </c>
      <c r="BD46" s="187">
        <v>23587</v>
      </c>
      <c r="BE46" s="187">
        <v>41172</v>
      </c>
      <c r="BF46" s="187">
        <v>42921</v>
      </c>
      <c r="BH46" s="187">
        <v>43728</v>
      </c>
      <c r="BI46" s="187">
        <v>44093</v>
      </c>
      <c r="BM46" s="185" t="s">
        <v>1900</v>
      </c>
      <c r="BN46" s="185" t="s">
        <v>1275</v>
      </c>
      <c r="BV46" s="185" t="s">
        <v>1901</v>
      </c>
      <c r="BW46" s="185" t="s">
        <v>1896</v>
      </c>
      <c r="BX46" s="185" t="s">
        <v>1902</v>
      </c>
      <c r="BY46" s="187">
        <v>42998</v>
      </c>
      <c r="BZ46" s="187">
        <v>44094</v>
      </c>
      <c r="CA46" s="185">
        <v>0</v>
      </c>
      <c r="CB46" s="185">
        <v>1150436</v>
      </c>
      <c r="CC46" s="185">
        <v>0</v>
      </c>
      <c r="CD46" s="185">
        <v>102854</v>
      </c>
      <c r="CE46" s="185">
        <v>0</v>
      </c>
      <c r="CF46" s="185">
        <v>0</v>
      </c>
      <c r="CG46" s="185">
        <v>0</v>
      </c>
      <c r="CH46" s="185">
        <v>0</v>
      </c>
      <c r="CI46" s="185">
        <v>0</v>
      </c>
      <c r="CK46" s="185">
        <v>0</v>
      </c>
      <c r="CL46" s="185">
        <v>0</v>
      </c>
      <c r="CM46" s="185">
        <v>0</v>
      </c>
      <c r="CN46" s="185">
        <v>140928</v>
      </c>
      <c r="CO46" s="185">
        <v>0</v>
      </c>
      <c r="CP46" s="185">
        <v>66098</v>
      </c>
      <c r="CQ46" s="185">
        <v>0</v>
      </c>
      <c r="CR46" s="185">
        <v>22529</v>
      </c>
      <c r="CS46" s="185">
        <v>0</v>
      </c>
      <c r="CT46" s="185">
        <v>0</v>
      </c>
      <c r="CU46" s="185">
        <v>0</v>
      </c>
      <c r="CV46" s="185">
        <v>0</v>
      </c>
      <c r="CW46" s="185">
        <v>1482845</v>
      </c>
      <c r="CX46" s="185">
        <v>642851</v>
      </c>
      <c r="CY46" s="185">
        <v>839994</v>
      </c>
      <c r="CZ46" s="185" t="s">
        <v>8035</v>
      </c>
      <c r="DA46" s="185">
        <v>123570</v>
      </c>
      <c r="DB46" s="185">
        <v>111700</v>
      </c>
      <c r="DC46" s="185">
        <v>157700</v>
      </c>
      <c r="DD46" s="185">
        <v>1380000</v>
      </c>
      <c r="DE46" s="185">
        <v>55200</v>
      </c>
      <c r="DF46" s="185">
        <v>27600</v>
      </c>
      <c r="DG46" s="185">
        <v>41400</v>
      </c>
      <c r="DH46" s="185">
        <v>74142</v>
      </c>
      <c r="DI46" s="185">
        <v>30</v>
      </c>
      <c r="DJ46" s="185">
        <v>0</v>
      </c>
      <c r="DK46" s="185">
        <v>0</v>
      </c>
      <c r="DL46" s="185">
        <v>0</v>
      </c>
      <c r="DM46" s="187">
        <v>44270</v>
      </c>
      <c r="DN46" s="187">
        <v>44293</v>
      </c>
      <c r="DO46" s="185">
        <v>0</v>
      </c>
      <c r="DP46" s="185">
        <v>52600</v>
      </c>
      <c r="DQ46" s="185">
        <v>0</v>
      </c>
      <c r="DR46" s="185" t="s">
        <v>2051</v>
      </c>
      <c r="DS46" s="185" t="s">
        <v>1887</v>
      </c>
      <c r="DT46" s="185">
        <v>52600</v>
      </c>
      <c r="DV46" s="185" t="s">
        <v>2061</v>
      </c>
      <c r="DW46" s="185">
        <v>1314000</v>
      </c>
      <c r="DX46" s="185" t="s">
        <v>1896</v>
      </c>
    </row>
    <row r="47" spans="1:128" x14ac:dyDescent="0.25">
      <c r="A47" s="185">
        <v>30</v>
      </c>
      <c r="B47" s="185">
        <v>3951000</v>
      </c>
      <c r="D47" s="230">
        <v>5.2199999999999998E-3</v>
      </c>
      <c r="E47" s="185">
        <v>20624</v>
      </c>
      <c r="F47" s="185">
        <v>4288072</v>
      </c>
      <c r="I47" s="185">
        <v>4065960</v>
      </c>
      <c r="J47" s="185">
        <v>1382756</v>
      </c>
      <c r="L47" s="185">
        <v>4404322</v>
      </c>
      <c r="M47" s="185" t="s">
        <v>1889</v>
      </c>
      <c r="N47" s="185" t="s">
        <v>1530</v>
      </c>
      <c r="R47" s="185" t="s">
        <v>1879</v>
      </c>
      <c r="S47" s="185" t="s">
        <v>306</v>
      </c>
      <c r="T47" s="185" t="s">
        <v>306</v>
      </c>
      <c r="U47" s="185" t="s">
        <v>1753</v>
      </c>
      <c r="V47" s="185" t="s">
        <v>1963</v>
      </c>
      <c r="W47" s="185" t="s">
        <v>1709</v>
      </c>
      <c r="X47" s="185" t="s">
        <v>1880</v>
      </c>
      <c r="Y47" s="185" t="s">
        <v>1881</v>
      </c>
      <c r="Z47" s="185" t="s">
        <v>1909</v>
      </c>
      <c r="AA47" s="185" t="s">
        <v>1883</v>
      </c>
      <c r="AB47" s="185" t="s">
        <v>1883</v>
      </c>
      <c r="AC47" s="185" t="s">
        <v>2304</v>
      </c>
      <c r="AD47" s="185" t="s">
        <v>1989</v>
      </c>
      <c r="AE47" s="185" t="s">
        <v>2074</v>
      </c>
      <c r="AF47" s="185" t="s">
        <v>1889</v>
      </c>
      <c r="AG47" s="185" t="s">
        <v>2026</v>
      </c>
      <c r="AH47" s="185" t="s">
        <v>1912</v>
      </c>
      <c r="AI47" s="185" t="s">
        <v>1890</v>
      </c>
      <c r="AK47" s="185" t="s">
        <v>2305</v>
      </c>
      <c r="AL47" s="185" t="s">
        <v>1990</v>
      </c>
      <c r="AM47" s="185" t="s">
        <v>2306</v>
      </c>
      <c r="AN47" s="185" t="s">
        <v>2306</v>
      </c>
      <c r="AP47" s="185" t="s">
        <v>1896</v>
      </c>
      <c r="AQ47" s="185" t="s">
        <v>1963</v>
      </c>
      <c r="AR47" s="185" t="s">
        <v>2307</v>
      </c>
      <c r="AS47" s="185">
        <v>3950730</v>
      </c>
      <c r="AT47" s="185" t="s">
        <v>2307</v>
      </c>
      <c r="AV47" s="185" t="s">
        <v>1920</v>
      </c>
      <c r="AW47" s="185">
        <v>3950730</v>
      </c>
      <c r="AX47" s="185">
        <v>0</v>
      </c>
      <c r="AY47" s="185" t="s">
        <v>2308</v>
      </c>
      <c r="AZ47" s="186">
        <v>0</v>
      </c>
      <c r="BA47" s="231">
        <v>0</v>
      </c>
      <c r="BB47" s="185">
        <v>0</v>
      </c>
      <c r="BD47" s="187">
        <v>28376</v>
      </c>
      <c r="BE47" s="187">
        <v>43383</v>
      </c>
      <c r="BF47" s="187">
        <v>43383</v>
      </c>
      <c r="BH47" s="187">
        <v>43383</v>
      </c>
      <c r="BO47" s="185" t="s">
        <v>2309</v>
      </c>
      <c r="BR47" s="185" t="s">
        <v>1902</v>
      </c>
      <c r="BV47" s="185" t="s">
        <v>1901</v>
      </c>
      <c r="BW47" s="185" t="s">
        <v>1896</v>
      </c>
      <c r="BX47" s="185" t="s">
        <v>1902</v>
      </c>
      <c r="BY47" s="187">
        <v>43383</v>
      </c>
      <c r="BZ47" s="187">
        <v>44114</v>
      </c>
      <c r="CA47" s="185">
        <v>0</v>
      </c>
      <c r="CB47" s="185">
        <v>3950730</v>
      </c>
      <c r="CC47" s="185">
        <v>0</v>
      </c>
      <c r="CD47" s="185">
        <v>0</v>
      </c>
      <c r="CE47" s="185">
        <v>0</v>
      </c>
      <c r="CF47" s="185">
        <v>0</v>
      </c>
      <c r="CG47" s="185">
        <v>0</v>
      </c>
      <c r="CH47" s="185">
        <v>0</v>
      </c>
      <c r="CI47" s="185">
        <v>0</v>
      </c>
      <c r="CK47" s="185">
        <v>0</v>
      </c>
      <c r="CL47" s="185">
        <v>0</v>
      </c>
      <c r="CM47" s="185">
        <v>0</v>
      </c>
      <c r="CN47" s="185">
        <v>0</v>
      </c>
      <c r="CO47" s="185">
        <v>0</v>
      </c>
      <c r="CP47" s="185">
        <v>0</v>
      </c>
      <c r="CQ47" s="185">
        <v>0</v>
      </c>
      <c r="CR47" s="185">
        <v>0</v>
      </c>
      <c r="CS47" s="185">
        <v>0</v>
      </c>
      <c r="CT47" s="185">
        <v>0</v>
      </c>
      <c r="CU47" s="185">
        <v>0</v>
      </c>
      <c r="CV47" s="185">
        <v>0</v>
      </c>
      <c r="CW47" s="185">
        <v>3950730</v>
      </c>
      <c r="CX47" s="185">
        <v>553037</v>
      </c>
      <c r="CY47" s="185">
        <v>3397693</v>
      </c>
      <c r="CZ47" s="185" t="s">
        <v>8035</v>
      </c>
      <c r="DA47" s="185">
        <v>329228</v>
      </c>
      <c r="DB47" s="185">
        <v>335800</v>
      </c>
      <c r="DC47" s="185">
        <v>474100</v>
      </c>
      <c r="DD47" s="185">
        <v>3951000</v>
      </c>
      <c r="DE47" s="185">
        <v>158000</v>
      </c>
      <c r="DF47" s="185">
        <v>79000</v>
      </c>
      <c r="DG47" s="185">
        <v>118500</v>
      </c>
      <c r="DH47" s="185">
        <v>0</v>
      </c>
      <c r="DI47" s="185">
        <v>30</v>
      </c>
      <c r="DJ47" s="185">
        <v>0</v>
      </c>
      <c r="DK47" s="185">
        <v>0</v>
      </c>
      <c r="DL47" s="185">
        <v>0</v>
      </c>
      <c r="DM47" s="187">
        <v>43383</v>
      </c>
      <c r="DN47" s="187">
        <v>43384</v>
      </c>
      <c r="DO47" s="185">
        <v>0</v>
      </c>
      <c r="DP47" s="185">
        <v>158000</v>
      </c>
      <c r="DQ47" s="185">
        <v>39500</v>
      </c>
      <c r="DR47" s="185" t="s">
        <v>1888</v>
      </c>
      <c r="DS47" s="185" t="s">
        <v>1903</v>
      </c>
      <c r="DT47" s="185">
        <v>158000</v>
      </c>
      <c r="DV47" s="185" t="s">
        <v>1928</v>
      </c>
      <c r="DW47" s="185">
        <v>3951000</v>
      </c>
      <c r="DX47" s="185" t="s">
        <v>1896</v>
      </c>
    </row>
    <row r="48" spans="1:128" x14ac:dyDescent="0.25">
      <c r="A48" s="185">
        <v>30</v>
      </c>
      <c r="B48" s="185">
        <v>3951000</v>
      </c>
      <c r="D48" s="230">
        <v>6.9599999999999995E-2</v>
      </c>
      <c r="E48" s="185">
        <v>274990</v>
      </c>
      <c r="F48" s="185">
        <v>4350867</v>
      </c>
      <c r="I48" s="185">
        <v>4065960</v>
      </c>
      <c r="J48" s="185">
        <v>1382756</v>
      </c>
      <c r="L48" s="185">
        <v>4404790</v>
      </c>
      <c r="M48" s="185" t="s">
        <v>2310</v>
      </c>
      <c r="N48" s="185" t="s">
        <v>1313</v>
      </c>
      <c r="R48" s="185" t="s">
        <v>1879</v>
      </c>
      <c r="S48" s="185" t="s">
        <v>456</v>
      </c>
      <c r="T48" s="185" t="s">
        <v>232</v>
      </c>
      <c r="U48" s="185" t="s">
        <v>823</v>
      </c>
      <c r="V48" s="185" t="s">
        <v>1963</v>
      </c>
      <c r="W48" s="185" t="s">
        <v>235</v>
      </c>
      <c r="X48" s="185" t="s">
        <v>2013</v>
      </c>
      <c r="Y48" s="185" t="s">
        <v>1987</v>
      </c>
      <c r="Z48" s="185" t="s">
        <v>2312</v>
      </c>
      <c r="AA48" s="185" t="s">
        <v>1883</v>
      </c>
      <c r="AB48" s="185" t="s">
        <v>1920</v>
      </c>
      <c r="AC48" s="185" t="s">
        <v>2313</v>
      </c>
      <c r="AD48" s="185" t="s">
        <v>2345</v>
      </c>
      <c r="AE48" s="185" t="s">
        <v>1989</v>
      </c>
      <c r="AF48" s="185" t="s">
        <v>1888</v>
      </c>
      <c r="AG48" s="185" t="s">
        <v>1887</v>
      </c>
      <c r="AH48" s="185" t="s">
        <v>1912</v>
      </c>
      <c r="AI48" s="185" t="s">
        <v>1890</v>
      </c>
      <c r="AJ48" s="185" t="s">
        <v>1913</v>
      </c>
      <c r="AK48" s="185" t="s">
        <v>2315</v>
      </c>
      <c r="AL48" s="185" t="s">
        <v>2315</v>
      </c>
      <c r="AM48" s="185" t="s">
        <v>2316</v>
      </c>
      <c r="AN48" s="185" t="s">
        <v>2067</v>
      </c>
      <c r="AO48" s="185" t="s">
        <v>2119</v>
      </c>
      <c r="AP48" s="185" t="s">
        <v>1896</v>
      </c>
      <c r="AQ48" s="185" t="s">
        <v>1963</v>
      </c>
      <c r="AR48" s="185" t="s">
        <v>2307</v>
      </c>
      <c r="AS48" s="185">
        <v>3950730</v>
      </c>
      <c r="AT48" s="185" t="s">
        <v>2307</v>
      </c>
      <c r="AV48" s="185" t="s">
        <v>1920</v>
      </c>
      <c r="AW48" s="185">
        <v>3950730</v>
      </c>
      <c r="AX48" s="185">
        <v>0</v>
      </c>
      <c r="AY48" s="185" t="s">
        <v>2022</v>
      </c>
      <c r="AZ48" s="186">
        <v>0</v>
      </c>
      <c r="BA48" s="231">
        <v>0</v>
      </c>
      <c r="BB48" s="185">
        <v>20</v>
      </c>
      <c r="BC48" s="185" t="s">
        <v>1332</v>
      </c>
      <c r="BD48" s="187">
        <v>20332</v>
      </c>
      <c r="BE48" s="187">
        <v>34092</v>
      </c>
      <c r="BF48" s="187">
        <v>39805</v>
      </c>
      <c r="BH48" s="187">
        <v>43588</v>
      </c>
      <c r="BI48" s="187">
        <v>43953</v>
      </c>
      <c r="BJ48" s="185" t="s">
        <v>2317</v>
      </c>
      <c r="BK48" s="185" t="s">
        <v>1923</v>
      </c>
      <c r="BL48" s="187">
        <v>34438</v>
      </c>
      <c r="BM48" s="185" t="s">
        <v>1900</v>
      </c>
      <c r="BN48" s="185" t="s">
        <v>1275</v>
      </c>
      <c r="BO48" s="185" t="s">
        <v>2023</v>
      </c>
      <c r="BR48" s="185" t="s">
        <v>2024</v>
      </c>
      <c r="BV48" s="185" t="s">
        <v>1901</v>
      </c>
      <c r="BW48" s="185" t="s">
        <v>1896</v>
      </c>
      <c r="BX48" s="185" t="s">
        <v>1902</v>
      </c>
      <c r="BY48" s="187">
        <v>43223</v>
      </c>
      <c r="BZ48" s="187">
        <v>44319</v>
      </c>
      <c r="CA48" s="185">
        <v>0</v>
      </c>
      <c r="CB48" s="185">
        <v>3950730</v>
      </c>
      <c r="CC48" s="185">
        <v>0</v>
      </c>
      <c r="CD48" s="185">
        <v>0</v>
      </c>
      <c r="CE48" s="185">
        <v>0</v>
      </c>
      <c r="CF48" s="185">
        <v>0</v>
      </c>
      <c r="CG48" s="185">
        <v>0</v>
      </c>
      <c r="CH48" s="185">
        <v>0</v>
      </c>
      <c r="CI48" s="185">
        <v>0</v>
      </c>
      <c r="CK48" s="185">
        <v>0</v>
      </c>
      <c r="CL48" s="185">
        <v>0</v>
      </c>
      <c r="CM48" s="185">
        <v>0</v>
      </c>
      <c r="CN48" s="185">
        <v>0</v>
      </c>
      <c r="CO48" s="185">
        <v>790146</v>
      </c>
      <c r="CP48" s="185">
        <v>0</v>
      </c>
      <c r="CQ48" s="185">
        <v>0</v>
      </c>
      <c r="CR48" s="185">
        <v>0</v>
      </c>
      <c r="CS48" s="185">
        <v>0</v>
      </c>
      <c r="CT48" s="185">
        <v>0</v>
      </c>
      <c r="CU48" s="185">
        <v>0</v>
      </c>
      <c r="CV48" s="185">
        <v>0</v>
      </c>
      <c r="CW48" s="185">
        <v>4740876</v>
      </c>
      <c r="CX48" s="185">
        <v>1409803</v>
      </c>
      <c r="CY48" s="185">
        <v>3331073</v>
      </c>
      <c r="CZ48" s="185" t="s">
        <v>8035</v>
      </c>
      <c r="DA48" s="185">
        <v>395073</v>
      </c>
      <c r="DB48" s="185">
        <v>335800</v>
      </c>
      <c r="DC48" s="185">
        <v>474100</v>
      </c>
      <c r="DD48" s="185">
        <v>4741000</v>
      </c>
      <c r="DE48" s="185">
        <v>189600</v>
      </c>
      <c r="DF48" s="185">
        <v>94800</v>
      </c>
      <c r="DG48" s="185">
        <v>142200</v>
      </c>
      <c r="DH48" s="185">
        <v>0</v>
      </c>
      <c r="DI48" s="185">
        <v>30</v>
      </c>
      <c r="DJ48" s="185">
        <v>0</v>
      </c>
      <c r="DK48" s="185">
        <v>0</v>
      </c>
      <c r="DL48" s="185">
        <v>44689</v>
      </c>
      <c r="DM48" s="187">
        <v>44301</v>
      </c>
      <c r="DN48" s="187">
        <v>44321</v>
      </c>
      <c r="DO48" s="185">
        <v>0</v>
      </c>
      <c r="DP48" s="185">
        <v>158000</v>
      </c>
      <c r="DQ48" s="185">
        <v>39500</v>
      </c>
      <c r="DR48" s="185" t="s">
        <v>2026</v>
      </c>
      <c r="DS48" s="185" t="s">
        <v>1887</v>
      </c>
      <c r="DT48" s="185">
        <v>158000</v>
      </c>
      <c r="DV48" s="185" t="s">
        <v>1997</v>
      </c>
      <c r="DW48" s="185">
        <v>3951000</v>
      </c>
      <c r="DX48" s="185" t="s">
        <v>1896</v>
      </c>
    </row>
    <row r="49" spans="1:128" x14ac:dyDescent="0.25">
      <c r="A49" s="185">
        <v>30</v>
      </c>
      <c r="B49" s="185">
        <v>6177000</v>
      </c>
      <c r="D49" s="230">
        <v>2.436E-2</v>
      </c>
      <c r="E49" s="185">
        <v>150472</v>
      </c>
      <c r="F49" s="185">
        <v>4452522</v>
      </c>
      <c r="I49" s="185">
        <v>6357013</v>
      </c>
      <c r="J49" s="185">
        <v>2161900</v>
      </c>
      <c r="L49" s="185">
        <v>7258168</v>
      </c>
      <c r="M49" s="185" t="s">
        <v>1889</v>
      </c>
      <c r="N49" s="185" t="s">
        <v>1985</v>
      </c>
      <c r="R49" s="185" t="s">
        <v>1879</v>
      </c>
      <c r="S49" s="185" t="s">
        <v>329</v>
      </c>
      <c r="T49" s="185" t="s">
        <v>10</v>
      </c>
      <c r="U49" s="185" t="s">
        <v>2325</v>
      </c>
      <c r="V49" s="185" t="s">
        <v>1963</v>
      </c>
      <c r="W49" s="185" t="s">
        <v>638</v>
      </c>
      <c r="X49" s="185" t="s">
        <v>2045</v>
      </c>
      <c r="Y49" s="185" t="s">
        <v>1881</v>
      </c>
      <c r="Z49" s="185" t="s">
        <v>1909</v>
      </c>
      <c r="AA49" s="185" t="s">
        <v>1883</v>
      </c>
      <c r="AB49" s="185" t="s">
        <v>1913</v>
      </c>
      <c r="AC49" s="185" t="s">
        <v>2326</v>
      </c>
      <c r="AD49" s="185" t="s">
        <v>2327</v>
      </c>
      <c r="AE49" s="185" t="s">
        <v>1903</v>
      </c>
      <c r="AF49" s="185" t="s">
        <v>1888</v>
      </c>
      <c r="AG49" s="185" t="s">
        <v>1889</v>
      </c>
      <c r="AH49" s="185" t="s">
        <v>1912</v>
      </c>
      <c r="AI49" s="185" t="s">
        <v>1890</v>
      </c>
      <c r="AJ49" s="185" t="s">
        <v>1913</v>
      </c>
      <c r="AK49" s="185" t="s">
        <v>2328</v>
      </c>
      <c r="AL49" s="185" t="s">
        <v>2329</v>
      </c>
      <c r="AM49" s="185" t="s">
        <v>2330</v>
      </c>
      <c r="AN49" s="185" t="s">
        <v>2068</v>
      </c>
      <c r="AO49" s="185" t="s">
        <v>2331</v>
      </c>
      <c r="AP49" s="185" t="s">
        <v>1896</v>
      </c>
      <c r="AQ49" s="185" t="s">
        <v>1963</v>
      </c>
      <c r="AR49" s="185" t="s">
        <v>2307</v>
      </c>
      <c r="AS49" s="185">
        <v>3950730</v>
      </c>
      <c r="AT49" s="185" t="s">
        <v>2661</v>
      </c>
      <c r="AU49" s="185" t="s">
        <v>1332</v>
      </c>
      <c r="AV49" s="185" t="s">
        <v>1920</v>
      </c>
      <c r="AW49" s="185">
        <v>6176855</v>
      </c>
      <c r="AX49" s="185">
        <v>0</v>
      </c>
      <c r="AY49" s="185" t="s">
        <v>1996</v>
      </c>
      <c r="AZ49" s="186">
        <v>0</v>
      </c>
      <c r="BA49" s="231">
        <v>0</v>
      </c>
      <c r="BB49" s="185">
        <v>0</v>
      </c>
      <c r="BC49" s="185" t="s">
        <v>1332</v>
      </c>
      <c r="BD49" s="187">
        <v>21770</v>
      </c>
      <c r="BE49" s="187">
        <v>32693</v>
      </c>
      <c r="BF49" s="187">
        <v>34151</v>
      </c>
      <c r="BH49" s="187">
        <v>43374</v>
      </c>
      <c r="BI49" s="187">
        <v>44104</v>
      </c>
      <c r="BJ49" s="185" t="s">
        <v>2008</v>
      </c>
      <c r="BO49" s="185" t="s">
        <v>2332</v>
      </c>
      <c r="BR49" s="185" t="s">
        <v>2333</v>
      </c>
      <c r="BV49" s="185" t="s">
        <v>1901</v>
      </c>
      <c r="BW49" s="185" t="s">
        <v>1896</v>
      </c>
      <c r="BX49" s="185" t="s">
        <v>1902</v>
      </c>
      <c r="BY49" s="187">
        <v>43739</v>
      </c>
      <c r="BZ49" s="187">
        <v>44105</v>
      </c>
      <c r="CA49" s="185">
        <v>0</v>
      </c>
      <c r="CB49" s="185">
        <v>6176855</v>
      </c>
      <c r="CC49" s="185">
        <v>0</v>
      </c>
      <c r="CD49" s="185">
        <v>0</v>
      </c>
      <c r="CE49" s="185">
        <v>0</v>
      </c>
      <c r="CF49" s="185">
        <v>0</v>
      </c>
      <c r="CG49" s="185">
        <v>0</v>
      </c>
      <c r="CH49" s="185">
        <v>0</v>
      </c>
      <c r="CI49" s="185">
        <v>0</v>
      </c>
      <c r="CK49" s="185">
        <v>0</v>
      </c>
      <c r="CL49" s="185">
        <v>0</v>
      </c>
      <c r="CM49" s="185">
        <v>0</v>
      </c>
      <c r="CN49" s="185">
        <v>0</v>
      </c>
      <c r="CO49" s="185">
        <v>0</v>
      </c>
      <c r="CP49" s="185">
        <v>0</v>
      </c>
      <c r="CQ49" s="185">
        <v>0</v>
      </c>
      <c r="CR49" s="185">
        <v>0</v>
      </c>
      <c r="CS49" s="185">
        <v>0</v>
      </c>
      <c r="CT49" s="185">
        <v>0</v>
      </c>
      <c r="CU49" s="185">
        <v>0</v>
      </c>
      <c r="CV49" s="185">
        <v>0</v>
      </c>
      <c r="CW49" s="185">
        <v>6176855</v>
      </c>
      <c r="CX49" s="185">
        <v>2314946</v>
      </c>
      <c r="CY49" s="185">
        <v>3861909</v>
      </c>
      <c r="CZ49" s="185" t="s">
        <v>8035</v>
      </c>
      <c r="DA49" s="185">
        <v>514738</v>
      </c>
      <c r="DB49" s="185">
        <v>525000</v>
      </c>
      <c r="DC49" s="185">
        <v>741200</v>
      </c>
      <c r="DD49" s="185">
        <v>6177000</v>
      </c>
      <c r="DE49" s="185">
        <v>247100</v>
      </c>
      <c r="DF49" s="185">
        <v>123500</v>
      </c>
      <c r="DG49" s="185">
        <v>185300</v>
      </c>
      <c r="DH49" s="185">
        <v>308843</v>
      </c>
      <c r="DI49" s="185">
        <v>30</v>
      </c>
      <c r="DJ49" s="185">
        <v>0</v>
      </c>
      <c r="DK49" s="185">
        <v>0</v>
      </c>
      <c r="DL49" s="185">
        <v>176173</v>
      </c>
      <c r="DM49" s="187">
        <v>44105</v>
      </c>
      <c r="DN49" s="187">
        <v>44148</v>
      </c>
      <c r="DO49" s="185">
        <v>0</v>
      </c>
      <c r="DP49" s="185">
        <v>247100</v>
      </c>
      <c r="DQ49" s="185">
        <v>61800</v>
      </c>
      <c r="DR49" s="185" t="s">
        <v>2051</v>
      </c>
      <c r="DS49" s="185" t="s">
        <v>1903</v>
      </c>
      <c r="DT49" s="185">
        <v>247100</v>
      </c>
      <c r="DV49" s="185" t="s">
        <v>1946</v>
      </c>
      <c r="DW49" s="185">
        <v>6177000</v>
      </c>
      <c r="DX49" s="185" t="s">
        <v>1896</v>
      </c>
    </row>
    <row r="50" spans="1:128" x14ac:dyDescent="0.25">
      <c r="A50" s="185">
        <v>30</v>
      </c>
      <c r="B50" s="185">
        <v>1475000</v>
      </c>
      <c r="D50" s="230">
        <v>2.436E-2</v>
      </c>
      <c r="E50" s="185">
        <v>35931</v>
      </c>
      <c r="F50" s="185">
        <v>4452696</v>
      </c>
      <c r="I50" s="185">
        <v>1705883</v>
      </c>
      <c r="J50" s="185">
        <v>737727</v>
      </c>
      <c r="L50" s="185">
        <v>1848040</v>
      </c>
      <c r="M50" s="185" t="s">
        <v>2334</v>
      </c>
      <c r="N50" s="185" t="s">
        <v>1166</v>
      </c>
      <c r="R50" s="185" t="s">
        <v>1879</v>
      </c>
      <c r="S50" s="185" t="s">
        <v>423</v>
      </c>
      <c r="T50" s="185" t="s">
        <v>1674</v>
      </c>
      <c r="U50" s="185" t="s">
        <v>682</v>
      </c>
      <c r="V50" s="185" t="s">
        <v>1272</v>
      </c>
      <c r="W50" s="185" t="s">
        <v>482</v>
      </c>
      <c r="X50" s="185" t="s">
        <v>1999</v>
      </c>
      <c r="Y50" s="185" t="s">
        <v>1881</v>
      </c>
      <c r="Z50" s="185" t="s">
        <v>2335</v>
      </c>
      <c r="AA50" s="185" t="s">
        <v>1883</v>
      </c>
      <c r="AB50" s="185" t="s">
        <v>1920</v>
      </c>
      <c r="AC50" s="185" t="s">
        <v>2336</v>
      </c>
      <c r="AD50" s="185" t="s">
        <v>2337</v>
      </c>
      <c r="AE50" s="185" t="s">
        <v>1887</v>
      </c>
      <c r="AF50" s="185" t="s">
        <v>1888</v>
      </c>
      <c r="AG50" s="185" t="s">
        <v>1889</v>
      </c>
      <c r="AH50" s="185" t="s">
        <v>1883</v>
      </c>
      <c r="AI50" s="185" t="s">
        <v>1890</v>
      </c>
      <c r="AJ50" s="185" t="s">
        <v>1913</v>
      </c>
      <c r="AK50" s="185" t="s">
        <v>2338</v>
      </c>
      <c r="AL50" s="185" t="s">
        <v>2339</v>
      </c>
      <c r="AM50" s="185" t="s">
        <v>2340</v>
      </c>
      <c r="AN50" s="185" t="s">
        <v>2039</v>
      </c>
      <c r="AO50" s="185" t="s">
        <v>2208</v>
      </c>
      <c r="AP50" s="185" t="s">
        <v>1896</v>
      </c>
      <c r="AQ50" s="185" t="s">
        <v>1272</v>
      </c>
      <c r="AR50" s="185" t="s">
        <v>1942</v>
      </c>
      <c r="AS50" s="185">
        <v>1475454</v>
      </c>
      <c r="AT50" s="185" t="s">
        <v>1942</v>
      </c>
      <c r="AV50" s="185" t="s">
        <v>1920</v>
      </c>
      <c r="AW50" s="185">
        <v>1475454</v>
      </c>
      <c r="AX50" s="185">
        <v>0</v>
      </c>
      <c r="AY50" s="185" t="s">
        <v>2341</v>
      </c>
      <c r="AZ50" s="186">
        <v>0</v>
      </c>
      <c r="BA50" s="231">
        <v>0</v>
      </c>
      <c r="BB50" s="185">
        <v>0</v>
      </c>
      <c r="BC50" s="185" t="s">
        <v>1332</v>
      </c>
      <c r="BD50" s="187">
        <v>21888</v>
      </c>
      <c r="BE50" s="187">
        <v>29647</v>
      </c>
      <c r="BF50" s="187">
        <v>34100</v>
      </c>
      <c r="BH50" s="187">
        <v>43526</v>
      </c>
      <c r="BI50" s="187">
        <v>43891</v>
      </c>
      <c r="BJ50" s="185" t="s">
        <v>2342</v>
      </c>
      <c r="BK50" s="185" t="s">
        <v>1923</v>
      </c>
      <c r="BL50" s="187">
        <v>31148</v>
      </c>
      <c r="BM50" s="185" t="s">
        <v>2103</v>
      </c>
      <c r="BN50" s="185" t="s">
        <v>1283</v>
      </c>
      <c r="BV50" s="185" t="s">
        <v>1901</v>
      </c>
      <c r="BW50" s="185" t="s">
        <v>1926</v>
      </c>
      <c r="BX50" s="185" t="s">
        <v>1902</v>
      </c>
      <c r="BY50" s="187">
        <v>44257</v>
      </c>
      <c r="BZ50" s="187">
        <v>44257</v>
      </c>
      <c r="CA50" s="185">
        <v>0</v>
      </c>
      <c r="CB50" s="185">
        <v>1475454</v>
      </c>
      <c r="CC50" s="185">
        <v>0</v>
      </c>
      <c r="CD50" s="185">
        <v>102854</v>
      </c>
      <c r="CE50" s="185">
        <v>0</v>
      </c>
      <c r="CF50" s="185">
        <v>0</v>
      </c>
      <c r="CG50" s="185">
        <v>0</v>
      </c>
      <c r="CH50" s="185">
        <v>0</v>
      </c>
      <c r="CI50" s="185">
        <v>0</v>
      </c>
      <c r="CK50" s="185">
        <v>924020</v>
      </c>
      <c r="CL50" s="185">
        <v>0</v>
      </c>
      <c r="CM50" s="185">
        <v>0</v>
      </c>
      <c r="CN50" s="185">
        <v>0</v>
      </c>
      <c r="CO50" s="185">
        <v>0</v>
      </c>
      <c r="CP50" s="185">
        <v>66098</v>
      </c>
      <c r="CQ50" s="185">
        <v>0</v>
      </c>
      <c r="CR50" s="185">
        <v>0</v>
      </c>
      <c r="CS50" s="185">
        <v>98364</v>
      </c>
      <c r="CT50" s="185">
        <v>0</v>
      </c>
      <c r="CU50" s="185">
        <v>0</v>
      </c>
      <c r="CV50" s="185">
        <v>0</v>
      </c>
      <c r="CW50" s="185">
        <v>2768607</v>
      </c>
      <c r="CX50" s="185">
        <v>748526</v>
      </c>
      <c r="CY50" s="185">
        <v>2020081</v>
      </c>
      <c r="CZ50" s="185" t="s">
        <v>8035</v>
      </c>
      <c r="DA50" s="185">
        <v>214036</v>
      </c>
      <c r="DB50" s="185">
        <v>125400</v>
      </c>
      <c r="DC50" s="185">
        <v>177000</v>
      </c>
      <c r="DD50" s="185">
        <v>2466000</v>
      </c>
      <c r="DE50" s="185">
        <v>98600</v>
      </c>
      <c r="DF50" s="185">
        <v>49300</v>
      </c>
      <c r="DG50" s="185">
        <v>74000</v>
      </c>
      <c r="DH50" s="185">
        <v>0</v>
      </c>
      <c r="DI50" s="185">
        <v>30</v>
      </c>
      <c r="DJ50" s="185">
        <v>0</v>
      </c>
      <c r="DK50" s="185">
        <v>0</v>
      </c>
      <c r="DL50" s="185">
        <v>0</v>
      </c>
      <c r="DM50" s="187">
        <v>44389</v>
      </c>
      <c r="DN50" s="187">
        <v>44410</v>
      </c>
      <c r="DO50" s="185">
        <v>0</v>
      </c>
      <c r="DP50" s="185">
        <v>59000</v>
      </c>
      <c r="DQ50" s="185">
        <v>0</v>
      </c>
      <c r="DR50" s="185" t="s">
        <v>2009</v>
      </c>
      <c r="DS50" s="185" t="s">
        <v>1903</v>
      </c>
      <c r="DT50" s="185">
        <v>59000</v>
      </c>
      <c r="DV50" s="185" t="s">
        <v>2343</v>
      </c>
      <c r="DW50" s="185">
        <v>1475000</v>
      </c>
      <c r="DX50" s="185" t="s">
        <v>1896</v>
      </c>
    </row>
    <row r="51" spans="1:128" x14ac:dyDescent="0.25">
      <c r="A51" s="185">
        <v>30</v>
      </c>
      <c r="B51" s="185">
        <v>2613000</v>
      </c>
      <c r="D51" s="230">
        <v>2.436E-2</v>
      </c>
      <c r="E51" s="185">
        <v>63653</v>
      </c>
      <c r="F51" s="185">
        <v>4539299</v>
      </c>
      <c r="I51" s="185">
        <v>1983800</v>
      </c>
      <c r="J51" s="185">
        <v>871127</v>
      </c>
      <c r="L51" s="185">
        <v>2238356</v>
      </c>
      <c r="M51" s="185" t="s">
        <v>2310</v>
      </c>
      <c r="N51" s="185" t="s">
        <v>1878</v>
      </c>
      <c r="R51" s="185" t="s">
        <v>1879</v>
      </c>
      <c r="S51" s="185" t="s">
        <v>456</v>
      </c>
      <c r="T51" s="185" t="s">
        <v>232</v>
      </c>
      <c r="U51" s="185" t="s">
        <v>460</v>
      </c>
      <c r="V51" s="185" t="s">
        <v>1272</v>
      </c>
      <c r="W51" s="185" t="s">
        <v>1403</v>
      </c>
      <c r="X51" s="185" t="s">
        <v>2138</v>
      </c>
      <c r="Y51" s="185" t="s">
        <v>2268</v>
      </c>
      <c r="Z51" s="185" t="s">
        <v>2312</v>
      </c>
      <c r="AA51" s="185" t="s">
        <v>1883</v>
      </c>
      <c r="AB51" s="185" t="s">
        <v>1920</v>
      </c>
      <c r="AC51" s="185" t="s">
        <v>2344</v>
      </c>
      <c r="AD51" s="185" t="s">
        <v>2345</v>
      </c>
      <c r="AE51" s="185" t="s">
        <v>1989</v>
      </c>
      <c r="AF51" s="185" t="s">
        <v>1888</v>
      </c>
      <c r="AG51" s="185" t="s">
        <v>1889</v>
      </c>
      <c r="AH51" s="185" t="s">
        <v>1912</v>
      </c>
      <c r="AI51" s="185" t="s">
        <v>1890</v>
      </c>
      <c r="AK51" s="185" t="s">
        <v>2346</v>
      </c>
      <c r="AL51" s="185" t="s">
        <v>2347</v>
      </c>
      <c r="AM51" s="185" t="s">
        <v>2348</v>
      </c>
      <c r="AN51" s="185" t="s">
        <v>2349</v>
      </c>
      <c r="AO51" s="185" t="s">
        <v>1934</v>
      </c>
      <c r="AP51" s="185" t="s">
        <v>1896</v>
      </c>
      <c r="AQ51" s="185" t="s">
        <v>1272</v>
      </c>
      <c r="AR51" s="185" t="s">
        <v>2350</v>
      </c>
      <c r="AS51" s="185">
        <v>1742254</v>
      </c>
      <c r="AT51" s="185" t="s">
        <v>2350</v>
      </c>
      <c r="AV51" s="185" t="s">
        <v>1920</v>
      </c>
      <c r="AW51" s="185">
        <v>1742254</v>
      </c>
      <c r="AX51" s="185">
        <v>0</v>
      </c>
      <c r="AY51" s="185" t="s">
        <v>1899</v>
      </c>
      <c r="AZ51" s="186">
        <v>0</v>
      </c>
      <c r="BA51" s="231">
        <v>0</v>
      </c>
      <c r="BB51" s="185">
        <v>20</v>
      </c>
      <c r="BD51" s="187">
        <v>30978</v>
      </c>
      <c r="BE51" s="187">
        <v>42888</v>
      </c>
      <c r="BF51" s="187">
        <v>42888</v>
      </c>
      <c r="BH51" s="187">
        <v>43618</v>
      </c>
      <c r="BI51" s="187">
        <v>43983</v>
      </c>
      <c r="BM51" s="185" t="s">
        <v>1900</v>
      </c>
      <c r="BN51" s="185" t="s">
        <v>1275</v>
      </c>
      <c r="BV51" s="185" t="s">
        <v>1901</v>
      </c>
      <c r="BW51" s="185" t="s">
        <v>1926</v>
      </c>
      <c r="BX51" s="185" t="s">
        <v>1902</v>
      </c>
      <c r="BY51" s="187">
        <v>42888</v>
      </c>
      <c r="BZ51" s="187">
        <v>44349</v>
      </c>
      <c r="CA51" s="185">
        <v>0</v>
      </c>
      <c r="CB51" s="185">
        <v>1742254</v>
      </c>
      <c r="CC51" s="185">
        <v>0</v>
      </c>
      <c r="CD51" s="185">
        <v>102854</v>
      </c>
      <c r="CE51" s="185">
        <v>0</v>
      </c>
      <c r="CF51" s="185">
        <v>0</v>
      </c>
      <c r="CG51" s="185">
        <v>0</v>
      </c>
      <c r="CH51" s="185">
        <v>871127</v>
      </c>
      <c r="CI51" s="185">
        <v>0</v>
      </c>
      <c r="CK51" s="185">
        <v>0</v>
      </c>
      <c r="CL51" s="185">
        <v>0</v>
      </c>
      <c r="CM51" s="185">
        <v>0</v>
      </c>
      <c r="CN51" s="185">
        <v>0</v>
      </c>
      <c r="CO51" s="185">
        <v>348451</v>
      </c>
      <c r="CP51" s="185">
        <v>66098</v>
      </c>
      <c r="CQ51" s="185">
        <v>0</v>
      </c>
      <c r="CR51" s="185">
        <v>0</v>
      </c>
      <c r="CS51" s="185">
        <v>0</v>
      </c>
      <c r="CT51" s="185">
        <v>0</v>
      </c>
      <c r="CU51" s="185">
        <v>0</v>
      </c>
      <c r="CV51" s="185">
        <v>0</v>
      </c>
      <c r="CW51" s="185">
        <v>3130784</v>
      </c>
      <c r="CX51" s="185">
        <v>348117</v>
      </c>
      <c r="CY51" s="185">
        <v>2782667</v>
      </c>
      <c r="CZ51" s="185" t="s">
        <v>8035</v>
      </c>
      <c r="DA51" s="185">
        <v>260899</v>
      </c>
      <c r="DB51" s="185">
        <v>222100</v>
      </c>
      <c r="DC51" s="185">
        <v>313600</v>
      </c>
      <c r="DD51" s="185">
        <v>3028000</v>
      </c>
      <c r="DE51" s="185">
        <v>121100</v>
      </c>
      <c r="DF51" s="185">
        <v>60600</v>
      </c>
      <c r="DG51" s="185">
        <v>90800</v>
      </c>
      <c r="DH51" s="185">
        <v>0</v>
      </c>
      <c r="DI51" s="185">
        <v>30</v>
      </c>
      <c r="DJ51" s="185">
        <v>0</v>
      </c>
      <c r="DK51" s="185">
        <v>0</v>
      </c>
      <c r="DL51" s="185">
        <v>0</v>
      </c>
      <c r="DM51" s="187">
        <v>44099</v>
      </c>
      <c r="DN51" s="187">
        <v>44120</v>
      </c>
      <c r="DO51" s="185">
        <v>0</v>
      </c>
      <c r="DP51" s="185">
        <v>104500</v>
      </c>
      <c r="DQ51" s="185">
        <v>0</v>
      </c>
      <c r="DR51" s="185" t="s">
        <v>1946</v>
      </c>
      <c r="DS51" s="185" t="s">
        <v>2026</v>
      </c>
      <c r="DT51" s="185">
        <v>104500</v>
      </c>
      <c r="DV51" s="185" t="s">
        <v>1997</v>
      </c>
      <c r="DW51" s="185">
        <v>2613000</v>
      </c>
      <c r="DX51" s="185" t="s">
        <v>1896</v>
      </c>
    </row>
    <row r="52" spans="1:128" x14ac:dyDescent="0.25">
      <c r="A52" s="185">
        <v>30</v>
      </c>
      <c r="B52" s="185">
        <v>1365000</v>
      </c>
      <c r="D52" s="230">
        <v>2.436E-2</v>
      </c>
      <c r="E52" s="185">
        <v>33251</v>
      </c>
      <c r="F52" s="185">
        <v>4612623</v>
      </c>
      <c r="I52" s="185">
        <v>1590659</v>
      </c>
      <c r="J52" s="185">
        <v>682420</v>
      </c>
      <c r="L52" s="185">
        <v>1795015</v>
      </c>
      <c r="M52" s="185" t="s">
        <v>2351</v>
      </c>
      <c r="N52" s="185" t="s">
        <v>1948</v>
      </c>
      <c r="R52" s="185" t="s">
        <v>1879</v>
      </c>
      <c r="S52" s="185" t="s">
        <v>614</v>
      </c>
      <c r="T52" s="185" t="s">
        <v>464</v>
      </c>
      <c r="U52" s="185" t="s">
        <v>682</v>
      </c>
      <c r="V52" s="185" t="s">
        <v>1949</v>
      </c>
      <c r="W52" s="185" t="s">
        <v>7548</v>
      </c>
      <c r="X52" s="185" t="s">
        <v>1880</v>
      </c>
      <c r="Y52" s="185" t="s">
        <v>1881</v>
      </c>
      <c r="Z52" s="185" t="s">
        <v>2352</v>
      </c>
      <c r="AA52" s="185" t="s">
        <v>1883</v>
      </c>
      <c r="AB52" s="185" t="s">
        <v>1912</v>
      </c>
      <c r="AC52" s="185" t="s">
        <v>2353</v>
      </c>
      <c r="AD52" s="185" t="s">
        <v>2354</v>
      </c>
      <c r="AE52" s="185" t="s">
        <v>1887</v>
      </c>
      <c r="AF52" s="185" t="s">
        <v>1888</v>
      </c>
      <c r="AG52" s="185" t="s">
        <v>1889</v>
      </c>
      <c r="AH52" s="185" t="s">
        <v>1883</v>
      </c>
      <c r="AI52" s="185" t="s">
        <v>1890</v>
      </c>
      <c r="AJ52" s="185" t="s">
        <v>1913</v>
      </c>
      <c r="AK52" s="185" t="s">
        <v>2355</v>
      </c>
      <c r="AL52" s="185" t="s">
        <v>2356</v>
      </c>
      <c r="AM52" s="185" t="s">
        <v>2357</v>
      </c>
      <c r="AN52" s="185" t="s">
        <v>2101</v>
      </c>
      <c r="AO52" s="185" t="s">
        <v>2358</v>
      </c>
      <c r="AP52" s="185" t="s">
        <v>1896</v>
      </c>
      <c r="AQ52" s="185" t="s">
        <v>1949</v>
      </c>
      <c r="AR52" s="185" t="s">
        <v>1957</v>
      </c>
      <c r="AS52" s="185">
        <v>1364839</v>
      </c>
      <c r="AT52" s="185" t="s">
        <v>1957</v>
      </c>
      <c r="AV52" s="185" t="s">
        <v>1920</v>
      </c>
      <c r="AW52" s="185">
        <v>1364839</v>
      </c>
      <c r="AX52" s="185">
        <v>0</v>
      </c>
      <c r="AY52" s="185" t="s">
        <v>1958</v>
      </c>
      <c r="AZ52" s="186">
        <v>0</v>
      </c>
      <c r="BA52" s="231">
        <v>11</v>
      </c>
      <c r="BB52" s="185">
        <v>0</v>
      </c>
      <c r="BC52" s="185" t="s">
        <v>1332</v>
      </c>
      <c r="BD52" s="187">
        <v>23291</v>
      </c>
      <c r="BE52" s="187">
        <v>32489</v>
      </c>
      <c r="BF52" s="187">
        <v>39805</v>
      </c>
      <c r="BH52" s="187">
        <v>42381</v>
      </c>
      <c r="BI52" s="187">
        <v>42746</v>
      </c>
      <c r="BJ52" s="185" t="s">
        <v>2359</v>
      </c>
      <c r="BL52" s="187">
        <v>33490</v>
      </c>
      <c r="BM52" s="185" t="s">
        <v>2165</v>
      </c>
      <c r="BN52" s="185" t="s">
        <v>2166</v>
      </c>
      <c r="BV52" s="185" t="s">
        <v>1901</v>
      </c>
      <c r="BW52" s="185" t="s">
        <v>1926</v>
      </c>
      <c r="BX52" s="185" t="s">
        <v>1902</v>
      </c>
      <c r="BY52" s="187">
        <v>43477</v>
      </c>
      <c r="BZ52" s="187">
        <v>44208</v>
      </c>
      <c r="CA52" s="185">
        <v>0</v>
      </c>
      <c r="CB52" s="185">
        <v>1364839</v>
      </c>
      <c r="CC52" s="185">
        <v>0</v>
      </c>
      <c r="CD52" s="185">
        <v>102854</v>
      </c>
      <c r="CE52" s="185">
        <v>0</v>
      </c>
      <c r="CF52" s="185">
        <v>0</v>
      </c>
      <c r="CG52" s="185">
        <v>0</v>
      </c>
      <c r="CH52" s="185">
        <v>0</v>
      </c>
      <c r="CI52" s="185">
        <v>0</v>
      </c>
      <c r="CK52" s="185">
        <v>0</v>
      </c>
      <c r="CL52" s="185">
        <v>0</v>
      </c>
      <c r="CM52" s="185">
        <v>0</v>
      </c>
      <c r="CN52" s="185">
        <v>0</v>
      </c>
      <c r="CO52" s="185">
        <v>0</v>
      </c>
      <c r="CP52" s="185">
        <v>66098</v>
      </c>
      <c r="CQ52" s="185">
        <v>150132</v>
      </c>
      <c r="CR52" s="185">
        <v>0</v>
      </c>
      <c r="CS52" s="185">
        <v>0</v>
      </c>
      <c r="CT52" s="185">
        <v>0</v>
      </c>
      <c r="CU52" s="185">
        <v>0</v>
      </c>
      <c r="CV52" s="185">
        <v>0</v>
      </c>
      <c r="CW52" s="185">
        <v>1683923</v>
      </c>
      <c r="CX52" s="185">
        <v>763341</v>
      </c>
      <c r="CY52" s="185">
        <v>920582</v>
      </c>
      <c r="CZ52" s="185" t="s">
        <v>8035</v>
      </c>
      <c r="DA52" s="185">
        <v>140327</v>
      </c>
      <c r="DB52" s="185">
        <v>116000</v>
      </c>
      <c r="DC52" s="185">
        <v>163800</v>
      </c>
      <c r="DD52" s="185">
        <v>1581000</v>
      </c>
      <c r="DE52" s="185">
        <v>63200</v>
      </c>
      <c r="DF52" s="185">
        <v>31600</v>
      </c>
      <c r="DG52" s="185">
        <v>47400</v>
      </c>
      <c r="DH52" s="185">
        <v>0</v>
      </c>
      <c r="DI52" s="185">
        <v>30</v>
      </c>
      <c r="DJ52" s="185">
        <v>0</v>
      </c>
      <c r="DK52" s="185">
        <v>0</v>
      </c>
      <c r="DL52" s="185">
        <v>0</v>
      </c>
      <c r="DM52" s="187">
        <v>44166</v>
      </c>
      <c r="DN52" s="187">
        <v>44187</v>
      </c>
      <c r="DO52" s="185">
        <v>0</v>
      </c>
      <c r="DP52" s="185">
        <v>54600</v>
      </c>
      <c r="DQ52" s="185">
        <v>0</v>
      </c>
      <c r="DR52" s="185" t="s">
        <v>1888</v>
      </c>
      <c r="DS52" s="185" t="s">
        <v>1903</v>
      </c>
      <c r="DT52" s="185">
        <v>54600</v>
      </c>
      <c r="DV52" s="185" t="s">
        <v>2360</v>
      </c>
      <c r="DW52" s="185">
        <v>1365000</v>
      </c>
      <c r="DX52" s="185" t="s">
        <v>1896</v>
      </c>
    </row>
    <row r="53" spans="1:128" x14ac:dyDescent="0.25">
      <c r="A53" s="185">
        <v>30</v>
      </c>
      <c r="B53" s="185">
        <v>1150000</v>
      </c>
      <c r="D53" s="230">
        <v>6.9599999999999995E-2</v>
      </c>
      <c r="E53" s="185">
        <v>80040</v>
      </c>
      <c r="F53" s="185">
        <v>4646429</v>
      </c>
      <c r="I53" s="185">
        <v>1367323</v>
      </c>
      <c r="J53" s="185">
        <v>575218</v>
      </c>
      <c r="L53" s="185">
        <v>1542686</v>
      </c>
      <c r="M53" s="185" t="s">
        <v>2351</v>
      </c>
      <c r="N53" s="185" t="s">
        <v>1938</v>
      </c>
      <c r="R53" s="185" t="s">
        <v>1879</v>
      </c>
      <c r="S53" s="185" t="s">
        <v>614</v>
      </c>
      <c r="T53" s="185" t="s">
        <v>467</v>
      </c>
      <c r="U53" s="185" t="s">
        <v>682</v>
      </c>
      <c r="V53" s="185" t="s">
        <v>1272</v>
      </c>
      <c r="W53" s="185" t="s">
        <v>7549</v>
      </c>
      <c r="X53" s="185" t="s">
        <v>1880</v>
      </c>
      <c r="Y53" s="185" t="s">
        <v>1881</v>
      </c>
      <c r="Z53" s="185" t="s">
        <v>2352</v>
      </c>
      <c r="AA53" s="185" t="s">
        <v>1883</v>
      </c>
      <c r="AB53" s="185" t="s">
        <v>1912</v>
      </c>
      <c r="AC53" s="185" t="s">
        <v>2362</v>
      </c>
      <c r="AD53" s="185" t="s">
        <v>4767</v>
      </c>
      <c r="AE53" s="185" t="s">
        <v>1887</v>
      </c>
      <c r="AF53" s="185" t="s">
        <v>1888</v>
      </c>
      <c r="AG53" s="185" t="s">
        <v>1889</v>
      </c>
      <c r="AH53" s="185" t="s">
        <v>1883</v>
      </c>
      <c r="AI53" s="185" t="s">
        <v>1890</v>
      </c>
      <c r="AK53" s="185" t="s">
        <v>2363</v>
      </c>
      <c r="AL53" s="185" t="s">
        <v>2364</v>
      </c>
      <c r="AM53" s="185" t="s">
        <v>2365</v>
      </c>
      <c r="AN53" s="185" t="s">
        <v>2366</v>
      </c>
      <c r="AO53" s="185" t="s">
        <v>2367</v>
      </c>
      <c r="AP53" s="185" t="s">
        <v>1896</v>
      </c>
      <c r="AQ53" s="185" t="s">
        <v>1272</v>
      </c>
      <c r="AR53" s="185" t="s">
        <v>2093</v>
      </c>
      <c r="AS53" s="185">
        <v>1150436</v>
      </c>
      <c r="AT53" s="185" t="s">
        <v>2093</v>
      </c>
      <c r="AV53" s="185" t="s">
        <v>1920</v>
      </c>
      <c r="AW53" s="185">
        <v>1150436</v>
      </c>
      <c r="AX53" s="185">
        <v>0</v>
      </c>
      <c r="AY53" s="185" t="s">
        <v>1943</v>
      </c>
      <c r="AZ53" s="186">
        <v>0</v>
      </c>
      <c r="BA53" s="231">
        <v>8</v>
      </c>
      <c r="BB53" s="185">
        <v>0</v>
      </c>
      <c r="BD53" s="187">
        <v>27397</v>
      </c>
      <c r="BE53" s="187">
        <v>41173</v>
      </c>
      <c r="BF53" s="187">
        <v>42921</v>
      </c>
      <c r="BH53" s="187">
        <v>42999</v>
      </c>
      <c r="BI53" s="187">
        <v>43728</v>
      </c>
      <c r="BM53" s="185" t="s">
        <v>1900</v>
      </c>
      <c r="BN53" s="185" t="s">
        <v>1275</v>
      </c>
      <c r="BV53" s="185" t="s">
        <v>1901</v>
      </c>
      <c r="BW53" s="185" t="s">
        <v>1960</v>
      </c>
      <c r="BX53" s="185" t="s">
        <v>1902</v>
      </c>
      <c r="BY53" s="187">
        <v>42999</v>
      </c>
      <c r="BZ53" s="187">
        <v>44095</v>
      </c>
      <c r="CA53" s="185">
        <v>0</v>
      </c>
      <c r="CB53" s="185">
        <v>1150436</v>
      </c>
      <c r="CC53" s="185">
        <v>0</v>
      </c>
      <c r="CD53" s="185">
        <v>3428</v>
      </c>
      <c r="CE53" s="185">
        <v>0</v>
      </c>
      <c r="CF53" s="185">
        <v>0</v>
      </c>
      <c r="CG53" s="185">
        <v>0</v>
      </c>
      <c r="CH53" s="185">
        <v>0</v>
      </c>
      <c r="CI53" s="185">
        <v>0</v>
      </c>
      <c r="CK53" s="185">
        <v>0</v>
      </c>
      <c r="CL53" s="185">
        <v>0</v>
      </c>
      <c r="CM53" s="185">
        <v>0</v>
      </c>
      <c r="CN53" s="185">
        <v>0</v>
      </c>
      <c r="CO53" s="185">
        <v>0</v>
      </c>
      <c r="CP53" s="185">
        <v>2203</v>
      </c>
      <c r="CQ53" s="185">
        <v>3068</v>
      </c>
      <c r="CR53" s="185">
        <v>0</v>
      </c>
      <c r="CS53" s="185">
        <v>0</v>
      </c>
      <c r="CT53" s="185">
        <v>0</v>
      </c>
      <c r="CU53" s="185">
        <v>0</v>
      </c>
      <c r="CV53" s="185">
        <v>0</v>
      </c>
      <c r="CW53" s="185">
        <v>1411423</v>
      </c>
      <c r="CX53" s="185">
        <v>777250</v>
      </c>
      <c r="CY53" s="185">
        <v>634173</v>
      </c>
      <c r="CZ53" s="185" t="s">
        <v>8035</v>
      </c>
      <c r="DA53" s="185">
        <v>96595</v>
      </c>
      <c r="DB53" s="185">
        <v>97700</v>
      </c>
      <c r="DC53" s="185">
        <v>138000</v>
      </c>
      <c r="DD53" s="185">
        <v>1156000</v>
      </c>
      <c r="DE53" s="185">
        <v>46200</v>
      </c>
      <c r="DF53" s="185">
        <v>23100</v>
      </c>
      <c r="DG53" s="185">
        <v>34700</v>
      </c>
      <c r="DH53" s="185">
        <v>0</v>
      </c>
      <c r="DI53" s="185">
        <v>30</v>
      </c>
      <c r="DJ53" s="185">
        <v>0</v>
      </c>
      <c r="DK53" s="185">
        <v>0</v>
      </c>
      <c r="DL53" s="185">
        <v>0</v>
      </c>
      <c r="DM53" s="187">
        <v>44267</v>
      </c>
      <c r="DN53" s="187">
        <v>44313</v>
      </c>
      <c r="DO53" s="185">
        <v>0</v>
      </c>
      <c r="DP53" s="185">
        <v>46000</v>
      </c>
      <c r="DQ53" s="185">
        <v>0</v>
      </c>
      <c r="DR53" s="185" t="s">
        <v>1888</v>
      </c>
      <c r="DS53" s="185" t="s">
        <v>1903</v>
      </c>
      <c r="DT53" s="185">
        <v>46000</v>
      </c>
      <c r="DV53" s="185" t="s">
        <v>2360</v>
      </c>
      <c r="DW53" s="185">
        <v>1150000</v>
      </c>
      <c r="DX53" s="185" t="s">
        <v>1896</v>
      </c>
    </row>
    <row r="54" spans="1:128" x14ac:dyDescent="0.25">
      <c r="A54" s="185">
        <v>30</v>
      </c>
      <c r="B54" s="185">
        <v>1742000</v>
      </c>
      <c r="D54" s="230">
        <v>2.436E-2</v>
      </c>
      <c r="E54" s="185">
        <v>42435</v>
      </c>
      <c r="F54" s="185">
        <v>4668308</v>
      </c>
      <c r="I54" s="185">
        <v>1983800</v>
      </c>
      <c r="J54" s="185">
        <v>871127</v>
      </c>
      <c r="L54" s="185">
        <v>2148822</v>
      </c>
      <c r="M54" s="185" t="s">
        <v>2351</v>
      </c>
      <c r="N54" s="185" t="s">
        <v>1878</v>
      </c>
      <c r="R54" s="185" t="s">
        <v>1879</v>
      </c>
      <c r="S54" s="185" t="s">
        <v>614</v>
      </c>
      <c r="T54" s="185" t="s">
        <v>637</v>
      </c>
      <c r="U54" s="185" t="s">
        <v>682</v>
      </c>
      <c r="V54" s="185" t="s">
        <v>1272</v>
      </c>
      <c r="W54" s="185" t="s">
        <v>7550</v>
      </c>
      <c r="X54" s="185" t="s">
        <v>1880</v>
      </c>
      <c r="Y54" s="185" t="s">
        <v>1881</v>
      </c>
      <c r="Z54" s="185" t="s">
        <v>2352</v>
      </c>
      <c r="AA54" s="185" t="s">
        <v>1883</v>
      </c>
      <c r="AB54" s="185" t="s">
        <v>1912</v>
      </c>
      <c r="AC54" s="185" t="s">
        <v>2368</v>
      </c>
      <c r="AD54" s="185" t="s">
        <v>2369</v>
      </c>
      <c r="AE54" s="185" t="s">
        <v>1887</v>
      </c>
      <c r="AF54" s="185" t="s">
        <v>1888</v>
      </c>
      <c r="AG54" s="185" t="s">
        <v>1889</v>
      </c>
      <c r="AH54" s="185" t="s">
        <v>1883</v>
      </c>
      <c r="AI54" s="185" t="s">
        <v>1890</v>
      </c>
      <c r="AK54" s="185" t="s">
        <v>1931</v>
      </c>
      <c r="AM54" s="185" t="s">
        <v>2370</v>
      </c>
      <c r="AN54" s="185" t="s">
        <v>1895</v>
      </c>
      <c r="AO54" s="185" t="s">
        <v>2264</v>
      </c>
      <c r="AP54" s="185" t="s">
        <v>1896</v>
      </c>
      <c r="AQ54" s="185" t="s">
        <v>1272</v>
      </c>
      <c r="AR54" s="185" t="s">
        <v>2350</v>
      </c>
      <c r="AS54" s="185">
        <v>1742254</v>
      </c>
      <c r="AT54" s="185" t="s">
        <v>2350</v>
      </c>
      <c r="AV54" s="185" t="s">
        <v>1920</v>
      </c>
      <c r="AW54" s="185">
        <v>1742254</v>
      </c>
      <c r="AX54" s="185">
        <v>0</v>
      </c>
      <c r="AY54" s="185" t="s">
        <v>1899</v>
      </c>
      <c r="AZ54" s="186">
        <v>0</v>
      </c>
      <c r="BA54" s="231">
        <v>0</v>
      </c>
      <c r="BB54" s="185">
        <v>0</v>
      </c>
      <c r="BD54" s="187">
        <v>28742</v>
      </c>
      <c r="BE54" s="187">
        <v>42979</v>
      </c>
      <c r="BF54" s="187">
        <v>42979</v>
      </c>
      <c r="BH54" s="187">
        <v>43344</v>
      </c>
      <c r="BI54" s="187">
        <v>43708</v>
      </c>
      <c r="BM54" s="185" t="s">
        <v>1900</v>
      </c>
      <c r="BN54" s="185" t="s">
        <v>1275</v>
      </c>
      <c r="BV54" s="185" t="s">
        <v>1901</v>
      </c>
      <c r="BW54" s="185" t="s">
        <v>1896</v>
      </c>
      <c r="BX54" s="185" t="s">
        <v>1902</v>
      </c>
      <c r="BY54" s="187">
        <v>42979</v>
      </c>
      <c r="BZ54" s="187">
        <v>44075</v>
      </c>
      <c r="CA54" s="185">
        <v>0</v>
      </c>
      <c r="CB54" s="185">
        <v>1742254</v>
      </c>
      <c r="CC54" s="185">
        <v>0</v>
      </c>
      <c r="CD54" s="185">
        <v>102854</v>
      </c>
      <c r="CE54" s="185">
        <v>0</v>
      </c>
      <c r="CF54" s="185">
        <v>0</v>
      </c>
      <c r="CG54" s="185">
        <v>0</v>
      </c>
      <c r="CH54" s="185">
        <v>0</v>
      </c>
      <c r="CI54" s="185">
        <v>0</v>
      </c>
      <c r="CK54" s="185">
        <v>0</v>
      </c>
      <c r="CL54" s="185">
        <v>0</v>
      </c>
      <c r="CM54" s="185">
        <v>0</v>
      </c>
      <c r="CN54" s="185">
        <v>0</v>
      </c>
      <c r="CO54" s="185">
        <v>0</v>
      </c>
      <c r="CP54" s="185">
        <v>66098</v>
      </c>
      <c r="CQ54" s="185">
        <v>0</v>
      </c>
      <c r="CR54" s="185">
        <v>0</v>
      </c>
      <c r="CS54" s="185">
        <v>0</v>
      </c>
      <c r="CT54" s="185">
        <v>0</v>
      </c>
      <c r="CU54" s="185">
        <v>0</v>
      </c>
      <c r="CV54" s="185">
        <v>0</v>
      </c>
      <c r="CW54" s="185">
        <v>1911206</v>
      </c>
      <c r="CX54" s="185">
        <v>252383</v>
      </c>
      <c r="CY54" s="185">
        <v>1658823</v>
      </c>
      <c r="CZ54" s="185" t="s">
        <v>8035</v>
      </c>
      <c r="DA54" s="185">
        <v>159267</v>
      </c>
      <c r="DB54" s="185">
        <v>148100</v>
      </c>
      <c r="DC54" s="185">
        <v>209000</v>
      </c>
      <c r="DD54" s="185">
        <v>1808000</v>
      </c>
      <c r="DE54" s="185">
        <v>72300</v>
      </c>
      <c r="DF54" s="185">
        <v>36200</v>
      </c>
      <c r="DG54" s="185">
        <v>54200</v>
      </c>
      <c r="DH54" s="185">
        <v>0</v>
      </c>
      <c r="DI54" s="185">
        <v>30</v>
      </c>
      <c r="DJ54" s="185">
        <v>0</v>
      </c>
      <c r="DK54" s="185">
        <v>0</v>
      </c>
      <c r="DL54" s="185">
        <v>0</v>
      </c>
      <c r="DM54" s="187">
        <v>44201</v>
      </c>
      <c r="DN54" s="187">
        <v>44222</v>
      </c>
      <c r="DO54" s="185">
        <v>0</v>
      </c>
      <c r="DP54" s="185">
        <v>69700</v>
      </c>
      <c r="DQ54" s="185">
        <v>0</v>
      </c>
      <c r="DR54" s="185" t="s">
        <v>1888</v>
      </c>
      <c r="DS54" s="185" t="s">
        <v>1903</v>
      </c>
      <c r="DT54" s="185">
        <v>69700</v>
      </c>
      <c r="DV54" s="185" t="s">
        <v>2360</v>
      </c>
      <c r="DW54" s="185">
        <v>1742000</v>
      </c>
      <c r="DX54" s="185" t="s">
        <v>1896</v>
      </c>
    </row>
    <row r="55" spans="1:128" x14ac:dyDescent="0.25">
      <c r="A55" s="185">
        <v>30</v>
      </c>
      <c r="B55" s="185">
        <v>1150000</v>
      </c>
      <c r="D55" s="230">
        <v>6.9599999999999995E-2</v>
      </c>
      <c r="E55" s="185">
        <v>80040</v>
      </c>
      <c r="F55" s="185">
        <v>4739869</v>
      </c>
      <c r="I55" s="185">
        <v>1367323</v>
      </c>
      <c r="J55" s="185">
        <v>575218</v>
      </c>
      <c r="L55" s="185">
        <v>1542077</v>
      </c>
      <c r="M55" s="185" t="s">
        <v>2351</v>
      </c>
      <c r="N55" s="185" t="s">
        <v>1878</v>
      </c>
      <c r="R55" s="185" t="s">
        <v>1879</v>
      </c>
      <c r="S55" s="185" t="s">
        <v>614</v>
      </c>
      <c r="T55" s="185" t="s">
        <v>2371</v>
      </c>
      <c r="U55" s="185" t="s">
        <v>682</v>
      </c>
      <c r="V55" s="185" t="s">
        <v>1272</v>
      </c>
      <c r="W55" s="185" t="s">
        <v>7551</v>
      </c>
      <c r="X55" s="185" t="s">
        <v>2013</v>
      </c>
      <c r="Y55" s="185" t="s">
        <v>1881</v>
      </c>
      <c r="Z55" s="185" t="s">
        <v>2352</v>
      </c>
      <c r="AA55" s="185" t="s">
        <v>1883</v>
      </c>
      <c r="AB55" s="185" t="s">
        <v>1912</v>
      </c>
      <c r="AC55" s="185" t="s">
        <v>2372</v>
      </c>
      <c r="AD55" s="185" t="s">
        <v>2373</v>
      </c>
      <c r="AE55" s="185" t="s">
        <v>1887</v>
      </c>
      <c r="AF55" s="185" t="s">
        <v>1888</v>
      </c>
      <c r="AG55" s="185" t="s">
        <v>1889</v>
      </c>
      <c r="AH55" s="185" t="s">
        <v>1883</v>
      </c>
      <c r="AI55" s="185" t="s">
        <v>1890</v>
      </c>
      <c r="AK55" s="185" t="s">
        <v>2374</v>
      </c>
      <c r="AL55" s="185" t="s">
        <v>2375</v>
      </c>
      <c r="AM55" s="185" t="s">
        <v>2376</v>
      </c>
      <c r="AN55" s="185" t="s">
        <v>2376</v>
      </c>
      <c r="AP55" s="185" t="s">
        <v>1896</v>
      </c>
      <c r="AQ55" s="185" t="s">
        <v>1272</v>
      </c>
      <c r="AR55" s="185" t="s">
        <v>2093</v>
      </c>
      <c r="AS55" s="185">
        <v>1150436</v>
      </c>
      <c r="AT55" s="185" t="s">
        <v>2093</v>
      </c>
      <c r="AV55" s="185" t="s">
        <v>1920</v>
      </c>
      <c r="AW55" s="185">
        <v>1150436</v>
      </c>
      <c r="AX55" s="185">
        <v>0</v>
      </c>
      <c r="AY55" s="185" t="s">
        <v>1899</v>
      </c>
      <c r="AZ55" s="186">
        <v>0</v>
      </c>
      <c r="BA55" s="231">
        <v>0</v>
      </c>
      <c r="BB55" s="185">
        <v>0</v>
      </c>
      <c r="BD55" s="187">
        <v>29589</v>
      </c>
      <c r="BE55" s="187">
        <v>43040</v>
      </c>
      <c r="BF55" s="187">
        <v>43040</v>
      </c>
      <c r="BH55" s="187">
        <v>43040</v>
      </c>
      <c r="BI55" s="187">
        <v>43404</v>
      </c>
      <c r="BM55" s="185" t="s">
        <v>1900</v>
      </c>
      <c r="BN55" s="185" t="s">
        <v>1275</v>
      </c>
      <c r="BV55" s="185" t="s">
        <v>1901</v>
      </c>
      <c r="BW55" s="185" t="s">
        <v>1896</v>
      </c>
      <c r="BX55" s="185" t="s">
        <v>1902</v>
      </c>
      <c r="BY55" s="187">
        <v>43040</v>
      </c>
      <c r="BZ55" s="187">
        <v>44136</v>
      </c>
      <c r="CA55" s="185">
        <v>0</v>
      </c>
      <c r="CB55" s="185">
        <v>1150436</v>
      </c>
      <c r="CC55" s="185">
        <v>0</v>
      </c>
      <c r="CD55" s="185">
        <v>102854</v>
      </c>
      <c r="CE55" s="185">
        <v>0</v>
      </c>
      <c r="CF55" s="185">
        <v>0</v>
      </c>
      <c r="CG55" s="185">
        <v>0</v>
      </c>
      <c r="CH55" s="185">
        <v>0</v>
      </c>
      <c r="CI55" s="185">
        <v>0</v>
      </c>
      <c r="CK55" s="185">
        <v>0</v>
      </c>
      <c r="CL55" s="185">
        <v>0</v>
      </c>
      <c r="CM55" s="185">
        <v>0</v>
      </c>
      <c r="CN55" s="185">
        <v>0</v>
      </c>
      <c r="CO55" s="185">
        <v>0</v>
      </c>
      <c r="CP55" s="185">
        <v>66098</v>
      </c>
      <c r="CQ55" s="185">
        <v>0</v>
      </c>
      <c r="CR55" s="185">
        <v>0</v>
      </c>
      <c r="CS55" s="185">
        <v>0</v>
      </c>
      <c r="CT55" s="185">
        <v>0</v>
      </c>
      <c r="CU55" s="185">
        <v>0</v>
      </c>
      <c r="CV55" s="185">
        <v>0</v>
      </c>
      <c r="CW55" s="185">
        <v>1319388</v>
      </c>
      <c r="CX55" s="185">
        <v>169473</v>
      </c>
      <c r="CY55" s="185">
        <v>1149915</v>
      </c>
      <c r="CZ55" s="185" t="s">
        <v>8035</v>
      </c>
      <c r="DA55" s="185">
        <v>109949</v>
      </c>
      <c r="DB55" s="185">
        <v>97700</v>
      </c>
      <c r="DC55" s="185">
        <v>138000</v>
      </c>
      <c r="DD55" s="185">
        <v>1217000</v>
      </c>
      <c r="DE55" s="185">
        <v>48700</v>
      </c>
      <c r="DF55" s="185">
        <v>24300</v>
      </c>
      <c r="DG55" s="185">
        <v>36500</v>
      </c>
      <c r="DH55" s="185">
        <v>0</v>
      </c>
      <c r="DI55" s="185">
        <v>30</v>
      </c>
      <c r="DJ55" s="185">
        <v>0</v>
      </c>
      <c r="DK55" s="185">
        <v>0</v>
      </c>
      <c r="DL55" s="185">
        <v>0</v>
      </c>
      <c r="DM55" s="187">
        <v>43847</v>
      </c>
      <c r="DN55" s="187">
        <v>43867</v>
      </c>
      <c r="DO55" s="185">
        <v>0</v>
      </c>
      <c r="DP55" s="185">
        <v>46000</v>
      </c>
      <c r="DQ55" s="185">
        <v>0</v>
      </c>
      <c r="DR55" s="185" t="s">
        <v>2026</v>
      </c>
      <c r="DS55" s="185" t="s">
        <v>1903</v>
      </c>
      <c r="DT55" s="185">
        <v>46000</v>
      </c>
      <c r="DV55" s="185" t="s">
        <v>2360</v>
      </c>
      <c r="DW55" s="185">
        <v>1150000</v>
      </c>
      <c r="DX55" s="185" t="s">
        <v>1896</v>
      </c>
    </row>
    <row r="56" spans="1:128" x14ac:dyDescent="0.25">
      <c r="A56" s="185">
        <v>30</v>
      </c>
      <c r="B56" s="185">
        <v>1365000</v>
      </c>
      <c r="D56" s="230">
        <v>2.436E-2</v>
      </c>
      <c r="E56" s="185">
        <v>33251</v>
      </c>
      <c r="F56" s="185">
        <v>4795886</v>
      </c>
      <c r="I56" s="185">
        <v>1590659</v>
      </c>
      <c r="J56" s="185">
        <v>682420</v>
      </c>
      <c r="L56" s="185">
        <v>1795015</v>
      </c>
      <c r="M56" s="185" t="s">
        <v>2310</v>
      </c>
      <c r="N56" s="185" t="s">
        <v>2149</v>
      </c>
      <c r="R56" s="185" t="s">
        <v>1879</v>
      </c>
      <c r="S56" s="185" t="s">
        <v>456</v>
      </c>
      <c r="T56" s="185" t="s">
        <v>2311</v>
      </c>
      <c r="U56" s="185" t="s">
        <v>682</v>
      </c>
      <c r="V56" s="185" t="s">
        <v>1949</v>
      </c>
      <c r="W56" s="185" t="s">
        <v>243</v>
      </c>
      <c r="X56" s="185" t="s">
        <v>2013</v>
      </c>
      <c r="Y56" s="185" t="s">
        <v>1908</v>
      </c>
      <c r="Z56" s="185" t="s">
        <v>2312</v>
      </c>
      <c r="AA56" s="185" t="s">
        <v>1883</v>
      </c>
      <c r="AB56" s="185" t="s">
        <v>1920</v>
      </c>
      <c r="AC56" s="185" t="s">
        <v>2377</v>
      </c>
      <c r="AD56" s="185" t="s">
        <v>2314</v>
      </c>
      <c r="AE56" s="185" t="s">
        <v>1887</v>
      </c>
      <c r="AF56" s="185" t="s">
        <v>1888</v>
      </c>
      <c r="AG56" s="185" t="s">
        <v>1889</v>
      </c>
      <c r="AH56" s="185" t="s">
        <v>1883</v>
      </c>
      <c r="AI56" s="185" t="s">
        <v>1890</v>
      </c>
      <c r="AJ56" s="185" t="s">
        <v>1913</v>
      </c>
      <c r="AK56" s="185" t="s">
        <v>2378</v>
      </c>
      <c r="AL56" s="185" t="s">
        <v>2379</v>
      </c>
      <c r="AM56" s="185" t="s">
        <v>2380</v>
      </c>
      <c r="AN56" s="185" t="s">
        <v>2380</v>
      </c>
      <c r="AP56" s="185" t="s">
        <v>1896</v>
      </c>
      <c r="AQ56" s="185" t="s">
        <v>1949</v>
      </c>
      <c r="AR56" s="185" t="s">
        <v>1957</v>
      </c>
      <c r="AS56" s="185">
        <v>1364839</v>
      </c>
      <c r="AT56" s="185" t="s">
        <v>1957</v>
      </c>
      <c r="AV56" s="185" t="s">
        <v>1920</v>
      </c>
      <c r="AW56" s="185">
        <v>1364839</v>
      </c>
      <c r="AX56" s="185">
        <v>0</v>
      </c>
      <c r="AY56" s="185" t="s">
        <v>2155</v>
      </c>
      <c r="AZ56" s="186">
        <v>0</v>
      </c>
      <c r="BA56" s="231">
        <v>0</v>
      </c>
      <c r="BB56" s="185">
        <v>0</v>
      </c>
      <c r="BC56" s="185" t="s">
        <v>1332</v>
      </c>
      <c r="BD56" s="187">
        <v>20148</v>
      </c>
      <c r="BE56" s="187">
        <v>29985</v>
      </c>
      <c r="BF56" s="187">
        <v>39805</v>
      </c>
      <c r="BH56" s="187">
        <v>43502</v>
      </c>
      <c r="BI56" s="187">
        <v>43866</v>
      </c>
      <c r="BJ56" s="185" t="s">
        <v>2381</v>
      </c>
      <c r="BK56" s="185" t="s">
        <v>1923</v>
      </c>
      <c r="BL56" s="187">
        <v>33630</v>
      </c>
      <c r="BM56" s="185" t="s">
        <v>2382</v>
      </c>
      <c r="BN56" s="185" t="s">
        <v>2383</v>
      </c>
      <c r="BV56" s="185" t="s">
        <v>1901</v>
      </c>
      <c r="BW56" s="185" t="s">
        <v>1960</v>
      </c>
      <c r="BX56" s="185" t="s">
        <v>1902</v>
      </c>
      <c r="BY56" s="187">
        <v>42771</v>
      </c>
      <c r="BZ56" s="187">
        <v>44232</v>
      </c>
      <c r="CA56" s="185">
        <v>0</v>
      </c>
      <c r="CB56" s="185">
        <v>1364839</v>
      </c>
      <c r="CC56" s="185">
        <v>0</v>
      </c>
      <c r="CD56" s="185">
        <v>102854</v>
      </c>
      <c r="CE56" s="185">
        <v>0</v>
      </c>
      <c r="CF56" s="185">
        <v>0</v>
      </c>
      <c r="CG56" s="185">
        <v>0</v>
      </c>
      <c r="CH56" s="185">
        <v>0</v>
      </c>
      <c r="CI56" s="185">
        <v>0</v>
      </c>
      <c r="CK56" s="185">
        <v>0</v>
      </c>
      <c r="CL56" s="185">
        <v>0</v>
      </c>
      <c r="CM56" s="185">
        <v>0</v>
      </c>
      <c r="CN56" s="185">
        <v>0</v>
      </c>
      <c r="CO56" s="185">
        <v>0</v>
      </c>
      <c r="CP56" s="185">
        <v>66098</v>
      </c>
      <c r="CQ56" s="185">
        <v>0</v>
      </c>
      <c r="CR56" s="185">
        <v>0</v>
      </c>
      <c r="CS56" s="185">
        <v>0</v>
      </c>
      <c r="CT56" s="185">
        <v>0</v>
      </c>
      <c r="CU56" s="185">
        <v>0</v>
      </c>
      <c r="CV56" s="185">
        <v>0</v>
      </c>
      <c r="CW56" s="185">
        <v>1533791</v>
      </c>
      <c r="CX56" s="185">
        <v>122848</v>
      </c>
      <c r="CY56" s="185">
        <v>1410943</v>
      </c>
      <c r="CZ56" s="185" t="s">
        <v>8035</v>
      </c>
      <c r="DA56" s="185">
        <v>127816</v>
      </c>
      <c r="DB56" s="185">
        <v>116000</v>
      </c>
      <c r="DC56" s="185">
        <v>163800</v>
      </c>
      <c r="DD56" s="185">
        <v>1431000</v>
      </c>
      <c r="DE56" s="185">
        <v>57200</v>
      </c>
      <c r="DF56" s="185">
        <v>28600</v>
      </c>
      <c r="DG56" s="185">
        <v>42900</v>
      </c>
      <c r="DH56" s="185">
        <v>0</v>
      </c>
      <c r="DI56" s="185">
        <v>30</v>
      </c>
      <c r="DJ56" s="185">
        <v>0</v>
      </c>
      <c r="DK56" s="185">
        <v>0</v>
      </c>
      <c r="DL56" s="185">
        <v>0</v>
      </c>
      <c r="DM56" s="187">
        <v>44197</v>
      </c>
      <c r="DN56" s="187">
        <v>44209</v>
      </c>
      <c r="DO56" s="185">
        <v>0</v>
      </c>
      <c r="DP56" s="185">
        <v>54600</v>
      </c>
      <c r="DQ56" s="185">
        <v>0</v>
      </c>
      <c r="DR56" s="185" t="s">
        <v>2026</v>
      </c>
      <c r="DS56" s="185" t="s">
        <v>1889</v>
      </c>
      <c r="DT56" s="185">
        <v>54600</v>
      </c>
      <c r="DV56" s="185" t="s">
        <v>1997</v>
      </c>
      <c r="DW56" s="185">
        <v>1365000</v>
      </c>
      <c r="DX56" s="185" t="s">
        <v>1896</v>
      </c>
    </row>
    <row r="57" spans="1:128" x14ac:dyDescent="0.25">
      <c r="A57" s="185">
        <v>30</v>
      </c>
      <c r="B57" s="185">
        <v>1365000</v>
      </c>
      <c r="D57" s="230">
        <v>2.436E-2</v>
      </c>
      <c r="E57" s="185">
        <v>33251</v>
      </c>
      <c r="F57" s="185">
        <v>4795916</v>
      </c>
      <c r="I57" s="185">
        <v>1590659</v>
      </c>
      <c r="J57" s="185">
        <v>682420</v>
      </c>
      <c r="L57" s="185">
        <v>1787122</v>
      </c>
      <c r="M57" s="185" t="s">
        <v>2219</v>
      </c>
      <c r="N57" s="185" t="s">
        <v>1878</v>
      </c>
      <c r="R57" s="185" t="s">
        <v>1879</v>
      </c>
      <c r="S57" s="185" t="s">
        <v>688</v>
      </c>
      <c r="T57" s="185" t="s">
        <v>219</v>
      </c>
      <c r="U57" s="185" t="s">
        <v>682</v>
      </c>
      <c r="V57" s="185" t="s">
        <v>1949</v>
      </c>
      <c r="W57" s="185" t="s">
        <v>166</v>
      </c>
      <c r="X57" s="185" t="s">
        <v>2013</v>
      </c>
      <c r="Y57" s="185" t="s">
        <v>1908</v>
      </c>
      <c r="Z57" s="185" t="s">
        <v>2384</v>
      </c>
      <c r="AA57" s="185" t="s">
        <v>1883</v>
      </c>
      <c r="AB57" s="185" t="s">
        <v>1923</v>
      </c>
      <c r="AC57" s="185" t="s">
        <v>2385</v>
      </c>
      <c r="AD57" s="185" t="s">
        <v>2386</v>
      </c>
      <c r="AE57" s="185" t="s">
        <v>1887</v>
      </c>
      <c r="AF57" s="185" t="s">
        <v>1888</v>
      </c>
      <c r="AG57" s="185" t="s">
        <v>1889</v>
      </c>
      <c r="AH57" s="185" t="s">
        <v>1883</v>
      </c>
      <c r="AI57" s="185" t="s">
        <v>1890</v>
      </c>
      <c r="AK57" s="185" t="s">
        <v>2387</v>
      </c>
      <c r="AL57" s="185" t="s">
        <v>2378</v>
      </c>
      <c r="AM57" s="185" t="s">
        <v>2388</v>
      </c>
      <c r="AN57" s="185" t="s">
        <v>2039</v>
      </c>
      <c r="AO57" s="185" t="s">
        <v>2389</v>
      </c>
      <c r="AP57" s="185" t="s">
        <v>1896</v>
      </c>
      <c r="AQ57" s="185" t="s">
        <v>1949</v>
      </c>
      <c r="AR57" s="185" t="s">
        <v>1957</v>
      </c>
      <c r="AS57" s="185">
        <v>1364839</v>
      </c>
      <c r="AT57" s="185" t="s">
        <v>1957</v>
      </c>
      <c r="AV57" s="185" t="s">
        <v>1920</v>
      </c>
      <c r="AW57" s="185">
        <v>1364839</v>
      </c>
      <c r="AX57" s="185">
        <v>0</v>
      </c>
      <c r="AY57" s="185" t="s">
        <v>1899</v>
      </c>
      <c r="AZ57" s="186">
        <v>0</v>
      </c>
      <c r="BA57" s="231">
        <v>12</v>
      </c>
      <c r="BB57" s="185">
        <v>0</v>
      </c>
      <c r="BC57" s="185" t="s">
        <v>1332</v>
      </c>
      <c r="BD57" s="187">
        <v>21527</v>
      </c>
      <c r="BE57" s="187">
        <v>33354</v>
      </c>
      <c r="BF57" s="187">
        <v>39805</v>
      </c>
      <c r="BH57" s="187">
        <v>43947</v>
      </c>
      <c r="BI57" s="187">
        <v>44311</v>
      </c>
      <c r="BM57" s="185" t="s">
        <v>2103</v>
      </c>
      <c r="BN57" s="185" t="s">
        <v>1283</v>
      </c>
      <c r="BV57" s="185" t="s">
        <v>1901</v>
      </c>
      <c r="BW57" s="185" t="s">
        <v>1896</v>
      </c>
      <c r="BX57" s="185" t="s">
        <v>1902</v>
      </c>
      <c r="BY57" s="187">
        <v>44312</v>
      </c>
      <c r="BZ57" s="187">
        <v>44312</v>
      </c>
      <c r="CA57" s="185">
        <v>0</v>
      </c>
      <c r="CB57" s="185">
        <v>1364839</v>
      </c>
      <c r="CC57" s="185">
        <v>0</v>
      </c>
      <c r="CD57" s="185">
        <v>102854</v>
      </c>
      <c r="CE57" s="185">
        <v>0</v>
      </c>
      <c r="CF57" s="185">
        <v>0</v>
      </c>
      <c r="CG57" s="185">
        <v>0</v>
      </c>
      <c r="CH57" s="185">
        <v>0</v>
      </c>
      <c r="CI57" s="185">
        <v>0</v>
      </c>
      <c r="CK57" s="185">
        <v>0</v>
      </c>
      <c r="CL57" s="185">
        <v>0</v>
      </c>
      <c r="CM57" s="185">
        <v>0</v>
      </c>
      <c r="CN57" s="185">
        <v>0</v>
      </c>
      <c r="CO57" s="185">
        <v>0</v>
      </c>
      <c r="CP57" s="185">
        <v>66098</v>
      </c>
      <c r="CQ57" s="185">
        <v>163781</v>
      </c>
      <c r="CR57" s="185">
        <v>0</v>
      </c>
      <c r="CS57" s="185">
        <v>0</v>
      </c>
      <c r="CT57" s="185">
        <v>0</v>
      </c>
      <c r="CU57" s="185">
        <v>0</v>
      </c>
      <c r="CV57" s="185">
        <v>0</v>
      </c>
      <c r="CW57" s="185">
        <v>1697572</v>
      </c>
      <c r="CX57" s="185">
        <v>592237</v>
      </c>
      <c r="CY57" s="185">
        <v>1105335</v>
      </c>
      <c r="CZ57" s="185" t="s">
        <v>8035</v>
      </c>
      <c r="DA57" s="185">
        <v>141464</v>
      </c>
      <c r="DB57" s="185">
        <v>116000</v>
      </c>
      <c r="DC57" s="185">
        <v>163800</v>
      </c>
      <c r="DD57" s="185">
        <v>1595000</v>
      </c>
      <c r="DE57" s="185">
        <v>63800</v>
      </c>
      <c r="DF57" s="185">
        <v>31900</v>
      </c>
      <c r="DG57" s="185">
        <v>47800</v>
      </c>
      <c r="DH57" s="185">
        <v>0</v>
      </c>
      <c r="DI57" s="185">
        <v>30</v>
      </c>
      <c r="DJ57" s="185">
        <v>0</v>
      </c>
      <c r="DK57" s="185">
        <v>0</v>
      </c>
      <c r="DL57" s="185">
        <v>0</v>
      </c>
      <c r="DM57" s="187">
        <v>44319</v>
      </c>
      <c r="DN57" s="187">
        <v>44340</v>
      </c>
      <c r="DO57" s="185">
        <v>0</v>
      </c>
      <c r="DP57" s="185">
        <v>54600</v>
      </c>
      <c r="DQ57" s="185">
        <v>0</v>
      </c>
      <c r="DR57" s="185" t="s">
        <v>2026</v>
      </c>
      <c r="DS57" s="185" t="s">
        <v>1889</v>
      </c>
      <c r="DT57" s="185">
        <v>54600</v>
      </c>
      <c r="DV57" s="185" t="s">
        <v>2123</v>
      </c>
      <c r="DW57" s="185">
        <v>1365000</v>
      </c>
      <c r="DX57" s="185" t="s">
        <v>1896</v>
      </c>
    </row>
    <row r="58" spans="1:128" x14ac:dyDescent="0.25">
      <c r="A58" s="185">
        <v>30</v>
      </c>
      <c r="B58" s="185">
        <v>1365000</v>
      </c>
      <c r="D58" s="230">
        <v>2.436E-2</v>
      </c>
      <c r="E58" s="185">
        <v>33251</v>
      </c>
      <c r="F58" s="185">
        <v>4851444</v>
      </c>
      <c r="I58" s="185">
        <v>1590659</v>
      </c>
      <c r="J58" s="185">
        <v>682420</v>
      </c>
      <c r="L58" s="185">
        <v>1794774</v>
      </c>
      <c r="M58" s="185" t="s">
        <v>2390</v>
      </c>
      <c r="N58" s="185" t="s">
        <v>1938</v>
      </c>
      <c r="R58" s="185" t="s">
        <v>1879</v>
      </c>
      <c r="S58" s="185" t="s">
        <v>289</v>
      </c>
      <c r="T58" s="185" t="s">
        <v>404</v>
      </c>
      <c r="U58" s="185" t="s">
        <v>682</v>
      </c>
      <c r="V58" s="185" t="s">
        <v>1949</v>
      </c>
      <c r="W58" s="185" t="s">
        <v>301</v>
      </c>
      <c r="X58" s="185" t="s">
        <v>2013</v>
      </c>
      <c r="Y58" s="185" t="s">
        <v>1987</v>
      </c>
      <c r="Z58" s="185" t="s">
        <v>2391</v>
      </c>
      <c r="AA58" s="185" t="s">
        <v>1883</v>
      </c>
      <c r="AB58" s="185" t="s">
        <v>1884</v>
      </c>
      <c r="AC58" s="185" t="s">
        <v>2392</v>
      </c>
      <c r="AD58" s="185" t="s">
        <v>2393</v>
      </c>
      <c r="AE58" s="185" t="s">
        <v>1887</v>
      </c>
      <c r="AF58" s="185" t="s">
        <v>1888</v>
      </c>
      <c r="AG58" s="185" t="s">
        <v>1889</v>
      </c>
      <c r="AH58" s="185" t="s">
        <v>1883</v>
      </c>
      <c r="AI58" s="185" t="s">
        <v>1890</v>
      </c>
      <c r="AK58" s="185" t="s">
        <v>2394</v>
      </c>
      <c r="AL58" s="185" t="s">
        <v>2395</v>
      </c>
      <c r="AM58" s="185" t="s">
        <v>2396</v>
      </c>
      <c r="AN58" s="185" t="s">
        <v>2396</v>
      </c>
      <c r="AP58" s="185" t="s">
        <v>1896</v>
      </c>
      <c r="AQ58" s="185" t="s">
        <v>1949</v>
      </c>
      <c r="AR58" s="185" t="s">
        <v>1957</v>
      </c>
      <c r="AS58" s="185">
        <v>1364839</v>
      </c>
      <c r="AT58" s="185" t="s">
        <v>1957</v>
      </c>
      <c r="AV58" s="185" t="s">
        <v>1920</v>
      </c>
      <c r="AW58" s="185">
        <v>1364839</v>
      </c>
      <c r="AX58" s="185">
        <v>0</v>
      </c>
      <c r="AY58" s="185" t="s">
        <v>1943</v>
      </c>
      <c r="AZ58" s="186">
        <v>0</v>
      </c>
      <c r="BA58" s="231">
        <v>12</v>
      </c>
      <c r="BB58" s="185">
        <v>0</v>
      </c>
      <c r="BC58" s="185" t="s">
        <v>1332</v>
      </c>
      <c r="BD58" s="187">
        <v>21824</v>
      </c>
      <c r="BE58" s="187">
        <v>35354</v>
      </c>
      <c r="BF58" s="187">
        <v>39805</v>
      </c>
      <c r="BH58" s="187">
        <v>43774</v>
      </c>
      <c r="BI58" s="187">
        <v>44139</v>
      </c>
      <c r="BV58" s="185" t="s">
        <v>1901</v>
      </c>
      <c r="BW58" s="185" t="s">
        <v>1896</v>
      </c>
      <c r="BX58" s="185" t="s">
        <v>1902</v>
      </c>
      <c r="BY58" s="187">
        <v>42679</v>
      </c>
      <c r="BZ58" s="187">
        <v>44140</v>
      </c>
      <c r="CA58" s="185">
        <v>0</v>
      </c>
      <c r="CB58" s="185">
        <v>1364839</v>
      </c>
      <c r="CC58" s="185">
        <v>0</v>
      </c>
      <c r="CD58" s="185">
        <v>102854</v>
      </c>
      <c r="CE58" s="185">
        <v>0</v>
      </c>
      <c r="CF58" s="185">
        <v>0</v>
      </c>
      <c r="CG58" s="185">
        <v>0</v>
      </c>
      <c r="CH58" s="185">
        <v>0</v>
      </c>
      <c r="CI58" s="185">
        <v>0</v>
      </c>
      <c r="CK58" s="185">
        <v>0</v>
      </c>
      <c r="CL58" s="185">
        <v>0</v>
      </c>
      <c r="CM58" s="185">
        <v>0</v>
      </c>
      <c r="CN58" s="185">
        <v>0</v>
      </c>
      <c r="CO58" s="185">
        <v>0</v>
      </c>
      <c r="CP58" s="185">
        <v>66098</v>
      </c>
      <c r="CQ58" s="185">
        <v>163781</v>
      </c>
      <c r="CR58" s="185">
        <v>0</v>
      </c>
      <c r="CS58" s="185">
        <v>0</v>
      </c>
      <c r="CT58" s="185">
        <v>0</v>
      </c>
      <c r="CU58" s="185">
        <v>0</v>
      </c>
      <c r="CV58" s="185">
        <v>0</v>
      </c>
      <c r="CW58" s="185">
        <v>1697572</v>
      </c>
      <c r="CX58" s="185">
        <v>804557</v>
      </c>
      <c r="CY58" s="185">
        <v>893015</v>
      </c>
      <c r="CZ58" s="185" t="s">
        <v>8035</v>
      </c>
      <c r="DA58" s="185">
        <v>141464</v>
      </c>
      <c r="DB58" s="185">
        <v>116000</v>
      </c>
      <c r="DC58" s="185">
        <v>163800</v>
      </c>
      <c r="DD58" s="185">
        <v>1595000</v>
      </c>
      <c r="DE58" s="185">
        <v>63800</v>
      </c>
      <c r="DF58" s="185">
        <v>31900</v>
      </c>
      <c r="DG58" s="185">
        <v>47800</v>
      </c>
      <c r="DH58" s="185">
        <v>76690</v>
      </c>
      <c r="DI58" s="185">
        <v>30</v>
      </c>
      <c r="DJ58" s="185">
        <v>0</v>
      </c>
      <c r="DK58" s="185">
        <v>0</v>
      </c>
      <c r="DL58" s="185">
        <v>0</v>
      </c>
      <c r="DM58" s="187">
        <v>44319</v>
      </c>
      <c r="DN58" s="187">
        <v>44340</v>
      </c>
      <c r="DO58" s="185">
        <v>0</v>
      </c>
      <c r="DP58" s="185">
        <v>54600</v>
      </c>
      <c r="DQ58" s="185">
        <v>0</v>
      </c>
      <c r="DR58" s="185" t="s">
        <v>2026</v>
      </c>
      <c r="DS58" s="185" t="s">
        <v>1887</v>
      </c>
      <c r="DT58" s="185">
        <v>54600</v>
      </c>
      <c r="DV58" s="185" t="s">
        <v>2397</v>
      </c>
      <c r="DW58" s="185">
        <v>1365000</v>
      </c>
      <c r="DX58" s="185" t="s">
        <v>1896</v>
      </c>
    </row>
    <row r="59" spans="1:128" x14ac:dyDescent="0.25">
      <c r="A59" s="185">
        <v>30</v>
      </c>
      <c r="B59" s="185">
        <v>3951000</v>
      </c>
      <c r="D59" s="230">
        <v>1.044E-2</v>
      </c>
      <c r="E59" s="185">
        <v>41248</v>
      </c>
      <c r="F59" s="185">
        <v>4851603</v>
      </c>
      <c r="I59" s="185">
        <v>4065960</v>
      </c>
      <c r="J59" s="185">
        <v>1382756</v>
      </c>
      <c r="L59" s="185">
        <v>4404790</v>
      </c>
      <c r="M59" s="185" t="s">
        <v>2398</v>
      </c>
      <c r="N59" s="185" t="s">
        <v>295</v>
      </c>
      <c r="R59" s="185" t="s">
        <v>1879</v>
      </c>
      <c r="S59" s="185" t="s">
        <v>151</v>
      </c>
      <c r="T59" s="185" t="s">
        <v>142</v>
      </c>
      <c r="U59" s="185" t="s">
        <v>682</v>
      </c>
      <c r="V59" s="185" t="s">
        <v>1963</v>
      </c>
      <c r="W59" s="185" t="s">
        <v>299</v>
      </c>
      <c r="X59" s="185" t="s">
        <v>1880</v>
      </c>
      <c r="Y59" s="185" t="s">
        <v>1881</v>
      </c>
      <c r="Z59" s="185" t="s">
        <v>2400</v>
      </c>
      <c r="AA59" s="185" t="s">
        <v>1883</v>
      </c>
      <c r="AB59" s="185" t="s">
        <v>2086</v>
      </c>
      <c r="AC59" s="185" t="s">
        <v>2401</v>
      </c>
      <c r="AD59" s="185" t="s">
        <v>2112</v>
      </c>
      <c r="AE59" s="185" t="s">
        <v>1887</v>
      </c>
      <c r="AF59" s="185" t="s">
        <v>1888</v>
      </c>
      <c r="AG59" s="185" t="s">
        <v>1889</v>
      </c>
      <c r="AH59" s="185" t="s">
        <v>1883</v>
      </c>
      <c r="AI59" s="185" t="s">
        <v>1890</v>
      </c>
      <c r="AJ59" s="185" t="s">
        <v>1913</v>
      </c>
      <c r="AK59" s="185" t="s">
        <v>2402</v>
      </c>
      <c r="AL59" s="185" t="s">
        <v>2403</v>
      </c>
      <c r="AM59" s="185" t="s">
        <v>2404</v>
      </c>
      <c r="AN59" s="185" t="s">
        <v>2404</v>
      </c>
      <c r="AP59" s="185" t="s">
        <v>1896</v>
      </c>
      <c r="AQ59" s="185" t="s">
        <v>1963</v>
      </c>
      <c r="AR59" s="185" t="s">
        <v>2307</v>
      </c>
      <c r="AS59" s="185">
        <v>3950730</v>
      </c>
      <c r="AT59" s="185" t="s">
        <v>2307</v>
      </c>
      <c r="AV59" s="185" t="s">
        <v>1920</v>
      </c>
      <c r="AW59" s="185">
        <v>3950730</v>
      </c>
      <c r="AX59" s="185">
        <v>0</v>
      </c>
      <c r="AY59" s="185" t="s">
        <v>2218</v>
      </c>
      <c r="AZ59" s="186">
        <v>0</v>
      </c>
      <c r="BA59" s="231">
        <v>25</v>
      </c>
      <c r="BB59" s="185">
        <v>0</v>
      </c>
      <c r="BC59" s="185" t="s">
        <v>1332</v>
      </c>
      <c r="BD59" s="187">
        <v>24424</v>
      </c>
      <c r="BE59" s="187">
        <v>34369</v>
      </c>
      <c r="BF59" s="187">
        <v>43013</v>
      </c>
      <c r="BH59" s="187">
        <v>42039</v>
      </c>
      <c r="BI59" s="187">
        <v>42403</v>
      </c>
      <c r="BO59" s="185" t="s">
        <v>1969</v>
      </c>
      <c r="BR59" s="185" t="s">
        <v>1970</v>
      </c>
      <c r="BV59" s="185" t="s">
        <v>1901</v>
      </c>
      <c r="BW59" s="185" t="s">
        <v>1926</v>
      </c>
      <c r="BX59" s="185" t="s">
        <v>1902</v>
      </c>
      <c r="BY59" s="187">
        <v>43500</v>
      </c>
      <c r="BZ59" s="187">
        <v>44231</v>
      </c>
      <c r="CA59" s="185">
        <v>0</v>
      </c>
      <c r="CB59" s="185">
        <v>3950730</v>
      </c>
      <c r="CC59" s="185">
        <v>0</v>
      </c>
      <c r="CD59" s="185">
        <v>0</v>
      </c>
      <c r="CE59" s="185">
        <v>0</v>
      </c>
      <c r="CF59" s="185">
        <v>0</v>
      </c>
      <c r="CG59" s="185">
        <v>0</v>
      </c>
      <c r="CH59" s="185">
        <v>0</v>
      </c>
      <c r="CI59" s="185">
        <v>0</v>
      </c>
      <c r="CK59" s="185">
        <v>0</v>
      </c>
      <c r="CL59" s="185">
        <v>0</v>
      </c>
      <c r="CM59" s="185">
        <v>0</v>
      </c>
      <c r="CN59" s="185">
        <v>0</v>
      </c>
      <c r="CO59" s="185">
        <v>0</v>
      </c>
      <c r="CP59" s="185">
        <v>0</v>
      </c>
      <c r="CQ59" s="185">
        <v>987683</v>
      </c>
      <c r="CR59" s="185">
        <v>0</v>
      </c>
      <c r="CS59" s="185">
        <v>0</v>
      </c>
      <c r="CT59" s="185">
        <v>0</v>
      </c>
      <c r="CU59" s="185">
        <v>0</v>
      </c>
      <c r="CV59" s="185">
        <v>0</v>
      </c>
      <c r="CW59" s="185">
        <v>4938413</v>
      </c>
      <c r="CX59" s="185">
        <v>2516677</v>
      </c>
      <c r="CY59" s="185">
        <v>2421736</v>
      </c>
      <c r="CZ59" s="185" t="s">
        <v>8035</v>
      </c>
      <c r="DA59" s="185">
        <v>411534</v>
      </c>
      <c r="DB59" s="185">
        <v>335800</v>
      </c>
      <c r="DC59" s="185">
        <v>474100</v>
      </c>
      <c r="DD59" s="185">
        <v>4938000</v>
      </c>
      <c r="DE59" s="185">
        <v>197500</v>
      </c>
      <c r="DF59" s="185">
        <v>98800</v>
      </c>
      <c r="DG59" s="185">
        <v>148100</v>
      </c>
      <c r="DH59" s="185">
        <v>0</v>
      </c>
      <c r="DI59" s="185">
        <v>30</v>
      </c>
      <c r="DJ59" s="185">
        <v>0</v>
      </c>
      <c r="DK59" s="185">
        <v>0</v>
      </c>
      <c r="DL59" s="185">
        <v>59359</v>
      </c>
      <c r="DM59" s="187">
        <v>43556</v>
      </c>
      <c r="DN59" s="187">
        <v>43578</v>
      </c>
      <c r="DO59" s="185">
        <v>0</v>
      </c>
      <c r="DP59" s="185">
        <v>158000</v>
      </c>
      <c r="DQ59" s="185">
        <v>39500</v>
      </c>
      <c r="DR59" s="185" t="s">
        <v>1888</v>
      </c>
      <c r="DS59" s="185" t="s">
        <v>1903</v>
      </c>
      <c r="DT59" s="185">
        <v>158000</v>
      </c>
      <c r="DV59" s="185" t="s">
        <v>2406</v>
      </c>
      <c r="DW59" s="185">
        <v>3951000</v>
      </c>
      <c r="DX59" s="185" t="s">
        <v>1896</v>
      </c>
    </row>
    <row r="60" spans="1:128" x14ac:dyDescent="0.25">
      <c r="A60" s="185">
        <v>30</v>
      </c>
      <c r="B60" s="185">
        <v>1934000</v>
      </c>
      <c r="D60" s="230">
        <v>1.044E-2</v>
      </c>
      <c r="E60" s="185">
        <v>20191</v>
      </c>
      <c r="F60" s="185">
        <v>4852322</v>
      </c>
      <c r="I60" s="185">
        <v>1590659</v>
      </c>
      <c r="J60" s="185">
        <v>682420</v>
      </c>
      <c r="L60" s="185">
        <v>1794627</v>
      </c>
      <c r="M60" s="185" t="s">
        <v>2398</v>
      </c>
      <c r="N60" s="185" t="s">
        <v>2149</v>
      </c>
      <c r="R60" s="185" t="s">
        <v>1879</v>
      </c>
      <c r="S60" s="185" t="s">
        <v>151</v>
      </c>
      <c r="T60" s="185" t="s">
        <v>144</v>
      </c>
      <c r="U60" s="185" t="s">
        <v>682</v>
      </c>
      <c r="V60" s="185" t="s">
        <v>1949</v>
      </c>
      <c r="W60" s="185" t="s">
        <v>7552</v>
      </c>
      <c r="X60" s="185" t="s">
        <v>2407</v>
      </c>
      <c r="Y60" s="185" t="s">
        <v>1908</v>
      </c>
      <c r="Z60" s="185" t="s">
        <v>2400</v>
      </c>
      <c r="AA60" s="185" t="s">
        <v>1883</v>
      </c>
      <c r="AB60" s="185" t="s">
        <v>2086</v>
      </c>
      <c r="AC60" s="185" t="s">
        <v>2408</v>
      </c>
      <c r="AD60" s="185" t="s">
        <v>2398</v>
      </c>
      <c r="AE60" s="185" t="s">
        <v>1887</v>
      </c>
      <c r="AF60" s="185" t="s">
        <v>1888</v>
      </c>
      <c r="AG60" s="185" t="s">
        <v>1889</v>
      </c>
      <c r="AH60" s="185" t="s">
        <v>1883</v>
      </c>
      <c r="AI60" s="185" t="s">
        <v>1890</v>
      </c>
      <c r="AJ60" s="185" t="s">
        <v>1913</v>
      </c>
      <c r="AK60" s="185" t="s">
        <v>2374</v>
      </c>
      <c r="AL60" s="185" t="s">
        <v>282</v>
      </c>
      <c r="AM60" s="185" t="s">
        <v>2409</v>
      </c>
      <c r="AN60" s="185" t="s">
        <v>2409</v>
      </c>
      <c r="AP60" s="185" t="s">
        <v>1896</v>
      </c>
      <c r="AQ60" s="185" t="s">
        <v>1949</v>
      </c>
      <c r="AR60" s="185" t="s">
        <v>1957</v>
      </c>
      <c r="AS60" s="185">
        <v>1364839</v>
      </c>
      <c r="AT60" s="185" t="s">
        <v>1957</v>
      </c>
      <c r="AV60" s="185" t="s">
        <v>1920</v>
      </c>
      <c r="AW60" s="185">
        <v>1364839</v>
      </c>
      <c r="AX60" s="185">
        <v>0</v>
      </c>
      <c r="AY60" s="185" t="s">
        <v>2155</v>
      </c>
      <c r="AZ60" s="186">
        <v>0</v>
      </c>
      <c r="BA60" s="231">
        <v>25</v>
      </c>
      <c r="BB60" s="185">
        <v>0</v>
      </c>
      <c r="BC60" s="185" t="s">
        <v>1332</v>
      </c>
      <c r="BD60" s="187">
        <v>22860</v>
      </c>
      <c r="BE60" s="187">
        <v>32937</v>
      </c>
      <c r="BF60" s="187">
        <v>39805</v>
      </c>
      <c r="BH60" s="187">
        <v>43529</v>
      </c>
      <c r="BI60" s="187">
        <v>43894</v>
      </c>
      <c r="BM60" s="185" t="s">
        <v>2103</v>
      </c>
      <c r="BN60" s="185" t="s">
        <v>1283</v>
      </c>
      <c r="BV60" s="185" t="s">
        <v>1901</v>
      </c>
      <c r="BW60" s="185" t="s">
        <v>1960</v>
      </c>
      <c r="BX60" s="185" t="s">
        <v>1902</v>
      </c>
      <c r="BY60" s="187">
        <v>43895</v>
      </c>
      <c r="BZ60" s="187">
        <v>44260</v>
      </c>
      <c r="CA60" s="185">
        <v>0</v>
      </c>
      <c r="CB60" s="185">
        <v>1364839</v>
      </c>
      <c r="CC60" s="185">
        <v>0</v>
      </c>
      <c r="CD60" s="185">
        <v>102854</v>
      </c>
      <c r="CE60" s="185">
        <v>0</v>
      </c>
      <c r="CF60" s="185">
        <v>0</v>
      </c>
      <c r="CG60" s="185">
        <v>0</v>
      </c>
      <c r="CH60" s="185">
        <v>0</v>
      </c>
      <c r="CI60" s="185">
        <v>0</v>
      </c>
      <c r="CK60" s="185">
        <v>0</v>
      </c>
      <c r="CL60" s="185">
        <v>0</v>
      </c>
      <c r="CM60" s="185">
        <v>0</v>
      </c>
      <c r="CN60" s="185">
        <v>0</v>
      </c>
      <c r="CO60" s="185">
        <v>0</v>
      </c>
      <c r="CP60" s="185">
        <v>66098</v>
      </c>
      <c r="CQ60" s="185">
        <v>341210</v>
      </c>
      <c r="CR60" s="185">
        <v>568683</v>
      </c>
      <c r="CS60" s="185">
        <v>0</v>
      </c>
      <c r="CT60" s="185">
        <v>0</v>
      </c>
      <c r="CU60" s="185">
        <v>0</v>
      </c>
      <c r="CV60" s="185">
        <v>0</v>
      </c>
      <c r="CW60" s="185">
        <v>2443684</v>
      </c>
      <c r="CX60" s="185">
        <v>528107</v>
      </c>
      <c r="CY60" s="185">
        <v>1915577</v>
      </c>
      <c r="CZ60" s="185" t="s">
        <v>8035</v>
      </c>
      <c r="DA60" s="185">
        <v>203640</v>
      </c>
      <c r="DB60" s="185">
        <v>164400</v>
      </c>
      <c r="DC60" s="185">
        <v>232100</v>
      </c>
      <c r="DD60" s="185">
        <v>2341000</v>
      </c>
      <c r="DE60" s="185">
        <v>93600</v>
      </c>
      <c r="DF60" s="185">
        <v>46800</v>
      </c>
      <c r="DG60" s="185">
        <v>70200</v>
      </c>
      <c r="DH60" s="185">
        <v>105124</v>
      </c>
      <c r="DI60" s="185">
        <v>30</v>
      </c>
      <c r="DJ60" s="185">
        <v>0</v>
      </c>
      <c r="DK60" s="185">
        <v>0</v>
      </c>
      <c r="DL60" s="185">
        <v>0</v>
      </c>
      <c r="DM60" s="187">
        <v>44274</v>
      </c>
      <c r="DN60" s="187">
        <v>44299</v>
      </c>
      <c r="DO60" s="185">
        <v>0</v>
      </c>
      <c r="DP60" s="185">
        <v>77400</v>
      </c>
      <c r="DQ60" s="185">
        <v>0</v>
      </c>
      <c r="DR60" s="185" t="s">
        <v>2074</v>
      </c>
      <c r="DS60" s="185" t="s">
        <v>1889</v>
      </c>
      <c r="DT60" s="185">
        <v>77400</v>
      </c>
      <c r="DV60" s="185" t="s">
        <v>2406</v>
      </c>
      <c r="DW60" s="185">
        <v>1934000</v>
      </c>
      <c r="DX60" s="185" t="s">
        <v>1896</v>
      </c>
    </row>
    <row r="61" spans="1:128" x14ac:dyDescent="0.25">
      <c r="A61" s="185">
        <v>30</v>
      </c>
      <c r="B61" s="185">
        <v>1365000</v>
      </c>
      <c r="D61" s="230">
        <v>2.436E-2</v>
      </c>
      <c r="E61" s="185">
        <v>33251</v>
      </c>
      <c r="F61" s="185">
        <v>4852446</v>
      </c>
      <c r="I61" s="185">
        <v>1590659</v>
      </c>
      <c r="J61" s="185">
        <v>682420</v>
      </c>
      <c r="L61" s="185">
        <v>1791242</v>
      </c>
      <c r="M61" s="185" t="s">
        <v>2390</v>
      </c>
      <c r="N61" s="185" t="s">
        <v>2149</v>
      </c>
      <c r="R61" s="185" t="s">
        <v>1879</v>
      </c>
      <c r="S61" s="185" t="s">
        <v>289</v>
      </c>
      <c r="T61" s="185" t="s">
        <v>389</v>
      </c>
      <c r="U61" s="185" t="s">
        <v>682</v>
      </c>
      <c r="V61" s="185" t="s">
        <v>1949</v>
      </c>
      <c r="W61" s="185" t="s">
        <v>406</v>
      </c>
      <c r="X61" s="185" t="s">
        <v>1999</v>
      </c>
      <c r="Y61" s="185" t="s">
        <v>1908</v>
      </c>
      <c r="Z61" s="185" t="s">
        <v>2391</v>
      </c>
      <c r="AA61" s="185" t="s">
        <v>1883</v>
      </c>
      <c r="AB61" s="185" t="s">
        <v>1884</v>
      </c>
      <c r="AC61" s="185" t="s">
        <v>2410</v>
      </c>
      <c r="AD61" s="185" t="s">
        <v>2411</v>
      </c>
      <c r="AE61" s="185" t="s">
        <v>1887</v>
      </c>
      <c r="AF61" s="185" t="s">
        <v>1888</v>
      </c>
      <c r="AG61" s="185" t="s">
        <v>1889</v>
      </c>
      <c r="AH61" s="185" t="s">
        <v>1883</v>
      </c>
      <c r="AI61" s="185" t="s">
        <v>1890</v>
      </c>
      <c r="AJ61" s="185" t="s">
        <v>1913</v>
      </c>
      <c r="AK61" s="185" t="s">
        <v>2412</v>
      </c>
      <c r="AL61" s="185" t="s">
        <v>2413</v>
      </c>
      <c r="AM61" s="185" t="s">
        <v>2414</v>
      </c>
      <c r="AN61" s="185" t="s">
        <v>2414</v>
      </c>
      <c r="AP61" s="185" t="s">
        <v>1896</v>
      </c>
      <c r="AQ61" s="185" t="s">
        <v>1949</v>
      </c>
      <c r="AR61" s="185" t="s">
        <v>1957</v>
      </c>
      <c r="AS61" s="185">
        <v>1364839</v>
      </c>
      <c r="AT61" s="185" t="s">
        <v>1957</v>
      </c>
      <c r="AV61" s="185" t="s">
        <v>1920</v>
      </c>
      <c r="AW61" s="185">
        <v>1364839</v>
      </c>
      <c r="AX61" s="185">
        <v>0</v>
      </c>
      <c r="AY61" s="185" t="s">
        <v>2155</v>
      </c>
      <c r="AZ61" s="186">
        <v>0</v>
      </c>
      <c r="BA61" s="231">
        <v>10</v>
      </c>
      <c r="BB61" s="185">
        <v>0</v>
      </c>
      <c r="BC61" s="185" t="s">
        <v>1332</v>
      </c>
      <c r="BD61" s="187">
        <v>25039</v>
      </c>
      <c r="BE61" s="187">
        <v>33595</v>
      </c>
      <c r="BF61" s="187">
        <v>39805</v>
      </c>
      <c r="BH61" s="187">
        <v>43092</v>
      </c>
      <c r="BI61" s="187">
        <v>43456</v>
      </c>
      <c r="BM61" s="185" t="s">
        <v>2103</v>
      </c>
      <c r="BN61" s="185" t="s">
        <v>1283</v>
      </c>
      <c r="BV61" s="185" t="s">
        <v>1901</v>
      </c>
      <c r="BW61" s="185" t="s">
        <v>1926</v>
      </c>
      <c r="BX61" s="185" t="s">
        <v>1902</v>
      </c>
      <c r="BY61" s="187">
        <v>42727</v>
      </c>
      <c r="BZ61" s="187">
        <v>44188</v>
      </c>
      <c r="CA61" s="185">
        <v>0</v>
      </c>
      <c r="CB61" s="185">
        <v>1364839</v>
      </c>
      <c r="CC61" s="185">
        <v>0</v>
      </c>
      <c r="CD61" s="185">
        <v>102854</v>
      </c>
      <c r="CE61" s="185">
        <v>0</v>
      </c>
      <c r="CF61" s="185">
        <v>0</v>
      </c>
      <c r="CG61" s="185">
        <v>0</v>
      </c>
      <c r="CH61" s="185">
        <v>0</v>
      </c>
      <c r="CI61" s="185">
        <v>0</v>
      </c>
      <c r="CK61" s="185">
        <v>0</v>
      </c>
      <c r="CL61" s="185">
        <v>0</v>
      </c>
      <c r="CM61" s="185">
        <v>0</v>
      </c>
      <c r="CN61" s="185">
        <v>0</v>
      </c>
      <c r="CO61" s="185">
        <v>0</v>
      </c>
      <c r="CP61" s="185">
        <v>66098</v>
      </c>
      <c r="CQ61" s="185">
        <v>136484</v>
      </c>
      <c r="CR61" s="185">
        <v>0</v>
      </c>
      <c r="CS61" s="185">
        <v>0</v>
      </c>
      <c r="CT61" s="185">
        <v>0</v>
      </c>
      <c r="CU61" s="185">
        <v>0</v>
      </c>
      <c r="CV61" s="185">
        <v>0</v>
      </c>
      <c r="CW61" s="185">
        <v>1670275</v>
      </c>
      <c r="CX61" s="185">
        <v>646464</v>
      </c>
      <c r="CY61" s="185">
        <v>1023811</v>
      </c>
      <c r="CZ61" s="185" t="s">
        <v>8035</v>
      </c>
      <c r="DA61" s="185">
        <v>139190</v>
      </c>
      <c r="DB61" s="185">
        <v>116000</v>
      </c>
      <c r="DC61" s="185">
        <v>163800</v>
      </c>
      <c r="DD61" s="185">
        <v>1567000</v>
      </c>
      <c r="DE61" s="185">
        <v>62700</v>
      </c>
      <c r="DF61" s="185">
        <v>31300</v>
      </c>
      <c r="DG61" s="185">
        <v>47000</v>
      </c>
      <c r="DH61" s="185">
        <v>0</v>
      </c>
      <c r="DI61" s="185">
        <v>30</v>
      </c>
      <c r="DJ61" s="185">
        <v>0</v>
      </c>
      <c r="DK61" s="185">
        <v>0</v>
      </c>
      <c r="DL61" s="185">
        <v>0</v>
      </c>
      <c r="DM61" s="187">
        <v>44200</v>
      </c>
      <c r="DN61" s="187">
        <v>44221</v>
      </c>
      <c r="DO61" s="185">
        <v>0</v>
      </c>
      <c r="DP61" s="185">
        <v>54600</v>
      </c>
      <c r="DQ61" s="185">
        <v>0</v>
      </c>
      <c r="DR61" s="185" t="s">
        <v>2009</v>
      </c>
      <c r="DS61" s="185" t="s">
        <v>1889</v>
      </c>
      <c r="DT61" s="185">
        <v>54600</v>
      </c>
      <c r="DV61" s="185" t="s">
        <v>2397</v>
      </c>
      <c r="DW61" s="185">
        <v>1365000</v>
      </c>
      <c r="DX61" s="185" t="s">
        <v>1896</v>
      </c>
    </row>
    <row r="62" spans="1:128" x14ac:dyDescent="0.25">
      <c r="A62" s="185">
        <v>30</v>
      </c>
      <c r="B62" s="185">
        <v>1264000</v>
      </c>
      <c r="D62" s="230">
        <v>5.2199999999999998E-3</v>
      </c>
      <c r="E62" s="185">
        <v>6598</v>
      </c>
      <c r="F62" s="185">
        <v>5055335</v>
      </c>
      <c r="I62" s="185">
        <v>1486100</v>
      </c>
      <c r="J62" s="185">
        <v>632231</v>
      </c>
      <c r="L62" s="185">
        <v>1609942</v>
      </c>
      <c r="M62" s="185" t="s">
        <v>2123</v>
      </c>
      <c r="N62" s="185" t="s">
        <v>2227</v>
      </c>
      <c r="R62" s="185" t="s">
        <v>1879</v>
      </c>
      <c r="S62" s="185" t="s">
        <v>780</v>
      </c>
      <c r="T62" s="185" t="s">
        <v>624</v>
      </c>
      <c r="U62" s="185" t="s">
        <v>682</v>
      </c>
      <c r="V62" s="185" t="s">
        <v>1949</v>
      </c>
      <c r="W62" s="185" t="s">
        <v>1168</v>
      </c>
      <c r="X62" s="185" t="s">
        <v>2013</v>
      </c>
      <c r="Y62" s="185" t="s">
        <v>1881</v>
      </c>
      <c r="Z62" s="185" t="s">
        <v>2124</v>
      </c>
      <c r="AA62" s="185" t="s">
        <v>1883</v>
      </c>
      <c r="AB62" s="185" t="s">
        <v>1923</v>
      </c>
      <c r="AC62" s="185" t="s">
        <v>2415</v>
      </c>
      <c r="AD62" s="185" t="s">
        <v>2009</v>
      </c>
      <c r="AE62" s="185" t="s">
        <v>1887</v>
      </c>
      <c r="AF62" s="185" t="s">
        <v>1888</v>
      </c>
      <c r="AG62" s="185" t="s">
        <v>1889</v>
      </c>
      <c r="AH62" s="185" t="s">
        <v>1883</v>
      </c>
      <c r="AI62" s="185" t="s">
        <v>1890</v>
      </c>
      <c r="AK62" s="185" t="s">
        <v>2416</v>
      </c>
      <c r="AL62" s="185" t="s">
        <v>2417</v>
      </c>
      <c r="AM62" s="185" t="s">
        <v>2418</v>
      </c>
      <c r="AN62" s="185" t="s">
        <v>2119</v>
      </c>
      <c r="AO62" s="185" t="s">
        <v>2419</v>
      </c>
      <c r="AP62" s="185" t="s">
        <v>1896</v>
      </c>
      <c r="AQ62" s="185" t="s">
        <v>1949</v>
      </c>
      <c r="AR62" s="185" t="s">
        <v>2069</v>
      </c>
      <c r="AS62" s="185">
        <v>1264462</v>
      </c>
      <c r="AT62" s="185" t="s">
        <v>2069</v>
      </c>
      <c r="AV62" s="185" t="s">
        <v>1920</v>
      </c>
      <c r="AW62" s="185">
        <v>1264462</v>
      </c>
      <c r="AX62" s="185">
        <v>0</v>
      </c>
      <c r="AY62" s="185" t="s">
        <v>2233</v>
      </c>
      <c r="AZ62" s="186">
        <v>0</v>
      </c>
      <c r="BA62" s="231">
        <v>8</v>
      </c>
      <c r="BB62" s="185">
        <v>0</v>
      </c>
      <c r="BD62" s="187">
        <v>20220</v>
      </c>
      <c r="BE62" s="187">
        <v>41397</v>
      </c>
      <c r="BF62" s="187">
        <v>41397</v>
      </c>
      <c r="BH62" s="187">
        <v>43588</v>
      </c>
      <c r="BI62" s="187">
        <v>43953</v>
      </c>
      <c r="BM62" s="185" t="s">
        <v>1900</v>
      </c>
      <c r="BN62" s="185" t="s">
        <v>1275</v>
      </c>
      <c r="BV62" s="185" t="s">
        <v>1901</v>
      </c>
      <c r="BW62" s="185" t="s">
        <v>1926</v>
      </c>
      <c r="BX62" s="185" t="s">
        <v>1902</v>
      </c>
      <c r="BY62" s="187">
        <v>43222</v>
      </c>
      <c r="BZ62" s="187">
        <v>44318</v>
      </c>
      <c r="CA62" s="185">
        <v>0</v>
      </c>
      <c r="CB62" s="185">
        <v>1264462</v>
      </c>
      <c r="CC62" s="185">
        <v>0</v>
      </c>
      <c r="CD62" s="185">
        <v>102854</v>
      </c>
      <c r="CE62" s="185">
        <v>0</v>
      </c>
      <c r="CF62" s="185">
        <v>0</v>
      </c>
      <c r="CG62" s="185">
        <v>0</v>
      </c>
      <c r="CH62" s="185">
        <v>0</v>
      </c>
      <c r="CI62" s="185">
        <v>0</v>
      </c>
      <c r="CK62" s="185">
        <v>0</v>
      </c>
      <c r="CL62" s="185">
        <v>0</v>
      </c>
      <c r="CM62" s="185">
        <v>0</v>
      </c>
      <c r="CN62" s="185">
        <v>0</v>
      </c>
      <c r="CO62" s="185">
        <v>0</v>
      </c>
      <c r="CP62" s="185">
        <v>66098</v>
      </c>
      <c r="CQ62" s="185">
        <v>101157</v>
      </c>
      <c r="CR62" s="185">
        <v>0</v>
      </c>
      <c r="CS62" s="185">
        <v>0</v>
      </c>
      <c r="CT62" s="185">
        <v>0</v>
      </c>
      <c r="CU62" s="185">
        <v>0</v>
      </c>
      <c r="CV62" s="185">
        <v>0</v>
      </c>
      <c r="CW62" s="185">
        <v>1534571</v>
      </c>
      <c r="CX62" s="185">
        <v>185516</v>
      </c>
      <c r="CY62" s="185">
        <v>1349055</v>
      </c>
      <c r="CZ62" s="185" t="s">
        <v>8035</v>
      </c>
      <c r="DA62" s="185">
        <v>127881</v>
      </c>
      <c r="DB62" s="185">
        <v>107400</v>
      </c>
      <c r="DC62" s="185">
        <v>151700</v>
      </c>
      <c r="DD62" s="185">
        <v>1432000</v>
      </c>
      <c r="DE62" s="185">
        <v>57300</v>
      </c>
      <c r="DF62" s="185">
        <v>28600</v>
      </c>
      <c r="DG62" s="185">
        <v>43000</v>
      </c>
      <c r="DH62" s="185">
        <v>0</v>
      </c>
      <c r="DI62" s="185">
        <v>30</v>
      </c>
      <c r="DJ62" s="185">
        <v>0</v>
      </c>
      <c r="DK62" s="185">
        <v>0</v>
      </c>
      <c r="DL62" s="185">
        <v>0</v>
      </c>
      <c r="DM62" s="187">
        <v>44298</v>
      </c>
      <c r="DN62" s="187">
        <v>44316</v>
      </c>
      <c r="DO62" s="185">
        <v>0</v>
      </c>
      <c r="DP62" s="185">
        <v>50600</v>
      </c>
      <c r="DQ62" s="185">
        <v>0</v>
      </c>
      <c r="DR62" s="185" t="s">
        <v>2026</v>
      </c>
      <c r="DS62" s="185" t="s">
        <v>1903</v>
      </c>
      <c r="DT62" s="185">
        <v>50600</v>
      </c>
      <c r="DV62" s="185" t="s">
        <v>1984</v>
      </c>
      <c r="DW62" s="185">
        <v>1264000</v>
      </c>
      <c r="DX62" s="185" t="s">
        <v>1896</v>
      </c>
    </row>
    <row r="63" spans="1:128" x14ac:dyDescent="0.25">
      <c r="A63" s="185">
        <v>30</v>
      </c>
      <c r="B63" s="185">
        <v>2594000</v>
      </c>
      <c r="D63" s="230">
        <v>2.436E-2</v>
      </c>
      <c r="E63" s="185">
        <v>63190</v>
      </c>
      <c r="F63" s="185">
        <v>5084210</v>
      </c>
      <c r="I63" s="185">
        <v>2669154</v>
      </c>
      <c r="J63" s="185">
        <v>907729</v>
      </c>
      <c r="L63" s="185">
        <v>3007909</v>
      </c>
      <c r="M63" s="185" t="s">
        <v>2390</v>
      </c>
      <c r="N63" s="185" t="s">
        <v>1985</v>
      </c>
      <c r="R63" s="185" t="s">
        <v>1879</v>
      </c>
      <c r="S63" s="185" t="s">
        <v>289</v>
      </c>
      <c r="T63" s="185" t="s">
        <v>711</v>
      </c>
      <c r="U63" s="185" t="s">
        <v>682</v>
      </c>
      <c r="V63" s="185" t="s">
        <v>2012</v>
      </c>
      <c r="W63" s="185" t="s">
        <v>298</v>
      </c>
      <c r="X63" s="185" t="s">
        <v>2013</v>
      </c>
      <c r="Y63" s="185" t="s">
        <v>1881</v>
      </c>
      <c r="Z63" s="185" t="s">
        <v>2391</v>
      </c>
      <c r="AA63" s="185" t="s">
        <v>1883</v>
      </c>
      <c r="AB63" s="185" t="s">
        <v>1884</v>
      </c>
      <c r="AC63" s="185" t="s">
        <v>2420</v>
      </c>
      <c r="AD63" s="185" t="s">
        <v>2421</v>
      </c>
      <c r="AE63" s="185" t="s">
        <v>1887</v>
      </c>
      <c r="AF63" s="185" t="s">
        <v>1888</v>
      </c>
      <c r="AG63" s="185" t="s">
        <v>1889</v>
      </c>
      <c r="AH63" s="185" t="s">
        <v>1883</v>
      </c>
      <c r="AI63" s="185" t="s">
        <v>1890</v>
      </c>
      <c r="AK63" s="185" t="s">
        <v>2422</v>
      </c>
      <c r="AL63" s="185" t="s">
        <v>2423</v>
      </c>
      <c r="AM63" s="185" t="s">
        <v>2424</v>
      </c>
      <c r="AN63" s="185" t="s">
        <v>2425</v>
      </c>
      <c r="AO63" s="185" t="s">
        <v>2006</v>
      </c>
      <c r="AP63" s="185" t="s">
        <v>1896</v>
      </c>
      <c r="AQ63" s="185" t="s">
        <v>2012</v>
      </c>
      <c r="AR63" s="185" t="s">
        <v>2300</v>
      </c>
      <c r="AS63" s="185">
        <v>2593510</v>
      </c>
      <c r="AT63" s="185" t="s">
        <v>2300</v>
      </c>
      <c r="AV63" s="185" t="s">
        <v>1920</v>
      </c>
      <c r="AW63" s="185">
        <v>2593510</v>
      </c>
      <c r="AX63" s="185">
        <v>0</v>
      </c>
      <c r="AY63" s="185" t="s">
        <v>1996</v>
      </c>
      <c r="AZ63" s="186">
        <v>0</v>
      </c>
      <c r="BA63" s="231">
        <v>14</v>
      </c>
      <c r="BB63" s="185">
        <v>0</v>
      </c>
      <c r="BC63" s="185" t="s">
        <v>1332</v>
      </c>
      <c r="BD63" s="187">
        <v>24138</v>
      </c>
      <c r="BE63" s="187">
        <v>35402</v>
      </c>
      <c r="BF63" s="187">
        <v>35402</v>
      </c>
      <c r="BH63" s="187">
        <v>43072</v>
      </c>
      <c r="BI63" s="187">
        <v>43436</v>
      </c>
      <c r="BO63" s="185" t="s">
        <v>295</v>
      </c>
      <c r="BR63" s="185" t="s">
        <v>2060</v>
      </c>
      <c r="BV63" s="185" t="s">
        <v>1901</v>
      </c>
      <c r="BW63" s="185" t="s">
        <v>1896</v>
      </c>
      <c r="BX63" s="185" t="s">
        <v>1902</v>
      </c>
      <c r="BY63" s="187">
        <v>42707</v>
      </c>
      <c r="BZ63" s="187">
        <v>44168</v>
      </c>
      <c r="CA63" s="185">
        <v>0</v>
      </c>
      <c r="CB63" s="185">
        <v>2593510</v>
      </c>
      <c r="CC63" s="185">
        <v>0</v>
      </c>
      <c r="CD63" s="185">
        <v>0</v>
      </c>
      <c r="CE63" s="185">
        <v>0</v>
      </c>
      <c r="CF63" s="185">
        <v>0</v>
      </c>
      <c r="CG63" s="185">
        <v>0</v>
      </c>
      <c r="CH63" s="185">
        <v>0</v>
      </c>
      <c r="CI63" s="185">
        <v>0</v>
      </c>
      <c r="CK63" s="185">
        <v>0</v>
      </c>
      <c r="CL63" s="185">
        <v>0</v>
      </c>
      <c r="CM63" s="185">
        <v>0</v>
      </c>
      <c r="CN63" s="185">
        <v>0</v>
      </c>
      <c r="CO63" s="185">
        <v>0</v>
      </c>
      <c r="CP63" s="185">
        <v>0</v>
      </c>
      <c r="CQ63" s="185">
        <v>363091</v>
      </c>
      <c r="CR63" s="185">
        <v>0</v>
      </c>
      <c r="CS63" s="185">
        <v>0</v>
      </c>
      <c r="CT63" s="185">
        <v>0</v>
      </c>
      <c r="CU63" s="185">
        <v>0</v>
      </c>
      <c r="CV63" s="185">
        <v>0</v>
      </c>
      <c r="CW63" s="185">
        <v>2956601</v>
      </c>
      <c r="CX63" s="185">
        <v>1630211</v>
      </c>
      <c r="CY63" s="185">
        <v>1326390</v>
      </c>
      <c r="CZ63" s="185" t="s">
        <v>8035</v>
      </c>
      <c r="DA63" s="185">
        <v>246383</v>
      </c>
      <c r="DB63" s="185">
        <v>220500</v>
      </c>
      <c r="DC63" s="185">
        <v>311300</v>
      </c>
      <c r="DD63" s="185">
        <v>2957000</v>
      </c>
      <c r="DE63" s="185">
        <v>118300</v>
      </c>
      <c r="DF63" s="185">
        <v>59100</v>
      </c>
      <c r="DG63" s="185">
        <v>88700</v>
      </c>
      <c r="DH63" s="185">
        <v>0</v>
      </c>
      <c r="DI63" s="185">
        <v>30</v>
      </c>
      <c r="DJ63" s="185">
        <v>0</v>
      </c>
      <c r="DK63" s="185">
        <v>0</v>
      </c>
      <c r="DL63" s="185">
        <v>0</v>
      </c>
      <c r="DM63" s="187">
        <v>44088</v>
      </c>
      <c r="DN63" s="187">
        <v>44106</v>
      </c>
      <c r="DO63" s="185">
        <v>0</v>
      </c>
      <c r="DP63" s="185">
        <v>103800</v>
      </c>
      <c r="DQ63" s="185">
        <v>0</v>
      </c>
      <c r="DR63" s="185" t="s">
        <v>2026</v>
      </c>
      <c r="DS63" s="185" t="s">
        <v>1903</v>
      </c>
      <c r="DT63" s="185">
        <v>103800</v>
      </c>
      <c r="DV63" s="185" t="s">
        <v>2397</v>
      </c>
      <c r="DW63" s="185">
        <v>2594000</v>
      </c>
      <c r="DX63" s="185" t="s">
        <v>1896</v>
      </c>
    </row>
    <row r="64" spans="1:128" x14ac:dyDescent="0.25">
      <c r="A64" s="185">
        <v>30</v>
      </c>
      <c r="B64" s="185">
        <v>1677000</v>
      </c>
      <c r="D64" s="230">
        <v>6.9599999999999995E-2</v>
      </c>
      <c r="E64" s="185">
        <v>116719</v>
      </c>
      <c r="F64" s="185">
        <v>5165461</v>
      </c>
      <c r="I64" s="185">
        <v>879591</v>
      </c>
      <c r="J64" s="185">
        <v>0</v>
      </c>
      <c r="L64" s="185">
        <v>0</v>
      </c>
      <c r="M64" s="185" t="s">
        <v>1877</v>
      </c>
      <c r="N64" s="185" t="s">
        <v>1878</v>
      </c>
      <c r="R64" s="185" t="s">
        <v>1264</v>
      </c>
      <c r="S64" s="185" t="s">
        <v>782</v>
      </c>
      <c r="T64" s="185" t="s">
        <v>6148</v>
      </c>
      <c r="U64" s="185" t="s">
        <v>682</v>
      </c>
      <c r="V64" s="185" t="s">
        <v>1272</v>
      </c>
      <c r="W64" s="185" t="s">
        <v>7900</v>
      </c>
      <c r="X64" s="185" t="s">
        <v>1880</v>
      </c>
      <c r="Y64" s="185" t="s">
        <v>2084</v>
      </c>
      <c r="Z64" s="185" t="s">
        <v>1882</v>
      </c>
      <c r="AA64" s="185" t="s">
        <v>1883</v>
      </c>
      <c r="AB64" s="185" t="s">
        <v>1884</v>
      </c>
      <c r="AC64" s="185" t="s">
        <v>7901</v>
      </c>
      <c r="AD64" s="185" t="s">
        <v>6150</v>
      </c>
      <c r="AE64" s="185" t="s">
        <v>1887</v>
      </c>
      <c r="AF64" s="185" t="s">
        <v>1888</v>
      </c>
      <c r="AG64" s="185" t="s">
        <v>1889</v>
      </c>
      <c r="AH64" s="185" t="s">
        <v>1883</v>
      </c>
      <c r="AI64" s="185" t="s">
        <v>1890</v>
      </c>
      <c r="AK64" s="185" t="s">
        <v>2472</v>
      </c>
      <c r="AL64" s="185" t="s">
        <v>2056</v>
      </c>
      <c r="AM64" s="185" t="s">
        <v>7902</v>
      </c>
      <c r="AN64" s="185" t="s">
        <v>2827</v>
      </c>
      <c r="AO64" s="185" t="s">
        <v>2039</v>
      </c>
      <c r="AP64" s="185" t="s">
        <v>1896</v>
      </c>
      <c r="AQ64" s="185" t="s">
        <v>1272</v>
      </c>
      <c r="AR64" s="185" t="s">
        <v>2093</v>
      </c>
      <c r="AS64" s="185">
        <v>1150436</v>
      </c>
      <c r="AT64" s="185" t="s">
        <v>2093</v>
      </c>
      <c r="AV64" s="185" t="s">
        <v>1920</v>
      </c>
      <c r="AW64" s="185">
        <v>1150436</v>
      </c>
      <c r="AX64" s="185">
        <v>0</v>
      </c>
      <c r="AY64" s="185" t="s">
        <v>1899</v>
      </c>
      <c r="AZ64" s="186">
        <v>0</v>
      </c>
      <c r="BA64" s="231">
        <v>12</v>
      </c>
      <c r="BB64" s="185">
        <v>0</v>
      </c>
      <c r="BD64" s="187">
        <v>28243</v>
      </c>
      <c r="BE64" s="187">
        <v>44239</v>
      </c>
      <c r="BF64" s="187">
        <v>44239</v>
      </c>
      <c r="BH64" s="187">
        <v>44239</v>
      </c>
      <c r="BM64" s="185" t="s">
        <v>1900</v>
      </c>
      <c r="BN64" s="185" t="s">
        <v>1275</v>
      </c>
      <c r="BV64" s="185" t="s">
        <v>1901</v>
      </c>
      <c r="BW64" s="185" t="s">
        <v>1896</v>
      </c>
      <c r="BX64" s="185" t="s">
        <v>2025</v>
      </c>
      <c r="BY64" s="187">
        <v>44239</v>
      </c>
      <c r="BZ64" s="187">
        <v>44239</v>
      </c>
      <c r="CA64" s="185">
        <v>0</v>
      </c>
      <c r="CB64" s="185">
        <v>1150436</v>
      </c>
      <c r="CC64" s="185">
        <v>0</v>
      </c>
      <c r="CD64" s="185">
        <v>102854</v>
      </c>
      <c r="CE64" s="185">
        <v>0</v>
      </c>
      <c r="CF64" s="185">
        <v>0</v>
      </c>
      <c r="CG64" s="185">
        <v>0</v>
      </c>
      <c r="CH64" s="185">
        <v>0</v>
      </c>
      <c r="CI64" s="185">
        <v>0</v>
      </c>
      <c r="CK64" s="185">
        <v>0</v>
      </c>
      <c r="CL64" s="185">
        <v>0</v>
      </c>
      <c r="CM64" s="185">
        <v>0</v>
      </c>
      <c r="CN64" s="185">
        <v>147639</v>
      </c>
      <c r="CO64" s="185">
        <v>0</v>
      </c>
      <c r="CP64" s="185">
        <v>66098</v>
      </c>
      <c r="CQ64" s="185">
        <v>138052</v>
      </c>
      <c r="CR64" s="185">
        <v>378685</v>
      </c>
      <c r="CS64" s="185">
        <v>0</v>
      </c>
      <c r="CT64" s="185">
        <v>0</v>
      </c>
      <c r="CU64" s="185">
        <v>0</v>
      </c>
      <c r="CV64" s="185">
        <v>0</v>
      </c>
      <c r="CW64" s="185">
        <v>1983764</v>
      </c>
      <c r="CX64" s="185">
        <v>134200</v>
      </c>
      <c r="CY64" s="185">
        <v>1849564</v>
      </c>
      <c r="CZ64" s="185" t="s">
        <v>8035</v>
      </c>
      <c r="DA64" s="185">
        <v>165314</v>
      </c>
      <c r="DB64" s="185">
        <v>142500</v>
      </c>
      <c r="DC64" s="185">
        <v>201200</v>
      </c>
      <c r="DD64" s="185">
        <v>1881000</v>
      </c>
      <c r="DE64" s="185">
        <v>75200</v>
      </c>
      <c r="DF64" s="185">
        <v>37600</v>
      </c>
      <c r="DG64" s="185">
        <v>56400</v>
      </c>
      <c r="DH64" s="185">
        <v>0</v>
      </c>
      <c r="DI64" s="185">
        <v>30</v>
      </c>
      <c r="DJ64" s="185">
        <v>0</v>
      </c>
      <c r="DK64" s="185">
        <v>0</v>
      </c>
      <c r="DL64" s="185">
        <v>0</v>
      </c>
      <c r="DM64" s="187">
        <v>44239</v>
      </c>
      <c r="DN64" s="187">
        <v>44240</v>
      </c>
      <c r="DO64" s="185">
        <v>0</v>
      </c>
      <c r="DP64" s="185">
        <v>67100</v>
      </c>
      <c r="DQ64" s="185">
        <v>0</v>
      </c>
      <c r="DR64" s="185" t="s">
        <v>1888</v>
      </c>
      <c r="DS64" s="185" t="s">
        <v>1911</v>
      </c>
      <c r="DT64" s="185">
        <v>67100</v>
      </c>
      <c r="DV64" s="185" t="s">
        <v>1904</v>
      </c>
      <c r="DW64" s="185">
        <v>1677000</v>
      </c>
      <c r="DX64" s="185" t="s">
        <v>1896</v>
      </c>
    </row>
    <row r="65" spans="1:128" x14ac:dyDescent="0.25">
      <c r="A65" s="185">
        <v>30</v>
      </c>
      <c r="B65" s="185">
        <v>1948000</v>
      </c>
      <c r="D65" s="230">
        <v>2.436E-2</v>
      </c>
      <c r="E65" s="185">
        <v>47453</v>
      </c>
      <c r="F65" s="185">
        <v>5166089</v>
      </c>
      <c r="I65" s="185">
        <v>2004496</v>
      </c>
      <c r="J65" s="185">
        <v>681691</v>
      </c>
      <c r="L65" s="185">
        <v>2171537</v>
      </c>
      <c r="M65" s="185" t="s">
        <v>1877</v>
      </c>
      <c r="N65" s="185" t="s">
        <v>1878</v>
      </c>
      <c r="R65" s="185" t="s">
        <v>1879</v>
      </c>
      <c r="S65" s="185" t="s">
        <v>782</v>
      </c>
      <c r="T65" s="185" t="s">
        <v>364</v>
      </c>
      <c r="U65" s="185" t="s">
        <v>682</v>
      </c>
      <c r="V65" s="185" t="s">
        <v>1272</v>
      </c>
      <c r="W65" s="185" t="s">
        <v>1387</v>
      </c>
      <c r="X65" s="185" t="s">
        <v>1880</v>
      </c>
      <c r="Y65" s="185" t="s">
        <v>1881</v>
      </c>
      <c r="Z65" s="185" t="s">
        <v>1882</v>
      </c>
      <c r="AA65" s="185" t="s">
        <v>1883</v>
      </c>
      <c r="AB65" s="185" t="s">
        <v>1884</v>
      </c>
      <c r="AC65" s="185" t="s">
        <v>2429</v>
      </c>
      <c r="AD65" s="185" t="s">
        <v>2430</v>
      </c>
      <c r="AE65" s="185" t="s">
        <v>1887</v>
      </c>
      <c r="AF65" s="185" t="s">
        <v>1888</v>
      </c>
      <c r="AG65" s="185" t="s">
        <v>1889</v>
      </c>
      <c r="AH65" s="185" t="s">
        <v>1883</v>
      </c>
      <c r="AI65" s="185" t="s">
        <v>1890</v>
      </c>
      <c r="AK65" s="185" t="s">
        <v>2431</v>
      </c>
      <c r="AL65" s="185" t="s">
        <v>2432</v>
      </c>
      <c r="AM65" s="185" t="s">
        <v>2433</v>
      </c>
      <c r="AN65" s="185" t="s">
        <v>2434</v>
      </c>
      <c r="AO65" s="185" t="s">
        <v>1978</v>
      </c>
      <c r="AP65" s="185" t="s">
        <v>1896</v>
      </c>
      <c r="AQ65" s="185" t="s">
        <v>1272</v>
      </c>
      <c r="AR65" s="185" t="s">
        <v>1897</v>
      </c>
      <c r="AS65" s="185">
        <v>1947688</v>
      </c>
      <c r="AT65" s="185" t="s">
        <v>1897</v>
      </c>
      <c r="AV65" s="185" t="s">
        <v>1920</v>
      </c>
      <c r="AW65" s="185">
        <v>1947688</v>
      </c>
      <c r="AX65" s="185">
        <v>0</v>
      </c>
      <c r="AY65" s="185" t="s">
        <v>1899</v>
      </c>
      <c r="AZ65" s="186">
        <v>0</v>
      </c>
      <c r="BA65" s="231">
        <v>12</v>
      </c>
      <c r="BB65" s="185">
        <v>0</v>
      </c>
      <c r="BD65" s="187">
        <v>30745</v>
      </c>
      <c r="BE65" s="187">
        <v>42867</v>
      </c>
      <c r="BF65" s="187">
        <v>42867</v>
      </c>
      <c r="BH65" s="187">
        <v>43232</v>
      </c>
      <c r="BI65" s="187">
        <v>43596</v>
      </c>
      <c r="BM65" s="185" t="s">
        <v>1900</v>
      </c>
      <c r="BN65" s="185" t="s">
        <v>1275</v>
      </c>
      <c r="BV65" s="185" t="s">
        <v>1901</v>
      </c>
      <c r="BW65" s="185" t="s">
        <v>1926</v>
      </c>
      <c r="BX65" s="185" t="s">
        <v>1902</v>
      </c>
      <c r="BY65" s="187">
        <v>42867</v>
      </c>
      <c r="BZ65" s="187">
        <v>44328</v>
      </c>
      <c r="CA65" s="185">
        <v>0</v>
      </c>
      <c r="CB65" s="185">
        <v>1947688</v>
      </c>
      <c r="CC65" s="185">
        <v>0</v>
      </c>
      <c r="CD65" s="185">
        <v>0</v>
      </c>
      <c r="CE65" s="185">
        <v>0</v>
      </c>
      <c r="CF65" s="185">
        <v>0</v>
      </c>
      <c r="CG65" s="185">
        <v>0</v>
      </c>
      <c r="CH65" s="185">
        <v>0</v>
      </c>
      <c r="CI65" s="185">
        <v>0</v>
      </c>
      <c r="CK65" s="185">
        <v>0</v>
      </c>
      <c r="CL65" s="185">
        <v>0</v>
      </c>
      <c r="CM65" s="185">
        <v>0</v>
      </c>
      <c r="CN65" s="185">
        <v>0</v>
      </c>
      <c r="CO65" s="185">
        <v>0</v>
      </c>
      <c r="CP65" s="185">
        <v>0</v>
      </c>
      <c r="CQ65" s="185">
        <v>233723</v>
      </c>
      <c r="CR65" s="185">
        <v>0</v>
      </c>
      <c r="CS65" s="185">
        <v>0</v>
      </c>
      <c r="CT65" s="185">
        <v>0</v>
      </c>
      <c r="CU65" s="185">
        <v>0</v>
      </c>
      <c r="CV65" s="185">
        <v>0</v>
      </c>
      <c r="CW65" s="185">
        <v>2181411</v>
      </c>
      <c r="CX65" s="185">
        <v>198054</v>
      </c>
      <c r="CY65" s="185">
        <v>1983357</v>
      </c>
      <c r="CZ65" s="185" t="s">
        <v>8035</v>
      </c>
      <c r="DA65" s="185">
        <v>181784</v>
      </c>
      <c r="DB65" s="185">
        <v>165600</v>
      </c>
      <c r="DC65" s="185">
        <v>233800</v>
      </c>
      <c r="DD65" s="185">
        <v>2181000</v>
      </c>
      <c r="DE65" s="185">
        <v>87200</v>
      </c>
      <c r="DF65" s="185">
        <v>43600</v>
      </c>
      <c r="DG65" s="185">
        <v>65400</v>
      </c>
      <c r="DH65" s="185">
        <v>0</v>
      </c>
      <c r="DI65" s="185">
        <v>30</v>
      </c>
      <c r="DJ65" s="185">
        <v>0</v>
      </c>
      <c r="DK65" s="185">
        <v>0</v>
      </c>
      <c r="DL65" s="185">
        <v>0</v>
      </c>
      <c r="DM65" s="187">
        <v>43831</v>
      </c>
      <c r="DN65" s="187">
        <v>43844</v>
      </c>
      <c r="DO65" s="185">
        <v>0</v>
      </c>
      <c r="DP65" s="185">
        <v>77900</v>
      </c>
      <c r="DQ65" s="185">
        <v>0</v>
      </c>
      <c r="DR65" s="185" t="s">
        <v>1888</v>
      </c>
      <c r="DS65" s="185" t="s">
        <v>1903</v>
      </c>
      <c r="DT65" s="185">
        <v>77900</v>
      </c>
      <c r="DV65" s="185" t="s">
        <v>1904</v>
      </c>
      <c r="DW65" s="185">
        <v>1948000</v>
      </c>
      <c r="DX65" s="185" t="s">
        <v>1896</v>
      </c>
    </row>
    <row r="66" spans="1:128" x14ac:dyDescent="0.25">
      <c r="A66" s="185">
        <v>30</v>
      </c>
      <c r="B66" s="185">
        <v>1150000</v>
      </c>
      <c r="D66" s="230">
        <v>6.9599999999999995E-2</v>
      </c>
      <c r="E66" s="185">
        <v>80040</v>
      </c>
      <c r="F66" s="185">
        <v>5166144</v>
      </c>
      <c r="I66" s="185">
        <v>911548</v>
      </c>
      <c r="J66" s="185">
        <v>575218</v>
      </c>
      <c r="L66" s="185">
        <v>1285823</v>
      </c>
      <c r="M66" s="185" t="s">
        <v>1877</v>
      </c>
      <c r="N66" s="185" t="s">
        <v>1938</v>
      </c>
      <c r="R66" s="185" t="s">
        <v>1264</v>
      </c>
      <c r="S66" s="185" t="s">
        <v>782</v>
      </c>
      <c r="T66" s="185" t="s">
        <v>364</v>
      </c>
      <c r="U66" s="185" t="s">
        <v>682</v>
      </c>
      <c r="V66" s="185" t="s">
        <v>1272</v>
      </c>
      <c r="W66" s="185" t="s">
        <v>912</v>
      </c>
      <c r="X66" s="185" t="s">
        <v>1880</v>
      </c>
      <c r="Y66" s="185" t="s">
        <v>2268</v>
      </c>
      <c r="Z66" s="185" t="s">
        <v>1882</v>
      </c>
      <c r="AA66" s="185" t="s">
        <v>1883</v>
      </c>
      <c r="AB66" s="185" t="s">
        <v>1884</v>
      </c>
      <c r="AC66" s="185" t="s">
        <v>2435</v>
      </c>
      <c r="AD66" s="185" t="s">
        <v>2430</v>
      </c>
      <c r="AE66" s="185" t="s">
        <v>1887</v>
      </c>
      <c r="AF66" s="185" t="s">
        <v>1888</v>
      </c>
      <c r="AG66" s="185" t="s">
        <v>1889</v>
      </c>
      <c r="AH66" s="185" t="s">
        <v>1883</v>
      </c>
      <c r="AI66" s="185" t="s">
        <v>1890</v>
      </c>
      <c r="AK66" s="185" t="s">
        <v>2437</v>
      </c>
      <c r="AL66" s="185" t="s">
        <v>1124</v>
      </c>
      <c r="AM66" s="185" t="s">
        <v>2438</v>
      </c>
      <c r="AN66" s="185" t="s">
        <v>2439</v>
      </c>
      <c r="AO66" s="185" t="s">
        <v>2440</v>
      </c>
      <c r="AP66" s="185" t="s">
        <v>1896</v>
      </c>
      <c r="AQ66" s="185" t="s">
        <v>1272</v>
      </c>
      <c r="AR66" s="185" t="s">
        <v>2093</v>
      </c>
      <c r="AS66" s="185">
        <v>1150436</v>
      </c>
      <c r="AT66" s="185" t="s">
        <v>2093</v>
      </c>
      <c r="AV66" s="185" t="s">
        <v>1920</v>
      </c>
      <c r="AW66" s="185">
        <v>1150436</v>
      </c>
      <c r="AX66" s="185">
        <v>0</v>
      </c>
      <c r="AY66" s="185" t="s">
        <v>1943</v>
      </c>
      <c r="AZ66" s="186">
        <v>0</v>
      </c>
      <c r="BA66" s="231">
        <v>12</v>
      </c>
      <c r="BB66" s="185">
        <v>0</v>
      </c>
      <c r="BD66" s="187">
        <v>30161</v>
      </c>
      <c r="BE66" s="187">
        <v>41193</v>
      </c>
      <c r="BF66" s="187">
        <v>41193</v>
      </c>
      <c r="BH66" s="187">
        <v>43596</v>
      </c>
      <c r="BI66" s="187">
        <v>43961</v>
      </c>
      <c r="BM66" s="185" t="s">
        <v>1900</v>
      </c>
      <c r="BN66" s="185" t="s">
        <v>1275</v>
      </c>
      <c r="BV66" s="185" t="s">
        <v>1901</v>
      </c>
      <c r="BW66" s="185" t="s">
        <v>1926</v>
      </c>
      <c r="BX66" s="185" t="s">
        <v>2025</v>
      </c>
      <c r="BY66" s="187">
        <v>43231</v>
      </c>
      <c r="BZ66" s="187">
        <v>44327</v>
      </c>
      <c r="CA66" s="185">
        <v>0</v>
      </c>
      <c r="CB66" s="185">
        <v>1150436</v>
      </c>
      <c r="CC66" s="185">
        <v>0</v>
      </c>
      <c r="CD66" s="185">
        <v>102854</v>
      </c>
      <c r="CE66" s="185">
        <v>0</v>
      </c>
      <c r="CF66" s="185">
        <v>0</v>
      </c>
      <c r="CG66" s="185">
        <v>0</v>
      </c>
      <c r="CH66" s="185">
        <v>0</v>
      </c>
      <c r="CI66" s="185">
        <v>0</v>
      </c>
      <c r="CK66" s="185">
        <v>0</v>
      </c>
      <c r="CL66" s="185">
        <v>0</v>
      </c>
      <c r="CM66" s="185">
        <v>0</v>
      </c>
      <c r="CN66" s="185">
        <v>0</v>
      </c>
      <c r="CO66" s="185">
        <v>0</v>
      </c>
      <c r="CP66" s="185">
        <v>66098</v>
      </c>
      <c r="CQ66" s="185">
        <v>138052</v>
      </c>
      <c r="CR66" s="185">
        <v>0</v>
      </c>
      <c r="CS66" s="185">
        <v>0</v>
      </c>
      <c r="CT66" s="185">
        <v>0</v>
      </c>
      <c r="CU66" s="185">
        <v>0</v>
      </c>
      <c r="CV66" s="185">
        <v>0</v>
      </c>
      <c r="CW66" s="185">
        <v>1457440</v>
      </c>
      <c r="CX66" s="185">
        <v>92000</v>
      </c>
      <c r="CY66" s="185">
        <v>1365440</v>
      </c>
      <c r="CZ66" s="185" t="s">
        <v>8035</v>
      </c>
      <c r="DA66" s="185">
        <v>121453</v>
      </c>
      <c r="DB66" s="185">
        <v>97700</v>
      </c>
      <c r="DC66" s="185">
        <v>138000</v>
      </c>
      <c r="DD66" s="185">
        <v>1355000</v>
      </c>
      <c r="DE66" s="185">
        <v>54200</v>
      </c>
      <c r="DF66" s="185">
        <v>27100</v>
      </c>
      <c r="DG66" s="185">
        <v>40600</v>
      </c>
      <c r="DH66" s="185">
        <v>0</v>
      </c>
      <c r="DI66" s="185">
        <v>30</v>
      </c>
      <c r="DJ66" s="185">
        <v>0</v>
      </c>
      <c r="DK66" s="185">
        <v>0</v>
      </c>
      <c r="DL66" s="185">
        <v>0</v>
      </c>
      <c r="DM66" s="187">
        <v>44197</v>
      </c>
      <c r="DN66" s="187">
        <v>44198</v>
      </c>
      <c r="DO66" s="185">
        <v>0</v>
      </c>
      <c r="DP66" s="185">
        <v>46000</v>
      </c>
      <c r="DQ66" s="185">
        <v>0</v>
      </c>
      <c r="DR66" s="185" t="s">
        <v>1888</v>
      </c>
      <c r="DS66" s="185" t="s">
        <v>2026</v>
      </c>
      <c r="DT66" s="185">
        <v>46000</v>
      </c>
      <c r="DV66" s="185" t="s">
        <v>1904</v>
      </c>
      <c r="DW66" s="185">
        <v>1150000</v>
      </c>
      <c r="DX66" s="185" t="s">
        <v>1896</v>
      </c>
    </row>
    <row r="67" spans="1:128" x14ac:dyDescent="0.25">
      <c r="A67" s="185">
        <v>30</v>
      </c>
      <c r="B67" s="185">
        <v>1365000</v>
      </c>
      <c r="D67" s="230">
        <v>2.436E-2</v>
      </c>
      <c r="E67" s="185">
        <v>33251</v>
      </c>
      <c r="F67" s="185">
        <v>5174424</v>
      </c>
      <c r="I67" s="185">
        <v>1590659</v>
      </c>
      <c r="J67" s="185">
        <v>682420</v>
      </c>
      <c r="L67" s="185">
        <v>1866428</v>
      </c>
      <c r="M67" s="185" t="s">
        <v>2209</v>
      </c>
      <c r="N67" s="185" t="s">
        <v>2149</v>
      </c>
      <c r="R67" s="185" t="s">
        <v>1879</v>
      </c>
      <c r="S67" s="185" t="s">
        <v>776</v>
      </c>
      <c r="T67" s="185" t="s">
        <v>36</v>
      </c>
      <c r="U67" s="185" t="s">
        <v>682</v>
      </c>
      <c r="V67" s="185" t="s">
        <v>1949</v>
      </c>
      <c r="W67" s="185" t="s">
        <v>7553</v>
      </c>
      <c r="X67" s="185" t="s">
        <v>2138</v>
      </c>
      <c r="Y67" s="185" t="s">
        <v>1908</v>
      </c>
      <c r="Z67" s="185" t="s">
        <v>2210</v>
      </c>
      <c r="AA67" s="185" t="s">
        <v>1883</v>
      </c>
      <c r="AB67" s="185" t="s">
        <v>1884</v>
      </c>
      <c r="AC67" s="185" t="s">
        <v>2441</v>
      </c>
      <c r="AD67" s="185" t="s">
        <v>2442</v>
      </c>
      <c r="AE67" s="185" t="s">
        <v>1887</v>
      </c>
      <c r="AF67" s="185" t="s">
        <v>1888</v>
      </c>
      <c r="AG67" s="185" t="s">
        <v>1889</v>
      </c>
      <c r="AH67" s="185" t="s">
        <v>1883</v>
      </c>
      <c r="AI67" s="185" t="s">
        <v>1890</v>
      </c>
      <c r="AJ67" s="185" t="s">
        <v>1913</v>
      </c>
      <c r="AK67" s="185" t="s">
        <v>2443</v>
      </c>
      <c r="AL67" s="185" t="s">
        <v>2444</v>
      </c>
      <c r="AM67" s="185" t="s">
        <v>2445</v>
      </c>
      <c r="AN67" s="185" t="s">
        <v>2108</v>
      </c>
      <c r="AO67" s="185" t="s">
        <v>2208</v>
      </c>
      <c r="AP67" s="185" t="s">
        <v>1896</v>
      </c>
      <c r="AQ67" s="185" t="s">
        <v>1949</v>
      </c>
      <c r="AR67" s="185" t="s">
        <v>1957</v>
      </c>
      <c r="AS67" s="185">
        <v>1364839</v>
      </c>
      <c r="AT67" s="185" t="s">
        <v>1957</v>
      </c>
      <c r="AV67" s="185" t="s">
        <v>1920</v>
      </c>
      <c r="AW67" s="185">
        <v>1364839</v>
      </c>
      <c r="AX67" s="185">
        <v>0</v>
      </c>
      <c r="AY67" s="185" t="s">
        <v>2155</v>
      </c>
      <c r="AZ67" s="186">
        <v>0</v>
      </c>
      <c r="BA67" s="231">
        <v>0</v>
      </c>
      <c r="BB67" s="185">
        <v>0</v>
      </c>
      <c r="BC67" s="185" t="s">
        <v>1332</v>
      </c>
      <c r="BD67" s="187">
        <v>23471</v>
      </c>
      <c r="BE67" s="187">
        <v>32610</v>
      </c>
      <c r="BF67" s="187">
        <v>41520</v>
      </c>
      <c r="BH67" s="187">
        <v>43202</v>
      </c>
      <c r="BI67" s="187">
        <v>43566</v>
      </c>
      <c r="BJ67" s="185" t="s">
        <v>2446</v>
      </c>
      <c r="BK67" s="185" t="s">
        <v>1923</v>
      </c>
      <c r="BL67" s="187">
        <v>33703</v>
      </c>
      <c r="BM67" s="185" t="s">
        <v>2103</v>
      </c>
      <c r="BN67" s="185" t="s">
        <v>1283</v>
      </c>
      <c r="BV67" s="185" t="s">
        <v>1901</v>
      </c>
      <c r="BW67" s="185" t="s">
        <v>1926</v>
      </c>
      <c r="BX67" s="185" t="s">
        <v>1902</v>
      </c>
      <c r="BY67" s="187">
        <v>43567</v>
      </c>
      <c r="BZ67" s="187">
        <v>44298</v>
      </c>
      <c r="CA67" s="185">
        <v>0</v>
      </c>
      <c r="CB67" s="185">
        <v>1364839</v>
      </c>
      <c r="CC67" s="185">
        <v>0</v>
      </c>
      <c r="CD67" s="185">
        <v>102854</v>
      </c>
      <c r="CE67" s="185">
        <v>0</v>
      </c>
      <c r="CF67" s="185">
        <v>0</v>
      </c>
      <c r="CG67" s="185">
        <v>0</v>
      </c>
      <c r="CH67" s="185">
        <v>0</v>
      </c>
      <c r="CI67" s="185">
        <v>0</v>
      </c>
      <c r="CK67" s="185">
        <v>0</v>
      </c>
      <c r="CL67" s="185">
        <v>0</v>
      </c>
      <c r="CM67" s="185">
        <v>0</v>
      </c>
      <c r="CN67" s="185">
        <v>0</v>
      </c>
      <c r="CO67" s="185">
        <v>0</v>
      </c>
      <c r="CP67" s="185">
        <v>66098</v>
      </c>
      <c r="CQ67" s="185">
        <v>0</v>
      </c>
      <c r="CR67" s="185">
        <v>0</v>
      </c>
      <c r="CS67" s="185">
        <v>0</v>
      </c>
      <c r="CT67" s="185">
        <v>0</v>
      </c>
      <c r="CU67" s="185">
        <v>0</v>
      </c>
      <c r="CV67" s="185">
        <v>0</v>
      </c>
      <c r="CW67" s="185">
        <v>1533791</v>
      </c>
      <c r="CX67" s="185">
        <v>626348</v>
      </c>
      <c r="CY67" s="185">
        <v>907443</v>
      </c>
      <c r="CZ67" s="185" t="s">
        <v>8035</v>
      </c>
      <c r="DA67" s="185">
        <v>127816</v>
      </c>
      <c r="DB67" s="185">
        <v>116000</v>
      </c>
      <c r="DC67" s="185">
        <v>163800</v>
      </c>
      <c r="DD67" s="185">
        <v>1431000</v>
      </c>
      <c r="DE67" s="185">
        <v>57200</v>
      </c>
      <c r="DF67" s="185">
        <v>28600</v>
      </c>
      <c r="DG67" s="185">
        <v>42900</v>
      </c>
      <c r="DH67" s="185">
        <v>0</v>
      </c>
      <c r="DI67" s="185">
        <v>30</v>
      </c>
      <c r="DJ67" s="185">
        <v>0</v>
      </c>
      <c r="DK67" s="185">
        <v>0</v>
      </c>
      <c r="DL67" s="185">
        <v>0</v>
      </c>
      <c r="DM67" s="187">
        <v>44291</v>
      </c>
      <c r="DN67" s="187">
        <v>44309</v>
      </c>
      <c r="DO67" s="185">
        <v>0</v>
      </c>
      <c r="DP67" s="185">
        <v>54600</v>
      </c>
      <c r="DQ67" s="185">
        <v>0</v>
      </c>
      <c r="DR67" s="185" t="s">
        <v>1946</v>
      </c>
      <c r="DS67" s="185" t="s">
        <v>1889</v>
      </c>
      <c r="DT67" s="185">
        <v>54600</v>
      </c>
      <c r="DV67" s="185" t="s">
        <v>2219</v>
      </c>
      <c r="DW67" s="185">
        <v>1365000</v>
      </c>
      <c r="DX67" s="185" t="s">
        <v>1896</v>
      </c>
    </row>
    <row r="68" spans="1:128" x14ac:dyDescent="0.25">
      <c r="A68" s="185">
        <v>7</v>
      </c>
      <c r="B68" s="185">
        <v>318733</v>
      </c>
      <c r="D68" s="230">
        <v>2.436E-2</v>
      </c>
      <c r="E68" s="185">
        <v>7764</v>
      </c>
      <c r="F68" s="185">
        <v>5174732</v>
      </c>
      <c r="I68" s="185">
        <v>1590659</v>
      </c>
      <c r="J68" s="185">
        <v>682420</v>
      </c>
      <c r="L68" s="185">
        <v>1794251</v>
      </c>
      <c r="M68" s="185" t="s">
        <v>2209</v>
      </c>
      <c r="N68" s="185" t="s">
        <v>2149</v>
      </c>
      <c r="O68" s="185" t="s">
        <v>1332</v>
      </c>
      <c r="R68" s="185" t="s">
        <v>1879</v>
      </c>
      <c r="S68" s="185" t="s">
        <v>776</v>
      </c>
      <c r="T68" s="185" t="s">
        <v>468</v>
      </c>
      <c r="U68" s="185" t="s">
        <v>682</v>
      </c>
      <c r="V68" s="185" t="s">
        <v>1949</v>
      </c>
      <c r="W68" s="185" t="s">
        <v>7554</v>
      </c>
      <c r="X68" s="185" t="s">
        <v>2013</v>
      </c>
      <c r="Y68" s="185" t="s">
        <v>1908</v>
      </c>
      <c r="Z68" s="185" t="s">
        <v>2210</v>
      </c>
      <c r="AA68" s="185" t="s">
        <v>1883</v>
      </c>
      <c r="AB68" s="185" t="s">
        <v>1884</v>
      </c>
      <c r="AC68" s="185" t="s">
        <v>2447</v>
      </c>
      <c r="AD68" s="185" t="s">
        <v>2212</v>
      </c>
      <c r="AE68" s="185" t="s">
        <v>1887</v>
      </c>
      <c r="AF68" s="185" t="s">
        <v>1888</v>
      </c>
      <c r="AG68" s="185" t="s">
        <v>1889</v>
      </c>
      <c r="AH68" s="185" t="s">
        <v>1883</v>
      </c>
      <c r="AI68" s="185" t="s">
        <v>1890</v>
      </c>
      <c r="AJ68" s="185" t="s">
        <v>1913</v>
      </c>
      <c r="AK68" s="185" t="s">
        <v>2443</v>
      </c>
      <c r="AL68" s="185" t="s">
        <v>2448</v>
      </c>
      <c r="AM68" s="185" t="s">
        <v>2449</v>
      </c>
      <c r="AN68" s="185" t="s">
        <v>2450</v>
      </c>
      <c r="AO68" s="185" t="s">
        <v>2419</v>
      </c>
      <c r="AP68" s="185" t="s">
        <v>1896</v>
      </c>
      <c r="AQ68" s="185" t="s">
        <v>1949</v>
      </c>
      <c r="AR68" s="185" t="s">
        <v>1957</v>
      </c>
      <c r="AS68" s="185">
        <v>1364839</v>
      </c>
      <c r="AT68" s="185" t="s">
        <v>1957</v>
      </c>
      <c r="AV68" s="185" t="s">
        <v>1920</v>
      </c>
      <c r="AW68" s="185">
        <v>1364839</v>
      </c>
      <c r="AX68" s="185">
        <v>0</v>
      </c>
      <c r="AY68" s="185" t="s">
        <v>2155</v>
      </c>
      <c r="AZ68" s="186">
        <v>0</v>
      </c>
      <c r="BA68" s="231">
        <v>8</v>
      </c>
      <c r="BB68" s="185">
        <v>0</v>
      </c>
      <c r="BC68" s="185" t="s">
        <v>1332</v>
      </c>
      <c r="BD68" s="187">
        <v>24589</v>
      </c>
      <c r="BE68" s="187">
        <v>32610</v>
      </c>
      <c r="BF68" s="187">
        <v>39805</v>
      </c>
      <c r="BH68" s="187">
        <v>43933</v>
      </c>
      <c r="BI68" s="187">
        <v>44297</v>
      </c>
      <c r="BJ68" s="185" t="s">
        <v>2451</v>
      </c>
      <c r="BK68" s="185" t="s">
        <v>1923</v>
      </c>
      <c r="BL68" s="187">
        <v>33872</v>
      </c>
      <c r="BM68" s="185" t="s">
        <v>2103</v>
      </c>
      <c r="BN68" s="185" t="s">
        <v>1283</v>
      </c>
      <c r="BV68" s="185" t="s">
        <v>1901</v>
      </c>
      <c r="BW68" s="185" t="s">
        <v>1926</v>
      </c>
      <c r="BX68" s="185" t="s">
        <v>1902</v>
      </c>
      <c r="BY68" s="187">
        <v>43567</v>
      </c>
      <c r="BZ68" s="187">
        <v>44298</v>
      </c>
      <c r="CA68" s="185">
        <v>0</v>
      </c>
      <c r="CB68" s="185">
        <v>318462</v>
      </c>
      <c r="CC68" s="185">
        <v>0</v>
      </c>
      <c r="CD68" s="185">
        <v>23999</v>
      </c>
      <c r="CE68" s="185">
        <v>0</v>
      </c>
      <c r="CF68" s="185">
        <v>0</v>
      </c>
      <c r="CG68" s="185">
        <v>0</v>
      </c>
      <c r="CH68" s="185">
        <v>0</v>
      </c>
      <c r="CI68" s="185">
        <v>1321131</v>
      </c>
      <c r="CK68" s="185">
        <v>0</v>
      </c>
      <c r="CL68" s="185">
        <v>0</v>
      </c>
      <c r="CM68" s="185">
        <v>0</v>
      </c>
      <c r="CN68" s="185">
        <v>0</v>
      </c>
      <c r="CO68" s="185">
        <v>0</v>
      </c>
      <c r="CP68" s="185">
        <v>15423</v>
      </c>
      <c r="CQ68" s="185">
        <v>25477</v>
      </c>
      <c r="CR68" s="185">
        <v>0</v>
      </c>
      <c r="CS68" s="185">
        <v>0</v>
      </c>
      <c r="CT68" s="185">
        <v>0</v>
      </c>
      <c r="CU68" s="185">
        <v>0</v>
      </c>
      <c r="CV68" s="185">
        <v>0</v>
      </c>
      <c r="CW68" s="185">
        <v>1704492</v>
      </c>
      <c r="CX68" s="185">
        <v>112385</v>
      </c>
      <c r="CY68" s="185">
        <v>1592107</v>
      </c>
      <c r="CZ68" s="185" t="s">
        <v>8035</v>
      </c>
      <c r="DA68" s="185">
        <v>142041</v>
      </c>
      <c r="DB68" s="185">
        <v>116100</v>
      </c>
      <c r="DC68" s="185">
        <v>163900</v>
      </c>
      <c r="DD68" s="185">
        <v>1680000</v>
      </c>
      <c r="DE68" s="185">
        <v>67200</v>
      </c>
      <c r="DF68" s="185">
        <v>33600</v>
      </c>
      <c r="DG68" s="185">
        <v>50400</v>
      </c>
      <c r="DH68" s="185">
        <v>0</v>
      </c>
      <c r="DI68" s="185">
        <v>7</v>
      </c>
      <c r="DJ68" s="185">
        <v>0</v>
      </c>
      <c r="DK68" s="185">
        <v>23</v>
      </c>
      <c r="DL68" s="185">
        <v>0</v>
      </c>
      <c r="DM68" s="187">
        <v>44348</v>
      </c>
      <c r="DN68" s="187">
        <v>44370</v>
      </c>
      <c r="DO68" s="185">
        <v>0</v>
      </c>
      <c r="DP68" s="185">
        <v>54600</v>
      </c>
      <c r="DQ68" s="185">
        <v>0</v>
      </c>
      <c r="DR68" s="185" t="s">
        <v>2026</v>
      </c>
      <c r="DS68" s="185" t="s">
        <v>1889</v>
      </c>
      <c r="DT68" s="185">
        <v>54600</v>
      </c>
      <c r="DV68" s="185" t="s">
        <v>2219</v>
      </c>
      <c r="DW68" s="185">
        <v>1366000</v>
      </c>
      <c r="DX68" s="185" t="s">
        <v>1896</v>
      </c>
    </row>
    <row r="69" spans="1:128" x14ac:dyDescent="0.25">
      <c r="A69" s="185">
        <v>30</v>
      </c>
      <c r="B69" s="185">
        <v>3692000</v>
      </c>
      <c r="D69" s="230">
        <v>2.436E-2</v>
      </c>
      <c r="E69" s="185">
        <v>89937</v>
      </c>
      <c r="F69" s="185">
        <v>5208358</v>
      </c>
      <c r="I69" s="185">
        <v>3799466</v>
      </c>
      <c r="J69" s="185">
        <v>1292126</v>
      </c>
      <c r="L69" s="185">
        <v>4116088</v>
      </c>
      <c r="M69" s="185" t="s">
        <v>2452</v>
      </c>
      <c r="N69" s="185" t="s">
        <v>295</v>
      </c>
      <c r="R69" s="185" t="s">
        <v>1879</v>
      </c>
      <c r="S69" s="185" t="s">
        <v>147</v>
      </c>
      <c r="T69" s="185" t="s">
        <v>662</v>
      </c>
      <c r="U69" s="185" t="s">
        <v>682</v>
      </c>
      <c r="V69" s="185" t="s">
        <v>1963</v>
      </c>
      <c r="W69" s="185" t="s">
        <v>7192</v>
      </c>
      <c r="X69" s="185" t="s">
        <v>1880</v>
      </c>
      <c r="Y69" s="185" t="s">
        <v>1881</v>
      </c>
      <c r="Z69" s="185" t="s">
        <v>2453</v>
      </c>
      <c r="AA69" s="185" t="s">
        <v>1883</v>
      </c>
      <c r="AB69" s="185" t="s">
        <v>1912</v>
      </c>
      <c r="AC69" s="185" t="s">
        <v>2454</v>
      </c>
      <c r="AD69" s="185" t="s">
        <v>2455</v>
      </c>
      <c r="AE69" s="185" t="s">
        <v>1887</v>
      </c>
      <c r="AF69" s="185" t="s">
        <v>1888</v>
      </c>
      <c r="AG69" s="185" t="s">
        <v>1889</v>
      </c>
      <c r="AH69" s="185" t="s">
        <v>1883</v>
      </c>
      <c r="AI69" s="185" t="s">
        <v>1890</v>
      </c>
      <c r="AK69" s="185" t="s">
        <v>2305</v>
      </c>
      <c r="AL69" s="185" t="s">
        <v>2456</v>
      </c>
      <c r="AM69" s="185" t="s">
        <v>2457</v>
      </c>
      <c r="AN69" s="185" t="s">
        <v>2068</v>
      </c>
      <c r="AO69" s="185" t="s">
        <v>1933</v>
      </c>
      <c r="AP69" s="185" t="s">
        <v>1896</v>
      </c>
      <c r="AQ69" s="185" t="s">
        <v>1963</v>
      </c>
      <c r="AR69" s="185" t="s">
        <v>2458</v>
      </c>
      <c r="AS69" s="185">
        <v>3691789</v>
      </c>
      <c r="AT69" s="185" t="s">
        <v>2458</v>
      </c>
      <c r="AV69" s="185" t="s">
        <v>1920</v>
      </c>
      <c r="AW69" s="185">
        <v>3691789</v>
      </c>
      <c r="AX69" s="185">
        <v>0</v>
      </c>
      <c r="AY69" s="185" t="s">
        <v>2218</v>
      </c>
      <c r="AZ69" s="186">
        <v>0</v>
      </c>
      <c r="BA69" s="231">
        <v>0</v>
      </c>
      <c r="BB69" s="185">
        <v>0</v>
      </c>
      <c r="BD69" s="187">
        <v>29401</v>
      </c>
      <c r="BE69" s="187">
        <v>42828</v>
      </c>
      <c r="BF69" s="187">
        <v>42828</v>
      </c>
      <c r="BH69" s="187">
        <v>42828</v>
      </c>
      <c r="BI69" s="187">
        <v>43192</v>
      </c>
      <c r="BO69" s="185" t="s">
        <v>295</v>
      </c>
      <c r="BR69" s="185" t="s">
        <v>2060</v>
      </c>
      <c r="BV69" s="185" t="s">
        <v>1901</v>
      </c>
      <c r="BW69" s="185" t="s">
        <v>1896</v>
      </c>
      <c r="BX69" s="185" t="s">
        <v>1902</v>
      </c>
      <c r="BY69" s="187">
        <v>42828</v>
      </c>
      <c r="BZ69" s="187">
        <v>44289</v>
      </c>
      <c r="CA69" s="185">
        <v>0</v>
      </c>
      <c r="CB69" s="185">
        <v>3691789</v>
      </c>
      <c r="CC69" s="185">
        <v>0</v>
      </c>
      <c r="CD69" s="185">
        <v>0</v>
      </c>
      <c r="CE69" s="185">
        <v>0</v>
      </c>
      <c r="CF69" s="185">
        <v>0</v>
      </c>
      <c r="CG69" s="185">
        <v>0</v>
      </c>
      <c r="CH69" s="185">
        <v>0</v>
      </c>
      <c r="CI69" s="185">
        <v>0</v>
      </c>
      <c r="CK69" s="185">
        <v>0</v>
      </c>
      <c r="CL69" s="185">
        <v>0</v>
      </c>
      <c r="CM69" s="185">
        <v>0</v>
      </c>
      <c r="CN69" s="185">
        <v>0</v>
      </c>
      <c r="CO69" s="185">
        <v>0</v>
      </c>
      <c r="CP69" s="185">
        <v>0</v>
      </c>
      <c r="CQ69" s="185">
        <v>0</v>
      </c>
      <c r="CR69" s="185">
        <v>0</v>
      </c>
      <c r="CS69" s="185">
        <v>0</v>
      </c>
      <c r="CT69" s="185">
        <v>0</v>
      </c>
      <c r="CU69" s="185">
        <v>0</v>
      </c>
      <c r="CV69" s="185">
        <v>0</v>
      </c>
      <c r="CW69" s="185">
        <v>3691789</v>
      </c>
      <c r="CX69" s="185">
        <v>2002736</v>
      </c>
      <c r="CY69" s="185">
        <v>1689053</v>
      </c>
      <c r="CZ69" s="185" t="s">
        <v>8035</v>
      </c>
      <c r="DA69" s="185">
        <v>307649</v>
      </c>
      <c r="DB69" s="185">
        <v>313800</v>
      </c>
      <c r="DC69" s="185">
        <v>443000</v>
      </c>
      <c r="DD69" s="185">
        <v>3692000</v>
      </c>
      <c r="DE69" s="185">
        <v>147700</v>
      </c>
      <c r="DF69" s="185">
        <v>73800</v>
      </c>
      <c r="DG69" s="185">
        <v>110800</v>
      </c>
      <c r="DH69" s="185">
        <v>0</v>
      </c>
      <c r="DI69" s="185">
        <v>30</v>
      </c>
      <c r="DJ69" s="185">
        <v>0</v>
      </c>
      <c r="DK69" s="185">
        <v>0</v>
      </c>
      <c r="DL69" s="185">
        <v>0</v>
      </c>
      <c r="DM69" s="187">
        <v>43466</v>
      </c>
      <c r="DN69" s="187">
        <v>43474</v>
      </c>
      <c r="DO69" s="185">
        <v>0</v>
      </c>
      <c r="DP69" s="185">
        <v>147700</v>
      </c>
      <c r="DQ69" s="185">
        <v>36900</v>
      </c>
      <c r="DR69" s="185" t="s">
        <v>1888</v>
      </c>
      <c r="DS69" s="185" t="s">
        <v>1903</v>
      </c>
      <c r="DT69" s="185">
        <v>147700</v>
      </c>
      <c r="DV69" s="185" t="s">
        <v>2459</v>
      </c>
      <c r="DW69" s="185">
        <v>3692000</v>
      </c>
      <c r="DX69" s="185" t="s">
        <v>1896</v>
      </c>
    </row>
    <row r="70" spans="1:128" x14ac:dyDescent="0.25">
      <c r="A70" s="185">
        <v>29</v>
      </c>
      <c r="B70" s="185">
        <v>3568933</v>
      </c>
      <c r="C70" s="185">
        <v>1</v>
      </c>
      <c r="D70" s="230">
        <v>6.9599999999999995E-2</v>
      </c>
      <c r="E70" s="185">
        <v>248398</v>
      </c>
      <c r="F70" s="185">
        <v>5209991</v>
      </c>
      <c r="H70" s="185" t="s">
        <v>1332</v>
      </c>
      <c r="I70" s="185">
        <v>3799466</v>
      </c>
      <c r="J70" s="185">
        <v>1292126</v>
      </c>
      <c r="L70" s="185">
        <v>4116088</v>
      </c>
      <c r="M70" s="185" t="s">
        <v>2452</v>
      </c>
      <c r="N70" s="185" t="s">
        <v>1313</v>
      </c>
      <c r="R70" s="185" t="s">
        <v>1879</v>
      </c>
      <c r="S70" s="185" t="s">
        <v>147</v>
      </c>
      <c r="T70" s="185" t="s">
        <v>860</v>
      </c>
      <c r="U70" s="185" t="s">
        <v>823</v>
      </c>
      <c r="V70" s="185" t="s">
        <v>1963</v>
      </c>
      <c r="W70" s="185" t="s">
        <v>1369</v>
      </c>
      <c r="X70" s="185" t="s">
        <v>1880</v>
      </c>
      <c r="Y70" s="185" t="s">
        <v>1881</v>
      </c>
      <c r="Z70" s="185" t="s">
        <v>2453</v>
      </c>
      <c r="AA70" s="185" t="s">
        <v>1883</v>
      </c>
      <c r="AB70" s="185" t="s">
        <v>1912</v>
      </c>
      <c r="AC70" s="185" t="s">
        <v>2460</v>
      </c>
      <c r="AD70" s="185" t="s">
        <v>2461</v>
      </c>
      <c r="AE70" s="185" t="s">
        <v>1989</v>
      </c>
      <c r="AF70" s="185" t="s">
        <v>1888</v>
      </c>
      <c r="AG70" s="185" t="s">
        <v>1887</v>
      </c>
      <c r="AH70" s="185" t="s">
        <v>1912</v>
      </c>
      <c r="AI70" s="185" t="s">
        <v>1890</v>
      </c>
      <c r="AK70" s="185" t="s">
        <v>2462</v>
      </c>
      <c r="AL70" s="185" t="s">
        <v>2270</v>
      </c>
      <c r="AM70" s="185" t="s">
        <v>2463</v>
      </c>
      <c r="AN70" s="185" t="s">
        <v>2463</v>
      </c>
      <c r="AP70" s="185" t="s">
        <v>1896</v>
      </c>
      <c r="AQ70" s="185" t="s">
        <v>1963</v>
      </c>
      <c r="AR70" s="185" t="s">
        <v>2458</v>
      </c>
      <c r="AS70" s="185">
        <v>3691789</v>
      </c>
      <c r="AT70" s="185" t="s">
        <v>2458</v>
      </c>
      <c r="AV70" s="185" t="s">
        <v>1920</v>
      </c>
      <c r="AW70" s="185">
        <v>3691789</v>
      </c>
      <c r="AX70" s="185">
        <v>0</v>
      </c>
      <c r="AY70" s="185" t="s">
        <v>2022</v>
      </c>
      <c r="AZ70" s="186">
        <v>0</v>
      </c>
      <c r="BA70" s="231">
        <v>0</v>
      </c>
      <c r="BB70" s="185">
        <v>15</v>
      </c>
      <c r="BD70" s="187">
        <v>24305</v>
      </c>
      <c r="BE70" s="187">
        <v>42858</v>
      </c>
      <c r="BF70" s="187">
        <v>42858</v>
      </c>
      <c r="BH70" s="187">
        <v>43588</v>
      </c>
      <c r="BI70" s="187">
        <v>43953</v>
      </c>
      <c r="BO70" s="185" t="s">
        <v>2023</v>
      </c>
      <c r="BR70" s="185" t="s">
        <v>2024</v>
      </c>
      <c r="BV70" s="185" t="s">
        <v>1901</v>
      </c>
      <c r="BW70" s="185" t="s">
        <v>1896</v>
      </c>
      <c r="BX70" s="185" t="s">
        <v>1902</v>
      </c>
      <c r="BY70" s="187">
        <v>42858</v>
      </c>
      <c r="BZ70" s="187">
        <v>44319</v>
      </c>
      <c r="CA70" s="185">
        <v>0</v>
      </c>
      <c r="CB70" s="185">
        <v>3691789</v>
      </c>
      <c r="CC70" s="185">
        <v>0</v>
      </c>
      <c r="CD70" s="185">
        <v>0</v>
      </c>
      <c r="CE70" s="185">
        <v>0</v>
      </c>
      <c r="CF70" s="185">
        <v>0</v>
      </c>
      <c r="CG70" s="185">
        <v>0</v>
      </c>
      <c r="CH70" s="185">
        <v>0</v>
      </c>
      <c r="CI70" s="185">
        <v>0</v>
      </c>
      <c r="CK70" s="185">
        <v>0</v>
      </c>
      <c r="CL70" s="185">
        <v>0</v>
      </c>
      <c r="CM70" s="185">
        <v>0</v>
      </c>
      <c r="CN70" s="185">
        <v>0</v>
      </c>
      <c r="CO70" s="185">
        <v>553768</v>
      </c>
      <c r="CP70" s="185">
        <v>0</v>
      </c>
      <c r="CQ70" s="185">
        <v>0</v>
      </c>
      <c r="CR70" s="185">
        <v>0</v>
      </c>
      <c r="CS70" s="185">
        <v>0</v>
      </c>
      <c r="CT70" s="185">
        <v>0</v>
      </c>
      <c r="CU70" s="185">
        <v>0</v>
      </c>
      <c r="CV70" s="185">
        <v>0</v>
      </c>
      <c r="CW70" s="185">
        <v>4245557</v>
      </c>
      <c r="CX70" s="185">
        <v>369218</v>
      </c>
      <c r="CY70" s="185">
        <v>3876339</v>
      </c>
      <c r="CZ70" s="185" t="s">
        <v>8035</v>
      </c>
      <c r="DA70" s="185">
        <v>353796</v>
      </c>
      <c r="DB70" s="185">
        <v>313800</v>
      </c>
      <c r="DC70" s="185">
        <v>443000</v>
      </c>
      <c r="DD70" s="185">
        <v>4246000</v>
      </c>
      <c r="DE70" s="185">
        <v>169800</v>
      </c>
      <c r="DF70" s="185">
        <v>84900</v>
      </c>
      <c r="DG70" s="185">
        <v>127400</v>
      </c>
      <c r="DH70" s="185">
        <v>0</v>
      </c>
      <c r="DI70" s="185">
        <v>30</v>
      </c>
      <c r="DJ70" s="185">
        <v>0</v>
      </c>
      <c r="DK70" s="185">
        <v>0</v>
      </c>
      <c r="DL70" s="185">
        <v>0</v>
      </c>
      <c r="DM70" s="187">
        <v>44200</v>
      </c>
      <c r="DN70" s="187">
        <v>44221</v>
      </c>
      <c r="DO70" s="185">
        <v>0</v>
      </c>
      <c r="DP70" s="185">
        <v>147700</v>
      </c>
      <c r="DQ70" s="185">
        <v>36900</v>
      </c>
      <c r="DR70" s="185" t="s">
        <v>1888</v>
      </c>
      <c r="DS70" s="185" t="s">
        <v>1903</v>
      </c>
      <c r="DT70" s="185">
        <v>147700</v>
      </c>
      <c r="DV70" s="185" t="s">
        <v>2459</v>
      </c>
      <c r="DW70" s="185">
        <v>3692000</v>
      </c>
      <c r="DX70" s="185" t="s">
        <v>1896</v>
      </c>
    </row>
    <row r="71" spans="1:128" x14ac:dyDescent="0.25">
      <c r="A71" s="185">
        <v>30</v>
      </c>
      <c r="B71" s="185">
        <v>1150000</v>
      </c>
      <c r="D71" s="230">
        <v>6.9599999999999995E-2</v>
      </c>
      <c r="E71" s="185">
        <v>80040</v>
      </c>
      <c r="F71" s="185">
        <v>5212708</v>
      </c>
      <c r="I71" s="185">
        <v>1367323</v>
      </c>
      <c r="J71" s="185">
        <v>575218</v>
      </c>
      <c r="L71" s="185">
        <v>1481072</v>
      </c>
      <c r="M71" s="185" t="s">
        <v>2452</v>
      </c>
      <c r="N71" s="185" t="s">
        <v>1938</v>
      </c>
      <c r="R71" s="185" t="s">
        <v>1264</v>
      </c>
      <c r="S71" s="185" t="s">
        <v>147</v>
      </c>
      <c r="T71" s="185" t="s">
        <v>1093</v>
      </c>
      <c r="U71" s="185" t="s">
        <v>682</v>
      </c>
      <c r="V71" s="185" t="s">
        <v>1272</v>
      </c>
      <c r="W71" s="185" t="s">
        <v>913</v>
      </c>
      <c r="X71" s="185" t="s">
        <v>1999</v>
      </c>
      <c r="Y71" s="185" t="s">
        <v>2268</v>
      </c>
      <c r="Z71" s="185" t="s">
        <v>2453</v>
      </c>
      <c r="AA71" s="185" t="s">
        <v>1883</v>
      </c>
      <c r="AB71" s="185" t="s">
        <v>1912</v>
      </c>
      <c r="AC71" s="185" t="s">
        <v>2464</v>
      </c>
      <c r="AD71" s="185" t="s">
        <v>2465</v>
      </c>
      <c r="AE71" s="185" t="s">
        <v>1887</v>
      </c>
      <c r="AF71" s="185" t="s">
        <v>1888</v>
      </c>
      <c r="AG71" s="185" t="s">
        <v>1889</v>
      </c>
      <c r="AH71" s="185" t="s">
        <v>1883</v>
      </c>
      <c r="AI71" s="185" t="s">
        <v>1890</v>
      </c>
      <c r="AK71" s="185" t="s">
        <v>2466</v>
      </c>
      <c r="AL71" s="185" t="s">
        <v>2467</v>
      </c>
      <c r="AM71" s="185" t="s">
        <v>2468</v>
      </c>
      <c r="AN71" s="185" t="s">
        <v>2469</v>
      </c>
      <c r="AO71" s="185" t="s">
        <v>2470</v>
      </c>
      <c r="AP71" s="185" t="s">
        <v>1896</v>
      </c>
      <c r="AQ71" s="185" t="s">
        <v>1272</v>
      </c>
      <c r="AR71" s="185" t="s">
        <v>2093</v>
      </c>
      <c r="AS71" s="185">
        <v>1150436</v>
      </c>
      <c r="AT71" s="185" t="s">
        <v>2093</v>
      </c>
      <c r="AV71" s="185" t="s">
        <v>1920</v>
      </c>
      <c r="AW71" s="185">
        <v>1150436</v>
      </c>
      <c r="AX71" s="185">
        <v>0</v>
      </c>
      <c r="AY71" s="185" t="s">
        <v>1943</v>
      </c>
      <c r="AZ71" s="186">
        <v>0</v>
      </c>
      <c r="BA71" s="231">
        <v>0</v>
      </c>
      <c r="BB71" s="185">
        <v>0</v>
      </c>
      <c r="BD71" s="187">
        <v>26260</v>
      </c>
      <c r="BE71" s="187">
        <v>41187</v>
      </c>
      <c r="BF71" s="187">
        <v>41187</v>
      </c>
      <c r="BH71" s="187">
        <v>42648</v>
      </c>
      <c r="BI71" s="187">
        <v>43012</v>
      </c>
      <c r="BM71" s="185" t="s">
        <v>1900</v>
      </c>
      <c r="BN71" s="185" t="s">
        <v>1275</v>
      </c>
      <c r="BV71" s="185" t="s">
        <v>1901</v>
      </c>
      <c r="BW71" s="185" t="s">
        <v>1896</v>
      </c>
      <c r="BX71" s="185" t="s">
        <v>2025</v>
      </c>
      <c r="BY71" s="187">
        <v>43013</v>
      </c>
      <c r="BZ71" s="187">
        <v>44109</v>
      </c>
      <c r="CA71" s="185">
        <v>0</v>
      </c>
      <c r="CB71" s="185">
        <v>1150436</v>
      </c>
      <c r="CC71" s="185">
        <v>0</v>
      </c>
      <c r="CD71" s="185">
        <v>102854</v>
      </c>
      <c r="CE71" s="185">
        <v>0</v>
      </c>
      <c r="CF71" s="185">
        <v>0</v>
      </c>
      <c r="CG71" s="185">
        <v>0</v>
      </c>
      <c r="CH71" s="185">
        <v>0</v>
      </c>
      <c r="CI71" s="185">
        <v>0</v>
      </c>
      <c r="CK71" s="185">
        <v>0</v>
      </c>
      <c r="CL71" s="185">
        <v>0</v>
      </c>
      <c r="CM71" s="185">
        <v>0</v>
      </c>
      <c r="CN71" s="185">
        <v>0</v>
      </c>
      <c r="CO71" s="185">
        <v>0</v>
      </c>
      <c r="CP71" s="185">
        <v>66098</v>
      </c>
      <c r="CQ71" s="185">
        <v>0</v>
      </c>
      <c r="CR71" s="185">
        <v>0</v>
      </c>
      <c r="CS71" s="185">
        <v>0</v>
      </c>
      <c r="CT71" s="185">
        <v>0</v>
      </c>
      <c r="CU71" s="185">
        <v>0</v>
      </c>
      <c r="CV71" s="185">
        <v>0</v>
      </c>
      <c r="CW71" s="185">
        <v>1319388</v>
      </c>
      <c r="CX71" s="185">
        <v>463347</v>
      </c>
      <c r="CY71" s="185">
        <v>856041</v>
      </c>
      <c r="CZ71" s="185" t="s">
        <v>8035</v>
      </c>
      <c r="DA71" s="185">
        <v>109949</v>
      </c>
      <c r="DB71" s="185">
        <v>97700</v>
      </c>
      <c r="DC71" s="185">
        <v>138000</v>
      </c>
      <c r="DD71" s="185">
        <v>1217000</v>
      </c>
      <c r="DE71" s="185">
        <v>48700</v>
      </c>
      <c r="DF71" s="185">
        <v>24300</v>
      </c>
      <c r="DG71" s="185">
        <v>36500</v>
      </c>
      <c r="DH71" s="185">
        <v>65969</v>
      </c>
      <c r="DI71" s="185">
        <v>30</v>
      </c>
      <c r="DJ71" s="185">
        <v>0</v>
      </c>
      <c r="DK71" s="185">
        <v>0</v>
      </c>
      <c r="DL71" s="185">
        <v>0</v>
      </c>
      <c r="DM71" s="187">
        <v>44274</v>
      </c>
      <c r="DN71" s="187">
        <v>44299</v>
      </c>
      <c r="DO71" s="185">
        <v>0</v>
      </c>
      <c r="DP71" s="185">
        <v>46000</v>
      </c>
      <c r="DQ71" s="185">
        <v>0</v>
      </c>
      <c r="DR71" s="185" t="s">
        <v>2009</v>
      </c>
      <c r="DS71" s="185" t="s">
        <v>2026</v>
      </c>
      <c r="DT71" s="185">
        <v>46000</v>
      </c>
      <c r="DV71" s="185" t="s">
        <v>2459</v>
      </c>
      <c r="DW71" s="185">
        <v>1150000</v>
      </c>
      <c r="DX71" s="185" t="s">
        <v>1896</v>
      </c>
    </row>
    <row r="72" spans="1:128" x14ac:dyDescent="0.25">
      <c r="A72" s="185">
        <v>30</v>
      </c>
      <c r="B72" s="185">
        <v>1981000</v>
      </c>
      <c r="D72" s="230">
        <v>6.9599999999999995E-2</v>
      </c>
      <c r="E72" s="185">
        <v>137878</v>
      </c>
      <c r="F72" s="185">
        <v>5241817</v>
      </c>
      <c r="I72" s="185">
        <v>1367323</v>
      </c>
      <c r="J72" s="185">
        <v>575218</v>
      </c>
      <c r="L72" s="185">
        <v>1542453</v>
      </c>
      <c r="M72" s="185" t="s">
        <v>2452</v>
      </c>
      <c r="N72" s="185" t="s">
        <v>1878</v>
      </c>
      <c r="R72" s="185" t="s">
        <v>1879</v>
      </c>
      <c r="S72" s="185" t="s">
        <v>147</v>
      </c>
      <c r="T72" s="185" t="s">
        <v>3485</v>
      </c>
      <c r="U72" s="185" t="s">
        <v>682</v>
      </c>
      <c r="V72" s="185" t="s">
        <v>1272</v>
      </c>
      <c r="W72" s="185" t="s">
        <v>7555</v>
      </c>
      <c r="X72" s="185" t="s">
        <v>1880</v>
      </c>
      <c r="Y72" s="185" t="s">
        <v>1881</v>
      </c>
      <c r="Z72" s="185" t="s">
        <v>2453</v>
      </c>
      <c r="AA72" s="185" t="s">
        <v>1883</v>
      </c>
      <c r="AB72" s="185" t="s">
        <v>1912</v>
      </c>
      <c r="AC72" s="185" t="s">
        <v>2471</v>
      </c>
      <c r="AD72" s="185" t="s">
        <v>3487</v>
      </c>
      <c r="AE72" s="185" t="s">
        <v>1887</v>
      </c>
      <c r="AF72" s="185" t="s">
        <v>1888</v>
      </c>
      <c r="AG72" s="185" t="s">
        <v>1889</v>
      </c>
      <c r="AH72" s="185" t="s">
        <v>1883</v>
      </c>
      <c r="AI72" s="185" t="s">
        <v>1890</v>
      </c>
      <c r="AK72" s="185" t="s">
        <v>2472</v>
      </c>
      <c r="AL72" s="185" t="s">
        <v>2030</v>
      </c>
      <c r="AM72" s="185" t="s">
        <v>2473</v>
      </c>
      <c r="AN72" s="185" t="s">
        <v>2474</v>
      </c>
      <c r="AO72" s="185" t="s">
        <v>2119</v>
      </c>
      <c r="AP72" s="185" t="s">
        <v>1896</v>
      </c>
      <c r="AQ72" s="185" t="s">
        <v>1272</v>
      </c>
      <c r="AR72" s="185" t="s">
        <v>2093</v>
      </c>
      <c r="AS72" s="185">
        <v>1150436</v>
      </c>
      <c r="AT72" s="185" t="s">
        <v>2093</v>
      </c>
      <c r="AV72" s="185" t="s">
        <v>1920</v>
      </c>
      <c r="AW72" s="185">
        <v>1150436</v>
      </c>
      <c r="AX72" s="185">
        <v>0</v>
      </c>
      <c r="AY72" s="185" t="s">
        <v>1899</v>
      </c>
      <c r="AZ72" s="186">
        <v>0</v>
      </c>
      <c r="BA72" s="231">
        <v>0</v>
      </c>
      <c r="BB72" s="185">
        <v>0</v>
      </c>
      <c r="BD72" s="187">
        <v>32058</v>
      </c>
      <c r="BE72" s="187">
        <v>42921</v>
      </c>
      <c r="BF72" s="187">
        <v>42921</v>
      </c>
      <c r="BH72" s="187">
        <v>43651</v>
      </c>
      <c r="BI72" s="187">
        <v>44016</v>
      </c>
      <c r="BM72" s="185" t="s">
        <v>1900</v>
      </c>
      <c r="BN72" s="185" t="s">
        <v>1275</v>
      </c>
      <c r="BV72" s="185" t="s">
        <v>1901</v>
      </c>
      <c r="BW72" s="185" t="s">
        <v>1896</v>
      </c>
      <c r="BX72" s="185" t="s">
        <v>1902</v>
      </c>
      <c r="BY72" s="187">
        <v>42921</v>
      </c>
      <c r="BZ72" s="187">
        <v>44017</v>
      </c>
      <c r="CA72" s="185">
        <v>0</v>
      </c>
      <c r="CB72" s="185">
        <v>1150436</v>
      </c>
      <c r="CC72" s="185">
        <v>0</v>
      </c>
      <c r="CD72" s="185">
        <v>102854</v>
      </c>
      <c r="CE72" s="185">
        <v>0</v>
      </c>
      <c r="CF72" s="185">
        <v>0</v>
      </c>
      <c r="CG72" s="185">
        <v>0</v>
      </c>
      <c r="CH72" s="185">
        <v>0</v>
      </c>
      <c r="CI72" s="185">
        <v>0</v>
      </c>
      <c r="CK72" s="185">
        <v>0</v>
      </c>
      <c r="CL72" s="185">
        <v>0</v>
      </c>
      <c r="CM72" s="185">
        <v>115043</v>
      </c>
      <c r="CN72" s="185">
        <v>372454</v>
      </c>
      <c r="CO72" s="185">
        <v>0</v>
      </c>
      <c r="CP72" s="185">
        <v>66098</v>
      </c>
      <c r="CQ72" s="185">
        <v>0</v>
      </c>
      <c r="CR72" s="185">
        <v>342734</v>
      </c>
      <c r="CS72" s="185">
        <v>0</v>
      </c>
      <c r="CT72" s="185">
        <v>0</v>
      </c>
      <c r="CU72" s="185">
        <v>0</v>
      </c>
      <c r="CV72" s="185">
        <v>0</v>
      </c>
      <c r="CW72" s="185">
        <v>2149619</v>
      </c>
      <c r="CX72" s="185">
        <v>707021</v>
      </c>
      <c r="CY72" s="185">
        <v>1442598</v>
      </c>
      <c r="CZ72" s="185" t="s">
        <v>8035</v>
      </c>
      <c r="DA72" s="185">
        <v>179135</v>
      </c>
      <c r="DB72" s="185">
        <v>168400</v>
      </c>
      <c r="DC72" s="185">
        <v>237700</v>
      </c>
      <c r="DD72" s="185">
        <v>2047000</v>
      </c>
      <c r="DE72" s="185">
        <v>81900</v>
      </c>
      <c r="DF72" s="185">
        <v>40900</v>
      </c>
      <c r="DG72" s="185">
        <v>61400</v>
      </c>
      <c r="DH72" s="185">
        <v>107481</v>
      </c>
      <c r="DI72" s="185">
        <v>30</v>
      </c>
      <c r="DJ72" s="185">
        <v>0</v>
      </c>
      <c r="DK72" s="185">
        <v>0</v>
      </c>
      <c r="DL72" s="185">
        <v>0</v>
      </c>
      <c r="DM72" s="187">
        <v>44235</v>
      </c>
      <c r="DN72" s="187">
        <v>44253</v>
      </c>
      <c r="DO72" s="185">
        <v>0</v>
      </c>
      <c r="DP72" s="185">
        <v>79200</v>
      </c>
      <c r="DQ72" s="185">
        <v>0</v>
      </c>
      <c r="DR72" s="185" t="s">
        <v>1888</v>
      </c>
      <c r="DS72" s="185" t="s">
        <v>1903</v>
      </c>
      <c r="DT72" s="185">
        <v>79200</v>
      </c>
      <c r="DV72" s="185" t="s">
        <v>2459</v>
      </c>
      <c r="DW72" s="185">
        <v>1981000</v>
      </c>
      <c r="DX72" s="185" t="s">
        <v>1896</v>
      </c>
    </row>
    <row r="73" spans="1:128" x14ac:dyDescent="0.25">
      <c r="A73" s="185">
        <v>30</v>
      </c>
      <c r="B73" s="185">
        <v>1150000</v>
      </c>
      <c r="D73" s="230">
        <v>6.9599999999999995E-2</v>
      </c>
      <c r="E73" s="185">
        <v>80040</v>
      </c>
      <c r="F73" s="185">
        <v>5254807</v>
      </c>
      <c r="I73" s="185">
        <v>1367323</v>
      </c>
      <c r="J73" s="185">
        <v>575218</v>
      </c>
      <c r="L73" s="185">
        <v>1481072</v>
      </c>
      <c r="M73" s="185" t="s">
        <v>2452</v>
      </c>
      <c r="N73" s="185" t="s">
        <v>1938</v>
      </c>
      <c r="R73" s="185" t="s">
        <v>1879</v>
      </c>
      <c r="S73" s="185" t="s">
        <v>147</v>
      </c>
      <c r="T73" s="185" t="s">
        <v>1093</v>
      </c>
      <c r="U73" s="185" t="s">
        <v>682</v>
      </c>
      <c r="V73" s="185" t="s">
        <v>1272</v>
      </c>
      <c r="W73" s="185" t="s">
        <v>914</v>
      </c>
      <c r="X73" s="185" t="s">
        <v>1880</v>
      </c>
      <c r="Y73" s="185" t="s">
        <v>2268</v>
      </c>
      <c r="Z73" s="185" t="s">
        <v>2453</v>
      </c>
      <c r="AA73" s="185" t="s">
        <v>1883</v>
      </c>
      <c r="AB73" s="185" t="s">
        <v>1912</v>
      </c>
      <c r="AC73" s="185" t="s">
        <v>2476</v>
      </c>
      <c r="AD73" s="185" t="s">
        <v>2465</v>
      </c>
      <c r="AE73" s="185" t="s">
        <v>1887</v>
      </c>
      <c r="AF73" s="185" t="s">
        <v>1888</v>
      </c>
      <c r="AG73" s="185" t="s">
        <v>1889</v>
      </c>
      <c r="AH73" s="185" t="s">
        <v>1883</v>
      </c>
      <c r="AI73" s="185" t="s">
        <v>1890</v>
      </c>
      <c r="AK73" s="185" t="s">
        <v>2478</v>
      </c>
      <c r="AL73" s="185" t="s">
        <v>2479</v>
      </c>
      <c r="AM73" s="185" t="s">
        <v>2480</v>
      </c>
      <c r="AN73" s="185" t="s">
        <v>2481</v>
      </c>
      <c r="AO73" s="185" t="s">
        <v>2482</v>
      </c>
      <c r="AP73" s="185" t="s">
        <v>1896</v>
      </c>
      <c r="AQ73" s="185" t="s">
        <v>1272</v>
      </c>
      <c r="AR73" s="185" t="s">
        <v>2093</v>
      </c>
      <c r="AS73" s="185">
        <v>1150436</v>
      </c>
      <c r="AT73" s="185" t="s">
        <v>2093</v>
      </c>
      <c r="AV73" s="185" t="s">
        <v>1920</v>
      </c>
      <c r="AW73" s="185">
        <v>1150436</v>
      </c>
      <c r="AX73" s="185">
        <v>0</v>
      </c>
      <c r="AY73" s="185" t="s">
        <v>1943</v>
      </c>
      <c r="AZ73" s="186">
        <v>0</v>
      </c>
      <c r="BA73" s="231">
        <v>0</v>
      </c>
      <c r="BB73" s="185">
        <v>0</v>
      </c>
      <c r="BD73" s="187">
        <v>29500</v>
      </c>
      <c r="BE73" s="187">
        <v>41183</v>
      </c>
      <c r="BF73" s="187">
        <v>42921</v>
      </c>
      <c r="BH73" s="187">
        <v>42921</v>
      </c>
      <c r="BI73" s="187">
        <v>43285</v>
      </c>
      <c r="BM73" s="185" t="s">
        <v>1900</v>
      </c>
      <c r="BN73" s="185" t="s">
        <v>1275</v>
      </c>
      <c r="BV73" s="185" t="s">
        <v>1901</v>
      </c>
      <c r="BW73" s="185" t="s">
        <v>1896</v>
      </c>
      <c r="BX73" s="185" t="s">
        <v>1902</v>
      </c>
      <c r="BY73" s="187">
        <v>42921</v>
      </c>
      <c r="BZ73" s="187">
        <v>44017</v>
      </c>
      <c r="CA73" s="185">
        <v>0</v>
      </c>
      <c r="CB73" s="185">
        <v>1150436</v>
      </c>
      <c r="CC73" s="185">
        <v>0</v>
      </c>
      <c r="CD73" s="185">
        <v>102854</v>
      </c>
      <c r="CE73" s="185">
        <v>0</v>
      </c>
      <c r="CF73" s="185">
        <v>0</v>
      </c>
      <c r="CG73" s="185">
        <v>0</v>
      </c>
      <c r="CH73" s="185">
        <v>0</v>
      </c>
      <c r="CI73" s="185">
        <v>0</v>
      </c>
      <c r="CK73" s="185">
        <v>0</v>
      </c>
      <c r="CL73" s="185">
        <v>0</v>
      </c>
      <c r="CM73" s="185">
        <v>0</v>
      </c>
      <c r="CN73" s="185">
        <v>0</v>
      </c>
      <c r="CO73" s="185">
        <v>0</v>
      </c>
      <c r="CP73" s="185">
        <v>66098</v>
      </c>
      <c r="CQ73" s="185">
        <v>0</v>
      </c>
      <c r="CR73" s="185">
        <v>0</v>
      </c>
      <c r="CS73" s="185">
        <v>0</v>
      </c>
      <c r="CT73" s="185">
        <v>0</v>
      </c>
      <c r="CU73" s="185">
        <v>0</v>
      </c>
      <c r="CV73" s="185">
        <v>0</v>
      </c>
      <c r="CW73" s="185">
        <v>1319388</v>
      </c>
      <c r="CX73" s="185">
        <v>278274</v>
      </c>
      <c r="CY73" s="185">
        <v>1041114</v>
      </c>
      <c r="CZ73" s="185" t="s">
        <v>8035</v>
      </c>
      <c r="DA73" s="185">
        <v>109949</v>
      </c>
      <c r="DB73" s="185">
        <v>97700</v>
      </c>
      <c r="DC73" s="185">
        <v>138000</v>
      </c>
      <c r="DD73" s="185">
        <v>1217000</v>
      </c>
      <c r="DE73" s="185">
        <v>48700</v>
      </c>
      <c r="DF73" s="185">
        <v>24300</v>
      </c>
      <c r="DG73" s="185">
        <v>36500</v>
      </c>
      <c r="DH73" s="185">
        <v>0</v>
      </c>
      <c r="DI73" s="185">
        <v>30</v>
      </c>
      <c r="DJ73" s="185">
        <v>0</v>
      </c>
      <c r="DK73" s="185">
        <v>0</v>
      </c>
      <c r="DL73" s="185">
        <v>0</v>
      </c>
      <c r="DM73" s="187">
        <v>43831</v>
      </c>
      <c r="DN73" s="187">
        <v>43840</v>
      </c>
      <c r="DO73" s="185">
        <v>0</v>
      </c>
      <c r="DP73" s="185">
        <v>46000</v>
      </c>
      <c r="DQ73" s="185">
        <v>0</v>
      </c>
      <c r="DR73" s="185" t="s">
        <v>1888</v>
      </c>
      <c r="DS73" s="185" t="s">
        <v>2026</v>
      </c>
      <c r="DT73" s="185">
        <v>46000</v>
      </c>
      <c r="DV73" s="185" t="s">
        <v>2459</v>
      </c>
      <c r="DW73" s="185">
        <v>1150000</v>
      </c>
      <c r="DX73" s="185" t="s">
        <v>1896</v>
      </c>
    </row>
    <row r="74" spans="1:128" x14ac:dyDescent="0.25">
      <c r="A74" s="185">
        <v>30</v>
      </c>
      <c r="B74" s="185">
        <v>1150000</v>
      </c>
      <c r="D74" s="230">
        <v>6.9599999999999995E-2</v>
      </c>
      <c r="E74" s="185">
        <v>80040</v>
      </c>
      <c r="F74" s="185">
        <v>5254995</v>
      </c>
      <c r="I74" s="185">
        <v>1367323</v>
      </c>
      <c r="J74" s="185">
        <v>575218</v>
      </c>
      <c r="L74" s="185">
        <v>1481267</v>
      </c>
      <c r="M74" s="185" t="s">
        <v>2452</v>
      </c>
      <c r="N74" s="185" t="s">
        <v>1878</v>
      </c>
      <c r="R74" s="185" t="s">
        <v>1264</v>
      </c>
      <c r="S74" s="185" t="s">
        <v>147</v>
      </c>
      <c r="T74" s="185" t="s">
        <v>1093</v>
      </c>
      <c r="U74" s="185" t="s">
        <v>682</v>
      </c>
      <c r="V74" s="185" t="s">
        <v>1272</v>
      </c>
      <c r="W74" s="185" t="s">
        <v>1200</v>
      </c>
      <c r="X74" s="185" t="s">
        <v>2013</v>
      </c>
      <c r="Y74" s="185" t="s">
        <v>2268</v>
      </c>
      <c r="Z74" s="185" t="s">
        <v>2453</v>
      </c>
      <c r="AA74" s="185" t="s">
        <v>1883</v>
      </c>
      <c r="AB74" s="185" t="s">
        <v>1912</v>
      </c>
      <c r="AC74" s="185" t="s">
        <v>2484</v>
      </c>
      <c r="AD74" s="185" t="s">
        <v>2465</v>
      </c>
      <c r="AE74" s="185" t="s">
        <v>1887</v>
      </c>
      <c r="AF74" s="185" t="s">
        <v>1888</v>
      </c>
      <c r="AG74" s="185" t="s">
        <v>1889</v>
      </c>
      <c r="AH74" s="185" t="s">
        <v>1912</v>
      </c>
      <c r="AI74" s="185" t="s">
        <v>1890</v>
      </c>
      <c r="AK74" s="185" t="s">
        <v>2055</v>
      </c>
      <c r="AL74" s="185" t="s">
        <v>2486</v>
      </c>
      <c r="AM74" s="185" t="s">
        <v>2487</v>
      </c>
      <c r="AN74" s="185" t="s">
        <v>2488</v>
      </c>
      <c r="AO74" s="185" t="s">
        <v>2440</v>
      </c>
      <c r="AP74" s="185" t="s">
        <v>1896</v>
      </c>
      <c r="AQ74" s="185" t="s">
        <v>1272</v>
      </c>
      <c r="AR74" s="185" t="s">
        <v>2093</v>
      </c>
      <c r="AS74" s="185">
        <v>1150436</v>
      </c>
      <c r="AT74" s="185" t="s">
        <v>2093</v>
      </c>
      <c r="AV74" s="185" t="s">
        <v>1920</v>
      </c>
      <c r="AW74" s="185">
        <v>1150436</v>
      </c>
      <c r="AX74" s="185">
        <v>0</v>
      </c>
      <c r="AY74" s="185" t="s">
        <v>1899</v>
      </c>
      <c r="AZ74" s="186">
        <v>0</v>
      </c>
      <c r="BA74" s="231">
        <v>0</v>
      </c>
      <c r="BB74" s="185">
        <v>0</v>
      </c>
      <c r="BD74" s="187">
        <v>30122</v>
      </c>
      <c r="BE74" s="187">
        <v>41674</v>
      </c>
      <c r="BF74" s="187">
        <v>41674</v>
      </c>
      <c r="BH74" s="187">
        <v>43135</v>
      </c>
      <c r="BI74" s="187">
        <v>43499</v>
      </c>
      <c r="BM74" s="185" t="s">
        <v>1900</v>
      </c>
      <c r="BN74" s="185" t="s">
        <v>1275</v>
      </c>
      <c r="BV74" s="185" t="s">
        <v>1901</v>
      </c>
      <c r="BW74" s="185" t="s">
        <v>1926</v>
      </c>
      <c r="BX74" s="185" t="s">
        <v>2025</v>
      </c>
      <c r="BY74" s="187">
        <v>43500</v>
      </c>
      <c r="BZ74" s="187">
        <v>44231</v>
      </c>
      <c r="CA74" s="185">
        <v>0</v>
      </c>
      <c r="CB74" s="185">
        <v>1150436</v>
      </c>
      <c r="CC74" s="185">
        <v>0</v>
      </c>
      <c r="CD74" s="185">
        <v>102854</v>
      </c>
      <c r="CE74" s="185">
        <v>0</v>
      </c>
      <c r="CF74" s="185">
        <v>0</v>
      </c>
      <c r="CG74" s="185">
        <v>0</v>
      </c>
      <c r="CH74" s="185">
        <v>0</v>
      </c>
      <c r="CI74" s="185">
        <v>0</v>
      </c>
      <c r="CK74" s="185">
        <v>0</v>
      </c>
      <c r="CL74" s="185">
        <v>0</v>
      </c>
      <c r="CM74" s="185">
        <v>0</v>
      </c>
      <c r="CN74" s="185">
        <v>0</v>
      </c>
      <c r="CO74" s="185">
        <v>0</v>
      </c>
      <c r="CP74" s="185">
        <v>66098</v>
      </c>
      <c r="CQ74" s="185">
        <v>0</v>
      </c>
      <c r="CR74" s="185">
        <v>0</v>
      </c>
      <c r="CS74" s="185">
        <v>0</v>
      </c>
      <c r="CT74" s="185">
        <v>0</v>
      </c>
      <c r="CU74" s="185">
        <v>0</v>
      </c>
      <c r="CV74" s="185">
        <v>0</v>
      </c>
      <c r="CW74" s="185">
        <v>1319388</v>
      </c>
      <c r="CX74" s="185">
        <v>371182</v>
      </c>
      <c r="CY74" s="185">
        <v>948206</v>
      </c>
      <c r="CZ74" s="185" t="s">
        <v>8035</v>
      </c>
      <c r="DA74" s="185">
        <v>109949</v>
      </c>
      <c r="DB74" s="185">
        <v>97700</v>
      </c>
      <c r="DC74" s="185">
        <v>138000</v>
      </c>
      <c r="DD74" s="185">
        <v>1217000</v>
      </c>
      <c r="DE74" s="185">
        <v>48700</v>
      </c>
      <c r="DF74" s="185">
        <v>24300</v>
      </c>
      <c r="DG74" s="185">
        <v>36500</v>
      </c>
      <c r="DH74" s="185">
        <v>0</v>
      </c>
      <c r="DI74" s="185">
        <v>30</v>
      </c>
      <c r="DJ74" s="185">
        <v>0</v>
      </c>
      <c r="DK74" s="185">
        <v>0</v>
      </c>
      <c r="DL74" s="185">
        <v>0</v>
      </c>
      <c r="DM74" s="187">
        <v>43800</v>
      </c>
      <c r="DN74" s="187">
        <v>43818</v>
      </c>
      <c r="DO74" s="185">
        <v>0</v>
      </c>
      <c r="DP74" s="185">
        <v>46000</v>
      </c>
      <c r="DQ74" s="185">
        <v>0</v>
      </c>
      <c r="DR74" s="185" t="s">
        <v>2026</v>
      </c>
      <c r="DS74" s="185" t="s">
        <v>2026</v>
      </c>
      <c r="DT74" s="185">
        <v>46000</v>
      </c>
      <c r="DV74" s="185" t="s">
        <v>2459</v>
      </c>
      <c r="DW74" s="185">
        <v>1150000</v>
      </c>
      <c r="DX74" s="185" t="s">
        <v>1896</v>
      </c>
    </row>
    <row r="75" spans="1:128" x14ac:dyDescent="0.25">
      <c r="A75" s="185">
        <v>27</v>
      </c>
      <c r="B75" s="185">
        <v>1107900</v>
      </c>
      <c r="D75" s="230">
        <v>6.9599999999999995E-2</v>
      </c>
      <c r="E75" s="185">
        <v>77110</v>
      </c>
      <c r="F75" s="185">
        <v>5268567</v>
      </c>
      <c r="I75" s="185">
        <v>1367323</v>
      </c>
      <c r="J75" s="185">
        <v>575218</v>
      </c>
      <c r="L75" s="185">
        <v>1481072</v>
      </c>
      <c r="M75" s="185" t="s">
        <v>2452</v>
      </c>
      <c r="N75" s="185" t="s">
        <v>1938</v>
      </c>
      <c r="O75" s="185" t="s">
        <v>1332</v>
      </c>
      <c r="R75" s="185" t="s">
        <v>1879</v>
      </c>
      <c r="S75" s="185" t="s">
        <v>147</v>
      </c>
      <c r="T75" s="185" t="s">
        <v>7382</v>
      </c>
      <c r="U75" s="185" t="s">
        <v>682</v>
      </c>
      <c r="V75" s="185" t="s">
        <v>1272</v>
      </c>
      <c r="W75" s="185" t="s">
        <v>915</v>
      </c>
      <c r="X75" s="185" t="s">
        <v>2013</v>
      </c>
      <c r="Y75" s="185" t="s">
        <v>1987</v>
      </c>
      <c r="Z75" s="185" t="s">
        <v>2453</v>
      </c>
      <c r="AA75" s="185" t="s">
        <v>1883</v>
      </c>
      <c r="AB75" s="185" t="s">
        <v>1912</v>
      </c>
      <c r="AC75" s="185" t="s">
        <v>2490</v>
      </c>
      <c r="AD75" s="185" t="s">
        <v>7393</v>
      </c>
      <c r="AE75" s="185" t="s">
        <v>1887</v>
      </c>
      <c r="AF75" s="185" t="s">
        <v>1888</v>
      </c>
      <c r="AG75" s="185" t="s">
        <v>1889</v>
      </c>
      <c r="AH75" s="185" t="s">
        <v>1883</v>
      </c>
      <c r="AI75" s="185" t="s">
        <v>1890</v>
      </c>
      <c r="AK75" s="185" t="s">
        <v>2492</v>
      </c>
      <c r="AL75" s="185" t="s">
        <v>2004</v>
      </c>
      <c r="AM75" s="185" t="s">
        <v>2493</v>
      </c>
      <c r="AN75" s="185" t="s">
        <v>2494</v>
      </c>
      <c r="AO75" s="185" t="s">
        <v>2495</v>
      </c>
      <c r="AP75" s="185" t="s">
        <v>1896</v>
      </c>
      <c r="AQ75" s="185" t="s">
        <v>1272</v>
      </c>
      <c r="AR75" s="185" t="s">
        <v>2093</v>
      </c>
      <c r="AS75" s="185">
        <v>1150436</v>
      </c>
      <c r="AT75" s="185" t="s">
        <v>2093</v>
      </c>
      <c r="AV75" s="185" t="s">
        <v>1920</v>
      </c>
      <c r="AW75" s="185">
        <v>1150436</v>
      </c>
      <c r="AX75" s="185">
        <v>0</v>
      </c>
      <c r="AY75" s="185" t="s">
        <v>1943</v>
      </c>
      <c r="AZ75" s="186">
        <v>0</v>
      </c>
      <c r="BA75" s="231">
        <v>0</v>
      </c>
      <c r="BB75" s="185">
        <v>0</v>
      </c>
      <c r="BD75" s="187">
        <v>29975</v>
      </c>
      <c r="BE75" s="187">
        <v>41193</v>
      </c>
      <c r="BF75" s="187">
        <v>42921</v>
      </c>
      <c r="BH75" s="187">
        <v>43286</v>
      </c>
      <c r="BI75" s="187">
        <v>43650</v>
      </c>
      <c r="BM75" s="185" t="s">
        <v>1900</v>
      </c>
      <c r="BN75" s="185" t="s">
        <v>1275</v>
      </c>
      <c r="BV75" s="185" t="s">
        <v>1901</v>
      </c>
      <c r="BW75" s="185" t="s">
        <v>1926</v>
      </c>
      <c r="BX75" s="185" t="s">
        <v>1902</v>
      </c>
      <c r="BY75" s="187">
        <v>42921</v>
      </c>
      <c r="BZ75" s="187">
        <v>44017</v>
      </c>
      <c r="CA75" s="185">
        <v>0</v>
      </c>
      <c r="CB75" s="185">
        <v>1035392</v>
      </c>
      <c r="CC75" s="185">
        <v>0</v>
      </c>
      <c r="CD75" s="185">
        <v>92569</v>
      </c>
      <c r="CE75" s="185">
        <v>0</v>
      </c>
      <c r="CF75" s="185">
        <v>0</v>
      </c>
      <c r="CG75" s="185">
        <v>0</v>
      </c>
      <c r="CH75" s="185">
        <v>0</v>
      </c>
      <c r="CI75" s="185">
        <v>357704</v>
      </c>
      <c r="CK75" s="185">
        <v>0</v>
      </c>
      <c r="CL75" s="185">
        <v>0</v>
      </c>
      <c r="CM75" s="185">
        <v>0</v>
      </c>
      <c r="CN75" s="185">
        <v>0</v>
      </c>
      <c r="CO75" s="185">
        <v>0</v>
      </c>
      <c r="CP75" s="185">
        <v>59488</v>
      </c>
      <c r="CQ75" s="185">
        <v>0</v>
      </c>
      <c r="CR75" s="185">
        <v>0</v>
      </c>
      <c r="CS75" s="185">
        <v>0</v>
      </c>
      <c r="CT75" s="185">
        <v>0</v>
      </c>
      <c r="CU75" s="185">
        <v>0</v>
      </c>
      <c r="CV75" s="185">
        <v>0</v>
      </c>
      <c r="CW75" s="185">
        <v>1545153</v>
      </c>
      <c r="CX75" s="185">
        <v>656502</v>
      </c>
      <c r="CY75" s="185">
        <v>888651</v>
      </c>
      <c r="CZ75" s="185" t="s">
        <v>8035</v>
      </c>
      <c r="DA75" s="185">
        <v>128763</v>
      </c>
      <c r="DB75" s="185">
        <v>104600</v>
      </c>
      <c r="DC75" s="185">
        <v>147700</v>
      </c>
      <c r="DD75" s="185">
        <v>1453000</v>
      </c>
      <c r="DE75" s="185">
        <v>58100</v>
      </c>
      <c r="DF75" s="185">
        <v>29100</v>
      </c>
      <c r="DG75" s="185">
        <v>43600</v>
      </c>
      <c r="DH75" s="185">
        <v>0</v>
      </c>
      <c r="DI75" s="185">
        <v>27</v>
      </c>
      <c r="DJ75" s="185">
        <v>0</v>
      </c>
      <c r="DK75" s="185">
        <v>3</v>
      </c>
      <c r="DL75" s="185">
        <v>0</v>
      </c>
      <c r="DM75" s="187">
        <v>44375</v>
      </c>
      <c r="DN75" s="187">
        <v>44396</v>
      </c>
      <c r="DO75" s="185">
        <v>0</v>
      </c>
      <c r="DP75" s="185">
        <v>49200</v>
      </c>
      <c r="DQ75" s="185">
        <v>0</v>
      </c>
      <c r="DR75" s="185" t="s">
        <v>2026</v>
      </c>
      <c r="DS75" s="185" t="s">
        <v>1887</v>
      </c>
      <c r="DT75" s="185">
        <v>49200</v>
      </c>
      <c r="DV75" s="185" t="s">
        <v>2459</v>
      </c>
      <c r="DW75" s="185">
        <v>1231000</v>
      </c>
      <c r="DX75" s="185" t="s">
        <v>1896</v>
      </c>
    </row>
    <row r="76" spans="1:128" x14ac:dyDescent="0.25">
      <c r="A76" s="185">
        <v>30</v>
      </c>
      <c r="B76" s="185">
        <v>1311000</v>
      </c>
      <c r="D76" s="230">
        <v>6.9599999999999995E-2</v>
      </c>
      <c r="E76" s="185">
        <v>91246</v>
      </c>
      <c r="F76" s="185">
        <v>5292315</v>
      </c>
      <c r="I76" s="185">
        <v>1367323</v>
      </c>
      <c r="J76" s="185">
        <v>575218</v>
      </c>
      <c r="L76" s="185">
        <v>1542783</v>
      </c>
      <c r="M76" s="185" t="s">
        <v>2452</v>
      </c>
      <c r="N76" s="185" t="s">
        <v>1938</v>
      </c>
      <c r="R76" s="185" t="s">
        <v>1264</v>
      </c>
      <c r="S76" s="185" t="s">
        <v>147</v>
      </c>
      <c r="T76" s="185" t="s">
        <v>3426</v>
      </c>
      <c r="U76" s="185" t="s">
        <v>682</v>
      </c>
      <c r="V76" s="185" t="s">
        <v>1272</v>
      </c>
      <c r="W76" s="185" t="s">
        <v>916</v>
      </c>
      <c r="X76" s="185" t="s">
        <v>1880</v>
      </c>
      <c r="Y76" s="185" t="s">
        <v>1881</v>
      </c>
      <c r="Z76" s="185" t="s">
        <v>2453</v>
      </c>
      <c r="AA76" s="185" t="s">
        <v>1883</v>
      </c>
      <c r="AB76" s="185" t="s">
        <v>1912</v>
      </c>
      <c r="AC76" s="185" t="s">
        <v>2496</v>
      </c>
      <c r="AD76" s="185" t="s">
        <v>3428</v>
      </c>
      <c r="AE76" s="185" t="s">
        <v>1887</v>
      </c>
      <c r="AF76" s="185" t="s">
        <v>1888</v>
      </c>
      <c r="AG76" s="185" t="s">
        <v>1889</v>
      </c>
      <c r="AH76" s="185" t="s">
        <v>1883</v>
      </c>
      <c r="AI76" s="185" t="s">
        <v>1890</v>
      </c>
      <c r="AK76" s="185" t="s">
        <v>2497</v>
      </c>
      <c r="AM76" s="185" t="s">
        <v>2498</v>
      </c>
      <c r="AN76" s="185" t="s">
        <v>2226</v>
      </c>
      <c r="AO76" s="185" t="s">
        <v>2499</v>
      </c>
      <c r="AP76" s="185" t="s">
        <v>1896</v>
      </c>
      <c r="AQ76" s="185" t="s">
        <v>1272</v>
      </c>
      <c r="AR76" s="185" t="s">
        <v>2093</v>
      </c>
      <c r="AS76" s="185">
        <v>1150436</v>
      </c>
      <c r="AT76" s="185" t="s">
        <v>2093</v>
      </c>
      <c r="AV76" s="185" t="s">
        <v>1920</v>
      </c>
      <c r="AW76" s="185">
        <v>1150436</v>
      </c>
      <c r="AX76" s="185">
        <v>0</v>
      </c>
      <c r="AY76" s="185" t="s">
        <v>1943</v>
      </c>
      <c r="AZ76" s="186">
        <v>0</v>
      </c>
      <c r="BA76" s="231">
        <v>0</v>
      </c>
      <c r="BB76" s="185">
        <v>0</v>
      </c>
      <c r="BD76" s="187">
        <v>27216</v>
      </c>
      <c r="BE76" s="187">
        <v>41187</v>
      </c>
      <c r="BF76" s="187">
        <v>41187</v>
      </c>
      <c r="BH76" s="187">
        <v>42648</v>
      </c>
      <c r="BI76" s="187">
        <v>43012</v>
      </c>
      <c r="BM76" s="185" t="s">
        <v>1900</v>
      </c>
      <c r="BN76" s="185" t="s">
        <v>1275</v>
      </c>
      <c r="BV76" s="185" t="s">
        <v>1901</v>
      </c>
      <c r="BW76" s="185" t="s">
        <v>1926</v>
      </c>
      <c r="BX76" s="185" t="s">
        <v>2025</v>
      </c>
      <c r="BY76" s="187">
        <v>43013</v>
      </c>
      <c r="BZ76" s="187">
        <v>44109</v>
      </c>
      <c r="CA76" s="185">
        <v>0</v>
      </c>
      <c r="CB76" s="185">
        <v>1150436</v>
      </c>
      <c r="CC76" s="185">
        <v>0</v>
      </c>
      <c r="CD76" s="185">
        <v>102854</v>
      </c>
      <c r="CE76" s="185">
        <v>0</v>
      </c>
      <c r="CF76" s="185">
        <v>0</v>
      </c>
      <c r="CG76" s="185">
        <v>0</v>
      </c>
      <c r="CH76" s="185">
        <v>0</v>
      </c>
      <c r="CI76" s="185">
        <v>0</v>
      </c>
      <c r="CK76" s="185">
        <v>0</v>
      </c>
      <c r="CL76" s="185">
        <v>0</v>
      </c>
      <c r="CM76" s="185">
        <v>0</v>
      </c>
      <c r="CN76" s="185">
        <v>137573</v>
      </c>
      <c r="CO76" s="185">
        <v>0</v>
      </c>
      <c r="CP76" s="185">
        <v>66098</v>
      </c>
      <c r="CQ76" s="185">
        <v>0</v>
      </c>
      <c r="CR76" s="185">
        <v>22529</v>
      </c>
      <c r="CS76" s="185">
        <v>0</v>
      </c>
      <c r="CT76" s="185">
        <v>0</v>
      </c>
      <c r="CU76" s="185">
        <v>0</v>
      </c>
      <c r="CV76" s="185">
        <v>0</v>
      </c>
      <c r="CW76" s="185">
        <v>1479490</v>
      </c>
      <c r="CX76" s="185">
        <v>696689</v>
      </c>
      <c r="CY76" s="185">
        <v>782801</v>
      </c>
      <c r="CZ76" s="185" t="s">
        <v>8035</v>
      </c>
      <c r="DA76" s="185">
        <v>123291</v>
      </c>
      <c r="DB76" s="185">
        <v>111400</v>
      </c>
      <c r="DC76" s="185">
        <v>157300</v>
      </c>
      <c r="DD76" s="185">
        <v>1377000</v>
      </c>
      <c r="DE76" s="185">
        <v>55100</v>
      </c>
      <c r="DF76" s="185">
        <v>27500</v>
      </c>
      <c r="DG76" s="185">
        <v>41300</v>
      </c>
      <c r="DH76" s="185">
        <v>0</v>
      </c>
      <c r="DI76" s="185">
        <v>30</v>
      </c>
      <c r="DJ76" s="185">
        <v>0</v>
      </c>
      <c r="DK76" s="185">
        <v>0</v>
      </c>
      <c r="DL76" s="185">
        <v>0</v>
      </c>
      <c r="DM76" s="187">
        <v>44197</v>
      </c>
      <c r="DN76" s="187">
        <v>44203</v>
      </c>
      <c r="DO76" s="185">
        <v>0</v>
      </c>
      <c r="DP76" s="185">
        <v>52400</v>
      </c>
      <c r="DQ76" s="185">
        <v>0</v>
      </c>
      <c r="DR76" s="185" t="s">
        <v>1888</v>
      </c>
      <c r="DS76" s="185" t="s">
        <v>1903</v>
      </c>
      <c r="DT76" s="185">
        <v>52400</v>
      </c>
      <c r="DV76" s="185" t="s">
        <v>2459</v>
      </c>
      <c r="DW76" s="185">
        <v>1311000</v>
      </c>
      <c r="DX76" s="185" t="s">
        <v>1896</v>
      </c>
    </row>
    <row r="77" spans="1:128" x14ac:dyDescent="0.25">
      <c r="A77" s="185">
        <v>30</v>
      </c>
      <c r="B77" s="185">
        <v>1150000</v>
      </c>
      <c r="D77" s="230">
        <v>6.9599999999999995E-2</v>
      </c>
      <c r="E77" s="185">
        <v>80040</v>
      </c>
      <c r="F77" s="185">
        <v>5292429</v>
      </c>
      <c r="I77" s="185">
        <v>1367323</v>
      </c>
      <c r="J77" s="185">
        <v>575218</v>
      </c>
      <c r="L77" s="185">
        <v>1481072</v>
      </c>
      <c r="M77" s="185" t="s">
        <v>2452</v>
      </c>
      <c r="N77" s="185" t="s">
        <v>1938</v>
      </c>
      <c r="R77" s="185" t="s">
        <v>1264</v>
      </c>
      <c r="S77" s="185" t="s">
        <v>147</v>
      </c>
      <c r="T77" s="185" t="s">
        <v>662</v>
      </c>
      <c r="U77" s="185" t="s">
        <v>682</v>
      </c>
      <c r="V77" s="185" t="s">
        <v>1272</v>
      </c>
      <c r="W77" s="185" t="s">
        <v>917</v>
      </c>
      <c r="X77" s="185" t="s">
        <v>2013</v>
      </c>
      <c r="Y77" s="185" t="s">
        <v>1881</v>
      </c>
      <c r="Z77" s="185" t="s">
        <v>2453</v>
      </c>
      <c r="AA77" s="185" t="s">
        <v>1883</v>
      </c>
      <c r="AB77" s="185" t="s">
        <v>1912</v>
      </c>
      <c r="AC77" s="185" t="s">
        <v>2500</v>
      </c>
      <c r="AD77" s="185" t="s">
        <v>2455</v>
      </c>
      <c r="AE77" s="185" t="s">
        <v>1887</v>
      </c>
      <c r="AF77" s="185" t="s">
        <v>1888</v>
      </c>
      <c r="AG77" s="185" t="s">
        <v>1889</v>
      </c>
      <c r="AH77" s="185" t="s">
        <v>1883</v>
      </c>
      <c r="AI77" s="185" t="s">
        <v>1890</v>
      </c>
      <c r="AK77" s="185" t="s">
        <v>2055</v>
      </c>
      <c r="AL77" s="185" t="s">
        <v>2501</v>
      </c>
      <c r="AM77" s="185" t="s">
        <v>2502</v>
      </c>
      <c r="AN77" s="185" t="s">
        <v>2503</v>
      </c>
      <c r="AO77" s="185" t="s">
        <v>2208</v>
      </c>
      <c r="AP77" s="185" t="s">
        <v>1896</v>
      </c>
      <c r="AQ77" s="185" t="s">
        <v>1272</v>
      </c>
      <c r="AR77" s="185" t="s">
        <v>2093</v>
      </c>
      <c r="AS77" s="185">
        <v>1150436</v>
      </c>
      <c r="AT77" s="185" t="s">
        <v>2093</v>
      </c>
      <c r="AV77" s="185" t="s">
        <v>1920</v>
      </c>
      <c r="AW77" s="185">
        <v>1150436</v>
      </c>
      <c r="AX77" s="185">
        <v>0</v>
      </c>
      <c r="AY77" s="185" t="s">
        <v>1943</v>
      </c>
      <c r="AZ77" s="186">
        <v>0</v>
      </c>
      <c r="BA77" s="231">
        <v>0</v>
      </c>
      <c r="BB77" s="185">
        <v>0</v>
      </c>
      <c r="BD77" s="187">
        <v>28292</v>
      </c>
      <c r="BE77" s="187">
        <v>41172</v>
      </c>
      <c r="BF77" s="187">
        <v>41172</v>
      </c>
      <c r="BH77" s="187">
        <v>42633</v>
      </c>
      <c r="BI77" s="187">
        <v>42997</v>
      </c>
      <c r="BM77" s="185" t="s">
        <v>1900</v>
      </c>
      <c r="BN77" s="185" t="s">
        <v>1275</v>
      </c>
      <c r="BV77" s="185" t="s">
        <v>1901</v>
      </c>
      <c r="BW77" s="185" t="s">
        <v>1896</v>
      </c>
      <c r="BX77" s="185" t="s">
        <v>2025</v>
      </c>
      <c r="BY77" s="187">
        <v>42998</v>
      </c>
      <c r="BZ77" s="187">
        <v>44094</v>
      </c>
      <c r="CA77" s="185">
        <v>0</v>
      </c>
      <c r="CB77" s="185">
        <v>1150436</v>
      </c>
      <c r="CC77" s="185">
        <v>0</v>
      </c>
      <c r="CD77" s="185">
        <v>102854</v>
      </c>
      <c r="CE77" s="185">
        <v>0</v>
      </c>
      <c r="CF77" s="185">
        <v>0</v>
      </c>
      <c r="CG77" s="185">
        <v>0</v>
      </c>
      <c r="CH77" s="185">
        <v>0</v>
      </c>
      <c r="CI77" s="185">
        <v>0</v>
      </c>
      <c r="CK77" s="185">
        <v>0</v>
      </c>
      <c r="CL77" s="185">
        <v>0</v>
      </c>
      <c r="CM77" s="185">
        <v>0</v>
      </c>
      <c r="CN77" s="185">
        <v>0</v>
      </c>
      <c r="CO77" s="185">
        <v>0</v>
      </c>
      <c r="CP77" s="185">
        <v>66098</v>
      </c>
      <c r="CQ77" s="185">
        <v>0</v>
      </c>
      <c r="CR77" s="185">
        <v>0</v>
      </c>
      <c r="CS77" s="185">
        <v>0</v>
      </c>
      <c r="CT77" s="185">
        <v>0</v>
      </c>
      <c r="CU77" s="185">
        <v>0</v>
      </c>
      <c r="CV77" s="185">
        <v>0</v>
      </c>
      <c r="CW77" s="185">
        <v>1319388</v>
      </c>
      <c r="CX77" s="185">
        <v>279961</v>
      </c>
      <c r="CY77" s="185">
        <v>1039427</v>
      </c>
      <c r="CZ77" s="185" t="s">
        <v>8035</v>
      </c>
      <c r="DA77" s="185">
        <v>109949</v>
      </c>
      <c r="DB77" s="185">
        <v>97700</v>
      </c>
      <c r="DC77" s="185">
        <v>138000</v>
      </c>
      <c r="DD77" s="185">
        <v>1217000</v>
      </c>
      <c r="DE77" s="185">
        <v>48700</v>
      </c>
      <c r="DF77" s="185">
        <v>24300</v>
      </c>
      <c r="DG77" s="185">
        <v>36500</v>
      </c>
      <c r="DH77" s="185">
        <v>0</v>
      </c>
      <c r="DI77" s="185">
        <v>30</v>
      </c>
      <c r="DJ77" s="185">
        <v>0</v>
      </c>
      <c r="DK77" s="185">
        <v>0</v>
      </c>
      <c r="DL77" s="185">
        <v>0</v>
      </c>
      <c r="DM77" s="187">
        <v>44210</v>
      </c>
      <c r="DN77" s="187">
        <v>44230</v>
      </c>
      <c r="DO77" s="185">
        <v>0</v>
      </c>
      <c r="DP77" s="185">
        <v>46000</v>
      </c>
      <c r="DQ77" s="185">
        <v>0</v>
      </c>
      <c r="DR77" s="185" t="s">
        <v>2026</v>
      </c>
      <c r="DS77" s="185" t="s">
        <v>1903</v>
      </c>
      <c r="DT77" s="185">
        <v>46000</v>
      </c>
      <c r="DV77" s="185" t="s">
        <v>2459</v>
      </c>
      <c r="DW77" s="185">
        <v>1150000</v>
      </c>
      <c r="DX77" s="185" t="s">
        <v>1896</v>
      </c>
    </row>
    <row r="78" spans="1:128" x14ac:dyDescent="0.25">
      <c r="A78" s="185">
        <v>29</v>
      </c>
      <c r="B78" s="185">
        <v>1111667</v>
      </c>
      <c r="C78" s="185">
        <v>1</v>
      </c>
      <c r="D78" s="230">
        <v>6.9599999999999995E-2</v>
      </c>
      <c r="E78" s="185">
        <v>77372</v>
      </c>
      <c r="F78" s="185">
        <v>5348697</v>
      </c>
      <c r="H78" s="185" t="s">
        <v>1332</v>
      </c>
      <c r="I78" s="185">
        <v>1367323</v>
      </c>
      <c r="J78" s="185">
        <v>575218</v>
      </c>
      <c r="L78" s="185">
        <v>1604165</v>
      </c>
      <c r="M78" s="185" t="s">
        <v>2324</v>
      </c>
      <c r="N78" s="185" t="s">
        <v>1938</v>
      </c>
      <c r="R78" s="185" t="s">
        <v>1264</v>
      </c>
      <c r="S78" s="185" t="s">
        <v>783</v>
      </c>
      <c r="T78" s="185" t="s">
        <v>7434</v>
      </c>
      <c r="U78" s="185" t="s">
        <v>682</v>
      </c>
      <c r="V78" s="185" t="s">
        <v>1272</v>
      </c>
      <c r="W78" s="185" t="s">
        <v>918</v>
      </c>
      <c r="X78" s="185" t="s">
        <v>2013</v>
      </c>
      <c r="Y78" s="185" t="s">
        <v>1881</v>
      </c>
      <c r="Z78" s="185" t="s">
        <v>2504</v>
      </c>
      <c r="AA78" s="185" t="s">
        <v>1883</v>
      </c>
      <c r="AB78" s="185" t="s">
        <v>2001</v>
      </c>
      <c r="AC78" s="185" t="s">
        <v>2505</v>
      </c>
      <c r="AD78" s="185" t="s">
        <v>2506</v>
      </c>
      <c r="AE78" s="185" t="s">
        <v>1887</v>
      </c>
      <c r="AF78" s="185" t="s">
        <v>1888</v>
      </c>
      <c r="AG78" s="185" t="s">
        <v>1889</v>
      </c>
      <c r="AH78" s="185" t="s">
        <v>1883</v>
      </c>
      <c r="AI78" s="185" t="s">
        <v>1890</v>
      </c>
      <c r="AK78" s="185" t="s">
        <v>2507</v>
      </c>
      <c r="AL78" s="185" t="s">
        <v>2501</v>
      </c>
      <c r="AM78" s="185" t="s">
        <v>1967</v>
      </c>
      <c r="AN78" s="185" t="s">
        <v>1967</v>
      </c>
      <c r="AP78" s="185" t="s">
        <v>1896</v>
      </c>
      <c r="AQ78" s="185" t="s">
        <v>1272</v>
      </c>
      <c r="AR78" s="185" t="s">
        <v>2093</v>
      </c>
      <c r="AS78" s="185">
        <v>1150436</v>
      </c>
      <c r="AT78" s="185" t="s">
        <v>2093</v>
      </c>
      <c r="AV78" s="185" t="s">
        <v>1920</v>
      </c>
      <c r="AW78" s="185">
        <v>1150436</v>
      </c>
      <c r="AX78" s="185">
        <v>0</v>
      </c>
      <c r="AY78" s="185" t="s">
        <v>1943</v>
      </c>
      <c r="AZ78" s="186">
        <v>0</v>
      </c>
      <c r="BA78" s="231">
        <v>0</v>
      </c>
      <c r="BB78" s="185">
        <v>0</v>
      </c>
      <c r="BD78" s="187">
        <v>24404</v>
      </c>
      <c r="BE78" s="187">
        <v>41183</v>
      </c>
      <c r="BF78" s="187">
        <v>41183</v>
      </c>
      <c r="BH78" s="187">
        <v>43739</v>
      </c>
      <c r="BI78" s="187">
        <v>44104</v>
      </c>
      <c r="BM78" s="185" t="s">
        <v>1900</v>
      </c>
      <c r="BN78" s="185" t="s">
        <v>1275</v>
      </c>
      <c r="BV78" s="185" t="s">
        <v>1901</v>
      </c>
      <c r="BW78" s="185" t="s">
        <v>1896</v>
      </c>
      <c r="BX78" s="185" t="s">
        <v>2025</v>
      </c>
      <c r="BY78" s="187">
        <v>43008</v>
      </c>
      <c r="BZ78" s="187">
        <v>44104</v>
      </c>
      <c r="CA78" s="185">
        <v>0</v>
      </c>
      <c r="CB78" s="185">
        <v>1150436</v>
      </c>
      <c r="CC78" s="185">
        <v>0</v>
      </c>
      <c r="CD78" s="185">
        <v>102854</v>
      </c>
      <c r="CE78" s="185">
        <v>0</v>
      </c>
      <c r="CF78" s="185">
        <v>0</v>
      </c>
      <c r="CG78" s="185">
        <v>0</v>
      </c>
      <c r="CH78" s="185">
        <v>0</v>
      </c>
      <c r="CI78" s="185">
        <v>0</v>
      </c>
      <c r="CK78" s="185">
        <v>0</v>
      </c>
      <c r="CL78" s="185">
        <v>0</v>
      </c>
      <c r="CM78" s="185">
        <v>0</v>
      </c>
      <c r="CN78" s="185">
        <v>0</v>
      </c>
      <c r="CO78" s="185">
        <v>0</v>
      </c>
      <c r="CP78" s="185">
        <v>66098</v>
      </c>
      <c r="CQ78" s="185">
        <v>0</v>
      </c>
      <c r="CR78" s="185">
        <v>0</v>
      </c>
      <c r="CS78" s="185">
        <v>0</v>
      </c>
      <c r="CT78" s="185">
        <v>0</v>
      </c>
      <c r="CU78" s="185">
        <v>0</v>
      </c>
      <c r="CV78" s="185">
        <v>0</v>
      </c>
      <c r="CW78" s="185">
        <v>1319388</v>
      </c>
      <c r="CX78" s="185">
        <v>355815</v>
      </c>
      <c r="CY78" s="185">
        <v>963573</v>
      </c>
      <c r="CZ78" s="185" t="s">
        <v>8035</v>
      </c>
      <c r="DA78" s="185">
        <v>109949</v>
      </c>
      <c r="DB78" s="185">
        <v>97700</v>
      </c>
      <c r="DC78" s="185">
        <v>138000</v>
      </c>
      <c r="DD78" s="185">
        <v>1217000</v>
      </c>
      <c r="DE78" s="185">
        <v>48700</v>
      </c>
      <c r="DF78" s="185">
        <v>24300</v>
      </c>
      <c r="DG78" s="185">
        <v>36500</v>
      </c>
      <c r="DH78" s="185">
        <v>0</v>
      </c>
      <c r="DI78" s="185">
        <v>30</v>
      </c>
      <c r="DJ78" s="185">
        <v>0</v>
      </c>
      <c r="DK78" s="185">
        <v>0</v>
      </c>
      <c r="DL78" s="185">
        <v>0</v>
      </c>
      <c r="DM78" s="187">
        <v>44148</v>
      </c>
      <c r="DN78" s="187">
        <v>44169</v>
      </c>
      <c r="DO78" s="185">
        <v>0</v>
      </c>
      <c r="DP78" s="185">
        <v>46000</v>
      </c>
      <c r="DQ78" s="185">
        <v>0</v>
      </c>
      <c r="DR78" s="185" t="s">
        <v>2026</v>
      </c>
      <c r="DS78" s="185" t="s">
        <v>1903</v>
      </c>
      <c r="DT78" s="185">
        <v>46000</v>
      </c>
      <c r="DV78" s="185" t="s">
        <v>1952</v>
      </c>
      <c r="DW78" s="185">
        <v>1150000</v>
      </c>
      <c r="DX78" s="185" t="s">
        <v>1896</v>
      </c>
    </row>
    <row r="79" spans="1:128" x14ac:dyDescent="0.25">
      <c r="A79" s="185">
        <v>30</v>
      </c>
      <c r="B79" s="185">
        <v>1365000</v>
      </c>
      <c r="D79" s="230">
        <v>2.436E-2</v>
      </c>
      <c r="E79" s="185">
        <v>33251</v>
      </c>
      <c r="F79" s="185">
        <v>5348805</v>
      </c>
      <c r="I79" s="185">
        <v>1590659</v>
      </c>
      <c r="J79" s="185">
        <v>682420</v>
      </c>
      <c r="L79" s="185">
        <v>1866565</v>
      </c>
      <c r="M79" s="185" t="s">
        <v>2324</v>
      </c>
      <c r="N79" s="185" t="s">
        <v>1938</v>
      </c>
      <c r="R79" s="185" t="s">
        <v>1879</v>
      </c>
      <c r="S79" s="185" t="s">
        <v>783</v>
      </c>
      <c r="T79" s="185" t="s">
        <v>2508</v>
      </c>
      <c r="U79" s="185" t="s">
        <v>682</v>
      </c>
      <c r="V79" s="185" t="s">
        <v>1949</v>
      </c>
      <c r="W79" s="185" t="s">
        <v>2</v>
      </c>
      <c r="X79" s="185" t="s">
        <v>1907</v>
      </c>
      <c r="Y79" s="185" t="s">
        <v>1881</v>
      </c>
      <c r="Z79" s="185" t="s">
        <v>2504</v>
      </c>
      <c r="AA79" s="185" t="s">
        <v>1883</v>
      </c>
      <c r="AB79" s="185" t="s">
        <v>2001</v>
      </c>
      <c r="AC79" s="185" t="s">
        <v>2509</v>
      </c>
      <c r="AD79" s="185" t="s">
        <v>2510</v>
      </c>
      <c r="AE79" s="185" t="s">
        <v>1887</v>
      </c>
      <c r="AF79" s="185" t="s">
        <v>1888</v>
      </c>
      <c r="AG79" s="185" t="s">
        <v>1889</v>
      </c>
      <c r="AH79" s="185" t="s">
        <v>1883</v>
      </c>
      <c r="AI79" s="185" t="s">
        <v>1890</v>
      </c>
      <c r="AK79" s="185" t="s">
        <v>1954</v>
      </c>
      <c r="AL79" s="185" t="s">
        <v>2511</v>
      </c>
      <c r="AM79" s="185" t="s">
        <v>2512</v>
      </c>
      <c r="AN79" s="185" t="s">
        <v>2512</v>
      </c>
      <c r="AP79" s="185" t="s">
        <v>1896</v>
      </c>
      <c r="AQ79" s="185" t="s">
        <v>1949</v>
      </c>
      <c r="AR79" s="185" t="s">
        <v>1957</v>
      </c>
      <c r="AS79" s="185">
        <v>1364839</v>
      </c>
      <c r="AT79" s="185" t="s">
        <v>1957</v>
      </c>
      <c r="AV79" s="185" t="s">
        <v>1920</v>
      </c>
      <c r="AW79" s="185">
        <v>1364839</v>
      </c>
      <c r="AX79" s="185">
        <v>0</v>
      </c>
      <c r="AY79" s="185" t="s">
        <v>1943</v>
      </c>
      <c r="AZ79" s="186">
        <v>0</v>
      </c>
      <c r="BA79" s="231">
        <v>14</v>
      </c>
      <c r="BB79" s="185">
        <v>0</v>
      </c>
      <c r="BC79" s="185" t="s">
        <v>1332</v>
      </c>
      <c r="BD79" s="187">
        <v>25919</v>
      </c>
      <c r="BE79" s="187">
        <v>35264</v>
      </c>
      <c r="BF79" s="187">
        <v>39805</v>
      </c>
      <c r="BH79" s="187">
        <v>43299</v>
      </c>
      <c r="BI79" s="187">
        <v>43663</v>
      </c>
      <c r="BM79" s="185" t="s">
        <v>2103</v>
      </c>
      <c r="BN79" s="185" t="s">
        <v>1283</v>
      </c>
      <c r="BV79" s="185" t="s">
        <v>1901</v>
      </c>
      <c r="BW79" s="185" t="s">
        <v>1896</v>
      </c>
      <c r="BX79" s="185" t="s">
        <v>1902</v>
      </c>
      <c r="BY79" s="187">
        <v>42569</v>
      </c>
      <c r="BZ79" s="187">
        <v>44030</v>
      </c>
      <c r="CA79" s="185">
        <v>0</v>
      </c>
      <c r="CB79" s="185">
        <v>1364839</v>
      </c>
      <c r="CC79" s="185">
        <v>0</v>
      </c>
      <c r="CD79" s="185">
        <v>102854</v>
      </c>
      <c r="CE79" s="185">
        <v>0</v>
      </c>
      <c r="CF79" s="185">
        <v>0</v>
      </c>
      <c r="CG79" s="185">
        <v>0</v>
      </c>
      <c r="CH79" s="185">
        <v>0</v>
      </c>
      <c r="CI79" s="185">
        <v>0</v>
      </c>
      <c r="CK79" s="185">
        <v>0</v>
      </c>
      <c r="CL79" s="185">
        <v>0</v>
      </c>
      <c r="CM79" s="185">
        <v>0</v>
      </c>
      <c r="CN79" s="185">
        <v>0</v>
      </c>
      <c r="CO79" s="185">
        <v>0</v>
      </c>
      <c r="CP79" s="185">
        <v>66098</v>
      </c>
      <c r="CQ79" s="185">
        <v>191077</v>
      </c>
      <c r="CR79" s="185">
        <v>0</v>
      </c>
      <c r="CS79" s="185">
        <v>0</v>
      </c>
      <c r="CT79" s="185">
        <v>0</v>
      </c>
      <c r="CU79" s="185">
        <v>0</v>
      </c>
      <c r="CV79" s="185">
        <v>0</v>
      </c>
      <c r="CW79" s="185">
        <v>1724868</v>
      </c>
      <c r="CX79" s="185">
        <v>199538</v>
      </c>
      <c r="CY79" s="185">
        <v>1525330</v>
      </c>
      <c r="CZ79" s="185" t="s">
        <v>8035</v>
      </c>
      <c r="DA79" s="185">
        <v>143739</v>
      </c>
      <c r="DB79" s="185">
        <v>116000</v>
      </c>
      <c r="DC79" s="185">
        <v>163800</v>
      </c>
      <c r="DD79" s="185">
        <v>1622000</v>
      </c>
      <c r="DE79" s="185">
        <v>64900</v>
      </c>
      <c r="DF79" s="185">
        <v>32400</v>
      </c>
      <c r="DG79" s="185">
        <v>48700</v>
      </c>
      <c r="DH79" s="185">
        <v>0</v>
      </c>
      <c r="DI79" s="185">
        <v>30</v>
      </c>
      <c r="DJ79" s="185">
        <v>0</v>
      </c>
      <c r="DK79" s="185">
        <v>0</v>
      </c>
      <c r="DL79" s="185">
        <v>0</v>
      </c>
      <c r="DM79" s="187">
        <v>44197</v>
      </c>
      <c r="DN79" s="187">
        <v>44209</v>
      </c>
      <c r="DO79" s="185">
        <v>0</v>
      </c>
      <c r="DP79" s="185">
        <v>54600</v>
      </c>
      <c r="DQ79" s="185">
        <v>0</v>
      </c>
      <c r="DR79" s="185" t="s">
        <v>1927</v>
      </c>
      <c r="DS79" s="185" t="s">
        <v>1903</v>
      </c>
      <c r="DT79" s="185">
        <v>54600</v>
      </c>
      <c r="DV79" s="185" t="s">
        <v>1952</v>
      </c>
      <c r="DW79" s="185">
        <v>1365000</v>
      </c>
      <c r="DX79" s="185" t="s">
        <v>1896</v>
      </c>
    </row>
    <row r="80" spans="1:128" x14ac:dyDescent="0.25">
      <c r="A80" s="185">
        <v>30</v>
      </c>
      <c r="B80" s="185">
        <v>3212000</v>
      </c>
      <c r="D80" s="230">
        <v>1.044E-2</v>
      </c>
      <c r="E80" s="185">
        <v>33533</v>
      </c>
      <c r="F80" s="185">
        <v>5410857</v>
      </c>
      <c r="I80" s="185">
        <v>3305347</v>
      </c>
      <c r="J80" s="185">
        <v>1124086</v>
      </c>
      <c r="L80" s="185">
        <v>3580793</v>
      </c>
      <c r="M80" s="185" t="s">
        <v>1889</v>
      </c>
      <c r="N80" s="185" t="s">
        <v>295</v>
      </c>
      <c r="R80" s="185" t="s">
        <v>1879</v>
      </c>
      <c r="S80" s="185" t="s">
        <v>306</v>
      </c>
      <c r="T80" s="185" t="s">
        <v>306</v>
      </c>
      <c r="U80" s="185" t="s">
        <v>2513</v>
      </c>
      <c r="V80" s="185" t="s">
        <v>2012</v>
      </c>
      <c r="W80" s="185" t="s">
        <v>515</v>
      </c>
      <c r="X80" s="185" t="s">
        <v>1880</v>
      </c>
      <c r="Y80" s="185" t="s">
        <v>1987</v>
      </c>
      <c r="Z80" s="185" t="s">
        <v>1909</v>
      </c>
      <c r="AA80" s="185" t="s">
        <v>1883</v>
      </c>
      <c r="AB80" s="185" t="s">
        <v>1883</v>
      </c>
      <c r="AC80" s="185" t="s">
        <v>2514</v>
      </c>
      <c r="AD80" s="185" t="s">
        <v>1989</v>
      </c>
      <c r="AE80" s="185" t="s">
        <v>1911</v>
      </c>
      <c r="AF80" s="185" t="s">
        <v>1887</v>
      </c>
      <c r="AG80" s="185" t="s">
        <v>1889</v>
      </c>
      <c r="AH80" s="185" t="s">
        <v>1912</v>
      </c>
      <c r="AI80" s="185" t="s">
        <v>1890</v>
      </c>
      <c r="AJ80" s="185" t="s">
        <v>1913</v>
      </c>
      <c r="AK80" s="185" t="s">
        <v>2515</v>
      </c>
      <c r="AL80" s="185" t="s">
        <v>2056</v>
      </c>
      <c r="AM80" s="185" t="s">
        <v>2516</v>
      </c>
      <c r="AN80" s="185" t="s">
        <v>2517</v>
      </c>
      <c r="AO80" s="185" t="s">
        <v>2518</v>
      </c>
      <c r="AP80" s="185" t="s">
        <v>1896</v>
      </c>
      <c r="AQ80" s="185" t="s">
        <v>2012</v>
      </c>
      <c r="AR80" s="185" t="s">
        <v>2217</v>
      </c>
      <c r="AS80" s="185">
        <v>3211673</v>
      </c>
      <c r="AT80" s="185" t="s">
        <v>2217</v>
      </c>
      <c r="AV80" s="185" t="s">
        <v>1920</v>
      </c>
      <c r="AW80" s="185">
        <v>3211673</v>
      </c>
      <c r="AX80" s="185">
        <v>0</v>
      </c>
      <c r="AY80" s="185" t="s">
        <v>2218</v>
      </c>
      <c r="AZ80" s="186">
        <v>0</v>
      </c>
      <c r="BA80" s="231">
        <v>0</v>
      </c>
      <c r="BB80" s="185">
        <v>0</v>
      </c>
      <c r="BC80" s="185" t="s">
        <v>1332</v>
      </c>
      <c r="BD80" s="187">
        <v>21532</v>
      </c>
      <c r="BE80" s="187">
        <v>34373</v>
      </c>
      <c r="BF80" s="187">
        <v>34373</v>
      </c>
      <c r="BH80" s="187">
        <v>43139</v>
      </c>
      <c r="BI80" s="187">
        <v>43503</v>
      </c>
      <c r="BO80" s="185" t="s">
        <v>295</v>
      </c>
      <c r="BR80" s="185" t="s">
        <v>2060</v>
      </c>
      <c r="BV80" s="185" t="s">
        <v>1901</v>
      </c>
      <c r="BW80" s="185" t="s">
        <v>1926</v>
      </c>
      <c r="BX80" s="185" t="s">
        <v>1902</v>
      </c>
      <c r="BY80" s="187">
        <v>43504</v>
      </c>
      <c r="BZ80" s="187">
        <v>44235</v>
      </c>
      <c r="CA80" s="185">
        <v>0</v>
      </c>
      <c r="CB80" s="185">
        <v>3211673</v>
      </c>
      <c r="CC80" s="185">
        <v>0</v>
      </c>
      <c r="CD80" s="185">
        <v>0</v>
      </c>
      <c r="CE80" s="185">
        <v>0</v>
      </c>
      <c r="CF80" s="185">
        <v>0</v>
      </c>
      <c r="CG80" s="185">
        <v>0</v>
      </c>
      <c r="CH80" s="185">
        <v>0</v>
      </c>
      <c r="CI80" s="185">
        <v>0</v>
      </c>
      <c r="CK80" s="185">
        <v>0</v>
      </c>
      <c r="CL80" s="185">
        <v>0</v>
      </c>
      <c r="CM80" s="185">
        <v>0</v>
      </c>
      <c r="CN80" s="185">
        <v>0</v>
      </c>
      <c r="CO80" s="185">
        <v>0</v>
      </c>
      <c r="CP80" s="185">
        <v>0</v>
      </c>
      <c r="CQ80" s="185">
        <v>0</v>
      </c>
      <c r="CR80" s="185">
        <v>0</v>
      </c>
      <c r="CS80" s="185">
        <v>0</v>
      </c>
      <c r="CT80" s="185">
        <v>0</v>
      </c>
      <c r="CU80" s="185">
        <v>0</v>
      </c>
      <c r="CV80" s="185">
        <v>0</v>
      </c>
      <c r="CW80" s="185">
        <v>3211673</v>
      </c>
      <c r="CX80" s="185">
        <v>995367</v>
      </c>
      <c r="CY80" s="185">
        <v>2216306</v>
      </c>
      <c r="CZ80" s="185" t="s">
        <v>8035</v>
      </c>
      <c r="DA80" s="185">
        <v>267639</v>
      </c>
      <c r="DB80" s="185">
        <v>273000</v>
      </c>
      <c r="DC80" s="185">
        <v>385400</v>
      </c>
      <c r="DD80" s="185">
        <v>3212000</v>
      </c>
      <c r="DE80" s="185">
        <v>128500</v>
      </c>
      <c r="DF80" s="185">
        <v>64200</v>
      </c>
      <c r="DG80" s="185">
        <v>96400</v>
      </c>
      <c r="DH80" s="185">
        <v>0</v>
      </c>
      <c r="DI80" s="185">
        <v>30</v>
      </c>
      <c r="DJ80" s="185">
        <v>0</v>
      </c>
      <c r="DK80" s="185">
        <v>0</v>
      </c>
      <c r="DL80" s="185">
        <v>0</v>
      </c>
      <c r="DM80" s="187">
        <v>44291</v>
      </c>
      <c r="DN80" s="187">
        <v>44309</v>
      </c>
      <c r="DO80" s="185">
        <v>0</v>
      </c>
      <c r="DP80" s="185">
        <v>128500</v>
      </c>
      <c r="DQ80" s="185">
        <v>0</v>
      </c>
      <c r="DR80" s="185" t="s">
        <v>1888</v>
      </c>
      <c r="DS80" s="185" t="s">
        <v>1887</v>
      </c>
      <c r="DT80" s="185">
        <v>128500</v>
      </c>
      <c r="DV80" s="185" t="s">
        <v>1928</v>
      </c>
      <c r="DW80" s="185">
        <v>3212000</v>
      </c>
      <c r="DX80" s="185" t="s">
        <v>1896</v>
      </c>
    </row>
    <row r="81" spans="1:128" x14ac:dyDescent="0.25">
      <c r="A81" s="185">
        <v>30</v>
      </c>
      <c r="B81" s="185">
        <v>2763000</v>
      </c>
      <c r="D81" s="230">
        <v>6.9599999999999995E-2</v>
      </c>
      <c r="E81" s="185">
        <v>192305</v>
      </c>
      <c r="F81" s="185">
        <v>5415154</v>
      </c>
      <c r="I81" s="185">
        <v>1590659</v>
      </c>
      <c r="J81" s="185">
        <v>682420</v>
      </c>
      <c r="L81" s="185">
        <v>1794774</v>
      </c>
      <c r="M81" s="185" t="s">
        <v>1889</v>
      </c>
      <c r="N81" s="185" t="s">
        <v>1938</v>
      </c>
      <c r="R81" s="185" t="s">
        <v>1879</v>
      </c>
      <c r="S81" s="185" t="s">
        <v>306</v>
      </c>
      <c r="T81" s="185" t="s">
        <v>571</v>
      </c>
      <c r="U81" s="185" t="s">
        <v>460</v>
      </c>
      <c r="V81" s="185" t="s">
        <v>1949</v>
      </c>
      <c r="W81" s="185" t="s">
        <v>542</v>
      </c>
      <c r="X81" s="185" t="s">
        <v>2013</v>
      </c>
      <c r="Y81" s="185" t="s">
        <v>1881</v>
      </c>
      <c r="Z81" s="185" t="s">
        <v>1909</v>
      </c>
      <c r="AA81" s="185" t="s">
        <v>1883</v>
      </c>
      <c r="AB81" s="185" t="s">
        <v>1913</v>
      </c>
      <c r="AC81" s="185" t="s">
        <v>2519</v>
      </c>
      <c r="AD81" s="185" t="s">
        <v>2035</v>
      </c>
      <c r="AE81" s="185" t="s">
        <v>1989</v>
      </c>
      <c r="AF81" s="185" t="s">
        <v>1888</v>
      </c>
      <c r="AG81" s="185" t="s">
        <v>1889</v>
      </c>
      <c r="AH81" s="185" t="s">
        <v>1912</v>
      </c>
      <c r="AI81" s="185" t="s">
        <v>1890</v>
      </c>
      <c r="AJ81" s="185" t="s">
        <v>1913</v>
      </c>
      <c r="AK81" s="185" t="s">
        <v>2520</v>
      </c>
      <c r="AL81" s="185" t="s">
        <v>2305</v>
      </c>
      <c r="AM81" s="185" t="s">
        <v>2521</v>
      </c>
      <c r="AN81" s="185" t="s">
        <v>2521</v>
      </c>
      <c r="AP81" s="185" t="s">
        <v>1896</v>
      </c>
      <c r="AQ81" s="185" t="s">
        <v>1949</v>
      </c>
      <c r="AR81" s="185" t="s">
        <v>1957</v>
      </c>
      <c r="AS81" s="185">
        <v>1364839</v>
      </c>
      <c r="AT81" s="185" t="s">
        <v>1957</v>
      </c>
      <c r="AV81" s="185" t="s">
        <v>1920</v>
      </c>
      <c r="AW81" s="185">
        <v>1364839</v>
      </c>
      <c r="AX81" s="185">
        <v>0</v>
      </c>
      <c r="AY81" s="185" t="s">
        <v>1943</v>
      </c>
      <c r="AZ81" s="186">
        <v>0</v>
      </c>
      <c r="BA81" s="231">
        <v>0</v>
      </c>
      <c r="BB81" s="185">
        <v>20</v>
      </c>
      <c r="BC81" s="185" t="s">
        <v>1332</v>
      </c>
      <c r="BD81" s="187">
        <v>24529</v>
      </c>
      <c r="BE81" s="187">
        <v>34864</v>
      </c>
      <c r="BF81" s="187">
        <v>39805</v>
      </c>
      <c r="BH81" s="187">
        <v>43266</v>
      </c>
      <c r="BI81" s="187">
        <v>43630</v>
      </c>
      <c r="BV81" s="185" t="s">
        <v>1901</v>
      </c>
      <c r="BW81" s="185" t="s">
        <v>1926</v>
      </c>
      <c r="BX81" s="185" t="s">
        <v>1902</v>
      </c>
      <c r="BY81" s="187">
        <v>43999</v>
      </c>
      <c r="BZ81" s="187">
        <v>44364</v>
      </c>
      <c r="CA81" s="185">
        <v>0</v>
      </c>
      <c r="CB81" s="185">
        <v>1364839</v>
      </c>
      <c r="CC81" s="185">
        <v>0</v>
      </c>
      <c r="CD81" s="185">
        <v>102854</v>
      </c>
      <c r="CE81" s="185">
        <v>0</v>
      </c>
      <c r="CF81" s="185">
        <v>0</v>
      </c>
      <c r="CG81" s="185">
        <v>0</v>
      </c>
      <c r="CH81" s="185">
        <v>682420</v>
      </c>
      <c r="CI81" s="185">
        <v>0</v>
      </c>
      <c r="CK81" s="185">
        <v>861607</v>
      </c>
      <c r="CL81" s="185">
        <v>0</v>
      </c>
      <c r="CM81" s="185">
        <v>68242</v>
      </c>
      <c r="CN81" s="185">
        <v>457790</v>
      </c>
      <c r="CO81" s="185">
        <v>0</v>
      </c>
      <c r="CP81" s="185">
        <v>66098</v>
      </c>
      <c r="CQ81" s="185">
        <v>0</v>
      </c>
      <c r="CR81" s="185">
        <v>189940</v>
      </c>
      <c r="CS81" s="185">
        <v>90989</v>
      </c>
      <c r="CT81" s="185">
        <v>0</v>
      </c>
      <c r="CU81" s="185">
        <v>0</v>
      </c>
      <c r="CV81" s="185">
        <v>0</v>
      </c>
      <c r="CW81" s="185">
        <v>4252459</v>
      </c>
      <c r="CX81" s="185">
        <v>1474748</v>
      </c>
      <c r="CY81" s="185">
        <v>2777711</v>
      </c>
      <c r="CZ81" s="185" t="s">
        <v>8035</v>
      </c>
      <c r="DA81" s="185">
        <v>316149</v>
      </c>
      <c r="DB81" s="185">
        <v>234900</v>
      </c>
      <c r="DC81" s="185">
        <v>331600</v>
      </c>
      <c r="DD81" s="185">
        <v>3691000</v>
      </c>
      <c r="DE81" s="185">
        <v>147600</v>
      </c>
      <c r="DF81" s="185">
        <v>73800</v>
      </c>
      <c r="DG81" s="185">
        <v>110700</v>
      </c>
      <c r="DH81" s="185">
        <v>146609</v>
      </c>
      <c r="DI81" s="185">
        <v>30</v>
      </c>
      <c r="DJ81" s="185">
        <v>0</v>
      </c>
      <c r="DK81" s="185">
        <v>0</v>
      </c>
      <c r="DL81" s="185">
        <v>0</v>
      </c>
      <c r="DM81" s="187">
        <v>44406</v>
      </c>
      <c r="DN81" s="187">
        <v>44427</v>
      </c>
      <c r="DO81" s="185">
        <v>0</v>
      </c>
      <c r="DP81" s="185">
        <v>110500</v>
      </c>
      <c r="DQ81" s="185">
        <v>0</v>
      </c>
      <c r="DR81" s="185" t="s">
        <v>2026</v>
      </c>
      <c r="DS81" s="185" t="s">
        <v>1903</v>
      </c>
      <c r="DT81" s="185">
        <v>110500</v>
      </c>
      <c r="DV81" s="185" t="s">
        <v>1928</v>
      </c>
      <c r="DW81" s="185">
        <v>2763000</v>
      </c>
      <c r="DX81" s="185" t="s">
        <v>1896</v>
      </c>
    </row>
    <row r="82" spans="1:128" x14ac:dyDescent="0.25">
      <c r="A82" s="185">
        <v>30</v>
      </c>
      <c r="B82" s="185">
        <v>1564000</v>
      </c>
      <c r="D82" s="230">
        <v>6.9599999999999995E-2</v>
      </c>
      <c r="E82" s="185">
        <v>108854</v>
      </c>
      <c r="F82" s="185">
        <v>5415308</v>
      </c>
      <c r="I82" s="185">
        <v>1367323</v>
      </c>
      <c r="J82" s="185">
        <v>575218</v>
      </c>
      <c r="L82" s="185">
        <v>1478737</v>
      </c>
      <c r="M82" s="185" t="s">
        <v>2273</v>
      </c>
      <c r="N82" s="185" t="s">
        <v>1878</v>
      </c>
      <c r="R82" s="185" t="s">
        <v>1264</v>
      </c>
      <c r="S82" s="185" t="s">
        <v>458</v>
      </c>
      <c r="T82" s="185" t="s">
        <v>2836</v>
      </c>
      <c r="U82" s="185" t="s">
        <v>682</v>
      </c>
      <c r="V82" s="185" t="s">
        <v>1272</v>
      </c>
      <c r="W82" s="185" t="s">
        <v>1592</v>
      </c>
      <c r="X82" s="185" t="s">
        <v>2013</v>
      </c>
      <c r="Y82" s="185" t="s">
        <v>1881</v>
      </c>
      <c r="Z82" s="185" t="s">
        <v>2274</v>
      </c>
      <c r="AA82" s="185" t="s">
        <v>1883</v>
      </c>
      <c r="AB82" s="185" t="s">
        <v>1898</v>
      </c>
      <c r="AC82" s="185" t="s">
        <v>2522</v>
      </c>
      <c r="AD82" s="185" t="s">
        <v>2838</v>
      </c>
      <c r="AE82" s="185" t="s">
        <v>1887</v>
      </c>
      <c r="AF82" s="185" t="s">
        <v>1888</v>
      </c>
      <c r="AG82" s="185" t="s">
        <v>1889</v>
      </c>
      <c r="AH82" s="185" t="s">
        <v>1883</v>
      </c>
      <c r="AI82" s="185" t="s">
        <v>1890</v>
      </c>
      <c r="AK82" s="185" t="s">
        <v>2524</v>
      </c>
      <c r="AL82" s="185" t="s">
        <v>2525</v>
      </c>
      <c r="AM82" s="185" t="s">
        <v>2526</v>
      </c>
      <c r="AN82" s="185" t="s">
        <v>2349</v>
      </c>
      <c r="AO82" s="185" t="s">
        <v>2527</v>
      </c>
      <c r="AP82" s="185" t="s">
        <v>1896</v>
      </c>
      <c r="AQ82" s="185" t="s">
        <v>1272</v>
      </c>
      <c r="AR82" s="185" t="s">
        <v>2093</v>
      </c>
      <c r="AS82" s="185">
        <v>1150436</v>
      </c>
      <c r="AT82" s="185" t="s">
        <v>2093</v>
      </c>
      <c r="AV82" s="185" t="s">
        <v>1920</v>
      </c>
      <c r="AW82" s="185">
        <v>1150436</v>
      </c>
      <c r="AX82" s="185">
        <v>0</v>
      </c>
      <c r="AY82" s="185" t="s">
        <v>1899</v>
      </c>
      <c r="AZ82" s="186">
        <v>0</v>
      </c>
      <c r="BA82" s="231">
        <v>20</v>
      </c>
      <c r="BB82" s="185">
        <v>0</v>
      </c>
      <c r="BD82" s="187">
        <v>25501</v>
      </c>
      <c r="BE82" s="187">
        <v>43084</v>
      </c>
      <c r="BF82" s="187">
        <v>43084</v>
      </c>
      <c r="BH82" s="187">
        <v>43084</v>
      </c>
      <c r="BI82" s="187">
        <v>43813</v>
      </c>
      <c r="BM82" s="185" t="s">
        <v>1900</v>
      </c>
      <c r="BN82" s="185" t="s">
        <v>1275</v>
      </c>
      <c r="BO82" s="185" t="s">
        <v>2528</v>
      </c>
      <c r="BR82" s="185" t="s">
        <v>2529</v>
      </c>
      <c r="BV82" s="185" t="s">
        <v>1901</v>
      </c>
      <c r="BW82" s="185" t="s">
        <v>1896</v>
      </c>
      <c r="BX82" s="185" t="s">
        <v>2025</v>
      </c>
      <c r="BY82" s="187">
        <v>43084</v>
      </c>
      <c r="BZ82" s="187">
        <v>44180</v>
      </c>
      <c r="CA82" s="185">
        <v>0</v>
      </c>
      <c r="CB82" s="185">
        <v>1150436</v>
      </c>
      <c r="CC82" s="185">
        <v>0</v>
      </c>
      <c r="CD82" s="185">
        <v>102854</v>
      </c>
      <c r="CE82" s="185">
        <v>0</v>
      </c>
      <c r="CF82" s="185">
        <v>0</v>
      </c>
      <c r="CG82" s="185">
        <v>0</v>
      </c>
      <c r="CH82" s="185">
        <v>0</v>
      </c>
      <c r="CI82" s="185">
        <v>0</v>
      </c>
      <c r="CK82" s="185">
        <v>0</v>
      </c>
      <c r="CL82" s="185">
        <v>0</v>
      </c>
      <c r="CM82" s="185">
        <v>218103</v>
      </c>
      <c r="CN82" s="185">
        <v>127507</v>
      </c>
      <c r="CO82" s="185">
        <v>0</v>
      </c>
      <c r="CP82" s="185">
        <v>66098</v>
      </c>
      <c r="CQ82" s="185">
        <v>230087</v>
      </c>
      <c r="CR82" s="185">
        <v>67588</v>
      </c>
      <c r="CS82" s="185">
        <v>0</v>
      </c>
      <c r="CT82" s="185">
        <v>0</v>
      </c>
      <c r="CU82" s="185">
        <v>0</v>
      </c>
      <c r="CV82" s="185">
        <v>0</v>
      </c>
      <c r="CW82" s="185">
        <v>1962673</v>
      </c>
      <c r="CX82" s="185">
        <v>566024</v>
      </c>
      <c r="CY82" s="185">
        <v>1396649</v>
      </c>
      <c r="CZ82" s="185" t="s">
        <v>8035</v>
      </c>
      <c r="DA82" s="185">
        <v>163556</v>
      </c>
      <c r="DB82" s="185">
        <v>132900</v>
      </c>
      <c r="DC82" s="185">
        <v>187700</v>
      </c>
      <c r="DD82" s="185">
        <v>1860000</v>
      </c>
      <c r="DE82" s="185">
        <v>74400</v>
      </c>
      <c r="DF82" s="185">
        <v>37200</v>
      </c>
      <c r="DG82" s="185">
        <v>55800</v>
      </c>
      <c r="DH82" s="185">
        <v>0</v>
      </c>
      <c r="DI82" s="185">
        <v>30</v>
      </c>
      <c r="DJ82" s="185">
        <v>0</v>
      </c>
      <c r="DK82" s="185">
        <v>0</v>
      </c>
      <c r="DL82" s="185">
        <v>0</v>
      </c>
      <c r="DM82" s="187">
        <v>43831</v>
      </c>
      <c r="DN82" s="187">
        <v>43859</v>
      </c>
      <c r="DO82" s="185">
        <v>0</v>
      </c>
      <c r="DP82" s="185">
        <v>62600</v>
      </c>
      <c r="DQ82" s="185">
        <v>0</v>
      </c>
      <c r="DR82" s="185" t="s">
        <v>2026</v>
      </c>
      <c r="DS82" s="185" t="s">
        <v>1903</v>
      </c>
      <c r="DT82" s="185">
        <v>62600</v>
      </c>
      <c r="DV82" s="185" t="s">
        <v>2279</v>
      </c>
      <c r="DW82" s="185">
        <v>1564000</v>
      </c>
      <c r="DX82" s="185" t="s">
        <v>1896</v>
      </c>
    </row>
    <row r="83" spans="1:128" x14ac:dyDescent="0.25">
      <c r="A83" s="185">
        <v>30</v>
      </c>
      <c r="B83" s="185">
        <v>1821000</v>
      </c>
      <c r="D83" s="230">
        <v>6.9599999999999995E-2</v>
      </c>
      <c r="E83" s="185">
        <v>126742</v>
      </c>
      <c r="F83" s="185">
        <v>5441770</v>
      </c>
      <c r="I83" s="185">
        <v>1367323</v>
      </c>
      <c r="J83" s="185">
        <v>575218</v>
      </c>
      <c r="L83" s="185">
        <v>1481072</v>
      </c>
      <c r="M83" s="185" t="s">
        <v>2253</v>
      </c>
      <c r="N83" s="185" t="s">
        <v>1938</v>
      </c>
      <c r="R83" s="185" t="s">
        <v>1264</v>
      </c>
      <c r="S83" s="185" t="s">
        <v>2255</v>
      </c>
      <c r="T83" s="185" t="s">
        <v>2530</v>
      </c>
      <c r="U83" s="185" t="s">
        <v>682</v>
      </c>
      <c r="V83" s="185" t="s">
        <v>1272</v>
      </c>
      <c r="W83" s="185" t="s">
        <v>919</v>
      </c>
      <c r="X83" s="185" t="s">
        <v>1907</v>
      </c>
      <c r="Y83" s="185" t="s">
        <v>1987</v>
      </c>
      <c r="Z83" s="185" t="s">
        <v>2257</v>
      </c>
      <c r="AA83" s="185" t="s">
        <v>1883</v>
      </c>
      <c r="AB83" s="185" t="s">
        <v>2258</v>
      </c>
      <c r="AC83" s="185" t="s">
        <v>2531</v>
      </c>
      <c r="AD83" s="185" t="s">
        <v>2532</v>
      </c>
      <c r="AE83" s="185" t="s">
        <v>1887</v>
      </c>
      <c r="AF83" s="185" t="s">
        <v>1888</v>
      </c>
      <c r="AG83" s="185" t="s">
        <v>1889</v>
      </c>
      <c r="AH83" s="185" t="s">
        <v>1883</v>
      </c>
      <c r="AI83" s="185" t="s">
        <v>1890</v>
      </c>
      <c r="AK83" s="185" t="s">
        <v>2533</v>
      </c>
      <c r="AL83" s="185" t="s">
        <v>2534</v>
      </c>
      <c r="AM83" s="185" t="s">
        <v>2535</v>
      </c>
      <c r="AN83" s="185" t="s">
        <v>776</v>
      </c>
      <c r="AO83" s="185" t="s">
        <v>2006</v>
      </c>
      <c r="AP83" s="185" t="s">
        <v>1896</v>
      </c>
      <c r="AQ83" s="185" t="s">
        <v>1272</v>
      </c>
      <c r="AR83" s="185" t="s">
        <v>2093</v>
      </c>
      <c r="AS83" s="185">
        <v>1150436</v>
      </c>
      <c r="AT83" s="185" t="s">
        <v>2093</v>
      </c>
      <c r="AV83" s="185" t="s">
        <v>1920</v>
      </c>
      <c r="AW83" s="185">
        <v>1150436</v>
      </c>
      <c r="AX83" s="185">
        <v>0</v>
      </c>
      <c r="AY83" s="185" t="s">
        <v>1943</v>
      </c>
      <c r="AZ83" s="186">
        <v>0</v>
      </c>
      <c r="BA83" s="231">
        <v>0</v>
      </c>
      <c r="BB83" s="185">
        <v>0</v>
      </c>
      <c r="BD83" s="187">
        <v>29709</v>
      </c>
      <c r="BE83" s="187">
        <v>41183</v>
      </c>
      <c r="BF83" s="187">
        <v>41183</v>
      </c>
      <c r="BH83" s="187">
        <v>42644</v>
      </c>
      <c r="BI83" s="187">
        <v>43373</v>
      </c>
      <c r="BM83" s="185" t="s">
        <v>1900</v>
      </c>
      <c r="BN83" s="185" t="s">
        <v>1275</v>
      </c>
      <c r="BV83" s="185" t="s">
        <v>1901</v>
      </c>
      <c r="BW83" s="185" t="s">
        <v>1960</v>
      </c>
      <c r="BX83" s="185" t="s">
        <v>2025</v>
      </c>
      <c r="BY83" s="187">
        <v>43008</v>
      </c>
      <c r="BZ83" s="187">
        <v>44104</v>
      </c>
      <c r="CA83" s="185">
        <v>0</v>
      </c>
      <c r="CB83" s="185">
        <v>1150436</v>
      </c>
      <c r="CC83" s="185">
        <v>0</v>
      </c>
      <c r="CD83" s="185">
        <v>102854</v>
      </c>
      <c r="CE83" s="185">
        <v>0</v>
      </c>
      <c r="CF83" s="185">
        <v>0</v>
      </c>
      <c r="CG83" s="185">
        <v>0</v>
      </c>
      <c r="CH83" s="185">
        <v>0</v>
      </c>
      <c r="CI83" s="185">
        <v>0</v>
      </c>
      <c r="CK83" s="185">
        <v>0</v>
      </c>
      <c r="CL83" s="185">
        <v>0</v>
      </c>
      <c r="CM83" s="185">
        <v>81489</v>
      </c>
      <c r="CN83" s="185">
        <v>201326</v>
      </c>
      <c r="CO83" s="185">
        <v>0</v>
      </c>
      <c r="CP83" s="185">
        <v>66098</v>
      </c>
      <c r="CQ83" s="185">
        <v>0</v>
      </c>
      <c r="CR83" s="185">
        <v>387793</v>
      </c>
      <c r="CS83" s="185">
        <v>0</v>
      </c>
      <c r="CT83" s="185">
        <v>0</v>
      </c>
      <c r="CU83" s="185">
        <v>0</v>
      </c>
      <c r="CV83" s="185">
        <v>0</v>
      </c>
      <c r="CW83" s="185">
        <v>1989996</v>
      </c>
      <c r="CX83" s="185">
        <v>459100</v>
      </c>
      <c r="CY83" s="185">
        <v>1530896</v>
      </c>
      <c r="CZ83" s="185" t="s">
        <v>8035</v>
      </c>
      <c r="DA83" s="185">
        <v>165833</v>
      </c>
      <c r="DB83" s="185">
        <v>154800</v>
      </c>
      <c r="DC83" s="185">
        <v>218500</v>
      </c>
      <c r="DD83" s="185">
        <v>1887000</v>
      </c>
      <c r="DE83" s="185">
        <v>75500</v>
      </c>
      <c r="DF83" s="185">
        <v>37700</v>
      </c>
      <c r="DG83" s="185">
        <v>56600</v>
      </c>
      <c r="DH83" s="185">
        <v>0</v>
      </c>
      <c r="DI83" s="185">
        <v>30</v>
      </c>
      <c r="DJ83" s="185">
        <v>0</v>
      </c>
      <c r="DK83" s="185">
        <v>0</v>
      </c>
      <c r="DL83" s="185">
        <v>0</v>
      </c>
      <c r="DM83" s="187">
        <v>43466</v>
      </c>
      <c r="DN83" s="187">
        <v>43481</v>
      </c>
      <c r="DO83" s="185">
        <v>0</v>
      </c>
      <c r="DP83" s="185">
        <v>72800</v>
      </c>
      <c r="DQ83" s="185">
        <v>0</v>
      </c>
      <c r="DR83" s="185" t="s">
        <v>1927</v>
      </c>
      <c r="DS83" s="185" t="s">
        <v>1887</v>
      </c>
      <c r="DT83" s="185">
        <v>72800</v>
      </c>
      <c r="DV83" s="185" t="s">
        <v>2267</v>
      </c>
      <c r="DW83" s="185">
        <v>1821000</v>
      </c>
      <c r="DX83" s="185" t="s">
        <v>1896</v>
      </c>
    </row>
    <row r="84" spans="1:128" x14ac:dyDescent="0.25">
      <c r="A84" s="185">
        <v>30</v>
      </c>
      <c r="B84" s="185">
        <v>1886000</v>
      </c>
      <c r="D84" s="230">
        <v>2.436E-2</v>
      </c>
      <c r="E84" s="185">
        <v>45943</v>
      </c>
      <c r="F84" s="185">
        <v>5450206</v>
      </c>
      <c r="I84" s="185">
        <v>1590659</v>
      </c>
      <c r="J84" s="185">
        <v>1203713</v>
      </c>
      <c r="L84" s="185">
        <v>2683805</v>
      </c>
      <c r="M84" s="185" t="s">
        <v>2219</v>
      </c>
      <c r="N84" s="185" t="s">
        <v>2149</v>
      </c>
      <c r="R84" s="185" t="s">
        <v>1879</v>
      </c>
      <c r="S84" s="185" t="s">
        <v>688</v>
      </c>
      <c r="T84" s="185" t="s">
        <v>717</v>
      </c>
      <c r="U84" s="185" t="s">
        <v>682</v>
      </c>
      <c r="V84" s="185" t="s">
        <v>1949</v>
      </c>
      <c r="W84" s="185" t="s">
        <v>452</v>
      </c>
      <c r="X84" s="185" t="s">
        <v>2138</v>
      </c>
      <c r="Y84" s="185" t="s">
        <v>1908</v>
      </c>
      <c r="Z84" s="185" t="s">
        <v>2384</v>
      </c>
      <c r="AA84" s="185" t="s">
        <v>1883</v>
      </c>
      <c r="AB84" s="185" t="s">
        <v>1923</v>
      </c>
      <c r="AC84" s="185" t="s">
        <v>2537</v>
      </c>
      <c r="AD84" s="185" t="s">
        <v>2130</v>
      </c>
      <c r="AE84" s="185" t="s">
        <v>1887</v>
      </c>
      <c r="AF84" s="185" t="s">
        <v>1888</v>
      </c>
      <c r="AG84" s="185" t="s">
        <v>1889</v>
      </c>
      <c r="AH84" s="185" t="s">
        <v>1883</v>
      </c>
      <c r="AI84" s="185" t="s">
        <v>1890</v>
      </c>
      <c r="AJ84" s="185" t="s">
        <v>1913</v>
      </c>
      <c r="AK84" s="185" t="s">
        <v>2159</v>
      </c>
      <c r="AL84" s="185" t="s">
        <v>2538</v>
      </c>
      <c r="AM84" s="185" t="s">
        <v>2108</v>
      </c>
      <c r="AN84" s="185" t="s">
        <v>2108</v>
      </c>
      <c r="AP84" s="185" t="s">
        <v>1896</v>
      </c>
      <c r="AQ84" s="185" t="s">
        <v>1949</v>
      </c>
      <c r="AR84" s="185" t="s">
        <v>1957</v>
      </c>
      <c r="AS84" s="185">
        <v>1364839</v>
      </c>
      <c r="AT84" s="185" t="s">
        <v>1957</v>
      </c>
      <c r="AV84" s="185" t="s">
        <v>1920</v>
      </c>
      <c r="AW84" s="185">
        <v>1364839</v>
      </c>
      <c r="AX84" s="185">
        <v>0</v>
      </c>
      <c r="AY84" s="185" t="s">
        <v>2155</v>
      </c>
      <c r="AZ84" s="186">
        <v>0</v>
      </c>
      <c r="BA84" s="231">
        <v>8</v>
      </c>
      <c r="BB84" s="185">
        <v>0</v>
      </c>
      <c r="BC84" s="185" t="s">
        <v>1332</v>
      </c>
      <c r="BD84" s="187">
        <v>21098</v>
      </c>
      <c r="BE84" s="187">
        <v>32412</v>
      </c>
      <c r="BF84" s="187">
        <v>39805</v>
      </c>
      <c r="BG84" s="187">
        <v>44377</v>
      </c>
      <c r="BH84" s="187">
        <v>43734</v>
      </c>
      <c r="BI84" s="187">
        <v>44099</v>
      </c>
      <c r="BM84" s="185" t="s">
        <v>2103</v>
      </c>
      <c r="BN84" s="185" t="s">
        <v>1283</v>
      </c>
      <c r="BV84" s="185" t="s">
        <v>1901</v>
      </c>
      <c r="BW84" s="185" t="s">
        <v>1926</v>
      </c>
      <c r="BX84" s="185" t="s">
        <v>1902</v>
      </c>
      <c r="BY84" s="187">
        <v>43369</v>
      </c>
      <c r="BZ84" s="187">
        <v>44099</v>
      </c>
      <c r="CA84" s="185">
        <v>0</v>
      </c>
      <c r="CB84" s="185">
        <v>1364839</v>
      </c>
      <c r="CC84" s="185">
        <v>0</v>
      </c>
      <c r="CD84" s="185">
        <v>102854</v>
      </c>
      <c r="CE84" s="185">
        <v>0</v>
      </c>
      <c r="CF84" s="185">
        <v>0</v>
      </c>
      <c r="CG84" s="185">
        <v>771051</v>
      </c>
      <c r="CH84" s="185">
        <v>521293</v>
      </c>
      <c r="CI84" s="185">
        <v>0</v>
      </c>
      <c r="CK84" s="185">
        <v>658172</v>
      </c>
      <c r="CL84" s="185">
        <v>889031</v>
      </c>
      <c r="CM84" s="185">
        <v>0</v>
      </c>
      <c r="CN84" s="185">
        <v>0</v>
      </c>
      <c r="CO84" s="185">
        <v>0</v>
      </c>
      <c r="CP84" s="185">
        <v>66098</v>
      </c>
      <c r="CQ84" s="185">
        <v>109187</v>
      </c>
      <c r="CR84" s="185">
        <v>0</v>
      </c>
      <c r="CS84" s="185">
        <v>69506</v>
      </c>
      <c r="CT84" s="185">
        <v>945470</v>
      </c>
      <c r="CU84" s="185">
        <v>0</v>
      </c>
      <c r="CV84" s="185">
        <v>0</v>
      </c>
      <c r="CW84" s="185">
        <v>5497501</v>
      </c>
      <c r="CX84" s="185">
        <v>2221917</v>
      </c>
      <c r="CY84" s="185">
        <v>3275584</v>
      </c>
      <c r="CZ84" s="185" t="s">
        <v>8035</v>
      </c>
      <c r="DA84" s="185">
        <v>373544</v>
      </c>
      <c r="DB84" s="185">
        <v>160300</v>
      </c>
      <c r="DC84" s="185">
        <v>226300</v>
      </c>
      <c r="DD84" s="185">
        <v>4436000</v>
      </c>
      <c r="DE84" s="185">
        <v>177400</v>
      </c>
      <c r="DF84" s="185">
        <v>88700</v>
      </c>
      <c r="DG84" s="185">
        <v>133100</v>
      </c>
      <c r="DH84" s="185">
        <v>102754</v>
      </c>
      <c r="DI84" s="185">
        <v>30</v>
      </c>
      <c r="DJ84" s="185">
        <v>0</v>
      </c>
      <c r="DK84" s="185">
        <v>0</v>
      </c>
      <c r="DL84" s="185">
        <v>0</v>
      </c>
      <c r="DM84" s="187">
        <v>44197</v>
      </c>
      <c r="DN84" s="187">
        <v>44209</v>
      </c>
      <c r="DO84" s="185">
        <v>0</v>
      </c>
      <c r="DP84" s="185">
        <v>75400</v>
      </c>
      <c r="DQ84" s="185">
        <v>0</v>
      </c>
      <c r="DR84" s="185" t="s">
        <v>1946</v>
      </c>
      <c r="DS84" s="185" t="s">
        <v>1889</v>
      </c>
      <c r="DT84" s="185">
        <v>75400</v>
      </c>
      <c r="DV84" s="185" t="s">
        <v>2123</v>
      </c>
      <c r="DW84" s="185">
        <v>1886000</v>
      </c>
      <c r="DX84" s="185" t="s">
        <v>1896</v>
      </c>
    </row>
    <row r="85" spans="1:128" x14ac:dyDescent="0.25">
      <c r="A85" s="185">
        <v>30</v>
      </c>
      <c r="B85" s="185">
        <v>0</v>
      </c>
      <c r="D85" s="230">
        <v>6.9599999999999995E-2</v>
      </c>
      <c r="E85" s="185">
        <v>0</v>
      </c>
      <c r="F85" s="185">
        <v>5477980</v>
      </c>
      <c r="I85" s="185">
        <v>0</v>
      </c>
      <c r="J85" s="185">
        <v>28880</v>
      </c>
      <c r="L85" s="185">
        <v>0</v>
      </c>
      <c r="M85" s="185" t="s">
        <v>2539</v>
      </c>
      <c r="N85" s="185" t="s">
        <v>1878</v>
      </c>
      <c r="R85" s="185" t="s">
        <v>2082</v>
      </c>
      <c r="S85" s="185" t="s">
        <v>616</v>
      </c>
      <c r="T85" s="185" t="s">
        <v>2540</v>
      </c>
      <c r="U85" s="185" t="s">
        <v>682</v>
      </c>
      <c r="V85" s="185" t="s">
        <v>1272</v>
      </c>
      <c r="W85" s="185" t="s">
        <v>7193</v>
      </c>
      <c r="X85" s="185" t="s">
        <v>1907</v>
      </c>
      <c r="Y85" s="185" t="s">
        <v>1987</v>
      </c>
      <c r="Z85" s="185" t="s">
        <v>2541</v>
      </c>
      <c r="AA85" s="185" t="s">
        <v>1883</v>
      </c>
      <c r="AB85" s="185" t="s">
        <v>1898</v>
      </c>
      <c r="AC85" s="185" t="s">
        <v>2542</v>
      </c>
      <c r="AD85" s="185" t="s">
        <v>2543</v>
      </c>
      <c r="AE85" s="185" t="s">
        <v>1887</v>
      </c>
      <c r="AF85" s="185" t="s">
        <v>1888</v>
      </c>
      <c r="AG85" s="185" t="s">
        <v>1889</v>
      </c>
      <c r="AH85" s="185" t="s">
        <v>1883</v>
      </c>
      <c r="AI85" s="185" t="s">
        <v>1890</v>
      </c>
      <c r="AK85" s="185" t="s">
        <v>2544</v>
      </c>
      <c r="AL85" s="185" t="s">
        <v>2545</v>
      </c>
      <c r="AM85" s="185" t="s">
        <v>1893</v>
      </c>
      <c r="AN85" s="185" t="s">
        <v>1894</v>
      </c>
      <c r="AO85" s="185" t="s">
        <v>1895</v>
      </c>
      <c r="AP85" s="185" t="s">
        <v>1896</v>
      </c>
      <c r="AQ85" s="185" t="s">
        <v>1272</v>
      </c>
      <c r="AR85" s="185" t="s">
        <v>2093</v>
      </c>
      <c r="AS85" s="185">
        <v>1150436</v>
      </c>
      <c r="AT85" s="185" t="s">
        <v>2093</v>
      </c>
      <c r="AV85" s="185" t="s">
        <v>1920</v>
      </c>
      <c r="AW85" s="185">
        <v>1150436</v>
      </c>
      <c r="AX85" s="185">
        <v>0</v>
      </c>
      <c r="AY85" s="185" t="s">
        <v>1899</v>
      </c>
      <c r="AZ85" s="186">
        <v>0</v>
      </c>
      <c r="BA85" s="231">
        <v>0</v>
      </c>
      <c r="BB85" s="185">
        <v>0</v>
      </c>
      <c r="BD85" s="187">
        <v>28643</v>
      </c>
      <c r="BE85" s="187">
        <v>43710</v>
      </c>
      <c r="BF85" s="187">
        <v>43710</v>
      </c>
      <c r="BG85" s="187">
        <v>43739</v>
      </c>
      <c r="BH85" s="187">
        <v>43710</v>
      </c>
      <c r="BM85" s="185" t="s">
        <v>1900</v>
      </c>
      <c r="BN85" s="185" t="s">
        <v>1275</v>
      </c>
      <c r="BV85" s="185" t="s">
        <v>1901</v>
      </c>
      <c r="BW85" s="185" t="s">
        <v>1896</v>
      </c>
      <c r="BX85" s="185" t="s">
        <v>2094</v>
      </c>
      <c r="BY85" s="187">
        <v>43710</v>
      </c>
      <c r="BZ85" s="187">
        <v>43710</v>
      </c>
      <c r="CA85" s="185">
        <v>0</v>
      </c>
      <c r="CB85" s="185">
        <v>0</v>
      </c>
      <c r="CC85" s="185">
        <v>0</v>
      </c>
      <c r="CD85" s="185">
        <v>0</v>
      </c>
      <c r="CE85" s="185">
        <v>0</v>
      </c>
      <c r="CF85" s="185">
        <v>0</v>
      </c>
      <c r="CG85" s="185">
        <v>0</v>
      </c>
      <c r="CH85" s="185">
        <v>0</v>
      </c>
      <c r="CI85" s="185">
        <v>0</v>
      </c>
      <c r="CK85" s="185">
        <v>0</v>
      </c>
      <c r="CL85" s="185">
        <v>0</v>
      </c>
      <c r="CM85" s="185">
        <v>0</v>
      </c>
      <c r="CN85" s="185">
        <v>0</v>
      </c>
      <c r="CO85" s="185">
        <v>0</v>
      </c>
      <c r="CP85" s="185">
        <v>0</v>
      </c>
      <c r="CQ85" s="185">
        <v>0</v>
      </c>
      <c r="CR85" s="185">
        <v>0</v>
      </c>
      <c r="CS85" s="185">
        <v>0</v>
      </c>
      <c r="CT85" s="185">
        <v>0</v>
      </c>
      <c r="CU85" s="185">
        <v>0</v>
      </c>
      <c r="CV85" s="185">
        <v>0</v>
      </c>
      <c r="CW85" s="185">
        <v>0</v>
      </c>
      <c r="CX85" s="185">
        <v>0</v>
      </c>
      <c r="CY85" s="185">
        <v>0</v>
      </c>
      <c r="CZ85" s="185" t="s">
        <v>8035</v>
      </c>
      <c r="DA85" s="185">
        <v>0</v>
      </c>
      <c r="DB85" s="185">
        <v>0</v>
      </c>
      <c r="DC85" s="185">
        <v>0</v>
      </c>
      <c r="DD85" s="185">
        <v>0</v>
      </c>
      <c r="DE85" s="185">
        <v>0</v>
      </c>
      <c r="DF85" s="185">
        <v>0</v>
      </c>
      <c r="DG85" s="185">
        <v>0</v>
      </c>
      <c r="DH85" s="185">
        <v>0</v>
      </c>
      <c r="DI85" s="185">
        <v>30</v>
      </c>
      <c r="DJ85" s="185">
        <v>0</v>
      </c>
      <c r="DK85" s="185">
        <v>0</v>
      </c>
      <c r="DL85" s="185">
        <v>0</v>
      </c>
      <c r="DM85" s="187">
        <v>43710</v>
      </c>
      <c r="DN85" s="187">
        <v>43711</v>
      </c>
      <c r="DO85" s="185">
        <v>0</v>
      </c>
      <c r="DP85" s="185">
        <v>0</v>
      </c>
      <c r="DQ85" s="185">
        <v>0</v>
      </c>
      <c r="DR85" s="185" t="s">
        <v>1927</v>
      </c>
      <c r="DS85" s="185" t="s">
        <v>1887</v>
      </c>
      <c r="DT85" s="185">
        <v>0</v>
      </c>
      <c r="DV85" s="185" t="s">
        <v>1965</v>
      </c>
      <c r="DW85" s="185">
        <v>0</v>
      </c>
      <c r="DX85" s="185" t="s">
        <v>1896</v>
      </c>
    </row>
    <row r="86" spans="1:128" x14ac:dyDescent="0.25">
      <c r="A86" s="185">
        <v>30</v>
      </c>
      <c r="B86" s="185">
        <v>0</v>
      </c>
      <c r="D86" s="230">
        <v>6.9599999999999995E-2</v>
      </c>
      <c r="E86" s="185">
        <v>0</v>
      </c>
      <c r="F86" s="185">
        <v>5502164</v>
      </c>
      <c r="I86" s="185">
        <v>0</v>
      </c>
      <c r="J86" s="185">
        <v>28761</v>
      </c>
      <c r="L86" s="185">
        <v>66107</v>
      </c>
      <c r="M86" s="185" t="s">
        <v>2253</v>
      </c>
      <c r="N86" s="185" t="s">
        <v>1878</v>
      </c>
      <c r="R86" s="185" t="s">
        <v>2082</v>
      </c>
      <c r="S86" s="185" t="s">
        <v>2255</v>
      </c>
      <c r="T86" s="185" t="s">
        <v>3496</v>
      </c>
      <c r="U86" s="185" t="s">
        <v>682</v>
      </c>
      <c r="V86" s="185" t="s">
        <v>1272</v>
      </c>
      <c r="W86" s="185" t="s">
        <v>7731</v>
      </c>
      <c r="X86" s="185" t="s">
        <v>2013</v>
      </c>
      <c r="Y86" s="185" t="s">
        <v>2268</v>
      </c>
      <c r="Z86" s="185" t="s">
        <v>2257</v>
      </c>
      <c r="AA86" s="185" t="s">
        <v>1883</v>
      </c>
      <c r="AB86" s="185" t="s">
        <v>2258</v>
      </c>
      <c r="AC86" s="185" t="s">
        <v>7732</v>
      </c>
      <c r="AD86" s="185" t="s">
        <v>3498</v>
      </c>
      <c r="AE86" s="185" t="s">
        <v>1887</v>
      </c>
      <c r="AF86" s="185" t="s">
        <v>1888</v>
      </c>
      <c r="AG86" s="185" t="s">
        <v>1889</v>
      </c>
      <c r="AH86" s="185" t="s">
        <v>1883</v>
      </c>
      <c r="AI86" s="185" t="s">
        <v>1890</v>
      </c>
      <c r="AK86" s="185" t="s">
        <v>4805</v>
      </c>
      <c r="AL86" s="185" t="s">
        <v>2056</v>
      </c>
      <c r="AM86" s="185" t="s">
        <v>6009</v>
      </c>
      <c r="AN86" s="185" t="s">
        <v>2049</v>
      </c>
      <c r="AO86" s="185" t="s">
        <v>2671</v>
      </c>
      <c r="AP86" s="185" t="s">
        <v>1896</v>
      </c>
      <c r="AQ86" s="185" t="s">
        <v>1272</v>
      </c>
      <c r="AR86" s="185" t="s">
        <v>2093</v>
      </c>
      <c r="AS86" s="185">
        <v>1150436</v>
      </c>
      <c r="AT86" s="185" t="s">
        <v>2093</v>
      </c>
      <c r="AV86" s="185" t="s">
        <v>1920</v>
      </c>
      <c r="AW86" s="185">
        <v>1150436</v>
      </c>
      <c r="AX86" s="185">
        <v>0</v>
      </c>
      <c r="AY86" s="185" t="s">
        <v>1899</v>
      </c>
      <c r="AZ86" s="186">
        <v>0</v>
      </c>
      <c r="BA86" s="231">
        <v>0</v>
      </c>
      <c r="BB86" s="185">
        <v>0</v>
      </c>
      <c r="BD86" s="187">
        <v>31362</v>
      </c>
      <c r="BE86" s="187">
        <v>44264</v>
      </c>
      <c r="BF86" s="187">
        <v>44264</v>
      </c>
      <c r="BG86" s="187">
        <v>44287</v>
      </c>
      <c r="BH86" s="187">
        <v>44264</v>
      </c>
      <c r="BM86" s="185" t="s">
        <v>1900</v>
      </c>
      <c r="BN86" s="185" t="s">
        <v>1275</v>
      </c>
      <c r="BV86" s="185" t="s">
        <v>1901</v>
      </c>
      <c r="BW86" s="185" t="s">
        <v>1896</v>
      </c>
      <c r="BX86" s="185" t="s">
        <v>2094</v>
      </c>
      <c r="BY86" s="187">
        <v>44264</v>
      </c>
      <c r="BZ86" s="187">
        <v>44264</v>
      </c>
      <c r="CA86" s="185">
        <v>0</v>
      </c>
      <c r="CB86" s="185">
        <v>0</v>
      </c>
      <c r="CC86" s="185">
        <v>0</v>
      </c>
      <c r="CD86" s="185">
        <v>0</v>
      </c>
      <c r="CE86" s="185">
        <v>0</v>
      </c>
      <c r="CF86" s="185">
        <v>0</v>
      </c>
      <c r="CG86" s="185">
        <v>0</v>
      </c>
      <c r="CH86" s="185">
        <v>0</v>
      </c>
      <c r="CI86" s="185">
        <v>0</v>
      </c>
      <c r="CK86" s="185">
        <v>0</v>
      </c>
      <c r="CL86" s="185">
        <v>0</v>
      </c>
      <c r="CM86" s="185">
        <v>0</v>
      </c>
      <c r="CN86" s="185">
        <v>0</v>
      </c>
      <c r="CO86" s="185">
        <v>0</v>
      </c>
      <c r="CP86" s="185">
        <v>0</v>
      </c>
      <c r="CQ86" s="185">
        <v>0</v>
      </c>
      <c r="CR86" s="185">
        <v>0</v>
      </c>
      <c r="CS86" s="185">
        <v>0</v>
      </c>
      <c r="CT86" s="185">
        <v>0</v>
      </c>
      <c r="CU86" s="185">
        <v>0</v>
      </c>
      <c r="CV86" s="185">
        <v>0</v>
      </c>
      <c r="CW86" s="185">
        <v>0</v>
      </c>
      <c r="CX86" s="185">
        <v>0</v>
      </c>
      <c r="CY86" s="185">
        <v>0</v>
      </c>
      <c r="CZ86" s="185" t="s">
        <v>8035</v>
      </c>
      <c r="DA86" s="185">
        <v>0</v>
      </c>
      <c r="DB86" s="185">
        <v>0</v>
      </c>
      <c r="DC86" s="185">
        <v>0</v>
      </c>
      <c r="DD86" s="185">
        <v>0</v>
      </c>
      <c r="DE86" s="185">
        <v>0</v>
      </c>
      <c r="DF86" s="185">
        <v>0</v>
      </c>
      <c r="DG86" s="185">
        <v>0</v>
      </c>
      <c r="DH86" s="185">
        <v>0</v>
      </c>
      <c r="DI86" s="185">
        <v>30</v>
      </c>
      <c r="DJ86" s="185">
        <v>0</v>
      </c>
      <c r="DK86" s="185">
        <v>0</v>
      </c>
      <c r="DL86" s="185">
        <v>0</v>
      </c>
      <c r="DM86" s="187">
        <v>44264</v>
      </c>
      <c r="DN86" s="187">
        <v>44265</v>
      </c>
      <c r="DO86" s="185">
        <v>0</v>
      </c>
      <c r="DP86" s="185">
        <v>0</v>
      </c>
      <c r="DQ86" s="185">
        <v>0</v>
      </c>
      <c r="DR86" s="185" t="s">
        <v>2026</v>
      </c>
      <c r="DS86" s="185" t="s">
        <v>2026</v>
      </c>
      <c r="DT86" s="185">
        <v>0</v>
      </c>
      <c r="DV86" s="185" t="s">
        <v>2267</v>
      </c>
      <c r="DW86" s="185">
        <v>0</v>
      </c>
      <c r="DX86" s="185" t="s">
        <v>1896</v>
      </c>
    </row>
    <row r="87" spans="1:128" x14ac:dyDescent="0.25">
      <c r="A87" s="185">
        <v>30</v>
      </c>
      <c r="B87" s="185">
        <v>0</v>
      </c>
      <c r="D87" s="230">
        <v>2.436E-2</v>
      </c>
      <c r="E87" s="185">
        <v>0</v>
      </c>
      <c r="F87" s="185">
        <v>5629096</v>
      </c>
      <c r="I87" s="185">
        <v>925808</v>
      </c>
      <c r="J87" s="185">
        <v>2206961</v>
      </c>
      <c r="L87" s="185">
        <v>7904641</v>
      </c>
      <c r="M87" s="185" t="s">
        <v>2253</v>
      </c>
      <c r="N87" s="185" t="s">
        <v>1878</v>
      </c>
      <c r="R87" s="185" t="s">
        <v>2082</v>
      </c>
      <c r="S87" s="185" t="s">
        <v>2255</v>
      </c>
      <c r="T87" s="185" t="s">
        <v>2256</v>
      </c>
      <c r="U87" s="185" t="s">
        <v>682</v>
      </c>
      <c r="V87" s="185" t="s">
        <v>2012</v>
      </c>
      <c r="W87" s="185" t="s">
        <v>884</v>
      </c>
      <c r="X87" s="185" t="s">
        <v>1880</v>
      </c>
      <c r="Y87" s="185" t="s">
        <v>1881</v>
      </c>
      <c r="Z87" s="185" t="s">
        <v>2257</v>
      </c>
      <c r="AA87" s="185" t="s">
        <v>1883</v>
      </c>
      <c r="AB87" s="185" t="s">
        <v>2258</v>
      </c>
      <c r="AC87" s="185" t="s">
        <v>2546</v>
      </c>
      <c r="AD87" s="185" t="s">
        <v>2260</v>
      </c>
      <c r="AE87" s="185" t="s">
        <v>1887</v>
      </c>
      <c r="AF87" s="185" t="s">
        <v>1888</v>
      </c>
      <c r="AG87" s="185" t="s">
        <v>1889</v>
      </c>
      <c r="AH87" s="185" t="s">
        <v>1883</v>
      </c>
      <c r="AI87" s="185" t="s">
        <v>1890</v>
      </c>
      <c r="AK87" s="185" t="s">
        <v>2547</v>
      </c>
      <c r="AL87" s="185" t="s">
        <v>2548</v>
      </c>
      <c r="AM87" s="185" t="s">
        <v>2549</v>
      </c>
      <c r="AN87" s="185" t="s">
        <v>2550</v>
      </c>
      <c r="AO87" s="185" t="s">
        <v>2551</v>
      </c>
      <c r="AP87" s="185" t="s">
        <v>1896</v>
      </c>
      <c r="AQ87" s="185" t="s">
        <v>2012</v>
      </c>
      <c r="AR87" s="185" t="s">
        <v>2300</v>
      </c>
      <c r="AS87" s="185">
        <v>2593510</v>
      </c>
      <c r="AT87" s="185" t="s">
        <v>2300</v>
      </c>
      <c r="AV87" s="185" t="s">
        <v>1920</v>
      </c>
      <c r="AW87" s="185">
        <v>2593510</v>
      </c>
      <c r="AX87" s="185">
        <v>0</v>
      </c>
      <c r="AY87" s="185" t="s">
        <v>1899</v>
      </c>
      <c r="AZ87" s="186">
        <v>0</v>
      </c>
      <c r="BA87" s="231">
        <v>8</v>
      </c>
      <c r="BB87" s="185">
        <v>0</v>
      </c>
      <c r="BD87" s="187">
        <v>29703</v>
      </c>
      <c r="BE87" s="187">
        <v>41123</v>
      </c>
      <c r="BF87" s="187">
        <v>42888</v>
      </c>
      <c r="BH87" s="187">
        <v>43679</v>
      </c>
      <c r="BI87" s="187">
        <v>44044</v>
      </c>
      <c r="BO87" s="185" t="s">
        <v>1969</v>
      </c>
      <c r="BR87" s="185" t="s">
        <v>1970</v>
      </c>
      <c r="BV87" s="185" t="s">
        <v>1901</v>
      </c>
      <c r="BW87" s="185" t="s">
        <v>1926</v>
      </c>
      <c r="BX87" s="185" t="s">
        <v>2094</v>
      </c>
      <c r="BY87" s="187">
        <v>42949</v>
      </c>
      <c r="BZ87" s="187">
        <v>44045</v>
      </c>
      <c r="CA87" s="185">
        <v>0</v>
      </c>
      <c r="CB87" s="185">
        <v>0</v>
      </c>
      <c r="CC87" s="185">
        <v>0</v>
      </c>
      <c r="CD87" s="185">
        <v>0</v>
      </c>
      <c r="CE87" s="185">
        <v>0</v>
      </c>
      <c r="CF87" s="185">
        <v>0</v>
      </c>
      <c r="CG87" s="185">
        <v>0</v>
      </c>
      <c r="CH87" s="185">
        <v>0</v>
      </c>
      <c r="CI87" s="185">
        <v>0</v>
      </c>
      <c r="CK87" s="185">
        <v>0</v>
      </c>
      <c r="CL87" s="185">
        <v>0</v>
      </c>
      <c r="CM87" s="185">
        <v>0</v>
      </c>
      <c r="CN87" s="185">
        <v>0</v>
      </c>
      <c r="CO87" s="185">
        <v>0</v>
      </c>
      <c r="CP87" s="185">
        <v>0</v>
      </c>
      <c r="CQ87" s="185">
        <v>0</v>
      </c>
      <c r="CR87" s="185">
        <v>0</v>
      </c>
      <c r="CS87" s="185">
        <v>0</v>
      </c>
      <c r="CT87" s="185">
        <v>0</v>
      </c>
      <c r="CU87" s="185">
        <v>0</v>
      </c>
      <c r="CV87" s="185">
        <v>0</v>
      </c>
      <c r="CW87" s="185">
        <v>0</v>
      </c>
      <c r="CX87" s="185">
        <v>0</v>
      </c>
      <c r="CY87" s="185">
        <v>0</v>
      </c>
      <c r="CZ87" s="185" t="s">
        <v>8035</v>
      </c>
      <c r="DA87" s="185">
        <v>0</v>
      </c>
      <c r="DB87" s="185">
        <v>0</v>
      </c>
      <c r="DC87" s="185">
        <v>0</v>
      </c>
      <c r="DD87" s="185">
        <v>0</v>
      </c>
      <c r="DE87" s="185">
        <v>0</v>
      </c>
      <c r="DF87" s="185">
        <v>0</v>
      </c>
      <c r="DG87" s="185">
        <v>0</v>
      </c>
      <c r="DH87" s="185">
        <v>0</v>
      </c>
      <c r="DI87" s="185">
        <v>30</v>
      </c>
      <c r="DJ87" s="185">
        <v>0</v>
      </c>
      <c r="DK87" s="185">
        <v>0</v>
      </c>
      <c r="DL87" s="185">
        <v>0</v>
      </c>
      <c r="DM87" s="187">
        <v>44197</v>
      </c>
      <c r="DN87" s="187">
        <v>44198</v>
      </c>
      <c r="DO87" s="185">
        <v>0</v>
      </c>
      <c r="DP87" s="185">
        <v>0</v>
      </c>
      <c r="DQ87" s="185">
        <v>0</v>
      </c>
      <c r="DR87" s="185" t="s">
        <v>1888</v>
      </c>
      <c r="DS87" s="185" t="s">
        <v>1903</v>
      </c>
      <c r="DT87" s="185">
        <v>0</v>
      </c>
      <c r="DV87" s="185" t="s">
        <v>2267</v>
      </c>
      <c r="DW87" s="185">
        <v>0</v>
      </c>
      <c r="DX87" s="185" t="s">
        <v>1896</v>
      </c>
    </row>
    <row r="88" spans="1:128" x14ac:dyDescent="0.25">
      <c r="A88" s="185">
        <v>30</v>
      </c>
      <c r="B88" s="185">
        <v>2722000</v>
      </c>
      <c r="D88" s="230">
        <v>2.436E-2</v>
      </c>
      <c r="E88" s="185">
        <v>66308</v>
      </c>
      <c r="F88" s="185">
        <v>5634569</v>
      </c>
      <c r="I88" s="185">
        <v>2801291</v>
      </c>
      <c r="J88" s="185">
        <v>952666</v>
      </c>
      <c r="L88" s="185">
        <v>3160844</v>
      </c>
      <c r="M88" s="185" t="s">
        <v>2148</v>
      </c>
      <c r="N88" s="185" t="s">
        <v>1985</v>
      </c>
      <c r="R88" s="185" t="s">
        <v>1879</v>
      </c>
      <c r="S88" s="185" t="s">
        <v>149</v>
      </c>
      <c r="T88" s="185" t="s">
        <v>270</v>
      </c>
      <c r="U88" s="185" t="s">
        <v>682</v>
      </c>
      <c r="V88" s="185" t="s">
        <v>2012</v>
      </c>
      <c r="W88" s="185" t="s">
        <v>395</v>
      </c>
      <c r="X88" s="185" t="s">
        <v>1880</v>
      </c>
      <c r="Y88" s="185" t="s">
        <v>1881</v>
      </c>
      <c r="Z88" s="185" t="s">
        <v>2296</v>
      </c>
      <c r="AA88" s="185" t="s">
        <v>1883</v>
      </c>
      <c r="AB88" s="185" t="s">
        <v>2258</v>
      </c>
      <c r="AC88" s="185" t="s">
        <v>2552</v>
      </c>
      <c r="AD88" s="185" t="s">
        <v>2297</v>
      </c>
      <c r="AE88" s="185" t="s">
        <v>1887</v>
      </c>
      <c r="AF88" s="185" t="s">
        <v>1888</v>
      </c>
      <c r="AG88" s="185" t="s">
        <v>1889</v>
      </c>
      <c r="AH88" s="185" t="s">
        <v>1883</v>
      </c>
      <c r="AI88" s="185" t="s">
        <v>1890</v>
      </c>
      <c r="AK88" s="185" t="s">
        <v>2553</v>
      </c>
      <c r="AL88" s="185" t="s">
        <v>2151</v>
      </c>
      <c r="AM88" s="185" t="s">
        <v>2554</v>
      </c>
      <c r="AN88" s="185" t="s">
        <v>2554</v>
      </c>
      <c r="AP88" s="185" t="s">
        <v>1896</v>
      </c>
      <c r="AQ88" s="185" t="s">
        <v>2012</v>
      </c>
      <c r="AR88" s="185" t="s">
        <v>2021</v>
      </c>
      <c r="AS88" s="185">
        <v>2721902</v>
      </c>
      <c r="AT88" s="185" t="s">
        <v>2021</v>
      </c>
      <c r="AV88" s="185" t="s">
        <v>1920</v>
      </c>
      <c r="AW88" s="185">
        <v>2721902</v>
      </c>
      <c r="AX88" s="185">
        <v>0</v>
      </c>
      <c r="AY88" s="185" t="s">
        <v>1996</v>
      </c>
      <c r="AZ88" s="186">
        <v>0</v>
      </c>
      <c r="BA88" s="231">
        <v>0</v>
      </c>
      <c r="BB88" s="185">
        <v>0</v>
      </c>
      <c r="BC88" s="185" t="s">
        <v>1332</v>
      </c>
      <c r="BD88" s="187">
        <v>24793</v>
      </c>
      <c r="BE88" s="187">
        <v>35348</v>
      </c>
      <c r="BF88" s="187">
        <v>35348</v>
      </c>
      <c r="BH88" s="187">
        <v>43770</v>
      </c>
      <c r="BI88" s="187">
        <v>44135</v>
      </c>
      <c r="BV88" s="185" t="s">
        <v>1901</v>
      </c>
      <c r="BW88" s="185" t="s">
        <v>1896</v>
      </c>
      <c r="BX88" s="185" t="s">
        <v>1902</v>
      </c>
      <c r="BY88" s="187">
        <v>42675</v>
      </c>
      <c r="BZ88" s="187">
        <v>44136</v>
      </c>
      <c r="CA88" s="185">
        <v>0</v>
      </c>
      <c r="CB88" s="185">
        <v>2721902</v>
      </c>
      <c r="CC88" s="185">
        <v>0</v>
      </c>
      <c r="CD88" s="185">
        <v>0</v>
      </c>
      <c r="CE88" s="185">
        <v>0</v>
      </c>
      <c r="CF88" s="185">
        <v>0</v>
      </c>
      <c r="CG88" s="185">
        <v>0</v>
      </c>
      <c r="CH88" s="185">
        <v>0</v>
      </c>
      <c r="CI88" s="185">
        <v>0</v>
      </c>
      <c r="CK88" s="185">
        <v>1517366</v>
      </c>
      <c r="CL88" s="185">
        <v>0</v>
      </c>
      <c r="CM88" s="185">
        <v>0</v>
      </c>
      <c r="CN88" s="185">
        <v>0</v>
      </c>
      <c r="CO88" s="185">
        <v>0</v>
      </c>
      <c r="CP88" s="185">
        <v>0</v>
      </c>
      <c r="CQ88" s="185">
        <v>0</v>
      </c>
      <c r="CR88" s="185">
        <v>0</v>
      </c>
      <c r="CS88" s="185">
        <v>181460</v>
      </c>
      <c r="CT88" s="185">
        <v>0</v>
      </c>
      <c r="CU88" s="185">
        <v>0</v>
      </c>
      <c r="CV88" s="185">
        <v>0</v>
      </c>
      <c r="CW88" s="185">
        <v>4577143</v>
      </c>
      <c r="CX88" s="185">
        <v>727174</v>
      </c>
      <c r="CY88" s="185">
        <v>3849969</v>
      </c>
      <c r="CZ88" s="185" t="s">
        <v>8035</v>
      </c>
      <c r="DA88" s="185">
        <v>353272</v>
      </c>
      <c r="DB88" s="185">
        <v>231400</v>
      </c>
      <c r="DC88" s="185">
        <v>326600</v>
      </c>
      <c r="DD88" s="185">
        <v>4239000</v>
      </c>
      <c r="DE88" s="185">
        <v>169600</v>
      </c>
      <c r="DF88" s="185">
        <v>84800</v>
      </c>
      <c r="DG88" s="185">
        <v>127200</v>
      </c>
      <c r="DH88" s="185">
        <v>136095</v>
      </c>
      <c r="DI88" s="185">
        <v>30</v>
      </c>
      <c r="DJ88" s="185">
        <v>0</v>
      </c>
      <c r="DK88" s="185">
        <v>0</v>
      </c>
      <c r="DL88" s="185">
        <v>0</v>
      </c>
      <c r="DM88" s="187">
        <v>44398</v>
      </c>
      <c r="DN88" s="187">
        <v>44418</v>
      </c>
      <c r="DO88" s="185">
        <v>0</v>
      </c>
      <c r="DP88" s="185">
        <v>108900</v>
      </c>
      <c r="DQ88" s="185">
        <v>0</v>
      </c>
      <c r="DR88" s="185" t="s">
        <v>1888</v>
      </c>
      <c r="DS88" s="185" t="s">
        <v>1903</v>
      </c>
      <c r="DT88" s="185">
        <v>108900</v>
      </c>
      <c r="DV88" s="185" t="s">
        <v>2029</v>
      </c>
      <c r="DW88" s="185">
        <v>2722000</v>
      </c>
      <c r="DX88" s="185" t="s">
        <v>1896</v>
      </c>
    </row>
    <row r="89" spans="1:128" x14ac:dyDescent="0.25">
      <c r="A89" s="185">
        <v>28</v>
      </c>
      <c r="B89" s="185">
        <v>2540533</v>
      </c>
      <c r="C89" s="185">
        <v>2</v>
      </c>
      <c r="D89" s="230">
        <v>5.2199999999999998E-3</v>
      </c>
      <c r="E89" s="185">
        <v>13262</v>
      </c>
      <c r="F89" s="185">
        <v>5651920</v>
      </c>
      <c r="H89" s="185" t="s">
        <v>1332</v>
      </c>
      <c r="I89" s="185">
        <v>2801291</v>
      </c>
      <c r="J89" s="185">
        <v>952666</v>
      </c>
      <c r="L89" s="185">
        <v>3286645</v>
      </c>
      <c r="M89" s="185" t="s">
        <v>2148</v>
      </c>
      <c r="N89" s="185" t="s">
        <v>1962</v>
      </c>
      <c r="R89" s="185" t="s">
        <v>1264</v>
      </c>
      <c r="S89" s="185" t="s">
        <v>149</v>
      </c>
      <c r="T89" s="185" t="s">
        <v>416</v>
      </c>
      <c r="U89" s="185" t="s">
        <v>682</v>
      </c>
      <c r="V89" s="185" t="s">
        <v>2012</v>
      </c>
      <c r="W89" s="185" t="s">
        <v>133</v>
      </c>
      <c r="X89" s="185" t="s">
        <v>2013</v>
      </c>
      <c r="Y89" s="185" t="s">
        <v>1881</v>
      </c>
      <c r="Z89" s="185" t="s">
        <v>2296</v>
      </c>
      <c r="AA89" s="185" t="s">
        <v>1883</v>
      </c>
      <c r="AB89" s="185" t="s">
        <v>2258</v>
      </c>
      <c r="AC89" s="185" t="s">
        <v>2555</v>
      </c>
      <c r="AD89" s="185" t="s">
        <v>2253</v>
      </c>
      <c r="AE89" s="185" t="s">
        <v>1887</v>
      </c>
      <c r="AF89" s="185" t="s">
        <v>1888</v>
      </c>
      <c r="AG89" s="185" t="s">
        <v>1889</v>
      </c>
      <c r="AH89" s="185" t="s">
        <v>1883</v>
      </c>
      <c r="AI89" s="185" t="s">
        <v>1890</v>
      </c>
      <c r="AK89" s="185" t="s">
        <v>2556</v>
      </c>
      <c r="AL89" s="185" t="s">
        <v>2223</v>
      </c>
      <c r="AM89" s="185" t="s">
        <v>2557</v>
      </c>
      <c r="AN89" s="185" t="s">
        <v>2067</v>
      </c>
      <c r="AO89" s="185" t="s">
        <v>2208</v>
      </c>
      <c r="AP89" s="185" t="s">
        <v>1896</v>
      </c>
      <c r="AQ89" s="185" t="s">
        <v>2012</v>
      </c>
      <c r="AR89" s="185" t="s">
        <v>2021</v>
      </c>
      <c r="AS89" s="185">
        <v>2721902</v>
      </c>
      <c r="AT89" s="185" t="s">
        <v>2021</v>
      </c>
      <c r="AV89" s="185" t="s">
        <v>1920</v>
      </c>
      <c r="AW89" s="185">
        <v>2721902</v>
      </c>
      <c r="AX89" s="185">
        <v>0</v>
      </c>
      <c r="AY89" s="185" t="s">
        <v>1968</v>
      </c>
      <c r="AZ89" s="186">
        <v>0</v>
      </c>
      <c r="BA89" s="231">
        <v>0</v>
      </c>
      <c r="BB89" s="185">
        <v>0</v>
      </c>
      <c r="BC89" s="185" t="s">
        <v>1332</v>
      </c>
      <c r="BD89" s="187">
        <v>25824</v>
      </c>
      <c r="BE89" s="187">
        <v>40148</v>
      </c>
      <c r="BH89" s="187">
        <v>43435</v>
      </c>
      <c r="BI89" s="187">
        <v>43799</v>
      </c>
      <c r="BO89" s="185" t="s">
        <v>1969</v>
      </c>
      <c r="BR89" s="185" t="s">
        <v>1970</v>
      </c>
      <c r="BV89" s="185" t="s">
        <v>1901</v>
      </c>
      <c r="BW89" s="185" t="s">
        <v>1926</v>
      </c>
      <c r="BX89" s="185" t="s">
        <v>2025</v>
      </c>
      <c r="BY89" s="187">
        <v>43799</v>
      </c>
      <c r="BZ89" s="187">
        <v>44165</v>
      </c>
      <c r="CA89" s="185">
        <v>0</v>
      </c>
      <c r="CB89" s="185">
        <v>2721902</v>
      </c>
      <c r="CC89" s="185">
        <v>0</v>
      </c>
      <c r="CD89" s="185">
        <v>0</v>
      </c>
      <c r="CE89" s="185">
        <v>0</v>
      </c>
      <c r="CF89" s="185">
        <v>0</v>
      </c>
      <c r="CG89" s="185">
        <v>0</v>
      </c>
      <c r="CH89" s="185">
        <v>0</v>
      </c>
      <c r="CI89" s="185">
        <v>0</v>
      </c>
      <c r="CK89" s="185">
        <v>1517366</v>
      </c>
      <c r="CL89" s="185">
        <v>0</v>
      </c>
      <c r="CM89" s="185">
        <v>0</v>
      </c>
      <c r="CN89" s="185">
        <v>0</v>
      </c>
      <c r="CO89" s="185">
        <v>0</v>
      </c>
      <c r="CP89" s="185">
        <v>0</v>
      </c>
      <c r="CQ89" s="185">
        <v>0</v>
      </c>
      <c r="CR89" s="185">
        <v>0</v>
      </c>
      <c r="CS89" s="185">
        <v>181460</v>
      </c>
      <c r="CT89" s="185">
        <v>0</v>
      </c>
      <c r="CU89" s="185">
        <v>0</v>
      </c>
      <c r="CV89" s="185">
        <v>0</v>
      </c>
      <c r="CW89" s="185">
        <v>4577143</v>
      </c>
      <c r="CX89" s="185">
        <v>510310</v>
      </c>
      <c r="CY89" s="185">
        <v>4066833</v>
      </c>
      <c r="CZ89" s="185" t="s">
        <v>8035</v>
      </c>
      <c r="DA89" s="185">
        <v>353272</v>
      </c>
      <c r="DB89" s="185">
        <v>231400</v>
      </c>
      <c r="DC89" s="185">
        <v>326600</v>
      </c>
      <c r="DD89" s="185">
        <v>4239000</v>
      </c>
      <c r="DE89" s="185">
        <v>169600</v>
      </c>
      <c r="DF89" s="185">
        <v>84800</v>
      </c>
      <c r="DG89" s="185">
        <v>127200</v>
      </c>
      <c r="DH89" s="185">
        <v>0</v>
      </c>
      <c r="DI89" s="185">
        <v>30</v>
      </c>
      <c r="DJ89" s="185">
        <v>0</v>
      </c>
      <c r="DK89" s="185">
        <v>0</v>
      </c>
      <c r="DL89" s="185">
        <v>0</v>
      </c>
      <c r="DM89" s="187">
        <v>44403</v>
      </c>
      <c r="DN89" s="187">
        <v>44421</v>
      </c>
      <c r="DO89" s="185">
        <v>0</v>
      </c>
      <c r="DP89" s="185">
        <v>108900</v>
      </c>
      <c r="DQ89" s="185">
        <v>0</v>
      </c>
      <c r="DR89" s="185" t="s">
        <v>2026</v>
      </c>
      <c r="DS89" s="185" t="s">
        <v>1903</v>
      </c>
      <c r="DT89" s="185">
        <v>108900</v>
      </c>
      <c r="DV89" s="185" t="s">
        <v>2029</v>
      </c>
      <c r="DW89" s="185">
        <v>2722000</v>
      </c>
      <c r="DX89" s="185" t="s">
        <v>1896</v>
      </c>
    </row>
    <row r="90" spans="1:128" x14ac:dyDescent="0.25">
      <c r="A90" s="185">
        <v>30</v>
      </c>
      <c r="B90" s="185">
        <v>1365000</v>
      </c>
      <c r="D90" s="230">
        <v>2.436E-2</v>
      </c>
      <c r="E90" s="185">
        <v>33251</v>
      </c>
      <c r="F90" s="185">
        <v>5653479</v>
      </c>
      <c r="I90" s="185">
        <v>1590659</v>
      </c>
      <c r="J90" s="185">
        <v>682420</v>
      </c>
      <c r="L90" s="185">
        <v>1794774</v>
      </c>
      <c r="M90" s="185" t="s">
        <v>2095</v>
      </c>
      <c r="N90" s="185" t="s">
        <v>2149</v>
      </c>
      <c r="R90" s="185" t="s">
        <v>1879</v>
      </c>
      <c r="S90" s="185" t="s">
        <v>687</v>
      </c>
      <c r="T90" s="185" t="s">
        <v>358</v>
      </c>
      <c r="U90" s="185" t="s">
        <v>682</v>
      </c>
      <c r="V90" s="185" t="s">
        <v>1949</v>
      </c>
      <c r="W90" s="185" t="s">
        <v>845</v>
      </c>
      <c r="X90" s="185" t="s">
        <v>4024</v>
      </c>
      <c r="Y90" s="185" t="s">
        <v>1881</v>
      </c>
      <c r="Z90" s="185" t="s">
        <v>2097</v>
      </c>
      <c r="AA90" s="185" t="s">
        <v>1883</v>
      </c>
      <c r="AB90" s="185" t="s">
        <v>2086</v>
      </c>
      <c r="AC90" s="185" t="s">
        <v>2558</v>
      </c>
      <c r="AD90" s="185" t="s">
        <v>1904</v>
      </c>
      <c r="AE90" s="185" t="s">
        <v>1887</v>
      </c>
      <c r="AF90" s="185" t="s">
        <v>1888</v>
      </c>
      <c r="AG90" s="185" t="s">
        <v>1889</v>
      </c>
      <c r="AH90" s="185" t="s">
        <v>1883</v>
      </c>
      <c r="AI90" s="185" t="s">
        <v>1890</v>
      </c>
      <c r="AJ90" s="185" t="s">
        <v>1913</v>
      </c>
      <c r="AK90" s="185" t="s">
        <v>2559</v>
      </c>
      <c r="AL90" s="185" t="s">
        <v>2560</v>
      </c>
      <c r="AM90" s="185" t="s">
        <v>2006</v>
      </c>
      <c r="AN90" s="185" t="s">
        <v>2006</v>
      </c>
      <c r="AP90" s="185" t="s">
        <v>1896</v>
      </c>
      <c r="AQ90" s="185" t="s">
        <v>1949</v>
      </c>
      <c r="AR90" s="185" t="s">
        <v>1957</v>
      </c>
      <c r="AS90" s="185">
        <v>1364839</v>
      </c>
      <c r="AT90" s="185" t="s">
        <v>1957</v>
      </c>
      <c r="AV90" s="185" t="s">
        <v>1920</v>
      </c>
      <c r="AW90" s="185">
        <v>1364839</v>
      </c>
      <c r="AX90" s="185">
        <v>0</v>
      </c>
      <c r="AY90" s="185" t="s">
        <v>2155</v>
      </c>
      <c r="AZ90" s="186">
        <v>0</v>
      </c>
      <c r="BA90" s="231">
        <v>12</v>
      </c>
      <c r="BB90" s="185">
        <v>0</v>
      </c>
      <c r="BC90" s="185" t="s">
        <v>1332</v>
      </c>
      <c r="BD90" s="187">
        <v>24393</v>
      </c>
      <c r="BE90" s="187">
        <v>32465</v>
      </c>
      <c r="BF90" s="187">
        <v>39805</v>
      </c>
      <c r="BH90" s="187">
        <v>43057</v>
      </c>
      <c r="BI90" s="187">
        <v>43421</v>
      </c>
      <c r="BJ90" s="185" t="s">
        <v>2561</v>
      </c>
      <c r="BK90" s="185" t="s">
        <v>1923</v>
      </c>
      <c r="BL90" s="187">
        <v>33542</v>
      </c>
      <c r="BM90" s="185" t="s">
        <v>2103</v>
      </c>
      <c r="BN90" s="185" t="s">
        <v>1283</v>
      </c>
      <c r="BV90" s="185" t="s">
        <v>1901</v>
      </c>
      <c r="BW90" s="185" t="s">
        <v>1926</v>
      </c>
      <c r="BX90" s="185" t="s">
        <v>1902</v>
      </c>
      <c r="BY90" s="187">
        <v>43422</v>
      </c>
      <c r="BZ90" s="187">
        <v>44153</v>
      </c>
      <c r="CA90" s="185">
        <v>0</v>
      </c>
      <c r="CB90" s="185">
        <v>1364839</v>
      </c>
      <c r="CC90" s="185">
        <v>0</v>
      </c>
      <c r="CD90" s="185">
        <v>102854</v>
      </c>
      <c r="CE90" s="185">
        <v>0</v>
      </c>
      <c r="CF90" s="185">
        <v>0</v>
      </c>
      <c r="CG90" s="185">
        <v>0</v>
      </c>
      <c r="CH90" s="185">
        <v>0</v>
      </c>
      <c r="CI90" s="185">
        <v>0</v>
      </c>
      <c r="CK90" s="185">
        <v>0</v>
      </c>
      <c r="CL90" s="185">
        <v>0</v>
      </c>
      <c r="CM90" s="185">
        <v>0</v>
      </c>
      <c r="CN90" s="185">
        <v>0</v>
      </c>
      <c r="CO90" s="185">
        <v>0</v>
      </c>
      <c r="CP90" s="185">
        <v>66098</v>
      </c>
      <c r="CQ90" s="185">
        <v>163781</v>
      </c>
      <c r="CR90" s="185">
        <v>0</v>
      </c>
      <c r="CS90" s="185">
        <v>0</v>
      </c>
      <c r="CT90" s="185">
        <v>0</v>
      </c>
      <c r="CU90" s="185">
        <v>0</v>
      </c>
      <c r="CV90" s="185">
        <v>0</v>
      </c>
      <c r="CW90" s="185">
        <v>1697572</v>
      </c>
      <c r="CX90" s="185">
        <v>476466</v>
      </c>
      <c r="CY90" s="185">
        <v>1221106</v>
      </c>
      <c r="CZ90" s="185" t="s">
        <v>8035</v>
      </c>
      <c r="DA90" s="185">
        <v>141464</v>
      </c>
      <c r="DB90" s="185">
        <v>116000</v>
      </c>
      <c r="DC90" s="185">
        <v>163800</v>
      </c>
      <c r="DD90" s="185">
        <v>1595000</v>
      </c>
      <c r="DE90" s="185">
        <v>63800</v>
      </c>
      <c r="DF90" s="185">
        <v>31900</v>
      </c>
      <c r="DG90" s="185">
        <v>47800</v>
      </c>
      <c r="DH90" s="185">
        <v>0</v>
      </c>
      <c r="DI90" s="185">
        <v>30</v>
      </c>
      <c r="DJ90" s="185">
        <v>0</v>
      </c>
      <c r="DK90" s="185">
        <v>0</v>
      </c>
      <c r="DL90" s="185">
        <v>0</v>
      </c>
      <c r="DM90" s="187">
        <v>44175</v>
      </c>
      <c r="DN90" s="187">
        <v>44196</v>
      </c>
      <c r="DO90" s="185">
        <v>0</v>
      </c>
      <c r="DP90" s="185">
        <v>54600</v>
      </c>
      <c r="DQ90" s="185">
        <v>0</v>
      </c>
      <c r="DR90" s="185" t="s">
        <v>2924</v>
      </c>
      <c r="DS90" s="185" t="s">
        <v>1903</v>
      </c>
      <c r="DT90" s="185">
        <v>54600</v>
      </c>
      <c r="DV90" s="185" t="s">
        <v>1911</v>
      </c>
      <c r="DW90" s="185">
        <v>1365000</v>
      </c>
      <c r="DX90" s="185" t="s">
        <v>1896</v>
      </c>
    </row>
    <row r="91" spans="1:128" x14ac:dyDescent="0.25">
      <c r="A91" s="185">
        <v>30</v>
      </c>
      <c r="B91" s="185">
        <v>1832000</v>
      </c>
      <c r="D91" s="230">
        <v>6.9599999999999995E-2</v>
      </c>
      <c r="E91" s="185">
        <v>127507</v>
      </c>
      <c r="F91" s="185">
        <v>5678833</v>
      </c>
      <c r="I91" s="185">
        <v>1319388</v>
      </c>
      <c r="J91" s="185">
        <v>0</v>
      </c>
      <c r="L91" s="185">
        <v>260212</v>
      </c>
      <c r="M91" s="185" t="s">
        <v>2148</v>
      </c>
      <c r="N91" s="185" t="s">
        <v>1878</v>
      </c>
      <c r="R91" s="185" t="s">
        <v>1264</v>
      </c>
      <c r="S91" s="185" t="s">
        <v>149</v>
      </c>
      <c r="T91" s="185" t="s">
        <v>3556</v>
      </c>
      <c r="U91" s="185" t="s">
        <v>682</v>
      </c>
      <c r="V91" s="185" t="s">
        <v>1272</v>
      </c>
      <c r="W91" s="185" t="s">
        <v>7480</v>
      </c>
      <c r="X91" s="185" t="s">
        <v>5572</v>
      </c>
      <c r="Y91" s="185" t="s">
        <v>1881</v>
      </c>
      <c r="Z91" s="185" t="s">
        <v>2296</v>
      </c>
      <c r="AA91" s="185" t="s">
        <v>1883</v>
      </c>
      <c r="AB91" s="185" t="s">
        <v>2258</v>
      </c>
      <c r="AC91" s="185" t="s">
        <v>7481</v>
      </c>
      <c r="AD91" s="185" t="s">
        <v>3558</v>
      </c>
      <c r="AE91" s="185" t="s">
        <v>1887</v>
      </c>
      <c r="AF91" s="185" t="s">
        <v>1888</v>
      </c>
      <c r="AG91" s="185" t="s">
        <v>1889</v>
      </c>
      <c r="AH91" s="185" t="s">
        <v>1883</v>
      </c>
      <c r="AI91" s="185" t="s">
        <v>1890</v>
      </c>
      <c r="AK91" s="185" t="s">
        <v>3214</v>
      </c>
      <c r="AL91" s="185" t="s">
        <v>7482</v>
      </c>
      <c r="AM91" s="185" t="s">
        <v>7483</v>
      </c>
      <c r="AN91" s="185" t="s">
        <v>2714</v>
      </c>
      <c r="AO91" s="185" t="s">
        <v>7484</v>
      </c>
      <c r="AP91" s="185" t="s">
        <v>1896</v>
      </c>
      <c r="AQ91" s="185" t="s">
        <v>1272</v>
      </c>
      <c r="AR91" s="185" t="s">
        <v>2093</v>
      </c>
      <c r="AS91" s="185">
        <v>1150436</v>
      </c>
      <c r="AT91" s="185" t="s">
        <v>2093</v>
      </c>
      <c r="AV91" s="185" t="s">
        <v>1920</v>
      </c>
      <c r="AW91" s="185">
        <v>1150436</v>
      </c>
      <c r="AX91" s="185">
        <v>0</v>
      </c>
      <c r="AY91" s="185" t="s">
        <v>1899</v>
      </c>
      <c r="AZ91" s="186">
        <v>0</v>
      </c>
      <c r="BA91" s="231">
        <v>0</v>
      </c>
      <c r="BB91" s="185">
        <v>0</v>
      </c>
      <c r="BD91" s="187">
        <v>22043</v>
      </c>
      <c r="BE91" s="187">
        <v>44124</v>
      </c>
      <c r="BF91" s="187">
        <v>44124</v>
      </c>
      <c r="BH91" s="187">
        <v>44124</v>
      </c>
      <c r="BM91" s="185" t="s">
        <v>1900</v>
      </c>
      <c r="BN91" s="185" t="s">
        <v>1275</v>
      </c>
      <c r="BV91" s="185" t="s">
        <v>1901</v>
      </c>
      <c r="BW91" s="185" t="s">
        <v>1896</v>
      </c>
      <c r="BX91" s="185" t="s">
        <v>2025</v>
      </c>
      <c r="BY91" s="187">
        <v>44124</v>
      </c>
      <c r="BZ91" s="187">
        <v>44124</v>
      </c>
      <c r="CA91" s="185">
        <v>0</v>
      </c>
      <c r="CB91" s="185">
        <v>1150436</v>
      </c>
      <c r="CC91" s="185">
        <v>0</v>
      </c>
      <c r="CD91" s="185">
        <v>102854</v>
      </c>
      <c r="CE91" s="185">
        <v>0</v>
      </c>
      <c r="CF91" s="185">
        <v>0</v>
      </c>
      <c r="CG91" s="185">
        <v>0</v>
      </c>
      <c r="CH91" s="185">
        <v>0</v>
      </c>
      <c r="CI91" s="185">
        <v>0</v>
      </c>
      <c r="CK91" s="185">
        <v>0</v>
      </c>
      <c r="CL91" s="185">
        <v>0</v>
      </c>
      <c r="CM91" s="185">
        <v>16777</v>
      </c>
      <c r="CN91" s="185">
        <v>144284</v>
      </c>
      <c r="CO91" s="185">
        <v>0</v>
      </c>
      <c r="CP91" s="185">
        <v>66098</v>
      </c>
      <c r="CQ91" s="185">
        <v>0</v>
      </c>
      <c r="CR91" s="185">
        <v>520573</v>
      </c>
      <c r="CS91" s="185">
        <v>0</v>
      </c>
      <c r="CT91" s="185">
        <v>0</v>
      </c>
      <c r="CU91" s="185">
        <v>0</v>
      </c>
      <c r="CV91" s="185">
        <v>0</v>
      </c>
      <c r="CW91" s="185">
        <v>2001022</v>
      </c>
      <c r="CX91" s="185">
        <v>246651</v>
      </c>
      <c r="CY91" s="185">
        <v>1754371</v>
      </c>
      <c r="CZ91" s="185" t="s">
        <v>8035</v>
      </c>
      <c r="DA91" s="185">
        <v>166752</v>
      </c>
      <c r="DB91" s="185">
        <v>155700</v>
      </c>
      <c r="DC91" s="185">
        <v>219800</v>
      </c>
      <c r="DD91" s="185">
        <v>1898000</v>
      </c>
      <c r="DE91" s="185">
        <v>75900</v>
      </c>
      <c r="DF91" s="185">
        <v>38000</v>
      </c>
      <c r="DG91" s="185">
        <v>56900</v>
      </c>
      <c r="DH91" s="185">
        <v>0</v>
      </c>
      <c r="DI91" s="185">
        <v>30</v>
      </c>
      <c r="DJ91" s="185">
        <v>0</v>
      </c>
      <c r="DK91" s="185">
        <v>0</v>
      </c>
      <c r="DL91" s="185">
        <v>0</v>
      </c>
      <c r="DM91" s="187">
        <v>44124</v>
      </c>
      <c r="DO91" s="185">
        <v>0</v>
      </c>
      <c r="DP91" s="185">
        <v>73300</v>
      </c>
      <c r="DQ91" s="185">
        <v>0</v>
      </c>
      <c r="DR91" s="185" t="s">
        <v>1877</v>
      </c>
      <c r="DS91" s="185" t="s">
        <v>1903</v>
      </c>
      <c r="DT91" s="185">
        <v>73300</v>
      </c>
      <c r="DV91" s="185" t="s">
        <v>2029</v>
      </c>
      <c r="DW91" s="185">
        <v>1832000</v>
      </c>
      <c r="DX91" s="185" t="s">
        <v>1896</v>
      </c>
    </row>
    <row r="92" spans="1:128" x14ac:dyDescent="0.25">
      <c r="A92" s="185">
        <v>30</v>
      </c>
      <c r="B92" s="185">
        <v>2077000</v>
      </c>
      <c r="D92" s="230">
        <v>5.2199999999999998E-3</v>
      </c>
      <c r="E92" s="185">
        <v>10842</v>
      </c>
      <c r="F92" s="185">
        <v>5684942</v>
      </c>
      <c r="I92" s="185">
        <v>2137631</v>
      </c>
      <c r="J92" s="185">
        <v>726968</v>
      </c>
      <c r="L92" s="185">
        <v>2412001</v>
      </c>
      <c r="M92" s="185" t="s">
        <v>2148</v>
      </c>
      <c r="N92" s="185" t="s">
        <v>2562</v>
      </c>
      <c r="R92" s="185" t="s">
        <v>1879</v>
      </c>
      <c r="S92" s="185" t="s">
        <v>149</v>
      </c>
      <c r="T92" s="185" t="s">
        <v>270</v>
      </c>
      <c r="U92" s="185" t="s">
        <v>682</v>
      </c>
      <c r="V92" s="185" t="s">
        <v>1272</v>
      </c>
      <c r="W92" s="185" t="s">
        <v>88</v>
      </c>
      <c r="X92" s="185" t="s">
        <v>1880</v>
      </c>
      <c r="Y92" s="185" t="s">
        <v>1881</v>
      </c>
      <c r="Z92" s="185" t="s">
        <v>2296</v>
      </c>
      <c r="AA92" s="185" t="s">
        <v>1883</v>
      </c>
      <c r="AB92" s="185" t="s">
        <v>2258</v>
      </c>
      <c r="AC92" s="185" t="s">
        <v>2563</v>
      </c>
      <c r="AD92" s="185" t="s">
        <v>2297</v>
      </c>
      <c r="AE92" s="185" t="s">
        <v>1887</v>
      </c>
      <c r="AF92" s="185" t="s">
        <v>1888</v>
      </c>
      <c r="AG92" s="185" t="s">
        <v>1889</v>
      </c>
      <c r="AH92" s="185" t="s">
        <v>1883</v>
      </c>
      <c r="AI92" s="185" t="s">
        <v>1890</v>
      </c>
      <c r="AK92" s="185" t="s">
        <v>2492</v>
      </c>
      <c r="AL92" s="185" t="s">
        <v>2564</v>
      </c>
      <c r="AM92" s="185" t="s">
        <v>2264</v>
      </c>
      <c r="AN92" s="185" t="s">
        <v>2264</v>
      </c>
      <c r="AP92" s="185" t="s">
        <v>1896</v>
      </c>
      <c r="AQ92" s="185" t="s">
        <v>1272</v>
      </c>
      <c r="AR92" s="185" t="s">
        <v>2565</v>
      </c>
      <c r="AS92" s="185">
        <v>2077050</v>
      </c>
      <c r="AT92" s="185" t="s">
        <v>2565</v>
      </c>
      <c r="AV92" s="185" t="s">
        <v>1920</v>
      </c>
      <c r="AW92" s="185">
        <v>2077050</v>
      </c>
      <c r="AX92" s="185">
        <v>0</v>
      </c>
      <c r="AY92" s="185" t="s">
        <v>2566</v>
      </c>
      <c r="AZ92" s="186">
        <v>0</v>
      </c>
      <c r="BA92" s="231">
        <v>0</v>
      </c>
      <c r="BB92" s="185">
        <v>0</v>
      </c>
      <c r="BD92" s="187">
        <v>23998</v>
      </c>
      <c r="BE92" s="187">
        <v>40807</v>
      </c>
      <c r="BF92" s="187">
        <v>40807</v>
      </c>
      <c r="BH92" s="187">
        <v>43364</v>
      </c>
      <c r="BI92" s="187">
        <v>43728</v>
      </c>
      <c r="BM92" s="185" t="s">
        <v>1900</v>
      </c>
      <c r="BN92" s="185" t="s">
        <v>1275</v>
      </c>
      <c r="BV92" s="185" t="s">
        <v>1901</v>
      </c>
      <c r="BW92" s="185" t="s">
        <v>1896</v>
      </c>
      <c r="BX92" s="185" t="s">
        <v>1902</v>
      </c>
      <c r="BY92" s="187">
        <v>42634</v>
      </c>
      <c r="BZ92" s="187">
        <v>44095</v>
      </c>
      <c r="CA92" s="185">
        <v>0</v>
      </c>
      <c r="CB92" s="185">
        <v>2077050</v>
      </c>
      <c r="CC92" s="185">
        <v>0</v>
      </c>
      <c r="CD92" s="185">
        <v>0</v>
      </c>
      <c r="CE92" s="185">
        <v>0</v>
      </c>
      <c r="CF92" s="185">
        <v>0</v>
      </c>
      <c r="CG92" s="185">
        <v>0</v>
      </c>
      <c r="CH92" s="185">
        <v>0</v>
      </c>
      <c r="CI92" s="185">
        <v>0</v>
      </c>
      <c r="CK92" s="185">
        <v>0</v>
      </c>
      <c r="CL92" s="185">
        <v>0</v>
      </c>
      <c r="CM92" s="185">
        <v>0</v>
      </c>
      <c r="CN92" s="185">
        <v>0</v>
      </c>
      <c r="CO92" s="185">
        <v>0</v>
      </c>
      <c r="CP92" s="185">
        <v>0</v>
      </c>
      <c r="CQ92" s="185">
        <v>0</v>
      </c>
      <c r="CR92" s="185">
        <v>0</v>
      </c>
      <c r="CS92" s="185">
        <v>0</v>
      </c>
      <c r="CT92" s="185">
        <v>0</v>
      </c>
      <c r="CU92" s="185">
        <v>0</v>
      </c>
      <c r="CV92" s="185">
        <v>0</v>
      </c>
      <c r="CW92" s="185">
        <v>2077050</v>
      </c>
      <c r="CX92" s="185">
        <v>290824</v>
      </c>
      <c r="CY92" s="185">
        <v>1786226</v>
      </c>
      <c r="CZ92" s="185" t="s">
        <v>8035</v>
      </c>
      <c r="DA92" s="185">
        <v>173088</v>
      </c>
      <c r="DB92" s="185">
        <v>176500</v>
      </c>
      <c r="DC92" s="185">
        <v>249200</v>
      </c>
      <c r="DD92" s="185">
        <v>2077000</v>
      </c>
      <c r="DE92" s="185">
        <v>83100</v>
      </c>
      <c r="DF92" s="185">
        <v>41500</v>
      </c>
      <c r="DG92" s="185">
        <v>62300</v>
      </c>
      <c r="DH92" s="185">
        <v>0</v>
      </c>
      <c r="DI92" s="185">
        <v>30</v>
      </c>
      <c r="DJ92" s="185">
        <v>0</v>
      </c>
      <c r="DK92" s="185">
        <v>0</v>
      </c>
      <c r="DL92" s="185">
        <v>0</v>
      </c>
      <c r="DM92" s="187">
        <v>44109</v>
      </c>
      <c r="DN92" s="187">
        <v>44130</v>
      </c>
      <c r="DO92" s="185">
        <v>0</v>
      </c>
      <c r="DP92" s="185">
        <v>83100</v>
      </c>
      <c r="DQ92" s="185">
        <v>0</v>
      </c>
      <c r="DR92" s="185" t="s">
        <v>1888</v>
      </c>
      <c r="DS92" s="185" t="s">
        <v>1903</v>
      </c>
      <c r="DT92" s="185">
        <v>83100</v>
      </c>
      <c r="DV92" s="185" t="s">
        <v>2029</v>
      </c>
      <c r="DW92" s="185">
        <v>2077000</v>
      </c>
      <c r="DX92" s="185" t="s">
        <v>1896</v>
      </c>
    </row>
    <row r="93" spans="1:128" x14ac:dyDescent="0.25">
      <c r="A93" s="185">
        <v>30</v>
      </c>
      <c r="B93" s="185">
        <v>1081000</v>
      </c>
      <c r="D93" s="230">
        <v>5.2199999999999998E-3</v>
      </c>
      <c r="E93" s="185">
        <v>5643</v>
      </c>
      <c r="F93" s="185">
        <v>5694291</v>
      </c>
      <c r="I93" s="185">
        <v>1250400</v>
      </c>
      <c r="J93" s="185">
        <v>0</v>
      </c>
      <c r="L93" s="185">
        <v>0</v>
      </c>
      <c r="M93" s="185" t="s">
        <v>1889</v>
      </c>
      <c r="N93" s="185" t="s">
        <v>2044</v>
      </c>
      <c r="R93" s="185" t="s">
        <v>1264</v>
      </c>
      <c r="S93" s="185" t="s">
        <v>306</v>
      </c>
      <c r="T93" s="185" t="s">
        <v>306</v>
      </c>
      <c r="U93" s="185" t="s">
        <v>862</v>
      </c>
      <c r="V93" s="185" t="s">
        <v>1949</v>
      </c>
      <c r="W93" s="185" t="s">
        <v>7885</v>
      </c>
      <c r="X93" s="185" t="s">
        <v>2407</v>
      </c>
      <c r="Y93" s="185" t="s">
        <v>1881</v>
      </c>
      <c r="Z93" s="185" t="s">
        <v>1909</v>
      </c>
      <c r="AA93" s="185" t="s">
        <v>1883</v>
      </c>
      <c r="AB93" s="185" t="s">
        <v>1883</v>
      </c>
      <c r="AC93" s="185" t="s">
        <v>7886</v>
      </c>
      <c r="AD93" s="185" t="s">
        <v>1989</v>
      </c>
      <c r="AE93" s="185" t="s">
        <v>1887</v>
      </c>
      <c r="AF93" s="185" t="s">
        <v>1911</v>
      </c>
      <c r="AG93" s="185" t="s">
        <v>1887</v>
      </c>
      <c r="AH93" s="185" t="s">
        <v>1883</v>
      </c>
      <c r="AI93" s="185" t="s">
        <v>1890</v>
      </c>
      <c r="AK93" s="185" t="s">
        <v>483</v>
      </c>
      <c r="AL93" s="185" t="s">
        <v>2289</v>
      </c>
      <c r="AM93" s="185" t="s">
        <v>7887</v>
      </c>
      <c r="AN93" s="185" t="s">
        <v>7888</v>
      </c>
      <c r="AO93" s="185" t="s">
        <v>2183</v>
      </c>
      <c r="AP93" s="185" t="s">
        <v>1896</v>
      </c>
      <c r="AQ93" s="185" t="s">
        <v>1949</v>
      </c>
      <c r="AR93" s="185" t="s">
        <v>2782</v>
      </c>
      <c r="AS93" s="185">
        <v>1081448</v>
      </c>
      <c r="AT93" s="185" t="s">
        <v>2782</v>
      </c>
      <c r="AV93" s="185" t="s">
        <v>1920</v>
      </c>
      <c r="AW93" s="185">
        <v>1081448</v>
      </c>
      <c r="AX93" s="185">
        <v>0</v>
      </c>
      <c r="AY93" s="185" t="s">
        <v>2050</v>
      </c>
      <c r="AZ93" s="186">
        <v>0</v>
      </c>
      <c r="BA93" s="231">
        <v>0</v>
      </c>
      <c r="BB93" s="185">
        <v>0</v>
      </c>
      <c r="BD93" s="187">
        <v>27162</v>
      </c>
      <c r="BE93" s="187">
        <v>44201</v>
      </c>
      <c r="BF93" s="187">
        <v>44201</v>
      </c>
      <c r="BH93" s="187">
        <v>44201</v>
      </c>
      <c r="BM93" s="185" t="s">
        <v>1900</v>
      </c>
      <c r="BN93" s="185" t="s">
        <v>1275</v>
      </c>
      <c r="BV93" s="185" t="s">
        <v>1901</v>
      </c>
      <c r="BW93" s="185" t="s">
        <v>1926</v>
      </c>
      <c r="BX93" s="185" t="s">
        <v>2025</v>
      </c>
      <c r="BY93" s="187">
        <v>44201</v>
      </c>
      <c r="BZ93" s="187">
        <v>44201</v>
      </c>
      <c r="CA93" s="185">
        <v>0</v>
      </c>
      <c r="CB93" s="185">
        <v>1081448</v>
      </c>
      <c r="CC93" s="185">
        <v>0</v>
      </c>
      <c r="CD93" s="185">
        <v>102854</v>
      </c>
      <c r="CE93" s="185">
        <v>0</v>
      </c>
      <c r="CF93" s="185">
        <v>0</v>
      </c>
      <c r="CG93" s="185">
        <v>0</v>
      </c>
      <c r="CH93" s="185">
        <v>0</v>
      </c>
      <c r="CI93" s="185">
        <v>0</v>
      </c>
      <c r="CK93" s="185">
        <v>0</v>
      </c>
      <c r="CL93" s="185">
        <v>0</v>
      </c>
      <c r="CM93" s="185">
        <v>0</v>
      </c>
      <c r="CN93" s="185">
        <v>0</v>
      </c>
      <c r="CO93" s="185">
        <v>0</v>
      </c>
      <c r="CP93" s="185">
        <v>66098</v>
      </c>
      <c r="CQ93" s="185">
        <v>0</v>
      </c>
      <c r="CR93" s="185">
        <v>0</v>
      </c>
      <c r="CS93" s="185">
        <v>0</v>
      </c>
      <c r="CT93" s="185">
        <v>0</v>
      </c>
      <c r="CU93" s="185">
        <v>0</v>
      </c>
      <c r="CV93" s="185">
        <v>0</v>
      </c>
      <c r="CW93" s="185">
        <v>1250400</v>
      </c>
      <c r="CX93" s="185">
        <v>148920</v>
      </c>
      <c r="CY93" s="185">
        <v>1101480</v>
      </c>
      <c r="CZ93" s="185" t="s">
        <v>8035</v>
      </c>
      <c r="DA93" s="185">
        <v>104200</v>
      </c>
      <c r="DB93" s="185">
        <v>91900</v>
      </c>
      <c r="DC93" s="185">
        <v>129700</v>
      </c>
      <c r="DD93" s="185">
        <v>1148000</v>
      </c>
      <c r="DE93" s="185">
        <v>45900</v>
      </c>
      <c r="DF93" s="185">
        <v>23000</v>
      </c>
      <c r="DG93" s="185">
        <v>34400</v>
      </c>
      <c r="DH93" s="185">
        <v>0</v>
      </c>
      <c r="DI93" s="185">
        <v>30</v>
      </c>
      <c r="DJ93" s="185">
        <v>0</v>
      </c>
      <c r="DK93" s="185">
        <v>0</v>
      </c>
      <c r="DL93" s="185">
        <v>0</v>
      </c>
      <c r="DM93" s="187">
        <v>44201</v>
      </c>
      <c r="DN93" s="187">
        <v>44202</v>
      </c>
      <c r="DO93" s="185">
        <v>0</v>
      </c>
      <c r="DP93" s="185">
        <v>43200</v>
      </c>
      <c r="DQ93" s="185">
        <v>0</v>
      </c>
      <c r="DR93" s="185" t="s">
        <v>2074</v>
      </c>
      <c r="DS93" s="185" t="s">
        <v>1903</v>
      </c>
      <c r="DT93" s="185">
        <v>43200</v>
      </c>
      <c r="DV93" s="185" t="s">
        <v>1928</v>
      </c>
      <c r="DW93" s="185">
        <v>1081000</v>
      </c>
      <c r="DX93" s="185" t="s">
        <v>1896</v>
      </c>
    </row>
    <row r="94" spans="1:128" x14ac:dyDescent="0.25">
      <c r="A94" s="185">
        <v>30</v>
      </c>
      <c r="B94" s="185">
        <v>1742000</v>
      </c>
      <c r="D94" s="230">
        <v>5.2199999999999998E-3</v>
      </c>
      <c r="E94" s="185">
        <v>9093</v>
      </c>
      <c r="F94" s="185">
        <v>5765078</v>
      </c>
      <c r="I94" s="185">
        <v>1983800</v>
      </c>
      <c r="J94" s="185">
        <v>871127</v>
      </c>
      <c r="L94" s="185">
        <v>2148822</v>
      </c>
      <c r="M94" s="185" t="s">
        <v>2148</v>
      </c>
      <c r="N94" s="185" t="s">
        <v>1878</v>
      </c>
      <c r="R94" s="185" t="s">
        <v>1879</v>
      </c>
      <c r="S94" s="185" t="s">
        <v>149</v>
      </c>
      <c r="T94" s="185" t="s">
        <v>2567</v>
      </c>
      <c r="U94" s="185" t="s">
        <v>682</v>
      </c>
      <c r="V94" s="185" t="s">
        <v>1272</v>
      </c>
      <c r="W94" s="185" t="s">
        <v>530</v>
      </c>
      <c r="X94" s="185" t="s">
        <v>2013</v>
      </c>
      <c r="Y94" s="185" t="s">
        <v>1881</v>
      </c>
      <c r="Z94" s="185" t="s">
        <v>2296</v>
      </c>
      <c r="AA94" s="185" t="s">
        <v>1883</v>
      </c>
      <c r="AB94" s="185" t="s">
        <v>2258</v>
      </c>
      <c r="AC94" s="185" t="s">
        <v>2568</v>
      </c>
      <c r="AD94" s="185" t="s">
        <v>2569</v>
      </c>
      <c r="AE94" s="185" t="s">
        <v>1887</v>
      </c>
      <c r="AF94" s="185" t="s">
        <v>1888</v>
      </c>
      <c r="AG94" s="185" t="s">
        <v>1889</v>
      </c>
      <c r="AH94" s="185" t="s">
        <v>1883</v>
      </c>
      <c r="AI94" s="185" t="s">
        <v>1890</v>
      </c>
      <c r="AK94" s="185" t="s">
        <v>2570</v>
      </c>
      <c r="AL94" s="185" t="s">
        <v>2571</v>
      </c>
      <c r="AM94" s="185" t="s">
        <v>2572</v>
      </c>
      <c r="AN94" s="185" t="s">
        <v>2572</v>
      </c>
      <c r="AP94" s="185" t="s">
        <v>1896</v>
      </c>
      <c r="AQ94" s="185" t="s">
        <v>1272</v>
      </c>
      <c r="AR94" s="185" t="s">
        <v>2350</v>
      </c>
      <c r="AS94" s="185">
        <v>1742254</v>
      </c>
      <c r="AT94" s="185" t="s">
        <v>2350</v>
      </c>
      <c r="AV94" s="185" t="s">
        <v>1920</v>
      </c>
      <c r="AW94" s="185">
        <v>1742254</v>
      </c>
      <c r="AX94" s="185">
        <v>0</v>
      </c>
      <c r="AY94" s="185" t="s">
        <v>1899</v>
      </c>
      <c r="AZ94" s="186">
        <v>0</v>
      </c>
      <c r="BA94" s="231">
        <v>0</v>
      </c>
      <c r="BB94" s="185">
        <v>0</v>
      </c>
      <c r="BC94" s="185" t="s">
        <v>1332</v>
      </c>
      <c r="BD94" s="187">
        <v>25384</v>
      </c>
      <c r="BE94" s="187">
        <v>35353</v>
      </c>
      <c r="BF94" s="187">
        <v>40798</v>
      </c>
      <c r="BH94" s="187">
        <v>43388</v>
      </c>
      <c r="BI94" s="187">
        <v>43752</v>
      </c>
      <c r="BM94" s="185" t="s">
        <v>1900</v>
      </c>
      <c r="BN94" s="185" t="s">
        <v>1275</v>
      </c>
      <c r="BV94" s="185" t="s">
        <v>1901</v>
      </c>
      <c r="BW94" s="185" t="s">
        <v>1926</v>
      </c>
      <c r="BX94" s="185" t="s">
        <v>1902</v>
      </c>
      <c r="BY94" s="187">
        <v>42658</v>
      </c>
      <c r="BZ94" s="187">
        <v>44119</v>
      </c>
      <c r="CA94" s="185">
        <v>0</v>
      </c>
      <c r="CB94" s="185">
        <v>1742254</v>
      </c>
      <c r="CC94" s="185">
        <v>0</v>
      </c>
      <c r="CD94" s="185">
        <v>102854</v>
      </c>
      <c r="CE94" s="185">
        <v>0</v>
      </c>
      <c r="CF94" s="185">
        <v>0</v>
      </c>
      <c r="CG94" s="185">
        <v>0</v>
      </c>
      <c r="CH94" s="185">
        <v>0</v>
      </c>
      <c r="CI94" s="185">
        <v>0</v>
      </c>
      <c r="CK94" s="185">
        <v>0</v>
      </c>
      <c r="CL94" s="185">
        <v>0</v>
      </c>
      <c r="CM94" s="185">
        <v>0</v>
      </c>
      <c r="CN94" s="185">
        <v>0</v>
      </c>
      <c r="CO94" s="185">
        <v>0</v>
      </c>
      <c r="CP94" s="185">
        <v>66098</v>
      </c>
      <c r="CQ94" s="185">
        <v>0</v>
      </c>
      <c r="CR94" s="185">
        <v>0</v>
      </c>
      <c r="CS94" s="185">
        <v>0</v>
      </c>
      <c r="CT94" s="185">
        <v>0</v>
      </c>
      <c r="CU94" s="185">
        <v>0</v>
      </c>
      <c r="CV94" s="185">
        <v>0</v>
      </c>
      <c r="CW94" s="185">
        <v>1911206</v>
      </c>
      <c r="CX94" s="185">
        <v>252383</v>
      </c>
      <c r="CY94" s="185">
        <v>1658823</v>
      </c>
      <c r="CZ94" s="185" t="s">
        <v>8035</v>
      </c>
      <c r="DA94" s="185">
        <v>159267</v>
      </c>
      <c r="DB94" s="185">
        <v>148100</v>
      </c>
      <c r="DC94" s="185">
        <v>209000</v>
      </c>
      <c r="DD94" s="185">
        <v>1808000</v>
      </c>
      <c r="DE94" s="185">
        <v>72300</v>
      </c>
      <c r="DF94" s="185">
        <v>36200</v>
      </c>
      <c r="DG94" s="185">
        <v>54200</v>
      </c>
      <c r="DH94" s="185">
        <v>0</v>
      </c>
      <c r="DI94" s="185">
        <v>30</v>
      </c>
      <c r="DJ94" s="185">
        <v>0</v>
      </c>
      <c r="DK94" s="185">
        <v>0</v>
      </c>
      <c r="DL94" s="185">
        <v>0</v>
      </c>
      <c r="DM94" s="187">
        <v>44208</v>
      </c>
      <c r="DN94" s="187">
        <v>44228</v>
      </c>
      <c r="DO94" s="185">
        <v>0</v>
      </c>
      <c r="DP94" s="185">
        <v>69700</v>
      </c>
      <c r="DQ94" s="185">
        <v>0</v>
      </c>
      <c r="DR94" s="185" t="s">
        <v>2026</v>
      </c>
      <c r="DS94" s="185" t="s">
        <v>1903</v>
      </c>
      <c r="DT94" s="185">
        <v>69700</v>
      </c>
      <c r="DV94" s="185" t="s">
        <v>2029</v>
      </c>
      <c r="DW94" s="185">
        <v>1742000</v>
      </c>
      <c r="DX94" s="185" t="s">
        <v>1896</v>
      </c>
    </row>
    <row r="95" spans="1:128" x14ac:dyDescent="0.25">
      <c r="A95" s="185">
        <v>30</v>
      </c>
      <c r="B95" s="185">
        <v>3082000</v>
      </c>
      <c r="D95" s="230">
        <v>2.436E-2</v>
      </c>
      <c r="E95" s="185">
        <v>75078</v>
      </c>
      <c r="F95" s="185">
        <v>5771702</v>
      </c>
      <c r="I95" s="185">
        <v>3171807</v>
      </c>
      <c r="J95" s="185">
        <v>1078671</v>
      </c>
      <c r="L95" s="185">
        <v>3578199</v>
      </c>
      <c r="M95" s="185" t="s">
        <v>2009</v>
      </c>
      <c r="N95" s="185" t="s">
        <v>295</v>
      </c>
      <c r="R95" s="185" t="s">
        <v>1879</v>
      </c>
      <c r="S95" s="185" t="s">
        <v>454</v>
      </c>
      <c r="T95" s="185" t="s">
        <v>869</v>
      </c>
      <c r="U95" s="185" t="s">
        <v>682</v>
      </c>
      <c r="V95" s="185" t="s">
        <v>2012</v>
      </c>
      <c r="W95" s="185" t="s">
        <v>7194</v>
      </c>
      <c r="X95" s="185" t="s">
        <v>1880</v>
      </c>
      <c r="Y95" s="185" t="s">
        <v>1881</v>
      </c>
      <c r="Z95" s="185" t="s">
        <v>2139</v>
      </c>
      <c r="AA95" s="185" t="s">
        <v>1883</v>
      </c>
      <c r="AB95" s="185" t="s">
        <v>1923</v>
      </c>
      <c r="AC95" s="185" t="s">
        <v>2573</v>
      </c>
      <c r="AD95" s="185" t="s">
        <v>2179</v>
      </c>
      <c r="AE95" s="185" t="s">
        <v>1887</v>
      </c>
      <c r="AF95" s="185" t="s">
        <v>1888</v>
      </c>
      <c r="AG95" s="185" t="s">
        <v>1889</v>
      </c>
      <c r="AH95" s="185" t="s">
        <v>1883</v>
      </c>
      <c r="AI95" s="185" t="s">
        <v>1890</v>
      </c>
      <c r="AK95" s="185" t="s">
        <v>2305</v>
      </c>
      <c r="AL95" s="185" t="s">
        <v>2574</v>
      </c>
      <c r="AM95" s="185" t="s">
        <v>2575</v>
      </c>
      <c r="AN95" s="185" t="s">
        <v>2576</v>
      </c>
      <c r="AO95" s="185" t="s">
        <v>2243</v>
      </c>
      <c r="AP95" s="185" t="s">
        <v>1896</v>
      </c>
      <c r="AQ95" s="185" t="s">
        <v>2012</v>
      </c>
      <c r="AR95" s="185" t="s">
        <v>2285</v>
      </c>
      <c r="AS95" s="185">
        <v>3081918</v>
      </c>
      <c r="AT95" s="185" t="s">
        <v>2285</v>
      </c>
      <c r="AV95" s="185" t="s">
        <v>1920</v>
      </c>
      <c r="AW95" s="185">
        <v>3081918</v>
      </c>
      <c r="AX95" s="185">
        <v>0</v>
      </c>
      <c r="AY95" s="185" t="s">
        <v>2218</v>
      </c>
      <c r="AZ95" s="186">
        <v>0</v>
      </c>
      <c r="BA95" s="231">
        <v>0</v>
      </c>
      <c r="BB95" s="185">
        <v>0</v>
      </c>
      <c r="BD95" s="187">
        <v>27714</v>
      </c>
      <c r="BE95" s="187">
        <v>42921</v>
      </c>
      <c r="BF95" s="187">
        <v>42921</v>
      </c>
      <c r="BH95" s="187">
        <v>43651</v>
      </c>
      <c r="BI95" s="187">
        <v>44016</v>
      </c>
      <c r="BO95" s="185" t="s">
        <v>295</v>
      </c>
      <c r="BR95" s="185" t="s">
        <v>2060</v>
      </c>
      <c r="BV95" s="185" t="s">
        <v>1901</v>
      </c>
      <c r="BW95" s="185" t="s">
        <v>1896</v>
      </c>
      <c r="BX95" s="185" t="s">
        <v>1902</v>
      </c>
      <c r="BY95" s="187">
        <v>42921</v>
      </c>
      <c r="BZ95" s="187">
        <v>44017</v>
      </c>
      <c r="CA95" s="185">
        <v>0</v>
      </c>
      <c r="CB95" s="185">
        <v>3081918</v>
      </c>
      <c r="CC95" s="185">
        <v>0</v>
      </c>
      <c r="CD95" s="185">
        <v>0</v>
      </c>
      <c r="CE95" s="185">
        <v>0</v>
      </c>
      <c r="CF95" s="185">
        <v>0</v>
      </c>
      <c r="CG95" s="185">
        <v>0</v>
      </c>
      <c r="CH95" s="185">
        <v>0</v>
      </c>
      <c r="CI95" s="185">
        <v>0</v>
      </c>
      <c r="CK95" s="185">
        <v>0</v>
      </c>
      <c r="CL95" s="185">
        <v>0</v>
      </c>
      <c r="CM95" s="185">
        <v>0</v>
      </c>
      <c r="CN95" s="185">
        <v>0</v>
      </c>
      <c r="CO95" s="185">
        <v>0</v>
      </c>
      <c r="CP95" s="185">
        <v>0</v>
      </c>
      <c r="CQ95" s="185">
        <v>0</v>
      </c>
      <c r="CR95" s="185">
        <v>0</v>
      </c>
      <c r="CS95" s="185">
        <v>0</v>
      </c>
      <c r="CT95" s="185">
        <v>0</v>
      </c>
      <c r="CU95" s="185">
        <v>0</v>
      </c>
      <c r="CV95" s="185">
        <v>0</v>
      </c>
      <c r="CW95" s="185">
        <v>3081918</v>
      </c>
      <c r="CX95" s="185">
        <v>431515</v>
      </c>
      <c r="CY95" s="185">
        <v>2650403</v>
      </c>
      <c r="CZ95" s="185" t="s">
        <v>8035</v>
      </c>
      <c r="DA95" s="185">
        <v>256827</v>
      </c>
      <c r="DB95" s="185">
        <v>262000</v>
      </c>
      <c r="DC95" s="185">
        <v>369800</v>
      </c>
      <c r="DD95" s="185">
        <v>3082000</v>
      </c>
      <c r="DE95" s="185">
        <v>123300</v>
      </c>
      <c r="DF95" s="185">
        <v>61600</v>
      </c>
      <c r="DG95" s="185">
        <v>92500</v>
      </c>
      <c r="DH95" s="185">
        <v>0</v>
      </c>
      <c r="DI95" s="185">
        <v>30</v>
      </c>
      <c r="DJ95" s="185">
        <v>0</v>
      </c>
      <c r="DK95" s="185">
        <v>0</v>
      </c>
      <c r="DL95" s="185">
        <v>0</v>
      </c>
      <c r="DM95" s="187">
        <v>44200</v>
      </c>
      <c r="DN95" s="187">
        <v>44221</v>
      </c>
      <c r="DO95" s="185">
        <v>0</v>
      </c>
      <c r="DP95" s="185">
        <v>123300</v>
      </c>
      <c r="DQ95" s="185">
        <v>0</v>
      </c>
      <c r="DR95" s="185" t="s">
        <v>1888</v>
      </c>
      <c r="DS95" s="185" t="s">
        <v>1903</v>
      </c>
      <c r="DT95" s="185">
        <v>123300</v>
      </c>
      <c r="DV95" s="185" t="s">
        <v>2148</v>
      </c>
      <c r="DW95" s="185">
        <v>3082000</v>
      </c>
      <c r="DX95" s="185" t="s">
        <v>1896</v>
      </c>
    </row>
    <row r="96" spans="1:128" x14ac:dyDescent="0.25">
      <c r="A96" s="185">
        <v>27</v>
      </c>
      <c r="B96" s="185">
        <v>1327500</v>
      </c>
      <c r="C96" s="185">
        <v>3</v>
      </c>
      <c r="D96" s="230">
        <v>1.044E-2</v>
      </c>
      <c r="E96" s="185">
        <v>13859</v>
      </c>
      <c r="F96" s="185">
        <v>5820642</v>
      </c>
      <c r="H96" s="185" t="s">
        <v>1332</v>
      </c>
      <c r="I96" s="185">
        <v>1705883</v>
      </c>
      <c r="J96" s="185">
        <v>737727</v>
      </c>
      <c r="L96" s="185">
        <v>1925042</v>
      </c>
      <c r="M96" s="185" t="s">
        <v>2580</v>
      </c>
      <c r="N96" s="185" t="s">
        <v>2562</v>
      </c>
      <c r="R96" s="185" t="s">
        <v>1264</v>
      </c>
      <c r="S96" s="185" t="s">
        <v>777</v>
      </c>
      <c r="T96" s="185" t="s">
        <v>99</v>
      </c>
      <c r="U96" s="185" t="s">
        <v>682</v>
      </c>
      <c r="V96" s="185" t="s">
        <v>1272</v>
      </c>
      <c r="W96" s="185" t="s">
        <v>748</v>
      </c>
      <c r="X96" s="185" t="s">
        <v>2013</v>
      </c>
      <c r="Y96" s="185" t="s">
        <v>1881</v>
      </c>
      <c r="Z96" s="185" t="s">
        <v>2581</v>
      </c>
      <c r="AA96" s="185" t="s">
        <v>1883</v>
      </c>
      <c r="AB96" s="185" t="s">
        <v>2001</v>
      </c>
      <c r="AC96" s="185" t="s">
        <v>2582</v>
      </c>
      <c r="AD96" s="185" t="s">
        <v>1997</v>
      </c>
      <c r="AE96" s="185" t="s">
        <v>1887</v>
      </c>
      <c r="AF96" s="185" t="s">
        <v>1888</v>
      </c>
      <c r="AG96" s="185" t="s">
        <v>1889</v>
      </c>
      <c r="AH96" s="185" t="s">
        <v>1883</v>
      </c>
      <c r="AI96" s="185" t="s">
        <v>1890</v>
      </c>
      <c r="AK96" s="185" t="s">
        <v>2583</v>
      </c>
      <c r="AL96" s="185" t="s">
        <v>2169</v>
      </c>
      <c r="AM96" s="185" t="s">
        <v>2584</v>
      </c>
      <c r="AN96" s="185" t="s">
        <v>2226</v>
      </c>
      <c r="AO96" s="185" t="s">
        <v>2585</v>
      </c>
      <c r="AP96" s="185" t="s">
        <v>1896</v>
      </c>
      <c r="AQ96" s="185" t="s">
        <v>1272</v>
      </c>
      <c r="AR96" s="185" t="s">
        <v>1942</v>
      </c>
      <c r="AS96" s="185">
        <v>1475454</v>
      </c>
      <c r="AT96" s="185" t="s">
        <v>1942</v>
      </c>
      <c r="AV96" s="185" t="s">
        <v>1920</v>
      </c>
      <c r="AW96" s="185">
        <v>1475454</v>
      </c>
      <c r="AX96" s="185">
        <v>0</v>
      </c>
      <c r="AY96" s="185" t="s">
        <v>2566</v>
      </c>
      <c r="AZ96" s="186">
        <v>0</v>
      </c>
      <c r="BA96" s="231">
        <v>0</v>
      </c>
      <c r="BB96" s="185">
        <v>0</v>
      </c>
      <c r="BC96" s="185" t="s">
        <v>1332</v>
      </c>
      <c r="BD96" s="187">
        <v>29712</v>
      </c>
      <c r="BE96" s="187">
        <v>40218</v>
      </c>
      <c r="BF96" s="187">
        <v>40218</v>
      </c>
      <c r="BH96" s="187">
        <v>43140</v>
      </c>
      <c r="BI96" s="187">
        <v>43504</v>
      </c>
      <c r="BM96" s="185" t="s">
        <v>1900</v>
      </c>
      <c r="BN96" s="185" t="s">
        <v>1275</v>
      </c>
      <c r="BV96" s="185" t="s">
        <v>1901</v>
      </c>
      <c r="BW96" s="185" t="s">
        <v>1960</v>
      </c>
      <c r="BX96" s="185" t="s">
        <v>2025</v>
      </c>
      <c r="BY96" s="187">
        <v>43870</v>
      </c>
      <c r="BZ96" s="187">
        <v>44236</v>
      </c>
      <c r="CA96" s="185">
        <v>0</v>
      </c>
      <c r="CB96" s="185">
        <v>1475454</v>
      </c>
      <c r="CC96" s="185">
        <v>0</v>
      </c>
      <c r="CD96" s="185">
        <v>102854</v>
      </c>
      <c r="CE96" s="185">
        <v>0</v>
      </c>
      <c r="CF96" s="185">
        <v>0</v>
      </c>
      <c r="CG96" s="185">
        <v>0</v>
      </c>
      <c r="CH96" s="185">
        <v>0</v>
      </c>
      <c r="CI96" s="185">
        <v>0</v>
      </c>
      <c r="CK96" s="185">
        <v>0</v>
      </c>
      <c r="CL96" s="185">
        <v>0</v>
      </c>
      <c r="CM96" s="185">
        <v>0</v>
      </c>
      <c r="CN96" s="185">
        <v>0</v>
      </c>
      <c r="CO96" s="185">
        <v>0</v>
      </c>
      <c r="CP96" s="185">
        <v>66098</v>
      </c>
      <c r="CQ96" s="185">
        <v>0</v>
      </c>
      <c r="CR96" s="185">
        <v>0</v>
      </c>
      <c r="CS96" s="185">
        <v>0</v>
      </c>
      <c r="CT96" s="185">
        <v>0</v>
      </c>
      <c r="CU96" s="185">
        <v>0</v>
      </c>
      <c r="CV96" s="185">
        <v>0</v>
      </c>
      <c r="CW96" s="185">
        <v>1644406</v>
      </c>
      <c r="CX96" s="185">
        <v>564641</v>
      </c>
      <c r="CY96" s="185">
        <v>1079765</v>
      </c>
      <c r="CZ96" s="185" t="s">
        <v>8035</v>
      </c>
      <c r="DA96" s="185">
        <v>137034</v>
      </c>
      <c r="DB96" s="185">
        <v>125400</v>
      </c>
      <c r="DC96" s="185">
        <v>177000</v>
      </c>
      <c r="DD96" s="185">
        <v>1542000</v>
      </c>
      <c r="DE96" s="185">
        <v>61700</v>
      </c>
      <c r="DF96" s="185">
        <v>30800</v>
      </c>
      <c r="DG96" s="185">
        <v>46300</v>
      </c>
      <c r="DH96" s="185">
        <v>0</v>
      </c>
      <c r="DI96" s="185">
        <v>30</v>
      </c>
      <c r="DJ96" s="185">
        <v>0</v>
      </c>
      <c r="DK96" s="185">
        <v>0</v>
      </c>
      <c r="DL96" s="185">
        <v>0</v>
      </c>
      <c r="DM96" s="187">
        <v>44160</v>
      </c>
      <c r="DN96" s="187">
        <v>44181</v>
      </c>
      <c r="DO96" s="185">
        <v>0</v>
      </c>
      <c r="DP96" s="185">
        <v>59000</v>
      </c>
      <c r="DQ96" s="185">
        <v>0</v>
      </c>
      <c r="DR96" s="185" t="s">
        <v>2026</v>
      </c>
      <c r="DS96" s="185" t="s">
        <v>1903</v>
      </c>
      <c r="DT96" s="185">
        <v>59000</v>
      </c>
      <c r="DV96" s="185" t="s">
        <v>2095</v>
      </c>
      <c r="DW96" s="185">
        <v>1475000</v>
      </c>
      <c r="DX96" s="185" t="s">
        <v>1896</v>
      </c>
    </row>
    <row r="97" spans="1:128" x14ac:dyDescent="0.25">
      <c r="A97" s="185">
        <v>30</v>
      </c>
      <c r="B97" s="185">
        <v>0</v>
      </c>
      <c r="D97" s="230">
        <v>5.2199999999999998E-3</v>
      </c>
      <c r="E97" s="185">
        <v>0</v>
      </c>
      <c r="F97" s="185">
        <v>5823922</v>
      </c>
      <c r="I97" s="185">
        <v>0</v>
      </c>
      <c r="J97" s="185">
        <v>1093653</v>
      </c>
      <c r="L97" s="185">
        <v>3283928</v>
      </c>
      <c r="M97" s="185" t="s">
        <v>1889</v>
      </c>
      <c r="N97" s="185" t="s">
        <v>294</v>
      </c>
      <c r="R97" s="185" t="s">
        <v>2082</v>
      </c>
      <c r="S97" s="185" t="s">
        <v>306</v>
      </c>
      <c r="T97" s="185" t="s">
        <v>306</v>
      </c>
      <c r="U97" s="185" t="s">
        <v>344</v>
      </c>
      <c r="V97" s="185" t="s">
        <v>2012</v>
      </c>
      <c r="W97" s="185" t="s">
        <v>7353</v>
      </c>
      <c r="X97" s="185" t="s">
        <v>1880</v>
      </c>
      <c r="Y97" s="185" t="s">
        <v>1987</v>
      </c>
      <c r="Z97" s="185" t="s">
        <v>1909</v>
      </c>
      <c r="AA97" s="185" t="s">
        <v>1883</v>
      </c>
      <c r="AB97" s="185" t="s">
        <v>1883</v>
      </c>
      <c r="AC97" s="185" t="s">
        <v>7354</v>
      </c>
      <c r="AD97" s="185" t="s">
        <v>1989</v>
      </c>
      <c r="AE97" s="185" t="s">
        <v>2074</v>
      </c>
      <c r="AF97" s="185" t="s">
        <v>1889</v>
      </c>
      <c r="AG97" s="185" t="s">
        <v>1911</v>
      </c>
      <c r="AH97" s="185" t="s">
        <v>1912</v>
      </c>
      <c r="AI97" s="185" t="s">
        <v>1890</v>
      </c>
      <c r="AK97" s="185" t="s">
        <v>220</v>
      </c>
      <c r="AL97" s="185" t="s">
        <v>2784</v>
      </c>
      <c r="AM97" s="185" t="s">
        <v>6456</v>
      </c>
      <c r="AN97" s="185" t="s">
        <v>2815</v>
      </c>
      <c r="AO97" s="185" t="s">
        <v>2092</v>
      </c>
      <c r="AP97" s="185" t="s">
        <v>1896</v>
      </c>
      <c r="AQ97" s="185" t="s">
        <v>2012</v>
      </c>
      <c r="AR97" s="185" t="s">
        <v>2285</v>
      </c>
      <c r="AS97" s="185">
        <v>3081918</v>
      </c>
      <c r="AT97" s="185" t="s">
        <v>2285</v>
      </c>
      <c r="AV97" s="185" t="s">
        <v>1920</v>
      </c>
      <c r="AW97" s="185">
        <v>3081918</v>
      </c>
      <c r="AX97" s="185">
        <v>0</v>
      </c>
      <c r="AY97" s="185" t="s">
        <v>2137</v>
      </c>
      <c r="AZ97" s="186">
        <v>0</v>
      </c>
      <c r="BA97" s="231">
        <v>0</v>
      </c>
      <c r="BB97" s="185">
        <v>0</v>
      </c>
      <c r="BD97" s="187">
        <v>29490</v>
      </c>
      <c r="BE97" s="187">
        <v>43903</v>
      </c>
      <c r="BF97" s="187">
        <v>43903</v>
      </c>
      <c r="BG97" s="187">
        <v>44287</v>
      </c>
      <c r="BO97" s="185" t="s">
        <v>294</v>
      </c>
      <c r="BR97" s="185" t="s">
        <v>2111</v>
      </c>
      <c r="BV97" s="185" t="s">
        <v>1901</v>
      </c>
      <c r="BW97" s="185" t="s">
        <v>1926</v>
      </c>
      <c r="BX97" s="185" t="s">
        <v>2094</v>
      </c>
      <c r="CA97" s="185">
        <v>0</v>
      </c>
      <c r="CB97" s="185">
        <v>0</v>
      </c>
      <c r="CC97" s="185">
        <v>0</v>
      </c>
      <c r="CD97" s="185">
        <v>0</v>
      </c>
      <c r="CE97" s="185">
        <v>0</v>
      </c>
      <c r="CF97" s="185">
        <v>0</v>
      </c>
      <c r="CG97" s="185">
        <v>0</v>
      </c>
      <c r="CH97" s="185">
        <v>0</v>
      </c>
      <c r="CI97" s="185">
        <v>0</v>
      </c>
      <c r="CK97" s="185">
        <v>0</v>
      </c>
      <c r="CL97" s="185">
        <v>0</v>
      </c>
      <c r="CM97" s="185">
        <v>0</v>
      </c>
      <c r="CN97" s="185">
        <v>0</v>
      </c>
      <c r="CO97" s="185">
        <v>0</v>
      </c>
      <c r="CP97" s="185">
        <v>0</v>
      </c>
      <c r="CQ97" s="185">
        <v>0</v>
      </c>
      <c r="CR97" s="185">
        <v>0</v>
      </c>
      <c r="CS97" s="185">
        <v>0</v>
      </c>
      <c r="CT97" s="185">
        <v>0</v>
      </c>
      <c r="CU97" s="185">
        <v>0</v>
      </c>
      <c r="CV97" s="185">
        <v>0</v>
      </c>
      <c r="CW97" s="185">
        <v>0</v>
      </c>
      <c r="CX97" s="185">
        <v>0</v>
      </c>
      <c r="CY97" s="185">
        <v>0</v>
      </c>
      <c r="CZ97" s="185" t="s">
        <v>8035</v>
      </c>
      <c r="DA97" s="185">
        <v>0</v>
      </c>
      <c r="DB97" s="185">
        <v>0</v>
      </c>
      <c r="DC97" s="185">
        <v>0</v>
      </c>
      <c r="DD97" s="185">
        <v>0</v>
      </c>
      <c r="DE97" s="185">
        <v>0</v>
      </c>
      <c r="DF97" s="185">
        <v>0</v>
      </c>
      <c r="DG97" s="185">
        <v>0</v>
      </c>
      <c r="DH97" s="185">
        <v>0</v>
      </c>
      <c r="DI97" s="185">
        <v>30</v>
      </c>
      <c r="DJ97" s="185">
        <v>0</v>
      </c>
      <c r="DK97" s="185">
        <v>0</v>
      </c>
      <c r="DL97" s="185">
        <v>0</v>
      </c>
      <c r="DO97" s="185">
        <v>0</v>
      </c>
      <c r="DP97" s="185">
        <v>0</v>
      </c>
      <c r="DQ97" s="185">
        <v>0</v>
      </c>
      <c r="DR97" s="185" t="s">
        <v>1888</v>
      </c>
      <c r="DS97" s="185" t="s">
        <v>1887</v>
      </c>
      <c r="DT97" s="185">
        <v>0</v>
      </c>
      <c r="DV97" s="185" t="s">
        <v>1928</v>
      </c>
      <c r="DW97" s="185">
        <v>0</v>
      </c>
      <c r="DX97" s="185" t="s">
        <v>1896</v>
      </c>
    </row>
    <row r="98" spans="1:128" x14ac:dyDescent="0.25">
      <c r="A98" s="185">
        <v>30</v>
      </c>
      <c r="B98" s="185">
        <v>4709000</v>
      </c>
      <c r="D98" s="230">
        <v>2.436E-2</v>
      </c>
      <c r="E98" s="185">
        <v>114711</v>
      </c>
      <c r="F98" s="185">
        <v>5829230</v>
      </c>
      <c r="I98" s="185">
        <v>4846616</v>
      </c>
      <c r="J98" s="185">
        <v>1648242</v>
      </c>
      <c r="L98" s="185">
        <v>5249943</v>
      </c>
      <c r="M98" s="185" t="s">
        <v>2123</v>
      </c>
      <c r="N98" s="185" t="s">
        <v>1313</v>
      </c>
      <c r="R98" s="185" t="s">
        <v>1879</v>
      </c>
      <c r="S98" s="185" t="s">
        <v>780</v>
      </c>
      <c r="T98" s="185" t="s">
        <v>624</v>
      </c>
      <c r="U98" s="185" t="s">
        <v>682</v>
      </c>
      <c r="V98" s="185" t="s">
        <v>1963</v>
      </c>
      <c r="W98" s="185" t="s">
        <v>1542</v>
      </c>
      <c r="X98" s="185" t="s">
        <v>1907</v>
      </c>
      <c r="Y98" s="185" t="s">
        <v>1881</v>
      </c>
      <c r="Z98" s="185" t="s">
        <v>2124</v>
      </c>
      <c r="AA98" s="185" t="s">
        <v>1883</v>
      </c>
      <c r="AB98" s="185" t="s">
        <v>1923</v>
      </c>
      <c r="AC98" s="185" t="s">
        <v>2592</v>
      </c>
      <c r="AD98" s="185" t="s">
        <v>2009</v>
      </c>
      <c r="AE98" s="185" t="s">
        <v>1887</v>
      </c>
      <c r="AF98" s="185" t="s">
        <v>1888</v>
      </c>
      <c r="AG98" s="185" t="s">
        <v>1889</v>
      </c>
      <c r="AH98" s="185" t="s">
        <v>1883</v>
      </c>
      <c r="AI98" s="185" t="s">
        <v>1890</v>
      </c>
      <c r="AK98" s="185" t="s">
        <v>2593</v>
      </c>
      <c r="AL98" s="185" t="s">
        <v>2594</v>
      </c>
      <c r="AM98" s="185" t="s">
        <v>2595</v>
      </c>
      <c r="AN98" s="185" t="s">
        <v>2049</v>
      </c>
      <c r="AO98" s="185" t="s">
        <v>2092</v>
      </c>
      <c r="AP98" s="185" t="s">
        <v>1896</v>
      </c>
      <c r="AQ98" s="185" t="s">
        <v>1963</v>
      </c>
      <c r="AR98" s="185" t="s">
        <v>2596</v>
      </c>
      <c r="AS98" s="185">
        <v>4709262</v>
      </c>
      <c r="AT98" s="185" t="s">
        <v>2596</v>
      </c>
      <c r="AV98" s="185" t="s">
        <v>1920</v>
      </c>
      <c r="AW98" s="185">
        <v>4709262</v>
      </c>
      <c r="AX98" s="185">
        <v>0</v>
      </c>
      <c r="AY98" s="185" t="s">
        <v>2022</v>
      </c>
      <c r="AZ98" s="186">
        <v>0</v>
      </c>
      <c r="BA98" s="231">
        <v>8</v>
      </c>
      <c r="BB98" s="185">
        <v>0</v>
      </c>
      <c r="BD98" s="187">
        <v>30050</v>
      </c>
      <c r="BE98" s="187">
        <v>43013</v>
      </c>
      <c r="BF98" s="187">
        <v>43013</v>
      </c>
      <c r="BH98" s="187">
        <v>43378</v>
      </c>
      <c r="BI98" s="187">
        <v>43742</v>
      </c>
      <c r="BO98" s="185" t="s">
        <v>2023</v>
      </c>
      <c r="BR98" s="185" t="s">
        <v>2024</v>
      </c>
      <c r="BV98" s="185" t="s">
        <v>1901</v>
      </c>
      <c r="BW98" s="185" t="s">
        <v>1896</v>
      </c>
      <c r="BX98" s="185" t="s">
        <v>1902</v>
      </c>
      <c r="BY98" s="187">
        <v>43013</v>
      </c>
      <c r="BZ98" s="187">
        <v>44109</v>
      </c>
      <c r="CA98" s="185">
        <v>0</v>
      </c>
      <c r="CB98" s="185">
        <v>4709262</v>
      </c>
      <c r="CC98" s="185">
        <v>0</v>
      </c>
      <c r="CD98" s="185">
        <v>0</v>
      </c>
      <c r="CE98" s="185">
        <v>0</v>
      </c>
      <c r="CF98" s="185">
        <v>0</v>
      </c>
      <c r="CG98" s="185">
        <v>0</v>
      </c>
      <c r="CH98" s="185">
        <v>0</v>
      </c>
      <c r="CI98" s="185">
        <v>0</v>
      </c>
      <c r="CK98" s="185">
        <v>0</v>
      </c>
      <c r="CL98" s="185">
        <v>0</v>
      </c>
      <c r="CM98" s="185">
        <v>0</v>
      </c>
      <c r="CN98" s="185">
        <v>0</v>
      </c>
      <c r="CO98" s="185">
        <v>0</v>
      </c>
      <c r="CP98" s="185">
        <v>0</v>
      </c>
      <c r="CQ98" s="185">
        <v>376741</v>
      </c>
      <c r="CR98" s="185">
        <v>0</v>
      </c>
      <c r="CS98" s="185">
        <v>0</v>
      </c>
      <c r="CT98" s="185">
        <v>0</v>
      </c>
      <c r="CU98" s="185">
        <v>0</v>
      </c>
      <c r="CV98" s="185">
        <v>0</v>
      </c>
      <c r="CW98" s="185">
        <v>5086003</v>
      </c>
      <c r="CX98" s="185">
        <v>702268</v>
      </c>
      <c r="CY98" s="185">
        <v>4383735</v>
      </c>
      <c r="CZ98" s="185" t="s">
        <v>8035</v>
      </c>
      <c r="DA98" s="185">
        <v>423834</v>
      </c>
      <c r="DB98" s="185">
        <v>400300</v>
      </c>
      <c r="DC98" s="185">
        <v>565100</v>
      </c>
      <c r="DD98" s="185">
        <v>5086000</v>
      </c>
      <c r="DE98" s="185">
        <v>203400</v>
      </c>
      <c r="DF98" s="185">
        <v>101700</v>
      </c>
      <c r="DG98" s="185">
        <v>152600</v>
      </c>
      <c r="DH98" s="185">
        <v>0</v>
      </c>
      <c r="DI98" s="185">
        <v>30</v>
      </c>
      <c r="DJ98" s="185">
        <v>0</v>
      </c>
      <c r="DK98" s="185">
        <v>0</v>
      </c>
      <c r="DL98" s="185">
        <v>42905</v>
      </c>
      <c r="DM98" s="187">
        <v>43831</v>
      </c>
      <c r="DN98" s="187">
        <v>43847</v>
      </c>
      <c r="DO98" s="185">
        <v>0</v>
      </c>
      <c r="DP98" s="185">
        <v>188400</v>
      </c>
      <c r="DQ98" s="185">
        <v>47100</v>
      </c>
      <c r="DR98" s="185" t="s">
        <v>1927</v>
      </c>
      <c r="DS98" s="185" t="s">
        <v>1903</v>
      </c>
      <c r="DT98" s="185">
        <v>188400</v>
      </c>
      <c r="DV98" s="185" t="s">
        <v>1984</v>
      </c>
      <c r="DW98" s="185">
        <v>4709000</v>
      </c>
      <c r="DX98" s="185" t="s">
        <v>1896</v>
      </c>
    </row>
    <row r="99" spans="1:128" x14ac:dyDescent="0.25">
      <c r="A99" s="185">
        <v>30</v>
      </c>
      <c r="B99" s="185">
        <v>4161000</v>
      </c>
      <c r="D99" s="230">
        <v>2.436E-2</v>
      </c>
      <c r="E99" s="185">
        <v>101362</v>
      </c>
      <c r="F99" s="185">
        <v>6030583</v>
      </c>
      <c r="I99" s="185">
        <v>3171807</v>
      </c>
      <c r="J99" s="185">
        <v>1078671</v>
      </c>
      <c r="L99" s="185">
        <v>3578199</v>
      </c>
      <c r="M99" s="185" t="s">
        <v>1997</v>
      </c>
      <c r="N99" s="185" t="s">
        <v>295</v>
      </c>
      <c r="R99" s="185" t="s">
        <v>1879</v>
      </c>
      <c r="S99" s="185" t="s">
        <v>778</v>
      </c>
      <c r="T99" s="185" t="s">
        <v>655</v>
      </c>
      <c r="U99" s="185" t="s">
        <v>682</v>
      </c>
      <c r="V99" s="185" t="s">
        <v>2012</v>
      </c>
      <c r="W99" s="185" t="s">
        <v>1460</v>
      </c>
      <c r="X99" s="185" t="s">
        <v>1880</v>
      </c>
      <c r="Y99" s="185" t="s">
        <v>1987</v>
      </c>
      <c r="Z99" s="185" t="s">
        <v>2000</v>
      </c>
      <c r="AA99" s="185" t="s">
        <v>1883</v>
      </c>
      <c r="AB99" s="185" t="s">
        <v>2001</v>
      </c>
      <c r="AC99" s="185" t="s">
        <v>2597</v>
      </c>
      <c r="AD99" s="185" t="s">
        <v>2003</v>
      </c>
      <c r="AE99" s="185" t="s">
        <v>1887</v>
      </c>
      <c r="AF99" s="185" t="s">
        <v>1888</v>
      </c>
      <c r="AG99" s="185" t="s">
        <v>1889</v>
      </c>
      <c r="AH99" s="185" t="s">
        <v>1883</v>
      </c>
      <c r="AI99" s="185" t="s">
        <v>1890</v>
      </c>
      <c r="AK99" s="185" t="s">
        <v>2598</v>
      </c>
      <c r="AL99" s="185" t="s">
        <v>2599</v>
      </c>
      <c r="AM99" s="185" t="s">
        <v>2600</v>
      </c>
      <c r="AN99" s="185" t="s">
        <v>2039</v>
      </c>
      <c r="AO99" s="185" t="s">
        <v>2404</v>
      </c>
      <c r="AP99" s="185" t="s">
        <v>1896</v>
      </c>
      <c r="AQ99" s="185" t="s">
        <v>2012</v>
      </c>
      <c r="AR99" s="185" t="s">
        <v>2285</v>
      </c>
      <c r="AS99" s="185">
        <v>3081918</v>
      </c>
      <c r="AT99" s="185" t="s">
        <v>2285</v>
      </c>
      <c r="AV99" s="185" t="s">
        <v>1920</v>
      </c>
      <c r="AW99" s="185">
        <v>3081918</v>
      </c>
      <c r="AX99" s="185">
        <v>0</v>
      </c>
      <c r="AY99" s="185" t="s">
        <v>2218</v>
      </c>
      <c r="AZ99" s="186">
        <v>0</v>
      </c>
      <c r="BA99" s="231">
        <v>0</v>
      </c>
      <c r="BB99" s="185">
        <v>0</v>
      </c>
      <c r="BD99" s="187">
        <v>24745</v>
      </c>
      <c r="BE99" s="187">
        <v>42898</v>
      </c>
      <c r="BF99" s="187">
        <v>42898</v>
      </c>
      <c r="BH99" s="187">
        <v>43263</v>
      </c>
      <c r="BI99" s="187">
        <v>43627</v>
      </c>
      <c r="BO99" s="185" t="s">
        <v>295</v>
      </c>
      <c r="BR99" s="185" t="s">
        <v>2060</v>
      </c>
      <c r="BV99" s="185" t="s">
        <v>1901</v>
      </c>
      <c r="BW99" s="185" t="s">
        <v>1896</v>
      </c>
      <c r="BX99" s="185" t="s">
        <v>1902</v>
      </c>
      <c r="BY99" s="187">
        <v>42898</v>
      </c>
      <c r="BZ99" s="187">
        <v>44359</v>
      </c>
      <c r="CA99" s="185">
        <v>0</v>
      </c>
      <c r="CB99" s="185">
        <v>3081918</v>
      </c>
      <c r="CC99" s="185">
        <v>0</v>
      </c>
      <c r="CD99" s="185">
        <v>0</v>
      </c>
      <c r="CE99" s="185">
        <v>0</v>
      </c>
      <c r="CF99" s="185">
        <v>0</v>
      </c>
      <c r="CG99" s="185">
        <v>0</v>
      </c>
      <c r="CH99" s="185">
        <v>1078671</v>
      </c>
      <c r="CI99" s="185">
        <v>0</v>
      </c>
      <c r="CK99" s="185">
        <v>0</v>
      </c>
      <c r="CL99" s="185">
        <v>0</v>
      </c>
      <c r="CM99" s="185">
        <v>0</v>
      </c>
      <c r="CN99" s="185">
        <v>0</v>
      </c>
      <c r="CO99" s="185">
        <v>0</v>
      </c>
      <c r="CP99" s="185">
        <v>0</v>
      </c>
      <c r="CQ99" s="185">
        <v>0</v>
      </c>
      <c r="CR99" s="185">
        <v>0</v>
      </c>
      <c r="CS99" s="185">
        <v>0</v>
      </c>
      <c r="CT99" s="185">
        <v>0</v>
      </c>
      <c r="CU99" s="185">
        <v>0</v>
      </c>
      <c r="CV99" s="185">
        <v>0</v>
      </c>
      <c r="CW99" s="185">
        <v>4160589</v>
      </c>
      <c r="CX99" s="185">
        <v>1105248</v>
      </c>
      <c r="CY99" s="185">
        <v>3055341</v>
      </c>
      <c r="CZ99" s="185" t="s">
        <v>8035</v>
      </c>
      <c r="DA99" s="185">
        <v>346716</v>
      </c>
      <c r="DB99" s="185">
        <v>353700</v>
      </c>
      <c r="DC99" s="185">
        <v>499300</v>
      </c>
      <c r="DD99" s="185">
        <v>4161000</v>
      </c>
      <c r="DE99" s="185">
        <v>166400</v>
      </c>
      <c r="DF99" s="185">
        <v>83200</v>
      </c>
      <c r="DG99" s="185">
        <v>124800</v>
      </c>
      <c r="DH99" s="185">
        <v>0</v>
      </c>
      <c r="DI99" s="185">
        <v>30</v>
      </c>
      <c r="DJ99" s="185">
        <v>0</v>
      </c>
      <c r="DK99" s="185">
        <v>0</v>
      </c>
      <c r="DL99" s="185">
        <v>0</v>
      </c>
      <c r="DM99" s="187">
        <v>43837</v>
      </c>
      <c r="DN99" s="187">
        <v>43857</v>
      </c>
      <c r="DO99" s="185">
        <v>0</v>
      </c>
      <c r="DP99" s="185">
        <v>166400</v>
      </c>
      <c r="DQ99" s="185">
        <v>41600</v>
      </c>
      <c r="DR99" s="185" t="s">
        <v>1888</v>
      </c>
      <c r="DS99" s="185" t="s">
        <v>1887</v>
      </c>
      <c r="DT99" s="185">
        <v>166400</v>
      </c>
      <c r="DV99" s="185" t="s">
        <v>2010</v>
      </c>
      <c r="DW99" s="185">
        <v>4161000</v>
      </c>
      <c r="DX99" s="185" t="s">
        <v>1896</v>
      </c>
    </row>
    <row r="100" spans="1:128" x14ac:dyDescent="0.25">
      <c r="A100" s="185">
        <v>30</v>
      </c>
      <c r="B100" s="185">
        <v>1627000</v>
      </c>
      <c r="D100" s="230">
        <v>6.9599999999999995E-2</v>
      </c>
      <c r="E100" s="185">
        <v>113239</v>
      </c>
      <c r="F100" s="185">
        <v>6031090</v>
      </c>
      <c r="I100" s="185">
        <v>1367323</v>
      </c>
      <c r="J100" s="185">
        <v>575218</v>
      </c>
      <c r="L100" s="185">
        <v>1604165</v>
      </c>
      <c r="M100" s="185" t="s">
        <v>2324</v>
      </c>
      <c r="N100" s="185" t="s">
        <v>1938</v>
      </c>
      <c r="R100" s="185" t="s">
        <v>1264</v>
      </c>
      <c r="S100" s="185" t="s">
        <v>783</v>
      </c>
      <c r="T100" s="185" t="s">
        <v>2601</v>
      </c>
      <c r="U100" s="185" t="s">
        <v>682</v>
      </c>
      <c r="V100" s="185" t="s">
        <v>1272</v>
      </c>
      <c r="W100" s="185" t="s">
        <v>920</v>
      </c>
      <c r="X100" s="185" t="s">
        <v>1907</v>
      </c>
      <c r="Y100" s="185" t="s">
        <v>1987</v>
      </c>
      <c r="Z100" s="185" t="s">
        <v>2504</v>
      </c>
      <c r="AA100" s="185" t="s">
        <v>1883</v>
      </c>
      <c r="AB100" s="185" t="s">
        <v>2001</v>
      </c>
      <c r="AC100" s="185" t="s">
        <v>2602</v>
      </c>
      <c r="AD100" s="185" t="s">
        <v>2603</v>
      </c>
      <c r="AE100" s="185" t="s">
        <v>1887</v>
      </c>
      <c r="AF100" s="185" t="s">
        <v>1888</v>
      </c>
      <c r="AG100" s="185" t="s">
        <v>1889</v>
      </c>
      <c r="AH100" s="185" t="s">
        <v>1883</v>
      </c>
      <c r="AI100" s="185" t="s">
        <v>1890</v>
      </c>
      <c r="AK100" s="185" t="s">
        <v>2604</v>
      </c>
      <c r="AL100" s="185" t="s">
        <v>2605</v>
      </c>
      <c r="AM100" s="185" t="s">
        <v>2128</v>
      </c>
      <c r="AN100" s="185" t="s">
        <v>2128</v>
      </c>
      <c r="AP100" s="185" t="s">
        <v>1896</v>
      </c>
      <c r="AQ100" s="185" t="s">
        <v>1272</v>
      </c>
      <c r="AR100" s="185" t="s">
        <v>2093</v>
      </c>
      <c r="AS100" s="185">
        <v>1150436</v>
      </c>
      <c r="AT100" s="185" t="s">
        <v>2093</v>
      </c>
      <c r="AV100" s="185" t="s">
        <v>1920</v>
      </c>
      <c r="AW100" s="185">
        <v>1150436</v>
      </c>
      <c r="AX100" s="185">
        <v>0</v>
      </c>
      <c r="AY100" s="185" t="s">
        <v>1943</v>
      </c>
      <c r="AZ100" s="186">
        <v>0</v>
      </c>
      <c r="BA100" s="231">
        <v>0</v>
      </c>
      <c r="BB100" s="185">
        <v>0</v>
      </c>
      <c r="BD100" s="187">
        <v>25926</v>
      </c>
      <c r="BE100" s="187">
        <v>41183</v>
      </c>
      <c r="BF100" s="187">
        <v>41183</v>
      </c>
      <c r="BH100" s="187">
        <v>43374</v>
      </c>
      <c r="BI100" s="187">
        <v>43738</v>
      </c>
      <c r="BM100" s="185" t="s">
        <v>1900</v>
      </c>
      <c r="BN100" s="185" t="s">
        <v>1275</v>
      </c>
      <c r="BV100" s="185" t="s">
        <v>1901</v>
      </c>
      <c r="BW100" s="185" t="s">
        <v>1896</v>
      </c>
      <c r="BX100" s="185" t="s">
        <v>2025</v>
      </c>
      <c r="BY100" s="187">
        <v>43008</v>
      </c>
      <c r="BZ100" s="187">
        <v>44104</v>
      </c>
      <c r="CA100" s="185">
        <v>0</v>
      </c>
      <c r="CB100" s="185">
        <v>1150436</v>
      </c>
      <c r="CC100" s="185">
        <v>0</v>
      </c>
      <c r="CD100" s="185">
        <v>102854</v>
      </c>
      <c r="CE100" s="185">
        <v>0</v>
      </c>
      <c r="CF100" s="185">
        <v>0</v>
      </c>
      <c r="CG100" s="185">
        <v>0</v>
      </c>
      <c r="CH100" s="185">
        <v>0</v>
      </c>
      <c r="CI100" s="185">
        <v>0</v>
      </c>
      <c r="CK100" s="185">
        <v>0</v>
      </c>
      <c r="CL100" s="185">
        <v>0</v>
      </c>
      <c r="CM100" s="185">
        <v>91076</v>
      </c>
      <c r="CN100" s="185">
        <v>110729</v>
      </c>
      <c r="CO100" s="185">
        <v>0</v>
      </c>
      <c r="CP100" s="185">
        <v>66098</v>
      </c>
      <c r="CQ100" s="185">
        <v>0</v>
      </c>
      <c r="CR100" s="185">
        <v>275146</v>
      </c>
      <c r="CS100" s="185">
        <v>0</v>
      </c>
      <c r="CT100" s="185">
        <v>0</v>
      </c>
      <c r="CU100" s="185">
        <v>0</v>
      </c>
      <c r="CV100" s="185">
        <v>0</v>
      </c>
      <c r="CW100" s="185">
        <v>1796339</v>
      </c>
      <c r="CX100" s="185">
        <v>676020</v>
      </c>
      <c r="CY100" s="185">
        <v>1120319</v>
      </c>
      <c r="CZ100" s="185" t="s">
        <v>8035</v>
      </c>
      <c r="DA100" s="185">
        <v>149695</v>
      </c>
      <c r="DB100" s="185">
        <v>138300</v>
      </c>
      <c r="DC100" s="185">
        <v>195200</v>
      </c>
      <c r="DD100" s="185">
        <v>1693000</v>
      </c>
      <c r="DE100" s="185">
        <v>67700</v>
      </c>
      <c r="DF100" s="185">
        <v>33900</v>
      </c>
      <c r="DG100" s="185">
        <v>50800</v>
      </c>
      <c r="DH100" s="185">
        <v>0</v>
      </c>
      <c r="DI100" s="185">
        <v>30</v>
      </c>
      <c r="DJ100" s="185">
        <v>0</v>
      </c>
      <c r="DK100" s="185">
        <v>0</v>
      </c>
      <c r="DL100" s="185">
        <v>0</v>
      </c>
      <c r="DM100" s="187">
        <v>44197</v>
      </c>
      <c r="DN100" s="187">
        <v>44211</v>
      </c>
      <c r="DO100" s="185">
        <v>0</v>
      </c>
      <c r="DP100" s="185">
        <v>65100</v>
      </c>
      <c r="DQ100" s="185">
        <v>0</v>
      </c>
      <c r="DR100" s="185" t="s">
        <v>1927</v>
      </c>
      <c r="DS100" s="185" t="s">
        <v>1887</v>
      </c>
      <c r="DT100" s="185">
        <v>65100</v>
      </c>
      <c r="DV100" s="185" t="s">
        <v>1952</v>
      </c>
      <c r="DW100" s="185">
        <v>1627000</v>
      </c>
      <c r="DX100" s="185" t="s">
        <v>1896</v>
      </c>
    </row>
    <row r="101" spans="1:128" x14ac:dyDescent="0.25">
      <c r="A101" s="185">
        <v>30</v>
      </c>
      <c r="B101" s="185">
        <v>1365000</v>
      </c>
      <c r="D101" s="230">
        <v>1.044E-2</v>
      </c>
      <c r="E101" s="185">
        <v>14251</v>
      </c>
      <c r="F101" s="185">
        <v>6160403</v>
      </c>
      <c r="I101" s="185">
        <v>1590659</v>
      </c>
      <c r="J101" s="185">
        <v>682420</v>
      </c>
      <c r="L101" s="185">
        <v>1794743</v>
      </c>
      <c r="M101" s="185" t="s">
        <v>1961</v>
      </c>
      <c r="N101" s="185" t="s">
        <v>2227</v>
      </c>
      <c r="R101" s="185" t="s">
        <v>1879</v>
      </c>
      <c r="S101" s="185" t="s">
        <v>779</v>
      </c>
      <c r="T101" s="185" t="s">
        <v>230</v>
      </c>
      <c r="U101" s="185" t="s">
        <v>682</v>
      </c>
      <c r="V101" s="185" t="s">
        <v>1949</v>
      </c>
      <c r="W101" s="185" t="s">
        <v>819</v>
      </c>
      <c r="X101" s="185" t="s">
        <v>2013</v>
      </c>
      <c r="Y101" s="185" t="s">
        <v>1881</v>
      </c>
      <c r="Z101" s="185" t="s">
        <v>2587</v>
      </c>
      <c r="AA101" s="185" t="s">
        <v>1883</v>
      </c>
      <c r="AB101" s="185" t="s">
        <v>1912</v>
      </c>
      <c r="AC101" s="185" t="s">
        <v>2606</v>
      </c>
      <c r="AD101" s="185" t="s">
        <v>2011</v>
      </c>
      <c r="AE101" s="185" t="s">
        <v>1887</v>
      </c>
      <c r="AF101" s="185" t="s">
        <v>1888</v>
      </c>
      <c r="AG101" s="185" t="s">
        <v>1889</v>
      </c>
      <c r="AH101" s="185" t="s">
        <v>1883</v>
      </c>
      <c r="AI101" s="185" t="s">
        <v>1890</v>
      </c>
      <c r="AK101" s="185" t="s">
        <v>2117</v>
      </c>
      <c r="AL101" s="185" t="s">
        <v>2030</v>
      </c>
      <c r="AM101" s="185" t="s">
        <v>2607</v>
      </c>
      <c r="AN101" s="185" t="s">
        <v>2607</v>
      </c>
      <c r="AP101" s="185" t="s">
        <v>1896</v>
      </c>
      <c r="AQ101" s="185" t="s">
        <v>1949</v>
      </c>
      <c r="AR101" s="185" t="s">
        <v>1957</v>
      </c>
      <c r="AS101" s="185">
        <v>1364839</v>
      </c>
      <c r="AT101" s="185" t="s">
        <v>1957</v>
      </c>
      <c r="AV101" s="185" t="s">
        <v>1920</v>
      </c>
      <c r="AW101" s="185">
        <v>1364839</v>
      </c>
      <c r="AX101" s="185">
        <v>0</v>
      </c>
      <c r="AY101" s="185" t="s">
        <v>2233</v>
      </c>
      <c r="AZ101" s="186">
        <v>0</v>
      </c>
      <c r="BA101" s="231">
        <v>0</v>
      </c>
      <c r="BB101" s="185">
        <v>0</v>
      </c>
      <c r="BD101" s="187">
        <v>18697</v>
      </c>
      <c r="BE101" s="187">
        <v>40910</v>
      </c>
      <c r="BF101" s="187">
        <v>40910</v>
      </c>
      <c r="BH101" s="187">
        <v>43516</v>
      </c>
      <c r="BI101" s="187">
        <v>43880</v>
      </c>
      <c r="BM101" s="185" t="s">
        <v>1900</v>
      </c>
      <c r="BN101" s="185" t="s">
        <v>1275</v>
      </c>
      <c r="BV101" s="185" t="s">
        <v>1901</v>
      </c>
      <c r="BW101" s="185" t="s">
        <v>2608</v>
      </c>
      <c r="BX101" s="185" t="s">
        <v>1902</v>
      </c>
      <c r="BY101" s="187">
        <v>42786</v>
      </c>
      <c r="BZ101" s="187">
        <v>44247</v>
      </c>
      <c r="CA101" s="185">
        <v>0</v>
      </c>
      <c r="CB101" s="185">
        <v>1364839</v>
      </c>
      <c r="CC101" s="185">
        <v>0</v>
      </c>
      <c r="CD101" s="185">
        <v>102854</v>
      </c>
      <c r="CE101" s="185">
        <v>0</v>
      </c>
      <c r="CF101" s="185">
        <v>0</v>
      </c>
      <c r="CG101" s="185">
        <v>0</v>
      </c>
      <c r="CH101" s="185">
        <v>0</v>
      </c>
      <c r="CI101" s="185">
        <v>0</v>
      </c>
      <c r="CK101" s="185">
        <v>0</v>
      </c>
      <c r="CL101" s="185">
        <v>0</v>
      </c>
      <c r="CM101" s="185">
        <v>0</v>
      </c>
      <c r="CN101" s="185">
        <v>0</v>
      </c>
      <c r="CO101" s="185">
        <v>0</v>
      </c>
      <c r="CP101" s="185">
        <v>66098</v>
      </c>
      <c r="CQ101" s="185">
        <v>0</v>
      </c>
      <c r="CR101" s="185">
        <v>0</v>
      </c>
      <c r="CS101" s="185">
        <v>0</v>
      </c>
      <c r="CT101" s="185">
        <v>0</v>
      </c>
      <c r="CU101" s="185">
        <v>0</v>
      </c>
      <c r="CV101" s="185">
        <v>0</v>
      </c>
      <c r="CW101" s="185">
        <v>1533791</v>
      </c>
      <c r="CX101" s="185">
        <v>807818</v>
      </c>
      <c r="CY101" s="185">
        <v>725973</v>
      </c>
      <c r="CZ101" s="185" t="s">
        <v>8035</v>
      </c>
      <c r="DA101" s="185">
        <v>127816</v>
      </c>
      <c r="DB101" s="185">
        <v>116000</v>
      </c>
      <c r="DC101" s="185">
        <v>163800</v>
      </c>
      <c r="DD101" s="185">
        <v>1431000</v>
      </c>
      <c r="DE101" s="185">
        <v>57200</v>
      </c>
      <c r="DF101" s="185">
        <v>28600</v>
      </c>
      <c r="DG101" s="185">
        <v>42900</v>
      </c>
      <c r="DH101" s="185">
        <v>76690</v>
      </c>
      <c r="DI101" s="185">
        <v>30</v>
      </c>
      <c r="DJ101" s="185">
        <v>0</v>
      </c>
      <c r="DK101" s="185">
        <v>0</v>
      </c>
      <c r="DL101" s="185">
        <v>0</v>
      </c>
      <c r="DM101" s="187">
        <v>43892</v>
      </c>
      <c r="DN101" s="187">
        <v>43910</v>
      </c>
      <c r="DO101" s="185">
        <v>0</v>
      </c>
      <c r="DP101" s="185">
        <v>54600</v>
      </c>
      <c r="DQ101" s="185">
        <v>0</v>
      </c>
      <c r="DR101" s="185" t="s">
        <v>2026</v>
      </c>
      <c r="DS101" s="185" t="s">
        <v>1903</v>
      </c>
      <c r="DT101" s="185">
        <v>54600</v>
      </c>
      <c r="DV101" s="185" t="s">
        <v>2027</v>
      </c>
      <c r="DW101" s="185">
        <v>1365000</v>
      </c>
      <c r="DX101" s="185" t="s">
        <v>1896</v>
      </c>
    </row>
    <row r="102" spans="1:128" x14ac:dyDescent="0.25">
      <c r="A102" s="185">
        <v>30</v>
      </c>
      <c r="B102" s="185">
        <v>4709000</v>
      </c>
      <c r="D102" s="230">
        <v>6.9599999999999995E-2</v>
      </c>
      <c r="E102" s="185">
        <v>327746</v>
      </c>
      <c r="F102" s="185">
        <v>6162900</v>
      </c>
      <c r="I102" s="185">
        <v>4846616</v>
      </c>
      <c r="J102" s="185">
        <v>1648242</v>
      </c>
      <c r="L102" s="185">
        <v>5468452</v>
      </c>
      <c r="M102" s="185" t="s">
        <v>1961</v>
      </c>
      <c r="N102" s="185" t="s">
        <v>1313</v>
      </c>
      <c r="R102" s="185" t="s">
        <v>1879</v>
      </c>
      <c r="S102" s="185" t="s">
        <v>779</v>
      </c>
      <c r="T102" s="185" t="s">
        <v>2609</v>
      </c>
      <c r="U102" s="185" t="s">
        <v>823</v>
      </c>
      <c r="V102" s="185" t="s">
        <v>1963</v>
      </c>
      <c r="W102" s="185" t="s">
        <v>1153</v>
      </c>
      <c r="X102" s="185" t="s">
        <v>1999</v>
      </c>
      <c r="Y102" s="185" t="s">
        <v>1881</v>
      </c>
      <c r="Z102" s="185" t="s">
        <v>2587</v>
      </c>
      <c r="AA102" s="185" t="s">
        <v>1883</v>
      </c>
      <c r="AB102" s="185" t="s">
        <v>1912</v>
      </c>
      <c r="AC102" s="185" t="s">
        <v>2610</v>
      </c>
      <c r="AD102" s="185" t="s">
        <v>2452</v>
      </c>
      <c r="AE102" s="185" t="s">
        <v>1989</v>
      </c>
      <c r="AF102" s="185" t="s">
        <v>1888</v>
      </c>
      <c r="AG102" s="185" t="s">
        <v>1887</v>
      </c>
      <c r="AH102" s="185" t="s">
        <v>1912</v>
      </c>
      <c r="AI102" s="185" t="s">
        <v>1890</v>
      </c>
      <c r="AK102" s="185" t="s">
        <v>2611</v>
      </c>
      <c r="AL102" s="185" t="s">
        <v>2612</v>
      </c>
      <c r="AM102" s="185" t="s">
        <v>2613</v>
      </c>
      <c r="AN102" s="185" t="s">
        <v>2101</v>
      </c>
      <c r="AO102" s="185" t="s">
        <v>2207</v>
      </c>
      <c r="AP102" s="185" t="s">
        <v>1896</v>
      </c>
      <c r="AQ102" s="185" t="s">
        <v>1963</v>
      </c>
      <c r="AR102" s="185" t="s">
        <v>2596</v>
      </c>
      <c r="AS102" s="185">
        <v>4709262</v>
      </c>
      <c r="AT102" s="185" t="s">
        <v>2596</v>
      </c>
      <c r="AV102" s="185" t="s">
        <v>1920</v>
      </c>
      <c r="AW102" s="185">
        <v>4709262</v>
      </c>
      <c r="AX102" s="185">
        <v>0</v>
      </c>
      <c r="AY102" s="185" t="s">
        <v>2022</v>
      </c>
      <c r="AZ102" s="186">
        <v>0</v>
      </c>
      <c r="BA102" s="231">
        <v>14</v>
      </c>
      <c r="BB102" s="185">
        <v>21</v>
      </c>
      <c r="BD102" s="187">
        <v>29378</v>
      </c>
      <c r="BE102" s="187">
        <v>41290</v>
      </c>
      <c r="BF102" s="187">
        <v>42800</v>
      </c>
      <c r="BH102" s="187">
        <v>43481</v>
      </c>
      <c r="BI102" s="187">
        <v>43845</v>
      </c>
      <c r="BM102" s="185" t="s">
        <v>1900</v>
      </c>
      <c r="BN102" s="185" t="s">
        <v>1275</v>
      </c>
      <c r="BO102" s="185" t="s">
        <v>2023</v>
      </c>
      <c r="BR102" s="185" t="s">
        <v>2024</v>
      </c>
      <c r="BV102" s="185" t="s">
        <v>1901</v>
      </c>
      <c r="BW102" s="185" t="s">
        <v>1960</v>
      </c>
      <c r="BX102" s="185" t="s">
        <v>1902</v>
      </c>
      <c r="BY102" s="187">
        <v>43116</v>
      </c>
      <c r="BZ102" s="187">
        <v>44212</v>
      </c>
      <c r="CA102" s="185">
        <v>0</v>
      </c>
      <c r="CB102" s="185">
        <v>4709262</v>
      </c>
      <c r="CC102" s="185">
        <v>0</v>
      </c>
      <c r="CD102" s="185">
        <v>0</v>
      </c>
      <c r="CE102" s="185">
        <v>0</v>
      </c>
      <c r="CF102" s="185">
        <v>0</v>
      </c>
      <c r="CG102" s="185">
        <v>0</v>
      </c>
      <c r="CH102" s="185">
        <v>0</v>
      </c>
      <c r="CI102" s="185">
        <v>0</v>
      </c>
      <c r="CK102" s="185">
        <v>0</v>
      </c>
      <c r="CL102" s="185">
        <v>0</v>
      </c>
      <c r="CM102" s="185">
        <v>0</v>
      </c>
      <c r="CN102" s="185">
        <v>0</v>
      </c>
      <c r="CO102" s="185">
        <v>988945</v>
      </c>
      <c r="CP102" s="185">
        <v>0</v>
      </c>
      <c r="CQ102" s="185">
        <v>659297</v>
      </c>
      <c r="CR102" s="185">
        <v>0</v>
      </c>
      <c r="CS102" s="185">
        <v>0</v>
      </c>
      <c r="CT102" s="185">
        <v>0</v>
      </c>
      <c r="CU102" s="185">
        <v>0</v>
      </c>
      <c r="CV102" s="185">
        <v>0</v>
      </c>
      <c r="CW102" s="185">
        <v>6357504</v>
      </c>
      <c r="CX102" s="185">
        <v>2931261</v>
      </c>
      <c r="CY102" s="185">
        <v>3426243</v>
      </c>
      <c r="CZ102" s="185" t="s">
        <v>8035</v>
      </c>
      <c r="DA102" s="185">
        <v>529792</v>
      </c>
      <c r="DB102" s="185">
        <v>400300</v>
      </c>
      <c r="DC102" s="185">
        <v>565100</v>
      </c>
      <c r="DD102" s="185">
        <v>6358000</v>
      </c>
      <c r="DE102" s="185">
        <v>254300</v>
      </c>
      <c r="DF102" s="185">
        <v>127200</v>
      </c>
      <c r="DG102" s="185">
        <v>190700</v>
      </c>
      <c r="DH102" s="185">
        <v>0</v>
      </c>
      <c r="DI102" s="185">
        <v>30</v>
      </c>
      <c r="DJ102" s="185">
        <v>0</v>
      </c>
      <c r="DK102" s="185">
        <v>0</v>
      </c>
      <c r="DL102" s="185">
        <v>262268</v>
      </c>
      <c r="DM102" s="187">
        <v>44312</v>
      </c>
      <c r="DN102" s="187">
        <v>44330</v>
      </c>
      <c r="DO102" s="185">
        <v>0</v>
      </c>
      <c r="DP102" s="185">
        <v>188400</v>
      </c>
      <c r="DQ102" s="185">
        <v>47100</v>
      </c>
      <c r="DR102" s="185" t="s">
        <v>2009</v>
      </c>
      <c r="DS102" s="185" t="s">
        <v>1903</v>
      </c>
      <c r="DT102" s="185">
        <v>188400</v>
      </c>
      <c r="DV102" s="185" t="s">
        <v>2027</v>
      </c>
      <c r="DW102" s="185">
        <v>4709000</v>
      </c>
      <c r="DX102" s="185" t="s">
        <v>1896</v>
      </c>
    </row>
    <row r="103" spans="1:128" x14ac:dyDescent="0.25">
      <c r="A103" s="185">
        <v>30</v>
      </c>
      <c r="B103" s="185">
        <v>3692000</v>
      </c>
      <c r="D103" s="230">
        <v>4.3499999999999997E-2</v>
      </c>
      <c r="E103" s="185">
        <v>160602</v>
      </c>
      <c r="F103" s="185">
        <v>6211113</v>
      </c>
      <c r="I103" s="185">
        <v>3799466</v>
      </c>
      <c r="J103" s="185">
        <v>1292126</v>
      </c>
      <c r="L103" s="185">
        <v>4116088</v>
      </c>
      <c r="M103" s="185" t="s">
        <v>2318</v>
      </c>
      <c r="N103" s="185" t="s">
        <v>1962</v>
      </c>
      <c r="R103" s="185" t="s">
        <v>1879</v>
      </c>
      <c r="S103" s="185" t="s">
        <v>784</v>
      </c>
      <c r="T103" s="185" t="s">
        <v>249</v>
      </c>
      <c r="U103" s="185" t="s">
        <v>682</v>
      </c>
      <c r="V103" s="185" t="s">
        <v>1963</v>
      </c>
      <c r="W103" s="185" t="s">
        <v>312</v>
      </c>
      <c r="X103" s="185" t="s">
        <v>2013</v>
      </c>
      <c r="Y103" s="185" t="s">
        <v>1881</v>
      </c>
      <c r="Z103" s="185" t="s">
        <v>2320</v>
      </c>
      <c r="AA103" s="185" t="s">
        <v>1883</v>
      </c>
      <c r="AB103" s="185" t="s">
        <v>1920</v>
      </c>
      <c r="AC103" s="185" t="s">
        <v>2614</v>
      </c>
      <c r="AD103" s="185" t="s">
        <v>2334</v>
      </c>
      <c r="AE103" s="185" t="s">
        <v>1887</v>
      </c>
      <c r="AF103" s="185" t="s">
        <v>1888</v>
      </c>
      <c r="AG103" s="185" t="s">
        <v>1889</v>
      </c>
      <c r="AH103" s="185" t="s">
        <v>1883</v>
      </c>
      <c r="AI103" s="185" t="s">
        <v>1890</v>
      </c>
      <c r="AK103" s="185" t="s">
        <v>2615</v>
      </c>
      <c r="AL103" s="185" t="s">
        <v>2616</v>
      </c>
      <c r="AM103" s="185" t="s">
        <v>2589</v>
      </c>
      <c r="AN103" s="185" t="s">
        <v>2589</v>
      </c>
      <c r="AP103" s="185" t="s">
        <v>1896</v>
      </c>
      <c r="AQ103" s="185" t="s">
        <v>1963</v>
      </c>
      <c r="AR103" s="185" t="s">
        <v>2458</v>
      </c>
      <c r="AS103" s="185">
        <v>3691789</v>
      </c>
      <c r="AT103" s="185" t="s">
        <v>2458</v>
      </c>
      <c r="AV103" s="185" t="s">
        <v>1920</v>
      </c>
      <c r="AW103" s="185">
        <v>3691789</v>
      </c>
      <c r="AX103" s="185">
        <v>0</v>
      </c>
      <c r="AY103" s="185" t="s">
        <v>1968</v>
      </c>
      <c r="AZ103" s="186">
        <v>0</v>
      </c>
      <c r="BA103" s="231">
        <v>0</v>
      </c>
      <c r="BB103" s="185">
        <v>0</v>
      </c>
      <c r="BC103" s="185" t="s">
        <v>1332</v>
      </c>
      <c r="BD103" s="187">
        <v>21477</v>
      </c>
      <c r="BE103" s="187">
        <v>39783</v>
      </c>
      <c r="BH103" s="187">
        <v>43497</v>
      </c>
      <c r="BI103" s="187">
        <v>43861</v>
      </c>
      <c r="BO103" s="185" t="s">
        <v>1969</v>
      </c>
      <c r="BR103" s="185" t="s">
        <v>1970</v>
      </c>
      <c r="BV103" s="185" t="s">
        <v>1901</v>
      </c>
      <c r="BW103" s="185" t="s">
        <v>1896</v>
      </c>
      <c r="BX103" s="185" t="s">
        <v>1902</v>
      </c>
      <c r="BY103" s="187">
        <v>43497</v>
      </c>
      <c r="BZ103" s="187">
        <v>44228</v>
      </c>
      <c r="CA103" s="185">
        <v>0</v>
      </c>
      <c r="CB103" s="185">
        <v>3691789</v>
      </c>
      <c r="CC103" s="185">
        <v>0</v>
      </c>
      <c r="CD103" s="185">
        <v>0</v>
      </c>
      <c r="CE103" s="185">
        <v>0</v>
      </c>
      <c r="CF103" s="185">
        <v>0</v>
      </c>
      <c r="CG103" s="185">
        <v>0</v>
      </c>
      <c r="CH103" s="185">
        <v>0</v>
      </c>
      <c r="CI103" s="185">
        <v>0</v>
      </c>
      <c r="CK103" s="185">
        <v>0</v>
      </c>
      <c r="CL103" s="185">
        <v>0</v>
      </c>
      <c r="CM103" s="185">
        <v>0</v>
      </c>
      <c r="CN103" s="185">
        <v>0</v>
      </c>
      <c r="CO103" s="185">
        <v>0</v>
      </c>
      <c r="CP103" s="185">
        <v>0</v>
      </c>
      <c r="CQ103" s="185">
        <v>0</v>
      </c>
      <c r="CR103" s="185">
        <v>0</v>
      </c>
      <c r="CS103" s="185">
        <v>0</v>
      </c>
      <c r="CT103" s="185">
        <v>0</v>
      </c>
      <c r="CU103" s="185">
        <v>0</v>
      </c>
      <c r="CV103" s="185">
        <v>0</v>
      </c>
      <c r="CW103" s="185">
        <v>3691789</v>
      </c>
      <c r="CX103" s="185">
        <v>553807</v>
      </c>
      <c r="CY103" s="185">
        <v>3137982</v>
      </c>
      <c r="CZ103" s="185" t="s">
        <v>8035</v>
      </c>
      <c r="DA103" s="185">
        <v>307649</v>
      </c>
      <c r="DB103" s="185">
        <v>313800</v>
      </c>
      <c r="DC103" s="185">
        <v>443000</v>
      </c>
      <c r="DD103" s="185">
        <v>3692000</v>
      </c>
      <c r="DE103" s="185">
        <v>147700</v>
      </c>
      <c r="DF103" s="185">
        <v>73800</v>
      </c>
      <c r="DG103" s="185">
        <v>110800</v>
      </c>
      <c r="DH103" s="185">
        <v>0</v>
      </c>
      <c r="DI103" s="185">
        <v>30</v>
      </c>
      <c r="DJ103" s="185">
        <v>0</v>
      </c>
      <c r="DK103" s="185">
        <v>0</v>
      </c>
      <c r="DL103" s="185">
        <v>0</v>
      </c>
      <c r="DM103" s="187">
        <v>44200</v>
      </c>
      <c r="DN103" s="187">
        <v>44221</v>
      </c>
      <c r="DO103" s="185">
        <v>0</v>
      </c>
      <c r="DP103" s="185">
        <v>147700</v>
      </c>
      <c r="DQ103" s="185">
        <v>36900</v>
      </c>
      <c r="DR103" s="185" t="s">
        <v>2026</v>
      </c>
      <c r="DS103" s="185" t="s">
        <v>1903</v>
      </c>
      <c r="DT103" s="185">
        <v>147700</v>
      </c>
      <c r="DV103" s="185" t="s">
        <v>2324</v>
      </c>
      <c r="DW103" s="185">
        <v>3692000</v>
      </c>
      <c r="DX103" s="185" t="s">
        <v>1896</v>
      </c>
    </row>
    <row r="104" spans="1:128" x14ac:dyDescent="0.25">
      <c r="A104" s="185">
        <v>30</v>
      </c>
      <c r="B104" s="185">
        <v>1843000</v>
      </c>
      <c r="D104" s="230">
        <v>5.2199999999999998E-3</v>
      </c>
      <c r="E104" s="185">
        <v>9620</v>
      </c>
      <c r="F104" s="185">
        <v>6316214</v>
      </c>
      <c r="I104" s="185">
        <v>1985600</v>
      </c>
      <c r="J104" s="185">
        <v>921361</v>
      </c>
      <c r="L104" s="185">
        <v>2147015</v>
      </c>
      <c r="M104" s="185" t="s">
        <v>1947</v>
      </c>
      <c r="N104" s="185" t="s">
        <v>2617</v>
      </c>
      <c r="R104" s="185" t="s">
        <v>1879</v>
      </c>
      <c r="S104" s="185" t="s">
        <v>148</v>
      </c>
      <c r="T104" s="185" t="s">
        <v>128</v>
      </c>
      <c r="U104" s="185" t="s">
        <v>682</v>
      </c>
      <c r="V104" s="185" t="s">
        <v>1949</v>
      </c>
      <c r="W104" s="185" t="s">
        <v>787</v>
      </c>
      <c r="X104" s="185" t="s">
        <v>1880</v>
      </c>
      <c r="Y104" s="185" t="s">
        <v>1881</v>
      </c>
      <c r="Z104" s="185" t="s">
        <v>1950</v>
      </c>
      <c r="AA104" s="185" t="s">
        <v>1883</v>
      </c>
      <c r="AB104" s="185" t="s">
        <v>1898</v>
      </c>
      <c r="AC104" s="185" t="s">
        <v>2618</v>
      </c>
      <c r="AD104" s="185" t="s">
        <v>1952</v>
      </c>
      <c r="AE104" s="185" t="s">
        <v>1887</v>
      </c>
      <c r="AF104" s="185" t="s">
        <v>1888</v>
      </c>
      <c r="AG104" s="185" t="s">
        <v>1889</v>
      </c>
      <c r="AH104" s="185" t="s">
        <v>1883</v>
      </c>
      <c r="AI104" s="185" t="s">
        <v>1890</v>
      </c>
      <c r="AJ104" s="185" t="s">
        <v>1913</v>
      </c>
      <c r="AK104" s="185" t="s">
        <v>2548</v>
      </c>
      <c r="AL104" s="185" t="s">
        <v>2030</v>
      </c>
      <c r="AM104" s="185" t="s">
        <v>2619</v>
      </c>
      <c r="AN104" s="185" t="s">
        <v>2619</v>
      </c>
      <c r="AP104" s="185" t="s">
        <v>1896</v>
      </c>
      <c r="AQ104" s="185" t="s">
        <v>1949</v>
      </c>
      <c r="AR104" s="185" t="s">
        <v>2620</v>
      </c>
      <c r="AS104" s="185">
        <v>1842722</v>
      </c>
      <c r="AT104" s="185" t="s">
        <v>2620</v>
      </c>
      <c r="AV104" s="185" t="s">
        <v>1920</v>
      </c>
      <c r="AW104" s="185">
        <v>1842722</v>
      </c>
      <c r="AX104" s="185">
        <v>0</v>
      </c>
      <c r="AY104" s="185" t="s">
        <v>2621</v>
      </c>
      <c r="AZ104" s="186">
        <v>0</v>
      </c>
      <c r="BA104" s="231">
        <v>8</v>
      </c>
      <c r="BB104" s="185">
        <v>0</v>
      </c>
      <c r="BC104" s="185" t="s">
        <v>1332</v>
      </c>
      <c r="BD104" s="187">
        <v>23451</v>
      </c>
      <c r="BE104" s="187">
        <v>32497</v>
      </c>
      <c r="BF104" s="187">
        <v>32874</v>
      </c>
      <c r="BH104" s="187">
        <v>43090</v>
      </c>
      <c r="BI104" s="187">
        <v>43454</v>
      </c>
      <c r="BM104" s="185" t="s">
        <v>2382</v>
      </c>
      <c r="BN104" s="185" t="s">
        <v>2383</v>
      </c>
      <c r="BV104" s="185" t="s">
        <v>1901</v>
      </c>
      <c r="BW104" s="185" t="s">
        <v>1926</v>
      </c>
      <c r="BX104" s="185" t="s">
        <v>1902</v>
      </c>
      <c r="BY104" s="187">
        <v>43455</v>
      </c>
      <c r="BZ104" s="187">
        <v>44186</v>
      </c>
      <c r="CA104" s="185">
        <v>0</v>
      </c>
      <c r="CB104" s="185">
        <v>1842722</v>
      </c>
      <c r="CC104" s="185">
        <v>0</v>
      </c>
      <c r="CD104" s="185">
        <v>0</v>
      </c>
      <c r="CE104" s="185">
        <v>0</v>
      </c>
      <c r="CF104" s="185">
        <v>0</v>
      </c>
      <c r="CG104" s="185">
        <v>0</v>
      </c>
      <c r="CH104" s="185">
        <v>0</v>
      </c>
      <c r="CI104" s="185">
        <v>0</v>
      </c>
      <c r="CK104" s="185">
        <v>0</v>
      </c>
      <c r="CL104" s="185">
        <v>0</v>
      </c>
      <c r="CM104" s="185">
        <v>0</v>
      </c>
      <c r="CN104" s="185">
        <v>0</v>
      </c>
      <c r="CO104" s="185">
        <v>0</v>
      </c>
      <c r="CP104" s="185">
        <v>66098</v>
      </c>
      <c r="CQ104" s="185">
        <v>147418</v>
      </c>
      <c r="CR104" s="185">
        <v>0</v>
      </c>
      <c r="CS104" s="185">
        <v>0</v>
      </c>
      <c r="CT104" s="185">
        <v>0</v>
      </c>
      <c r="CU104" s="185">
        <v>0</v>
      </c>
      <c r="CV104" s="185">
        <v>0</v>
      </c>
      <c r="CW104" s="185">
        <v>2056238</v>
      </c>
      <c r="CX104" s="185">
        <v>542130</v>
      </c>
      <c r="CY104" s="185">
        <v>1514108</v>
      </c>
      <c r="CZ104" s="185" t="s">
        <v>8035</v>
      </c>
      <c r="DA104" s="185">
        <v>171353</v>
      </c>
      <c r="DB104" s="185">
        <v>156700</v>
      </c>
      <c r="DC104" s="185">
        <v>221200</v>
      </c>
      <c r="DD104" s="185">
        <v>2056000</v>
      </c>
      <c r="DE104" s="185">
        <v>82200</v>
      </c>
      <c r="DF104" s="185">
        <v>41100</v>
      </c>
      <c r="DG104" s="185">
        <v>61700</v>
      </c>
      <c r="DH104" s="185">
        <v>0</v>
      </c>
      <c r="DI104" s="185">
        <v>30</v>
      </c>
      <c r="DJ104" s="185">
        <v>0</v>
      </c>
      <c r="DK104" s="185">
        <v>0</v>
      </c>
      <c r="DL104" s="185">
        <v>0</v>
      </c>
      <c r="DM104" s="187">
        <v>44256</v>
      </c>
      <c r="DN104" s="187">
        <v>44274</v>
      </c>
      <c r="DO104" s="185">
        <v>0</v>
      </c>
      <c r="DP104" s="185">
        <v>73700</v>
      </c>
      <c r="DQ104" s="185">
        <v>0</v>
      </c>
      <c r="DR104" s="185" t="s">
        <v>1888</v>
      </c>
      <c r="DS104" s="185" t="s">
        <v>1903</v>
      </c>
      <c r="DT104" s="185">
        <v>73700</v>
      </c>
      <c r="DV104" s="185" t="s">
        <v>1961</v>
      </c>
      <c r="DW104" s="185">
        <v>1843000</v>
      </c>
      <c r="DX104" s="185" t="s">
        <v>1896</v>
      </c>
    </row>
    <row r="105" spans="1:128" x14ac:dyDescent="0.25">
      <c r="A105" s="185">
        <v>30</v>
      </c>
      <c r="B105" s="185">
        <v>1150000</v>
      </c>
      <c r="D105" s="230">
        <v>6.9599999999999995E-2</v>
      </c>
      <c r="E105" s="185">
        <v>80040</v>
      </c>
      <c r="F105" s="185">
        <v>6566971</v>
      </c>
      <c r="I105" s="185">
        <v>1367323</v>
      </c>
      <c r="J105" s="185">
        <v>575218</v>
      </c>
      <c r="L105" s="185">
        <v>1542453</v>
      </c>
      <c r="M105" s="185" t="s">
        <v>2324</v>
      </c>
      <c r="N105" s="185" t="s">
        <v>1938</v>
      </c>
      <c r="R105" s="185" t="s">
        <v>1264</v>
      </c>
      <c r="S105" s="185" t="s">
        <v>783</v>
      </c>
      <c r="T105" s="185" t="s">
        <v>7411</v>
      </c>
      <c r="U105" s="185" t="s">
        <v>682</v>
      </c>
      <c r="V105" s="185" t="s">
        <v>1272</v>
      </c>
      <c r="W105" s="185" t="s">
        <v>921</v>
      </c>
      <c r="X105" s="185" t="s">
        <v>1907</v>
      </c>
      <c r="Y105" s="185" t="s">
        <v>1987</v>
      </c>
      <c r="Z105" s="185" t="s">
        <v>2504</v>
      </c>
      <c r="AA105" s="185" t="s">
        <v>1883</v>
      </c>
      <c r="AB105" s="185" t="s">
        <v>2001</v>
      </c>
      <c r="AC105" s="185" t="s">
        <v>2623</v>
      </c>
      <c r="AD105" s="185" t="s">
        <v>3964</v>
      </c>
      <c r="AE105" s="185" t="s">
        <v>1887</v>
      </c>
      <c r="AF105" s="185" t="s">
        <v>1888</v>
      </c>
      <c r="AG105" s="185" t="s">
        <v>1889</v>
      </c>
      <c r="AH105" s="185" t="s">
        <v>1912</v>
      </c>
      <c r="AI105" s="185" t="s">
        <v>1890</v>
      </c>
      <c r="AK105" s="185" t="s">
        <v>2625</v>
      </c>
      <c r="AL105" s="185" t="s">
        <v>2626</v>
      </c>
      <c r="AM105" s="185" t="s">
        <v>2627</v>
      </c>
      <c r="AN105" s="185" t="s">
        <v>2128</v>
      </c>
      <c r="AO105" s="185" t="s">
        <v>2628</v>
      </c>
      <c r="AP105" s="185" t="s">
        <v>1896</v>
      </c>
      <c r="AQ105" s="185" t="s">
        <v>1272</v>
      </c>
      <c r="AR105" s="185" t="s">
        <v>2093</v>
      </c>
      <c r="AS105" s="185">
        <v>1150436</v>
      </c>
      <c r="AT105" s="185" t="s">
        <v>2093</v>
      </c>
      <c r="AV105" s="185" t="s">
        <v>1920</v>
      </c>
      <c r="AW105" s="185">
        <v>1150436</v>
      </c>
      <c r="AX105" s="185">
        <v>0</v>
      </c>
      <c r="AY105" s="185" t="s">
        <v>1943</v>
      </c>
      <c r="AZ105" s="186">
        <v>0</v>
      </c>
      <c r="BA105" s="231">
        <v>0</v>
      </c>
      <c r="BB105" s="185">
        <v>0</v>
      </c>
      <c r="BD105" s="187">
        <v>27517</v>
      </c>
      <c r="BE105" s="187">
        <v>41183</v>
      </c>
      <c r="BF105" s="187">
        <v>41183</v>
      </c>
      <c r="BH105" s="187">
        <v>43374</v>
      </c>
      <c r="BI105" s="187">
        <v>43738</v>
      </c>
      <c r="BM105" s="185" t="s">
        <v>1900</v>
      </c>
      <c r="BN105" s="185" t="s">
        <v>1275</v>
      </c>
      <c r="BV105" s="185" t="s">
        <v>1901</v>
      </c>
      <c r="BW105" s="185" t="s">
        <v>1960</v>
      </c>
      <c r="BX105" s="185" t="s">
        <v>2025</v>
      </c>
      <c r="BY105" s="187">
        <v>43008</v>
      </c>
      <c r="BZ105" s="187">
        <v>44104</v>
      </c>
      <c r="CA105" s="185">
        <v>0</v>
      </c>
      <c r="CB105" s="185">
        <v>1150436</v>
      </c>
      <c r="CC105" s="185">
        <v>0</v>
      </c>
      <c r="CD105" s="185">
        <v>102854</v>
      </c>
      <c r="CE105" s="185">
        <v>0</v>
      </c>
      <c r="CF105" s="185">
        <v>0</v>
      </c>
      <c r="CG105" s="185">
        <v>0</v>
      </c>
      <c r="CH105" s="185">
        <v>0</v>
      </c>
      <c r="CI105" s="185">
        <v>0</v>
      </c>
      <c r="CK105" s="185">
        <v>0</v>
      </c>
      <c r="CL105" s="185">
        <v>0</v>
      </c>
      <c r="CM105" s="185">
        <v>0</v>
      </c>
      <c r="CN105" s="185">
        <v>0</v>
      </c>
      <c r="CO105" s="185">
        <v>0</v>
      </c>
      <c r="CP105" s="185">
        <v>66098</v>
      </c>
      <c r="CQ105" s="185">
        <v>0</v>
      </c>
      <c r="CR105" s="185">
        <v>0</v>
      </c>
      <c r="CS105" s="185">
        <v>0</v>
      </c>
      <c r="CT105" s="185">
        <v>0</v>
      </c>
      <c r="CU105" s="185">
        <v>0</v>
      </c>
      <c r="CV105" s="185">
        <v>0</v>
      </c>
      <c r="CW105" s="185">
        <v>1319388</v>
      </c>
      <c r="CX105" s="185">
        <v>169473</v>
      </c>
      <c r="CY105" s="185">
        <v>1149915</v>
      </c>
      <c r="CZ105" s="185" t="s">
        <v>8035</v>
      </c>
      <c r="DA105" s="185">
        <v>109949</v>
      </c>
      <c r="DB105" s="185">
        <v>97700</v>
      </c>
      <c r="DC105" s="185">
        <v>138000</v>
      </c>
      <c r="DD105" s="185">
        <v>1217000</v>
      </c>
      <c r="DE105" s="185">
        <v>48700</v>
      </c>
      <c r="DF105" s="185">
        <v>24300</v>
      </c>
      <c r="DG105" s="185">
        <v>36500</v>
      </c>
      <c r="DH105" s="185">
        <v>0</v>
      </c>
      <c r="DI105" s="185">
        <v>30</v>
      </c>
      <c r="DJ105" s="185">
        <v>0</v>
      </c>
      <c r="DK105" s="185">
        <v>0</v>
      </c>
      <c r="DL105" s="185">
        <v>0</v>
      </c>
      <c r="DM105" s="187">
        <v>43922</v>
      </c>
      <c r="DN105" s="187">
        <v>43944</v>
      </c>
      <c r="DO105" s="185">
        <v>0</v>
      </c>
      <c r="DP105" s="185">
        <v>46000</v>
      </c>
      <c r="DQ105" s="185">
        <v>0</v>
      </c>
      <c r="DR105" s="185" t="s">
        <v>1927</v>
      </c>
      <c r="DS105" s="185" t="s">
        <v>1887</v>
      </c>
      <c r="DT105" s="185">
        <v>46000</v>
      </c>
      <c r="DV105" s="185" t="s">
        <v>1952</v>
      </c>
      <c r="DW105" s="185">
        <v>1150000</v>
      </c>
      <c r="DX105" s="185" t="s">
        <v>1896</v>
      </c>
    </row>
    <row r="106" spans="1:128" x14ac:dyDescent="0.25">
      <c r="A106" s="185">
        <v>30</v>
      </c>
      <c r="B106" s="185">
        <v>1414000</v>
      </c>
      <c r="D106" s="230">
        <v>6.9599999999999995E-2</v>
      </c>
      <c r="E106" s="185">
        <v>98414</v>
      </c>
      <c r="F106" s="185">
        <v>6613229</v>
      </c>
      <c r="I106" s="185">
        <v>1367323</v>
      </c>
      <c r="J106" s="185">
        <v>575218</v>
      </c>
      <c r="L106" s="185">
        <v>1539742</v>
      </c>
      <c r="M106" s="185" t="s">
        <v>1928</v>
      </c>
      <c r="N106" s="185" t="s">
        <v>1878</v>
      </c>
      <c r="R106" s="185" t="s">
        <v>1264</v>
      </c>
      <c r="S106" s="185" t="s">
        <v>150</v>
      </c>
      <c r="T106" s="185" t="s">
        <v>2197</v>
      </c>
      <c r="U106" s="185" t="s">
        <v>682</v>
      </c>
      <c r="V106" s="185" t="s">
        <v>1272</v>
      </c>
      <c r="W106" s="185" t="s">
        <v>1588</v>
      </c>
      <c r="X106" s="185" t="s">
        <v>2045</v>
      </c>
      <c r="Y106" s="185" t="s">
        <v>2084</v>
      </c>
      <c r="Z106" s="185" t="s">
        <v>2052</v>
      </c>
      <c r="AA106" s="185" t="s">
        <v>1883</v>
      </c>
      <c r="AB106" s="185" t="s">
        <v>1913</v>
      </c>
      <c r="AC106" s="185" t="s">
        <v>2629</v>
      </c>
      <c r="AD106" s="185" t="s">
        <v>2199</v>
      </c>
      <c r="AE106" s="185" t="s">
        <v>1887</v>
      </c>
      <c r="AF106" s="185" t="s">
        <v>1888</v>
      </c>
      <c r="AG106" s="185" t="s">
        <v>1889</v>
      </c>
      <c r="AH106" s="185" t="s">
        <v>1883</v>
      </c>
      <c r="AI106" s="185" t="s">
        <v>1890</v>
      </c>
      <c r="AK106" s="185" t="s">
        <v>2630</v>
      </c>
      <c r="AL106" s="185" t="s">
        <v>2583</v>
      </c>
      <c r="AM106" s="185" t="s">
        <v>2631</v>
      </c>
      <c r="AN106" s="185" t="s">
        <v>2631</v>
      </c>
      <c r="AP106" s="185" t="s">
        <v>1896</v>
      </c>
      <c r="AQ106" s="185" t="s">
        <v>1272</v>
      </c>
      <c r="AR106" s="185" t="s">
        <v>2093</v>
      </c>
      <c r="AS106" s="185">
        <v>1150436</v>
      </c>
      <c r="AT106" s="185" t="s">
        <v>2093</v>
      </c>
      <c r="AV106" s="185" t="s">
        <v>1920</v>
      </c>
      <c r="AW106" s="185">
        <v>1150436</v>
      </c>
      <c r="AX106" s="185">
        <v>0</v>
      </c>
      <c r="AY106" s="185" t="s">
        <v>1899</v>
      </c>
      <c r="AZ106" s="186">
        <v>0</v>
      </c>
      <c r="BA106" s="231">
        <v>0</v>
      </c>
      <c r="BB106" s="185">
        <v>0</v>
      </c>
      <c r="BD106" s="187">
        <v>27126</v>
      </c>
      <c r="BE106" s="187">
        <v>43084</v>
      </c>
      <c r="BF106" s="187">
        <v>43084</v>
      </c>
      <c r="BH106" s="187">
        <v>43449</v>
      </c>
      <c r="BI106" s="187">
        <v>43813</v>
      </c>
      <c r="BM106" s="185" t="s">
        <v>1900</v>
      </c>
      <c r="BN106" s="185" t="s">
        <v>1275</v>
      </c>
      <c r="BV106" s="185" t="s">
        <v>1901</v>
      </c>
      <c r="BW106" s="185" t="s">
        <v>1896</v>
      </c>
      <c r="BX106" s="185" t="s">
        <v>2025</v>
      </c>
      <c r="BY106" s="187">
        <v>43084</v>
      </c>
      <c r="BZ106" s="187">
        <v>44180</v>
      </c>
      <c r="CA106" s="185">
        <v>0</v>
      </c>
      <c r="CB106" s="185">
        <v>1150436</v>
      </c>
      <c r="CC106" s="185">
        <v>0</v>
      </c>
      <c r="CD106" s="185">
        <v>102854</v>
      </c>
      <c r="CE106" s="185">
        <v>0</v>
      </c>
      <c r="CF106" s="185">
        <v>0</v>
      </c>
      <c r="CG106" s="185">
        <v>0</v>
      </c>
      <c r="CH106" s="185">
        <v>0</v>
      </c>
      <c r="CI106" s="185">
        <v>0</v>
      </c>
      <c r="CK106" s="185">
        <v>0</v>
      </c>
      <c r="CL106" s="185">
        <v>0</v>
      </c>
      <c r="CM106" s="185">
        <v>11984</v>
      </c>
      <c r="CN106" s="185">
        <v>167772</v>
      </c>
      <c r="CO106" s="185">
        <v>0</v>
      </c>
      <c r="CP106" s="185">
        <v>66098</v>
      </c>
      <c r="CQ106" s="185">
        <v>0</v>
      </c>
      <c r="CR106" s="185">
        <v>83407</v>
      </c>
      <c r="CS106" s="185">
        <v>0</v>
      </c>
      <c r="CT106" s="185">
        <v>0</v>
      </c>
      <c r="CU106" s="185">
        <v>0</v>
      </c>
      <c r="CV106" s="185">
        <v>0</v>
      </c>
      <c r="CW106" s="185">
        <v>1582551</v>
      </c>
      <c r="CX106" s="185">
        <v>295919</v>
      </c>
      <c r="CY106" s="185">
        <v>1286632</v>
      </c>
      <c r="CZ106" s="185" t="s">
        <v>8035</v>
      </c>
      <c r="DA106" s="185">
        <v>131879</v>
      </c>
      <c r="DB106" s="185">
        <v>120200</v>
      </c>
      <c r="DC106" s="185">
        <v>169700</v>
      </c>
      <c r="DD106" s="185">
        <v>1480000</v>
      </c>
      <c r="DE106" s="185">
        <v>59200</v>
      </c>
      <c r="DF106" s="185">
        <v>29600</v>
      </c>
      <c r="DG106" s="185">
        <v>44400</v>
      </c>
      <c r="DH106" s="185">
        <v>79128</v>
      </c>
      <c r="DI106" s="185">
        <v>30</v>
      </c>
      <c r="DJ106" s="185">
        <v>0</v>
      </c>
      <c r="DK106" s="185">
        <v>0</v>
      </c>
      <c r="DL106" s="185">
        <v>0</v>
      </c>
      <c r="DM106" s="187">
        <v>44200</v>
      </c>
      <c r="DN106" s="187">
        <v>44221</v>
      </c>
      <c r="DO106" s="185">
        <v>0</v>
      </c>
      <c r="DP106" s="185">
        <v>56600</v>
      </c>
      <c r="DQ106" s="185">
        <v>0</v>
      </c>
      <c r="DR106" s="185" t="s">
        <v>2051</v>
      </c>
      <c r="DS106" s="185" t="s">
        <v>1911</v>
      </c>
      <c r="DT106" s="185">
        <v>56600</v>
      </c>
      <c r="DV106" s="185" t="s">
        <v>2061</v>
      </c>
      <c r="DW106" s="185">
        <v>1414000</v>
      </c>
      <c r="DX106" s="185" t="s">
        <v>1896</v>
      </c>
    </row>
    <row r="107" spans="1:128" x14ac:dyDescent="0.25">
      <c r="A107" s="185">
        <v>30</v>
      </c>
      <c r="B107" s="185">
        <v>2594000</v>
      </c>
      <c r="D107" s="230">
        <v>4.3499999999999997E-2</v>
      </c>
      <c r="E107" s="185">
        <v>112839</v>
      </c>
      <c r="F107" s="185">
        <v>6618314</v>
      </c>
      <c r="I107" s="185">
        <v>2669154</v>
      </c>
      <c r="J107" s="185">
        <v>907729</v>
      </c>
      <c r="L107" s="185">
        <v>3007460</v>
      </c>
      <c r="M107" s="185" t="s">
        <v>2009</v>
      </c>
      <c r="N107" s="185" t="s">
        <v>1962</v>
      </c>
      <c r="R107" s="185" t="s">
        <v>1264</v>
      </c>
      <c r="S107" s="185" t="s">
        <v>454</v>
      </c>
      <c r="T107" s="185" t="s">
        <v>277</v>
      </c>
      <c r="U107" s="185" t="s">
        <v>682</v>
      </c>
      <c r="V107" s="185" t="s">
        <v>2012</v>
      </c>
      <c r="W107" s="185" t="s">
        <v>278</v>
      </c>
      <c r="X107" s="185" t="s">
        <v>2013</v>
      </c>
      <c r="Y107" s="185" t="s">
        <v>1987</v>
      </c>
      <c r="Z107" s="185" t="s">
        <v>2139</v>
      </c>
      <c r="AA107" s="185" t="s">
        <v>1883</v>
      </c>
      <c r="AB107" s="185" t="s">
        <v>1923</v>
      </c>
      <c r="AC107" s="185" t="s">
        <v>2632</v>
      </c>
      <c r="AD107" s="185" t="s">
        <v>2633</v>
      </c>
      <c r="AE107" s="185" t="s">
        <v>1887</v>
      </c>
      <c r="AF107" s="185" t="s">
        <v>1888</v>
      </c>
      <c r="AG107" s="185" t="s">
        <v>1889</v>
      </c>
      <c r="AH107" s="185" t="s">
        <v>1883</v>
      </c>
      <c r="AI107" s="185" t="s">
        <v>1890</v>
      </c>
      <c r="AK107" s="185" t="s">
        <v>2634</v>
      </c>
      <c r="AL107" s="185" t="s">
        <v>2142</v>
      </c>
      <c r="AM107" s="185" t="s">
        <v>2635</v>
      </c>
      <c r="AN107" s="185" t="s">
        <v>2636</v>
      </c>
      <c r="AO107" s="185" t="s">
        <v>2183</v>
      </c>
      <c r="AP107" s="185" t="s">
        <v>1896</v>
      </c>
      <c r="AQ107" s="185" t="s">
        <v>2012</v>
      </c>
      <c r="AR107" s="185" t="s">
        <v>2300</v>
      </c>
      <c r="AS107" s="185">
        <v>2593510</v>
      </c>
      <c r="AT107" s="185" t="s">
        <v>2300</v>
      </c>
      <c r="AV107" s="185" t="s">
        <v>1920</v>
      </c>
      <c r="AW107" s="185">
        <v>2593510</v>
      </c>
      <c r="AX107" s="185">
        <v>0</v>
      </c>
      <c r="AY107" s="185" t="s">
        <v>1968</v>
      </c>
      <c r="AZ107" s="186">
        <v>0</v>
      </c>
      <c r="BA107" s="231">
        <v>8</v>
      </c>
      <c r="BB107" s="185">
        <v>0</v>
      </c>
      <c r="BC107" s="185" t="s">
        <v>1332</v>
      </c>
      <c r="BD107" s="187">
        <v>22240</v>
      </c>
      <c r="BE107" s="187">
        <v>37232</v>
      </c>
      <c r="BF107" s="187">
        <v>37232</v>
      </c>
      <c r="BH107" s="187">
        <v>43806</v>
      </c>
      <c r="BI107" s="187">
        <v>44171</v>
      </c>
      <c r="BM107" s="185" t="s">
        <v>2637</v>
      </c>
      <c r="BN107" s="185" t="s">
        <v>2638</v>
      </c>
      <c r="BV107" s="185" t="s">
        <v>1901</v>
      </c>
      <c r="BW107" s="185" t="s">
        <v>1896</v>
      </c>
      <c r="BX107" s="185" t="s">
        <v>2025</v>
      </c>
      <c r="BY107" s="187">
        <v>42711</v>
      </c>
      <c r="BZ107" s="187">
        <v>44172</v>
      </c>
      <c r="CA107" s="185">
        <v>0</v>
      </c>
      <c r="CB107" s="185">
        <v>2593510</v>
      </c>
      <c r="CC107" s="185">
        <v>0</v>
      </c>
      <c r="CD107" s="185">
        <v>0</v>
      </c>
      <c r="CE107" s="185">
        <v>0</v>
      </c>
      <c r="CF107" s="185">
        <v>0</v>
      </c>
      <c r="CG107" s="185">
        <v>0</v>
      </c>
      <c r="CH107" s="185">
        <v>0</v>
      </c>
      <c r="CI107" s="185">
        <v>0</v>
      </c>
      <c r="CK107" s="185">
        <v>0</v>
      </c>
      <c r="CL107" s="185">
        <v>0</v>
      </c>
      <c r="CM107" s="185">
        <v>0</v>
      </c>
      <c r="CN107" s="185">
        <v>0</v>
      </c>
      <c r="CO107" s="185">
        <v>0</v>
      </c>
      <c r="CP107" s="185">
        <v>0</v>
      </c>
      <c r="CQ107" s="185">
        <v>207481</v>
      </c>
      <c r="CR107" s="185">
        <v>0</v>
      </c>
      <c r="CS107" s="185">
        <v>0</v>
      </c>
      <c r="CT107" s="185">
        <v>0</v>
      </c>
      <c r="CU107" s="185">
        <v>0</v>
      </c>
      <c r="CV107" s="185">
        <v>0</v>
      </c>
      <c r="CW107" s="185">
        <v>2800991</v>
      </c>
      <c r="CX107" s="185">
        <v>1316211</v>
      </c>
      <c r="CY107" s="185">
        <v>1484780</v>
      </c>
      <c r="CZ107" s="185" t="s">
        <v>8035</v>
      </c>
      <c r="DA107" s="185">
        <v>233416</v>
      </c>
      <c r="DB107" s="185">
        <v>220500</v>
      </c>
      <c r="DC107" s="185">
        <v>311300</v>
      </c>
      <c r="DD107" s="185">
        <v>2801000</v>
      </c>
      <c r="DE107" s="185">
        <v>112000</v>
      </c>
      <c r="DF107" s="185">
        <v>56000</v>
      </c>
      <c r="DG107" s="185">
        <v>84000</v>
      </c>
      <c r="DH107" s="185">
        <v>0</v>
      </c>
      <c r="DI107" s="185">
        <v>30</v>
      </c>
      <c r="DJ107" s="185">
        <v>0</v>
      </c>
      <c r="DK107" s="185">
        <v>0</v>
      </c>
      <c r="DL107" s="185">
        <v>0</v>
      </c>
      <c r="DM107" s="187">
        <v>44200</v>
      </c>
      <c r="DN107" s="187">
        <v>44221</v>
      </c>
      <c r="DO107" s="185">
        <v>0</v>
      </c>
      <c r="DP107" s="185">
        <v>103800</v>
      </c>
      <c r="DQ107" s="185">
        <v>0</v>
      </c>
      <c r="DR107" s="185" t="s">
        <v>2026</v>
      </c>
      <c r="DS107" s="185" t="s">
        <v>1887</v>
      </c>
      <c r="DT107" s="185">
        <v>103800</v>
      </c>
      <c r="DV107" s="185" t="s">
        <v>2148</v>
      </c>
      <c r="DW107" s="185">
        <v>2594000</v>
      </c>
      <c r="DX107" s="185" t="s">
        <v>1896</v>
      </c>
    </row>
    <row r="108" spans="1:128" x14ac:dyDescent="0.25">
      <c r="A108" s="185">
        <v>30</v>
      </c>
      <c r="B108" s="185">
        <v>1365000</v>
      </c>
      <c r="D108" s="230">
        <v>4.3499999999999997E-2</v>
      </c>
      <c r="E108" s="185">
        <v>59377</v>
      </c>
      <c r="F108" s="185">
        <v>6618555</v>
      </c>
      <c r="I108" s="185">
        <v>1590659</v>
      </c>
      <c r="J108" s="185">
        <v>682420</v>
      </c>
      <c r="L108" s="185">
        <v>1794774</v>
      </c>
      <c r="M108" s="185" t="s">
        <v>2009</v>
      </c>
      <c r="N108" s="185" t="s">
        <v>2149</v>
      </c>
      <c r="R108" s="185" t="s">
        <v>1879</v>
      </c>
      <c r="S108" s="185" t="s">
        <v>454</v>
      </c>
      <c r="T108" s="185" t="s">
        <v>859</v>
      </c>
      <c r="U108" s="185" t="s">
        <v>682</v>
      </c>
      <c r="V108" s="185" t="s">
        <v>1949</v>
      </c>
      <c r="W108" s="185" t="s">
        <v>328</v>
      </c>
      <c r="X108" s="185" t="s">
        <v>1999</v>
      </c>
      <c r="Y108" s="185" t="s">
        <v>1908</v>
      </c>
      <c r="Z108" s="185" t="s">
        <v>2139</v>
      </c>
      <c r="AA108" s="185" t="s">
        <v>1883</v>
      </c>
      <c r="AB108" s="185" t="s">
        <v>1923</v>
      </c>
      <c r="AC108" s="185" t="s">
        <v>2639</v>
      </c>
      <c r="AD108" s="185" t="s">
        <v>2168</v>
      </c>
      <c r="AE108" s="185" t="s">
        <v>1887</v>
      </c>
      <c r="AF108" s="185" t="s">
        <v>1888</v>
      </c>
      <c r="AG108" s="185" t="s">
        <v>1889</v>
      </c>
      <c r="AH108" s="185" t="s">
        <v>1883</v>
      </c>
      <c r="AI108" s="185" t="s">
        <v>1890</v>
      </c>
      <c r="AJ108" s="185" t="s">
        <v>1913</v>
      </c>
      <c r="AK108" s="185" t="s">
        <v>2640</v>
      </c>
      <c r="AL108" s="185" t="s">
        <v>2055</v>
      </c>
      <c r="AM108" s="185" t="s">
        <v>2641</v>
      </c>
      <c r="AN108" s="185" t="s">
        <v>149</v>
      </c>
      <c r="AO108" s="185" t="s">
        <v>2183</v>
      </c>
      <c r="AP108" s="185" t="s">
        <v>1896</v>
      </c>
      <c r="AQ108" s="185" t="s">
        <v>1949</v>
      </c>
      <c r="AR108" s="185" t="s">
        <v>1957</v>
      </c>
      <c r="AS108" s="185">
        <v>1364839</v>
      </c>
      <c r="AT108" s="185" t="s">
        <v>1957</v>
      </c>
      <c r="AV108" s="185" t="s">
        <v>1920</v>
      </c>
      <c r="AW108" s="185">
        <v>1364839</v>
      </c>
      <c r="AX108" s="185">
        <v>0</v>
      </c>
      <c r="AY108" s="185" t="s">
        <v>2155</v>
      </c>
      <c r="AZ108" s="186">
        <v>0</v>
      </c>
      <c r="BA108" s="231">
        <v>11</v>
      </c>
      <c r="BB108" s="185">
        <v>0</v>
      </c>
      <c r="BC108" s="185" t="s">
        <v>1332</v>
      </c>
      <c r="BD108" s="187">
        <v>22724</v>
      </c>
      <c r="BE108" s="187">
        <v>32350</v>
      </c>
      <c r="BF108" s="187">
        <v>39805</v>
      </c>
      <c r="BH108" s="187">
        <v>43672</v>
      </c>
      <c r="BI108" s="187">
        <v>44037</v>
      </c>
      <c r="BJ108" s="185" t="s">
        <v>2642</v>
      </c>
      <c r="BK108" s="185" t="s">
        <v>1923</v>
      </c>
      <c r="BL108" s="187">
        <v>33584</v>
      </c>
      <c r="BM108" s="185" t="s">
        <v>1924</v>
      </c>
      <c r="BN108" s="185" t="s">
        <v>1925</v>
      </c>
      <c r="BV108" s="185" t="s">
        <v>1901</v>
      </c>
      <c r="BW108" s="185" t="s">
        <v>1926</v>
      </c>
      <c r="BX108" s="185" t="s">
        <v>1902</v>
      </c>
      <c r="BY108" s="187">
        <v>43307</v>
      </c>
      <c r="BZ108" s="187">
        <v>44038</v>
      </c>
      <c r="CA108" s="185">
        <v>0</v>
      </c>
      <c r="CB108" s="185">
        <v>1364839</v>
      </c>
      <c r="CC108" s="185">
        <v>0</v>
      </c>
      <c r="CD108" s="185">
        <v>102854</v>
      </c>
      <c r="CE108" s="185">
        <v>0</v>
      </c>
      <c r="CF108" s="185">
        <v>0</v>
      </c>
      <c r="CG108" s="185">
        <v>0</v>
      </c>
      <c r="CH108" s="185">
        <v>0</v>
      </c>
      <c r="CI108" s="185">
        <v>0</v>
      </c>
      <c r="CK108" s="185">
        <v>0</v>
      </c>
      <c r="CL108" s="185">
        <v>0</v>
      </c>
      <c r="CM108" s="185">
        <v>0</v>
      </c>
      <c r="CN108" s="185">
        <v>0</v>
      </c>
      <c r="CO108" s="185">
        <v>0</v>
      </c>
      <c r="CP108" s="185">
        <v>66098</v>
      </c>
      <c r="CQ108" s="185">
        <v>150132</v>
      </c>
      <c r="CR108" s="185">
        <v>0</v>
      </c>
      <c r="CS108" s="185">
        <v>0</v>
      </c>
      <c r="CT108" s="185">
        <v>0</v>
      </c>
      <c r="CU108" s="185">
        <v>0</v>
      </c>
      <c r="CV108" s="185">
        <v>0</v>
      </c>
      <c r="CW108" s="185">
        <v>1683923</v>
      </c>
      <c r="CX108" s="185">
        <v>630428</v>
      </c>
      <c r="CY108" s="185">
        <v>1053495</v>
      </c>
      <c r="CZ108" s="185" t="s">
        <v>8035</v>
      </c>
      <c r="DA108" s="185">
        <v>140327</v>
      </c>
      <c r="DB108" s="185">
        <v>116000</v>
      </c>
      <c r="DC108" s="185">
        <v>163800</v>
      </c>
      <c r="DD108" s="185">
        <v>1581000</v>
      </c>
      <c r="DE108" s="185">
        <v>63200</v>
      </c>
      <c r="DF108" s="185">
        <v>31600</v>
      </c>
      <c r="DG108" s="185">
        <v>47400</v>
      </c>
      <c r="DH108" s="185">
        <v>76690</v>
      </c>
      <c r="DI108" s="185">
        <v>30</v>
      </c>
      <c r="DJ108" s="185">
        <v>0</v>
      </c>
      <c r="DK108" s="185">
        <v>0</v>
      </c>
      <c r="DL108" s="185">
        <v>0</v>
      </c>
      <c r="DM108" s="187">
        <v>44053</v>
      </c>
      <c r="DN108" s="187">
        <v>44074</v>
      </c>
      <c r="DO108" s="185">
        <v>0</v>
      </c>
      <c r="DP108" s="185">
        <v>54600</v>
      </c>
      <c r="DQ108" s="185">
        <v>0</v>
      </c>
      <c r="DR108" s="185" t="s">
        <v>2009</v>
      </c>
      <c r="DS108" s="185" t="s">
        <v>1889</v>
      </c>
      <c r="DT108" s="185">
        <v>54600</v>
      </c>
      <c r="DV108" s="185" t="s">
        <v>2148</v>
      </c>
      <c r="DW108" s="185">
        <v>1365000</v>
      </c>
      <c r="DX108" s="185" t="s">
        <v>1896</v>
      </c>
    </row>
    <row r="109" spans="1:128" x14ac:dyDescent="0.25">
      <c r="A109" s="185">
        <v>30</v>
      </c>
      <c r="B109" s="185">
        <v>1365000</v>
      </c>
      <c r="D109" s="230">
        <v>5.2199999999999998E-3</v>
      </c>
      <c r="E109" s="185">
        <v>7125</v>
      </c>
      <c r="F109" s="185">
        <v>6687829</v>
      </c>
      <c r="I109" s="185">
        <v>1590659</v>
      </c>
      <c r="J109" s="185">
        <v>682420</v>
      </c>
      <c r="L109" s="185">
        <v>1722983</v>
      </c>
      <c r="M109" s="185" t="s">
        <v>2219</v>
      </c>
      <c r="N109" s="185" t="s">
        <v>1878</v>
      </c>
      <c r="R109" s="185" t="s">
        <v>1879</v>
      </c>
      <c r="S109" s="185" t="s">
        <v>688</v>
      </c>
      <c r="T109" s="185" t="s">
        <v>643</v>
      </c>
      <c r="U109" s="185" t="s">
        <v>2643</v>
      </c>
      <c r="V109" s="185" t="s">
        <v>381</v>
      </c>
      <c r="W109" s="185" t="s">
        <v>84</v>
      </c>
      <c r="X109" s="185" t="s">
        <v>1999</v>
      </c>
      <c r="Y109" s="185" t="s">
        <v>1987</v>
      </c>
      <c r="Z109" s="185" t="s">
        <v>2384</v>
      </c>
      <c r="AA109" s="185" t="s">
        <v>1883</v>
      </c>
      <c r="AB109" s="185" t="s">
        <v>1923</v>
      </c>
      <c r="AC109" s="185" t="s">
        <v>2644</v>
      </c>
      <c r="AD109" s="185" t="s">
        <v>2645</v>
      </c>
      <c r="AE109" s="185" t="s">
        <v>1903</v>
      </c>
      <c r="AF109" s="185" t="s">
        <v>1888</v>
      </c>
      <c r="AG109" s="185" t="s">
        <v>1989</v>
      </c>
      <c r="AH109" s="185" t="s">
        <v>1912</v>
      </c>
      <c r="AI109" s="185" t="s">
        <v>1890</v>
      </c>
      <c r="AK109" s="185" t="s">
        <v>2646</v>
      </c>
      <c r="AL109" s="185" t="s">
        <v>2647</v>
      </c>
      <c r="AM109" s="185" t="s">
        <v>2648</v>
      </c>
      <c r="AN109" s="185" t="s">
        <v>2648</v>
      </c>
      <c r="AP109" s="185" t="s">
        <v>1896</v>
      </c>
      <c r="AQ109" s="185" t="s">
        <v>381</v>
      </c>
      <c r="AR109" s="185" t="s">
        <v>2163</v>
      </c>
      <c r="AS109" s="185">
        <v>1364839</v>
      </c>
      <c r="AT109" s="185" t="s">
        <v>2163</v>
      </c>
      <c r="AV109" s="185" t="s">
        <v>1920</v>
      </c>
      <c r="AW109" s="185">
        <v>1364839</v>
      </c>
      <c r="AX109" s="185">
        <v>0</v>
      </c>
      <c r="AY109" s="185" t="s">
        <v>1899</v>
      </c>
      <c r="AZ109" s="186">
        <v>0</v>
      </c>
      <c r="BA109" s="231">
        <v>8</v>
      </c>
      <c r="BB109" s="185">
        <v>0</v>
      </c>
      <c r="BC109" s="185" t="s">
        <v>1332</v>
      </c>
      <c r="BD109" s="187">
        <v>20521</v>
      </c>
      <c r="BE109" s="187">
        <v>40407</v>
      </c>
      <c r="BH109" s="187">
        <v>43329</v>
      </c>
      <c r="BI109" s="187">
        <v>43693</v>
      </c>
      <c r="BM109" s="185" t="s">
        <v>1900</v>
      </c>
      <c r="BN109" s="185" t="s">
        <v>1275</v>
      </c>
      <c r="BV109" s="185" t="s">
        <v>1901</v>
      </c>
      <c r="BW109" s="185" t="s">
        <v>1896</v>
      </c>
      <c r="BX109" s="185" t="s">
        <v>1902</v>
      </c>
      <c r="BY109" s="187">
        <v>44060</v>
      </c>
      <c r="BZ109" s="187">
        <v>44060</v>
      </c>
      <c r="CA109" s="185">
        <v>0</v>
      </c>
      <c r="CB109" s="185">
        <v>1364839</v>
      </c>
      <c r="CC109" s="185">
        <v>0</v>
      </c>
      <c r="CD109" s="185">
        <v>102854</v>
      </c>
      <c r="CE109" s="185">
        <v>0</v>
      </c>
      <c r="CF109" s="185">
        <v>0</v>
      </c>
      <c r="CG109" s="185">
        <v>0</v>
      </c>
      <c r="CH109" s="185">
        <v>0</v>
      </c>
      <c r="CI109" s="185">
        <v>0</v>
      </c>
      <c r="CK109" s="185">
        <v>0</v>
      </c>
      <c r="CL109" s="185">
        <v>0</v>
      </c>
      <c r="CM109" s="185">
        <v>0</v>
      </c>
      <c r="CN109" s="185">
        <v>0</v>
      </c>
      <c r="CO109" s="185">
        <v>0</v>
      </c>
      <c r="CP109" s="185">
        <v>66098</v>
      </c>
      <c r="CQ109" s="185">
        <v>109187</v>
      </c>
      <c r="CR109" s="185">
        <v>0</v>
      </c>
      <c r="CS109" s="185">
        <v>0</v>
      </c>
      <c r="CT109" s="185">
        <v>0</v>
      </c>
      <c r="CU109" s="185">
        <v>0</v>
      </c>
      <c r="CV109" s="185">
        <v>0</v>
      </c>
      <c r="CW109" s="185">
        <v>1642978</v>
      </c>
      <c r="CX109" s="185">
        <v>716535</v>
      </c>
      <c r="CY109" s="185">
        <v>926443</v>
      </c>
      <c r="CZ109" s="185" t="s">
        <v>8035</v>
      </c>
      <c r="DA109" s="185">
        <v>136915</v>
      </c>
      <c r="DB109" s="185">
        <v>116000</v>
      </c>
      <c r="DC109" s="185">
        <v>163800</v>
      </c>
      <c r="DD109" s="185">
        <v>1540000</v>
      </c>
      <c r="DE109" s="185">
        <v>61600</v>
      </c>
      <c r="DF109" s="185">
        <v>30800</v>
      </c>
      <c r="DG109" s="185">
        <v>46200</v>
      </c>
      <c r="DH109" s="185">
        <v>0</v>
      </c>
      <c r="DI109" s="185">
        <v>30</v>
      </c>
      <c r="DJ109" s="185">
        <v>0</v>
      </c>
      <c r="DK109" s="185">
        <v>0</v>
      </c>
      <c r="DL109" s="185">
        <v>0</v>
      </c>
      <c r="DM109" s="187">
        <v>43717</v>
      </c>
      <c r="DN109" s="187">
        <v>43735</v>
      </c>
      <c r="DO109" s="185">
        <v>0</v>
      </c>
      <c r="DP109" s="185">
        <v>54600</v>
      </c>
      <c r="DQ109" s="185">
        <v>0</v>
      </c>
      <c r="DR109" s="185" t="s">
        <v>2009</v>
      </c>
      <c r="DS109" s="185" t="s">
        <v>1887</v>
      </c>
      <c r="DT109" s="185">
        <v>54600</v>
      </c>
      <c r="DV109" s="185" t="s">
        <v>2123</v>
      </c>
      <c r="DW109" s="185">
        <v>1365000</v>
      </c>
      <c r="DX109" s="185" t="s">
        <v>1896</v>
      </c>
    </row>
    <row r="110" spans="1:128" x14ac:dyDescent="0.25">
      <c r="A110" s="185">
        <v>30</v>
      </c>
      <c r="B110" s="185">
        <v>4336000</v>
      </c>
      <c r="D110" s="230">
        <v>5.2199999999999998E-3</v>
      </c>
      <c r="E110" s="185">
        <v>22634</v>
      </c>
      <c r="F110" s="185">
        <v>6760503</v>
      </c>
      <c r="I110" s="185">
        <v>3305347</v>
      </c>
      <c r="J110" s="185">
        <v>1124086</v>
      </c>
      <c r="L110" s="185">
        <v>3728849</v>
      </c>
      <c r="M110" s="185" t="s">
        <v>1946</v>
      </c>
      <c r="N110" s="185" t="s">
        <v>1313</v>
      </c>
      <c r="R110" s="185" t="s">
        <v>1879</v>
      </c>
      <c r="S110" s="185" t="s">
        <v>781</v>
      </c>
      <c r="T110" s="185" t="s">
        <v>130</v>
      </c>
      <c r="U110" s="185" t="s">
        <v>682</v>
      </c>
      <c r="V110" s="185" t="s">
        <v>2012</v>
      </c>
      <c r="W110" s="185" t="s">
        <v>1453</v>
      </c>
      <c r="X110" s="185" t="s">
        <v>1880</v>
      </c>
      <c r="Y110" s="185" t="s">
        <v>1881</v>
      </c>
      <c r="Z110" s="185" t="s">
        <v>2650</v>
      </c>
      <c r="AA110" s="185" t="s">
        <v>1883</v>
      </c>
      <c r="AB110" s="185" t="s">
        <v>1923</v>
      </c>
      <c r="AC110" s="185" t="s">
        <v>2651</v>
      </c>
      <c r="AD110" s="185" t="s">
        <v>2123</v>
      </c>
      <c r="AE110" s="185" t="s">
        <v>1887</v>
      </c>
      <c r="AF110" s="185" t="s">
        <v>1888</v>
      </c>
      <c r="AG110" s="185" t="s">
        <v>1889</v>
      </c>
      <c r="AH110" s="185" t="s">
        <v>1883</v>
      </c>
      <c r="AI110" s="185" t="s">
        <v>1890</v>
      </c>
      <c r="AK110" s="185" t="s">
        <v>2515</v>
      </c>
      <c r="AL110" s="185" t="s">
        <v>2515</v>
      </c>
      <c r="AM110" s="185" t="s">
        <v>2652</v>
      </c>
      <c r="AN110" s="185" t="s">
        <v>2619</v>
      </c>
      <c r="AO110" s="185" t="s">
        <v>2078</v>
      </c>
      <c r="AP110" s="185" t="s">
        <v>1896</v>
      </c>
      <c r="AQ110" s="185" t="s">
        <v>2012</v>
      </c>
      <c r="AR110" s="185" t="s">
        <v>2217</v>
      </c>
      <c r="AS110" s="185">
        <v>3211673</v>
      </c>
      <c r="AT110" s="185" t="s">
        <v>2217</v>
      </c>
      <c r="AV110" s="185" t="s">
        <v>1920</v>
      </c>
      <c r="AW110" s="185">
        <v>3211673</v>
      </c>
      <c r="AX110" s="185">
        <v>0</v>
      </c>
      <c r="AY110" s="185" t="s">
        <v>2022</v>
      </c>
      <c r="AZ110" s="186">
        <v>0</v>
      </c>
      <c r="BA110" s="231">
        <v>0</v>
      </c>
      <c r="BB110" s="185">
        <v>0</v>
      </c>
      <c r="BD110" s="187">
        <v>21303</v>
      </c>
      <c r="BE110" s="187">
        <v>42898</v>
      </c>
      <c r="BF110" s="187">
        <v>42898</v>
      </c>
      <c r="BH110" s="187">
        <v>43628</v>
      </c>
      <c r="BI110" s="187">
        <v>43993</v>
      </c>
      <c r="BO110" s="185" t="s">
        <v>2023</v>
      </c>
      <c r="BR110" s="185" t="s">
        <v>2024</v>
      </c>
      <c r="BV110" s="185" t="s">
        <v>1901</v>
      </c>
      <c r="BW110" s="185" t="s">
        <v>1896</v>
      </c>
      <c r="BX110" s="185" t="s">
        <v>1902</v>
      </c>
      <c r="BY110" s="187">
        <v>42898</v>
      </c>
      <c r="BZ110" s="187">
        <v>44359</v>
      </c>
      <c r="CA110" s="185">
        <v>0</v>
      </c>
      <c r="CB110" s="185">
        <v>3211673</v>
      </c>
      <c r="CC110" s="185">
        <v>0</v>
      </c>
      <c r="CD110" s="185">
        <v>0</v>
      </c>
      <c r="CE110" s="185">
        <v>0</v>
      </c>
      <c r="CF110" s="185">
        <v>0</v>
      </c>
      <c r="CG110" s="185">
        <v>0</v>
      </c>
      <c r="CH110" s="185">
        <v>1124086</v>
      </c>
      <c r="CI110" s="185">
        <v>0</v>
      </c>
      <c r="CK110" s="185">
        <v>0</v>
      </c>
      <c r="CL110" s="185">
        <v>0</v>
      </c>
      <c r="CM110" s="185">
        <v>0</v>
      </c>
      <c r="CN110" s="185">
        <v>0</v>
      </c>
      <c r="CO110" s="185">
        <v>0</v>
      </c>
      <c r="CP110" s="185">
        <v>0</v>
      </c>
      <c r="CQ110" s="185">
        <v>0</v>
      </c>
      <c r="CR110" s="185">
        <v>0</v>
      </c>
      <c r="CS110" s="185">
        <v>0</v>
      </c>
      <c r="CT110" s="185">
        <v>0</v>
      </c>
      <c r="CU110" s="185">
        <v>0</v>
      </c>
      <c r="CV110" s="185">
        <v>0</v>
      </c>
      <c r="CW110" s="185">
        <v>4335759</v>
      </c>
      <c r="CX110" s="185">
        <v>639105</v>
      </c>
      <c r="CY110" s="185">
        <v>3696654</v>
      </c>
      <c r="CZ110" s="185" t="s">
        <v>8035</v>
      </c>
      <c r="DA110" s="185">
        <v>361313</v>
      </c>
      <c r="DB110" s="185">
        <v>368600</v>
      </c>
      <c r="DC110" s="185">
        <v>520300</v>
      </c>
      <c r="DD110" s="185">
        <v>4336000</v>
      </c>
      <c r="DE110" s="185">
        <v>173400</v>
      </c>
      <c r="DF110" s="185">
        <v>86700</v>
      </c>
      <c r="DG110" s="185">
        <v>130100</v>
      </c>
      <c r="DH110" s="185">
        <v>0</v>
      </c>
      <c r="DI110" s="185">
        <v>30</v>
      </c>
      <c r="DJ110" s="185">
        <v>0</v>
      </c>
      <c r="DK110" s="185">
        <v>0</v>
      </c>
      <c r="DL110" s="185">
        <v>0</v>
      </c>
      <c r="DM110" s="187">
        <v>44208</v>
      </c>
      <c r="DN110" s="187">
        <v>44228</v>
      </c>
      <c r="DO110" s="185">
        <v>0</v>
      </c>
      <c r="DP110" s="185">
        <v>173400</v>
      </c>
      <c r="DQ110" s="185">
        <v>43400</v>
      </c>
      <c r="DR110" s="185" t="s">
        <v>1888</v>
      </c>
      <c r="DS110" s="185" t="s">
        <v>1903</v>
      </c>
      <c r="DT110" s="185">
        <v>173400</v>
      </c>
      <c r="DV110" s="185" t="s">
        <v>2051</v>
      </c>
      <c r="DW110" s="185">
        <v>4336000</v>
      </c>
      <c r="DX110" s="185" t="s">
        <v>1896</v>
      </c>
    </row>
    <row r="111" spans="1:128" x14ac:dyDescent="0.25">
      <c r="A111" s="185">
        <v>14</v>
      </c>
      <c r="B111" s="185">
        <v>1977267</v>
      </c>
      <c r="D111" s="230">
        <v>2.436E-2</v>
      </c>
      <c r="E111" s="185">
        <v>48166</v>
      </c>
      <c r="F111" s="185">
        <v>6764654</v>
      </c>
      <c r="I111" s="185">
        <v>3305347</v>
      </c>
      <c r="J111" s="185">
        <v>1124086</v>
      </c>
      <c r="L111" s="185">
        <v>3580412</v>
      </c>
      <c r="M111" s="185" t="s">
        <v>1928</v>
      </c>
      <c r="N111" s="185" t="s">
        <v>295</v>
      </c>
      <c r="O111" s="185" t="s">
        <v>1332</v>
      </c>
      <c r="R111" s="185" t="s">
        <v>1879</v>
      </c>
      <c r="S111" s="185" t="s">
        <v>150</v>
      </c>
      <c r="T111" s="185" t="s">
        <v>803</v>
      </c>
      <c r="U111" s="185" t="s">
        <v>682</v>
      </c>
      <c r="V111" s="185" t="s">
        <v>2012</v>
      </c>
      <c r="W111" s="185" t="s">
        <v>7556</v>
      </c>
      <c r="X111" s="185" t="s">
        <v>2013</v>
      </c>
      <c r="Y111" s="185" t="s">
        <v>1881</v>
      </c>
      <c r="Z111" s="185" t="s">
        <v>2052</v>
      </c>
      <c r="AA111" s="185" t="s">
        <v>1883</v>
      </c>
      <c r="AB111" s="185" t="s">
        <v>1913</v>
      </c>
      <c r="AC111" s="185" t="s">
        <v>2653</v>
      </c>
      <c r="AD111" s="185" t="s">
        <v>2654</v>
      </c>
      <c r="AE111" s="185" t="s">
        <v>1887</v>
      </c>
      <c r="AF111" s="185" t="s">
        <v>1888</v>
      </c>
      <c r="AG111" s="185" t="s">
        <v>1889</v>
      </c>
      <c r="AH111" s="185" t="s">
        <v>1883</v>
      </c>
      <c r="AI111" s="185" t="s">
        <v>1890</v>
      </c>
      <c r="AK111" s="185" t="s">
        <v>2363</v>
      </c>
      <c r="AL111" s="185" t="s">
        <v>2655</v>
      </c>
      <c r="AM111" s="185" t="s">
        <v>2049</v>
      </c>
      <c r="AN111" s="185" t="s">
        <v>2049</v>
      </c>
      <c r="AP111" s="185" t="s">
        <v>1896</v>
      </c>
      <c r="AQ111" s="185" t="s">
        <v>2012</v>
      </c>
      <c r="AR111" s="185" t="s">
        <v>2217</v>
      </c>
      <c r="AS111" s="185">
        <v>3211673</v>
      </c>
      <c r="AT111" s="185" t="s">
        <v>2217</v>
      </c>
      <c r="AV111" s="185" t="s">
        <v>1920</v>
      </c>
      <c r="AW111" s="185">
        <v>3211673</v>
      </c>
      <c r="AX111" s="185">
        <v>0</v>
      </c>
      <c r="AY111" s="185" t="s">
        <v>2218</v>
      </c>
      <c r="AZ111" s="186">
        <v>0</v>
      </c>
      <c r="BA111" s="231">
        <v>0</v>
      </c>
      <c r="BB111" s="185">
        <v>0</v>
      </c>
      <c r="BD111" s="187">
        <v>22293</v>
      </c>
      <c r="BE111" s="187">
        <v>42898</v>
      </c>
      <c r="BF111" s="187">
        <v>42898</v>
      </c>
      <c r="BH111" s="187">
        <v>43263</v>
      </c>
      <c r="BI111" s="187">
        <v>43627</v>
      </c>
      <c r="BO111" s="185" t="s">
        <v>295</v>
      </c>
      <c r="BR111" s="185" t="s">
        <v>2060</v>
      </c>
      <c r="BV111" s="185" t="s">
        <v>1901</v>
      </c>
      <c r="BW111" s="185" t="s">
        <v>1926</v>
      </c>
      <c r="BX111" s="185" t="s">
        <v>1902</v>
      </c>
      <c r="BY111" s="187">
        <v>42898</v>
      </c>
      <c r="BZ111" s="187">
        <v>44359</v>
      </c>
      <c r="CA111" s="185">
        <v>0</v>
      </c>
      <c r="CB111" s="185">
        <v>1498781</v>
      </c>
      <c r="CC111" s="185">
        <v>0</v>
      </c>
      <c r="CD111" s="185">
        <v>0</v>
      </c>
      <c r="CE111" s="185">
        <v>0</v>
      </c>
      <c r="CF111" s="185">
        <v>0</v>
      </c>
      <c r="CG111" s="185">
        <v>0</v>
      </c>
      <c r="CH111" s="185">
        <v>1124086</v>
      </c>
      <c r="CI111" s="185">
        <v>1983682</v>
      </c>
      <c r="CK111" s="185">
        <v>0</v>
      </c>
      <c r="CL111" s="185">
        <v>0</v>
      </c>
      <c r="CM111" s="185">
        <v>0</v>
      </c>
      <c r="CN111" s="185">
        <v>0</v>
      </c>
      <c r="CO111" s="185">
        <v>0</v>
      </c>
      <c r="CP111" s="185">
        <v>0</v>
      </c>
      <c r="CQ111" s="185">
        <v>0</v>
      </c>
      <c r="CR111" s="185">
        <v>0</v>
      </c>
      <c r="CS111" s="185">
        <v>0</v>
      </c>
      <c r="CT111" s="185">
        <v>0</v>
      </c>
      <c r="CU111" s="185">
        <v>0</v>
      </c>
      <c r="CV111" s="185">
        <v>0</v>
      </c>
      <c r="CW111" s="185">
        <v>4704879</v>
      </c>
      <c r="CX111" s="185">
        <v>625861</v>
      </c>
      <c r="CY111" s="185">
        <v>4079018</v>
      </c>
      <c r="CZ111" s="185" t="s">
        <v>8035</v>
      </c>
      <c r="DA111" s="185">
        <v>383879</v>
      </c>
      <c r="DB111" s="185">
        <v>360100</v>
      </c>
      <c r="DC111" s="185">
        <v>508400</v>
      </c>
      <c r="DD111" s="185">
        <v>4607000</v>
      </c>
      <c r="DE111" s="185">
        <v>184300</v>
      </c>
      <c r="DF111" s="185">
        <v>92100</v>
      </c>
      <c r="DG111" s="185">
        <v>138200</v>
      </c>
      <c r="DH111" s="185">
        <v>131143</v>
      </c>
      <c r="DI111" s="185">
        <v>14</v>
      </c>
      <c r="DJ111" s="185">
        <v>0</v>
      </c>
      <c r="DK111" s="185">
        <v>16</v>
      </c>
      <c r="DL111" s="185">
        <v>0</v>
      </c>
      <c r="DM111" s="187">
        <v>44362</v>
      </c>
      <c r="DN111" s="187">
        <v>44383</v>
      </c>
      <c r="DO111" s="185">
        <v>0</v>
      </c>
      <c r="DP111" s="185">
        <v>169500</v>
      </c>
      <c r="DQ111" s="185">
        <v>42400</v>
      </c>
      <c r="DR111" s="185" t="s">
        <v>2026</v>
      </c>
      <c r="DS111" s="185" t="s">
        <v>1903</v>
      </c>
      <c r="DT111" s="185">
        <v>169500</v>
      </c>
      <c r="DV111" s="185" t="s">
        <v>2061</v>
      </c>
      <c r="DW111" s="185">
        <v>4237000</v>
      </c>
      <c r="DX111" s="185" t="s">
        <v>1896</v>
      </c>
    </row>
    <row r="112" spans="1:128" x14ac:dyDescent="0.25">
      <c r="A112" s="185">
        <v>30</v>
      </c>
      <c r="B112" s="185">
        <v>6177000</v>
      </c>
      <c r="D112" s="230">
        <v>6.9599999999999995E-2</v>
      </c>
      <c r="E112" s="185">
        <v>429919</v>
      </c>
      <c r="F112" s="185">
        <v>6771303</v>
      </c>
      <c r="I112" s="185">
        <v>6357013</v>
      </c>
      <c r="J112" s="185">
        <v>2161899</v>
      </c>
      <c r="L112" s="185">
        <v>6886764</v>
      </c>
      <c r="M112" s="185" t="s">
        <v>1889</v>
      </c>
      <c r="N112" s="185" t="s">
        <v>1313</v>
      </c>
      <c r="R112" s="185" t="s">
        <v>1879</v>
      </c>
      <c r="S112" s="185" t="s">
        <v>306</v>
      </c>
      <c r="T112" s="185" t="s">
        <v>571</v>
      </c>
      <c r="U112" s="185" t="s">
        <v>823</v>
      </c>
      <c r="V112" s="185" t="s">
        <v>1963</v>
      </c>
      <c r="W112" s="185" t="s">
        <v>834</v>
      </c>
      <c r="X112" s="185" t="s">
        <v>2407</v>
      </c>
      <c r="Y112" s="185" t="s">
        <v>1881</v>
      </c>
      <c r="Z112" s="185" t="s">
        <v>1909</v>
      </c>
      <c r="AA112" s="185" t="s">
        <v>1883</v>
      </c>
      <c r="AB112" s="185" t="s">
        <v>1913</v>
      </c>
      <c r="AC112" s="185" t="s">
        <v>2656</v>
      </c>
      <c r="AD112" s="185" t="s">
        <v>2035</v>
      </c>
      <c r="AE112" s="185" t="s">
        <v>1989</v>
      </c>
      <c r="AF112" s="185" t="s">
        <v>1888</v>
      </c>
      <c r="AG112" s="185" t="s">
        <v>1887</v>
      </c>
      <c r="AH112" s="185" t="s">
        <v>1912</v>
      </c>
      <c r="AI112" s="185" t="s">
        <v>1890</v>
      </c>
      <c r="AK112" s="185" t="s">
        <v>2657</v>
      </c>
      <c r="AL112" s="185" t="s">
        <v>2658</v>
      </c>
      <c r="AM112" s="185" t="s">
        <v>2659</v>
      </c>
      <c r="AN112" s="185" t="s">
        <v>1967</v>
      </c>
      <c r="AO112" s="185" t="s">
        <v>2660</v>
      </c>
      <c r="AP112" s="185" t="s">
        <v>1896</v>
      </c>
      <c r="AQ112" s="185" t="s">
        <v>1963</v>
      </c>
      <c r="AR112" s="185" t="s">
        <v>2661</v>
      </c>
      <c r="AS112" s="185">
        <v>6176855</v>
      </c>
      <c r="AT112" s="185" t="s">
        <v>2661</v>
      </c>
      <c r="AV112" s="185" t="s">
        <v>1920</v>
      </c>
      <c r="AW112" s="185">
        <v>6176855</v>
      </c>
      <c r="AX112" s="185">
        <v>0</v>
      </c>
      <c r="AY112" s="185" t="s">
        <v>2022</v>
      </c>
      <c r="AZ112" s="186">
        <v>0</v>
      </c>
      <c r="BA112" s="231">
        <v>0</v>
      </c>
      <c r="BB112" s="185">
        <v>20</v>
      </c>
      <c r="BD112" s="187">
        <v>23717</v>
      </c>
      <c r="BE112" s="187">
        <v>40982</v>
      </c>
      <c r="BF112" s="187">
        <v>40982</v>
      </c>
      <c r="BH112" s="187">
        <v>42808</v>
      </c>
      <c r="BI112" s="187">
        <v>43537</v>
      </c>
      <c r="BO112" s="185" t="s">
        <v>2023</v>
      </c>
      <c r="BR112" s="185" t="s">
        <v>2024</v>
      </c>
      <c r="BV112" s="185" t="s">
        <v>1901</v>
      </c>
      <c r="BW112" s="185" t="s">
        <v>1896</v>
      </c>
      <c r="BX112" s="185" t="s">
        <v>1902</v>
      </c>
      <c r="BY112" s="187">
        <v>42808</v>
      </c>
      <c r="BZ112" s="187">
        <v>44269</v>
      </c>
      <c r="CA112" s="185">
        <v>0</v>
      </c>
      <c r="CB112" s="185">
        <v>6176855</v>
      </c>
      <c r="CC112" s="185">
        <v>0</v>
      </c>
      <c r="CD112" s="185">
        <v>0</v>
      </c>
      <c r="CE112" s="185">
        <v>0</v>
      </c>
      <c r="CF112" s="185">
        <v>0</v>
      </c>
      <c r="CG112" s="185">
        <v>0</v>
      </c>
      <c r="CH112" s="185">
        <v>0</v>
      </c>
      <c r="CI112" s="185">
        <v>0</v>
      </c>
      <c r="CK112" s="185">
        <v>0</v>
      </c>
      <c r="CL112" s="185">
        <v>0</v>
      </c>
      <c r="CM112" s="185">
        <v>0</v>
      </c>
      <c r="CN112" s="185">
        <v>0</v>
      </c>
      <c r="CO112" s="185">
        <v>1235371</v>
      </c>
      <c r="CP112" s="185">
        <v>0</v>
      </c>
      <c r="CQ112" s="185">
        <v>0</v>
      </c>
      <c r="CR112" s="185">
        <v>0</v>
      </c>
      <c r="CS112" s="185">
        <v>0</v>
      </c>
      <c r="CT112" s="185">
        <v>0</v>
      </c>
      <c r="CU112" s="185">
        <v>0</v>
      </c>
      <c r="CV112" s="185">
        <v>0</v>
      </c>
      <c r="CW112" s="185">
        <v>7412226</v>
      </c>
      <c r="CX112" s="185">
        <v>3806659</v>
      </c>
      <c r="CY112" s="185">
        <v>3605567</v>
      </c>
      <c r="CZ112" s="185" t="s">
        <v>8035</v>
      </c>
      <c r="DA112" s="185">
        <v>617686</v>
      </c>
      <c r="DB112" s="185">
        <v>525000</v>
      </c>
      <c r="DC112" s="185">
        <v>741200</v>
      </c>
      <c r="DD112" s="185">
        <v>7412000</v>
      </c>
      <c r="DE112" s="185">
        <v>296500</v>
      </c>
      <c r="DF112" s="185">
        <v>148200</v>
      </c>
      <c r="DG112" s="185">
        <v>222400</v>
      </c>
      <c r="DH112" s="185">
        <v>0</v>
      </c>
      <c r="DI112" s="185">
        <v>30</v>
      </c>
      <c r="DJ112" s="185">
        <v>0</v>
      </c>
      <c r="DK112" s="185">
        <v>0</v>
      </c>
      <c r="DL112" s="185">
        <v>394105</v>
      </c>
      <c r="DM112" s="187">
        <v>43617</v>
      </c>
      <c r="DN112" s="187">
        <v>43629</v>
      </c>
      <c r="DO112" s="185">
        <v>0</v>
      </c>
      <c r="DP112" s="185">
        <v>247100</v>
      </c>
      <c r="DQ112" s="185">
        <v>61800</v>
      </c>
      <c r="DR112" s="185" t="s">
        <v>2074</v>
      </c>
      <c r="DS112" s="185" t="s">
        <v>1903</v>
      </c>
      <c r="DT112" s="185">
        <v>247100</v>
      </c>
      <c r="DV112" s="185" t="s">
        <v>1928</v>
      </c>
      <c r="DW112" s="185">
        <v>6177000</v>
      </c>
      <c r="DX112" s="185" t="s">
        <v>1896</v>
      </c>
    </row>
    <row r="113" spans="1:128" x14ac:dyDescent="0.25">
      <c r="A113" s="185">
        <v>30</v>
      </c>
      <c r="B113" s="185">
        <v>3212000</v>
      </c>
      <c r="D113" s="230">
        <v>2.436E-2</v>
      </c>
      <c r="E113" s="185">
        <v>78244</v>
      </c>
      <c r="F113" s="185">
        <v>6775373</v>
      </c>
      <c r="I113" s="185">
        <v>3305347</v>
      </c>
      <c r="J113" s="185">
        <v>1124086</v>
      </c>
      <c r="L113" s="185">
        <v>3729244</v>
      </c>
      <c r="M113" s="185" t="s">
        <v>1928</v>
      </c>
      <c r="N113" s="185" t="s">
        <v>1313</v>
      </c>
      <c r="R113" s="185" t="s">
        <v>1264</v>
      </c>
      <c r="S113" s="185" t="s">
        <v>150</v>
      </c>
      <c r="T113" s="185" t="s">
        <v>640</v>
      </c>
      <c r="U113" s="185" t="s">
        <v>1280</v>
      </c>
      <c r="V113" s="185" t="s">
        <v>2012</v>
      </c>
      <c r="W113" s="185" t="s">
        <v>1201</v>
      </c>
      <c r="X113" s="185" t="s">
        <v>1907</v>
      </c>
      <c r="Y113" s="185" t="s">
        <v>1987</v>
      </c>
      <c r="Z113" s="185" t="s">
        <v>2052</v>
      </c>
      <c r="AA113" s="185" t="s">
        <v>1883</v>
      </c>
      <c r="AB113" s="185" t="s">
        <v>1913</v>
      </c>
      <c r="AC113" s="185" t="s">
        <v>2662</v>
      </c>
      <c r="AD113" s="185" t="s">
        <v>2663</v>
      </c>
      <c r="AE113" s="185" t="s">
        <v>1887</v>
      </c>
      <c r="AF113" s="185" t="s">
        <v>1888</v>
      </c>
      <c r="AG113" s="185" t="s">
        <v>1888</v>
      </c>
      <c r="AH113" s="185" t="s">
        <v>1883</v>
      </c>
      <c r="AI113" s="185" t="s">
        <v>1890</v>
      </c>
      <c r="AK113" s="185" t="s">
        <v>1092</v>
      </c>
      <c r="AL113" s="185" t="s">
        <v>2664</v>
      </c>
      <c r="AM113" s="185" t="s">
        <v>2207</v>
      </c>
      <c r="AN113" s="185" t="s">
        <v>2207</v>
      </c>
      <c r="AP113" s="185" t="s">
        <v>1896</v>
      </c>
      <c r="AQ113" s="185" t="s">
        <v>2012</v>
      </c>
      <c r="AR113" s="185" t="s">
        <v>2217</v>
      </c>
      <c r="AS113" s="185">
        <v>3211673</v>
      </c>
      <c r="AT113" s="185" t="s">
        <v>2217</v>
      </c>
      <c r="AV113" s="185" t="s">
        <v>1920</v>
      </c>
      <c r="AW113" s="185">
        <v>3211673</v>
      </c>
      <c r="AX113" s="185">
        <v>0</v>
      </c>
      <c r="AY113" s="185" t="s">
        <v>2022</v>
      </c>
      <c r="AZ113" s="186">
        <v>0</v>
      </c>
      <c r="BA113" s="231">
        <v>0</v>
      </c>
      <c r="BB113" s="185">
        <v>0</v>
      </c>
      <c r="BD113" s="187">
        <v>24297</v>
      </c>
      <c r="BE113" s="187">
        <v>41676</v>
      </c>
      <c r="BF113" s="187">
        <v>41676</v>
      </c>
      <c r="BH113" s="187">
        <v>43502</v>
      </c>
      <c r="BI113" s="187">
        <v>43866</v>
      </c>
      <c r="BO113" s="185" t="s">
        <v>2023</v>
      </c>
      <c r="BR113" s="185" t="s">
        <v>2024</v>
      </c>
      <c r="BV113" s="185" t="s">
        <v>1901</v>
      </c>
      <c r="BW113" s="185" t="s">
        <v>1896</v>
      </c>
      <c r="BX113" s="185" t="s">
        <v>2025</v>
      </c>
      <c r="BY113" s="187">
        <v>43502</v>
      </c>
      <c r="BZ113" s="187">
        <v>44233</v>
      </c>
      <c r="CA113" s="185">
        <v>0</v>
      </c>
      <c r="CB113" s="185">
        <v>3211673</v>
      </c>
      <c r="CC113" s="185">
        <v>0</v>
      </c>
      <c r="CD113" s="185">
        <v>0</v>
      </c>
      <c r="CE113" s="185">
        <v>0</v>
      </c>
      <c r="CF113" s="185">
        <v>0</v>
      </c>
      <c r="CG113" s="185">
        <v>0</v>
      </c>
      <c r="CH113" s="185">
        <v>0</v>
      </c>
      <c r="CI113" s="185">
        <v>0</v>
      </c>
      <c r="CK113" s="185">
        <v>0</v>
      </c>
      <c r="CL113" s="185">
        <v>0</v>
      </c>
      <c r="CM113" s="185">
        <v>0</v>
      </c>
      <c r="CN113" s="185">
        <v>0</v>
      </c>
      <c r="CO113" s="185">
        <v>0</v>
      </c>
      <c r="CP113" s="185">
        <v>0</v>
      </c>
      <c r="CQ113" s="185">
        <v>0</v>
      </c>
      <c r="CR113" s="185">
        <v>0</v>
      </c>
      <c r="CS113" s="185">
        <v>0</v>
      </c>
      <c r="CT113" s="185">
        <v>0</v>
      </c>
      <c r="CU113" s="185">
        <v>0</v>
      </c>
      <c r="CV113" s="185">
        <v>0</v>
      </c>
      <c r="CW113" s="185">
        <v>3211673</v>
      </c>
      <c r="CX113" s="185">
        <v>1545701</v>
      </c>
      <c r="CY113" s="185">
        <v>1665972</v>
      </c>
      <c r="CZ113" s="185" t="s">
        <v>8035</v>
      </c>
      <c r="DA113" s="185">
        <v>267639</v>
      </c>
      <c r="DB113" s="185">
        <v>273000</v>
      </c>
      <c r="DC113" s="185">
        <v>385400</v>
      </c>
      <c r="DD113" s="185">
        <v>3212000</v>
      </c>
      <c r="DE113" s="185">
        <v>128500</v>
      </c>
      <c r="DF113" s="185">
        <v>64200</v>
      </c>
      <c r="DG113" s="185">
        <v>96400</v>
      </c>
      <c r="DH113" s="185">
        <v>0</v>
      </c>
      <c r="DI113" s="185">
        <v>30</v>
      </c>
      <c r="DJ113" s="185">
        <v>0</v>
      </c>
      <c r="DK113" s="185">
        <v>0</v>
      </c>
      <c r="DL113" s="185">
        <v>0</v>
      </c>
      <c r="DM113" s="187">
        <v>44200</v>
      </c>
      <c r="DN113" s="187">
        <v>44221</v>
      </c>
      <c r="DO113" s="185">
        <v>0</v>
      </c>
      <c r="DP113" s="185">
        <v>128500</v>
      </c>
      <c r="DQ113" s="185">
        <v>0</v>
      </c>
      <c r="DR113" s="185" t="s">
        <v>1927</v>
      </c>
      <c r="DS113" s="185" t="s">
        <v>1887</v>
      </c>
      <c r="DT113" s="185">
        <v>128500</v>
      </c>
      <c r="DV113" s="185" t="s">
        <v>2061</v>
      </c>
      <c r="DW113" s="185">
        <v>3212000</v>
      </c>
      <c r="DX113" s="185" t="s">
        <v>1896</v>
      </c>
    </row>
    <row r="114" spans="1:128" x14ac:dyDescent="0.25">
      <c r="A114" s="185">
        <v>30</v>
      </c>
      <c r="B114" s="185">
        <v>11918000</v>
      </c>
      <c r="D114" s="230">
        <v>5.2199999999999998E-3</v>
      </c>
      <c r="E114" s="185">
        <v>62212</v>
      </c>
      <c r="F114" s="185">
        <v>6776231</v>
      </c>
      <c r="I114" s="185">
        <v>12194048</v>
      </c>
      <c r="J114" s="185">
        <v>3310441</v>
      </c>
      <c r="L114" s="185">
        <v>10445950</v>
      </c>
      <c r="M114" s="185" t="s">
        <v>1889</v>
      </c>
      <c r="N114" s="185" t="s">
        <v>1985</v>
      </c>
      <c r="Q114" s="185" t="s">
        <v>2673</v>
      </c>
      <c r="R114" s="185" t="s">
        <v>2674</v>
      </c>
      <c r="S114" s="185" t="s">
        <v>306</v>
      </c>
      <c r="T114" s="185" t="s">
        <v>306</v>
      </c>
      <c r="U114" s="185" t="s">
        <v>3843</v>
      </c>
      <c r="V114" s="185" t="s">
        <v>3844</v>
      </c>
      <c r="W114" s="185" t="s">
        <v>440</v>
      </c>
      <c r="X114" s="185" t="s">
        <v>1880</v>
      </c>
      <c r="Y114" s="185" t="s">
        <v>1881</v>
      </c>
      <c r="Z114" s="185" t="s">
        <v>1909</v>
      </c>
      <c r="AA114" s="185" t="s">
        <v>1883</v>
      </c>
      <c r="AB114" s="185" t="s">
        <v>1883</v>
      </c>
      <c r="AC114" s="185" t="s">
        <v>2665</v>
      </c>
      <c r="AD114" s="185" t="s">
        <v>1989</v>
      </c>
      <c r="AE114" s="185" t="s">
        <v>2026</v>
      </c>
      <c r="AF114" s="185" t="s">
        <v>1889</v>
      </c>
      <c r="AG114" s="185" t="s">
        <v>1889</v>
      </c>
      <c r="AH114" s="185" t="s">
        <v>1912</v>
      </c>
      <c r="AI114" s="185" t="s">
        <v>1890</v>
      </c>
      <c r="AJ114" s="185" t="s">
        <v>1912</v>
      </c>
      <c r="AK114" s="185" t="s">
        <v>2666</v>
      </c>
      <c r="AL114" s="185" t="s">
        <v>2056</v>
      </c>
      <c r="AM114" s="185" t="s">
        <v>2667</v>
      </c>
      <c r="AN114" s="185" t="s">
        <v>2668</v>
      </c>
      <c r="AO114" s="185" t="s">
        <v>2669</v>
      </c>
      <c r="AP114" s="185" t="s">
        <v>1896</v>
      </c>
      <c r="AQ114" s="185" t="s">
        <v>311</v>
      </c>
      <c r="AR114" s="185" t="s">
        <v>523</v>
      </c>
      <c r="AS114" s="185">
        <v>6305602</v>
      </c>
      <c r="AT114" s="185" t="s">
        <v>855</v>
      </c>
      <c r="AU114" s="185" t="s">
        <v>1332</v>
      </c>
      <c r="AV114" s="185" t="s">
        <v>1920</v>
      </c>
      <c r="AW114" s="185">
        <v>8765278</v>
      </c>
      <c r="AX114" s="185">
        <v>0</v>
      </c>
      <c r="AY114" s="185" t="s">
        <v>1996</v>
      </c>
      <c r="AZ114" s="186">
        <v>50</v>
      </c>
      <c r="BA114" s="231">
        <v>0</v>
      </c>
      <c r="BB114" s="185">
        <v>0</v>
      </c>
      <c r="BC114" s="185" t="s">
        <v>1332</v>
      </c>
      <c r="BD114" s="187">
        <v>24921</v>
      </c>
      <c r="BE114" s="187">
        <v>34752</v>
      </c>
      <c r="BF114" s="187">
        <v>40982</v>
      </c>
      <c r="BH114" s="187">
        <v>43153</v>
      </c>
      <c r="BI114" s="187">
        <v>43517</v>
      </c>
      <c r="BO114" s="185" t="s">
        <v>2023</v>
      </c>
      <c r="BR114" s="185" t="s">
        <v>2024</v>
      </c>
      <c r="BV114" s="185" t="s">
        <v>1901</v>
      </c>
      <c r="BW114" s="185" t="s">
        <v>1896</v>
      </c>
      <c r="BX114" s="185" t="s">
        <v>3246</v>
      </c>
      <c r="BY114" s="187">
        <v>43883</v>
      </c>
      <c r="BZ114" s="187">
        <v>44249</v>
      </c>
      <c r="CA114" s="185">
        <v>0</v>
      </c>
      <c r="CB114" s="185">
        <v>8765278</v>
      </c>
      <c r="CC114" s="185">
        <v>0</v>
      </c>
      <c r="CD114" s="185">
        <v>0</v>
      </c>
      <c r="CE114" s="185">
        <v>3152900</v>
      </c>
      <c r="CF114" s="185">
        <v>0</v>
      </c>
      <c r="CG114" s="185">
        <v>0</v>
      </c>
      <c r="CH114" s="185">
        <v>0</v>
      </c>
      <c r="CI114" s="185">
        <v>0</v>
      </c>
      <c r="CK114" s="185">
        <v>0</v>
      </c>
      <c r="CL114" s="185">
        <v>0</v>
      </c>
      <c r="CM114" s="185">
        <v>0</v>
      </c>
      <c r="CN114" s="185">
        <v>0</v>
      </c>
      <c r="CO114" s="185">
        <v>0</v>
      </c>
      <c r="CP114" s="185">
        <v>0</v>
      </c>
      <c r="CQ114" s="185">
        <v>0</v>
      </c>
      <c r="CR114" s="185">
        <v>0</v>
      </c>
      <c r="CS114" s="185">
        <v>0</v>
      </c>
      <c r="CT114" s="185">
        <v>0</v>
      </c>
      <c r="CU114" s="185">
        <v>0</v>
      </c>
      <c r="CV114" s="185">
        <v>0</v>
      </c>
      <c r="CW114" s="185">
        <v>11918178</v>
      </c>
      <c r="CX114" s="185">
        <v>3949584</v>
      </c>
      <c r="CY114" s="185">
        <v>7968594</v>
      </c>
      <c r="CZ114" s="185" t="s">
        <v>8035</v>
      </c>
      <c r="DA114" s="185">
        <v>993182</v>
      </c>
      <c r="DB114" s="185">
        <v>1013000</v>
      </c>
      <c r="DC114" s="185">
        <v>1430200</v>
      </c>
      <c r="DD114" s="185">
        <v>11918000</v>
      </c>
      <c r="DE114" s="185">
        <v>476700</v>
      </c>
      <c r="DF114" s="185">
        <v>238400</v>
      </c>
      <c r="DG114" s="185">
        <v>357500</v>
      </c>
      <c r="DH114" s="185">
        <v>0</v>
      </c>
      <c r="DI114" s="185">
        <v>30</v>
      </c>
      <c r="DJ114" s="185">
        <v>0</v>
      </c>
      <c r="DK114" s="185">
        <v>0</v>
      </c>
      <c r="DL114" s="185">
        <v>935984</v>
      </c>
      <c r="DM114" s="187">
        <v>44200</v>
      </c>
      <c r="DN114" s="187">
        <v>44221</v>
      </c>
      <c r="DO114" s="185">
        <v>0</v>
      </c>
      <c r="DP114" s="185">
        <v>476700</v>
      </c>
      <c r="DQ114" s="185">
        <v>119200</v>
      </c>
      <c r="DR114" s="185" t="s">
        <v>1888</v>
      </c>
      <c r="DS114" s="185" t="s">
        <v>1903</v>
      </c>
      <c r="DT114" s="185">
        <v>476700</v>
      </c>
      <c r="DV114" s="185" t="s">
        <v>1928</v>
      </c>
      <c r="DW114" s="185">
        <v>11918000</v>
      </c>
      <c r="DX114" s="185" t="s">
        <v>1896</v>
      </c>
    </row>
    <row r="115" spans="1:128" x14ac:dyDescent="0.25">
      <c r="A115" s="185">
        <v>30</v>
      </c>
      <c r="B115" s="185">
        <v>9459000</v>
      </c>
      <c r="D115" s="230">
        <v>1.044E-2</v>
      </c>
      <c r="E115" s="185">
        <v>98752</v>
      </c>
      <c r="F115" s="185">
        <v>6819173</v>
      </c>
      <c r="I115" s="185">
        <v>9734372</v>
      </c>
      <c r="J115" s="185">
        <v>3310441</v>
      </c>
      <c r="L115" s="185">
        <v>10545572</v>
      </c>
      <c r="M115" s="185" t="s">
        <v>1946</v>
      </c>
      <c r="N115" s="185" t="s">
        <v>2672</v>
      </c>
      <c r="Q115" s="185" t="s">
        <v>2673</v>
      </c>
      <c r="R115" s="185" t="s">
        <v>2674</v>
      </c>
      <c r="S115" s="185" t="s">
        <v>781</v>
      </c>
      <c r="T115" s="185" t="s">
        <v>130</v>
      </c>
      <c r="U115" s="185" t="s">
        <v>682</v>
      </c>
      <c r="V115" s="185" t="s">
        <v>311</v>
      </c>
      <c r="W115" s="185" t="s">
        <v>7195</v>
      </c>
      <c r="X115" s="185" t="s">
        <v>1880</v>
      </c>
      <c r="Y115" s="185" t="s">
        <v>1881</v>
      </c>
      <c r="Z115" s="185" t="s">
        <v>2650</v>
      </c>
      <c r="AA115" s="185" t="s">
        <v>1883</v>
      </c>
      <c r="AB115" s="185" t="s">
        <v>1923</v>
      </c>
      <c r="AC115" s="185" t="s">
        <v>2675</v>
      </c>
      <c r="AD115" s="185" t="s">
        <v>2123</v>
      </c>
      <c r="AE115" s="185" t="s">
        <v>1887</v>
      </c>
      <c r="AF115" s="185" t="s">
        <v>1888</v>
      </c>
      <c r="AG115" s="185" t="s">
        <v>1889</v>
      </c>
      <c r="AH115" s="185" t="s">
        <v>1883</v>
      </c>
      <c r="AI115" s="185" t="s">
        <v>1890</v>
      </c>
      <c r="AK115" s="185" t="s">
        <v>2676</v>
      </c>
      <c r="AL115" s="185" t="s">
        <v>2677</v>
      </c>
      <c r="AM115" s="185" t="s">
        <v>2678</v>
      </c>
      <c r="AN115" s="185" t="s">
        <v>2679</v>
      </c>
      <c r="AO115" s="185" t="s">
        <v>2078</v>
      </c>
      <c r="AP115" s="185" t="s">
        <v>1896</v>
      </c>
      <c r="AQ115" s="185" t="s">
        <v>311</v>
      </c>
      <c r="AR115" s="185" t="s">
        <v>523</v>
      </c>
      <c r="AS115" s="185">
        <v>6305602</v>
      </c>
      <c r="AT115" s="185" t="s">
        <v>523</v>
      </c>
      <c r="AV115" s="185" t="s">
        <v>1920</v>
      </c>
      <c r="AW115" s="185">
        <v>6305602</v>
      </c>
      <c r="AX115" s="185">
        <v>0</v>
      </c>
      <c r="AY115" s="185" t="s">
        <v>2680</v>
      </c>
      <c r="AZ115" s="186">
        <v>50</v>
      </c>
      <c r="BA115" s="231">
        <v>0</v>
      </c>
      <c r="BB115" s="185">
        <v>0</v>
      </c>
      <c r="BC115" s="185" t="s">
        <v>1332</v>
      </c>
      <c r="BD115" s="187">
        <v>20466</v>
      </c>
      <c r="BE115" s="187">
        <v>40224</v>
      </c>
      <c r="BF115" s="187">
        <v>40224</v>
      </c>
      <c r="BH115" s="187">
        <v>42050</v>
      </c>
      <c r="BI115" s="187">
        <v>42780</v>
      </c>
      <c r="BO115" s="185" t="s">
        <v>294</v>
      </c>
      <c r="BR115" s="185" t="s">
        <v>2111</v>
      </c>
      <c r="BV115" s="185" t="s">
        <v>1901</v>
      </c>
      <c r="BW115" s="185" t="s">
        <v>1896</v>
      </c>
      <c r="BX115" s="185" t="s">
        <v>2681</v>
      </c>
      <c r="BY115" s="187">
        <v>43876</v>
      </c>
      <c r="BZ115" s="187">
        <v>44242</v>
      </c>
      <c r="CA115" s="185">
        <v>0</v>
      </c>
      <c r="CB115" s="185">
        <v>6305602</v>
      </c>
      <c r="CC115" s="185">
        <v>0</v>
      </c>
      <c r="CD115" s="185">
        <v>0</v>
      </c>
      <c r="CE115" s="185">
        <v>3152900</v>
      </c>
      <c r="CF115" s="185">
        <v>0</v>
      </c>
      <c r="CG115" s="185">
        <v>0</v>
      </c>
      <c r="CH115" s="185">
        <v>0</v>
      </c>
      <c r="CI115" s="185">
        <v>0</v>
      </c>
      <c r="CK115" s="185">
        <v>0</v>
      </c>
      <c r="CL115" s="185">
        <v>0</v>
      </c>
      <c r="CM115" s="185">
        <v>0</v>
      </c>
      <c r="CN115" s="185">
        <v>0</v>
      </c>
      <c r="CO115" s="185">
        <v>0</v>
      </c>
      <c r="CP115" s="185">
        <v>0</v>
      </c>
      <c r="CQ115" s="185">
        <v>0</v>
      </c>
      <c r="CR115" s="185">
        <v>0</v>
      </c>
      <c r="CS115" s="185">
        <v>0</v>
      </c>
      <c r="CT115" s="185">
        <v>0</v>
      </c>
      <c r="CU115" s="185">
        <v>0</v>
      </c>
      <c r="CV115" s="185">
        <v>0</v>
      </c>
      <c r="CW115" s="185">
        <v>9458502</v>
      </c>
      <c r="CX115" s="185">
        <v>2109652</v>
      </c>
      <c r="CY115" s="185">
        <v>7348850</v>
      </c>
      <c r="CZ115" s="185" t="s">
        <v>8035</v>
      </c>
      <c r="DA115" s="185">
        <v>788209</v>
      </c>
      <c r="DB115" s="185">
        <v>804000</v>
      </c>
      <c r="DC115" s="185">
        <v>1135100</v>
      </c>
      <c r="DD115" s="185">
        <v>9459000</v>
      </c>
      <c r="DE115" s="185">
        <v>378400</v>
      </c>
      <c r="DF115" s="185">
        <v>189200</v>
      </c>
      <c r="DG115" s="185">
        <v>283800</v>
      </c>
      <c r="DH115" s="185">
        <v>0</v>
      </c>
      <c r="DI115" s="185">
        <v>30</v>
      </c>
      <c r="DJ115" s="185">
        <v>0</v>
      </c>
      <c r="DK115" s="185">
        <v>0</v>
      </c>
      <c r="DL115" s="185">
        <v>648252</v>
      </c>
      <c r="DM115" s="187">
        <v>43831</v>
      </c>
      <c r="DN115" s="187">
        <v>43832</v>
      </c>
      <c r="DO115" s="185">
        <v>0</v>
      </c>
      <c r="DP115" s="185">
        <v>378400</v>
      </c>
      <c r="DQ115" s="185">
        <v>94600</v>
      </c>
      <c r="DR115" s="185" t="s">
        <v>1888</v>
      </c>
      <c r="DS115" s="185" t="s">
        <v>1903</v>
      </c>
      <c r="DT115" s="185">
        <v>378400</v>
      </c>
      <c r="DV115" s="185" t="s">
        <v>2051</v>
      </c>
      <c r="DW115" s="185">
        <v>9459000</v>
      </c>
      <c r="DX115" s="185" t="s">
        <v>1896</v>
      </c>
    </row>
    <row r="116" spans="1:128" x14ac:dyDescent="0.25">
      <c r="A116" s="185">
        <v>30</v>
      </c>
      <c r="B116" s="185">
        <v>1365000</v>
      </c>
      <c r="D116" s="230">
        <v>2.436E-2</v>
      </c>
      <c r="E116" s="185">
        <v>33251</v>
      </c>
      <c r="F116" s="185">
        <v>6819329</v>
      </c>
      <c r="I116" s="185">
        <v>1590659</v>
      </c>
      <c r="J116" s="185">
        <v>682420</v>
      </c>
      <c r="L116" s="185">
        <v>1794774</v>
      </c>
      <c r="M116" s="185" t="s">
        <v>2130</v>
      </c>
      <c r="N116" s="185" t="s">
        <v>2149</v>
      </c>
      <c r="R116" s="185" t="s">
        <v>1879</v>
      </c>
      <c r="S116" s="185" t="s">
        <v>781</v>
      </c>
      <c r="T116" s="185" t="s">
        <v>707</v>
      </c>
      <c r="U116" s="185" t="s">
        <v>682</v>
      </c>
      <c r="V116" s="185" t="s">
        <v>1949</v>
      </c>
      <c r="W116" s="185" t="s">
        <v>397</v>
      </c>
      <c r="X116" s="185" t="s">
        <v>1907</v>
      </c>
      <c r="Y116" s="185" t="s">
        <v>1987</v>
      </c>
      <c r="Z116" s="185" t="s">
        <v>2131</v>
      </c>
      <c r="AA116" s="185" t="s">
        <v>1883</v>
      </c>
      <c r="AB116" s="185" t="s">
        <v>1923</v>
      </c>
      <c r="AC116" s="185" t="s">
        <v>2682</v>
      </c>
      <c r="AD116" s="185" t="s">
        <v>2683</v>
      </c>
      <c r="AE116" s="185" t="s">
        <v>1887</v>
      </c>
      <c r="AF116" s="185" t="s">
        <v>1888</v>
      </c>
      <c r="AG116" s="185" t="s">
        <v>1889</v>
      </c>
      <c r="AH116" s="185" t="s">
        <v>1883</v>
      </c>
      <c r="AI116" s="185" t="s">
        <v>1890</v>
      </c>
      <c r="AJ116" s="185" t="s">
        <v>1913</v>
      </c>
      <c r="AK116" s="185" t="s">
        <v>2684</v>
      </c>
      <c r="AL116" s="185" t="s">
        <v>2685</v>
      </c>
      <c r="AM116" s="185" t="s">
        <v>2686</v>
      </c>
      <c r="AN116" s="185" t="s">
        <v>2619</v>
      </c>
      <c r="AO116" s="185" t="s">
        <v>2128</v>
      </c>
      <c r="AP116" s="185" t="s">
        <v>1896</v>
      </c>
      <c r="AQ116" s="185" t="s">
        <v>1949</v>
      </c>
      <c r="AR116" s="185" t="s">
        <v>1957</v>
      </c>
      <c r="AS116" s="185">
        <v>1364839</v>
      </c>
      <c r="AT116" s="185" t="s">
        <v>1957</v>
      </c>
      <c r="AV116" s="185" t="s">
        <v>1920</v>
      </c>
      <c r="AW116" s="185">
        <v>1364839</v>
      </c>
      <c r="AX116" s="185">
        <v>0</v>
      </c>
      <c r="AY116" s="185" t="s">
        <v>2155</v>
      </c>
      <c r="AZ116" s="186">
        <v>0</v>
      </c>
      <c r="BA116" s="231">
        <v>11</v>
      </c>
      <c r="BB116" s="185">
        <v>0</v>
      </c>
      <c r="BC116" s="185" t="s">
        <v>1332</v>
      </c>
      <c r="BD116" s="187">
        <v>20690</v>
      </c>
      <c r="BE116" s="187">
        <v>32773</v>
      </c>
      <c r="BF116" s="187">
        <v>39805</v>
      </c>
      <c r="BH116" s="187">
        <v>43730</v>
      </c>
      <c r="BI116" s="187">
        <v>44095</v>
      </c>
      <c r="BM116" s="185" t="s">
        <v>1900</v>
      </c>
      <c r="BN116" s="185" t="s">
        <v>1275</v>
      </c>
      <c r="BV116" s="185" t="s">
        <v>1901</v>
      </c>
      <c r="BW116" s="185" t="s">
        <v>1896</v>
      </c>
      <c r="BX116" s="185" t="s">
        <v>1902</v>
      </c>
      <c r="BY116" s="187">
        <v>43730</v>
      </c>
      <c r="BZ116" s="187">
        <v>44095</v>
      </c>
      <c r="CA116" s="185">
        <v>0</v>
      </c>
      <c r="CB116" s="185">
        <v>1364839</v>
      </c>
      <c r="CC116" s="185">
        <v>0</v>
      </c>
      <c r="CD116" s="185">
        <v>102854</v>
      </c>
      <c r="CE116" s="185">
        <v>0</v>
      </c>
      <c r="CF116" s="185">
        <v>0</v>
      </c>
      <c r="CG116" s="185">
        <v>0</v>
      </c>
      <c r="CH116" s="185">
        <v>0</v>
      </c>
      <c r="CI116" s="185">
        <v>0</v>
      </c>
      <c r="CK116" s="185">
        <v>0</v>
      </c>
      <c r="CL116" s="185">
        <v>0</v>
      </c>
      <c r="CM116" s="185">
        <v>0</v>
      </c>
      <c r="CN116" s="185">
        <v>0</v>
      </c>
      <c r="CO116" s="185">
        <v>0</v>
      </c>
      <c r="CP116" s="185">
        <v>66098</v>
      </c>
      <c r="CQ116" s="185">
        <v>150132</v>
      </c>
      <c r="CR116" s="185">
        <v>0</v>
      </c>
      <c r="CS116" s="185">
        <v>0</v>
      </c>
      <c r="CT116" s="185">
        <v>0</v>
      </c>
      <c r="CU116" s="185">
        <v>0</v>
      </c>
      <c r="CV116" s="185">
        <v>0</v>
      </c>
      <c r="CW116" s="185">
        <v>1683923</v>
      </c>
      <c r="CX116" s="185">
        <v>341387</v>
      </c>
      <c r="CY116" s="185">
        <v>1342536</v>
      </c>
      <c r="CZ116" s="185" t="s">
        <v>8035</v>
      </c>
      <c r="DA116" s="185">
        <v>140327</v>
      </c>
      <c r="DB116" s="185">
        <v>116000</v>
      </c>
      <c r="DC116" s="185">
        <v>163800</v>
      </c>
      <c r="DD116" s="185">
        <v>1581000</v>
      </c>
      <c r="DE116" s="185">
        <v>63200</v>
      </c>
      <c r="DF116" s="185">
        <v>31600</v>
      </c>
      <c r="DG116" s="185">
        <v>47400</v>
      </c>
      <c r="DH116" s="185">
        <v>76690</v>
      </c>
      <c r="DI116" s="185">
        <v>30</v>
      </c>
      <c r="DJ116" s="185">
        <v>0</v>
      </c>
      <c r="DK116" s="185">
        <v>0</v>
      </c>
      <c r="DL116" s="185">
        <v>0</v>
      </c>
      <c r="DM116" s="187">
        <v>44105</v>
      </c>
      <c r="DN116" s="187">
        <v>44126</v>
      </c>
      <c r="DO116" s="185">
        <v>0</v>
      </c>
      <c r="DP116" s="185">
        <v>54600</v>
      </c>
      <c r="DQ116" s="185">
        <v>0</v>
      </c>
      <c r="DR116" s="185" t="s">
        <v>1927</v>
      </c>
      <c r="DS116" s="185" t="s">
        <v>1887</v>
      </c>
      <c r="DT116" s="185">
        <v>54600</v>
      </c>
      <c r="DV116" s="185" t="s">
        <v>2051</v>
      </c>
      <c r="DW116" s="185">
        <v>1365000</v>
      </c>
      <c r="DX116" s="185" t="s">
        <v>1896</v>
      </c>
    </row>
    <row r="117" spans="1:128" x14ac:dyDescent="0.25">
      <c r="A117" s="185">
        <v>30</v>
      </c>
      <c r="B117" s="185">
        <v>3407000</v>
      </c>
      <c r="D117" s="230">
        <v>2.436E-2</v>
      </c>
      <c r="E117" s="185">
        <v>82995</v>
      </c>
      <c r="F117" s="185">
        <v>6820536</v>
      </c>
      <c r="I117" s="185">
        <v>3506798</v>
      </c>
      <c r="J117" s="185">
        <v>1192595</v>
      </c>
      <c r="L117" s="185">
        <v>4109936</v>
      </c>
      <c r="M117" s="185" t="s">
        <v>2009</v>
      </c>
      <c r="N117" s="185" t="s">
        <v>1313</v>
      </c>
      <c r="R117" s="185" t="s">
        <v>1264</v>
      </c>
      <c r="S117" s="185" t="s">
        <v>454</v>
      </c>
      <c r="T117" s="185" t="s">
        <v>274</v>
      </c>
      <c r="U117" s="185" t="s">
        <v>682</v>
      </c>
      <c r="V117" s="185" t="s">
        <v>1963</v>
      </c>
      <c r="W117" s="185" t="s">
        <v>325</v>
      </c>
      <c r="X117" s="185" t="s">
        <v>2138</v>
      </c>
      <c r="Y117" s="185" t="s">
        <v>1881</v>
      </c>
      <c r="Z117" s="185" t="s">
        <v>2139</v>
      </c>
      <c r="AA117" s="185" t="s">
        <v>1883</v>
      </c>
      <c r="AB117" s="185" t="s">
        <v>1923</v>
      </c>
      <c r="AC117" s="185" t="s">
        <v>2687</v>
      </c>
      <c r="AD117" s="185" t="s">
        <v>2173</v>
      </c>
      <c r="AE117" s="185" t="s">
        <v>1887</v>
      </c>
      <c r="AF117" s="185" t="s">
        <v>1888</v>
      </c>
      <c r="AG117" s="185" t="s">
        <v>1889</v>
      </c>
      <c r="AH117" s="185" t="s">
        <v>1883</v>
      </c>
      <c r="AI117" s="185" t="s">
        <v>1890</v>
      </c>
      <c r="AK117" s="185" t="s">
        <v>2688</v>
      </c>
      <c r="AL117" s="185" t="s">
        <v>2402</v>
      </c>
      <c r="AM117" s="185" t="s">
        <v>2689</v>
      </c>
      <c r="AN117" s="185" t="s">
        <v>2690</v>
      </c>
      <c r="AO117" s="185" t="s">
        <v>2146</v>
      </c>
      <c r="AP117" s="185" t="s">
        <v>1896</v>
      </c>
      <c r="AQ117" s="185" t="s">
        <v>1963</v>
      </c>
      <c r="AR117" s="185" t="s">
        <v>2147</v>
      </c>
      <c r="AS117" s="185">
        <v>3407415</v>
      </c>
      <c r="AT117" s="185" t="s">
        <v>2147</v>
      </c>
      <c r="AV117" s="185" t="s">
        <v>1920</v>
      </c>
      <c r="AW117" s="185">
        <v>3407415</v>
      </c>
      <c r="AX117" s="185">
        <v>0</v>
      </c>
      <c r="AY117" s="185" t="s">
        <v>2022</v>
      </c>
      <c r="AZ117" s="186">
        <v>0</v>
      </c>
      <c r="BA117" s="231">
        <v>0</v>
      </c>
      <c r="BB117" s="185">
        <v>0</v>
      </c>
      <c r="BC117" s="185" t="s">
        <v>1332</v>
      </c>
      <c r="BD117" s="187">
        <v>21163</v>
      </c>
      <c r="BE117" s="187">
        <v>40151</v>
      </c>
      <c r="BH117" s="187">
        <v>42708</v>
      </c>
      <c r="BI117" s="187">
        <v>43437</v>
      </c>
      <c r="BO117" s="185" t="s">
        <v>2023</v>
      </c>
      <c r="BR117" s="185" t="s">
        <v>2024</v>
      </c>
      <c r="BV117" s="185" t="s">
        <v>1901</v>
      </c>
      <c r="BW117" s="185" t="s">
        <v>1896</v>
      </c>
      <c r="BX117" s="185" t="s">
        <v>2025</v>
      </c>
      <c r="BY117" s="187">
        <v>43803</v>
      </c>
      <c r="BZ117" s="187">
        <v>44169</v>
      </c>
      <c r="CA117" s="185">
        <v>0</v>
      </c>
      <c r="CB117" s="185">
        <v>3407415</v>
      </c>
      <c r="CC117" s="185">
        <v>0</v>
      </c>
      <c r="CD117" s="185">
        <v>0</v>
      </c>
      <c r="CE117" s="185">
        <v>0</v>
      </c>
      <c r="CF117" s="185">
        <v>0</v>
      </c>
      <c r="CG117" s="185">
        <v>0</v>
      </c>
      <c r="CH117" s="185">
        <v>0</v>
      </c>
      <c r="CI117" s="185">
        <v>0</v>
      </c>
      <c r="CK117" s="185">
        <v>0</v>
      </c>
      <c r="CL117" s="185">
        <v>0</v>
      </c>
      <c r="CM117" s="185">
        <v>0</v>
      </c>
      <c r="CN117" s="185">
        <v>0</v>
      </c>
      <c r="CO117" s="185">
        <v>0</v>
      </c>
      <c r="CP117" s="185">
        <v>0</v>
      </c>
      <c r="CQ117" s="185">
        <v>0</v>
      </c>
      <c r="CR117" s="185">
        <v>0</v>
      </c>
      <c r="CS117" s="185">
        <v>0</v>
      </c>
      <c r="CT117" s="185">
        <v>0</v>
      </c>
      <c r="CU117" s="185">
        <v>0</v>
      </c>
      <c r="CV117" s="185">
        <v>0</v>
      </c>
      <c r="CW117" s="185">
        <v>3407415</v>
      </c>
      <c r="CX117" s="185">
        <v>796045</v>
      </c>
      <c r="CY117" s="185">
        <v>2611370</v>
      </c>
      <c r="CZ117" s="185" t="s">
        <v>8035</v>
      </c>
      <c r="DA117" s="185">
        <v>283951</v>
      </c>
      <c r="DB117" s="185">
        <v>289600</v>
      </c>
      <c r="DC117" s="185">
        <v>408800</v>
      </c>
      <c r="DD117" s="185">
        <v>3407000</v>
      </c>
      <c r="DE117" s="185">
        <v>136300</v>
      </c>
      <c r="DF117" s="185">
        <v>68100</v>
      </c>
      <c r="DG117" s="185">
        <v>102200</v>
      </c>
      <c r="DH117" s="185">
        <v>0</v>
      </c>
      <c r="DI117" s="185">
        <v>30</v>
      </c>
      <c r="DJ117" s="185">
        <v>0</v>
      </c>
      <c r="DK117" s="185">
        <v>0</v>
      </c>
      <c r="DL117" s="185">
        <v>0</v>
      </c>
      <c r="DM117" s="187">
        <v>44197</v>
      </c>
      <c r="DN117" s="187">
        <v>44218</v>
      </c>
      <c r="DO117" s="185">
        <v>0</v>
      </c>
      <c r="DP117" s="185">
        <v>136300</v>
      </c>
      <c r="DQ117" s="185">
        <v>0</v>
      </c>
      <c r="DR117" s="185" t="s">
        <v>1946</v>
      </c>
      <c r="DS117" s="185" t="s">
        <v>1903</v>
      </c>
      <c r="DT117" s="185">
        <v>136300</v>
      </c>
      <c r="DV117" s="185" t="s">
        <v>2148</v>
      </c>
      <c r="DW117" s="185">
        <v>3407000</v>
      </c>
      <c r="DX117" s="185" t="s">
        <v>1896</v>
      </c>
    </row>
    <row r="118" spans="1:128" x14ac:dyDescent="0.25">
      <c r="A118" s="185">
        <v>30</v>
      </c>
      <c r="B118" s="185">
        <v>1365000</v>
      </c>
      <c r="D118" s="230">
        <v>2.436E-2</v>
      </c>
      <c r="E118" s="185">
        <v>33251</v>
      </c>
      <c r="F118" s="185">
        <v>6820752</v>
      </c>
      <c r="I118" s="185">
        <v>1590659</v>
      </c>
      <c r="J118" s="185">
        <v>682420</v>
      </c>
      <c r="L118" s="185">
        <v>1794774</v>
      </c>
      <c r="M118" s="185" t="s">
        <v>2009</v>
      </c>
      <c r="N118" s="185" t="s">
        <v>2149</v>
      </c>
      <c r="R118" s="185" t="s">
        <v>1879</v>
      </c>
      <c r="S118" s="185" t="s">
        <v>454</v>
      </c>
      <c r="T118" s="185" t="s">
        <v>273</v>
      </c>
      <c r="U118" s="185" t="s">
        <v>682</v>
      </c>
      <c r="V118" s="185" t="s">
        <v>1949</v>
      </c>
      <c r="W118" s="185" t="s">
        <v>725</v>
      </c>
      <c r="X118" s="185" t="s">
        <v>2138</v>
      </c>
      <c r="Y118" s="185" t="s">
        <v>1908</v>
      </c>
      <c r="Z118" s="185" t="s">
        <v>2139</v>
      </c>
      <c r="AA118" s="185" t="s">
        <v>1883</v>
      </c>
      <c r="AB118" s="185" t="s">
        <v>1923</v>
      </c>
      <c r="AC118" s="185" t="s">
        <v>2691</v>
      </c>
      <c r="AD118" s="185" t="s">
        <v>2141</v>
      </c>
      <c r="AE118" s="185" t="s">
        <v>1887</v>
      </c>
      <c r="AF118" s="185" t="s">
        <v>1888</v>
      </c>
      <c r="AG118" s="185" t="s">
        <v>1889</v>
      </c>
      <c r="AH118" s="185" t="s">
        <v>1883</v>
      </c>
      <c r="AI118" s="185" t="s">
        <v>1890</v>
      </c>
      <c r="AJ118" s="185" t="s">
        <v>1913</v>
      </c>
      <c r="AK118" s="185" t="s">
        <v>2692</v>
      </c>
      <c r="AL118" s="185" t="s">
        <v>2692</v>
      </c>
      <c r="AM118" s="185" t="s">
        <v>2316</v>
      </c>
      <c r="AN118" s="185" t="s">
        <v>2067</v>
      </c>
      <c r="AO118" s="185" t="s">
        <v>2119</v>
      </c>
      <c r="AP118" s="185" t="s">
        <v>1896</v>
      </c>
      <c r="AQ118" s="185" t="s">
        <v>1949</v>
      </c>
      <c r="AR118" s="185" t="s">
        <v>1957</v>
      </c>
      <c r="AS118" s="185">
        <v>1364839</v>
      </c>
      <c r="AT118" s="185" t="s">
        <v>1957</v>
      </c>
      <c r="AV118" s="185" t="s">
        <v>1920</v>
      </c>
      <c r="AW118" s="185">
        <v>1364839</v>
      </c>
      <c r="AX118" s="185">
        <v>0</v>
      </c>
      <c r="AY118" s="185" t="s">
        <v>2155</v>
      </c>
      <c r="AZ118" s="186">
        <v>0</v>
      </c>
      <c r="BA118" s="231">
        <v>8</v>
      </c>
      <c r="BB118" s="185">
        <v>0</v>
      </c>
      <c r="BC118" s="185" t="s">
        <v>1332</v>
      </c>
      <c r="BD118" s="187">
        <v>21411</v>
      </c>
      <c r="BE118" s="187">
        <v>32342</v>
      </c>
      <c r="BF118" s="187">
        <v>39805</v>
      </c>
      <c r="BH118" s="187">
        <v>43664</v>
      </c>
      <c r="BI118" s="187">
        <v>44029</v>
      </c>
      <c r="BJ118" s="185" t="s">
        <v>2129</v>
      </c>
      <c r="BK118" s="185" t="s">
        <v>1923</v>
      </c>
      <c r="BL118" s="187">
        <v>33360</v>
      </c>
      <c r="BM118" s="185" t="s">
        <v>1924</v>
      </c>
      <c r="BN118" s="185" t="s">
        <v>1925</v>
      </c>
      <c r="BV118" s="185" t="s">
        <v>1901</v>
      </c>
      <c r="BW118" s="185" t="s">
        <v>1926</v>
      </c>
      <c r="BX118" s="185" t="s">
        <v>1902</v>
      </c>
      <c r="BY118" s="187">
        <v>43299</v>
      </c>
      <c r="BZ118" s="187">
        <v>44030</v>
      </c>
      <c r="CA118" s="185">
        <v>0</v>
      </c>
      <c r="CB118" s="185">
        <v>1364839</v>
      </c>
      <c r="CC118" s="185">
        <v>0</v>
      </c>
      <c r="CD118" s="185">
        <v>102854</v>
      </c>
      <c r="CE118" s="185">
        <v>0</v>
      </c>
      <c r="CF118" s="185">
        <v>0</v>
      </c>
      <c r="CG118" s="185">
        <v>0</v>
      </c>
      <c r="CH118" s="185">
        <v>0</v>
      </c>
      <c r="CI118" s="185">
        <v>0</v>
      </c>
      <c r="CK118" s="185">
        <v>0</v>
      </c>
      <c r="CL118" s="185">
        <v>0</v>
      </c>
      <c r="CM118" s="185">
        <v>0</v>
      </c>
      <c r="CN118" s="185">
        <v>0</v>
      </c>
      <c r="CO118" s="185">
        <v>0</v>
      </c>
      <c r="CP118" s="185">
        <v>66098</v>
      </c>
      <c r="CQ118" s="185">
        <v>109187</v>
      </c>
      <c r="CR118" s="185">
        <v>0</v>
      </c>
      <c r="CS118" s="185">
        <v>0</v>
      </c>
      <c r="CT118" s="185">
        <v>0</v>
      </c>
      <c r="CU118" s="185">
        <v>0</v>
      </c>
      <c r="CV118" s="185">
        <v>0</v>
      </c>
      <c r="CW118" s="185">
        <v>1642978</v>
      </c>
      <c r="CX118" s="185">
        <v>708167</v>
      </c>
      <c r="CY118" s="185">
        <v>934811</v>
      </c>
      <c r="CZ118" s="185" t="s">
        <v>8035</v>
      </c>
      <c r="DA118" s="185">
        <v>136915</v>
      </c>
      <c r="DB118" s="185">
        <v>116000</v>
      </c>
      <c r="DC118" s="185">
        <v>163800</v>
      </c>
      <c r="DD118" s="185">
        <v>1540000</v>
      </c>
      <c r="DE118" s="185">
        <v>61600</v>
      </c>
      <c r="DF118" s="185">
        <v>30800</v>
      </c>
      <c r="DG118" s="185">
        <v>46200</v>
      </c>
      <c r="DH118" s="185">
        <v>76690</v>
      </c>
      <c r="DI118" s="185">
        <v>30</v>
      </c>
      <c r="DJ118" s="185">
        <v>0</v>
      </c>
      <c r="DK118" s="185">
        <v>0</v>
      </c>
      <c r="DL118" s="185">
        <v>0</v>
      </c>
      <c r="DM118" s="187">
        <v>44046</v>
      </c>
      <c r="DN118" s="187">
        <v>44068</v>
      </c>
      <c r="DO118" s="185">
        <v>0</v>
      </c>
      <c r="DP118" s="185">
        <v>54600</v>
      </c>
      <c r="DQ118" s="185">
        <v>0</v>
      </c>
      <c r="DR118" s="185" t="s">
        <v>1946</v>
      </c>
      <c r="DS118" s="185" t="s">
        <v>1889</v>
      </c>
      <c r="DT118" s="185">
        <v>54600</v>
      </c>
      <c r="DV118" s="185" t="s">
        <v>2148</v>
      </c>
      <c r="DW118" s="185">
        <v>1365000</v>
      </c>
      <c r="DX118" s="185" t="s">
        <v>1896</v>
      </c>
    </row>
    <row r="119" spans="1:128" x14ac:dyDescent="0.25">
      <c r="A119" s="185">
        <v>30</v>
      </c>
      <c r="B119" s="185">
        <v>606000</v>
      </c>
      <c r="D119" s="230">
        <v>0</v>
      </c>
      <c r="E119" s="185">
        <v>0</v>
      </c>
      <c r="F119" s="185">
        <v>6866944</v>
      </c>
      <c r="I119" s="185">
        <v>908526</v>
      </c>
      <c r="J119" s="185">
        <v>0</v>
      </c>
      <c r="L119" s="185">
        <v>950953</v>
      </c>
      <c r="M119" s="185" t="s">
        <v>2219</v>
      </c>
      <c r="N119" s="185" t="s">
        <v>1962</v>
      </c>
      <c r="R119" s="185" t="s">
        <v>2693</v>
      </c>
      <c r="S119" s="185" t="s">
        <v>688</v>
      </c>
      <c r="T119" s="185" t="s">
        <v>643</v>
      </c>
      <c r="U119" s="185" t="s">
        <v>682</v>
      </c>
      <c r="V119" s="185" t="s">
        <v>1973</v>
      </c>
      <c r="W119" s="185" t="s">
        <v>7557</v>
      </c>
      <c r="X119" s="185" t="s">
        <v>2138</v>
      </c>
      <c r="Y119" s="185" t="s">
        <v>1908</v>
      </c>
      <c r="Z119" s="185" t="s">
        <v>2384</v>
      </c>
      <c r="AA119" s="185" t="s">
        <v>1883</v>
      </c>
      <c r="AB119" s="185" t="s">
        <v>1923</v>
      </c>
      <c r="AC119" s="185" t="s">
        <v>2694</v>
      </c>
      <c r="AD119" s="185" t="s">
        <v>2645</v>
      </c>
      <c r="AE119" s="185" t="s">
        <v>1887</v>
      </c>
      <c r="AF119" s="185" t="s">
        <v>1888</v>
      </c>
      <c r="AG119" s="185" t="s">
        <v>1889</v>
      </c>
      <c r="AH119" s="185" t="s">
        <v>1883</v>
      </c>
      <c r="AI119" s="185" t="s">
        <v>1890</v>
      </c>
      <c r="AK119" s="185" t="s">
        <v>2695</v>
      </c>
      <c r="AL119" s="185" t="s">
        <v>2246</v>
      </c>
      <c r="AM119" s="185" t="s">
        <v>2696</v>
      </c>
      <c r="AN119" s="185" t="s">
        <v>2696</v>
      </c>
      <c r="AP119" s="185" t="s">
        <v>1896</v>
      </c>
      <c r="AQ119" s="185" t="s">
        <v>1973</v>
      </c>
      <c r="AR119" s="185" t="s">
        <v>1979</v>
      </c>
      <c r="AS119" s="185">
        <v>606000</v>
      </c>
      <c r="AT119" s="185" t="s">
        <v>1979</v>
      </c>
      <c r="AV119" s="185" t="s">
        <v>1898</v>
      </c>
      <c r="AW119" s="185">
        <v>606000</v>
      </c>
      <c r="AX119" s="185">
        <v>0</v>
      </c>
      <c r="AY119" s="185" t="s">
        <v>1968</v>
      </c>
      <c r="AZ119" s="186">
        <v>0</v>
      </c>
      <c r="BA119" s="231">
        <v>8</v>
      </c>
      <c r="BB119" s="185">
        <v>0</v>
      </c>
      <c r="BC119" s="185" t="s">
        <v>1332</v>
      </c>
      <c r="BD119" s="187">
        <v>19217</v>
      </c>
      <c r="BE119" s="187">
        <v>37926</v>
      </c>
      <c r="BM119" s="185" t="s">
        <v>1900</v>
      </c>
      <c r="BN119" s="185" t="s">
        <v>1275</v>
      </c>
      <c r="BV119" s="185" t="s">
        <v>1901</v>
      </c>
      <c r="BW119" s="185" t="s">
        <v>1896</v>
      </c>
      <c r="BX119" s="185" t="s">
        <v>2697</v>
      </c>
      <c r="CA119" s="185">
        <v>0</v>
      </c>
      <c r="CB119" s="185">
        <v>606000</v>
      </c>
      <c r="CC119" s="185">
        <v>0</v>
      </c>
      <c r="CD119" s="185">
        <v>0</v>
      </c>
      <c r="CE119" s="185">
        <v>0</v>
      </c>
      <c r="CF119" s="185">
        <v>0</v>
      </c>
      <c r="CG119" s="185">
        <v>0</v>
      </c>
      <c r="CH119" s="185">
        <v>0</v>
      </c>
      <c r="CI119" s="185">
        <v>0</v>
      </c>
      <c r="CK119" s="185">
        <v>0</v>
      </c>
      <c r="CL119" s="185">
        <v>0</v>
      </c>
      <c r="CM119" s="185">
        <v>0</v>
      </c>
      <c r="CN119" s="185">
        <v>0</v>
      </c>
      <c r="CO119" s="185">
        <v>0</v>
      </c>
      <c r="CP119" s="185">
        <v>0</v>
      </c>
      <c r="CQ119" s="185">
        <v>0</v>
      </c>
      <c r="CR119" s="185">
        <v>0</v>
      </c>
      <c r="CS119" s="185">
        <v>0</v>
      </c>
      <c r="CT119" s="185">
        <v>0</v>
      </c>
      <c r="CU119" s="185">
        <v>0</v>
      </c>
      <c r="CV119" s="185">
        <v>302526</v>
      </c>
      <c r="CW119" s="185">
        <v>908526</v>
      </c>
      <c r="CX119" s="185">
        <v>72700</v>
      </c>
      <c r="CY119" s="185">
        <v>835826</v>
      </c>
      <c r="CZ119" s="185" t="s">
        <v>8035</v>
      </c>
      <c r="DA119" s="185">
        <v>0</v>
      </c>
      <c r="DB119" s="185">
        <v>0</v>
      </c>
      <c r="DC119" s="185">
        <v>0</v>
      </c>
      <c r="DD119" s="185">
        <v>0</v>
      </c>
      <c r="DE119" s="185">
        <v>0</v>
      </c>
      <c r="DF119" s="185">
        <v>0</v>
      </c>
      <c r="DG119" s="185">
        <v>0</v>
      </c>
      <c r="DH119" s="185">
        <v>0</v>
      </c>
      <c r="DI119" s="185">
        <v>30</v>
      </c>
      <c r="DJ119" s="185">
        <v>0</v>
      </c>
      <c r="DK119" s="185">
        <v>0</v>
      </c>
      <c r="DL119" s="185">
        <v>0</v>
      </c>
      <c r="DM119" s="187">
        <v>41640</v>
      </c>
      <c r="DN119" s="187">
        <v>41641</v>
      </c>
      <c r="DO119" s="185">
        <v>0</v>
      </c>
      <c r="DP119" s="185">
        <v>72700</v>
      </c>
      <c r="DQ119" s="185">
        <v>0</v>
      </c>
      <c r="DR119" s="185" t="s">
        <v>1946</v>
      </c>
      <c r="DS119" s="185" t="s">
        <v>1889</v>
      </c>
      <c r="DT119" s="185">
        <v>0</v>
      </c>
      <c r="DV119" s="185" t="s">
        <v>2123</v>
      </c>
      <c r="DW119" s="185">
        <v>606000</v>
      </c>
      <c r="DX119" s="185" t="s">
        <v>1896</v>
      </c>
    </row>
    <row r="120" spans="1:128" x14ac:dyDescent="0.25">
      <c r="A120" s="185">
        <v>30</v>
      </c>
      <c r="B120" s="185">
        <v>3407000</v>
      </c>
      <c r="D120" s="230">
        <v>2.436E-2</v>
      </c>
      <c r="E120" s="185">
        <v>82995</v>
      </c>
      <c r="F120" s="185">
        <v>6869140</v>
      </c>
      <c r="I120" s="185">
        <v>3506798</v>
      </c>
      <c r="J120" s="185">
        <v>1192595</v>
      </c>
      <c r="L120" s="185">
        <v>3956904</v>
      </c>
      <c r="M120" s="185" t="s">
        <v>2219</v>
      </c>
      <c r="N120" s="185" t="s">
        <v>2698</v>
      </c>
      <c r="R120" s="185" t="s">
        <v>1879</v>
      </c>
      <c r="S120" s="185" t="s">
        <v>688</v>
      </c>
      <c r="T120" s="185" t="s">
        <v>643</v>
      </c>
      <c r="U120" s="185" t="s">
        <v>682</v>
      </c>
      <c r="V120" s="185" t="s">
        <v>1963</v>
      </c>
      <c r="W120" s="185" t="s">
        <v>591</v>
      </c>
      <c r="X120" s="185" t="s">
        <v>2013</v>
      </c>
      <c r="Y120" s="185" t="s">
        <v>1908</v>
      </c>
      <c r="Z120" s="185" t="s">
        <v>2384</v>
      </c>
      <c r="AA120" s="185" t="s">
        <v>1883</v>
      </c>
      <c r="AB120" s="185" t="s">
        <v>1923</v>
      </c>
      <c r="AC120" s="185" t="s">
        <v>2699</v>
      </c>
      <c r="AD120" s="185" t="s">
        <v>2645</v>
      </c>
      <c r="AE120" s="185" t="s">
        <v>1887</v>
      </c>
      <c r="AF120" s="185" t="s">
        <v>1888</v>
      </c>
      <c r="AG120" s="185" t="s">
        <v>1889</v>
      </c>
      <c r="AH120" s="185" t="s">
        <v>1883</v>
      </c>
      <c r="AI120" s="185" t="s">
        <v>1890</v>
      </c>
      <c r="AJ120" s="185" t="s">
        <v>1913</v>
      </c>
      <c r="AK120" s="185" t="s">
        <v>2700</v>
      </c>
      <c r="AL120" s="185" t="s">
        <v>2695</v>
      </c>
      <c r="AM120" s="185" t="s">
        <v>2701</v>
      </c>
      <c r="AN120" s="185" t="s">
        <v>2702</v>
      </c>
      <c r="AO120" s="185" t="s">
        <v>2078</v>
      </c>
      <c r="AP120" s="185" t="s">
        <v>1896</v>
      </c>
      <c r="AQ120" s="185" t="s">
        <v>1963</v>
      </c>
      <c r="AR120" s="185" t="s">
        <v>2147</v>
      </c>
      <c r="AS120" s="185">
        <v>3407415</v>
      </c>
      <c r="AT120" s="185" t="s">
        <v>2147</v>
      </c>
      <c r="AV120" s="185" t="s">
        <v>1920</v>
      </c>
      <c r="AW120" s="185">
        <v>3407415</v>
      </c>
      <c r="AX120" s="185">
        <v>0</v>
      </c>
      <c r="AY120" s="185" t="s">
        <v>2703</v>
      </c>
      <c r="AZ120" s="186">
        <v>0</v>
      </c>
      <c r="BA120" s="231">
        <v>8</v>
      </c>
      <c r="BB120" s="185">
        <v>0</v>
      </c>
      <c r="BC120" s="185" t="s">
        <v>1332</v>
      </c>
      <c r="BD120" s="187">
        <v>19267</v>
      </c>
      <c r="BE120" s="187">
        <v>30225</v>
      </c>
      <c r="BF120" s="187">
        <v>32874</v>
      </c>
      <c r="BH120" s="187">
        <v>43009</v>
      </c>
      <c r="BI120" s="187">
        <v>43373</v>
      </c>
      <c r="BJ120" s="185" t="s">
        <v>2704</v>
      </c>
      <c r="BK120" s="185" t="s">
        <v>1923</v>
      </c>
      <c r="BL120" s="187">
        <v>32897</v>
      </c>
      <c r="BO120" s="185" t="s">
        <v>2023</v>
      </c>
      <c r="BR120" s="185" t="s">
        <v>2024</v>
      </c>
      <c r="BV120" s="185" t="s">
        <v>1901</v>
      </c>
      <c r="BW120" s="185" t="s">
        <v>1960</v>
      </c>
      <c r="BX120" s="185" t="s">
        <v>1902</v>
      </c>
      <c r="BY120" s="187">
        <v>43008</v>
      </c>
      <c r="BZ120" s="187">
        <v>44104</v>
      </c>
      <c r="CA120" s="185">
        <v>0</v>
      </c>
      <c r="CB120" s="185">
        <v>3407415</v>
      </c>
      <c r="CC120" s="185">
        <v>0</v>
      </c>
      <c r="CD120" s="185">
        <v>0</v>
      </c>
      <c r="CE120" s="185">
        <v>0</v>
      </c>
      <c r="CF120" s="185">
        <v>0</v>
      </c>
      <c r="CG120" s="185">
        <v>0</v>
      </c>
      <c r="CH120" s="185">
        <v>0</v>
      </c>
      <c r="CI120" s="185">
        <v>0</v>
      </c>
      <c r="CK120" s="185">
        <v>0</v>
      </c>
      <c r="CL120" s="185">
        <v>0</v>
      </c>
      <c r="CM120" s="185">
        <v>0</v>
      </c>
      <c r="CN120" s="185">
        <v>0</v>
      </c>
      <c r="CO120" s="185">
        <v>0</v>
      </c>
      <c r="CP120" s="185">
        <v>0</v>
      </c>
      <c r="CQ120" s="185">
        <v>272593</v>
      </c>
      <c r="CR120" s="185">
        <v>0</v>
      </c>
      <c r="CS120" s="185">
        <v>0</v>
      </c>
      <c r="CT120" s="185">
        <v>0</v>
      </c>
      <c r="CU120" s="185">
        <v>0</v>
      </c>
      <c r="CV120" s="185">
        <v>0</v>
      </c>
      <c r="CW120" s="185">
        <v>3680008</v>
      </c>
      <c r="CX120" s="185">
        <v>905971</v>
      </c>
      <c r="CY120" s="185">
        <v>2774037</v>
      </c>
      <c r="CZ120" s="185" t="s">
        <v>8035</v>
      </c>
      <c r="DA120" s="185">
        <v>306667</v>
      </c>
      <c r="DB120" s="185">
        <v>289600</v>
      </c>
      <c r="DC120" s="185">
        <v>408800</v>
      </c>
      <c r="DD120" s="185">
        <v>3680000</v>
      </c>
      <c r="DE120" s="185">
        <v>147200</v>
      </c>
      <c r="DF120" s="185">
        <v>73600</v>
      </c>
      <c r="DG120" s="185">
        <v>110400</v>
      </c>
      <c r="DH120" s="185">
        <v>0</v>
      </c>
      <c r="DI120" s="185">
        <v>30</v>
      </c>
      <c r="DJ120" s="185">
        <v>0</v>
      </c>
      <c r="DK120" s="185">
        <v>0</v>
      </c>
      <c r="DL120" s="185">
        <v>0</v>
      </c>
      <c r="DM120" s="187">
        <v>44197</v>
      </c>
      <c r="DN120" s="187">
        <v>44215</v>
      </c>
      <c r="DO120" s="185">
        <v>0</v>
      </c>
      <c r="DP120" s="185">
        <v>136300</v>
      </c>
      <c r="DQ120" s="185">
        <v>0</v>
      </c>
      <c r="DR120" s="185" t="s">
        <v>2026</v>
      </c>
      <c r="DS120" s="185" t="s">
        <v>1889</v>
      </c>
      <c r="DT120" s="185">
        <v>136300</v>
      </c>
      <c r="DV120" s="185" t="s">
        <v>2123</v>
      </c>
      <c r="DW120" s="185">
        <v>3407000</v>
      </c>
      <c r="DX120" s="185" t="s">
        <v>1896</v>
      </c>
    </row>
    <row r="121" spans="1:128" x14ac:dyDescent="0.25">
      <c r="A121" s="185">
        <v>7</v>
      </c>
      <c r="B121" s="185">
        <v>318733</v>
      </c>
      <c r="D121" s="230">
        <v>2.436E-2</v>
      </c>
      <c r="E121" s="185">
        <v>7764</v>
      </c>
      <c r="F121" s="185">
        <v>6872442</v>
      </c>
      <c r="I121" s="185">
        <v>1590659</v>
      </c>
      <c r="J121" s="185">
        <v>682420</v>
      </c>
      <c r="L121" s="185">
        <v>1787122</v>
      </c>
      <c r="M121" s="185" t="s">
        <v>2219</v>
      </c>
      <c r="N121" s="185" t="s">
        <v>2149</v>
      </c>
      <c r="O121" s="185" t="s">
        <v>1332</v>
      </c>
      <c r="R121" s="185" t="s">
        <v>1879</v>
      </c>
      <c r="S121" s="185" t="s">
        <v>688</v>
      </c>
      <c r="T121" s="185" t="s">
        <v>643</v>
      </c>
      <c r="U121" s="185" t="s">
        <v>460</v>
      </c>
      <c r="V121" s="185" t="s">
        <v>1949</v>
      </c>
      <c r="W121" s="185" t="s">
        <v>7558</v>
      </c>
      <c r="X121" s="185" t="s">
        <v>2013</v>
      </c>
      <c r="Y121" s="185" t="s">
        <v>2084</v>
      </c>
      <c r="Z121" s="185" t="s">
        <v>2384</v>
      </c>
      <c r="AA121" s="185" t="s">
        <v>1883</v>
      </c>
      <c r="AB121" s="185" t="s">
        <v>1923</v>
      </c>
      <c r="AC121" s="185" t="s">
        <v>2705</v>
      </c>
      <c r="AD121" s="185" t="s">
        <v>2645</v>
      </c>
      <c r="AE121" s="185" t="s">
        <v>1989</v>
      </c>
      <c r="AF121" s="185" t="s">
        <v>1888</v>
      </c>
      <c r="AG121" s="185" t="s">
        <v>1889</v>
      </c>
      <c r="AH121" s="185" t="s">
        <v>1912</v>
      </c>
      <c r="AI121" s="185" t="s">
        <v>1890</v>
      </c>
      <c r="AJ121" s="185" t="s">
        <v>1913</v>
      </c>
      <c r="AK121" s="185" t="s">
        <v>2431</v>
      </c>
      <c r="AL121" s="185" t="s">
        <v>2706</v>
      </c>
      <c r="AM121" s="185" t="s">
        <v>2707</v>
      </c>
      <c r="AN121" s="185" t="s">
        <v>2708</v>
      </c>
      <c r="AO121" s="185" t="s">
        <v>2183</v>
      </c>
      <c r="AP121" s="185" t="s">
        <v>1896</v>
      </c>
      <c r="AQ121" s="185" t="s">
        <v>1949</v>
      </c>
      <c r="AR121" s="185" t="s">
        <v>1957</v>
      </c>
      <c r="AS121" s="185">
        <v>1364839</v>
      </c>
      <c r="AT121" s="185" t="s">
        <v>1957</v>
      </c>
      <c r="AV121" s="185" t="s">
        <v>1920</v>
      </c>
      <c r="AW121" s="185">
        <v>1364839</v>
      </c>
      <c r="AX121" s="185">
        <v>0</v>
      </c>
      <c r="AY121" s="185" t="s">
        <v>2155</v>
      </c>
      <c r="AZ121" s="186">
        <v>0</v>
      </c>
      <c r="BA121" s="231">
        <v>8</v>
      </c>
      <c r="BB121" s="185">
        <v>0</v>
      </c>
      <c r="BC121" s="185" t="s">
        <v>1332</v>
      </c>
      <c r="BD121" s="187">
        <v>20496</v>
      </c>
      <c r="BE121" s="187">
        <v>28599</v>
      </c>
      <c r="BF121" s="187">
        <v>39805</v>
      </c>
      <c r="BH121" s="187">
        <v>43948</v>
      </c>
      <c r="BI121" s="187">
        <v>44312</v>
      </c>
      <c r="BJ121" s="185" t="s">
        <v>2709</v>
      </c>
      <c r="BK121" s="185" t="s">
        <v>1923</v>
      </c>
      <c r="BL121" s="187">
        <v>31377</v>
      </c>
      <c r="BV121" s="185" t="s">
        <v>1901</v>
      </c>
      <c r="BW121" s="185" t="s">
        <v>1926</v>
      </c>
      <c r="BX121" s="185" t="s">
        <v>1902</v>
      </c>
      <c r="BY121" s="187">
        <v>43216</v>
      </c>
      <c r="BZ121" s="187">
        <v>44312</v>
      </c>
      <c r="CA121" s="185">
        <v>0</v>
      </c>
      <c r="CB121" s="185">
        <v>318462</v>
      </c>
      <c r="CC121" s="185">
        <v>0</v>
      </c>
      <c r="CD121" s="185">
        <v>23999</v>
      </c>
      <c r="CE121" s="185">
        <v>0</v>
      </c>
      <c r="CF121" s="185">
        <v>0</v>
      </c>
      <c r="CG121" s="185">
        <v>0</v>
      </c>
      <c r="CH121" s="185">
        <v>0</v>
      </c>
      <c r="CI121" s="185">
        <v>1321131</v>
      </c>
      <c r="CK121" s="185">
        <v>0</v>
      </c>
      <c r="CL121" s="185">
        <v>0</v>
      </c>
      <c r="CM121" s="185">
        <v>0</v>
      </c>
      <c r="CN121" s="185">
        <v>0</v>
      </c>
      <c r="CO121" s="185">
        <v>0</v>
      </c>
      <c r="CP121" s="185">
        <v>15423</v>
      </c>
      <c r="CQ121" s="185">
        <v>25477</v>
      </c>
      <c r="CR121" s="185">
        <v>0</v>
      </c>
      <c r="CS121" s="185">
        <v>0</v>
      </c>
      <c r="CT121" s="185">
        <v>0</v>
      </c>
      <c r="CU121" s="185">
        <v>0</v>
      </c>
      <c r="CV121" s="185">
        <v>0</v>
      </c>
      <c r="CW121" s="185">
        <v>1704492</v>
      </c>
      <c r="CX121" s="185">
        <v>802867</v>
      </c>
      <c r="CY121" s="185">
        <v>901625</v>
      </c>
      <c r="CZ121" s="185" t="s">
        <v>8035</v>
      </c>
      <c r="DA121" s="185">
        <v>142041</v>
      </c>
      <c r="DB121" s="185">
        <v>116100</v>
      </c>
      <c r="DC121" s="185">
        <v>163900</v>
      </c>
      <c r="DD121" s="185">
        <v>1680000</v>
      </c>
      <c r="DE121" s="185">
        <v>67200</v>
      </c>
      <c r="DF121" s="185">
        <v>33600</v>
      </c>
      <c r="DG121" s="185">
        <v>50400</v>
      </c>
      <c r="DH121" s="185">
        <v>17894</v>
      </c>
      <c r="DI121" s="185">
        <v>7</v>
      </c>
      <c r="DJ121" s="185">
        <v>0</v>
      </c>
      <c r="DK121" s="185">
        <v>23</v>
      </c>
      <c r="DL121" s="185">
        <v>0</v>
      </c>
      <c r="DM121" s="187">
        <v>44348</v>
      </c>
      <c r="DN121" s="187">
        <v>44370</v>
      </c>
      <c r="DO121" s="185">
        <v>0</v>
      </c>
      <c r="DP121" s="185">
        <v>54600</v>
      </c>
      <c r="DQ121" s="185">
        <v>0</v>
      </c>
      <c r="DR121" s="185" t="s">
        <v>2026</v>
      </c>
      <c r="DS121" s="185" t="s">
        <v>1911</v>
      </c>
      <c r="DT121" s="185">
        <v>54600</v>
      </c>
      <c r="DV121" s="185" t="s">
        <v>2123</v>
      </c>
      <c r="DW121" s="185">
        <v>1366000</v>
      </c>
      <c r="DX121" s="185" t="s">
        <v>1896</v>
      </c>
    </row>
    <row r="122" spans="1:128" x14ac:dyDescent="0.25">
      <c r="A122" s="185">
        <v>30</v>
      </c>
      <c r="B122" s="185">
        <v>2047000</v>
      </c>
      <c r="D122" s="230">
        <v>5.2199999999999998E-3</v>
      </c>
      <c r="E122" s="185">
        <v>10685</v>
      </c>
      <c r="F122" s="185">
        <v>6875744</v>
      </c>
      <c r="I122" s="185">
        <v>1590659</v>
      </c>
      <c r="J122" s="185">
        <v>682420</v>
      </c>
      <c r="L122" s="185">
        <v>1722983</v>
      </c>
      <c r="M122" s="185" t="s">
        <v>2219</v>
      </c>
      <c r="N122" s="185" t="s">
        <v>2149</v>
      </c>
      <c r="R122" s="185" t="s">
        <v>1879</v>
      </c>
      <c r="S122" s="185" t="s">
        <v>688</v>
      </c>
      <c r="T122" s="185" t="s">
        <v>643</v>
      </c>
      <c r="U122" s="185" t="s">
        <v>682</v>
      </c>
      <c r="V122" s="185" t="s">
        <v>1949</v>
      </c>
      <c r="W122" s="185" t="s">
        <v>608</v>
      </c>
      <c r="X122" s="185" t="s">
        <v>2138</v>
      </c>
      <c r="Y122" s="185" t="s">
        <v>2268</v>
      </c>
      <c r="Z122" s="185" t="s">
        <v>2384</v>
      </c>
      <c r="AA122" s="185" t="s">
        <v>1883</v>
      </c>
      <c r="AB122" s="185" t="s">
        <v>1923</v>
      </c>
      <c r="AC122" s="185" t="s">
        <v>2710</v>
      </c>
      <c r="AD122" s="185" t="s">
        <v>2645</v>
      </c>
      <c r="AE122" s="185" t="s">
        <v>1887</v>
      </c>
      <c r="AF122" s="185" t="s">
        <v>1888</v>
      </c>
      <c r="AG122" s="185" t="s">
        <v>1889</v>
      </c>
      <c r="AH122" s="185" t="s">
        <v>1883</v>
      </c>
      <c r="AI122" s="185" t="s">
        <v>1890</v>
      </c>
      <c r="AJ122" s="185" t="s">
        <v>1913</v>
      </c>
      <c r="AK122" s="185" t="s">
        <v>2711</v>
      </c>
      <c r="AL122" s="185" t="s">
        <v>2712</v>
      </c>
      <c r="AM122" s="185" t="s">
        <v>2713</v>
      </c>
      <c r="AN122" s="185" t="s">
        <v>2714</v>
      </c>
      <c r="AO122" s="185" t="s">
        <v>2715</v>
      </c>
      <c r="AP122" s="185" t="s">
        <v>1896</v>
      </c>
      <c r="AQ122" s="185" t="s">
        <v>1949</v>
      </c>
      <c r="AR122" s="185" t="s">
        <v>1957</v>
      </c>
      <c r="AS122" s="185">
        <v>1364839</v>
      </c>
      <c r="AT122" s="185" t="s">
        <v>1957</v>
      </c>
      <c r="AV122" s="185" t="s">
        <v>1920</v>
      </c>
      <c r="AW122" s="185">
        <v>1364839</v>
      </c>
      <c r="AX122" s="185">
        <v>0</v>
      </c>
      <c r="AY122" s="185" t="s">
        <v>2155</v>
      </c>
      <c r="AZ122" s="186">
        <v>0</v>
      </c>
      <c r="BA122" s="231">
        <v>8</v>
      </c>
      <c r="BB122" s="185">
        <v>0</v>
      </c>
      <c r="BC122" s="185" t="s">
        <v>1332</v>
      </c>
      <c r="BD122" s="187">
        <v>20420</v>
      </c>
      <c r="BE122" s="187">
        <v>32304</v>
      </c>
      <c r="BF122" s="187">
        <v>39805</v>
      </c>
      <c r="BH122" s="187">
        <v>43992</v>
      </c>
      <c r="BI122" s="187">
        <v>44356</v>
      </c>
      <c r="BJ122" s="185" t="s">
        <v>2716</v>
      </c>
      <c r="BK122" s="185" t="s">
        <v>1923</v>
      </c>
      <c r="BL122" s="187">
        <v>33375</v>
      </c>
      <c r="BM122" s="185" t="s">
        <v>1924</v>
      </c>
      <c r="BN122" s="185" t="s">
        <v>1925</v>
      </c>
      <c r="BV122" s="185" t="s">
        <v>1901</v>
      </c>
      <c r="BW122" s="185" t="s">
        <v>1926</v>
      </c>
      <c r="BX122" s="185" t="s">
        <v>1902</v>
      </c>
      <c r="BY122" s="187">
        <v>43261</v>
      </c>
      <c r="BZ122" s="187">
        <v>44357</v>
      </c>
      <c r="CA122" s="185">
        <v>0</v>
      </c>
      <c r="CB122" s="185">
        <v>1364839</v>
      </c>
      <c r="CC122" s="185">
        <v>0</v>
      </c>
      <c r="CD122" s="185">
        <v>102854</v>
      </c>
      <c r="CE122" s="185">
        <v>0</v>
      </c>
      <c r="CF122" s="185">
        <v>0</v>
      </c>
      <c r="CG122" s="185">
        <v>0</v>
      </c>
      <c r="CH122" s="185">
        <v>682420</v>
      </c>
      <c r="CI122" s="185">
        <v>0</v>
      </c>
      <c r="CK122" s="185">
        <v>861607</v>
      </c>
      <c r="CL122" s="185">
        <v>0</v>
      </c>
      <c r="CM122" s="185">
        <v>0</v>
      </c>
      <c r="CN122" s="185">
        <v>0</v>
      </c>
      <c r="CO122" s="185">
        <v>0</v>
      </c>
      <c r="CP122" s="185">
        <v>66098</v>
      </c>
      <c r="CQ122" s="185">
        <v>109187</v>
      </c>
      <c r="CR122" s="185">
        <v>0</v>
      </c>
      <c r="CS122" s="185">
        <v>90989</v>
      </c>
      <c r="CT122" s="185">
        <v>0</v>
      </c>
      <c r="CU122" s="185">
        <v>0</v>
      </c>
      <c r="CV122" s="185">
        <v>0</v>
      </c>
      <c r="CW122" s="185">
        <v>3372706</v>
      </c>
      <c r="CX122" s="185">
        <v>1012021</v>
      </c>
      <c r="CY122" s="185">
        <v>2360685</v>
      </c>
      <c r="CZ122" s="185" t="s">
        <v>8035</v>
      </c>
      <c r="DA122" s="185">
        <v>265584</v>
      </c>
      <c r="DB122" s="185">
        <v>174000</v>
      </c>
      <c r="DC122" s="185">
        <v>245600</v>
      </c>
      <c r="DD122" s="185">
        <v>3084000</v>
      </c>
      <c r="DE122" s="185">
        <v>123400</v>
      </c>
      <c r="DF122" s="185">
        <v>61700</v>
      </c>
      <c r="DG122" s="185">
        <v>92500</v>
      </c>
      <c r="DH122" s="185">
        <v>0</v>
      </c>
      <c r="DI122" s="185">
        <v>30</v>
      </c>
      <c r="DJ122" s="185">
        <v>0</v>
      </c>
      <c r="DK122" s="185">
        <v>0</v>
      </c>
      <c r="DL122" s="185">
        <v>0</v>
      </c>
      <c r="DM122" s="187">
        <v>44378</v>
      </c>
      <c r="DN122" s="187">
        <v>44400</v>
      </c>
      <c r="DO122" s="185">
        <v>0</v>
      </c>
      <c r="DP122" s="185">
        <v>81900</v>
      </c>
      <c r="DQ122" s="185">
        <v>0</v>
      </c>
      <c r="DR122" s="185" t="s">
        <v>1946</v>
      </c>
      <c r="DS122" s="185" t="s">
        <v>2026</v>
      </c>
      <c r="DT122" s="185">
        <v>81900</v>
      </c>
      <c r="DV122" s="185" t="s">
        <v>2123</v>
      </c>
      <c r="DW122" s="185">
        <v>2047000</v>
      </c>
      <c r="DX122" s="185" t="s">
        <v>1896</v>
      </c>
    </row>
    <row r="123" spans="1:128" x14ac:dyDescent="0.25">
      <c r="A123" s="185">
        <v>30</v>
      </c>
      <c r="B123" s="185">
        <v>1365000</v>
      </c>
      <c r="D123" s="230">
        <v>2.436E-2</v>
      </c>
      <c r="E123" s="185">
        <v>33251</v>
      </c>
      <c r="F123" s="185">
        <v>6878353</v>
      </c>
      <c r="I123" s="185">
        <v>1590659</v>
      </c>
      <c r="J123" s="185">
        <v>682420</v>
      </c>
      <c r="L123" s="185">
        <v>1795015</v>
      </c>
      <c r="M123" s="185" t="s">
        <v>2095</v>
      </c>
      <c r="N123" s="185" t="s">
        <v>2149</v>
      </c>
      <c r="R123" s="185" t="s">
        <v>1879</v>
      </c>
      <c r="S123" s="185" t="s">
        <v>687</v>
      </c>
      <c r="T123" s="185" t="s">
        <v>2717</v>
      </c>
      <c r="U123" s="185" t="s">
        <v>682</v>
      </c>
      <c r="V123" s="185" t="s">
        <v>1949</v>
      </c>
      <c r="W123" s="185" t="s">
        <v>114</v>
      </c>
      <c r="X123" s="185" t="s">
        <v>1999</v>
      </c>
      <c r="Y123" s="185" t="s">
        <v>2084</v>
      </c>
      <c r="Z123" s="185" t="s">
        <v>2097</v>
      </c>
      <c r="AA123" s="185" t="s">
        <v>1883</v>
      </c>
      <c r="AB123" s="185" t="s">
        <v>2086</v>
      </c>
      <c r="AC123" s="185" t="s">
        <v>2718</v>
      </c>
      <c r="AD123" s="185" t="s">
        <v>2719</v>
      </c>
      <c r="AE123" s="185" t="s">
        <v>1887</v>
      </c>
      <c r="AF123" s="185" t="s">
        <v>1888</v>
      </c>
      <c r="AG123" s="185" t="s">
        <v>1889</v>
      </c>
      <c r="AH123" s="185" t="s">
        <v>1883</v>
      </c>
      <c r="AI123" s="185" t="s">
        <v>1890</v>
      </c>
      <c r="AJ123" s="185" t="s">
        <v>1913</v>
      </c>
      <c r="AK123" s="185" t="s">
        <v>2339</v>
      </c>
      <c r="AL123" s="185" t="s">
        <v>2720</v>
      </c>
      <c r="AM123" s="185" t="s">
        <v>2721</v>
      </c>
      <c r="AN123" s="185" t="s">
        <v>2722</v>
      </c>
      <c r="AO123" s="185" t="s">
        <v>2109</v>
      </c>
      <c r="AP123" s="185" t="s">
        <v>1896</v>
      </c>
      <c r="AQ123" s="185" t="s">
        <v>1949</v>
      </c>
      <c r="AR123" s="185" t="s">
        <v>1957</v>
      </c>
      <c r="AS123" s="185">
        <v>1364839</v>
      </c>
      <c r="AT123" s="185" t="s">
        <v>1957</v>
      </c>
      <c r="AV123" s="185" t="s">
        <v>1920</v>
      </c>
      <c r="AW123" s="185">
        <v>1364839</v>
      </c>
      <c r="AX123" s="185">
        <v>0</v>
      </c>
      <c r="AY123" s="185" t="s">
        <v>2155</v>
      </c>
      <c r="AZ123" s="186">
        <v>0</v>
      </c>
      <c r="BA123" s="231">
        <v>28</v>
      </c>
      <c r="BB123" s="185">
        <v>0</v>
      </c>
      <c r="BC123" s="185" t="s">
        <v>1332</v>
      </c>
      <c r="BD123" s="187">
        <v>20640</v>
      </c>
      <c r="BE123" s="187">
        <v>32261</v>
      </c>
      <c r="BF123" s="187">
        <v>39805</v>
      </c>
      <c r="BH123" s="187">
        <v>43583</v>
      </c>
      <c r="BI123" s="187">
        <v>43948</v>
      </c>
      <c r="BJ123" s="185" t="s">
        <v>2723</v>
      </c>
      <c r="BK123" s="185" t="s">
        <v>1923</v>
      </c>
      <c r="BL123" s="187">
        <v>33703</v>
      </c>
      <c r="BM123" s="185" t="s">
        <v>1900</v>
      </c>
      <c r="BN123" s="185" t="s">
        <v>1275</v>
      </c>
      <c r="BV123" s="185" t="s">
        <v>1901</v>
      </c>
      <c r="BW123" s="185" t="s">
        <v>1960</v>
      </c>
      <c r="BX123" s="185" t="s">
        <v>1902</v>
      </c>
      <c r="BY123" s="187">
        <v>43218</v>
      </c>
      <c r="BZ123" s="187">
        <v>44314</v>
      </c>
      <c r="CA123" s="185">
        <v>0</v>
      </c>
      <c r="CB123" s="185">
        <v>1364839</v>
      </c>
      <c r="CC123" s="185">
        <v>0</v>
      </c>
      <c r="CD123" s="185">
        <v>102854</v>
      </c>
      <c r="CE123" s="185">
        <v>0</v>
      </c>
      <c r="CF123" s="185">
        <v>0</v>
      </c>
      <c r="CG123" s="185">
        <v>0</v>
      </c>
      <c r="CH123" s="185">
        <v>0</v>
      </c>
      <c r="CI123" s="185">
        <v>0</v>
      </c>
      <c r="CK123" s="185">
        <v>0</v>
      </c>
      <c r="CL123" s="185">
        <v>0</v>
      </c>
      <c r="CM123" s="185">
        <v>0</v>
      </c>
      <c r="CN123" s="185">
        <v>0</v>
      </c>
      <c r="CO123" s="185">
        <v>0</v>
      </c>
      <c r="CP123" s="185">
        <v>66098</v>
      </c>
      <c r="CQ123" s="185">
        <v>382155</v>
      </c>
      <c r="CR123" s="185">
        <v>0</v>
      </c>
      <c r="CS123" s="185">
        <v>0</v>
      </c>
      <c r="CT123" s="185">
        <v>0</v>
      </c>
      <c r="CU123" s="185">
        <v>0</v>
      </c>
      <c r="CV123" s="185">
        <v>0</v>
      </c>
      <c r="CW123" s="185">
        <v>1915946</v>
      </c>
      <c r="CX123" s="185">
        <v>745901</v>
      </c>
      <c r="CY123" s="185">
        <v>1170045</v>
      </c>
      <c r="CZ123" s="185" t="s">
        <v>8035</v>
      </c>
      <c r="DA123" s="185">
        <v>159662</v>
      </c>
      <c r="DB123" s="185">
        <v>116000</v>
      </c>
      <c r="DC123" s="185">
        <v>163800</v>
      </c>
      <c r="DD123" s="185">
        <v>1813000</v>
      </c>
      <c r="DE123" s="185">
        <v>72500</v>
      </c>
      <c r="DF123" s="185">
        <v>36300</v>
      </c>
      <c r="DG123" s="185">
        <v>54400</v>
      </c>
      <c r="DH123" s="185">
        <v>76690</v>
      </c>
      <c r="DI123" s="185">
        <v>30</v>
      </c>
      <c r="DJ123" s="185">
        <v>0</v>
      </c>
      <c r="DK123" s="185">
        <v>0</v>
      </c>
      <c r="DL123" s="185">
        <v>0</v>
      </c>
      <c r="DM123" s="187">
        <v>44291</v>
      </c>
      <c r="DN123" s="187">
        <v>44309</v>
      </c>
      <c r="DO123" s="185">
        <v>0</v>
      </c>
      <c r="DP123" s="185">
        <v>54600</v>
      </c>
      <c r="DQ123" s="185">
        <v>0</v>
      </c>
      <c r="DR123" s="185" t="s">
        <v>2009</v>
      </c>
      <c r="DS123" s="185" t="s">
        <v>1911</v>
      </c>
      <c r="DT123" s="185">
        <v>54600</v>
      </c>
      <c r="DV123" s="185" t="s">
        <v>1911</v>
      </c>
      <c r="DW123" s="185">
        <v>1365000</v>
      </c>
      <c r="DX123" s="185" t="s">
        <v>1896</v>
      </c>
    </row>
    <row r="124" spans="1:128" x14ac:dyDescent="0.25">
      <c r="A124" s="185">
        <v>30</v>
      </c>
      <c r="B124" s="185">
        <v>3407000</v>
      </c>
      <c r="D124" s="230">
        <v>2.436E-2</v>
      </c>
      <c r="E124" s="185">
        <v>82995</v>
      </c>
      <c r="F124" s="185">
        <v>6878535</v>
      </c>
      <c r="I124" s="185">
        <v>3506798</v>
      </c>
      <c r="J124" s="185">
        <v>1192595</v>
      </c>
      <c r="L124" s="185">
        <v>3956657</v>
      </c>
      <c r="M124" s="185" t="s">
        <v>2219</v>
      </c>
      <c r="N124" s="185" t="s">
        <v>1313</v>
      </c>
      <c r="R124" s="185" t="s">
        <v>7219</v>
      </c>
      <c r="S124" s="185" t="s">
        <v>688</v>
      </c>
      <c r="T124" s="185" t="s">
        <v>712</v>
      </c>
      <c r="U124" s="185" t="s">
        <v>682</v>
      </c>
      <c r="V124" s="185" t="s">
        <v>1963</v>
      </c>
      <c r="W124" s="185" t="s">
        <v>1605</v>
      </c>
      <c r="X124" s="185" t="s">
        <v>2407</v>
      </c>
      <c r="Y124" s="185" t="s">
        <v>2724</v>
      </c>
      <c r="Z124" s="185" t="s">
        <v>2384</v>
      </c>
      <c r="AA124" s="185" t="s">
        <v>1883</v>
      </c>
      <c r="AB124" s="185" t="s">
        <v>1923</v>
      </c>
      <c r="AC124" s="185" t="s">
        <v>2725</v>
      </c>
      <c r="AD124" s="185" t="s">
        <v>2726</v>
      </c>
      <c r="AE124" s="185" t="s">
        <v>1887</v>
      </c>
      <c r="AF124" s="185" t="s">
        <v>1888</v>
      </c>
      <c r="AG124" s="185" t="s">
        <v>1889</v>
      </c>
      <c r="AH124" s="185" t="s">
        <v>1883</v>
      </c>
      <c r="AI124" s="185" t="s">
        <v>1890</v>
      </c>
      <c r="AK124" s="185" t="s">
        <v>2727</v>
      </c>
      <c r="AL124" s="185" t="s">
        <v>2728</v>
      </c>
      <c r="AM124" s="185" t="s">
        <v>2729</v>
      </c>
      <c r="AN124" s="185" t="s">
        <v>2067</v>
      </c>
      <c r="AO124" s="185" t="s">
        <v>2020</v>
      </c>
      <c r="AP124" s="185" t="s">
        <v>1896</v>
      </c>
      <c r="AQ124" s="185" t="s">
        <v>1963</v>
      </c>
      <c r="AR124" s="185" t="s">
        <v>2147</v>
      </c>
      <c r="AS124" s="185">
        <v>3407415</v>
      </c>
      <c r="AT124" s="185" t="s">
        <v>2147</v>
      </c>
      <c r="AV124" s="185" t="s">
        <v>1920</v>
      </c>
      <c r="AW124" s="185">
        <v>3407415</v>
      </c>
      <c r="AX124" s="185">
        <v>0</v>
      </c>
      <c r="AY124" s="185" t="s">
        <v>2022</v>
      </c>
      <c r="AZ124" s="186">
        <v>0</v>
      </c>
      <c r="BA124" s="231">
        <v>11</v>
      </c>
      <c r="BB124" s="185">
        <v>0</v>
      </c>
      <c r="BD124" s="187">
        <v>20272</v>
      </c>
      <c r="BE124" s="187">
        <v>43104</v>
      </c>
      <c r="BF124" s="187">
        <v>43104</v>
      </c>
      <c r="BH124" s="187">
        <v>43834</v>
      </c>
      <c r="BI124" s="187">
        <v>44199</v>
      </c>
      <c r="BO124" s="185" t="s">
        <v>2023</v>
      </c>
      <c r="BR124" s="185" t="s">
        <v>2024</v>
      </c>
      <c r="BV124" s="185" t="s">
        <v>1901</v>
      </c>
      <c r="BW124" s="185" t="s">
        <v>1896</v>
      </c>
      <c r="BX124" s="185" t="s">
        <v>7104</v>
      </c>
      <c r="BY124" s="187">
        <v>43104</v>
      </c>
      <c r="BZ124" s="187">
        <v>44201</v>
      </c>
      <c r="CA124" s="185">
        <v>0</v>
      </c>
      <c r="CB124" s="185">
        <v>3407415</v>
      </c>
      <c r="CC124" s="185">
        <v>0</v>
      </c>
      <c r="CD124" s="185">
        <v>0</v>
      </c>
      <c r="CE124" s="185">
        <v>0</v>
      </c>
      <c r="CF124" s="185">
        <v>0</v>
      </c>
      <c r="CG124" s="185">
        <v>0</v>
      </c>
      <c r="CH124" s="185">
        <v>0</v>
      </c>
      <c r="CI124" s="185">
        <v>0</v>
      </c>
      <c r="CK124" s="185">
        <v>0</v>
      </c>
      <c r="CL124" s="185">
        <v>0</v>
      </c>
      <c r="CM124" s="185">
        <v>0</v>
      </c>
      <c r="CN124" s="185">
        <v>0</v>
      </c>
      <c r="CO124" s="185">
        <v>0</v>
      </c>
      <c r="CP124" s="185">
        <v>0</v>
      </c>
      <c r="CQ124" s="185">
        <v>374816</v>
      </c>
      <c r="CR124" s="185">
        <v>0</v>
      </c>
      <c r="CS124" s="185">
        <v>0</v>
      </c>
      <c r="CT124" s="185">
        <v>0</v>
      </c>
      <c r="CU124" s="185">
        <v>0</v>
      </c>
      <c r="CV124" s="185">
        <v>0</v>
      </c>
      <c r="CW124" s="185">
        <v>3782231</v>
      </c>
      <c r="CX124" s="185">
        <v>306671</v>
      </c>
      <c r="CY124" s="185">
        <v>3475560</v>
      </c>
      <c r="CZ124" s="185" t="s">
        <v>8035</v>
      </c>
      <c r="DA124" s="185">
        <v>315186</v>
      </c>
      <c r="DB124" s="185">
        <v>289600</v>
      </c>
      <c r="DC124" s="185">
        <v>0</v>
      </c>
      <c r="DD124" s="185">
        <v>3782000</v>
      </c>
      <c r="DE124" s="185">
        <v>151300</v>
      </c>
      <c r="DF124" s="185">
        <v>75600</v>
      </c>
      <c r="DG124" s="185">
        <v>113500</v>
      </c>
      <c r="DH124" s="185">
        <v>0</v>
      </c>
      <c r="DI124" s="185">
        <v>30</v>
      </c>
      <c r="DJ124" s="185">
        <v>0</v>
      </c>
      <c r="DK124" s="185">
        <v>0</v>
      </c>
      <c r="DL124" s="185">
        <v>0</v>
      </c>
      <c r="DM124" s="187">
        <v>44235</v>
      </c>
      <c r="DN124" s="187">
        <v>44253</v>
      </c>
      <c r="DO124" s="185">
        <v>0</v>
      </c>
      <c r="DP124" s="185">
        <v>136300</v>
      </c>
      <c r="DQ124" s="185">
        <v>0</v>
      </c>
      <c r="DR124" s="185" t="s">
        <v>2074</v>
      </c>
      <c r="DS124" s="185" t="s">
        <v>1927</v>
      </c>
      <c r="DT124" s="185">
        <v>0</v>
      </c>
      <c r="DV124" s="185" t="s">
        <v>2123</v>
      </c>
      <c r="DW124" s="185">
        <v>3407000</v>
      </c>
      <c r="DX124" s="185" t="s">
        <v>1896</v>
      </c>
    </row>
    <row r="125" spans="1:128" x14ac:dyDescent="0.25">
      <c r="A125" s="185">
        <v>30</v>
      </c>
      <c r="B125" s="185">
        <v>3407000</v>
      </c>
      <c r="D125" s="230">
        <v>2.436E-2</v>
      </c>
      <c r="E125" s="185">
        <v>82995</v>
      </c>
      <c r="F125" s="185">
        <v>6884286</v>
      </c>
      <c r="I125" s="185">
        <v>3506798</v>
      </c>
      <c r="J125" s="185">
        <v>1192595</v>
      </c>
      <c r="L125" s="185">
        <v>3957324</v>
      </c>
      <c r="M125" s="185" t="s">
        <v>2219</v>
      </c>
      <c r="N125" s="185" t="s">
        <v>2698</v>
      </c>
      <c r="R125" s="185" t="s">
        <v>1879</v>
      </c>
      <c r="S125" s="185" t="s">
        <v>688</v>
      </c>
      <c r="T125" s="185" t="s">
        <v>732</v>
      </c>
      <c r="U125" s="185" t="s">
        <v>682</v>
      </c>
      <c r="V125" s="185" t="s">
        <v>1963</v>
      </c>
      <c r="W125" s="185" t="s">
        <v>20</v>
      </c>
      <c r="X125" s="185" t="s">
        <v>2138</v>
      </c>
      <c r="Y125" s="185" t="s">
        <v>1881</v>
      </c>
      <c r="Z125" s="185" t="s">
        <v>2384</v>
      </c>
      <c r="AA125" s="185" t="s">
        <v>1883</v>
      </c>
      <c r="AB125" s="185" t="s">
        <v>1923</v>
      </c>
      <c r="AC125" s="185" t="s">
        <v>2730</v>
      </c>
      <c r="AD125" s="185" t="s">
        <v>2406</v>
      </c>
      <c r="AE125" s="185" t="s">
        <v>1887</v>
      </c>
      <c r="AF125" s="185" t="s">
        <v>1888</v>
      </c>
      <c r="AG125" s="185" t="s">
        <v>1889</v>
      </c>
      <c r="AH125" s="185" t="s">
        <v>1883</v>
      </c>
      <c r="AI125" s="185" t="s">
        <v>1890</v>
      </c>
      <c r="AJ125" s="185" t="s">
        <v>1913</v>
      </c>
      <c r="AK125" s="185" t="s">
        <v>2731</v>
      </c>
      <c r="AL125" s="185" t="s">
        <v>2732</v>
      </c>
      <c r="AM125" s="185" t="s">
        <v>2733</v>
      </c>
      <c r="AN125" s="185" t="s">
        <v>2039</v>
      </c>
      <c r="AO125" s="185" t="s">
        <v>2734</v>
      </c>
      <c r="AP125" s="185" t="s">
        <v>1896</v>
      </c>
      <c r="AQ125" s="185" t="s">
        <v>1963</v>
      </c>
      <c r="AR125" s="185" t="s">
        <v>2147</v>
      </c>
      <c r="AS125" s="185">
        <v>3407415</v>
      </c>
      <c r="AT125" s="185" t="s">
        <v>2147</v>
      </c>
      <c r="AV125" s="185" t="s">
        <v>1920</v>
      </c>
      <c r="AW125" s="185">
        <v>3407415</v>
      </c>
      <c r="AX125" s="185">
        <v>0</v>
      </c>
      <c r="AY125" s="185" t="s">
        <v>2703</v>
      </c>
      <c r="AZ125" s="186">
        <v>0</v>
      </c>
      <c r="BA125" s="231">
        <v>11</v>
      </c>
      <c r="BB125" s="185">
        <v>0</v>
      </c>
      <c r="BC125" s="185" t="s">
        <v>1332</v>
      </c>
      <c r="BD125" s="187">
        <v>22391</v>
      </c>
      <c r="BE125" s="187">
        <v>32561</v>
      </c>
      <c r="BH125" s="187">
        <v>43518</v>
      </c>
      <c r="BI125" s="187">
        <v>43882</v>
      </c>
      <c r="BO125" s="185" t="s">
        <v>294</v>
      </c>
      <c r="BP125" s="185" t="s">
        <v>2735</v>
      </c>
      <c r="BQ125" s="185" t="s">
        <v>2736</v>
      </c>
      <c r="BR125" s="185" t="s">
        <v>2111</v>
      </c>
      <c r="BT125" s="185" t="s">
        <v>2737</v>
      </c>
      <c r="BU125" s="185" t="s">
        <v>2738</v>
      </c>
      <c r="BV125" s="185" t="s">
        <v>1901</v>
      </c>
      <c r="BW125" s="185" t="s">
        <v>1896</v>
      </c>
      <c r="BX125" s="185" t="s">
        <v>1902</v>
      </c>
      <c r="BY125" s="187">
        <v>43518</v>
      </c>
      <c r="BZ125" s="187">
        <v>44249</v>
      </c>
      <c r="CA125" s="185">
        <v>0</v>
      </c>
      <c r="CB125" s="185">
        <v>3407415</v>
      </c>
      <c r="CC125" s="185">
        <v>0</v>
      </c>
      <c r="CD125" s="185">
        <v>0</v>
      </c>
      <c r="CE125" s="185">
        <v>0</v>
      </c>
      <c r="CF125" s="185">
        <v>0</v>
      </c>
      <c r="CG125" s="185">
        <v>0</v>
      </c>
      <c r="CH125" s="185">
        <v>0</v>
      </c>
      <c r="CI125" s="185">
        <v>0</v>
      </c>
      <c r="CK125" s="185">
        <v>0</v>
      </c>
      <c r="CL125" s="185">
        <v>0</v>
      </c>
      <c r="CM125" s="185">
        <v>0</v>
      </c>
      <c r="CN125" s="185">
        <v>0</v>
      </c>
      <c r="CO125" s="185">
        <v>0</v>
      </c>
      <c r="CP125" s="185">
        <v>0</v>
      </c>
      <c r="CQ125" s="185">
        <v>374816</v>
      </c>
      <c r="CR125" s="185">
        <v>0</v>
      </c>
      <c r="CS125" s="185">
        <v>0</v>
      </c>
      <c r="CT125" s="185">
        <v>0</v>
      </c>
      <c r="CU125" s="185">
        <v>0</v>
      </c>
      <c r="CV125" s="185">
        <v>0</v>
      </c>
      <c r="CW125" s="185">
        <v>3782231</v>
      </c>
      <c r="CX125" s="185">
        <v>505145</v>
      </c>
      <c r="CY125" s="185">
        <v>3277086</v>
      </c>
      <c r="CZ125" s="185" t="s">
        <v>8035</v>
      </c>
      <c r="DA125" s="185">
        <v>315186</v>
      </c>
      <c r="DB125" s="185">
        <v>289600</v>
      </c>
      <c r="DC125" s="185">
        <v>408800</v>
      </c>
      <c r="DD125" s="185">
        <v>3782000</v>
      </c>
      <c r="DE125" s="185">
        <v>151300</v>
      </c>
      <c r="DF125" s="185">
        <v>75600</v>
      </c>
      <c r="DG125" s="185">
        <v>113500</v>
      </c>
      <c r="DH125" s="185">
        <v>0</v>
      </c>
      <c r="DI125" s="185">
        <v>30</v>
      </c>
      <c r="DJ125" s="185">
        <v>0</v>
      </c>
      <c r="DK125" s="185">
        <v>0</v>
      </c>
      <c r="DL125" s="185">
        <v>0</v>
      </c>
      <c r="DM125" s="187">
        <v>44109</v>
      </c>
      <c r="DN125" s="187">
        <v>44130</v>
      </c>
      <c r="DO125" s="185">
        <v>0</v>
      </c>
      <c r="DP125" s="185">
        <v>136300</v>
      </c>
      <c r="DQ125" s="185">
        <v>0</v>
      </c>
      <c r="DR125" s="185" t="s">
        <v>1946</v>
      </c>
      <c r="DS125" s="185" t="s">
        <v>1903</v>
      </c>
      <c r="DT125" s="185">
        <v>136300</v>
      </c>
      <c r="DV125" s="185" t="s">
        <v>2123</v>
      </c>
      <c r="DW125" s="185">
        <v>3407000</v>
      </c>
      <c r="DX125" s="185" t="s">
        <v>1896</v>
      </c>
    </row>
    <row r="126" spans="1:128" x14ac:dyDescent="0.25">
      <c r="A126" s="185">
        <v>30</v>
      </c>
      <c r="B126" s="185">
        <v>1365000</v>
      </c>
      <c r="D126" s="230">
        <v>1.044E-2</v>
      </c>
      <c r="E126" s="185">
        <v>14251</v>
      </c>
      <c r="F126" s="185">
        <v>6884632</v>
      </c>
      <c r="I126" s="185">
        <v>1590659</v>
      </c>
      <c r="J126" s="185">
        <v>682420</v>
      </c>
      <c r="L126" s="185">
        <v>1794659</v>
      </c>
      <c r="M126" s="185" t="s">
        <v>2219</v>
      </c>
      <c r="N126" s="185" t="s">
        <v>1878</v>
      </c>
      <c r="R126" s="185" t="s">
        <v>1879</v>
      </c>
      <c r="S126" s="185" t="s">
        <v>688</v>
      </c>
      <c r="T126" s="185" t="s">
        <v>643</v>
      </c>
      <c r="U126" s="185" t="s">
        <v>682</v>
      </c>
      <c r="V126" s="185" t="s">
        <v>1949</v>
      </c>
      <c r="W126" s="185" t="s">
        <v>665</v>
      </c>
      <c r="X126" s="185" t="s">
        <v>1880</v>
      </c>
      <c r="Y126" s="185" t="s">
        <v>1881</v>
      </c>
      <c r="Z126" s="185" t="s">
        <v>2384</v>
      </c>
      <c r="AA126" s="185" t="s">
        <v>1883</v>
      </c>
      <c r="AB126" s="185" t="s">
        <v>1923</v>
      </c>
      <c r="AC126" s="185" t="s">
        <v>2739</v>
      </c>
      <c r="AD126" s="185" t="s">
        <v>2645</v>
      </c>
      <c r="AE126" s="185" t="s">
        <v>1887</v>
      </c>
      <c r="AF126" s="185" t="s">
        <v>1888</v>
      </c>
      <c r="AG126" s="185" t="s">
        <v>1889</v>
      </c>
      <c r="AH126" s="185" t="s">
        <v>1883</v>
      </c>
      <c r="AI126" s="185" t="s">
        <v>1890</v>
      </c>
      <c r="AK126" s="185" t="s">
        <v>2740</v>
      </c>
      <c r="AL126" s="185" t="s">
        <v>2741</v>
      </c>
      <c r="AM126" s="185" t="s">
        <v>2742</v>
      </c>
      <c r="AN126" s="185" t="s">
        <v>2743</v>
      </c>
      <c r="AO126" s="185" t="s">
        <v>2039</v>
      </c>
      <c r="AP126" s="185" t="s">
        <v>1896</v>
      </c>
      <c r="AQ126" s="185" t="s">
        <v>1949</v>
      </c>
      <c r="AR126" s="185" t="s">
        <v>1957</v>
      </c>
      <c r="AS126" s="185">
        <v>1364839</v>
      </c>
      <c r="AT126" s="185" t="s">
        <v>1957</v>
      </c>
      <c r="AV126" s="185" t="s">
        <v>1920</v>
      </c>
      <c r="AW126" s="185">
        <v>1364839</v>
      </c>
      <c r="AX126" s="185">
        <v>0</v>
      </c>
      <c r="AY126" s="185" t="s">
        <v>1899</v>
      </c>
      <c r="AZ126" s="186">
        <v>0</v>
      </c>
      <c r="BA126" s="231">
        <v>8</v>
      </c>
      <c r="BB126" s="185">
        <v>0</v>
      </c>
      <c r="BC126" s="185" t="s">
        <v>1332</v>
      </c>
      <c r="BD126" s="187">
        <v>21327</v>
      </c>
      <c r="BE126" s="187">
        <v>32472</v>
      </c>
      <c r="BF126" s="187">
        <v>40126</v>
      </c>
      <c r="BH126" s="187">
        <v>43048</v>
      </c>
      <c r="BI126" s="187">
        <v>43412</v>
      </c>
      <c r="BM126" s="185" t="s">
        <v>1900</v>
      </c>
      <c r="BN126" s="185" t="s">
        <v>1275</v>
      </c>
      <c r="BV126" s="185" t="s">
        <v>1901</v>
      </c>
      <c r="BW126" s="185" t="s">
        <v>1896</v>
      </c>
      <c r="BX126" s="185" t="s">
        <v>1902</v>
      </c>
      <c r="BY126" s="187">
        <v>43777</v>
      </c>
      <c r="BZ126" s="187">
        <v>44143</v>
      </c>
      <c r="CA126" s="185">
        <v>0</v>
      </c>
      <c r="CB126" s="185">
        <v>1364839</v>
      </c>
      <c r="CC126" s="185">
        <v>0</v>
      </c>
      <c r="CD126" s="185">
        <v>102854</v>
      </c>
      <c r="CE126" s="185">
        <v>0</v>
      </c>
      <c r="CF126" s="185">
        <v>0</v>
      </c>
      <c r="CG126" s="185">
        <v>0</v>
      </c>
      <c r="CH126" s="185">
        <v>0</v>
      </c>
      <c r="CI126" s="185">
        <v>0</v>
      </c>
      <c r="CK126" s="185">
        <v>0</v>
      </c>
      <c r="CL126" s="185">
        <v>0</v>
      </c>
      <c r="CM126" s="185">
        <v>0</v>
      </c>
      <c r="CN126" s="185">
        <v>0</v>
      </c>
      <c r="CO126" s="185">
        <v>0</v>
      </c>
      <c r="CP126" s="185">
        <v>66098</v>
      </c>
      <c r="CQ126" s="185">
        <v>109187</v>
      </c>
      <c r="CR126" s="185">
        <v>0</v>
      </c>
      <c r="CS126" s="185">
        <v>0</v>
      </c>
      <c r="CT126" s="185">
        <v>0</v>
      </c>
      <c r="CU126" s="185">
        <v>0</v>
      </c>
      <c r="CV126" s="185">
        <v>0</v>
      </c>
      <c r="CW126" s="185">
        <v>1642978</v>
      </c>
      <c r="CX126" s="185">
        <v>658661</v>
      </c>
      <c r="CY126" s="185">
        <v>984317</v>
      </c>
      <c r="CZ126" s="185" t="s">
        <v>8035</v>
      </c>
      <c r="DA126" s="185">
        <v>136915</v>
      </c>
      <c r="DB126" s="185">
        <v>116000</v>
      </c>
      <c r="DC126" s="185">
        <v>163800</v>
      </c>
      <c r="DD126" s="185">
        <v>1540000</v>
      </c>
      <c r="DE126" s="185">
        <v>61600</v>
      </c>
      <c r="DF126" s="185">
        <v>30800</v>
      </c>
      <c r="DG126" s="185">
        <v>46200</v>
      </c>
      <c r="DH126" s="185">
        <v>0</v>
      </c>
      <c r="DI126" s="185">
        <v>30</v>
      </c>
      <c r="DJ126" s="185">
        <v>0</v>
      </c>
      <c r="DK126" s="185">
        <v>0</v>
      </c>
      <c r="DL126" s="185">
        <v>0</v>
      </c>
      <c r="DM126" s="187">
        <v>44138</v>
      </c>
      <c r="DN126" s="187">
        <v>44159</v>
      </c>
      <c r="DO126" s="185">
        <v>0</v>
      </c>
      <c r="DP126" s="185">
        <v>54600</v>
      </c>
      <c r="DQ126" s="185">
        <v>0</v>
      </c>
      <c r="DR126" s="185" t="s">
        <v>1888</v>
      </c>
      <c r="DS126" s="185" t="s">
        <v>1903</v>
      </c>
      <c r="DT126" s="185">
        <v>54600</v>
      </c>
      <c r="DV126" s="185" t="s">
        <v>2123</v>
      </c>
      <c r="DW126" s="185">
        <v>1365000</v>
      </c>
      <c r="DX126" s="185" t="s">
        <v>1896</v>
      </c>
    </row>
    <row r="127" spans="1:128" x14ac:dyDescent="0.25">
      <c r="A127" s="185">
        <v>30</v>
      </c>
      <c r="B127" s="185">
        <v>2980000</v>
      </c>
      <c r="D127" s="230">
        <v>2.436E-2</v>
      </c>
      <c r="E127" s="185">
        <v>72593</v>
      </c>
      <c r="F127" s="185">
        <v>6886037</v>
      </c>
      <c r="I127" s="185">
        <v>3067150</v>
      </c>
      <c r="J127" s="185">
        <v>1043079</v>
      </c>
      <c r="L127" s="185">
        <v>3322746</v>
      </c>
      <c r="M127" s="185" t="s">
        <v>2219</v>
      </c>
      <c r="N127" s="185" t="s">
        <v>295</v>
      </c>
      <c r="R127" s="185" t="s">
        <v>1264</v>
      </c>
      <c r="S127" s="185" t="s">
        <v>688</v>
      </c>
      <c r="T127" s="185" t="s">
        <v>643</v>
      </c>
      <c r="U127" s="185" t="s">
        <v>682</v>
      </c>
      <c r="V127" s="185" t="s">
        <v>2012</v>
      </c>
      <c r="W127" s="185" t="s">
        <v>1647</v>
      </c>
      <c r="X127" s="185" t="s">
        <v>2138</v>
      </c>
      <c r="Y127" s="185" t="s">
        <v>1881</v>
      </c>
      <c r="Z127" s="185" t="s">
        <v>2384</v>
      </c>
      <c r="AA127" s="185" t="s">
        <v>1883</v>
      </c>
      <c r="AB127" s="185" t="s">
        <v>1923</v>
      </c>
      <c r="AC127" s="185" t="s">
        <v>2744</v>
      </c>
      <c r="AD127" s="185" t="s">
        <v>2645</v>
      </c>
      <c r="AE127" s="185" t="s">
        <v>1887</v>
      </c>
      <c r="AF127" s="185" t="s">
        <v>1888</v>
      </c>
      <c r="AG127" s="185" t="s">
        <v>1889</v>
      </c>
      <c r="AH127" s="185" t="s">
        <v>1883</v>
      </c>
      <c r="AI127" s="185" t="s">
        <v>1890</v>
      </c>
      <c r="AK127" s="185" t="s">
        <v>2305</v>
      </c>
      <c r="AL127" s="185" t="s">
        <v>2745</v>
      </c>
      <c r="AM127" s="185" t="s">
        <v>2746</v>
      </c>
      <c r="AN127" s="185" t="s">
        <v>2207</v>
      </c>
      <c r="AO127" s="185" t="s">
        <v>2593</v>
      </c>
      <c r="AP127" s="185" t="s">
        <v>1896</v>
      </c>
      <c r="AQ127" s="185" t="s">
        <v>2012</v>
      </c>
      <c r="AR127" s="185" t="s">
        <v>2747</v>
      </c>
      <c r="AS127" s="185">
        <v>2980227</v>
      </c>
      <c r="AT127" s="185" t="s">
        <v>2747</v>
      </c>
      <c r="AV127" s="185" t="s">
        <v>1920</v>
      </c>
      <c r="AW127" s="185">
        <v>2980227</v>
      </c>
      <c r="AX127" s="185">
        <v>0</v>
      </c>
      <c r="AY127" s="185" t="s">
        <v>2218</v>
      </c>
      <c r="AZ127" s="186">
        <v>0</v>
      </c>
      <c r="BA127" s="231">
        <v>8</v>
      </c>
      <c r="BB127" s="185">
        <v>0</v>
      </c>
      <c r="BC127" s="185" t="s">
        <v>1332</v>
      </c>
      <c r="BD127" s="187">
        <v>22728</v>
      </c>
      <c r="BE127" s="187">
        <v>43138</v>
      </c>
      <c r="BF127" s="187">
        <v>43138</v>
      </c>
      <c r="BH127" s="187">
        <v>43138</v>
      </c>
      <c r="BI127" s="187">
        <v>43869</v>
      </c>
      <c r="BO127" s="185" t="s">
        <v>1969</v>
      </c>
      <c r="BR127" s="185" t="s">
        <v>1970</v>
      </c>
      <c r="BV127" s="185" t="s">
        <v>1901</v>
      </c>
      <c r="BW127" s="185" t="s">
        <v>1896</v>
      </c>
      <c r="BX127" s="185" t="s">
        <v>2025</v>
      </c>
      <c r="BY127" s="187">
        <v>43138</v>
      </c>
      <c r="BZ127" s="187">
        <v>44234</v>
      </c>
      <c r="CA127" s="185">
        <v>0</v>
      </c>
      <c r="CB127" s="185">
        <v>2980227</v>
      </c>
      <c r="CC127" s="185">
        <v>0</v>
      </c>
      <c r="CD127" s="185">
        <v>0</v>
      </c>
      <c r="CE127" s="185">
        <v>0</v>
      </c>
      <c r="CF127" s="185">
        <v>0</v>
      </c>
      <c r="CG127" s="185">
        <v>0</v>
      </c>
      <c r="CH127" s="185">
        <v>0</v>
      </c>
      <c r="CI127" s="185">
        <v>0</v>
      </c>
      <c r="CK127" s="185">
        <v>0</v>
      </c>
      <c r="CL127" s="185">
        <v>0</v>
      </c>
      <c r="CM127" s="185">
        <v>0</v>
      </c>
      <c r="CN127" s="185">
        <v>0</v>
      </c>
      <c r="CO127" s="185">
        <v>0</v>
      </c>
      <c r="CP127" s="185">
        <v>0</v>
      </c>
      <c r="CQ127" s="185">
        <v>238418</v>
      </c>
      <c r="CR127" s="185">
        <v>0</v>
      </c>
      <c r="CS127" s="185">
        <v>0</v>
      </c>
      <c r="CT127" s="185">
        <v>0</v>
      </c>
      <c r="CU127" s="185">
        <v>0</v>
      </c>
      <c r="CV127" s="185">
        <v>0</v>
      </c>
      <c r="CW127" s="185">
        <v>3218645</v>
      </c>
      <c r="CX127" s="185">
        <v>387411</v>
      </c>
      <c r="CY127" s="185">
        <v>2831234</v>
      </c>
      <c r="CZ127" s="185" t="s">
        <v>8035</v>
      </c>
      <c r="DA127" s="185">
        <v>268220</v>
      </c>
      <c r="DB127" s="185">
        <v>253300</v>
      </c>
      <c r="DC127" s="185">
        <v>357600</v>
      </c>
      <c r="DD127" s="185">
        <v>3219000</v>
      </c>
      <c r="DE127" s="185">
        <v>128800</v>
      </c>
      <c r="DF127" s="185">
        <v>64400</v>
      </c>
      <c r="DG127" s="185">
        <v>96600</v>
      </c>
      <c r="DH127" s="185">
        <v>0</v>
      </c>
      <c r="DI127" s="185">
        <v>30</v>
      </c>
      <c r="DJ127" s="185">
        <v>0</v>
      </c>
      <c r="DK127" s="185">
        <v>0</v>
      </c>
      <c r="DL127" s="185">
        <v>0</v>
      </c>
      <c r="DM127" s="187">
        <v>44208</v>
      </c>
      <c r="DN127" s="187">
        <v>44249</v>
      </c>
      <c r="DO127" s="185">
        <v>0</v>
      </c>
      <c r="DP127" s="185">
        <v>119200</v>
      </c>
      <c r="DQ127" s="185">
        <v>0</v>
      </c>
      <c r="DR127" s="185" t="s">
        <v>1946</v>
      </c>
      <c r="DS127" s="185" t="s">
        <v>1903</v>
      </c>
      <c r="DT127" s="185">
        <v>119200</v>
      </c>
      <c r="DV127" s="185" t="s">
        <v>2123</v>
      </c>
      <c r="DW127" s="185">
        <v>2980000</v>
      </c>
      <c r="DX127" s="185" t="s">
        <v>1896</v>
      </c>
    </row>
    <row r="128" spans="1:128" x14ac:dyDescent="0.25">
      <c r="A128" s="185">
        <v>30</v>
      </c>
      <c r="B128" s="185">
        <v>3212000</v>
      </c>
      <c r="D128" s="230">
        <v>2.436E-2</v>
      </c>
      <c r="E128" s="185">
        <v>78244</v>
      </c>
      <c r="F128" s="185">
        <v>6886588</v>
      </c>
      <c r="I128" s="185">
        <v>3305347</v>
      </c>
      <c r="J128" s="185">
        <v>1124086</v>
      </c>
      <c r="L128" s="185">
        <v>4235246</v>
      </c>
      <c r="M128" s="185" t="s">
        <v>2748</v>
      </c>
      <c r="N128" s="185" t="s">
        <v>1313</v>
      </c>
      <c r="R128" s="185" t="s">
        <v>1879</v>
      </c>
      <c r="S128" s="185" t="s">
        <v>603</v>
      </c>
      <c r="T128" s="185" t="s">
        <v>2749</v>
      </c>
      <c r="U128" s="185" t="s">
        <v>682</v>
      </c>
      <c r="V128" s="185" t="s">
        <v>2012</v>
      </c>
      <c r="W128" s="185" t="s">
        <v>759</v>
      </c>
      <c r="X128" s="185" t="s">
        <v>1880</v>
      </c>
      <c r="Y128" s="185" t="s">
        <v>2268</v>
      </c>
      <c r="Z128" s="185" t="s">
        <v>2750</v>
      </c>
      <c r="AA128" s="185" t="s">
        <v>1883</v>
      </c>
      <c r="AB128" s="185" t="s">
        <v>1913</v>
      </c>
      <c r="AC128" s="185" t="s">
        <v>2751</v>
      </c>
      <c r="AD128" s="185" t="s">
        <v>2360</v>
      </c>
      <c r="AE128" s="185" t="s">
        <v>1887</v>
      </c>
      <c r="AF128" s="185" t="s">
        <v>1888</v>
      </c>
      <c r="AG128" s="185" t="s">
        <v>1889</v>
      </c>
      <c r="AH128" s="185" t="s">
        <v>1883</v>
      </c>
      <c r="AI128" s="185" t="s">
        <v>1890</v>
      </c>
      <c r="AK128" s="185" t="s">
        <v>2752</v>
      </c>
      <c r="AL128" s="185" t="s">
        <v>1124</v>
      </c>
      <c r="AM128" s="185" t="s">
        <v>2753</v>
      </c>
      <c r="AN128" s="185" t="s">
        <v>2754</v>
      </c>
      <c r="AO128" s="185" t="s">
        <v>2755</v>
      </c>
      <c r="AP128" s="185" t="s">
        <v>1896</v>
      </c>
      <c r="AQ128" s="185" t="s">
        <v>2012</v>
      </c>
      <c r="AR128" s="185" t="s">
        <v>2217</v>
      </c>
      <c r="AS128" s="185">
        <v>3211673</v>
      </c>
      <c r="AT128" s="185" t="s">
        <v>2217</v>
      </c>
      <c r="AV128" s="185" t="s">
        <v>1920</v>
      </c>
      <c r="AW128" s="185">
        <v>3211673</v>
      </c>
      <c r="AX128" s="185">
        <v>0</v>
      </c>
      <c r="AY128" s="185" t="s">
        <v>2022</v>
      </c>
      <c r="AZ128" s="186">
        <v>0</v>
      </c>
      <c r="BA128" s="231">
        <v>25</v>
      </c>
      <c r="BB128" s="185">
        <v>0</v>
      </c>
      <c r="BC128" s="185" t="s">
        <v>1332</v>
      </c>
      <c r="BD128" s="187">
        <v>22287</v>
      </c>
      <c r="BE128" s="187">
        <v>40220</v>
      </c>
      <c r="BF128" s="187">
        <v>42898</v>
      </c>
      <c r="BH128" s="187">
        <v>42777</v>
      </c>
      <c r="BI128" s="187">
        <v>43141</v>
      </c>
      <c r="BO128" s="185" t="s">
        <v>2023</v>
      </c>
      <c r="BR128" s="185" t="s">
        <v>2024</v>
      </c>
      <c r="BV128" s="185" t="s">
        <v>1901</v>
      </c>
      <c r="BW128" s="185" t="s">
        <v>1960</v>
      </c>
      <c r="BX128" s="185" t="s">
        <v>1902</v>
      </c>
      <c r="BY128" s="187">
        <v>43872</v>
      </c>
      <c r="BZ128" s="187">
        <v>44238</v>
      </c>
      <c r="CA128" s="185">
        <v>0</v>
      </c>
      <c r="CB128" s="185">
        <v>3211673</v>
      </c>
      <c r="CC128" s="185">
        <v>0</v>
      </c>
      <c r="CD128" s="185">
        <v>0</v>
      </c>
      <c r="CE128" s="185">
        <v>0</v>
      </c>
      <c r="CF128" s="185">
        <v>0</v>
      </c>
      <c r="CG128" s="185">
        <v>0</v>
      </c>
      <c r="CH128" s="185">
        <v>0</v>
      </c>
      <c r="CI128" s="185">
        <v>0</v>
      </c>
      <c r="CK128" s="185">
        <v>0</v>
      </c>
      <c r="CL128" s="185">
        <v>0</v>
      </c>
      <c r="CM128" s="185">
        <v>0</v>
      </c>
      <c r="CN128" s="185">
        <v>0</v>
      </c>
      <c r="CO128" s="185">
        <v>0</v>
      </c>
      <c r="CP128" s="185">
        <v>0</v>
      </c>
      <c r="CQ128" s="185">
        <v>802918</v>
      </c>
      <c r="CR128" s="185">
        <v>0</v>
      </c>
      <c r="CS128" s="185">
        <v>0</v>
      </c>
      <c r="CT128" s="185">
        <v>0</v>
      </c>
      <c r="CU128" s="185">
        <v>0</v>
      </c>
      <c r="CV128" s="185">
        <v>0</v>
      </c>
      <c r="CW128" s="185">
        <v>4014591</v>
      </c>
      <c r="CX128" s="185">
        <v>398283</v>
      </c>
      <c r="CY128" s="185">
        <v>3616308</v>
      </c>
      <c r="CZ128" s="185" t="s">
        <v>8035</v>
      </c>
      <c r="DA128" s="185">
        <v>334549</v>
      </c>
      <c r="DB128" s="185">
        <v>273000</v>
      </c>
      <c r="DC128" s="185">
        <v>385400</v>
      </c>
      <c r="DD128" s="185">
        <v>4015000</v>
      </c>
      <c r="DE128" s="185">
        <v>160600</v>
      </c>
      <c r="DF128" s="185">
        <v>80300</v>
      </c>
      <c r="DG128" s="185">
        <v>120400</v>
      </c>
      <c r="DH128" s="185">
        <v>0</v>
      </c>
      <c r="DI128" s="185">
        <v>30</v>
      </c>
      <c r="DJ128" s="185">
        <v>0</v>
      </c>
      <c r="DK128" s="185">
        <v>0</v>
      </c>
      <c r="DL128" s="185">
        <v>141283</v>
      </c>
      <c r="DM128" s="187">
        <v>44197</v>
      </c>
      <c r="DN128" s="187">
        <v>44217</v>
      </c>
      <c r="DO128" s="185">
        <v>0</v>
      </c>
      <c r="DP128" s="185">
        <v>128500</v>
      </c>
      <c r="DQ128" s="185">
        <v>0</v>
      </c>
      <c r="DR128" s="185" t="s">
        <v>1888</v>
      </c>
      <c r="DS128" s="185" t="s">
        <v>2026</v>
      </c>
      <c r="DT128" s="185">
        <v>128500</v>
      </c>
      <c r="DV128" s="185" t="s">
        <v>2310</v>
      </c>
      <c r="DW128" s="185">
        <v>3212000</v>
      </c>
      <c r="DX128" s="185" t="s">
        <v>1896</v>
      </c>
    </row>
    <row r="129" spans="1:128" x14ac:dyDescent="0.25">
      <c r="A129" s="185">
        <v>30</v>
      </c>
      <c r="B129" s="185">
        <v>3082000</v>
      </c>
      <c r="D129" s="230">
        <v>6.9599999999999995E-2</v>
      </c>
      <c r="E129" s="185">
        <v>214507</v>
      </c>
      <c r="F129" s="185">
        <v>6890181</v>
      </c>
      <c r="I129" s="185">
        <v>3171807</v>
      </c>
      <c r="J129" s="185">
        <v>1078671</v>
      </c>
      <c r="L129" s="185">
        <v>3578916</v>
      </c>
      <c r="M129" s="185" t="s">
        <v>2452</v>
      </c>
      <c r="N129" s="185" t="s">
        <v>1313</v>
      </c>
      <c r="R129" s="185" t="s">
        <v>1264</v>
      </c>
      <c r="S129" s="185" t="s">
        <v>147</v>
      </c>
      <c r="T129" s="185" t="s">
        <v>735</v>
      </c>
      <c r="U129" s="185" t="s">
        <v>460</v>
      </c>
      <c r="V129" s="185" t="s">
        <v>2012</v>
      </c>
      <c r="W129" s="185" t="s">
        <v>645</v>
      </c>
      <c r="X129" s="185" t="s">
        <v>2013</v>
      </c>
      <c r="Y129" s="185" t="s">
        <v>1881</v>
      </c>
      <c r="Z129" s="185" t="s">
        <v>2453</v>
      </c>
      <c r="AA129" s="185" t="s">
        <v>1883</v>
      </c>
      <c r="AB129" s="185" t="s">
        <v>1912</v>
      </c>
      <c r="AC129" s="185" t="s">
        <v>2756</v>
      </c>
      <c r="AD129" s="185" t="s">
        <v>2757</v>
      </c>
      <c r="AE129" s="185" t="s">
        <v>1989</v>
      </c>
      <c r="AF129" s="185" t="s">
        <v>1888</v>
      </c>
      <c r="AG129" s="185" t="s">
        <v>1889</v>
      </c>
      <c r="AH129" s="185" t="s">
        <v>1912</v>
      </c>
      <c r="AI129" s="185" t="s">
        <v>1890</v>
      </c>
      <c r="AK129" s="185" t="s">
        <v>2758</v>
      </c>
      <c r="AL129" s="185" t="s">
        <v>2759</v>
      </c>
      <c r="AM129" s="185" t="s">
        <v>2183</v>
      </c>
      <c r="AN129" s="185" t="s">
        <v>2183</v>
      </c>
      <c r="AP129" s="185" t="s">
        <v>1896</v>
      </c>
      <c r="AQ129" s="185" t="s">
        <v>2012</v>
      </c>
      <c r="AR129" s="185" t="s">
        <v>2285</v>
      </c>
      <c r="AS129" s="185">
        <v>3081918</v>
      </c>
      <c r="AT129" s="185" t="s">
        <v>2285</v>
      </c>
      <c r="AV129" s="185" t="s">
        <v>1920</v>
      </c>
      <c r="AW129" s="185">
        <v>3081918</v>
      </c>
      <c r="AX129" s="185">
        <v>0</v>
      </c>
      <c r="AY129" s="185" t="s">
        <v>2022</v>
      </c>
      <c r="AZ129" s="186">
        <v>0</v>
      </c>
      <c r="BA129" s="231">
        <v>25</v>
      </c>
      <c r="BB129" s="185">
        <v>10</v>
      </c>
      <c r="BC129" s="185" t="s">
        <v>1332</v>
      </c>
      <c r="BD129" s="187">
        <v>23251</v>
      </c>
      <c r="BE129" s="187">
        <v>37834</v>
      </c>
      <c r="BF129" s="187">
        <v>39805</v>
      </c>
      <c r="BH129" s="187">
        <v>43722</v>
      </c>
      <c r="BI129" s="187">
        <v>44087</v>
      </c>
      <c r="BO129" s="185" t="s">
        <v>2023</v>
      </c>
      <c r="BR129" s="185" t="s">
        <v>2024</v>
      </c>
      <c r="BV129" s="185" t="s">
        <v>1901</v>
      </c>
      <c r="BW129" s="185" t="s">
        <v>1960</v>
      </c>
      <c r="BX129" s="185" t="s">
        <v>2025</v>
      </c>
      <c r="BY129" s="187">
        <v>43357</v>
      </c>
      <c r="BZ129" s="187">
        <v>44088</v>
      </c>
      <c r="CA129" s="185">
        <v>0</v>
      </c>
      <c r="CB129" s="185">
        <v>3081918</v>
      </c>
      <c r="CC129" s="185">
        <v>0</v>
      </c>
      <c r="CD129" s="185">
        <v>0</v>
      </c>
      <c r="CE129" s="185">
        <v>0</v>
      </c>
      <c r="CF129" s="185">
        <v>0</v>
      </c>
      <c r="CG129" s="185">
        <v>0</v>
      </c>
      <c r="CH129" s="185">
        <v>0</v>
      </c>
      <c r="CI129" s="185">
        <v>0</v>
      </c>
      <c r="CK129" s="185">
        <v>0</v>
      </c>
      <c r="CL129" s="185">
        <v>0</v>
      </c>
      <c r="CM129" s="185">
        <v>0</v>
      </c>
      <c r="CN129" s="185">
        <v>0</v>
      </c>
      <c r="CO129" s="185">
        <v>308192</v>
      </c>
      <c r="CP129" s="185">
        <v>0</v>
      </c>
      <c r="CQ129" s="185">
        <v>770480</v>
      </c>
      <c r="CR129" s="185">
        <v>0</v>
      </c>
      <c r="CS129" s="185">
        <v>0</v>
      </c>
      <c r="CT129" s="185">
        <v>0</v>
      </c>
      <c r="CU129" s="185">
        <v>0</v>
      </c>
      <c r="CV129" s="185">
        <v>0</v>
      </c>
      <c r="CW129" s="185">
        <v>4160590</v>
      </c>
      <c r="CX129" s="185">
        <v>2437511</v>
      </c>
      <c r="CY129" s="185">
        <v>1723079</v>
      </c>
      <c r="CZ129" s="185" t="s">
        <v>8035</v>
      </c>
      <c r="DA129" s="185">
        <v>346716</v>
      </c>
      <c r="DB129" s="185">
        <v>262000</v>
      </c>
      <c r="DC129" s="185">
        <v>369800</v>
      </c>
      <c r="DD129" s="185">
        <v>4161000</v>
      </c>
      <c r="DE129" s="185">
        <v>166400</v>
      </c>
      <c r="DF129" s="185">
        <v>83200</v>
      </c>
      <c r="DG129" s="185">
        <v>124800</v>
      </c>
      <c r="DH129" s="185">
        <v>0</v>
      </c>
      <c r="DI129" s="185">
        <v>30</v>
      </c>
      <c r="DJ129" s="185">
        <v>0</v>
      </c>
      <c r="DK129" s="185">
        <v>0</v>
      </c>
      <c r="DL129" s="185">
        <v>0</v>
      </c>
      <c r="DM129" s="187">
        <v>44174</v>
      </c>
      <c r="DN129" s="187">
        <v>44195</v>
      </c>
      <c r="DO129" s="185">
        <v>0</v>
      </c>
      <c r="DP129" s="185">
        <v>123300</v>
      </c>
      <c r="DQ129" s="185">
        <v>0</v>
      </c>
      <c r="DR129" s="185" t="s">
        <v>2026</v>
      </c>
      <c r="DS129" s="185" t="s">
        <v>1903</v>
      </c>
      <c r="DT129" s="185">
        <v>123300</v>
      </c>
      <c r="DV129" s="185" t="s">
        <v>2459</v>
      </c>
      <c r="DW129" s="185">
        <v>3082000</v>
      </c>
      <c r="DX129" s="185" t="s">
        <v>1896</v>
      </c>
    </row>
    <row r="130" spans="1:128" x14ac:dyDescent="0.25">
      <c r="A130" s="185">
        <v>30</v>
      </c>
      <c r="B130" s="185">
        <v>1365000</v>
      </c>
      <c r="D130" s="230">
        <v>5.2199999999999998E-3</v>
      </c>
      <c r="E130" s="185">
        <v>7125</v>
      </c>
      <c r="F130" s="185">
        <v>6893965</v>
      </c>
      <c r="I130" s="185">
        <v>1590659</v>
      </c>
      <c r="J130" s="185">
        <v>682420</v>
      </c>
      <c r="L130" s="185">
        <v>1794774</v>
      </c>
      <c r="M130" s="185" t="s">
        <v>2219</v>
      </c>
      <c r="N130" s="185" t="s">
        <v>1938</v>
      </c>
      <c r="R130" s="185" t="s">
        <v>1879</v>
      </c>
      <c r="S130" s="185" t="s">
        <v>688</v>
      </c>
      <c r="T130" s="185" t="s">
        <v>217</v>
      </c>
      <c r="U130" s="185" t="s">
        <v>682</v>
      </c>
      <c r="V130" s="185" t="s">
        <v>1949</v>
      </c>
      <c r="W130" s="185" t="s">
        <v>667</v>
      </c>
      <c r="X130" s="185" t="s">
        <v>2013</v>
      </c>
      <c r="Y130" s="185" t="s">
        <v>1987</v>
      </c>
      <c r="Z130" s="185" t="s">
        <v>2384</v>
      </c>
      <c r="AA130" s="185" t="s">
        <v>1883</v>
      </c>
      <c r="AB130" s="185" t="s">
        <v>1923</v>
      </c>
      <c r="AC130" s="185" t="s">
        <v>2760</v>
      </c>
      <c r="AD130" s="185" t="s">
        <v>2761</v>
      </c>
      <c r="AE130" s="185" t="s">
        <v>1887</v>
      </c>
      <c r="AF130" s="185" t="s">
        <v>1888</v>
      </c>
      <c r="AG130" s="185" t="s">
        <v>1889</v>
      </c>
      <c r="AH130" s="185" t="s">
        <v>1883</v>
      </c>
      <c r="AI130" s="185" t="s">
        <v>1890</v>
      </c>
      <c r="AK130" s="185" t="s">
        <v>2762</v>
      </c>
      <c r="AL130" s="185" t="s">
        <v>2763</v>
      </c>
      <c r="AM130" s="185" t="s">
        <v>2764</v>
      </c>
      <c r="AN130" s="185" t="s">
        <v>2765</v>
      </c>
      <c r="AO130" s="185" t="s">
        <v>2128</v>
      </c>
      <c r="AP130" s="185" t="s">
        <v>1896</v>
      </c>
      <c r="AQ130" s="185" t="s">
        <v>1949</v>
      </c>
      <c r="AR130" s="185" t="s">
        <v>1957</v>
      </c>
      <c r="AS130" s="185">
        <v>1364839</v>
      </c>
      <c r="AT130" s="185" t="s">
        <v>1957</v>
      </c>
      <c r="AV130" s="185" t="s">
        <v>1920</v>
      </c>
      <c r="AW130" s="185">
        <v>1364839</v>
      </c>
      <c r="AX130" s="185">
        <v>0</v>
      </c>
      <c r="AY130" s="185" t="s">
        <v>1943</v>
      </c>
      <c r="AZ130" s="186">
        <v>0</v>
      </c>
      <c r="BA130" s="231">
        <v>20</v>
      </c>
      <c r="BB130" s="185">
        <v>0</v>
      </c>
      <c r="BC130" s="185" t="s">
        <v>1332</v>
      </c>
      <c r="BD130" s="187">
        <v>21948</v>
      </c>
      <c r="BE130" s="187">
        <v>32304</v>
      </c>
      <c r="BF130" s="187">
        <v>40036</v>
      </c>
      <c r="BH130" s="187">
        <v>43688</v>
      </c>
      <c r="BI130" s="187">
        <v>44053</v>
      </c>
      <c r="BM130" s="185" t="s">
        <v>1900</v>
      </c>
      <c r="BN130" s="185" t="s">
        <v>1275</v>
      </c>
      <c r="BV130" s="185" t="s">
        <v>1901</v>
      </c>
      <c r="BW130" s="185" t="s">
        <v>1896</v>
      </c>
      <c r="BX130" s="185" t="s">
        <v>1902</v>
      </c>
      <c r="BY130" s="187">
        <v>43688</v>
      </c>
      <c r="BZ130" s="187">
        <v>44054</v>
      </c>
      <c r="CA130" s="185">
        <v>0</v>
      </c>
      <c r="CB130" s="185">
        <v>1364839</v>
      </c>
      <c r="CC130" s="185">
        <v>0</v>
      </c>
      <c r="CD130" s="185">
        <v>102854</v>
      </c>
      <c r="CE130" s="185">
        <v>0</v>
      </c>
      <c r="CF130" s="185">
        <v>0</v>
      </c>
      <c r="CG130" s="185">
        <v>0</v>
      </c>
      <c r="CH130" s="185">
        <v>0</v>
      </c>
      <c r="CI130" s="185">
        <v>0</v>
      </c>
      <c r="CK130" s="185">
        <v>0</v>
      </c>
      <c r="CL130" s="185">
        <v>0</v>
      </c>
      <c r="CM130" s="185">
        <v>0</v>
      </c>
      <c r="CN130" s="185">
        <v>0</v>
      </c>
      <c r="CO130" s="185">
        <v>0</v>
      </c>
      <c r="CP130" s="185">
        <v>66098</v>
      </c>
      <c r="CQ130" s="185">
        <v>272968</v>
      </c>
      <c r="CR130" s="185">
        <v>0</v>
      </c>
      <c r="CS130" s="185">
        <v>0</v>
      </c>
      <c r="CT130" s="185">
        <v>0</v>
      </c>
      <c r="CU130" s="185">
        <v>0</v>
      </c>
      <c r="CV130" s="185">
        <v>0</v>
      </c>
      <c r="CW130" s="185">
        <v>1806759</v>
      </c>
      <c r="CX130" s="185">
        <v>784926</v>
      </c>
      <c r="CY130" s="185">
        <v>1021833</v>
      </c>
      <c r="CZ130" s="185" t="s">
        <v>8035</v>
      </c>
      <c r="DA130" s="185">
        <v>150563</v>
      </c>
      <c r="DB130" s="185">
        <v>116000</v>
      </c>
      <c r="DC130" s="185">
        <v>163800</v>
      </c>
      <c r="DD130" s="185">
        <v>1704000</v>
      </c>
      <c r="DE130" s="185">
        <v>68200</v>
      </c>
      <c r="DF130" s="185">
        <v>34100</v>
      </c>
      <c r="DG130" s="185">
        <v>51100</v>
      </c>
      <c r="DH130" s="185">
        <v>76690</v>
      </c>
      <c r="DI130" s="185">
        <v>30</v>
      </c>
      <c r="DJ130" s="185">
        <v>0</v>
      </c>
      <c r="DK130" s="185">
        <v>0</v>
      </c>
      <c r="DL130" s="185">
        <v>0</v>
      </c>
      <c r="DM130" s="187">
        <v>44166</v>
      </c>
      <c r="DN130" s="187">
        <v>44187</v>
      </c>
      <c r="DO130" s="185">
        <v>0</v>
      </c>
      <c r="DP130" s="185">
        <v>54600</v>
      </c>
      <c r="DQ130" s="185">
        <v>0</v>
      </c>
      <c r="DR130" s="185" t="s">
        <v>2026</v>
      </c>
      <c r="DS130" s="185" t="s">
        <v>1887</v>
      </c>
      <c r="DT130" s="185">
        <v>54600</v>
      </c>
      <c r="DV130" s="185" t="s">
        <v>2123</v>
      </c>
      <c r="DW130" s="185">
        <v>1365000</v>
      </c>
      <c r="DX130" s="185" t="s">
        <v>1896</v>
      </c>
    </row>
    <row r="131" spans="1:128" x14ac:dyDescent="0.25">
      <c r="A131" s="185">
        <v>8</v>
      </c>
      <c r="B131" s="185">
        <v>586667</v>
      </c>
      <c r="D131" s="230">
        <v>2.436E-2</v>
      </c>
      <c r="E131" s="185">
        <v>14291</v>
      </c>
      <c r="F131" s="185">
        <v>6894028</v>
      </c>
      <c r="I131" s="185">
        <v>1590659</v>
      </c>
      <c r="J131" s="185">
        <v>682420</v>
      </c>
      <c r="L131" s="185">
        <v>1794012</v>
      </c>
      <c r="M131" s="185" t="s">
        <v>2095</v>
      </c>
      <c r="N131" s="185" t="s">
        <v>2149</v>
      </c>
      <c r="O131" s="185" t="s">
        <v>1332</v>
      </c>
      <c r="R131" s="185" t="s">
        <v>1879</v>
      </c>
      <c r="S131" s="185" t="s">
        <v>687</v>
      </c>
      <c r="T131" s="185" t="s">
        <v>358</v>
      </c>
      <c r="U131" s="185" t="s">
        <v>682</v>
      </c>
      <c r="V131" s="185" t="s">
        <v>381</v>
      </c>
      <c r="W131" s="185" t="s">
        <v>359</v>
      </c>
      <c r="X131" s="185" t="s">
        <v>4024</v>
      </c>
      <c r="Y131" s="185" t="s">
        <v>1881</v>
      </c>
      <c r="Z131" s="185" t="s">
        <v>2097</v>
      </c>
      <c r="AA131" s="185" t="s">
        <v>1883</v>
      </c>
      <c r="AB131" s="185" t="s">
        <v>2086</v>
      </c>
      <c r="AC131" s="185" t="s">
        <v>2767</v>
      </c>
      <c r="AD131" s="185" t="s">
        <v>1904</v>
      </c>
      <c r="AE131" s="185" t="s">
        <v>1887</v>
      </c>
      <c r="AF131" s="185" t="s">
        <v>1888</v>
      </c>
      <c r="AG131" s="185" t="s">
        <v>1889</v>
      </c>
      <c r="AH131" s="185" t="s">
        <v>1883</v>
      </c>
      <c r="AI131" s="185" t="s">
        <v>1890</v>
      </c>
      <c r="AJ131" s="185" t="s">
        <v>1913</v>
      </c>
      <c r="AK131" s="185" t="s">
        <v>2768</v>
      </c>
      <c r="AL131" s="185" t="s">
        <v>2769</v>
      </c>
      <c r="AM131" s="185" t="s">
        <v>2770</v>
      </c>
      <c r="AN131" s="185" t="s">
        <v>2488</v>
      </c>
      <c r="AO131" s="185" t="s">
        <v>2128</v>
      </c>
      <c r="AP131" s="185" t="s">
        <v>1896</v>
      </c>
      <c r="AQ131" s="185" t="s">
        <v>381</v>
      </c>
      <c r="AR131" s="185" t="s">
        <v>2163</v>
      </c>
      <c r="AS131" s="185">
        <v>1364839</v>
      </c>
      <c r="AT131" s="185" t="s">
        <v>2163</v>
      </c>
      <c r="AV131" s="185" t="s">
        <v>1920</v>
      </c>
      <c r="AW131" s="185">
        <v>1364839</v>
      </c>
      <c r="AX131" s="185">
        <v>0</v>
      </c>
      <c r="AY131" s="185" t="s">
        <v>2155</v>
      </c>
      <c r="AZ131" s="186">
        <v>0</v>
      </c>
      <c r="BA131" s="231">
        <v>12</v>
      </c>
      <c r="BB131" s="185">
        <v>0</v>
      </c>
      <c r="BC131" s="185" t="s">
        <v>1332</v>
      </c>
      <c r="BD131" s="187">
        <v>21992</v>
      </c>
      <c r="BE131" s="187">
        <v>32308</v>
      </c>
      <c r="BF131" s="187">
        <v>32308</v>
      </c>
      <c r="BH131" s="187">
        <v>43265</v>
      </c>
      <c r="BI131" s="187">
        <v>43629</v>
      </c>
      <c r="BJ131" s="185" t="s">
        <v>2008</v>
      </c>
      <c r="BM131" s="185" t="s">
        <v>2103</v>
      </c>
      <c r="BN131" s="185" t="s">
        <v>1283</v>
      </c>
      <c r="BV131" s="185" t="s">
        <v>1901</v>
      </c>
      <c r="BW131" s="185" t="s">
        <v>1926</v>
      </c>
      <c r="BX131" s="185" t="s">
        <v>1902</v>
      </c>
      <c r="BY131" s="187">
        <v>43264</v>
      </c>
      <c r="BZ131" s="187">
        <v>44361</v>
      </c>
      <c r="CA131" s="185">
        <v>0</v>
      </c>
      <c r="CB131" s="185">
        <v>363957</v>
      </c>
      <c r="CC131" s="185">
        <v>0</v>
      </c>
      <c r="CD131" s="185">
        <v>27428</v>
      </c>
      <c r="CE131" s="185">
        <v>0</v>
      </c>
      <c r="CF131" s="185">
        <v>0</v>
      </c>
      <c r="CG131" s="185">
        <v>0</v>
      </c>
      <c r="CH131" s="185">
        <v>682420</v>
      </c>
      <c r="CI131" s="185">
        <v>1263752</v>
      </c>
      <c r="CK131" s="185">
        <v>0</v>
      </c>
      <c r="CL131" s="185">
        <v>0</v>
      </c>
      <c r="CM131" s="185">
        <v>142171</v>
      </c>
      <c r="CN131" s="185">
        <v>0</v>
      </c>
      <c r="CO131" s="185">
        <v>0</v>
      </c>
      <c r="CP131" s="185">
        <v>17626</v>
      </c>
      <c r="CQ131" s="185">
        <v>43675</v>
      </c>
      <c r="CR131" s="185">
        <v>56868</v>
      </c>
      <c r="CS131" s="185">
        <v>0</v>
      </c>
      <c r="CT131" s="185">
        <v>0</v>
      </c>
      <c r="CU131" s="185">
        <v>0</v>
      </c>
      <c r="CV131" s="185">
        <v>0</v>
      </c>
      <c r="CW131" s="185">
        <v>2644556</v>
      </c>
      <c r="CX131" s="185">
        <v>569762</v>
      </c>
      <c r="CY131" s="185">
        <v>2074794</v>
      </c>
      <c r="CZ131" s="185" t="s">
        <v>8035</v>
      </c>
      <c r="DA131" s="185">
        <v>216491</v>
      </c>
      <c r="DB131" s="185">
        <v>187000</v>
      </c>
      <c r="DC131" s="185">
        <v>264000</v>
      </c>
      <c r="DD131" s="185">
        <v>2570000</v>
      </c>
      <c r="DE131" s="185">
        <v>102800</v>
      </c>
      <c r="DF131" s="185">
        <v>51400</v>
      </c>
      <c r="DG131" s="185">
        <v>77100</v>
      </c>
      <c r="DH131" s="185">
        <v>0</v>
      </c>
      <c r="DI131" s="185">
        <v>8</v>
      </c>
      <c r="DJ131" s="185">
        <v>0</v>
      </c>
      <c r="DK131" s="185">
        <v>22</v>
      </c>
      <c r="DL131" s="185">
        <v>0</v>
      </c>
      <c r="DM131" s="187">
        <v>44355</v>
      </c>
      <c r="DN131" s="187">
        <v>44376</v>
      </c>
      <c r="DO131" s="185">
        <v>0</v>
      </c>
      <c r="DP131" s="185">
        <v>88000</v>
      </c>
      <c r="DQ131" s="185">
        <v>0</v>
      </c>
      <c r="DR131" s="185" t="s">
        <v>2924</v>
      </c>
      <c r="DS131" s="185" t="s">
        <v>1903</v>
      </c>
      <c r="DT131" s="185">
        <v>88000</v>
      </c>
      <c r="DV131" s="185" t="s">
        <v>1911</v>
      </c>
      <c r="DW131" s="185">
        <v>2200000</v>
      </c>
      <c r="DX131" s="185" t="s">
        <v>1896</v>
      </c>
    </row>
    <row r="132" spans="1:128" x14ac:dyDescent="0.25">
      <c r="A132" s="185">
        <v>30</v>
      </c>
      <c r="B132" s="185">
        <v>0</v>
      </c>
      <c r="D132" s="230">
        <v>6.9599999999999995E-2</v>
      </c>
      <c r="E132" s="185">
        <v>0</v>
      </c>
      <c r="F132" s="185">
        <v>6965004</v>
      </c>
      <c r="I132" s="185">
        <v>0</v>
      </c>
      <c r="J132" s="185">
        <v>87272</v>
      </c>
      <c r="L132" s="185">
        <v>0</v>
      </c>
      <c r="M132" s="185" t="s">
        <v>2273</v>
      </c>
      <c r="N132" s="185" t="s">
        <v>1878</v>
      </c>
      <c r="R132" s="185" t="s">
        <v>2082</v>
      </c>
      <c r="S132" s="185" t="s">
        <v>458</v>
      </c>
      <c r="T132" s="185" t="s">
        <v>2771</v>
      </c>
      <c r="U132" s="185" t="s">
        <v>682</v>
      </c>
      <c r="V132" s="185" t="s">
        <v>1272</v>
      </c>
      <c r="W132" s="185" t="s">
        <v>7196</v>
      </c>
      <c r="X132" s="185" t="s">
        <v>2772</v>
      </c>
      <c r="Y132" s="185" t="s">
        <v>1987</v>
      </c>
      <c r="Z132" s="185" t="s">
        <v>2274</v>
      </c>
      <c r="AA132" s="185" t="s">
        <v>1883</v>
      </c>
      <c r="AB132" s="185" t="s">
        <v>1898</v>
      </c>
      <c r="AC132" s="185" t="s">
        <v>2773</v>
      </c>
      <c r="AD132" s="185" t="s">
        <v>2774</v>
      </c>
      <c r="AE132" s="185" t="s">
        <v>1887</v>
      </c>
      <c r="AF132" s="185" t="s">
        <v>1888</v>
      </c>
      <c r="AG132" s="185" t="s">
        <v>1889</v>
      </c>
      <c r="AH132" s="185" t="s">
        <v>1883</v>
      </c>
      <c r="AI132" s="185" t="s">
        <v>1890</v>
      </c>
      <c r="AK132" s="185" t="s">
        <v>2775</v>
      </c>
      <c r="AL132" s="185" t="s">
        <v>2776</v>
      </c>
      <c r="AM132" s="185" t="s">
        <v>2777</v>
      </c>
      <c r="AN132" s="185" t="s">
        <v>2777</v>
      </c>
      <c r="AP132" s="185" t="s">
        <v>1896</v>
      </c>
      <c r="AQ132" s="185" t="s">
        <v>1272</v>
      </c>
      <c r="AR132" s="185" t="s">
        <v>2093</v>
      </c>
      <c r="AS132" s="185">
        <v>1150436</v>
      </c>
      <c r="AT132" s="185" t="s">
        <v>2093</v>
      </c>
      <c r="AV132" s="185" t="s">
        <v>1920</v>
      </c>
      <c r="AW132" s="185">
        <v>1150436</v>
      </c>
      <c r="AX132" s="185">
        <v>0</v>
      </c>
      <c r="AY132" s="185" t="s">
        <v>1899</v>
      </c>
      <c r="AZ132" s="186">
        <v>0</v>
      </c>
      <c r="BA132" s="231">
        <v>14</v>
      </c>
      <c r="BB132" s="185">
        <v>0</v>
      </c>
      <c r="BD132" s="187">
        <v>28112</v>
      </c>
      <c r="BE132" s="187">
        <v>43258</v>
      </c>
      <c r="BF132" s="187">
        <v>43258</v>
      </c>
      <c r="BG132" s="187">
        <v>43282</v>
      </c>
      <c r="BH132" s="187">
        <v>43258</v>
      </c>
      <c r="BM132" s="185" t="s">
        <v>1900</v>
      </c>
      <c r="BN132" s="185" t="s">
        <v>1275</v>
      </c>
      <c r="BV132" s="185" t="s">
        <v>1901</v>
      </c>
      <c r="BW132" s="185" t="s">
        <v>1926</v>
      </c>
      <c r="BX132" s="185" t="s">
        <v>2094</v>
      </c>
      <c r="BY132" s="187">
        <v>43258</v>
      </c>
      <c r="BZ132" s="187">
        <v>43258</v>
      </c>
      <c r="CA132" s="185">
        <v>0</v>
      </c>
      <c r="CB132" s="185">
        <v>0</v>
      </c>
      <c r="CC132" s="185">
        <v>0</v>
      </c>
      <c r="CD132" s="185">
        <v>0</v>
      </c>
      <c r="CE132" s="185">
        <v>0</v>
      </c>
      <c r="CF132" s="185">
        <v>0</v>
      </c>
      <c r="CG132" s="185">
        <v>0</v>
      </c>
      <c r="CH132" s="185">
        <v>0</v>
      </c>
      <c r="CI132" s="185">
        <v>0</v>
      </c>
      <c r="CK132" s="185">
        <v>0</v>
      </c>
      <c r="CL132" s="185">
        <v>0</v>
      </c>
      <c r="CM132" s="185">
        <v>0</v>
      </c>
      <c r="CN132" s="185">
        <v>0</v>
      </c>
      <c r="CO132" s="185">
        <v>0</v>
      </c>
      <c r="CP132" s="185">
        <v>0</v>
      </c>
      <c r="CQ132" s="185">
        <v>0</v>
      </c>
      <c r="CR132" s="185">
        <v>0</v>
      </c>
      <c r="CS132" s="185">
        <v>0</v>
      </c>
      <c r="CT132" s="185">
        <v>0</v>
      </c>
      <c r="CU132" s="185">
        <v>0</v>
      </c>
      <c r="CV132" s="185">
        <v>0</v>
      </c>
      <c r="CW132" s="185">
        <v>0</v>
      </c>
      <c r="CX132" s="185">
        <v>0</v>
      </c>
      <c r="CY132" s="185">
        <v>0</v>
      </c>
      <c r="CZ132" s="185" t="s">
        <v>8035</v>
      </c>
      <c r="DA132" s="185">
        <v>0</v>
      </c>
      <c r="DB132" s="185">
        <v>0</v>
      </c>
      <c r="DC132" s="185">
        <v>0</v>
      </c>
      <c r="DD132" s="185">
        <v>0</v>
      </c>
      <c r="DE132" s="185">
        <v>0</v>
      </c>
      <c r="DF132" s="185">
        <v>0</v>
      </c>
      <c r="DG132" s="185">
        <v>0</v>
      </c>
      <c r="DH132" s="185">
        <v>0</v>
      </c>
      <c r="DI132" s="185">
        <v>30</v>
      </c>
      <c r="DJ132" s="185">
        <v>0</v>
      </c>
      <c r="DK132" s="185">
        <v>0</v>
      </c>
      <c r="DL132" s="185">
        <v>0</v>
      </c>
      <c r="DM132" s="187">
        <v>43258</v>
      </c>
      <c r="DN132" s="187">
        <v>43259</v>
      </c>
      <c r="DO132" s="185">
        <v>0</v>
      </c>
      <c r="DP132" s="185">
        <v>0</v>
      </c>
      <c r="DQ132" s="185">
        <v>0</v>
      </c>
      <c r="DR132" s="185" t="s">
        <v>2436</v>
      </c>
      <c r="DS132" s="185" t="s">
        <v>1887</v>
      </c>
      <c r="DT132" s="185">
        <v>0</v>
      </c>
      <c r="DV132" s="185" t="s">
        <v>2279</v>
      </c>
      <c r="DW132" s="185">
        <v>0</v>
      </c>
      <c r="DX132" s="185" t="s">
        <v>1896</v>
      </c>
    </row>
    <row r="133" spans="1:128" x14ac:dyDescent="0.25">
      <c r="A133" s="185">
        <v>30</v>
      </c>
      <c r="B133" s="185">
        <v>1081000</v>
      </c>
      <c r="D133" s="230">
        <v>1.044E-2</v>
      </c>
      <c r="E133" s="185">
        <v>11286</v>
      </c>
      <c r="F133" s="185">
        <v>7127278</v>
      </c>
      <c r="I133" s="185">
        <v>1295460</v>
      </c>
      <c r="J133" s="185">
        <v>540724</v>
      </c>
      <c r="L133" s="185">
        <v>1461700</v>
      </c>
      <c r="M133" s="185" t="s">
        <v>1928</v>
      </c>
      <c r="N133" s="185" t="s">
        <v>2044</v>
      </c>
      <c r="R133" s="185" t="s">
        <v>1879</v>
      </c>
      <c r="S133" s="185" t="s">
        <v>150</v>
      </c>
      <c r="T133" s="185" t="s">
        <v>65</v>
      </c>
      <c r="U133" s="185" t="s">
        <v>682</v>
      </c>
      <c r="V133" s="185" t="s">
        <v>1949</v>
      </c>
      <c r="W133" s="185" t="s">
        <v>867</v>
      </c>
      <c r="X133" s="185" t="s">
        <v>1880</v>
      </c>
      <c r="Y133" s="185" t="s">
        <v>1881</v>
      </c>
      <c r="Z133" s="185" t="s">
        <v>2052</v>
      </c>
      <c r="AA133" s="185" t="s">
        <v>1883</v>
      </c>
      <c r="AB133" s="185" t="s">
        <v>1913</v>
      </c>
      <c r="AC133" s="185" t="s">
        <v>2778</v>
      </c>
      <c r="AD133" s="185" t="s">
        <v>2779</v>
      </c>
      <c r="AE133" s="185" t="s">
        <v>1887</v>
      </c>
      <c r="AF133" s="185" t="s">
        <v>1888</v>
      </c>
      <c r="AG133" s="185" t="s">
        <v>1889</v>
      </c>
      <c r="AH133" s="185" t="s">
        <v>1883</v>
      </c>
      <c r="AI133" s="185" t="s">
        <v>1890</v>
      </c>
      <c r="AK133" s="185" t="s">
        <v>2780</v>
      </c>
      <c r="AL133" s="185" t="s">
        <v>2775</v>
      </c>
      <c r="AM133" s="185" t="s">
        <v>2781</v>
      </c>
      <c r="AN133" s="185" t="s">
        <v>2039</v>
      </c>
      <c r="AO133" s="185" t="s">
        <v>2195</v>
      </c>
      <c r="AP133" s="185" t="s">
        <v>1896</v>
      </c>
      <c r="AQ133" s="185" t="s">
        <v>1949</v>
      </c>
      <c r="AR133" s="185" t="s">
        <v>2782</v>
      </c>
      <c r="AS133" s="185">
        <v>1081448</v>
      </c>
      <c r="AT133" s="185" t="s">
        <v>2782</v>
      </c>
      <c r="AV133" s="185" t="s">
        <v>1920</v>
      </c>
      <c r="AW133" s="185">
        <v>1081448</v>
      </c>
      <c r="AX133" s="185">
        <v>0</v>
      </c>
      <c r="AY133" s="185" t="s">
        <v>2050</v>
      </c>
      <c r="AZ133" s="186">
        <v>0</v>
      </c>
      <c r="BA133" s="231">
        <v>0</v>
      </c>
      <c r="BB133" s="185">
        <v>0</v>
      </c>
      <c r="BC133" s="185" t="s">
        <v>1332</v>
      </c>
      <c r="BD133" s="187">
        <v>25779</v>
      </c>
      <c r="BE133" s="187">
        <v>37823</v>
      </c>
      <c r="BF133" s="187">
        <v>41250</v>
      </c>
      <c r="BH133" s="187">
        <v>43667</v>
      </c>
      <c r="BI133" s="187">
        <v>44032</v>
      </c>
      <c r="BM133" s="185" t="s">
        <v>1900</v>
      </c>
      <c r="BN133" s="185" t="s">
        <v>1275</v>
      </c>
      <c r="BV133" s="185" t="s">
        <v>1901</v>
      </c>
      <c r="BW133" s="185" t="s">
        <v>1960</v>
      </c>
      <c r="BX133" s="185" t="s">
        <v>1902</v>
      </c>
      <c r="BY133" s="187">
        <v>43302</v>
      </c>
      <c r="BZ133" s="187">
        <v>44033</v>
      </c>
      <c r="CA133" s="185">
        <v>0</v>
      </c>
      <c r="CB133" s="185">
        <v>1081448</v>
      </c>
      <c r="CC133" s="185">
        <v>0</v>
      </c>
      <c r="CD133" s="185">
        <v>102854</v>
      </c>
      <c r="CE133" s="185">
        <v>0</v>
      </c>
      <c r="CF133" s="185">
        <v>0</v>
      </c>
      <c r="CG133" s="185">
        <v>0</v>
      </c>
      <c r="CH133" s="185">
        <v>0</v>
      </c>
      <c r="CI133" s="185">
        <v>0</v>
      </c>
      <c r="CK133" s="185">
        <v>0</v>
      </c>
      <c r="CL133" s="185">
        <v>0</v>
      </c>
      <c r="CM133" s="185">
        <v>0</v>
      </c>
      <c r="CN133" s="185">
        <v>0</v>
      </c>
      <c r="CO133" s="185">
        <v>0</v>
      </c>
      <c r="CP133" s="185">
        <v>66098</v>
      </c>
      <c r="CQ133" s="185">
        <v>0</v>
      </c>
      <c r="CR133" s="185">
        <v>0</v>
      </c>
      <c r="CS133" s="185">
        <v>0</v>
      </c>
      <c r="CT133" s="185">
        <v>0</v>
      </c>
      <c r="CU133" s="185">
        <v>0</v>
      </c>
      <c r="CV133" s="185">
        <v>0</v>
      </c>
      <c r="CW133" s="185">
        <v>1250400</v>
      </c>
      <c r="CX133" s="185">
        <v>508813</v>
      </c>
      <c r="CY133" s="185">
        <v>741587</v>
      </c>
      <c r="CZ133" s="185" t="s">
        <v>8035</v>
      </c>
      <c r="DA133" s="185">
        <v>104200</v>
      </c>
      <c r="DB133" s="185">
        <v>91900</v>
      </c>
      <c r="DC133" s="185">
        <v>129700</v>
      </c>
      <c r="DD133" s="185">
        <v>1148000</v>
      </c>
      <c r="DE133" s="185">
        <v>45900</v>
      </c>
      <c r="DF133" s="185">
        <v>23000</v>
      </c>
      <c r="DG133" s="185">
        <v>34400</v>
      </c>
      <c r="DH133" s="185">
        <v>0</v>
      </c>
      <c r="DI133" s="185">
        <v>30</v>
      </c>
      <c r="DJ133" s="185">
        <v>0</v>
      </c>
      <c r="DK133" s="185">
        <v>0</v>
      </c>
      <c r="DL133" s="185">
        <v>0</v>
      </c>
      <c r="DM133" s="187">
        <v>44197</v>
      </c>
      <c r="DN133" s="187">
        <v>44209</v>
      </c>
      <c r="DO133" s="185">
        <v>0</v>
      </c>
      <c r="DP133" s="185">
        <v>43200</v>
      </c>
      <c r="DQ133" s="185">
        <v>0</v>
      </c>
      <c r="DR133" s="185" t="s">
        <v>1888</v>
      </c>
      <c r="DS133" s="185" t="s">
        <v>1903</v>
      </c>
      <c r="DT133" s="185">
        <v>43200</v>
      </c>
      <c r="DV133" s="185" t="s">
        <v>2061</v>
      </c>
      <c r="DW133" s="185">
        <v>1081000</v>
      </c>
      <c r="DX133" s="185" t="s">
        <v>1896</v>
      </c>
    </row>
    <row r="134" spans="1:128" x14ac:dyDescent="0.25">
      <c r="A134" s="185">
        <v>30</v>
      </c>
      <c r="B134" s="185">
        <v>4161000</v>
      </c>
      <c r="D134" s="230">
        <v>2.436E-2</v>
      </c>
      <c r="E134" s="185">
        <v>101362</v>
      </c>
      <c r="F134" s="185">
        <v>7161048</v>
      </c>
      <c r="I134" s="185">
        <v>3171807</v>
      </c>
      <c r="J134" s="185">
        <v>1078671</v>
      </c>
      <c r="L134" s="185">
        <v>3435759</v>
      </c>
      <c r="M134" s="185" t="s">
        <v>1877</v>
      </c>
      <c r="N134" s="185" t="s">
        <v>1313</v>
      </c>
      <c r="R134" s="185" t="s">
        <v>1879</v>
      </c>
      <c r="S134" s="185" t="s">
        <v>782</v>
      </c>
      <c r="T134" s="185" t="s">
        <v>363</v>
      </c>
      <c r="U134" s="185" t="s">
        <v>682</v>
      </c>
      <c r="V134" s="185" t="s">
        <v>2012</v>
      </c>
      <c r="W134" s="185" t="s">
        <v>1425</v>
      </c>
      <c r="X134" s="185" t="s">
        <v>2013</v>
      </c>
      <c r="Y134" s="185" t="s">
        <v>1881</v>
      </c>
      <c r="Z134" s="185" t="s">
        <v>1882</v>
      </c>
      <c r="AA134" s="185" t="s">
        <v>1883</v>
      </c>
      <c r="AB134" s="185" t="s">
        <v>1884</v>
      </c>
      <c r="AC134" s="185" t="s">
        <v>2783</v>
      </c>
      <c r="AD134" s="185" t="s">
        <v>2436</v>
      </c>
      <c r="AE134" s="185" t="s">
        <v>1887</v>
      </c>
      <c r="AF134" s="185" t="s">
        <v>1888</v>
      </c>
      <c r="AG134" s="185" t="s">
        <v>1889</v>
      </c>
      <c r="AH134" s="185" t="s">
        <v>1883</v>
      </c>
      <c r="AI134" s="185" t="s">
        <v>1890</v>
      </c>
      <c r="AK134" s="185" t="s">
        <v>2784</v>
      </c>
      <c r="AL134" s="185" t="s">
        <v>2780</v>
      </c>
      <c r="AM134" s="185" t="s">
        <v>2785</v>
      </c>
      <c r="AN134" s="185" t="s">
        <v>2190</v>
      </c>
      <c r="AO134" s="185" t="s">
        <v>776</v>
      </c>
      <c r="AP134" s="185" t="s">
        <v>1896</v>
      </c>
      <c r="AQ134" s="185" t="s">
        <v>2012</v>
      </c>
      <c r="AR134" s="185" t="s">
        <v>2285</v>
      </c>
      <c r="AS134" s="185">
        <v>3081918</v>
      </c>
      <c r="AT134" s="185" t="s">
        <v>2285</v>
      </c>
      <c r="AV134" s="185" t="s">
        <v>1920</v>
      </c>
      <c r="AW134" s="185">
        <v>3081918</v>
      </c>
      <c r="AX134" s="185">
        <v>0</v>
      </c>
      <c r="AY134" s="185" t="s">
        <v>2022</v>
      </c>
      <c r="AZ134" s="186">
        <v>0</v>
      </c>
      <c r="BA134" s="231">
        <v>11</v>
      </c>
      <c r="BB134" s="185">
        <v>0</v>
      </c>
      <c r="BD134" s="187">
        <v>25410</v>
      </c>
      <c r="BE134" s="187">
        <v>42888</v>
      </c>
      <c r="BF134" s="187">
        <v>42888</v>
      </c>
      <c r="BH134" s="187">
        <v>43253</v>
      </c>
      <c r="BI134" s="187">
        <v>43617</v>
      </c>
      <c r="BO134" s="185" t="s">
        <v>2023</v>
      </c>
      <c r="BR134" s="185" t="s">
        <v>2024</v>
      </c>
      <c r="BV134" s="185" t="s">
        <v>1901</v>
      </c>
      <c r="BW134" s="185" t="s">
        <v>1896</v>
      </c>
      <c r="BX134" s="185" t="s">
        <v>1902</v>
      </c>
      <c r="BY134" s="187">
        <v>42888</v>
      </c>
      <c r="BZ134" s="187">
        <v>44349</v>
      </c>
      <c r="CA134" s="185">
        <v>0</v>
      </c>
      <c r="CB134" s="185">
        <v>3081918</v>
      </c>
      <c r="CC134" s="185">
        <v>0</v>
      </c>
      <c r="CD134" s="185">
        <v>0</v>
      </c>
      <c r="CE134" s="185">
        <v>0</v>
      </c>
      <c r="CF134" s="185">
        <v>0</v>
      </c>
      <c r="CG134" s="185">
        <v>0</v>
      </c>
      <c r="CH134" s="185">
        <v>1078671</v>
      </c>
      <c r="CI134" s="185">
        <v>0</v>
      </c>
      <c r="CK134" s="185">
        <v>0</v>
      </c>
      <c r="CL134" s="185">
        <v>0</v>
      </c>
      <c r="CM134" s="185">
        <v>0</v>
      </c>
      <c r="CN134" s="185">
        <v>0</v>
      </c>
      <c r="CO134" s="185">
        <v>0</v>
      </c>
      <c r="CP134" s="185">
        <v>0</v>
      </c>
      <c r="CQ134" s="185">
        <v>339011</v>
      </c>
      <c r="CR134" s="185">
        <v>0</v>
      </c>
      <c r="CS134" s="185">
        <v>0</v>
      </c>
      <c r="CT134" s="185">
        <v>0</v>
      </c>
      <c r="CU134" s="185">
        <v>0</v>
      </c>
      <c r="CV134" s="185">
        <v>0</v>
      </c>
      <c r="CW134" s="185">
        <v>4499600</v>
      </c>
      <c r="CX134" s="185">
        <v>895248</v>
      </c>
      <c r="CY134" s="185">
        <v>3604352</v>
      </c>
      <c r="CZ134" s="185" t="s">
        <v>8035</v>
      </c>
      <c r="DA134" s="185">
        <v>374967</v>
      </c>
      <c r="DB134" s="185">
        <v>353700</v>
      </c>
      <c r="DC134" s="185">
        <v>499300</v>
      </c>
      <c r="DD134" s="185">
        <v>4500000</v>
      </c>
      <c r="DE134" s="185">
        <v>180000</v>
      </c>
      <c r="DF134" s="185">
        <v>90000</v>
      </c>
      <c r="DG134" s="185">
        <v>135000</v>
      </c>
      <c r="DH134" s="185">
        <v>0</v>
      </c>
      <c r="DI134" s="185">
        <v>30</v>
      </c>
      <c r="DJ134" s="185">
        <v>0</v>
      </c>
      <c r="DK134" s="185">
        <v>0</v>
      </c>
      <c r="DL134" s="185">
        <v>0</v>
      </c>
      <c r="DM134" s="187">
        <v>44228</v>
      </c>
      <c r="DN134" s="187">
        <v>44246</v>
      </c>
      <c r="DO134" s="185">
        <v>0</v>
      </c>
      <c r="DP134" s="185">
        <v>166400</v>
      </c>
      <c r="DQ134" s="185">
        <v>41600</v>
      </c>
      <c r="DR134" s="185" t="s">
        <v>2026</v>
      </c>
      <c r="DS134" s="185" t="s">
        <v>1903</v>
      </c>
      <c r="DT134" s="185">
        <v>166400</v>
      </c>
      <c r="DV134" s="185" t="s">
        <v>1904</v>
      </c>
      <c r="DW134" s="185">
        <v>4161000</v>
      </c>
      <c r="DX134" s="185" t="s">
        <v>1896</v>
      </c>
    </row>
    <row r="135" spans="1:128" x14ac:dyDescent="0.25">
      <c r="A135" s="185">
        <v>29</v>
      </c>
      <c r="B135" s="185">
        <v>5155233</v>
      </c>
      <c r="C135" s="185">
        <v>1</v>
      </c>
      <c r="D135" s="230">
        <v>2.436E-2</v>
      </c>
      <c r="E135" s="185">
        <v>125581</v>
      </c>
      <c r="F135" s="185">
        <v>7161212</v>
      </c>
      <c r="H135" s="185" t="s">
        <v>1332</v>
      </c>
      <c r="I135" s="185">
        <v>4065960</v>
      </c>
      <c r="J135" s="185">
        <v>1382756</v>
      </c>
      <c r="L135" s="185">
        <v>4587835</v>
      </c>
      <c r="M135" s="185" t="s">
        <v>2253</v>
      </c>
      <c r="N135" s="185" t="s">
        <v>1313</v>
      </c>
      <c r="R135" s="185" t="s">
        <v>1879</v>
      </c>
      <c r="S135" s="185" t="s">
        <v>2255</v>
      </c>
      <c r="T135" s="185" t="s">
        <v>182</v>
      </c>
      <c r="U135" s="185" t="s">
        <v>682</v>
      </c>
      <c r="V135" s="185" t="s">
        <v>1963</v>
      </c>
      <c r="W135" s="185" t="s">
        <v>1447</v>
      </c>
      <c r="X135" s="185" t="s">
        <v>2013</v>
      </c>
      <c r="Y135" s="185" t="s">
        <v>1881</v>
      </c>
      <c r="Z135" s="185" t="s">
        <v>2257</v>
      </c>
      <c r="AA135" s="185" t="s">
        <v>1883</v>
      </c>
      <c r="AB135" s="185" t="s">
        <v>2258</v>
      </c>
      <c r="AC135" s="185" t="s">
        <v>2786</v>
      </c>
      <c r="AD135" s="185" t="s">
        <v>2027</v>
      </c>
      <c r="AE135" s="185" t="s">
        <v>1887</v>
      </c>
      <c r="AF135" s="185" t="s">
        <v>1888</v>
      </c>
      <c r="AG135" s="185" t="s">
        <v>1889</v>
      </c>
      <c r="AH135" s="185" t="s">
        <v>1883</v>
      </c>
      <c r="AI135" s="185" t="s">
        <v>1890</v>
      </c>
      <c r="AK135" s="185" t="s">
        <v>785</v>
      </c>
      <c r="AL135" s="185" t="s">
        <v>2787</v>
      </c>
      <c r="AM135" s="185" t="s">
        <v>2788</v>
      </c>
      <c r="AN135" s="185" t="s">
        <v>2708</v>
      </c>
      <c r="AO135" s="185" t="s">
        <v>2119</v>
      </c>
      <c r="AP135" s="185" t="s">
        <v>1896</v>
      </c>
      <c r="AQ135" s="185" t="s">
        <v>1963</v>
      </c>
      <c r="AR135" s="185" t="s">
        <v>2307</v>
      </c>
      <c r="AS135" s="185">
        <v>3950730</v>
      </c>
      <c r="AT135" s="185" t="s">
        <v>2307</v>
      </c>
      <c r="AV135" s="185" t="s">
        <v>1920</v>
      </c>
      <c r="AW135" s="185">
        <v>3950730</v>
      </c>
      <c r="AX135" s="185">
        <v>0</v>
      </c>
      <c r="AY135" s="185" t="s">
        <v>2022</v>
      </c>
      <c r="AZ135" s="186">
        <v>0</v>
      </c>
      <c r="BA135" s="231">
        <v>0</v>
      </c>
      <c r="BB135" s="185">
        <v>0</v>
      </c>
      <c r="BD135" s="187">
        <v>25414</v>
      </c>
      <c r="BE135" s="187">
        <v>42898</v>
      </c>
      <c r="BF135" s="187">
        <v>42898</v>
      </c>
      <c r="BH135" s="187">
        <v>43628</v>
      </c>
      <c r="BI135" s="187">
        <v>43993</v>
      </c>
      <c r="BO135" s="185" t="s">
        <v>2023</v>
      </c>
      <c r="BR135" s="185" t="s">
        <v>2024</v>
      </c>
      <c r="BV135" s="185" t="s">
        <v>1901</v>
      </c>
      <c r="BW135" s="185" t="s">
        <v>1896</v>
      </c>
      <c r="BX135" s="185" t="s">
        <v>1902</v>
      </c>
      <c r="BY135" s="187">
        <v>42898</v>
      </c>
      <c r="BZ135" s="187">
        <v>44359</v>
      </c>
      <c r="CA135" s="185">
        <v>0</v>
      </c>
      <c r="CB135" s="185">
        <v>3950730</v>
      </c>
      <c r="CC135" s="185">
        <v>0</v>
      </c>
      <c r="CD135" s="185">
        <v>0</v>
      </c>
      <c r="CE135" s="185">
        <v>0</v>
      </c>
      <c r="CF135" s="185">
        <v>0</v>
      </c>
      <c r="CG135" s="185">
        <v>0</v>
      </c>
      <c r="CH135" s="185">
        <v>1382756</v>
      </c>
      <c r="CI135" s="185">
        <v>0</v>
      </c>
      <c r="CK135" s="185">
        <v>0</v>
      </c>
      <c r="CL135" s="185">
        <v>0</v>
      </c>
      <c r="CM135" s="185">
        <v>0</v>
      </c>
      <c r="CN135" s="185">
        <v>0</v>
      </c>
      <c r="CO135" s="185">
        <v>0</v>
      </c>
      <c r="CP135" s="185">
        <v>0</v>
      </c>
      <c r="CQ135" s="185">
        <v>0</v>
      </c>
      <c r="CR135" s="185">
        <v>0</v>
      </c>
      <c r="CS135" s="185">
        <v>0</v>
      </c>
      <c r="CT135" s="185">
        <v>0</v>
      </c>
      <c r="CU135" s="185">
        <v>0</v>
      </c>
      <c r="CV135" s="185">
        <v>0</v>
      </c>
      <c r="CW135" s="185">
        <v>5333486</v>
      </c>
      <c r="CX135" s="185">
        <v>1188574</v>
      </c>
      <c r="CY135" s="185">
        <v>4144912</v>
      </c>
      <c r="CZ135" s="185" t="s">
        <v>8035</v>
      </c>
      <c r="DA135" s="185">
        <v>444457</v>
      </c>
      <c r="DB135" s="185">
        <v>453300</v>
      </c>
      <c r="DC135" s="185">
        <v>640000</v>
      </c>
      <c r="DD135" s="185">
        <v>5333000</v>
      </c>
      <c r="DE135" s="185">
        <v>213300</v>
      </c>
      <c r="DF135" s="185">
        <v>106700</v>
      </c>
      <c r="DG135" s="185">
        <v>160000</v>
      </c>
      <c r="DH135" s="185">
        <v>0</v>
      </c>
      <c r="DI135" s="185">
        <v>30</v>
      </c>
      <c r="DJ135" s="185">
        <v>0</v>
      </c>
      <c r="DK135" s="185">
        <v>0</v>
      </c>
      <c r="DL135" s="185">
        <v>0</v>
      </c>
      <c r="DM135" s="187">
        <v>44197</v>
      </c>
      <c r="DN135" s="187">
        <v>44209</v>
      </c>
      <c r="DO135" s="185">
        <v>0</v>
      </c>
      <c r="DP135" s="185">
        <v>213300</v>
      </c>
      <c r="DQ135" s="185">
        <v>53300</v>
      </c>
      <c r="DR135" s="185" t="s">
        <v>2026</v>
      </c>
      <c r="DS135" s="185" t="s">
        <v>1903</v>
      </c>
      <c r="DT135" s="185">
        <v>213300</v>
      </c>
      <c r="DV135" s="185" t="s">
        <v>2267</v>
      </c>
      <c r="DW135" s="185">
        <v>5333000</v>
      </c>
      <c r="DX135" s="185" t="s">
        <v>1896</v>
      </c>
    </row>
    <row r="136" spans="1:128" x14ac:dyDescent="0.25">
      <c r="A136" s="185">
        <v>30</v>
      </c>
      <c r="B136" s="185">
        <v>1081000</v>
      </c>
      <c r="D136" s="230">
        <v>5.2199999999999998E-3</v>
      </c>
      <c r="E136" s="185">
        <v>5643</v>
      </c>
      <c r="F136" s="185">
        <v>7161734</v>
      </c>
      <c r="I136" s="185">
        <v>431821</v>
      </c>
      <c r="J136" s="185">
        <v>540724</v>
      </c>
      <c r="L136" s="185">
        <v>1403415</v>
      </c>
      <c r="M136" s="185" t="s">
        <v>1928</v>
      </c>
      <c r="N136" s="185" t="s">
        <v>2789</v>
      </c>
      <c r="R136" s="185" t="s">
        <v>1879</v>
      </c>
      <c r="S136" s="185" t="s">
        <v>150</v>
      </c>
      <c r="T136" s="185" t="s">
        <v>65</v>
      </c>
      <c r="U136" s="185" t="s">
        <v>682</v>
      </c>
      <c r="V136" s="185" t="s">
        <v>1949</v>
      </c>
      <c r="W136" s="185" t="s">
        <v>866</v>
      </c>
      <c r="X136" s="185" t="s">
        <v>1907</v>
      </c>
      <c r="Y136" s="185" t="s">
        <v>1881</v>
      </c>
      <c r="Z136" s="185" t="s">
        <v>2052</v>
      </c>
      <c r="AA136" s="185" t="s">
        <v>1883</v>
      </c>
      <c r="AB136" s="185" t="s">
        <v>1913</v>
      </c>
      <c r="AC136" s="185" t="s">
        <v>2790</v>
      </c>
      <c r="AD136" s="185" t="s">
        <v>2779</v>
      </c>
      <c r="AE136" s="185" t="s">
        <v>1887</v>
      </c>
      <c r="AF136" s="185" t="s">
        <v>1888</v>
      </c>
      <c r="AG136" s="185" t="s">
        <v>1889</v>
      </c>
      <c r="AH136" s="185" t="s">
        <v>1883</v>
      </c>
      <c r="AI136" s="185" t="s">
        <v>1890</v>
      </c>
      <c r="AJ136" s="185" t="s">
        <v>1913</v>
      </c>
      <c r="AK136" s="185" t="s">
        <v>2075</v>
      </c>
      <c r="AL136" s="185" t="s">
        <v>2791</v>
      </c>
      <c r="AM136" s="185" t="s">
        <v>2349</v>
      </c>
      <c r="AN136" s="185" t="s">
        <v>2349</v>
      </c>
      <c r="AP136" s="185" t="s">
        <v>1896</v>
      </c>
      <c r="AQ136" s="185" t="s">
        <v>1949</v>
      </c>
      <c r="AR136" s="185" t="s">
        <v>2782</v>
      </c>
      <c r="AS136" s="185">
        <v>1081448</v>
      </c>
      <c r="AT136" s="185" t="s">
        <v>2782</v>
      </c>
      <c r="AV136" s="185" t="s">
        <v>1920</v>
      </c>
      <c r="AW136" s="185">
        <v>1081448</v>
      </c>
      <c r="AX136" s="185">
        <v>0</v>
      </c>
      <c r="AY136" s="185" t="s">
        <v>2792</v>
      </c>
      <c r="AZ136" s="186">
        <v>0</v>
      </c>
      <c r="BA136" s="231">
        <v>0</v>
      </c>
      <c r="BB136" s="185">
        <v>0</v>
      </c>
      <c r="BC136" s="185" t="s">
        <v>1332</v>
      </c>
      <c r="BD136" s="187">
        <v>25421</v>
      </c>
      <c r="BE136" s="187">
        <v>34577</v>
      </c>
      <c r="BF136" s="187">
        <v>42647</v>
      </c>
      <c r="BH136" s="187">
        <v>43673</v>
      </c>
      <c r="BI136" s="187">
        <v>44403</v>
      </c>
      <c r="BM136" s="185" t="s">
        <v>2793</v>
      </c>
      <c r="BN136" s="185" t="s">
        <v>675</v>
      </c>
      <c r="BV136" s="185" t="s">
        <v>1901</v>
      </c>
      <c r="BW136" s="185" t="s">
        <v>1960</v>
      </c>
      <c r="BX136" s="185" t="s">
        <v>1902</v>
      </c>
      <c r="BY136" s="187">
        <v>43673</v>
      </c>
      <c r="BZ136" s="187">
        <v>44039</v>
      </c>
      <c r="CA136" s="185">
        <v>0</v>
      </c>
      <c r="CB136" s="185">
        <v>1081448</v>
      </c>
      <c r="CC136" s="185">
        <v>0</v>
      </c>
      <c r="CD136" s="185">
        <v>102854</v>
      </c>
      <c r="CE136" s="185">
        <v>0</v>
      </c>
      <c r="CF136" s="185">
        <v>0</v>
      </c>
      <c r="CG136" s="185">
        <v>0</v>
      </c>
      <c r="CH136" s="185">
        <v>0</v>
      </c>
      <c r="CI136" s="185">
        <v>0</v>
      </c>
      <c r="CK136" s="185">
        <v>1331445</v>
      </c>
      <c r="CL136" s="185">
        <v>0</v>
      </c>
      <c r="CM136" s="185">
        <v>0</v>
      </c>
      <c r="CN136" s="185">
        <v>0</v>
      </c>
      <c r="CO136" s="185">
        <v>0</v>
      </c>
      <c r="CP136" s="185">
        <v>66098</v>
      </c>
      <c r="CQ136" s="185">
        <v>0</v>
      </c>
      <c r="CR136" s="185">
        <v>0</v>
      </c>
      <c r="CS136" s="185">
        <v>144193</v>
      </c>
      <c r="CT136" s="185">
        <v>0</v>
      </c>
      <c r="CU136" s="185">
        <v>0</v>
      </c>
      <c r="CV136" s="185">
        <v>0</v>
      </c>
      <c r="CW136" s="185">
        <v>2807084</v>
      </c>
      <c r="CX136" s="185">
        <v>490780</v>
      </c>
      <c r="CY136" s="185">
        <v>2316304</v>
      </c>
      <c r="CZ136" s="185" t="s">
        <v>8035</v>
      </c>
      <c r="DA136" s="185">
        <v>215154</v>
      </c>
      <c r="DB136" s="185">
        <v>91900</v>
      </c>
      <c r="DC136" s="185">
        <v>129700</v>
      </c>
      <c r="DD136" s="185">
        <v>2479000</v>
      </c>
      <c r="DE136" s="185">
        <v>99200</v>
      </c>
      <c r="DF136" s="185">
        <v>49600</v>
      </c>
      <c r="DG136" s="185">
        <v>74400</v>
      </c>
      <c r="DH136" s="185">
        <v>0</v>
      </c>
      <c r="DI136" s="185">
        <v>30</v>
      </c>
      <c r="DJ136" s="185">
        <v>0</v>
      </c>
      <c r="DK136" s="185">
        <v>0</v>
      </c>
      <c r="DL136" s="185">
        <v>0</v>
      </c>
      <c r="DM136" s="187">
        <v>44378</v>
      </c>
      <c r="DN136" s="187">
        <v>44421</v>
      </c>
      <c r="DO136" s="185">
        <v>0</v>
      </c>
      <c r="DP136" s="185">
        <v>43200</v>
      </c>
      <c r="DQ136" s="185">
        <v>0</v>
      </c>
      <c r="DR136" s="185" t="s">
        <v>1927</v>
      </c>
      <c r="DS136" s="185" t="s">
        <v>1903</v>
      </c>
      <c r="DT136" s="185">
        <v>43200</v>
      </c>
      <c r="DV136" s="185" t="s">
        <v>2061</v>
      </c>
      <c r="DW136" s="185">
        <v>1081000</v>
      </c>
      <c r="DX136" s="185" t="s">
        <v>1896</v>
      </c>
    </row>
    <row r="137" spans="1:128" x14ac:dyDescent="0.25">
      <c r="A137" s="185">
        <v>30</v>
      </c>
      <c r="B137" s="185">
        <v>4368000</v>
      </c>
      <c r="D137" s="230">
        <v>5.2199999999999998E-3</v>
      </c>
      <c r="E137" s="185">
        <v>22801</v>
      </c>
      <c r="F137" s="185">
        <v>7162521</v>
      </c>
      <c r="I137" s="185">
        <v>4495342</v>
      </c>
      <c r="J137" s="185">
        <v>1528780</v>
      </c>
      <c r="L137" s="185">
        <v>5071850</v>
      </c>
      <c r="M137" s="185" t="s">
        <v>1889</v>
      </c>
      <c r="N137" s="185" t="s">
        <v>1313</v>
      </c>
      <c r="R137" s="185" t="s">
        <v>1879</v>
      </c>
      <c r="S137" s="185" t="s">
        <v>306</v>
      </c>
      <c r="T137" s="185" t="s">
        <v>306</v>
      </c>
      <c r="U137" s="185" t="s">
        <v>2794</v>
      </c>
      <c r="V137" s="185" t="s">
        <v>1963</v>
      </c>
      <c r="W137" s="185" t="s">
        <v>437</v>
      </c>
      <c r="X137" s="185" t="s">
        <v>1880</v>
      </c>
      <c r="Y137" s="185" t="s">
        <v>1881</v>
      </c>
      <c r="Z137" s="185" t="s">
        <v>1909</v>
      </c>
      <c r="AA137" s="185" t="s">
        <v>1883</v>
      </c>
      <c r="AB137" s="185" t="s">
        <v>1883</v>
      </c>
      <c r="AC137" s="185" t="s">
        <v>2795</v>
      </c>
      <c r="AD137" s="185" t="s">
        <v>1989</v>
      </c>
      <c r="AE137" s="185" t="s">
        <v>2026</v>
      </c>
      <c r="AF137" s="185" t="s">
        <v>1889</v>
      </c>
      <c r="AG137" s="185" t="s">
        <v>2026</v>
      </c>
      <c r="AH137" s="185" t="s">
        <v>1912</v>
      </c>
      <c r="AI137" s="185" t="s">
        <v>1890</v>
      </c>
      <c r="AK137" s="185" t="s">
        <v>2448</v>
      </c>
      <c r="AL137" s="185" t="s">
        <v>2780</v>
      </c>
      <c r="AM137" s="185" t="s">
        <v>2796</v>
      </c>
      <c r="AN137" s="185" t="s">
        <v>2067</v>
      </c>
      <c r="AO137" s="185" t="s">
        <v>2122</v>
      </c>
      <c r="AP137" s="185" t="s">
        <v>1896</v>
      </c>
      <c r="AQ137" s="185" t="s">
        <v>1963</v>
      </c>
      <c r="AR137" s="185" t="s">
        <v>2579</v>
      </c>
      <c r="AS137" s="185">
        <v>4367944</v>
      </c>
      <c r="AT137" s="185" t="s">
        <v>2579</v>
      </c>
      <c r="AV137" s="185" t="s">
        <v>1920</v>
      </c>
      <c r="AW137" s="185">
        <v>4367944</v>
      </c>
      <c r="AX137" s="185">
        <v>0</v>
      </c>
      <c r="AY137" s="185" t="s">
        <v>2022</v>
      </c>
      <c r="AZ137" s="186">
        <v>0</v>
      </c>
      <c r="BA137" s="231">
        <v>0</v>
      </c>
      <c r="BB137" s="185">
        <v>0</v>
      </c>
      <c r="BD137" s="187">
        <v>25819</v>
      </c>
      <c r="BE137" s="187">
        <v>40639</v>
      </c>
      <c r="BF137" s="187">
        <v>40639</v>
      </c>
      <c r="BH137" s="187">
        <v>43196</v>
      </c>
      <c r="BI137" s="187">
        <v>43560</v>
      </c>
      <c r="BO137" s="185" t="s">
        <v>2023</v>
      </c>
      <c r="BR137" s="185" t="s">
        <v>2024</v>
      </c>
      <c r="BV137" s="185" t="s">
        <v>1901</v>
      </c>
      <c r="BW137" s="185" t="s">
        <v>1896</v>
      </c>
      <c r="BX137" s="185" t="s">
        <v>1902</v>
      </c>
      <c r="BY137" s="187">
        <v>44292</v>
      </c>
      <c r="BZ137" s="187">
        <v>44292</v>
      </c>
      <c r="CA137" s="185">
        <v>0</v>
      </c>
      <c r="CB137" s="185">
        <v>4367944</v>
      </c>
      <c r="CC137" s="185">
        <v>0</v>
      </c>
      <c r="CD137" s="185">
        <v>0</v>
      </c>
      <c r="CE137" s="185">
        <v>0</v>
      </c>
      <c r="CF137" s="185">
        <v>0</v>
      </c>
      <c r="CG137" s="185">
        <v>0</v>
      </c>
      <c r="CH137" s="185">
        <v>0</v>
      </c>
      <c r="CI137" s="185">
        <v>0</v>
      </c>
      <c r="CK137" s="185">
        <v>0</v>
      </c>
      <c r="CL137" s="185">
        <v>0</v>
      </c>
      <c r="CM137" s="185">
        <v>0</v>
      </c>
      <c r="CN137" s="185">
        <v>0</v>
      </c>
      <c r="CO137" s="185">
        <v>0</v>
      </c>
      <c r="CP137" s="185">
        <v>0</v>
      </c>
      <c r="CQ137" s="185">
        <v>0</v>
      </c>
      <c r="CR137" s="185">
        <v>0</v>
      </c>
      <c r="CS137" s="185">
        <v>0</v>
      </c>
      <c r="CT137" s="185">
        <v>0</v>
      </c>
      <c r="CU137" s="185">
        <v>0</v>
      </c>
      <c r="CV137" s="185">
        <v>0</v>
      </c>
      <c r="CW137" s="185">
        <v>4367944</v>
      </c>
      <c r="CX137" s="185">
        <v>1648791</v>
      </c>
      <c r="CY137" s="185">
        <v>2719153</v>
      </c>
      <c r="CZ137" s="185" t="s">
        <v>8035</v>
      </c>
      <c r="DA137" s="185">
        <v>363995</v>
      </c>
      <c r="DB137" s="185">
        <v>371300</v>
      </c>
      <c r="DC137" s="185">
        <v>524200</v>
      </c>
      <c r="DD137" s="185">
        <v>4368000</v>
      </c>
      <c r="DE137" s="185">
        <v>174700</v>
      </c>
      <c r="DF137" s="185">
        <v>87400</v>
      </c>
      <c r="DG137" s="185">
        <v>131000</v>
      </c>
      <c r="DH137" s="185">
        <v>0</v>
      </c>
      <c r="DI137" s="185">
        <v>30</v>
      </c>
      <c r="DJ137" s="185">
        <v>0</v>
      </c>
      <c r="DK137" s="185">
        <v>0</v>
      </c>
      <c r="DL137" s="185">
        <v>21521</v>
      </c>
      <c r="DM137" s="187">
        <v>43837</v>
      </c>
      <c r="DN137" s="187">
        <v>43857</v>
      </c>
      <c r="DO137" s="185">
        <v>0</v>
      </c>
      <c r="DP137" s="185">
        <v>174700</v>
      </c>
      <c r="DQ137" s="185">
        <v>43700</v>
      </c>
      <c r="DR137" s="185" t="s">
        <v>1888</v>
      </c>
      <c r="DS137" s="185" t="s">
        <v>1903</v>
      </c>
      <c r="DT137" s="185">
        <v>174700</v>
      </c>
      <c r="DV137" s="185" t="s">
        <v>1928</v>
      </c>
      <c r="DW137" s="185">
        <v>4368000</v>
      </c>
      <c r="DX137" s="185" t="s">
        <v>1896</v>
      </c>
    </row>
    <row r="138" spans="1:128" x14ac:dyDescent="0.25">
      <c r="A138" s="185">
        <v>30</v>
      </c>
      <c r="B138" s="185">
        <v>3857000</v>
      </c>
      <c r="D138" s="230">
        <v>2.436E-2</v>
      </c>
      <c r="E138" s="185">
        <v>93957</v>
      </c>
      <c r="F138" s="185">
        <v>7162807</v>
      </c>
      <c r="I138" s="185">
        <v>2940572</v>
      </c>
      <c r="J138" s="185">
        <v>1000033</v>
      </c>
      <c r="L138" s="185">
        <v>3317337</v>
      </c>
      <c r="M138" s="185" t="s">
        <v>1877</v>
      </c>
      <c r="N138" s="185" t="s">
        <v>1313</v>
      </c>
      <c r="R138" s="185" t="s">
        <v>1879</v>
      </c>
      <c r="S138" s="185" t="s">
        <v>782</v>
      </c>
      <c r="T138" s="185" t="s">
        <v>363</v>
      </c>
      <c r="U138" s="185" t="s">
        <v>682</v>
      </c>
      <c r="V138" s="185" t="s">
        <v>2012</v>
      </c>
      <c r="W138" s="185" t="s">
        <v>7197</v>
      </c>
      <c r="X138" s="185" t="s">
        <v>3923</v>
      </c>
      <c r="Y138" s="185" t="s">
        <v>2084</v>
      </c>
      <c r="Z138" s="185" t="s">
        <v>1882</v>
      </c>
      <c r="AA138" s="185" t="s">
        <v>1883</v>
      </c>
      <c r="AB138" s="185" t="s">
        <v>1884</v>
      </c>
      <c r="AC138" s="185" t="s">
        <v>2797</v>
      </c>
      <c r="AD138" s="185" t="s">
        <v>2436</v>
      </c>
      <c r="AE138" s="185" t="s">
        <v>1887</v>
      </c>
      <c r="AF138" s="185" t="s">
        <v>1888</v>
      </c>
      <c r="AG138" s="185" t="s">
        <v>1889</v>
      </c>
      <c r="AH138" s="185" t="s">
        <v>1883</v>
      </c>
      <c r="AI138" s="185" t="s">
        <v>1890</v>
      </c>
      <c r="AK138" s="185" t="s">
        <v>2036</v>
      </c>
      <c r="AL138" s="185" t="s">
        <v>2798</v>
      </c>
      <c r="AM138" s="185" t="s">
        <v>2498</v>
      </c>
      <c r="AN138" s="185" t="s">
        <v>2226</v>
      </c>
      <c r="AO138" s="185" t="s">
        <v>2499</v>
      </c>
      <c r="AP138" s="185" t="s">
        <v>1896</v>
      </c>
      <c r="AQ138" s="185" t="s">
        <v>2012</v>
      </c>
      <c r="AR138" s="185" t="s">
        <v>2136</v>
      </c>
      <c r="AS138" s="185">
        <v>2857236</v>
      </c>
      <c r="AT138" s="185" t="s">
        <v>2136</v>
      </c>
      <c r="AV138" s="185" t="s">
        <v>1920</v>
      </c>
      <c r="AW138" s="185">
        <v>2857236</v>
      </c>
      <c r="AX138" s="185">
        <v>0</v>
      </c>
      <c r="AY138" s="185" t="s">
        <v>2022</v>
      </c>
      <c r="AZ138" s="186">
        <v>0</v>
      </c>
      <c r="BA138" s="231">
        <v>11</v>
      </c>
      <c r="BB138" s="185">
        <v>0</v>
      </c>
      <c r="BD138" s="187">
        <v>25675</v>
      </c>
      <c r="BE138" s="187">
        <v>41673</v>
      </c>
      <c r="BF138" s="187">
        <v>42898</v>
      </c>
      <c r="BH138" s="187">
        <v>43628</v>
      </c>
      <c r="BI138" s="187">
        <v>43993</v>
      </c>
      <c r="BO138" s="185" t="s">
        <v>2023</v>
      </c>
      <c r="BR138" s="185" t="s">
        <v>2024</v>
      </c>
      <c r="BV138" s="185" t="s">
        <v>1901</v>
      </c>
      <c r="BW138" s="185" t="s">
        <v>1896</v>
      </c>
      <c r="BX138" s="185" t="s">
        <v>1902</v>
      </c>
      <c r="BY138" s="187">
        <v>42898</v>
      </c>
      <c r="BZ138" s="187">
        <v>44359</v>
      </c>
      <c r="CA138" s="185">
        <v>0</v>
      </c>
      <c r="CB138" s="185">
        <v>2857236</v>
      </c>
      <c r="CC138" s="185">
        <v>0</v>
      </c>
      <c r="CD138" s="185">
        <v>0</v>
      </c>
      <c r="CE138" s="185">
        <v>0</v>
      </c>
      <c r="CF138" s="185">
        <v>0</v>
      </c>
      <c r="CG138" s="185">
        <v>0</v>
      </c>
      <c r="CH138" s="185">
        <v>1000033</v>
      </c>
      <c r="CI138" s="185">
        <v>0</v>
      </c>
      <c r="CK138" s="185">
        <v>0</v>
      </c>
      <c r="CL138" s="185">
        <v>0</v>
      </c>
      <c r="CM138" s="185">
        <v>0</v>
      </c>
      <c r="CN138" s="185">
        <v>0</v>
      </c>
      <c r="CO138" s="185">
        <v>0</v>
      </c>
      <c r="CP138" s="185">
        <v>0</v>
      </c>
      <c r="CQ138" s="185">
        <v>314296</v>
      </c>
      <c r="CR138" s="185">
        <v>0</v>
      </c>
      <c r="CS138" s="185">
        <v>0</v>
      </c>
      <c r="CT138" s="185">
        <v>0</v>
      </c>
      <c r="CU138" s="185">
        <v>0</v>
      </c>
      <c r="CV138" s="185">
        <v>0</v>
      </c>
      <c r="CW138" s="185">
        <v>4171565</v>
      </c>
      <c r="CX138" s="185">
        <v>568635</v>
      </c>
      <c r="CY138" s="185">
        <v>3602930</v>
      </c>
      <c r="CZ138" s="185" t="s">
        <v>8035</v>
      </c>
      <c r="DA138" s="185">
        <v>347630</v>
      </c>
      <c r="DB138" s="185">
        <v>327800</v>
      </c>
      <c r="DC138" s="185">
        <v>462800</v>
      </c>
      <c r="DD138" s="185">
        <v>4172000</v>
      </c>
      <c r="DE138" s="185">
        <v>166900</v>
      </c>
      <c r="DF138" s="185">
        <v>83400</v>
      </c>
      <c r="DG138" s="185">
        <v>125200</v>
      </c>
      <c r="DH138" s="185">
        <v>0</v>
      </c>
      <c r="DI138" s="185">
        <v>30</v>
      </c>
      <c r="DJ138" s="185">
        <v>0</v>
      </c>
      <c r="DK138" s="185">
        <v>0</v>
      </c>
      <c r="DL138" s="185">
        <v>0</v>
      </c>
      <c r="DM138" s="187">
        <v>44256</v>
      </c>
      <c r="DN138" s="187">
        <v>44274</v>
      </c>
      <c r="DO138" s="185">
        <v>0</v>
      </c>
      <c r="DP138" s="185">
        <v>154300</v>
      </c>
      <c r="DQ138" s="185">
        <v>38600</v>
      </c>
      <c r="DR138" s="185" t="s">
        <v>2397</v>
      </c>
      <c r="DS138" s="185" t="s">
        <v>1911</v>
      </c>
      <c r="DT138" s="185">
        <v>154300</v>
      </c>
      <c r="DV138" s="185" t="s">
        <v>1904</v>
      </c>
      <c r="DW138" s="185">
        <v>3857000</v>
      </c>
      <c r="DX138" s="185" t="s">
        <v>1896</v>
      </c>
    </row>
    <row r="139" spans="1:128" x14ac:dyDescent="0.25">
      <c r="A139" s="185">
        <v>30</v>
      </c>
      <c r="B139" s="185">
        <v>1665000</v>
      </c>
      <c r="D139" s="230">
        <v>2.436E-2</v>
      </c>
      <c r="E139" s="185">
        <v>40559</v>
      </c>
      <c r="F139" s="185">
        <v>7171956</v>
      </c>
      <c r="I139" s="185">
        <v>1903246</v>
      </c>
      <c r="J139" s="185">
        <v>832461</v>
      </c>
      <c r="L139" s="185">
        <v>2319123</v>
      </c>
      <c r="M139" s="185" t="s">
        <v>1928</v>
      </c>
      <c r="N139" s="185" t="s">
        <v>1878</v>
      </c>
      <c r="R139" s="185" t="s">
        <v>1879</v>
      </c>
      <c r="S139" s="185" t="s">
        <v>150</v>
      </c>
      <c r="T139" s="185" t="s">
        <v>163</v>
      </c>
      <c r="U139" s="185" t="s">
        <v>1280</v>
      </c>
      <c r="V139" s="185" t="s">
        <v>1272</v>
      </c>
      <c r="W139" s="185" t="s">
        <v>878</v>
      </c>
      <c r="X139" s="185" t="s">
        <v>1907</v>
      </c>
      <c r="Y139" s="185" t="s">
        <v>1987</v>
      </c>
      <c r="Z139" s="185" t="s">
        <v>2052</v>
      </c>
      <c r="AA139" s="185" t="s">
        <v>1883</v>
      </c>
      <c r="AB139" s="185" t="s">
        <v>1913</v>
      </c>
      <c r="AC139" s="185" t="s">
        <v>2799</v>
      </c>
      <c r="AD139" s="185" t="s">
        <v>2250</v>
      </c>
      <c r="AE139" s="185" t="s">
        <v>1887</v>
      </c>
      <c r="AF139" s="185" t="s">
        <v>1888</v>
      </c>
      <c r="AG139" s="185" t="s">
        <v>1888</v>
      </c>
      <c r="AH139" s="185" t="s">
        <v>1883</v>
      </c>
      <c r="AI139" s="185" t="s">
        <v>1890</v>
      </c>
      <c r="AK139" s="185" t="s">
        <v>2548</v>
      </c>
      <c r="AL139" s="185" t="s">
        <v>2800</v>
      </c>
      <c r="AM139" s="185" t="s">
        <v>2801</v>
      </c>
      <c r="AN139" s="185" t="s">
        <v>2708</v>
      </c>
      <c r="AO139" s="185" t="s">
        <v>2020</v>
      </c>
      <c r="AP139" s="185" t="s">
        <v>1896</v>
      </c>
      <c r="AQ139" s="185" t="s">
        <v>1272</v>
      </c>
      <c r="AR139" s="185" t="s">
        <v>1935</v>
      </c>
      <c r="AS139" s="185">
        <v>1664922</v>
      </c>
      <c r="AT139" s="185" t="s">
        <v>1935</v>
      </c>
      <c r="AV139" s="185" t="s">
        <v>1920</v>
      </c>
      <c r="AW139" s="185">
        <v>1664922</v>
      </c>
      <c r="AX139" s="185">
        <v>0</v>
      </c>
      <c r="AY139" s="185" t="s">
        <v>1899</v>
      </c>
      <c r="AZ139" s="186">
        <v>0</v>
      </c>
      <c r="BA139" s="231">
        <v>0</v>
      </c>
      <c r="BB139" s="185">
        <v>0</v>
      </c>
      <c r="BD139" s="187">
        <v>28097</v>
      </c>
      <c r="BE139" s="187">
        <v>41095</v>
      </c>
      <c r="BF139" s="187">
        <v>41095</v>
      </c>
      <c r="BH139" s="187">
        <v>43286</v>
      </c>
      <c r="BI139" s="187">
        <v>44016</v>
      </c>
      <c r="BO139" s="185" t="s">
        <v>2023</v>
      </c>
      <c r="BR139" s="185" t="s">
        <v>2024</v>
      </c>
      <c r="BV139" s="185" t="s">
        <v>1901</v>
      </c>
      <c r="BW139" s="185" t="s">
        <v>1926</v>
      </c>
      <c r="BX139" s="185" t="s">
        <v>1902</v>
      </c>
      <c r="BY139" s="187">
        <v>42921</v>
      </c>
      <c r="BZ139" s="187">
        <v>44017</v>
      </c>
      <c r="CA139" s="185">
        <v>0</v>
      </c>
      <c r="CB139" s="185">
        <v>1664922</v>
      </c>
      <c r="CC139" s="185">
        <v>0</v>
      </c>
      <c r="CD139" s="185">
        <v>102854</v>
      </c>
      <c r="CE139" s="185">
        <v>0</v>
      </c>
      <c r="CF139" s="185">
        <v>0</v>
      </c>
      <c r="CG139" s="185">
        <v>0</v>
      </c>
      <c r="CH139" s="185">
        <v>0</v>
      </c>
      <c r="CI139" s="185">
        <v>0</v>
      </c>
      <c r="CK139" s="185">
        <v>0</v>
      </c>
      <c r="CL139" s="185">
        <v>0</v>
      </c>
      <c r="CM139" s="185">
        <v>0</v>
      </c>
      <c r="CN139" s="185">
        <v>0</v>
      </c>
      <c r="CO139" s="185">
        <v>0</v>
      </c>
      <c r="CP139" s="185">
        <v>66098</v>
      </c>
      <c r="CQ139" s="185">
        <v>0</v>
      </c>
      <c r="CR139" s="185">
        <v>0</v>
      </c>
      <c r="CS139" s="185">
        <v>0</v>
      </c>
      <c r="CT139" s="185">
        <v>0</v>
      </c>
      <c r="CU139" s="185">
        <v>0</v>
      </c>
      <c r="CV139" s="185">
        <v>0</v>
      </c>
      <c r="CW139" s="185">
        <v>1833874</v>
      </c>
      <c r="CX139" s="185">
        <v>241543</v>
      </c>
      <c r="CY139" s="185">
        <v>1592331</v>
      </c>
      <c r="CZ139" s="185" t="s">
        <v>8035</v>
      </c>
      <c r="DA139" s="185">
        <v>152823</v>
      </c>
      <c r="DB139" s="185">
        <v>141500</v>
      </c>
      <c r="DC139" s="185">
        <v>199800</v>
      </c>
      <c r="DD139" s="185">
        <v>1731000</v>
      </c>
      <c r="DE139" s="185">
        <v>69200</v>
      </c>
      <c r="DF139" s="185">
        <v>34600</v>
      </c>
      <c r="DG139" s="185">
        <v>51900</v>
      </c>
      <c r="DH139" s="185">
        <v>91694</v>
      </c>
      <c r="DI139" s="185">
        <v>30</v>
      </c>
      <c r="DJ139" s="185">
        <v>0</v>
      </c>
      <c r="DK139" s="185">
        <v>0</v>
      </c>
      <c r="DL139" s="185">
        <v>0</v>
      </c>
      <c r="DM139" s="187">
        <v>44117</v>
      </c>
      <c r="DN139" s="187">
        <v>44160</v>
      </c>
      <c r="DO139" s="185">
        <v>0</v>
      </c>
      <c r="DP139" s="185">
        <v>66600</v>
      </c>
      <c r="DQ139" s="185">
        <v>0</v>
      </c>
      <c r="DR139" s="185" t="s">
        <v>1927</v>
      </c>
      <c r="DS139" s="185" t="s">
        <v>1887</v>
      </c>
      <c r="DT139" s="185">
        <v>66600</v>
      </c>
      <c r="DV139" s="185" t="s">
        <v>2061</v>
      </c>
      <c r="DW139" s="185">
        <v>1665000</v>
      </c>
      <c r="DX139" s="185" t="s">
        <v>1896</v>
      </c>
    </row>
    <row r="140" spans="1:128" x14ac:dyDescent="0.25">
      <c r="A140" s="185">
        <v>30</v>
      </c>
      <c r="B140" s="185">
        <v>3212000</v>
      </c>
      <c r="D140" s="230">
        <v>2.436E-2</v>
      </c>
      <c r="E140" s="185">
        <v>78244</v>
      </c>
      <c r="F140" s="185">
        <v>7172924</v>
      </c>
      <c r="I140" s="185">
        <v>3305347</v>
      </c>
      <c r="J140" s="185">
        <v>1124086</v>
      </c>
      <c r="L140" s="185">
        <v>3724843</v>
      </c>
      <c r="M140" s="185" t="s">
        <v>1928</v>
      </c>
      <c r="N140" s="185" t="s">
        <v>295</v>
      </c>
      <c r="R140" s="185" t="s">
        <v>1879</v>
      </c>
      <c r="S140" s="185" t="s">
        <v>150</v>
      </c>
      <c r="T140" s="185" t="s">
        <v>462</v>
      </c>
      <c r="U140" s="185" t="s">
        <v>682</v>
      </c>
      <c r="V140" s="185" t="s">
        <v>2012</v>
      </c>
      <c r="W140" s="185" t="s">
        <v>119</v>
      </c>
      <c r="X140" s="185" t="s">
        <v>1880</v>
      </c>
      <c r="Y140" s="185" t="s">
        <v>1881</v>
      </c>
      <c r="Z140" s="185" t="s">
        <v>2052</v>
      </c>
      <c r="AA140" s="185" t="s">
        <v>1883</v>
      </c>
      <c r="AB140" s="185" t="s">
        <v>1913</v>
      </c>
      <c r="AC140" s="185" t="s">
        <v>2802</v>
      </c>
      <c r="AD140" s="185" t="s">
        <v>2803</v>
      </c>
      <c r="AE140" s="185" t="s">
        <v>1887</v>
      </c>
      <c r="AF140" s="185" t="s">
        <v>1888</v>
      </c>
      <c r="AG140" s="185" t="s">
        <v>1889</v>
      </c>
      <c r="AH140" s="185" t="s">
        <v>1883</v>
      </c>
      <c r="AI140" s="185" t="s">
        <v>1890</v>
      </c>
      <c r="AK140" s="185" t="s">
        <v>2282</v>
      </c>
      <c r="AL140" s="185" t="s">
        <v>2804</v>
      </c>
      <c r="AM140" s="185" t="s">
        <v>2785</v>
      </c>
      <c r="AN140" s="185" t="s">
        <v>2190</v>
      </c>
      <c r="AO140" s="185" t="s">
        <v>776</v>
      </c>
      <c r="AP140" s="185" t="s">
        <v>1896</v>
      </c>
      <c r="AQ140" s="185" t="s">
        <v>2012</v>
      </c>
      <c r="AR140" s="185" t="s">
        <v>2217</v>
      </c>
      <c r="AS140" s="185">
        <v>3211673</v>
      </c>
      <c r="AT140" s="185" t="s">
        <v>2217</v>
      </c>
      <c r="AV140" s="185" t="s">
        <v>1920</v>
      </c>
      <c r="AW140" s="185">
        <v>3211673</v>
      </c>
      <c r="AX140" s="185">
        <v>0</v>
      </c>
      <c r="AY140" s="185" t="s">
        <v>2218</v>
      </c>
      <c r="AZ140" s="186">
        <v>0</v>
      </c>
      <c r="BA140" s="231">
        <v>0</v>
      </c>
      <c r="BB140" s="185">
        <v>0</v>
      </c>
      <c r="BC140" s="185" t="s">
        <v>1332</v>
      </c>
      <c r="BD140" s="187">
        <v>27630</v>
      </c>
      <c r="BE140" s="187">
        <v>37592</v>
      </c>
      <c r="BF140" s="187">
        <v>42948</v>
      </c>
      <c r="BH140" s="187">
        <v>42706</v>
      </c>
      <c r="BI140" s="187">
        <v>43070</v>
      </c>
      <c r="BO140" s="185" t="s">
        <v>295</v>
      </c>
      <c r="BR140" s="185" t="s">
        <v>2060</v>
      </c>
      <c r="BV140" s="185" t="s">
        <v>1901</v>
      </c>
      <c r="BW140" s="185" t="s">
        <v>1926</v>
      </c>
      <c r="BX140" s="185" t="s">
        <v>1902</v>
      </c>
      <c r="BY140" s="187">
        <v>43071</v>
      </c>
      <c r="BZ140" s="187">
        <v>44167</v>
      </c>
      <c r="CA140" s="185">
        <v>0</v>
      </c>
      <c r="CB140" s="185">
        <v>3211673</v>
      </c>
      <c r="CC140" s="185">
        <v>0</v>
      </c>
      <c r="CD140" s="185">
        <v>0</v>
      </c>
      <c r="CE140" s="185">
        <v>0</v>
      </c>
      <c r="CF140" s="185">
        <v>0</v>
      </c>
      <c r="CG140" s="185">
        <v>0</v>
      </c>
      <c r="CH140" s="185">
        <v>0</v>
      </c>
      <c r="CI140" s="185">
        <v>0</v>
      </c>
      <c r="CK140" s="185">
        <v>0</v>
      </c>
      <c r="CL140" s="185">
        <v>0</v>
      </c>
      <c r="CM140" s="185">
        <v>0</v>
      </c>
      <c r="CN140" s="185">
        <v>0</v>
      </c>
      <c r="CO140" s="185">
        <v>0</v>
      </c>
      <c r="CP140" s="185">
        <v>0</v>
      </c>
      <c r="CQ140" s="185">
        <v>0</v>
      </c>
      <c r="CR140" s="185">
        <v>0</v>
      </c>
      <c r="CS140" s="185">
        <v>0</v>
      </c>
      <c r="CT140" s="185">
        <v>0</v>
      </c>
      <c r="CU140" s="185">
        <v>0</v>
      </c>
      <c r="CV140" s="185">
        <v>0</v>
      </c>
      <c r="CW140" s="185">
        <v>3211673</v>
      </c>
      <c r="CX140" s="185">
        <v>809417</v>
      </c>
      <c r="CY140" s="185">
        <v>2402256</v>
      </c>
      <c r="CZ140" s="185" t="s">
        <v>8035</v>
      </c>
      <c r="DA140" s="185">
        <v>267639</v>
      </c>
      <c r="DB140" s="185">
        <v>273000</v>
      </c>
      <c r="DC140" s="185">
        <v>385400</v>
      </c>
      <c r="DD140" s="185">
        <v>3212000</v>
      </c>
      <c r="DE140" s="185">
        <v>128500</v>
      </c>
      <c r="DF140" s="185">
        <v>64200</v>
      </c>
      <c r="DG140" s="185">
        <v>96400</v>
      </c>
      <c r="DH140" s="185">
        <v>0</v>
      </c>
      <c r="DI140" s="185">
        <v>30</v>
      </c>
      <c r="DJ140" s="185">
        <v>0</v>
      </c>
      <c r="DK140" s="185">
        <v>0</v>
      </c>
      <c r="DL140" s="185">
        <v>0</v>
      </c>
      <c r="DM140" s="187">
        <v>44197</v>
      </c>
      <c r="DN140" s="187">
        <v>44215</v>
      </c>
      <c r="DO140" s="185">
        <v>0</v>
      </c>
      <c r="DP140" s="185">
        <v>128500</v>
      </c>
      <c r="DQ140" s="185">
        <v>0</v>
      </c>
      <c r="DR140" s="185" t="s">
        <v>1888</v>
      </c>
      <c r="DS140" s="185" t="s">
        <v>1903</v>
      </c>
      <c r="DT140" s="185">
        <v>128500</v>
      </c>
      <c r="DV140" s="185" t="s">
        <v>2061</v>
      </c>
      <c r="DW140" s="185">
        <v>3212000</v>
      </c>
      <c r="DX140" s="185" t="s">
        <v>1896</v>
      </c>
    </row>
    <row r="141" spans="1:128" x14ac:dyDescent="0.25">
      <c r="A141" s="185">
        <v>30</v>
      </c>
      <c r="B141" s="185">
        <v>0</v>
      </c>
      <c r="D141" s="230">
        <v>2.436E-2</v>
      </c>
      <c r="E141" s="185">
        <v>0</v>
      </c>
      <c r="F141" s="185">
        <v>7173052</v>
      </c>
      <c r="I141" s="185">
        <v>2203564</v>
      </c>
      <c r="J141" s="185">
        <v>1124086</v>
      </c>
      <c r="L141" s="185">
        <v>3580412</v>
      </c>
      <c r="M141" s="185" t="s">
        <v>2148</v>
      </c>
      <c r="N141" s="185" t="s">
        <v>1962</v>
      </c>
      <c r="R141" s="185" t="s">
        <v>2082</v>
      </c>
      <c r="S141" s="185" t="s">
        <v>149</v>
      </c>
      <c r="T141" s="185" t="s">
        <v>270</v>
      </c>
      <c r="U141" s="185" t="s">
        <v>682</v>
      </c>
      <c r="V141" s="185" t="s">
        <v>2012</v>
      </c>
      <c r="W141" s="185" t="s">
        <v>1712</v>
      </c>
      <c r="X141" s="185" t="s">
        <v>1880</v>
      </c>
      <c r="Y141" s="185" t="s">
        <v>1881</v>
      </c>
      <c r="Z141" s="185" t="s">
        <v>2296</v>
      </c>
      <c r="AA141" s="185" t="s">
        <v>1883</v>
      </c>
      <c r="AB141" s="185" t="s">
        <v>2258</v>
      </c>
      <c r="AC141" s="185" t="s">
        <v>2805</v>
      </c>
      <c r="AD141" s="185" t="s">
        <v>2297</v>
      </c>
      <c r="AE141" s="185" t="s">
        <v>1887</v>
      </c>
      <c r="AF141" s="185" t="s">
        <v>1888</v>
      </c>
      <c r="AG141" s="185" t="s">
        <v>1889</v>
      </c>
      <c r="AH141" s="185" t="s">
        <v>1883</v>
      </c>
      <c r="AI141" s="185" t="s">
        <v>1890</v>
      </c>
      <c r="AK141" s="185" t="s">
        <v>2807</v>
      </c>
      <c r="AL141" s="185" t="s">
        <v>2808</v>
      </c>
      <c r="AM141" s="185" t="s">
        <v>2809</v>
      </c>
      <c r="AN141" s="185" t="s">
        <v>1894</v>
      </c>
      <c r="AO141" s="185" t="s">
        <v>2128</v>
      </c>
      <c r="AP141" s="185" t="s">
        <v>1896</v>
      </c>
      <c r="AQ141" s="185" t="s">
        <v>2012</v>
      </c>
      <c r="AR141" s="185" t="s">
        <v>2217</v>
      </c>
      <c r="AS141" s="185">
        <v>3211673</v>
      </c>
      <c r="AT141" s="185" t="s">
        <v>2217</v>
      </c>
      <c r="AV141" s="185" t="s">
        <v>1920</v>
      </c>
      <c r="AW141" s="185">
        <v>3211673</v>
      </c>
      <c r="AX141" s="185">
        <v>0</v>
      </c>
      <c r="AY141" s="185" t="s">
        <v>1968</v>
      </c>
      <c r="AZ141" s="186">
        <v>0</v>
      </c>
      <c r="BA141" s="231">
        <v>0</v>
      </c>
      <c r="BB141" s="185">
        <v>0</v>
      </c>
      <c r="BD141" s="187">
        <v>28263</v>
      </c>
      <c r="BE141" s="187">
        <v>43412</v>
      </c>
      <c r="BF141" s="187">
        <v>43412</v>
      </c>
      <c r="BH141" s="187">
        <v>43412</v>
      </c>
      <c r="BI141" s="187">
        <v>43776</v>
      </c>
      <c r="BO141" s="185" t="s">
        <v>1969</v>
      </c>
      <c r="BR141" s="185" t="s">
        <v>1970</v>
      </c>
      <c r="BV141" s="185" t="s">
        <v>1901</v>
      </c>
      <c r="BW141" s="185" t="s">
        <v>1926</v>
      </c>
      <c r="BX141" s="185" t="s">
        <v>2094</v>
      </c>
      <c r="BY141" s="187">
        <v>43412</v>
      </c>
      <c r="BZ141" s="187">
        <v>44143</v>
      </c>
      <c r="CA141" s="185">
        <v>0</v>
      </c>
      <c r="CB141" s="185">
        <v>0</v>
      </c>
      <c r="CC141" s="185">
        <v>0</v>
      </c>
      <c r="CD141" s="185">
        <v>0</v>
      </c>
      <c r="CE141" s="185">
        <v>0</v>
      </c>
      <c r="CF141" s="185">
        <v>0</v>
      </c>
      <c r="CG141" s="185">
        <v>0</v>
      </c>
      <c r="CH141" s="185">
        <v>0</v>
      </c>
      <c r="CI141" s="185">
        <v>0</v>
      </c>
      <c r="CK141" s="185">
        <v>0</v>
      </c>
      <c r="CL141" s="185">
        <v>0</v>
      </c>
      <c r="CM141" s="185">
        <v>0</v>
      </c>
      <c r="CN141" s="185">
        <v>0</v>
      </c>
      <c r="CO141" s="185">
        <v>0</v>
      </c>
      <c r="CP141" s="185">
        <v>0</v>
      </c>
      <c r="CQ141" s="185">
        <v>0</v>
      </c>
      <c r="CR141" s="185">
        <v>0</v>
      </c>
      <c r="CS141" s="185">
        <v>0</v>
      </c>
      <c r="CT141" s="185">
        <v>0</v>
      </c>
      <c r="CU141" s="185">
        <v>0</v>
      </c>
      <c r="CV141" s="185">
        <v>0</v>
      </c>
      <c r="CW141" s="185">
        <v>0</v>
      </c>
      <c r="CX141" s="185">
        <v>0</v>
      </c>
      <c r="CY141" s="185">
        <v>0</v>
      </c>
      <c r="CZ141" s="185" t="s">
        <v>8035</v>
      </c>
      <c r="DA141" s="185">
        <v>0</v>
      </c>
      <c r="DB141" s="185">
        <v>0</v>
      </c>
      <c r="DC141" s="185">
        <v>0</v>
      </c>
      <c r="DD141" s="185">
        <v>0</v>
      </c>
      <c r="DE141" s="185">
        <v>0</v>
      </c>
      <c r="DF141" s="185">
        <v>0</v>
      </c>
      <c r="DG141" s="185">
        <v>0</v>
      </c>
      <c r="DH141" s="185">
        <v>0</v>
      </c>
      <c r="DI141" s="185">
        <v>30</v>
      </c>
      <c r="DJ141" s="185">
        <v>0</v>
      </c>
      <c r="DK141" s="185">
        <v>0</v>
      </c>
      <c r="DL141" s="185">
        <v>0</v>
      </c>
      <c r="DM141" s="187">
        <v>44197</v>
      </c>
      <c r="DN141" s="187">
        <v>44198</v>
      </c>
      <c r="DO141" s="185">
        <v>0</v>
      </c>
      <c r="DP141" s="185">
        <v>0</v>
      </c>
      <c r="DQ141" s="185">
        <v>0</v>
      </c>
      <c r="DR141" s="185" t="s">
        <v>1888</v>
      </c>
      <c r="DS141" s="185" t="s">
        <v>1903</v>
      </c>
      <c r="DT141" s="185">
        <v>0</v>
      </c>
      <c r="DV141" s="185" t="s">
        <v>2029</v>
      </c>
      <c r="DW141" s="185">
        <v>0</v>
      </c>
      <c r="DX141" s="185" t="s">
        <v>1896</v>
      </c>
    </row>
    <row r="142" spans="1:128" x14ac:dyDescent="0.25">
      <c r="A142" s="185">
        <v>30</v>
      </c>
      <c r="B142" s="185">
        <v>0</v>
      </c>
      <c r="D142" s="230">
        <v>2.436E-2</v>
      </c>
      <c r="E142" s="185">
        <v>0</v>
      </c>
      <c r="F142" s="185">
        <v>7178691</v>
      </c>
      <c r="I142" s="185">
        <v>3171807</v>
      </c>
      <c r="J142" s="185">
        <v>1078671</v>
      </c>
      <c r="L142" s="185">
        <v>3578199</v>
      </c>
      <c r="M142" s="185" t="s">
        <v>2273</v>
      </c>
      <c r="N142" s="185" t="s">
        <v>295</v>
      </c>
      <c r="R142" s="185" t="s">
        <v>2082</v>
      </c>
      <c r="S142" s="185" t="s">
        <v>458</v>
      </c>
      <c r="T142" s="185" t="s">
        <v>1108</v>
      </c>
      <c r="U142" s="185" t="s">
        <v>682</v>
      </c>
      <c r="V142" s="185" t="s">
        <v>2012</v>
      </c>
      <c r="W142" s="185" t="s">
        <v>1492</v>
      </c>
      <c r="X142" s="185" t="s">
        <v>1907</v>
      </c>
      <c r="Y142" s="185" t="s">
        <v>1881</v>
      </c>
      <c r="Z142" s="185" t="s">
        <v>2274</v>
      </c>
      <c r="AA142" s="185" t="s">
        <v>1883</v>
      </c>
      <c r="AB142" s="185" t="s">
        <v>1898</v>
      </c>
      <c r="AC142" s="185" t="s">
        <v>2810</v>
      </c>
      <c r="AD142" s="185" t="s">
        <v>2811</v>
      </c>
      <c r="AE142" s="185" t="s">
        <v>1887</v>
      </c>
      <c r="AF142" s="185" t="s">
        <v>1888</v>
      </c>
      <c r="AG142" s="185" t="s">
        <v>1889</v>
      </c>
      <c r="AH142" s="185" t="s">
        <v>1883</v>
      </c>
      <c r="AI142" s="185" t="s">
        <v>1890</v>
      </c>
      <c r="AK142" s="185" t="s">
        <v>2812</v>
      </c>
      <c r="AL142" s="185" t="s">
        <v>2813</v>
      </c>
      <c r="AM142" s="185" t="s">
        <v>2814</v>
      </c>
      <c r="AN142" s="185" t="s">
        <v>2815</v>
      </c>
      <c r="AO142" s="185" t="s">
        <v>2660</v>
      </c>
      <c r="AP142" s="185" t="s">
        <v>1896</v>
      </c>
      <c r="AQ142" s="185" t="s">
        <v>2012</v>
      </c>
      <c r="AR142" s="185" t="s">
        <v>2285</v>
      </c>
      <c r="AS142" s="185">
        <v>3081918</v>
      </c>
      <c r="AT142" s="185" t="s">
        <v>2285</v>
      </c>
      <c r="AV142" s="185" t="s">
        <v>1920</v>
      </c>
      <c r="AW142" s="185">
        <v>3081918</v>
      </c>
      <c r="AX142" s="185">
        <v>0</v>
      </c>
      <c r="AY142" s="185" t="s">
        <v>2218</v>
      </c>
      <c r="AZ142" s="186">
        <v>0</v>
      </c>
      <c r="BA142" s="231">
        <v>0</v>
      </c>
      <c r="BB142" s="185">
        <v>0</v>
      </c>
      <c r="BD142" s="187">
        <v>29543</v>
      </c>
      <c r="BE142" s="187">
        <v>42921</v>
      </c>
      <c r="BF142" s="187">
        <v>42921</v>
      </c>
      <c r="BH142" s="187">
        <v>43286</v>
      </c>
      <c r="BI142" s="187">
        <v>43650</v>
      </c>
      <c r="BO142" s="185" t="s">
        <v>295</v>
      </c>
      <c r="BR142" s="185" t="s">
        <v>2060</v>
      </c>
      <c r="BV142" s="185" t="s">
        <v>1901</v>
      </c>
      <c r="BW142" s="185" t="s">
        <v>1896</v>
      </c>
      <c r="BX142" s="185" t="s">
        <v>2094</v>
      </c>
      <c r="BY142" s="187">
        <v>42921</v>
      </c>
      <c r="BZ142" s="187">
        <v>44017</v>
      </c>
      <c r="CA142" s="185">
        <v>0</v>
      </c>
      <c r="CB142" s="185">
        <v>0</v>
      </c>
      <c r="CC142" s="185">
        <v>0</v>
      </c>
      <c r="CD142" s="185">
        <v>0</v>
      </c>
      <c r="CE142" s="185">
        <v>0</v>
      </c>
      <c r="CF142" s="185">
        <v>0</v>
      </c>
      <c r="CG142" s="185">
        <v>0</v>
      </c>
      <c r="CH142" s="185">
        <v>0</v>
      </c>
      <c r="CI142" s="185">
        <v>0</v>
      </c>
      <c r="CK142" s="185">
        <v>0</v>
      </c>
      <c r="CL142" s="185">
        <v>0</v>
      </c>
      <c r="CM142" s="185">
        <v>0</v>
      </c>
      <c r="CN142" s="185">
        <v>0</v>
      </c>
      <c r="CO142" s="185">
        <v>0</v>
      </c>
      <c r="CP142" s="185">
        <v>0</v>
      </c>
      <c r="CQ142" s="185">
        <v>0</v>
      </c>
      <c r="CR142" s="185">
        <v>0</v>
      </c>
      <c r="CS142" s="185">
        <v>0</v>
      </c>
      <c r="CT142" s="185">
        <v>0</v>
      </c>
      <c r="CU142" s="185">
        <v>0</v>
      </c>
      <c r="CV142" s="185">
        <v>0</v>
      </c>
      <c r="CW142" s="185">
        <v>0</v>
      </c>
      <c r="CX142" s="185">
        <v>0</v>
      </c>
      <c r="CY142" s="185">
        <v>0</v>
      </c>
      <c r="CZ142" s="185" t="s">
        <v>8035</v>
      </c>
      <c r="DA142" s="185">
        <v>0</v>
      </c>
      <c r="DB142" s="185">
        <v>0</v>
      </c>
      <c r="DC142" s="185">
        <v>0</v>
      </c>
      <c r="DD142" s="185">
        <v>0</v>
      </c>
      <c r="DE142" s="185">
        <v>0</v>
      </c>
      <c r="DF142" s="185">
        <v>0</v>
      </c>
      <c r="DG142" s="185">
        <v>0</v>
      </c>
      <c r="DH142" s="185">
        <v>0</v>
      </c>
      <c r="DI142" s="185">
        <v>30</v>
      </c>
      <c r="DJ142" s="185">
        <v>0</v>
      </c>
      <c r="DK142" s="185">
        <v>0</v>
      </c>
      <c r="DL142" s="185">
        <v>0</v>
      </c>
      <c r="DM142" s="187">
        <v>43837</v>
      </c>
      <c r="DN142" s="187">
        <v>43857</v>
      </c>
      <c r="DO142" s="185">
        <v>0</v>
      </c>
      <c r="DP142" s="185">
        <v>0</v>
      </c>
      <c r="DQ142" s="185">
        <v>0</v>
      </c>
      <c r="DR142" s="185" t="s">
        <v>1927</v>
      </c>
      <c r="DS142" s="185" t="s">
        <v>1903</v>
      </c>
      <c r="DT142" s="185">
        <v>0</v>
      </c>
      <c r="DV142" s="185" t="s">
        <v>2279</v>
      </c>
      <c r="DW142" s="185">
        <v>0</v>
      </c>
      <c r="DX142" s="185" t="s">
        <v>1896</v>
      </c>
    </row>
    <row r="143" spans="1:128" x14ac:dyDescent="0.25">
      <c r="A143" s="185">
        <v>29</v>
      </c>
      <c r="B143" s="185">
        <v>3104933</v>
      </c>
      <c r="C143" s="185">
        <v>1</v>
      </c>
      <c r="D143" s="230">
        <v>2.436E-2</v>
      </c>
      <c r="E143" s="185">
        <v>75636</v>
      </c>
      <c r="F143" s="185">
        <v>7181407</v>
      </c>
      <c r="H143" s="185" t="s">
        <v>1332</v>
      </c>
      <c r="I143" s="185">
        <v>3305347</v>
      </c>
      <c r="J143" s="185">
        <v>1124086</v>
      </c>
      <c r="L143" s="185">
        <v>3729406</v>
      </c>
      <c r="M143" s="185" t="s">
        <v>1928</v>
      </c>
      <c r="N143" s="185" t="s">
        <v>1962</v>
      </c>
      <c r="R143" s="185" t="s">
        <v>1879</v>
      </c>
      <c r="S143" s="185" t="s">
        <v>150</v>
      </c>
      <c r="T143" s="185" t="s">
        <v>805</v>
      </c>
      <c r="U143" s="185" t="s">
        <v>682</v>
      </c>
      <c r="V143" s="185" t="s">
        <v>2012</v>
      </c>
      <c r="W143" s="185" t="s">
        <v>7559</v>
      </c>
      <c r="X143" s="185" t="s">
        <v>2013</v>
      </c>
      <c r="Y143" s="185" t="s">
        <v>1881</v>
      </c>
      <c r="Z143" s="185" t="s">
        <v>2052</v>
      </c>
      <c r="AA143" s="185" t="s">
        <v>1883</v>
      </c>
      <c r="AB143" s="185" t="s">
        <v>1913</v>
      </c>
      <c r="AC143" s="185" t="s">
        <v>2816</v>
      </c>
      <c r="AD143" s="185" t="s">
        <v>2817</v>
      </c>
      <c r="AE143" s="185" t="s">
        <v>1887</v>
      </c>
      <c r="AF143" s="185" t="s">
        <v>1888</v>
      </c>
      <c r="AG143" s="185" t="s">
        <v>1889</v>
      </c>
      <c r="AH143" s="185" t="s">
        <v>1883</v>
      </c>
      <c r="AI143" s="185" t="s">
        <v>1890</v>
      </c>
      <c r="AK143" s="185" t="s">
        <v>2818</v>
      </c>
      <c r="AL143" s="185" t="s">
        <v>2819</v>
      </c>
      <c r="AM143" s="185" t="s">
        <v>2820</v>
      </c>
      <c r="AN143" s="185" t="s">
        <v>2821</v>
      </c>
      <c r="AO143" s="185" t="s">
        <v>2440</v>
      </c>
      <c r="AP143" s="185" t="s">
        <v>1896</v>
      </c>
      <c r="AQ143" s="185" t="s">
        <v>2012</v>
      </c>
      <c r="AR143" s="185" t="s">
        <v>2217</v>
      </c>
      <c r="AS143" s="185">
        <v>3211673</v>
      </c>
      <c r="AT143" s="185" t="s">
        <v>2217</v>
      </c>
      <c r="AV143" s="185" t="s">
        <v>1920</v>
      </c>
      <c r="AW143" s="185">
        <v>3211673</v>
      </c>
      <c r="AX143" s="185">
        <v>0</v>
      </c>
      <c r="AY143" s="185" t="s">
        <v>1968</v>
      </c>
      <c r="AZ143" s="186">
        <v>0</v>
      </c>
      <c r="BA143" s="231">
        <v>14</v>
      </c>
      <c r="BB143" s="185">
        <v>0</v>
      </c>
      <c r="BD143" s="187">
        <v>30017</v>
      </c>
      <c r="BE143" s="187">
        <v>43013</v>
      </c>
      <c r="BF143" s="187">
        <v>43013</v>
      </c>
      <c r="BH143" s="187">
        <v>43743</v>
      </c>
      <c r="BI143" s="187">
        <v>44108</v>
      </c>
      <c r="BO143" s="185" t="s">
        <v>1969</v>
      </c>
      <c r="BR143" s="185" t="s">
        <v>1970</v>
      </c>
      <c r="BV143" s="185" t="s">
        <v>1901</v>
      </c>
      <c r="BW143" s="185" t="s">
        <v>1896</v>
      </c>
      <c r="BX143" s="185" t="s">
        <v>1902</v>
      </c>
      <c r="BY143" s="187">
        <v>43013</v>
      </c>
      <c r="BZ143" s="187">
        <v>44109</v>
      </c>
      <c r="CA143" s="185">
        <v>0</v>
      </c>
      <c r="CB143" s="185">
        <v>3211673</v>
      </c>
      <c r="CC143" s="185">
        <v>0</v>
      </c>
      <c r="CD143" s="185">
        <v>0</v>
      </c>
      <c r="CE143" s="185">
        <v>0</v>
      </c>
      <c r="CF143" s="185">
        <v>0</v>
      </c>
      <c r="CG143" s="185">
        <v>0</v>
      </c>
      <c r="CH143" s="185">
        <v>0</v>
      </c>
      <c r="CI143" s="185">
        <v>0</v>
      </c>
      <c r="CK143" s="185">
        <v>0</v>
      </c>
      <c r="CL143" s="185">
        <v>0</v>
      </c>
      <c r="CM143" s="185">
        <v>0</v>
      </c>
      <c r="CN143" s="185">
        <v>0</v>
      </c>
      <c r="CO143" s="185">
        <v>0</v>
      </c>
      <c r="CP143" s="185">
        <v>0</v>
      </c>
      <c r="CQ143" s="185">
        <v>449634</v>
      </c>
      <c r="CR143" s="185">
        <v>0</v>
      </c>
      <c r="CS143" s="185">
        <v>0</v>
      </c>
      <c r="CT143" s="185">
        <v>0</v>
      </c>
      <c r="CU143" s="185">
        <v>0</v>
      </c>
      <c r="CV143" s="185">
        <v>0</v>
      </c>
      <c r="CW143" s="185">
        <v>3661307</v>
      </c>
      <c r="CX143" s="185">
        <v>289117</v>
      </c>
      <c r="CY143" s="185">
        <v>3372190</v>
      </c>
      <c r="CZ143" s="185" t="s">
        <v>8035</v>
      </c>
      <c r="DA143" s="185">
        <v>305109</v>
      </c>
      <c r="DB143" s="185">
        <v>273000</v>
      </c>
      <c r="DC143" s="185">
        <v>385400</v>
      </c>
      <c r="DD143" s="185">
        <v>3661000</v>
      </c>
      <c r="DE143" s="185">
        <v>146400</v>
      </c>
      <c r="DF143" s="185">
        <v>73200</v>
      </c>
      <c r="DG143" s="185">
        <v>109800</v>
      </c>
      <c r="DH143" s="185">
        <v>0</v>
      </c>
      <c r="DI143" s="185">
        <v>30</v>
      </c>
      <c r="DJ143" s="185">
        <v>0</v>
      </c>
      <c r="DK143" s="185">
        <v>0</v>
      </c>
      <c r="DL143" s="185">
        <v>0</v>
      </c>
      <c r="DM143" s="187">
        <v>44109</v>
      </c>
      <c r="DN143" s="187">
        <v>44130</v>
      </c>
      <c r="DO143" s="185">
        <v>0</v>
      </c>
      <c r="DP143" s="185">
        <v>128500</v>
      </c>
      <c r="DQ143" s="185">
        <v>0</v>
      </c>
      <c r="DR143" s="185" t="s">
        <v>2026</v>
      </c>
      <c r="DS143" s="185" t="s">
        <v>1903</v>
      </c>
      <c r="DT143" s="185">
        <v>128500</v>
      </c>
      <c r="DV143" s="185" t="s">
        <v>2061</v>
      </c>
      <c r="DW143" s="185">
        <v>3212000</v>
      </c>
      <c r="DX143" s="185" t="s">
        <v>1896</v>
      </c>
    </row>
    <row r="144" spans="1:128" x14ac:dyDescent="0.25">
      <c r="A144" s="185">
        <v>30</v>
      </c>
      <c r="B144" s="185">
        <v>3501000</v>
      </c>
      <c r="D144" s="230">
        <v>2.436E-2</v>
      </c>
      <c r="E144" s="185">
        <v>85284</v>
      </c>
      <c r="F144" s="185">
        <v>7184375</v>
      </c>
      <c r="I144" s="185">
        <v>2669154</v>
      </c>
      <c r="J144" s="185">
        <v>907729</v>
      </c>
      <c r="L144" s="185">
        <v>3011144</v>
      </c>
      <c r="M144" s="185" t="s">
        <v>2009</v>
      </c>
      <c r="N144" s="185" t="s">
        <v>295</v>
      </c>
      <c r="R144" s="185" t="s">
        <v>1879</v>
      </c>
      <c r="S144" s="185" t="s">
        <v>454</v>
      </c>
      <c r="T144" s="185" t="s">
        <v>859</v>
      </c>
      <c r="U144" s="185" t="s">
        <v>682</v>
      </c>
      <c r="V144" s="185" t="s">
        <v>2012</v>
      </c>
      <c r="W144" s="185" t="s">
        <v>1441</v>
      </c>
      <c r="X144" s="185" t="s">
        <v>2138</v>
      </c>
      <c r="Y144" s="185" t="s">
        <v>1987</v>
      </c>
      <c r="Z144" s="185" t="s">
        <v>2139</v>
      </c>
      <c r="AA144" s="185" t="s">
        <v>1883</v>
      </c>
      <c r="AB144" s="185" t="s">
        <v>1923</v>
      </c>
      <c r="AC144" s="185" t="s">
        <v>2822</v>
      </c>
      <c r="AD144" s="185" t="s">
        <v>2168</v>
      </c>
      <c r="AE144" s="185" t="s">
        <v>1887</v>
      </c>
      <c r="AF144" s="185" t="s">
        <v>1888</v>
      </c>
      <c r="AG144" s="185" t="s">
        <v>1889</v>
      </c>
      <c r="AH144" s="185" t="s">
        <v>1883</v>
      </c>
      <c r="AI144" s="185" t="s">
        <v>1890</v>
      </c>
      <c r="AK144" s="185" t="s">
        <v>2823</v>
      </c>
      <c r="AL144" s="185" t="s">
        <v>2544</v>
      </c>
      <c r="AM144" s="185" t="s">
        <v>2824</v>
      </c>
      <c r="AN144" s="185" t="s">
        <v>2825</v>
      </c>
      <c r="AO144" s="185" t="s">
        <v>2119</v>
      </c>
      <c r="AP144" s="185" t="s">
        <v>1896</v>
      </c>
      <c r="AQ144" s="185" t="s">
        <v>2012</v>
      </c>
      <c r="AR144" s="185" t="s">
        <v>2300</v>
      </c>
      <c r="AS144" s="185">
        <v>2593510</v>
      </c>
      <c r="AT144" s="185" t="s">
        <v>2300</v>
      </c>
      <c r="AV144" s="185" t="s">
        <v>1920</v>
      </c>
      <c r="AW144" s="185">
        <v>2593510</v>
      </c>
      <c r="AX144" s="185">
        <v>0</v>
      </c>
      <c r="AY144" s="185" t="s">
        <v>2218</v>
      </c>
      <c r="AZ144" s="186">
        <v>0</v>
      </c>
      <c r="BA144" s="231">
        <v>11</v>
      </c>
      <c r="BB144" s="185">
        <v>0</v>
      </c>
      <c r="BD144" s="187">
        <v>30666</v>
      </c>
      <c r="BE144" s="187">
        <v>42898</v>
      </c>
      <c r="BF144" s="187">
        <v>42898</v>
      </c>
      <c r="BH144" s="187">
        <v>43263</v>
      </c>
      <c r="BI144" s="187">
        <v>43627</v>
      </c>
      <c r="BO144" s="185" t="s">
        <v>295</v>
      </c>
      <c r="BR144" s="185" t="s">
        <v>2060</v>
      </c>
      <c r="BV144" s="185" t="s">
        <v>1901</v>
      </c>
      <c r="BW144" s="185" t="s">
        <v>1926</v>
      </c>
      <c r="BX144" s="185" t="s">
        <v>1902</v>
      </c>
      <c r="BY144" s="187">
        <v>42898</v>
      </c>
      <c r="BZ144" s="187">
        <v>44359</v>
      </c>
      <c r="CA144" s="185">
        <v>0</v>
      </c>
      <c r="CB144" s="185">
        <v>2593510</v>
      </c>
      <c r="CC144" s="185">
        <v>0</v>
      </c>
      <c r="CD144" s="185">
        <v>0</v>
      </c>
      <c r="CE144" s="185">
        <v>0</v>
      </c>
      <c r="CF144" s="185">
        <v>0</v>
      </c>
      <c r="CG144" s="185">
        <v>0</v>
      </c>
      <c r="CH144" s="185">
        <v>907729</v>
      </c>
      <c r="CI144" s="185">
        <v>0</v>
      </c>
      <c r="CK144" s="185">
        <v>0</v>
      </c>
      <c r="CL144" s="185">
        <v>0</v>
      </c>
      <c r="CM144" s="185">
        <v>0</v>
      </c>
      <c r="CN144" s="185">
        <v>0</v>
      </c>
      <c r="CO144" s="185">
        <v>0</v>
      </c>
      <c r="CP144" s="185">
        <v>0</v>
      </c>
      <c r="CQ144" s="185">
        <v>285286</v>
      </c>
      <c r="CR144" s="185">
        <v>0</v>
      </c>
      <c r="CS144" s="185">
        <v>0</v>
      </c>
      <c r="CT144" s="185">
        <v>0</v>
      </c>
      <c r="CU144" s="185">
        <v>0</v>
      </c>
      <c r="CV144" s="185">
        <v>0</v>
      </c>
      <c r="CW144" s="185">
        <v>3786525</v>
      </c>
      <c r="CX144" s="185">
        <v>480997</v>
      </c>
      <c r="CY144" s="185">
        <v>3305528</v>
      </c>
      <c r="CZ144" s="185" t="s">
        <v>8035</v>
      </c>
      <c r="DA144" s="185">
        <v>315544</v>
      </c>
      <c r="DB144" s="185">
        <v>297600</v>
      </c>
      <c r="DC144" s="185">
        <v>420100</v>
      </c>
      <c r="DD144" s="185">
        <v>3787000</v>
      </c>
      <c r="DE144" s="185">
        <v>151500</v>
      </c>
      <c r="DF144" s="185">
        <v>75700</v>
      </c>
      <c r="DG144" s="185">
        <v>113600</v>
      </c>
      <c r="DH144" s="185">
        <v>0</v>
      </c>
      <c r="DI144" s="185">
        <v>30</v>
      </c>
      <c r="DJ144" s="185">
        <v>0</v>
      </c>
      <c r="DK144" s="185">
        <v>0</v>
      </c>
      <c r="DL144" s="185">
        <v>0</v>
      </c>
      <c r="DM144" s="187">
        <v>43832</v>
      </c>
      <c r="DN144" s="187">
        <v>43853</v>
      </c>
      <c r="DO144" s="185">
        <v>0</v>
      </c>
      <c r="DP144" s="185">
        <v>140000</v>
      </c>
      <c r="DQ144" s="185">
        <v>0</v>
      </c>
      <c r="DR144" s="185" t="s">
        <v>1946</v>
      </c>
      <c r="DS144" s="185" t="s">
        <v>1887</v>
      </c>
      <c r="DT144" s="185">
        <v>140000</v>
      </c>
      <c r="DV144" s="185" t="s">
        <v>2148</v>
      </c>
      <c r="DW144" s="185">
        <v>3501000</v>
      </c>
      <c r="DX144" s="185" t="s">
        <v>1896</v>
      </c>
    </row>
    <row r="145" spans="1:128" x14ac:dyDescent="0.25">
      <c r="A145" s="185">
        <v>30</v>
      </c>
      <c r="B145" s="185">
        <v>3407000</v>
      </c>
      <c r="D145" s="230">
        <v>5.2199999999999998E-3</v>
      </c>
      <c r="E145" s="185">
        <v>17785</v>
      </c>
      <c r="F145" s="185">
        <v>7186390</v>
      </c>
      <c r="I145" s="185">
        <v>3490751</v>
      </c>
      <c r="J145" s="185">
        <v>1000033</v>
      </c>
      <c r="L145" s="185">
        <v>3185281</v>
      </c>
      <c r="M145" s="185" t="s">
        <v>1889</v>
      </c>
      <c r="N145" s="185" t="s">
        <v>294</v>
      </c>
      <c r="R145" s="185" t="s">
        <v>1879</v>
      </c>
      <c r="S145" s="185" t="s">
        <v>306</v>
      </c>
      <c r="T145" s="185" t="s">
        <v>306</v>
      </c>
      <c r="U145" s="185" t="s">
        <v>344</v>
      </c>
      <c r="V145" s="185" t="s">
        <v>1963</v>
      </c>
      <c r="W145" s="185" t="s">
        <v>1684</v>
      </c>
      <c r="X145" s="185" t="s">
        <v>1880</v>
      </c>
      <c r="Y145" s="185" t="s">
        <v>1881</v>
      </c>
      <c r="Z145" s="185" t="s">
        <v>1909</v>
      </c>
      <c r="AA145" s="185" t="s">
        <v>1883</v>
      </c>
      <c r="AB145" s="185" t="s">
        <v>1883</v>
      </c>
      <c r="AC145" s="185" t="s">
        <v>2826</v>
      </c>
      <c r="AD145" s="185" t="s">
        <v>1989</v>
      </c>
      <c r="AE145" s="185" t="s">
        <v>2074</v>
      </c>
      <c r="AF145" s="185" t="s">
        <v>1889</v>
      </c>
      <c r="AG145" s="185" t="s">
        <v>1911</v>
      </c>
      <c r="AH145" s="185" t="s">
        <v>1912</v>
      </c>
      <c r="AI145" s="185" t="s">
        <v>1890</v>
      </c>
      <c r="AK145" s="185" t="s">
        <v>2030</v>
      </c>
      <c r="AL145" s="185" t="s">
        <v>2030</v>
      </c>
      <c r="AM145" s="185" t="s">
        <v>2827</v>
      </c>
      <c r="AN145" s="185" t="s">
        <v>2827</v>
      </c>
      <c r="AP145" s="185" t="s">
        <v>1896</v>
      </c>
      <c r="AQ145" s="185" t="s">
        <v>2012</v>
      </c>
      <c r="AR145" s="185" t="s">
        <v>2136</v>
      </c>
      <c r="AS145" s="185">
        <v>2857236</v>
      </c>
      <c r="AT145" s="185" t="s">
        <v>2147</v>
      </c>
      <c r="AU145" s="185" t="s">
        <v>1332</v>
      </c>
      <c r="AV145" s="185" t="s">
        <v>1920</v>
      </c>
      <c r="AW145" s="185">
        <v>3407415</v>
      </c>
      <c r="AX145" s="185">
        <v>0</v>
      </c>
      <c r="AY145" s="185" t="s">
        <v>2137</v>
      </c>
      <c r="AZ145" s="186">
        <v>0</v>
      </c>
      <c r="BA145" s="231">
        <v>0</v>
      </c>
      <c r="BB145" s="185">
        <v>0</v>
      </c>
      <c r="BD145" s="187">
        <v>30951</v>
      </c>
      <c r="BE145" s="187">
        <v>43286</v>
      </c>
      <c r="BF145" s="187">
        <v>43286</v>
      </c>
      <c r="BH145" s="187">
        <v>43286</v>
      </c>
      <c r="BO145" s="185" t="s">
        <v>294</v>
      </c>
      <c r="BR145" s="185" t="s">
        <v>2111</v>
      </c>
      <c r="BV145" s="185" t="s">
        <v>1901</v>
      </c>
      <c r="BW145" s="185" t="s">
        <v>1926</v>
      </c>
      <c r="BX145" s="185" t="s">
        <v>1902</v>
      </c>
      <c r="BY145" s="187">
        <v>43286</v>
      </c>
      <c r="BZ145" s="187">
        <v>44017</v>
      </c>
      <c r="CA145" s="185">
        <v>0</v>
      </c>
      <c r="CB145" s="185">
        <v>3407415</v>
      </c>
      <c r="CC145" s="185">
        <v>0</v>
      </c>
      <c r="CD145" s="185">
        <v>0</v>
      </c>
      <c r="CE145" s="185">
        <v>0</v>
      </c>
      <c r="CF145" s="185">
        <v>0</v>
      </c>
      <c r="CG145" s="185">
        <v>0</v>
      </c>
      <c r="CH145" s="185">
        <v>0</v>
      </c>
      <c r="CI145" s="185">
        <v>0</v>
      </c>
      <c r="CK145" s="185">
        <v>0</v>
      </c>
      <c r="CL145" s="185">
        <v>0</v>
      </c>
      <c r="CM145" s="185">
        <v>0</v>
      </c>
      <c r="CN145" s="185">
        <v>0</v>
      </c>
      <c r="CO145" s="185">
        <v>0</v>
      </c>
      <c r="CP145" s="185">
        <v>0</v>
      </c>
      <c r="CQ145" s="185">
        <v>0</v>
      </c>
      <c r="CR145" s="185">
        <v>0</v>
      </c>
      <c r="CS145" s="185">
        <v>0</v>
      </c>
      <c r="CT145" s="185">
        <v>0</v>
      </c>
      <c r="CU145" s="185">
        <v>0</v>
      </c>
      <c r="CV145" s="185">
        <v>0</v>
      </c>
      <c r="CW145" s="185">
        <v>3407415</v>
      </c>
      <c r="CX145" s="185">
        <v>442971</v>
      </c>
      <c r="CY145" s="185">
        <v>2964444</v>
      </c>
      <c r="CZ145" s="185" t="s">
        <v>8035</v>
      </c>
      <c r="DA145" s="185">
        <v>283951</v>
      </c>
      <c r="DB145" s="185">
        <v>289600</v>
      </c>
      <c r="DC145" s="185">
        <v>408800</v>
      </c>
      <c r="DD145" s="185">
        <v>3407000</v>
      </c>
      <c r="DE145" s="185">
        <v>136300</v>
      </c>
      <c r="DF145" s="185">
        <v>68100</v>
      </c>
      <c r="DG145" s="185">
        <v>102200</v>
      </c>
      <c r="DH145" s="185">
        <v>0</v>
      </c>
      <c r="DI145" s="185">
        <v>30</v>
      </c>
      <c r="DJ145" s="185">
        <v>0</v>
      </c>
      <c r="DK145" s="185">
        <v>0</v>
      </c>
      <c r="DL145" s="185">
        <v>0</v>
      </c>
      <c r="DM145" s="187">
        <v>43286</v>
      </c>
      <c r="DN145" s="187">
        <v>43287</v>
      </c>
      <c r="DO145" s="185">
        <v>0</v>
      </c>
      <c r="DP145" s="185">
        <v>136300</v>
      </c>
      <c r="DQ145" s="185">
        <v>0</v>
      </c>
      <c r="DR145" s="185" t="s">
        <v>1888</v>
      </c>
      <c r="DS145" s="185" t="s">
        <v>1903</v>
      </c>
      <c r="DT145" s="185">
        <v>136300</v>
      </c>
      <c r="DV145" s="185" t="s">
        <v>1928</v>
      </c>
      <c r="DW145" s="185">
        <v>3407000</v>
      </c>
      <c r="DX145" s="185" t="s">
        <v>1896</v>
      </c>
    </row>
    <row r="146" spans="1:128" x14ac:dyDescent="0.25">
      <c r="A146" s="185">
        <v>30</v>
      </c>
      <c r="B146" s="185">
        <v>3407000</v>
      </c>
      <c r="D146" s="230">
        <v>2.436E-2</v>
      </c>
      <c r="E146" s="185">
        <v>82995</v>
      </c>
      <c r="F146" s="185">
        <v>7218689</v>
      </c>
      <c r="I146" s="185">
        <v>3506798</v>
      </c>
      <c r="J146" s="185">
        <v>1192595</v>
      </c>
      <c r="L146" s="185">
        <v>3799031</v>
      </c>
      <c r="M146" s="185" t="s">
        <v>1928</v>
      </c>
      <c r="N146" s="185" t="s">
        <v>1313</v>
      </c>
      <c r="R146" s="185" t="s">
        <v>1879</v>
      </c>
      <c r="S146" s="185" t="s">
        <v>150</v>
      </c>
      <c r="T146" s="185" t="s">
        <v>462</v>
      </c>
      <c r="U146" s="185" t="s">
        <v>682</v>
      </c>
      <c r="V146" s="185" t="s">
        <v>1963</v>
      </c>
      <c r="W146" s="185" t="s">
        <v>1660</v>
      </c>
      <c r="X146" s="185" t="s">
        <v>1880</v>
      </c>
      <c r="Y146" s="185" t="s">
        <v>1881</v>
      </c>
      <c r="Z146" s="185" t="s">
        <v>2052</v>
      </c>
      <c r="AA146" s="185" t="s">
        <v>1883</v>
      </c>
      <c r="AB146" s="185" t="s">
        <v>1913</v>
      </c>
      <c r="AC146" s="185" t="s">
        <v>2829</v>
      </c>
      <c r="AD146" s="185" t="s">
        <v>2803</v>
      </c>
      <c r="AE146" s="185" t="s">
        <v>1887</v>
      </c>
      <c r="AF146" s="185" t="s">
        <v>1888</v>
      </c>
      <c r="AG146" s="185" t="s">
        <v>1889</v>
      </c>
      <c r="AH146" s="185" t="s">
        <v>1883</v>
      </c>
      <c r="AI146" s="185" t="s">
        <v>1890</v>
      </c>
      <c r="AK146" s="185" t="s">
        <v>2064</v>
      </c>
      <c r="AL146" s="185" t="s">
        <v>2548</v>
      </c>
      <c r="AM146" s="185" t="s">
        <v>2754</v>
      </c>
      <c r="AN146" s="185" t="s">
        <v>2754</v>
      </c>
      <c r="AP146" s="185" t="s">
        <v>1896</v>
      </c>
      <c r="AQ146" s="185" t="s">
        <v>1963</v>
      </c>
      <c r="AR146" s="185" t="s">
        <v>2147</v>
      </c>
      <c r="AS146" s="185">
        <v>3407415</v>
      </c>
      <c r="AT146" s="185" t="s">
        <v>2147</v>
      </c>
      <c r="AV146" s="185" t="s">
        <v>1920</v>
      </c>
      <c r="AW146" s="185">
        <v>3407415</v>
      </c>
      <c r="AX146" s="185">
        <v>0</v>
      </c>
      <c r="AY146" s="185" t="s">
        <v>2022</v>
      </c>
      <c r="AZ146" s="186">
        <v>0</v>
      </c>
      <c r="BA146" s="231">
        <v>0</v>
      </c>
      <c r="BB146" s="185">
        <v>0</v>
      </c>
      <c r="BD146" s="187">
        <v>22869</v>
      </c>
      <c r="BE146" s="187">
        <v>43194</v>
      </c>
      <c r="BF146" s="187">
        <v>43194</v>
      </c>
      <c r="BH146" s="187">
        <v>43194</v>
      </c>
      <c r="BI146" s="187">
        <v>43558</v>
      </c>
      <c r="BO146" s="185" t="s">
        <v>2023</v>
      </c>
      <c r="BR146" s="185" t="s">
        <v>2024</v>
      </c>
      <c r="BV146" s="185" t="s">
        <v>1901</v>
      </c>
      <c r="BW146" s="185" t="s">
        <v>1896</v>
      </c>
      <c r="BX146" s="185" t="s">
        <v>1902</v>
      </c>
      <c r="BY146" s="187">
        <v>43194</v>
      </c>
      <c r="BZ146" s="187">
        <v>44290</v>
      </c>
      <c r="CA146" s="185">
        <v>0</v>
      </c>
      <c r="CB146" s="185">
        <v>3407415</v>
      </c>
      <c r="CC146" s="185">
        <v>0</v>
      </c>
      <c r="CD146" s="185">
        <v>0</v>
      </c>
      <c r="CE146" s="185">
        <v>0</v>
      </c>
      <c r="CF146" s="185">
        <v>0</v>
      </c>
      <c r="CG146" s="185">
        <v>0</v>
      </c>
      <c r="CH146" s="185">
        <v>0</v>
      </c>
      <c r="CI146" s="185">
        <v>0</v>
      </c>
      <c r="CK146" s="185">
        <v>0</v>
      </c>
      <c r="CL146" s="185">
        <v>0</v>
      </c>
      <c r="CM146" s="185">
        <v>0</v>
      </c>
      <c r="CN146" s="185">
        <v>0</v>
      </c>
      <c r="CO146" s="185">
        <v>0</v>
      </c>
      <c r="CP146" s="185">
        <v>0</v>
      </c>
      <c r="CQ146" s="185">
        <v>0</v>
      </c>
      <c r="CR146" s="185">
        <v>0</v>
      </c>
      <c r="CS146" s="185">
        <v>0</v>
      </c>
      <c r="CT146" s="185">
        <v>0</v>
      </c>
      <c r="CU146" s="185">
        <v>0</v>
      </c>
      <c r="CV146" s="185">
        <v>0</v>
      </c>
      <c r="CW146" s="185">
        <v>3407415</v>
      </c>
      <c r="CX146" s="185">
        <v>442971</v>
      </c>
      <c r="CY146" s="185">
        <v>2964444</v>
      </c>
      <c r="CZ146" s="185" t="s">
        <v>8035</v>
      </c>
      <c r="DA146" s="185">
        <v>283951</v>
      </c>
      <c r="DB146" s="185">
        <v>289600</v>
      </c>
      <c r="DC146" s="185">
        <v>408800</v>
      </c>
      <c r="DD146" s="185">
        <v>3407000</v>
      </c>
      <c r="DE146" s="185">
        <v>136300</v>
      </c>
      <c r="DF146" s="185">
        <v>68100</v>
      </c>
      <c r="DG146" s="185">
        <v>102200</v>
      </c>
      <c r="DH146" s="185">
        <v>0</v>
      </c>
      <c r="DI146" s="185">
        <v>30</v>
      </c>
      <c r="DJ146" s="185">
        <v>0</v>
      </c>
      <c r="DK146" s="185">
        <v>0</v>
      </c>
      <c r="DL146" s="185">
        <v>0</v>
      </c>
      <c r="DM146" s="187">
        <v>44242</v>
      </c>
      <c r="DN146" s="187">
        <v>44260</v>
      </c>
      <c r="DO146" s="185">
        <v>0</v>
      </c>
      <c r="DP146" s="185">
        <v>136300</v>
      </c>
      <c r="DQ146" s="185">
        <v>0</v>
      </c>
      <c r="DR146" s="185" t="s">
        <v>1888</v>
      </c>
      <c r="DS146" s="185" t="s">
        <v>1903</v>
      </c>
      <c r="DT146" s="185">
        <v>136300</v>
      </c>
      <c r="DV146" s="185" t="s">
        <v>2061</v>
      </c>
      <c r="DW146" s="185">
        <v>3407000</v>
      </c>
      <c r="DX146" s="185" t="s">
        <v>1896</v>
      </c>
    </row>
    <row r="147" spans="1:128" x14ac:dyDescent="0.25">
      <c r="A147" s="185">
        <v>30</v>
      </c>
      <c r="B147" s="185">
        <v>3082000</v>
      </c>
      <c r="D147" s="230">
        <v>2.436E-2</v>
      </c>
      <c r="E147" s="185">
        <v>75078</v>
      </c>
      <c r="F147" s="185">
        <v>7220351</v>
      </c>
      <c r="I147" s="185">
        <v>3245780</v>
      </c>
      <c r="J147" s="185">
        <v>1966343</v>
      </c>
      <c r="L147" s="185">
        <v>6263818</v>
      </c>
      <c r="M147" s="185" t="s">
        <v>2539</v>
      </c>
      <c r="N147" s="185" t="s">
        <v>1313</v>
      </c>
      <c r="R147" s="185" t="s">
        <v>1879</v>
      </c>
      <c r="S147" s="185" t="s">
        <v>616</v>
      </c>
      <c r="T147" s="185" t="s">
        <v>2830</v>
      </c>
      <c r="U147" s="185" t="s">
        <v>682</v>
      </c>
      <c r="V147" s="185" t="s">
        <v>2012</v>
      </c>
      <c r="W147" s="185" t="s">
        <v>622</v>
      </c>
      <c r="X147" s="185" t="s">
        <v>1880</v>
      </c>
      <c r="Y147" s="185" t="s">
        <v>1881</v>
      </c>
      <c r="Z147" s="185" t="s">
        <v>2541</v>
      </c>
      <c r="AA147" s="185" t="s">
        <v>1883</v>
      </c>
      <c r="AB147" s="185" t="s">
        <v>1898</v>
      </c>
      <c r="AC147" s="185" t="s">
        <v>2831</v>
      </c>
      <c r="AD147" s="185" t="s">
        <v>2832</v>
      </c>
      <c r="AE147" s="185" t="s">
        <v>1887</v>
      </c>
      <c r="AF147" s="185" t="s">
        <v>1888</v>
      </c>
      <c r="AG147" s="185" t="s">
        <v>1889</v>
      </c>
      <c r="AH147" s="185" t="s">
        <v>1883</v>
      </c>
      <c r="AI147" s="185" t="s">
        <v>1890</v>
      </c>
      <c r="AK147" s="185" t="s">
        <v>2833</v>
      </c>
      <c r="AL147" s="185" t="s">
        <v>2828</v>
      </c>
      <c r="AM147" s="185" t="s">
        <v>2834</v>
      </c>
      <c r="AN147" s="185" t="s">
        <v>2835</v>
      </c>
      <c r="AO147" s="185" t="s">
        <v>2039</v>
      </c>
      <c r="AP147" s="185" t="s">
        <v>1896</v>
      </c>
      <c r="AQ147" s="185" t="s">
        <v>2012</v>
      </c>
      <c r="AR147" s="185" t="s">
        <v>2285</v>
      </c>
      <c r="AS147" s="185">
        <v>3081918</v>
      </c>
      <c r="AT147" s="185" t="s">
        <v>2285</v>
      </c>
      <c r="AV147" s="185" t="s">
        <v>1920</v>
      </c>
      <c r="AW147" s="185">
        <v>3081918</v>
      </c>
      <c r="AX147" s="185">
        <v>0</v>
      </c>
      <c r="AY147" s="185" t="s">
        <v>2022</v>
      </c>
      <c r="AZ147" s="186">
        <v>0</v>
      </c>
      <c r="BA147" s="231">
        <v>25</v>
      </c>
      <c r="BB147" s="185">
        <v>0</v>
      </c>
      <c r="BC147" s="185" t="s">
        <v>1332</v>
      </c>
      <c r="BD147" s="187">
        <v>23360</v>
      </c>
      <c r="BE147" s="187">
        <v>39546</v>
      </c>
      <c r="BF147" s="187">
        <v>42898</v>
      </c>
      <c r="BH147" s="187">
        <v>43198</v>
      </c>
      <c r="BI147" s="187">
        <v>43928</v>
      </c>
      <c r="BO147" s="185" t="s">
        <v>2023</v>
      </c>
      <c r="BR147" s="185" t="s">
        <v>2024</v>
      </c>
      <c r="BV147" s="185" t="s">
        <v>1901</v>
      </c>
      <c r="BW147" s="185" t="s">
        <v>1896</v>
      </c>
      <c r="BX147" s="185" t="s">
        <v>1902</v>
      </c>
      <c r="BY147" s="187">
        <v>43198</v>
      </c>
      <c r="BZ147" s="187">
        <v>44294</v>
      </c>
      <c r="CA147" s="185">
        <v>0</v>
      </c>
      <c r="CB147" s="185">
        <v>3081918</v>
      </c>
      <c r="CC147" s="185">
        <v>0</v>
      </c>
      <c r="CD147" s="185">
        <v>0</v>
      </c>
      <c r="CE147" s="185">
        <v>0</v>
      </c>
      <c r="CF147" s="185">
        <v>0</v>
      </c>
      <c r="CG147" s="185">
        <v>0</v>
      </c>
      <c r="CH147" s="185">
        <v>0</v>
      </c>
      <c r="CI147" s="185">
        <v>0</v>
      </c>
      <c r="CK147" s="185">
        <v>0</v>
      </c>
      <c r="CL147" s="185">
        <v>0</v>
      </c>
      <c r="CM147" s="185">
        <v>0</v>
      </c>
      <c r="CN147" s="185">
        <v>0</v>
      </c>
      <c r="CO147" s="185">
        <v>0</v>
      </c>
      <c r="CP147" s="185">
        <v>0</v>
      </c>
      <c r="CQ147" s="185">
        <v>770480</v>
      </c>
      <c r="CR147" s="185">
        <v>0</v>
      </c>
      <c r="CS147" s="185">
        <v>0</v>
      </c>
      <c r="CT147" s="185">
        <v>0</v>
      </c>
      <c r="CU147" s="185">
        <v>0</v>
      </c>
      <c r="CV147" s="185">
        <v>0</v>
      </c>
      <c r="CW147" s="185">
        <v>3852398</v>
      </c>
      <c r="CX147" s="185">
        <v>612552</v>
      </c>
      <c r="CY147" s="185">
        <v>3239846</v>
      </c>
      <c r="CZ147" s="185" t="s">
        <v>8035</v>
      </c>
      <c r="DA147" s="185">
        <v>321033</v>
      </c>
      <c r="DB147" s="185">
        <v>262000</v>
      </c>
      <c r="DC147" s="185">
        <v>369800</v>
      </c>
      <c r="DD147" s="185">
        <v>3852000</v>
      </c>
      <c r="DE147" s="185">
        <v>154100</v>
      </c>
      <c r="DF147" s="185">
        <v>77000</v>
      </c>
      <c r="DG147" s="185">
        <v>115600</v>
      </c>
      <c r="DH147" s="185">
        <v>0</v>
      </c>
      <c r="DI147" s="185">
        <v>30</v>
      </c>
      <c r="DJ147" s="185">
        <v>0</v>
      </c>
      <c r="DK147" s="185">
        <v>0</v>
      </c>
      <c r="DL147" s="185">
        <v>181037</v>
      </c>
      <c r="DM147" s="187">
        <v>44298</v>
      </c>
      <c r="DN147" s="187">
        <v>44340</v>
      </c>
      <c r="DO147" s="185">
        <v>0</v>
      </c>
      <c r="DP147" s="185">
        <v>123300</v>
      </c>
      <c r="DQ147" s="185">
        <v>0</v>
      </c>
      <c r="DR147" s="185" t="s">
        <v>1888</v>
      </c>
      <c r="DS147" s="185" t="s">
        <v>1903</v>
      </c>
      <c r="DT147" s="185">
        <v>123300</v>
      </c>
      <c r="DV147" s="185" t="s">
        <v>1965</v>
      </c>
      <c r="DW147" s="185">
        <v>3082000</v>
      </c>
      <c r="DX147" s="185" t="s">
        <v>1896</v>
      </c>
    </row>
    <row r="148" spans="1:128" x14ac:dyDescent="0.25">
      <c r="A148" s="185">
        <v>30</v>
      </c>
      <c r="B148" s="185">
        <v>0</v>
      </c>
      <c r="D148" s="230">
        <v>6.9599999999999995E-2</v>
      </c>
      <c r="E148" s="185">
        <v>0</v>
      </c>
      <c r="F148" s="185">
        <v>7221400</v>
      </c>
      <c r="I148" s="185">
        <v>0</v>
      </c>
      <c r="J148" s="185">
        <v>116827</v>
      </c>
      <c r="L148" s="185">
        <v>80835</v>
      </c>
      <c r="M148" s="185" t="s">
        <v>2273</v>
      </c>
      <c r="N148" s="185" t="s">
        <v>1878</v>
      </c>
      <c r="R148" s="185" t="s">
        <v>2082</v>
      </c>
      <c r="S148" s="185" t="s">
        <v>458</v>
      </c>
      <c r="T148" s="185" t="s">
        <v>2872</v>
      </c>
      <c r="U148" s="185" t="s">
        <v>682</v>
      </c>
      <c r="V148" s="185" t="s">
        <v>1272</v>
      </c>
      <c r="W148" s="185" t="s">
        <v>7198</v>
      </c>
      <c r="X148" s="185" t="s">
        <v>2772</v>
      </c>
      <c r="Y148" s="185" t="s">
        <v>1881</v>
      </c>
      <c r="Z148" s="185" t="s">
        <v>2274</v>
      </c>
      <c r="AA148" s="185" t="s">
        <v>1883</v>
      </c>
      <c r="AB148" s="185" t="s">
        <v>1898</v>
      </c>
      <c r="AC148" s="185" t="s">
        <v>2837</v>
      </c>
      <c r="AD148" s="185" t="s">
        <v>2874</v>
      </c>
      <c r="AE148" s="185" t="s">
        <v>1887</v>
      </c>
      <c r="AF148" s="185" t="s">
        <v>1888</v>
      </c>
      <c r="AG148" s="185" t="s">
        <v>1889</v>
      </c>
      <c r="AH148" s="185" t="s">
        <v>1883</v>
      </c>
      <c r="AI148" s="185" t="s">
        <v>1890</v>
      </c>
      <c r="AK148" s="185" t="s">
        <v>2839</v>
      </c>
      <c r="AL148" s="185" t="s">
        <v>2004</v>
      </c>
      <c r="AM148" s="185" t="s">
        <v>2840</v>
      </c>
      <c r="AN148" s="185" t="s">
        <v>2840</v>
      </c>
      <c r="AP148" s="185" t="s">
        <v>1896</v>
      </c>
      <c r="AQ148" s="185" t="s">
        <v>1272</v>
      </c>
      <c r="AR148" s="185" t="s">
        <v>2093</v>
      </c>
      <c r="AS148" s="185">
        <v>1150436</v>
      </c>
      <c r="AT148" s="185" t="s">
        <v>2093</v>
      </c>
      <c r="AV148" s="185" t="s">
        <v>1920</v>
      </c>
      <c r="AW148" s="185">
        <v>1150436</v>
      </c>
      <c r="AX148" s="185">
        <v>0</v>
      </c>
      <c r="AY148" s="185" t="s">
        <v>1899</v>
      </c>
      <c r="AZ148" s="186">
        <v>0</v>
      </c>
      <c r="BA148" s="231">
        <v>25</v>
      </c>
      <c r="BB148" s="185">
        <v>0</v>
      </c>
      <c r="BD148" s="187">
        <v>22611</v>
      </c>
      <c r="BE148" s="187">
        <v>44166</v>
      </c>
      <c r="BF148" s="187">
        <v>44166</v>
      </c>
      <c r="BG148" s="187">
        <v>44187</v>
      </c>
      <c r="BH148" s="187">
        <v>44166</v>
      </c>
      <c r="BM148" s="185" t="s">
        <v>1900</v>
      </c>
      <c r="BN148" s="185" t="s">
        <v>1275</v>
      </c>
      <c r="BV148" s="185" t="s">
        <v>1901</v>
      </c>
      <c r="BW148" s="185" t="s">
        <v>1926</v>
      </c>
      <c r="BX148" s="185" t="s">
        <v>2094</v>
      </c>
      <c r="BY148" s="187">
        <v>44166</v>
      </c>
      <c r="BZ148" s="187">
        <v>44166</v>
      </c>
      <c r="CA148" s="185">
        <v>0</v>
      </c>
      <c r="CB148" s="185">
        <v>0</v>
      </c>
      <c r="CC148" s="185">
        <v>0</v>
      </c>
      <c r="CD148" s="185">
        <v>0</v>
      </c>
      <c r="CE148" s="185">
        <v>0</v>
      </c>
      <c r="CF148" s="185">
        <v>0</v>
      </c>
      <c r="CG148" s="185">
        <v>0</v>
      </c>
      <c r="CH148" s="185">
        <v>0</v>
      </c>
      <c r="CI148" s="185">
        <v>0</v>
      </c>
      <c r="CK148" s="185">
        <v>0</v>
      </c>
      <c r="CL148" s="185">
        <v>0</v>
      </c>
      <c r="CM148" s="185">
        <v>0</v>
      </c>
      <c r="CN148" s="185">
        <v>0</v>
      </c>
      <c r="CO148" s="185">
        <v>0</v>
      </c>
      <c r="CP148" s="185">
        <v>0</v>
      </c>
      <c r="CQ148" s="185">
        <v>0</v>
      </c>
      <c r="CR148" s="185">
        <v>0</v>
      </c>
      <c r="CS148" s="185">
        <v>0</v>
      </c>
      <c r="CT148" s="185">
        <v>0</v>
      </c>
      <c r="CU148" s="185">
        <v>0</v>
      </c>
      <c r="CV148" s="185">
        <v>0</v>
      </c>
      <c r="CW148" s="185">
        <v>0</v>
      </c>
      <c r="CX148" s="185">
        <v>0</v>
      </c>
      <c r="CY148" s="185">
        <v>0</v>
      </c>
      <c r="CZ148" s="185" t="s">
        <v>8035</v>
      </c>
      <c r="DA148" s="185">
        <v>0</v>
      </c>
      <c r="DB148" s="185">
        <v>0</v>
      </c>
      <c r="DC148" s="185">
        <v>0</v>
      </c>
      <c r="DD148" s="185">
        <v>0</v>
      </c>
      <c r="DE148" s="185">
        <v>0</v>
      </c>
      <c r="DF148" s="185">
        <v>0</v>
      </c>
      <c r="DG148" s="185">
        <v>0</v>
      </c>
      <c r="DH148" s="185">
        <v>0</v>
      </c>
      <c r="DI148" s="185">
        <v>30</v>
      </c>
      <c r="DJ148" s="185">
        <v>0</v>
      </c>
      <c r="DK148" s="185">
        <v>0</v>
      </c>
      <c r="DL148" s="185">
        <v>0</v>
      </c>
      <c r="DM148" s="187">
        <v>44166</v>
      </c>
      <c r="DN148" s="187">
        <v>44167</v>
      </c>
      <c r="DO148" s="185">
        <v>0</v>
      </c>
      <c r="DP148" s="185">
        <v>0</v>
      </c>
      <c r="DQ148" s="185">
        <v>0</v>
      </c>
      <c r="DR148" s="185" t="s">
        <v>2436</v>
      </c>
      <c r="DS148" s="185" t="s">
        <v>1903</v>
      </c>
      <c r="DT148" s="185">
        <v>0</v>
      </c>
      <c r="DV148" s="185" t="s">
        <v>2279</v>
      </c>
      <c r="DW148" s="185">
        <v>0</v>
      </c>
      <c r="DX148" s="185" t="s">
        <v>1896</v>
      </c>
    </row>
    <row r="149" spans="1:128" x14ac:dyDescent="0.25">
      <c r="A149" s="185">
        <v>5</v>
      </c>
      <c r="B149" s="185">
        <v>525000</v>
      </c>
      <c r="D149" s="230">
        <v>2.436E-2</v>
      </c>
      <c r="E149" s="185">
        <v>12789</v>
      </c>
      <c r="F149" s="185">
        <v>7228011</v>
      </c>
      <c r="I149" s="185">
        <v>3305347</v>
      </c>
      <c r="J149" s="185">
        <v>1124086</v>
      </c>
      <c r="L149" s="185">
        <v>3729244</v>
      </c>
      <c r="M149" s="185" t="s">
        <v>1889</v>
      </c>
      <c r="N149" s="185" t="s">
        <v>861</v>
      </c>
      <c r="O149" s="185" t="s">
        <v>1332</v>
      </c>
      <c r="R149" s="185" t="s">
        <v>1879</v>
      </c>
      <c r="S149" s="185" t="s">
        <v>306</v>
      </c>
      <c r="T149" s="185" t="s">
        <v>306</v>
      </c>
      <c r="U149" s="185" t="s">
        <v>2513</v>
      </c>
      <c r="V149" s="185" t="s">
        <v>2012</v>
      </c>
      <c r="W149" s="185" t="s">
        <v>1340</v>
      </c>
      <c r="X149" s="185" t="s">
        <v>2045</v>
      </c>
      <c r="Y149" s="185" t="s">
        <v>1881</v>
      </c>
      <c r="Z149" s="185" t="s">
        <v>1909</v>
      </c>
      <c r="AA149" s="185" t="s">
        <v>1883</v>
      </c>
      <c r="AB149" s="185" t="s">
        <v>1883</v>
      </c>
      <c r="AC149" s="185" t="s">
        <v>2841</v>
      </c>
      <c r="AD149" s="185" t="s">
        <v>1989</v>
      </c>
      <c r="AE149" s="185" t="s">
        <v>1911</v>
      </c>
      <c r="AF149" s="185" t="s">
        <v>1887</v>
      </c>
      <c r="AG149" s="185" t="s">
        <v>1889</v>
      </c>
      <c r="AH149" s="185" t="s">
        <v>1912</v>
      </c>
      <c r="AI149" s="185" t="s">
        <v>1890</v>
      </c>
      <c r="AK149" s="185" t="s">
        <v>2780</v>
      </c>
      <c r="AL149" s="185" t="s">
        <v>2037</v>
      </c>
      <c r="AM149" s="185" t="s">
        <v>2842</v>
      </c>
      <c r="AN149" s="185" t="s">
        <v>2440</v>
      </c>
      <c r="AO149" s="185" t="s">
        <v>2243</v>
      </c>
      <c r="AP149" s="185" t="s">
        <v>1896</v>
      </c>
      <c r="AQ149" s="185" t="s">
        <v>2012</v>
      </c>
      <c r="AR149" s="185" t="s">
        <v>2217</v>
      </c>
      <c r="AS149" s="185">
        <v>3211673</v>
      </c>
      <c r="AT149" s="185" t="s">
        <v>2217</v>
      </c>
      <c r="AV149" s="185" t="s">
        <v>1920</v>
      </c>
      <c r="AW149" s="185">
        <v>3211673</v>
      </c>
      <c r="AX149" s="185">
        <v>0</v>
      </c>
      <c r="AY149" s="185" t="s">
        <v>2286</v>
      </c>
      <c r="AZ149" s="186">
        <v>0</v>
      </c>
      <c r="BA149" s="231">
        <v>0</v>
      </c>
      <c r="BB149" s="185">
        <v>0</v>
      </c>
      <c r="BD149" s="187">
        <v>25940</v>
      </c>
      <c r="BE149" s="187">
        <v>42807</v>
      </c>
      <c r="BF149" s="187">
        <v>42807</v>
      </c>
      <c r="BH149" s="187">
        <v>43537</v>
      </c>
      <c r="BI149" s="187">
        <v>43902</v>
      </c>
      <c r="BO149" s="185" t="s">
        <v>861</v>
      </c>
      <c r="BR149" s="185" t="s">
        <v>2287</v>
      </c>
      <c r="BV149" s="185" t="s">
        <v>1901</v>
      </c>
      <c r="BW149" s="185" t="s">
        <v>1896</v>
      </c>
      <c r="BX149" s="185" t="s">
        <v>1902</v>
      </c>
      <c r="BY149" s="187">
        <v>42807</v>
      </c>
      <c r="BZ149" s="187">
        <v>44268</v>
      </c>
      <c r="CA149" s="185">
        <v>0</v>
      </c>
      <c r="CB149" s="185">
        <v>535279</v>
      </c>
      <c r="CC149" s="185">
        <v>0</v>
      </c>
      <c r="CD149" s="185">
        <v>0</v>
      </c>
      <c r="CE149" s="185">
        <v>0</v>
      </c>
      <c r="CF149" s="185">
        <v>0</v>
      </c>
      <c r="CG149" s="185">
        <v>0</v>
      </c>
      <c r="CH149" s="185">
        <v>0</v>
      </c>
      <c r="CI149" s="185">
        <v>2983994</v>
      </c>
      <c r="CK149" s="185">
        <v>0</v>
      </c>
      <c r="CL149" s="185">
        <v>0</v>
      </c>
      <c r="CM149" s="185">
        <v>0</v>
      </c>
      <c r="CN149" s="185">
        <v>0</v>
      </c>
      <c r="CO149" s="185">
        <v>0</v>
      </c>
      <c r="CP149" s="185">
        <v>0</v>
      </c>
      <c r="CQ149" s="185">
        <v>0</v>
      </c>
      <c r="CR149" s="185">
        <v>0</v>
      </c>
      <c r="CS149" s="185">
        <v>0</v>
      </c>
      <c r="CT149" s="185">
        <v>0</v>
      </c>
      <c r="CU149" s="185">
        <v>0</v>
      </c>
      <c r="CV149" s="185">
        <v>0</v>
      </c>
      <c r="CW149" s="185">
        <v>3580793</v>
      </c>
      <c r="CX149" s="185">
        <v>345637</v>
      </c>
      <c r="CY149" s="185">
        <v>3235156</v>
      </c>
      <c r="CZ149" s="185" t="s">
        <v>8035</v>
      </c>
      <c r="DA149" s="185">
        <v>293273</v>
      </c>
      <c r="DB149" s="185">
        <v>267700</v>
      </c>
      <c r="DC149" s="185">
        <v>378000</v>
      </c>
      <c r="DD149" s="185">
        <v>3519000</v>
      </c>
      <c r="DE149" s="185">
        <v>140800</v>
      </c>
      <c r="DF149" s="185">
        <v>70400</v>
      </c>
      <c r="DG149" s="185">
        <v>105600</v>
      </c>
      <c r="DH149" s="185">
        <v>0</v>
      </c>
      <c r="DI149" s="185">
        <v>5</v>
      </c>
      <c r="DJ149" s="185">
        <v>0</v>
      </c>
      <c r="DK149" s="185">
        <v>25</v>
      </c>
      <c r="DL149" s="185">
        <v>0</v>
      </c>
      <c r="DM149" s="187">
        <v>44351</v>
      </c>
      <c r="DN149" s="187">
        <v>44375</v>
      </c>
      <c r="DO149" s="185">
        <v>0</v>
      </c>
      <c r="DP149" s="185">
        <v>126000</v>
      </c>
      <c r="DQ149" s="185">
        <v>0</v>
      </c>
      <c r="DR149" s="185" t="s">
        <v>2051</v>
      </c>
      <c r="DS149" s="185" t="s">
        <v>1903</v>
      </c>
      <c r="DT149" s="185">
        <v>126000</v>
      </c>
      <c r="DV149" s="185" t="s">
        <v>1928</v>
      </c>
      <c r="DW149" s="185">
        <v>3150000</v>
      </c>
      <c r="DX149" s="185" t="s">
        <v>1896</v>
      </c>
    </row>
    <row r="150" spans="1:128" x14ac:dyDescent="0.25">
      <c r="A150" s="185">
        <v>30</v>
      </c>
      <c r="B150" s="185">
        <v>3082000</v>
      </c>
      <c r="D150" s="230">
        <v>2.436E-2</v>
      </c>
      <c r="E150" s="185">
        <v>75078</v>
      </c>
      <c r="F150" s="185">
        <v>7229197</v>
      </c>
      <c r="I150" s="185">
        <v>3171807</v>
      </c>
      <c r="J150" s="185">
        <v>1078671</v>
      </c>
      <c r="L150" s="185">
        <v>3722468</v>
      </c>
      <c r="M150" s="185" t="s">
        <v>2253</v>
      </c>
      <c r="N150" s="185" t="s">
        <v>1313</v>
      </c>
      <c r="R150" s="185" t="s">
        <v>1879</v>
      </c>
      <c r="S150" s="185" t="s">
        <v>2255</v>
      </c>
      <c r="T150" s="185" t="s">
        <v>2843</v>
      </c>
      <c r="U150" s="185" t="s">
        <v>682</v>
      </c>
      <c r="V150" s="185" t="s">
        <v>2012</v>
      </c>
      <c r="W150" s="185" t="s">
        <v>752</v>
      </c>
      <c r="X150" s="185" t="s">
        <v>2013</v>
      </c>
      <c r="Y150" s="185" t="s">
        <v>1881</v>
      </c>
      <c r="Z150" s="185" t="s">
        <v>2257</v>
      </c>
      <c r="AA150" s="185" t="s">
        <v>1883</v>
      </c>
      <c r="AB150" s="185" t="s">
        <v>2258</v>
      </c>
      <c r="AC150" s="185" t="s">
        <v>2844</v>
      </c>
      <c r="AD150" s="185" t="s">
        <v>2845</v>
      </c>
      <c r="AE150" s="185" t="s">
        <v>1887</v>
      </c>
      <c r="AF150" s="185" t="s">
        <v>1888</v>
      </c>
      <c r="AG150" s="185" t="s">
        <v>1889</v>
      </c>
      <c r="AH150" s="185" t="s">
        <v>1883</v>
      </c>
      <c r="AI150" s="185" t="s">
        <v>1890</v>
      </c>
      <c r="AK150" s="185" t="s">
        <v>2548</v>
      </c>
      <c r="AL150" s="185" t="s">
        <v>2807</v>
      </c>
      <c r="AM150" s="185" t="s">
        <v>2754</v>
      </c>
      <c r="AN150" s="185" t="s">
        <v>2754</v>
      </c>
      <c r="AP150" s="185" t="s">
        <v>1896</v>
      </c>
      <c r="AQ150" s="185" t="s">
        <v>2012</v>
      </c>
      <c r="AR150" s="185" t="s">
        <v>2285</v>
      </c>
      <c r="AS150" s="185">
        <v>3081918</v>
      </c>
      <c r="AT150" s="185" t="s">
        <v>2285</v>
      </c>
      <c r="AV150" s="185" t="s">
        <v>1920</v>
      </c>
      <c r="AW150" s="185">
        <v>3081918</v>
      </c>
      <c r="AX150" s="185">
        <v>0</v>
      </c>
      <c r="AY150" s="185" t="s">
        <v>2022</v>
      </c>
      <c r="AZ150" s="186">
        <v>0</v>
      </c>
      <c r="BA150" s="231">
        <v>8</v>
      </c>
      <c r="BB150" s="185">
        <v>0</v>
      </c>
      <c r="BC150" s="185" t="s">
        <v>1332</v>
      </c>
      <c r="BD150" s="187">
        <v>26306</v>
      </c>
      <c r="BE150" s="187">
        <v>40214</v>
      </c>
      <c r="BF150" s="187">
        <v>42898</v>
      </c>
      <c r="BH150" s="187">
        <v>43136</v>
      </c>
      <c r="BI150" s="187">
        <v>43865</v>
      </c>
      <c r="BO150" s="185" t="s">
        <v>2023</v>
      </c>
      <c r="BR150" s="185" t="s">
        <v>2024</v>
      </c>
      <c r="BV150" s="185" t="s">
        <v>1901</v>
      </c>
      <c r="BW150" s="185" t="s">
        <v>1896</v>
      </c>
      <c r="BX150" s="185" t="s">
        <v>1902</v>
      </c>
      <c r="BY150" s="187">
        <v>43866</v>
      </c>
      <c r="BZ150" s="187">
        <v>44232</v>
      </c>
      <c r="CA150" s="185">
        <v>0</v>
      </c>
      <c r="CB150" s="185">
        <v>3081918</v>
      </c>
      <c r="CC150" s="185">
        <v>0</v>
      </c>
      <c r="CD150" s="185">
        <v>0</v>
      </c>
      <c r="CE150" s="185">
        <v>0</v>
      </c>
      <c r="CF150" s="185">
        <v>0</v>
      </c>
      <c r="CG150" s="185">
        <v>0</v>
      </c>
      <c r="CH150" s="185">
        <v>0</v>
      </c>
      <c r="CI150" s="185">
        <v>0</v>
      </c>
      <c r="CK150" s="185">
        <v>0</v>
      </c>
      <c r="CL150" s="185">
        <v>0</v>
      </c>
      <c r="CM150" s="185">
        <v>0</v>
      </c>
      <c r="CN150" s="185">
        <v>0</v>
      </c>
      <c r="CO150" s="185">
        <v>0</v>
      </c>
      <c r="CP150" s="185">
        <v>0</v>
      </c>
      <c r="CQ150" s="185">
        <v>246553</v>
      </c>
      <c r="CR150" s="185">
        <v>0</v>
      </c>
      <c r="CS150" s="185">
        <v>0</v>
      </c>
      <c r="CT150" s="185">
        <v>0</v>
      </c>
      <c r="CU150" s="185">
        <v>0</v>
      </c>
      <c r="CV150" s="185">
        <v>0</v>
      </c>
      <c r="CW150" s="185">
        <v>3328471</v>
      </c>
      <c r="CX150" s="185">
        <v>1070503</v>
      </c>
      <c r="CY150" s="185">
        <v>2257968</v>
      </c>
      <c r="CZ150" s="185" t="s">
        <v>8035</v>
      </c>
      <c r="DA150" s="185">
        <v>277373</v>
      </c>
      <c r="DB150" s="185">
        <v>262000</v>
      </c>
      <c r="DC150" s="185">
        <v>369800</v>
      </c>
      <c r="DD150" s="185">
        <v>3328000</v>
      </c>
      <c r="DE150" s="185">
        <v>133100</v>
      </c>
      <c r="DF150" s="185">
        <v>66600</v>
      </c>
      <c r="DG150" s="185">
        <v>99800</v>
      </c>
      <c r="DH150" s="185">
        <v>0</v>
      </c>
      <c r="DI150" s="185">
        <v>30</v>
      </c>
      <c r="DJ150" s="185">
        <v>0</v>
      </c>
      <c r="DK150" s="185">
        <v>0</v>
      </c>
      <c r="DL150" s="185">
        <v>0</v>
      </c>
      <c r="DM150" s="187">
        <v>44046</v>
      </c>
      <c r="DN150" s="187">
        <v>44089</v>
      </c>
      <c r="DO150" s="185">
        <v>0</v>
      </c>
      <c r="DP150" s="185">
        <v>123300</v>
      </c>
      <c r="DQ150" s="185">
        <v>0</v>
      </c>
      <c r="DR150" s="185" t="s">
        <v>2026</v>
      </c>
      <c r="DS150" s="185" t="s">
        <v>1903</v>
      </c>
      <c r="DT150" s="185">
        <v>123300</v>
      </c>
      <c r="DV150" s="185" t="s">
        <v>2267</v>
      </c>
      <c r="DW150" s="185">
        <v>3082000</v>
      </c>
      <c r="DX150" s="185" t="s">
        <v>1896</v>
      </c>
    </row>
    <row r="151" spans="1:128" x14ac:dyDescent="0.25">
      <c r="A151" s="185">
        <v>30</v>
      </c>
      <c r="B151" s="185">
        <v>1081000</v>
      </c>
      <c r="D151" s="230">
        <v>1.044E-2</v>
      </c>
      <c r="E151" s="185">
        <v>11286</v>
      </c>
      <c r="F151" s="185">
        <v>7229546</v>
      </c>
      <c r="I151" s="185">
        <v>1295460</v>
      </c>
      <c r="J151" s="185">
        <v>540724</v>
      </c>
      <c r="L151" s="185">
        <v>1461700</v>
      </c>
      <c r="M151" s="185" t="s">
        <v>1928</v>
      </c>
      <c r="N151" s="185" t="s">
        <v>2044</v>
      </c>
      <c r="R151" s="185" t="s">
        <v>1879</v>
      </c>
      <c r="S151" s="185" t="s">
        <v>150</v>
      </c>
      <c r="T151" s="185" t="s">
        <v>461</v>
      </c>
      <c r="U151" s="185" t="s">
        <v>682</v>
      </c>
      <c r="V151" s="185" t="s">
        <v>1949</v>
      </c>
      <c r="W151" s="185" t="s">
        <v>1146</v>
      </c>
      <c r="X151" s="185" t="s">
        <v>1907</v>
      </c>
      <c r="Y151" s="185" t="s">
        <v>1987</v>
      </c>
      <c r="Z151" s="185" t="s">
        <v>2052</v>
      </c>
      <c r="AA151" s="185" t="s">
        <v>1883</v>
      </c>
      <c r="AB151" s="185" t="s">
        <v>1913</v>
      </c>
      <c r="AC151" s="185" t="s">
        <v>2846</v>
      </c>
      <c r="AD151" s="185" t="s">
        <v>2847</v>
      </c>
      <c r="AE151" s="185" t="s">
        <v>1887</v>
      </c>
      <c r="AF151" s="185" t="s">
        <v>1888</v>
      </c>
      <c r="AG151" s="185" t="s">
        <v>1889</v>
      </c>
      <c r="AH151" s="185" t="s">
        <v>1883</v>
      </c>
      <c r="AI151" s="185" t="s">
        <v>1890</v>
      </c>
      <c r="AK151" s="185" t="s">
        <v>2037</v>
      </c>
      <c r="AL151" s="185" t="s">
        <v>2169</v>
      </c>
      <c r="AM151" s="185" t="s">
        <v>2848</v>
      </c>
      <c r="AN151" s="185" t="s">
        <v>2849</v>
      </c>
      <c r="AO151" s="185" t="s">
        <v>2850</v>
      </c>
      <c r="AP151" s="185" t="s">
        <v>1896</v>
      </c>
      <c r="AQ151" s="185" t="s">
        <v>1949</v>
      </c>
      <c r="AR151" s="185" t="s">
        <v>2782</v>
      </c>
      <c r="AS151" s="185">
        <v>1081448</v>
      </c>
      <c r="AT151" s="185" t="s">
        <v>2782</v>
      </c>
      <c r="AV151" s="185" t="s">
        <v>1920</v>
      </c>
      <c r="AW151" s="185">
        <v>1081448</v>
      </c>
      <c r="AX151" s="185">
        <v>0</v>
      </c>
      <c r="AY151" s="185" t="s">
        <v>2050</v>
      </c>
      <c r="AZ151" s="186">
        <v>0</v>
      </c>
      <c r="BA151" s="231">
        <v>0</v>
      </c>
      <c r="BB151" s="185">
        <v>0</v>
      </c>
      <c r="BD151" s="187">
        <v>26822</v>
      </c>
      <c r="BE151" s="187">
        <v>41220</v>
      </c>
      <c r="BH151" s="187">
        <v>43776</v>
      </c>
      <c r="BI151" s="187">
        <v>44141</v>
      </c>
      <c r="BM151" s="185" t="s">
        <v>1900</v>
      </c>
      <c r="BN151" s="185" t="s">
        <v>1275</v>
      </c>
      <c r="BV151" s="185" t="s">
        <v>1901</v>
      </c>
      <c r="BW151" s="185" t="s">
        <v>1896</v>
      </c>
      <c r="BX151" s="185" t="s">
        <v>1902</v>
      </c>
      <c r="BY151" s="187">
        <v>43045</v>
      </c>
      <c r="BZ151" s="187">
        <v>44141</v>
      </c>
      <c r="CA151" s="185">
        <v>0</v>
      </c>
      <c r="CB151" s="185">
        <v>1081448</v>
      </c>
      <c r="CC151" s="185">
        <v>0</v>
      </c>
      <c r="CD151" s="185">
        <v>102854</v>
      </c>
      <c r="CE151" s="185">
        <v>0</v>
      </c>
      <c r="CF151" s="185">
        <v>0</v>
      </c>
      <c r="CG151" s="185">
        <v>0</v>
      </c>
      <c r="CH151" s="185">
        <v>0</v>
      </c>
      <c r="CI151" s="185">
        <v>0</v>
      </c>
      <c r="CK151" s="185">
        <v>0</v>
      </c>
      <c r="CL151" s="185">
        <v>0</v>
      </c>
      <c r="CM151" s="185">
        <v>0</v>
      </c>
      <c r="CN151" s="185">
        <v>0</v>
      </c>
      <c r="CO151" s="185">
        <v>0</v>
      </c>
      <c r="CP151" s="185">
        <v>66098</v>
      </c>
      <c r="CQ151" s="185">
        <v>0</v>
      </c>
      <c r="CR151" s="185">
        <v>0</v>
      </c>
      <c r="CS151" s="185">
        <v>0</v>
      </c>
      <c r="CT151" s="185">
        <v>0</v>
      </c>
      <c r="CU151" s="185">
        <v>0</v>
      </c>
      <c r="CV151" s="185">
        <v>0</v>
      </c>
      <c r="CW151" s="185">
        <v>1250400</v>
      </c>
      <c r="CX151" s="185">
        <v>97214</v>
      </c>
      <c r="CY151" s="185">
        <v>1153186</v>
      </c>
      <c r="CZ151" s="185" t="s">
        <v>8035</v>
      </c>
      <c r="DA151" s="185">
        <v>104200</v>
      </c>
      <c r="DB151" s="185">
        <v>91900</v>
      </c>
      <c r="DC151" s="185">
        <v>129700</v>
      </c>
      <c r="DD151" s="185">
        <v>1148000</v>
      </c>
      <c r="DE151" s="185">
        <v>45900</v>
      </c>
      <c r="DF151" s="185">
        <v>23000</v>
      </c>
      <c r="DG151" s="185">
        <v>34400</v>
      </c>
      <c r="DH151" s="185">
        <v>0</v>
      </c>
      <c r="DI151" s="185">
        <v>30</v>
      </c>
      <c r="DJ151" s="185">
        <v>0</v>
      </c>
      <c r="DK151" s="185">
        <v>0</v>
      </c>
      <c r="DL151" s="185">
        <v>0</v>
      </c>
      <c r="DM151" s="187">
        <v>44197</v>
      </c>
      <c r="DN151" s="187">
        <v>44200</v>
      </c>
      <c r="DO151" s="185">
        <v>0</v>
      </c>
      <c r="DP151" s="185">
        <v>43200</v>
      </c>
      <c r="DQ151" s="185">
        <v>0</v>
      </c>
      <c r="DR151" s="185" t="s">
        <v>1927</v>
      </c>
      <c r="DS151" s="185" t="s">
        <v>1887</v>
      </c>
      <c r="DT151" s="185">
        <v>43200</v>
      </c>
      <c r="DV151" s="185" t="s">
        <v>2061</v>
      </c>
      <c r="DW151" s="185">
        <v>1081000</v>
      </c>
      <c r="DX151" s="185" t="s">
        <v>1896</v>
      </c>
    </row>
    <row r="152" spans="1:128" x14ac:dyDescent="0.25">
      <c r="A152" s="185">
        <v>30</v>
      </c>
      <c r="B152" s="185">
        <v>1843000</v>
      </c>
      <c r="D152" s="230">
        <v>2.436E-2</v>
      </c>
      <c r="E152" s="185">
        <v>44895</v>
      </c>
      <c r="F152" s="185">
        <v>7276741</v>
      </c>
      <c r="I152" s="185">
        <v>1985600</v>
      </c>
      <c r="J152" s="185">
        <v>921361</v>
      </c>
      <c r="L152" s="185">
        <v>2150755</v>
      </c>
      <c r="M152" s="185" t="s">
        <v>1889</v>
      </c>
      <c r="N152" s="185" t="s">
        <v>2617</v>
      </c>
      <c r="R152" s="185" t="s">
        <v>1879</v>
      </c>
      <c r="S152" s="185" t="s">
        <v>306</v>
      </c>
      <c r="T152" s="185" t="s">
        <v>21</v>
      </c>
      <c r="U152" s="185" t="s">
        <v>2192</v>
      </c>
      <c r="V152" s="185" t="s">
        <v>1949</v>
      </c>
      <c r="W152" s="185" t="s">
        <v>56</v>
      </c>
      <c r="X152" s="185" t="s">
        <v>1880</v>
      </c>
      <c r="Y152" s="185" t="s">
        <v>1881</v>
      </c>
      <c r="Z152" s="185" t="s">
        <v>1909</v>
      </c>
      <c r="AA152" s="185" t="s">
        <v>1883</v>
      </c>
      <c r="AB152" s="185" t="s">
        <v>1883</v>
      </c>
      <c r="AC152" s="185" t="s">
        <v>2851</v>
      </c>
      <c r="AD152" s="185" t="s">
        <v>1887</v>
      </c>
      <c r="AE152" s="185" t="s">
        <v>1903</v>
      </c>
      <c r="AF152" s="185" t="s">
        <v>1887</v>
      </c>
      <c r="AG152" s="185" t="s">
        <v>1887</v>
      </c>
      <c r="AH152" s="185" t="s">
        <v>1912</v>
      </c>
      <c r="AI152" s="185" t="s">
        <v>1890</v>
      </c>
      <c r="AJ152" s="185" t="s">
        <v>1913</v>
      </c>
      <c r="AK152" s="185" t="s">
        <v>2852</v>
      </c>
      <c r="AL152" s="185" t="s">
        <v>2853</v>
      </c>
      <c r="AM152" s="185" t="s">
        <v>1917</v>
      </c>
      <c r="AN152" s="185" t="s">
        <v>1917</v>
      </c>
      <c r="AP152" s="185" t="s">
        <v>1896</v>
      </c>
      <c r="AQ152" s="185" t="s">
        <v>1949</v>
      </c>
      <c r="AR152" s="185" t="s">
        <v>2620</v>
      </c>
      <c r="AS152" s="185">
        <v>1842722</v>
      </c>
      <c r="AT152" s="185" t="s">
        <v>2620</v>
      </c>
      <c r="AV152" s="185" t="s">
        <v>1920</v>
      </c>
      <c r="AW152" s="185">
        <v>1842722</v>
      </c>
      <c r="AX152" s="185">
        <v>0</v>
      </c>
      <c r="AY152" s="185" t="s">
        <v>2621</v>
      </c>
      <c r="AZ152" s="186">
        <v>0</v>
      </c>
      <c r="BA152" s="231">
        <v>0</v>
      </c>
      <c r="BB152" s="185">
        <v>0</v>
      </c>
      <c r="BC152" s="185" t="s">
        <v>1332</v>
      </c>
      <c r="BD152" s="187">
        <v>22259</v>
      </c>
      <c r="BE152" s="187">
        <v>31639</v>
      </c>
      <c r="BF152" s="187">
        <v>33452</v>
      </c>
      <c r="BH152" s="187">
        <v>42962</v>
      </c>
      <c r="BI152" s="187">
        <v>43326</v>
      </c>
      <c r="BJ152" s="185" t="s">
        <v>2008</v>
      </c>
      <c r="BM152" s="185" t="s">
        <v>1924</v>
      </c>
      <c r="BN152" s="185" t="s">
        <v>1925</v>
      </c>
      <c r="BV152" s="185" t="s">
        <v>1901</v>
      </c>
      <c r="BW152" s="185" t="s">
        <v>1926</v>
      </c>
      <c r="BX152" s="185" t="s">
        <v>1902</v>
      </c>
      <c r="BY152" s="187">
        <v>42597</v>
      </c>
      <c r="BZ152" s="187">
        <v>44058</v>
      </c>
      <c r="CA152" s="185">
        <v>0</v>
      </c>
      <c r="CB152" s="185">
        <v>1842722</v>
      </c>
      <c r="CC152" s="185">
        <v>0</v>
      </c>
      <c r="CD152" s="185">
        <v>0</v>
      </c>
      <c r="CE152" s="185">
        <v>0</v>
      </c>
      <c r="CF152" s="185">
        <v>0</v>
      </c>
      <c r="CG152" s="185">
        <v>0</v>
      </c>
      <c r="CH152" s="185">
        <v>0</v>
      </c>
      <c r="CI152" s="185">
        <v>0</v>
      </c>
      <c r="CK152" s="185">
        <v>0</v>
      </c>
      <c r="CL152" s="185">
        <v>0</v>
      </c>
      <c r="CM152" s="185">
        <v>0</v>
      </c>
      <c r="CN152" s="185">
        <v>0</v>
      </c>
      <c r="CO152" s="185">
        <v>0</v>
      </c>
      <c r="CP152" s="185">
        <v>66098</v>
      </c>
      <c r="CQ152" s="185">
        <v>0</v>
      </c>
      <c r="CR152" s="185">
        <v>0</v>
      </c>
      <c r="CS152" s="185">
        <v>0</v>
      </c>
      <c r="CT152" s="185">
        <v>0</v>
      </c>
      <c r="CU152" s="185">
        <v>0</v>
      </c>
      <c r="CV152" s="185">
        <v>0</v>
      </c>
      <c r="CW152" s="185">
        <v>1908820</v>
      </c>
      <c r="CX152" s="185">
        <v>345142</v>
      </c>
      <c r="CY152" s="185">
        <v>1563678</v>
      </c>
      <c r="CZ152" s="185" t="s">
        <v>8035</v>
      </c>
      <c r="DA152" s="185">
        <v>159068</v>
      </c>
      <c r="DB152" s="185">
        <v>156700</v>
      </c>
      <c r="DC152" s="185">
        <v>221200</v>
      </c>
      <c r="DD152" s="185">
        <v>1909000</v>
      </c>
      <c r="DE152" s="185">
        <v>76400</v>
      </c>
      <c r="DF152" s="185">
        <v>38200</v>
      </c>
      <c r="DG152" s="185">
        <v>57300</v>
      </c>
      <c r="DH152" s="185">
        <v>0</v>
      </c>
      <c r="DI152" s="185">
        <v>30</v>
      </c>
      <c r="DJ152" s="185">
        <v>0</v>
      </c>
      <c r="DK152" s="185">
        <v>0</v>
      </c>
      <c r="DL152" s="185">
        <v>0</v>
      </c>
      <c r="DM152" s="187">
        <v>44214</v>
      </c>
      <c r="DN152" s="187">
        <v>44232</v>
      </c>
      <c r="DO152" s="185">
        <v>0</v>
      </c>
      <c r="DP152" s="185">
        <v>73700</v>
      </c>
      <c r="DQ152" s="185">
        <v>0</v>
      </c>
      <c r="DR152" s="185" t="s">
        <v>1888</v>
      </c>
      <c r="DS152" s="185" t="s">
        <v>1903</v>
      </c>
      <c r="DT152" s="185">
        <v>73700</v>
      </c>
      <c r="DV152" s="185" t="s">
        <v>1928</v>
      </c>
      <c r="DW152" s="185">
        <v>1843000</v>
      </c>
      <c r="DX152" s="185" t="s">
        <v>1896</v>
      </c>
    </row>
    <row r="153" spans="1:128" x14ac:dyDescent="0.25">
      <c r="A153" s="185">
        <v>30</v>
      </c>
      <c r="B153" s="185">
        <v>1150000</v>
      </c>
      <c r="D153" s="230">
        <v>6.9599999999999995E-2</v>
      </c>
      <c r="E153" s="185">
        <v>80040</v>
      </c>
      <c r="F153" s="185">
        <v>7303750</v>
      </c>
      <c r="I153" s="185">
        <v>1367323</v>
      </c>
      <c r="J153" s="185">
        <v>575218</v>
      </c>
      <c r="L153" s="185">
        <v>1665681</v>
      </c>
      <c r="M153" s="185" t="s">
        <v>1928</v>
      </c>
      <c r="N153" s="185" t="s">
        <v>1938</v>
      </c>
      <c r="R153" s="185" t="s">
        <v>1879</v>
      </c>
      <c r="S153" s="185" t="s">
        <v>150</v>
      </c>
      <c r="T153" s="185" t="s">
        <v>2220</v>
      </c>
      <c r="U153" s="185" t="s">
        <v>682</v>
      </c>
      <c r="V153" s="185" t="s">
        <v>1272</v>
      </c>
      <c r="W153" s="185" t="s">
        <v>922</v>
      </c>
      <c r="X153" s="185" t="s">
        <v>1907</v>
      </c>
      <c r="Y153" s="185" t="s">
        <v>1881</v>
      </c>
      <c r="Z153" s="185" t="s">
        <v>2052</v>
      </c>
      <c r="AA153" s="185" t="s">
        <v>1883</v>
      </c>
      <c r="AB153" s="185" t="s">
        <v>1913</v>
      </c>
      <c r="AC153" s="185" t="s">
        <v>2854</v>
      </c>
      <c r="AD153" s="185" t="s">
        <v>2222</v>
      </c>
      <c r="AE153" s="185" t="s">
        <v>1887</v>
      </c>
      <c r="AF153" s="185" t="s">
        <v>1888</v>
      </c>
      <c r="AG153" s="185" t="s">
        <v>1889</v>
      </c>
      <c r="AH153" s="185" t="s">
        <v>1883</v>
      </c>
      <c r="AI153" s="185" t="s">
        <v>1890</v>
      </c>
      <c r="AK153" s="185" t="s">
        <v>2855</v>
      </c>
      <c r="AL153" s="185" t="s">
        <v>2655</v>
      </c>
      <c r="AM153" s="185" t="s">
        <v>2856</v>
      </c>
      <c r="AN153" s="185" t="s">
        <v>1941</v>
      </c>
      <c r="AO153" s="185" t="s">
        <v>2671</v>
      </c>
      <c r="AP153" s="185" t="s">
        <v>1896</v>
      </c>
      <c r="AQ153" s="185" t="s">
        <v>1272</v>
      </c>
      <c r="AR153" s="185" t="s">
        <v>2093</v>
      </c>
      <c r="AS153" s="185">
        <v>1150436</v>
      </c>
      <c r="AT153" s="185" t="s">
        <v>2093</v>
      </c>
      <c r="AV153" s="185" t="s">
        <v>1920</v>
      </c>
      <c r="AW153" s="185">
        <v>1150436</v>
      </c>
      <c r="AX153" s="185">
        <v>0</v>
      </c>
      <c r="AY153" s="185" t="s">
        <v>1943</v>
      </c>
      <c r="AZ153" s="186">
        <v>0</v>
      </c>
      <c r="BA153" s="231">
        <v>0</v>
      </c>
      <c r="BB153" s="185">
        <v>0</v>
      </c>
      <c r="BD153" s="187">
        <v>22301</v>
      </c>
      <c r="BE153" s="187">
        <v>41172</v>
      </c>
      <c r="BF153" s="187">
        <v>42921</v>
      </c>
      <c r="BH153" s="187">
        <v>43363</v>
      </c>
      <c r="BI153" s="187">
        <v>44093</v>
      </c>
      <c r="BM153" s="185" t="s">
        <v>1900</v>
      </c>
      <c r="BN153" s="185" t="s">
        <v>1275</v>
      </c>
      <c r="BV153" s="185" t="s">
        <v>1901</v>
      </c>
      <c r="BW153" s="185" t="s">
        <v>1896</v>
      </c>
      <c r="BX153" s="185" t="s">
        <v>1902</v>
      </c>
      <c r="BY153" s="187">
        <v>42998</v>
      </c>
      <c r="BZ153" s="187">
        <v>44094</v>
      </c>
      <c r="CA153" s="185">
        <v>0</v>
      </c>
      <c r="CB153" s="185">
        <v>1150436</v>
      </c>
      <c r="CC153" s="185">
        <v>0</v>
      </c>
      <c r="CD153" s="185">
        <v>102854</v>
      </c>
      <c r="CE153" s="185">
        <v>0</v>
      </c>
      <c r="CF153" s="185">
        <v>0</v>
      </c>
      <c r="CG153" s="185">
        <v>0</v>
      </c>
      <c r="CH153" s="185">
        <v>0</v>
      </c>
      <c r="CI153" s="185">
        <v>0</v>
      </c>
      <c r="CK153" s="185">
        <v>0</v>
      </c>
      <c r="CL153" s="185">
        <v>0</v>
      </c>
      <c r="CM153" s="185">
        <v>0</v>
      </c>
      <c r="CN153" s="185">
        <v>0</v>
      </c>
      <c r="CO153" s="185">
        <v>0</v>
      </c>
      <c r="CP153" s="185">
        <v>66098</v>
      </c>
      <c r="CQ153" s="185">
        <v>0</v>
      </c>
      <c r="CR153" s="185">
        <v>0</v>
      </c>
      <c r="CS153" s="185">
        <v>0</v>
      </c>
      <c r="CT153" s="185">
        <v>0</v>
      </c>
      <c r="CU153" s="185">
        <v>0</v>
      </c>
      <c r="CV153" s="185">
        <v>0</v>
      </c>
      <c r="CW153" s="185">
        <v>1319388</v>
      </c>
      <c r="CX153" s="185">
        <v>92000</v>
      </c>
      <c r="CY153" s="185">
        <v>1227388</v>
      </c>
      <c r="CZ153" s="185" t="s">
        <v>8035</v>
      </c>
      <c r="DA153" s="185">
        <v>109949</v>
      </c>
      <c r="DB153" s="185">
        <v>97700</v>
      </c>
      <c r="DC153" s="185">
        <v>138000</v>
      </c>
      <c r="DD153" s="185">
        <v>1217000</v>
      </c>
      <c r="DE153" s="185">
        <v>48700</v>
      </c>
      <c r="DF153" s="185">
        <v>24300</v>
      </c>
      <c r="DG153" s="185">
        <v>36500</v>
      </c>
      <c r="DH153" s="185">
        <v>0</v>
      </c>
      <c r="DI153" s="185">
        <v>30</v>
      </c>
      <c r="DJ153" s="185">
        <v>0</v>
      </c>
      <c r="DK153" s="185">
        <v>0</v>
      </c>
      <c r="DL153" s="185">
        <v>0</v>
      </c>
      <c r="DM153" s="187">
        <v>44075</v>
      </c>
      <c r="DN153" s="187">
        <v>44117</v>
      </c>
      <c r="DO153" s="185">
        <v>0</v>
      </c>
      <c r="DP153" s="185">
        <v>46000</v>
      </c>
      <c r="DQ153" s="185">
        <v>0</v>
      </c>
      <c r="DR153" s="185" t="s">
        <v>1927</v>
      </c>
      <c r="DS153" s="185" t="s">
        <v>1903</v>
      </c>
      <c r="DT153" s="185">
        <v>46000</v>
      </c>
      <c r="DV153" s="185" t="s">
        <v>2061</v>
      </c>
      <c r="DW153" s="185">
        <v>1150000</v>
      </c>
      <c r="DX153" s="185" t="s">
        <v>1896</v>
      </c>
    </row>
    <row r="154" spans="1:128" x14ac:dyDescent="0.25">
      <c r="A154" s="185">
        <v>30</v>
      </c>
      <c r="B154" s="185">
        <v>2857000</v>
      </c>
      <c r="D154" s="230">
        <v>2.436E-2</v>
      </c>
      <c r="E154" s="185">
        <v>69597</v>
      </c>
      <c r="F154" s="185">
        <v>7318775</v>
      </c>
      <c r="I154" s="185">
        <v>2940572</v>
      </c>
      <c r="J154" s="185">
        <v>1000033</v>
      </c>
      <c r="L154" s="185">
        <v>3317688</v>
      </c>
      <c r="M154" s="185" t="s">
        <v>1928</v>
      </c>
      <c r="N154" s="185" t="s">
        <v>861</v>
      </c>
      <c r="R154" s="185" t="s">
        <v>1879</v>
      </c>
      <c r="S154" s="185" t="s">
        <v>150</v>
      </c>
      <c r="T154" s="185" t="s">
        <v>461</v>
      </c>
      <c r="U154" s="185" t="s">
        <v>682</v>
      </c>
      <c r="V154" s="185" t="s">
        <v>2012</v>
      </c>
      <c r="W154" s="185" t="s">
        <v>1394</v>
      </c>
      <c r="X154" s="185" t="s">
        <v>2013</v>
      </c>
      <c r="Y154" s="185" t="s">
        <v>1987</v>
      </c>
      <c r="Z154" s="185" t="s">
        <v>2052</v>
      </c>
      <c r="AA154" s="185" t="s">
        <v>1883</v>
      </c>
      <c r="AB154" s="185" t="s">
        <v>1913</v>
      </c>
      <c r="AC154" s="185" t="s">
        <v>2857</v>
      </c>
      <c r="AD154" s="185" t="s">
        <v>2847</v>
      </c>
      <c r="AE154" s="185" t="s">
        <v>1887</v>
      </c>
      <c r="AF154" s="185" t="s">
        <v>1888</v>
      </c>
      <c r="AG154" s="185" t="s">
        <v>1889</v>
      </c>
      <c r="AH154" s="185" t="s">
        <v>1883</v>
      </c>
      <c r="AI154" s="185" t="s">
        <v>1890</v>
      </c>
      <c r="AK154" s="185" t="s">
        <v>2037</v>
      </c>
      <c r="AL154" s="185" t="s">
        <v>2305</v>
      </c>
      <c r="AM154" s="185" t="s">
        <v>2858</v>
      </c>
      <c r="AN154" s="185" t="s">
        <v>2858</v>
      </c>
      <c r="AP154" s="185" t="s">
        <v>1896</v>
      </c>
      <c r="AQ154" s="185" t="s">
        <v>2012</v>
      </c>
      <c r="AR154" s="185" t="s">
        <v>2136</v>
      </c>
      <c r="AS154" s="185">
        <v>2857236</v>
      </c>
      <c r="AT154" s="185" t="s">
        <v>2136</v>
      </c>
      <c r="AV154" s="185" t="s">
        <v>1920</v>
      </c>
      <c r="AW154" s="185">
        <v>2857236</v>
      </c>
      <c r="AX154" s="185">
        <v>0</v>
      </c>
      <c r="AY154" s="185" t="s">
        <v>2286</v>
      </c>
      <c r="AZ154" s="186">
        <v>0</v>
      </c>
      <c r="BA154" s="231">
        <v>0</v>
      </c>
      <c r="BB154" s="185">
        <v>0</v>
      </c>
      <c r="BD154" s="187">
        <v>30343</v>
      </c>
      <c r="BE154" s="187">
        <v>42867</v>
      </c>
      <c r="BF154" s="187">
        <v>42867</v>
      </c>
      <c r="BH154" s="187">
        <v>43597</v>
      </c>
      <c r="BI154" s="187">
        <v>43962</v>
      </c>
      <c r="BO154" s="185" t="s">
        <v>861</v>
      </c>
      <c r="BR154" s="185" t="s">
        <v>2287</v>
      </c>
      <c r="BV154" s="185" t="s">
        <v>1901</v>
      </c>
      <c r="BW154" s="185" t="s">
        <v>1896</v>
      </c>
      <c r="BX154" s="185" t="s">
        <v>1902</v>
      </c>
      <c r="BY154" s="187">
        <v>42867</v>
      </c>
      <c r="BZ154" s="187">
        <v>44328</v>
      </c>
      <c r="CA154" s="185">
        <v>0</v>
      </c>
      <c r="CB154" s="185">
        <v>2857236</v>
      </c>
      <c r="CC154" s="185">
        <v>0</v>
      </c>
      <c r="CD154" s="185">
        <v>0</v>
      </c>
      <c r="CE154" s="185">
        <v>0</v>
      </c>
      <c r="CF154" s="185">
        <v>0</v>
      </c>
      <c r="CG154" s="185">
        <v>0</v>
      </c>
      <c r="CH154" s="185">
        <v>0</v>
      </c>
      <c r="CI154" s="185">
        <v>0</v>
      </c>
      <c r="CK154" s="185">
        <v>0</v>
      </c>
      <c r="CL154" s="185">
        <v>0</v>
      </c>
      <c r="CM154" s="185">
        <v>0</v>
      </c>
      <c r="CN154" s="185">
        <v>0</v>
      </c>
      <c r="CO154" s="185">
        <v>0</v>
      </c>
      <c r="CP154" s="185">
        <v>0</v>
      </c>
      <c r="CQ154" s="185">
        <v>0</v>
      </c>
      <c r="CR154" s="185">
        <v>0</v>
      </c>
      <c r="CS154" s="185">
        <v>0</v>
      </c>
      <c r="CT154" s="185">
        <v>0</v>
      </c>
      <c r="CU154" s="185">
        <v>0</v>
      </c>
      <c r="CV154" s="185">
        <v>0</v>
      </c>
      <c r="CW154" s="185">
        <v>2857236</v>
      </c>
      <c r="CX154" s="185">
        <v>1350172</v>
      </c>
      <c r="CY154" s="185">
        <v>1507064</v>
      </c>
      <c r="CZ154" s="185" t="s">
        <v>8035</v>
      </c>
      <c r="DA154" s="185">
        <v>238103</v>
      </c>
      <c r="DB154" s="185">
        <v>242800</v>
      </c>
      <c r="DC154" s="185">
        <v>342800</v>
      </c>
      <c r="DD154" s="185">
        <v>2857000</v>
      </c>
      <c r="DE154" s="185">
        <v>114300</v>
      </c>
      <c r="DF154" s="185">
        <v>57100</v>
      </c>
      <c r="DG154" s="185">
        <v>85700</v>
      </c>
      <c r="DH154" s="185">
        <v>0</v>
      </c>
      <c r="DI154" s="185">
        <v>30</v>
      </c>
      <c r="DJ154" s="185">
        <v>0</v>
      </c>
      <c r="DK154" s="185">
        <v>0</v>
      </c>
      <c r="DL154" s="185">
        <v>0</v>
      </c>
      <c r="DM154" s="187">
        <v>44200</v>
      </c>
      <c r="DN154" s="187">
        <v>44221</v>
      </c>
      <c r="DO154" s="185">
        <v>0</v>
      </c>
      <c r="DP154" s="185">
        <v>114300</v>
      </c>
      <c r="DQ154" s="185">
        <v>0</v>
      </c>
      <c r="DR154" s="185" t="s">
        <v>2026</v>
      </c>
      <c r="DS154" s="185" t="s">
        <v>1887</v>
      </c>
      <c r="DT154" s="185">
        <v>114300</v>
      </c>
      <c r="DV154" s="185" t="s">
        <v>2061</v>
      </c>
      <c r="DW154" s="185">
        <v>2857000</v>
      </c>
      <c r="DX154" s="185" t="s">
        <v>1896</v>
      </c>
    </row>
    <row r="155" spans="1:128" x14ac:dyDescent="0.25">
      <c r="A155" s="185">
        <v>30</v>
      </c>
      <c r="B155" s="185">
        <v>1948000</v>
      </c>
      <c r="D155" s="230">
        <v>2.436E-2</v>
      </c>
      <c r="E155" s="185">
        <v>47453</v>
      </c>
      <c r="F155" s="185">
        <v>7334714</v>
      </c>
      <c r="I155" s="185">
        <v>2004496</v>
      </c>
      <c r="J155" s="185">
        <v>681691</v>
      </c>
      <c r="L155" s="185">
        <v>2171537</v>
      </c>
      <c r="M155" s="185" t="s">
        <v>2054</v>
      </c>
      <c r="N155" s="185" t="s">
        <v>1878</v>
      </c>
      <c r="R155" s="185" t="s">
        <v>1879</v>
      </c>
      <c r="S155" s="185" t="s">
        <v>459</v>
      </c>
      <c r="T155" s="185" t="s">
        <v>2859</v>
      </c>
      <c r="U155" s="185" t="s">
        <v>682</v>
      </c>
      <c r="V155" s="185" t="s">
        <v>1272</v>
      </c>
      <c r="W155" s="185" t="s">
        <v>1159</v>
      </c>
      <c r="X155" s="185" t="s">
        <v>1907</v>
      </c>
      <c r="Y155" s="185" t="s">
        <v>1987</v>
      </c>
      <c r="Z155" s="185" t="s">
        <v>2860</v>
      </c>
      <c r="AA155" s="185" t="s">
        <v>1883</v>
      </c>
      <c r="AB155" s="185" t="s">
        <v>1898</v>
      </c>
      <c r="AC155" s="185" t="s">
        <v>2861</v>
      </c>
      <c r="AD155" s="185" t="s">
        <v>2862</v>
      </c>
      <c r="AE155" s="185" t="s">
        <v>1887</v>
      </c>
      <c r="AF155" s="185" t="s">
        <v>1888</v>
      </c>
      <c r="AG155" s="185" t="s">
        <v>1889</v>
      </c>
      <c r="AH155" s="185" t="s">
        <v>1883</v>
      </c>
      <c r="AI155" s="185" t="s">
        <v>1890</v>
      </c>
      <c r="AK155" s="185" t="s">
        <v>2037</v>
      </c>
      <c r="AL155" s="185" t="s">
        <v>2863</v>
      </c>
      <c r="AM155" s="185" t="s">
        <v>2864</v>
      </c>
      <c r="AN155" s="185" t="s">
        <v>2865</v>
      </c>
      <c r="AO155" s="185" t="s">
        <v>2866</v>
      </c>
      <c r="AP155" s="185" t="s">
        <v>1896</v>
      </c>
      <c r="AQ155" s="185" t="s">
        <v>1272</v>
      </c>
      <c r="AR155" s="185" t="s">
        <v>1897</v>
      </c>
      <c r="AS155" s="185">
        <v>1947688</v>
      </c>
      <c r="AT155" s="185" t="s">
        <v>1897</v>
      </c>
      <c r="AV155" s="185" t="s">
        <v>1898</v>
      </c>
      <c r="AW155" s="185">
        <v>1947688</v>
      </c>
      <c r="AX155" s="185">
        <v>0</v>
      </c>
      <c r="AY155" s="185" t="s">
        <v>1899</v>
      </c>
      <c r="AZ155" s="186">
        <v>0</v>
      </c>
      <c r="BA155" s="231">
        <v>30</v>
      </c>
      <c r="BB155" s="185">
        <v>0</v>
      </c>
      <c r="BD155" s="187">
        <v>28301</v>
      </c>
      <c r="BE155" s="187">
        <v>41312</v>
      </c>
      <c r="BF155" s="187">
        <v>41312</v>
      </c>
      <c r="BH155" s="187">
        <v>43138</v>
      </c>
      <c r="BI155" s="187">
        <v>43502</v>
      </c>
      <c r="BM155" s="185" t="s">
        <v>1900</v>
      </c>
      <c r="BN155" s="185" t="s">
        <v>1275</v>
      </c>
      <c r="BV155" s="185" t="s">
        <v>1901</v>
      </c>
      <c r="BW155" s="185" t="s">
        <v>1960</v>
      </c>
      <c r="BX155" s="185" t="s">
        <v>1902</v>
      </c>
      <c r="BY155" s="187">
        <v>43138</v>
      </c>
      <c r="BZ155" s="187">
        <v>44234</v>
      </c>
      <c r="CA155" s="185">
        <v>0</v>
      </c>
      <c r="CB155" s="185">
        <v>1947688</v>
      </c>
      <c r="CC155" s="185">
        <v>0</v>
      </c>
      <c r="CD155" s="185">
        <v>0</v>
      </c>
      <c r="CE155" s="185">
        <v>0</v>
      </c>
      <c r="CF155" s="185">
        <v>0</v>
      </c>
      <c r="CG155" s="185">
        <v>0</v>
      </c>
      <c r="CH155" s="185">
        <v>0</v>
      </c>
      <c r="CI155" s="185">
        <v>0</v>
      </c>
      <c r="CK155" s="185">
        <v>0</v>
      </c>
      <c r="CL155" s="185">
        <v>0</v>
      </c>
      <c r="CM155" s="185">
        <v>0</v>
      </c>
      <c r="CN155" s="185">
        <v>0</v>
      </c>
      <c r="CO155" s="185">
        <v>0</v>
      </c>
      <c r="CP155" s="185">
        <v>0</v>
      </c>
      <c r="CQ155" s="185">
        <v>584306</v>
      </c>
      <c r="CR155" s="185">
        <v>0</v>
      </c>
      <c r="CS155" s="185">
        <v>0</v>
      </c>
      <c r="CT155" s="185">
        <v>0</v>
      </c>
      <c r="CU155" s="185">
        <v>0</v>
      </c>
      <c r="CV155" s="185">
        <v>0</v>
      </c>
      <c r="CW155" s="185">
        <v>2531994</v>
      </c>
      <c r="CX155" s="185">
        <v>272661</v>
      </c>
      <c r="CY155" s="185">
        <v>2259333</v>
      </c>
      <c r="CZ155" s="185" t="s">
        <v>8035</v>
      </c>
      <c r="DA155" s="185">
        <v>211000</v>
      </c>
      <c r="DB155" s="185">
        <v>165600</v>
      </c>
      <c r="DC155" s="185">
        <v>233800</v>
      </c>
      <c r="DD155" s="185">
        <v>2532000</v>
      </c>
      <c r="DE155" s="185">
        <v>101300</v>
      </c>
      <c r="DF155" s="185">
        <v>50600</v>
      </c>
      <c r="DG155" s="185">
        <v>76000</v>
      </c>
      <c r="DH155" s="185">
        <v>0</v>
      </c>
      <c r="DI155" s="185">
        <v>30</v>
      </c>
      <c r="DJ155" s="185">
        <v>0</v>
      </c>
      <c r="DK155" s="185">
        <v>0</v>
      </c>
      <c r="DL155" s="185">
        <v>0</v>
      </c>
      <c r="DM155" s="187">
        <v>44204</v>
      </c>
      <c r="DN155" s="187">
        <v>44225</v>
      </c>
      <c r="DO155" s="185">
        <v>0</v>
      </c>
      <c r="DP155" s="185">
        <v>77900</v>
      </c>
      <c r="DQ155" s="185">
        <v>0</v>
      </c>
      <c r="DR155" s="185" t="s">
        <v>1927</v>
      </c>
      <c r="DS155" s="185" t="s">
        <v>1887</v>
      </c>
      <c r="DT155" s="185">
        <v>77900</v>
      </c>
      <c r="DV155" s="185" t="s">
        <v>2867</v>
      </c>
      <c r="DW155" s="185">
        <v>1948000</v>
      </c>
      <c r="DX155" s="185" t="s">
        <v>1896</v>
      </c>
    </row>
    <row r="156" spans="1:128" x14ac:dyDescent="0.25">
      <c r="A156" s="185">
        <v>30</v>
      </c>
      <c r="B156" s="185">
        <v>1948000</v>
      </c>
      <c r="D156" s="230">
        <v>2.436E-2</v>
      </c>
      <c r="E156" s="185">
        <v>47453</v>
      </c>
      <c r="F156" s="185">
        <v>7335249</v>
      </c>
      <c r="I156" s="185">
        <v>2004496</v>
      </c>
      <c r="J156" s="185">
        <v>681691</v>
      </c>
      <c r="L156" s="185">
        <v>2261778</v>
      </c>
      <c r="M156" s="185" t="s">
        <v>2054</v>
      </c>
      <c r="N156" s="185" t="s">
        <v>295</v>
      </c>
      <c r="R156" s="185" t="s">
        <v>1879</v>
      </c>
      <c r="S156" s="185" t="s">
        <v>457</v>
      </c>
      <c r="T156" s="185" t="s">
        <v>2868</v>
      </c>
      <c r="U156" s="185" t="s">
        <v>682</v>
      </c>
      <c r="V156" s="185" t="s">
        <v>1272</v>
      </c>
      <c r="W156" s="185" t="s">
        <v>7560</v>
      </c>
      <c r="X156" s="185" t="s">
        <v>2013</v>
      </c>
      <c r="Y156" s="185" t="s">
        <v>1987</v>
      </c>
      <c r="Z156" s="185" t="s">
        <v>2860</v>
      </c>
      <c r="AA156" s="185" t="s">
        <v>1883</v>
      </c>
      <c r="AB156" s="185" t="s">
        <v>1898</v>
      </c>
      <c r="AC156" s="185" t="s">
        <v>2869</v>
      </c>
      <c r="AD156" s="185" t="s">
        <v>2870</v>
      </c>
      <c r="AE156" s="185" t="s">
        <v>1887</v>
      </c>
      <c r="AF156" s="185" t="s">
        <v>1888</v>
      </c>
      <c r="AG156" s="185" t="s">
        <v>1889</v>
      </c>
      <c r="AH156" s="185" t="s">
        <v>1883</v>
      </c>
      <c r="AI156" s="185" t="s">
        <v>1890</v>
      </c>
      <c r="AK156" s="185" t="s">
        <v>2363</v>
      </c>
      <c r="AL156" s="185" t="s">
        <v>2224</v>
      </c>
      <c r="AM156" s="185" t="s">
        <v>2871</v>
      </c>
      <c r="AN156" s="185" t="s">
        <v>2835</v>
      </c>
      <c r="AO156" s="185" t="s">
        <v>2078</v>
      </c>
      <c r="AP156" s="185" t="s">
        <v>1896</v>
      </c>
      <c r="AQ156" s="185" t="s">
        <v>1272</v>
      </c>
      <c r="AR156" s="185" t="s">
        <v>1897</v>
      </c>
      <c r="AS156" s="185">
        <v>1947688</v>
      </c>
      <c r="AT156" s="185" t="s">
        <v>1897</v>
      </c>
      <c r="AV156" s="185" t="s">
        <v>1920</v>
      </c>
      <c r="AW156" s="185">
        <v>1947688</v>
      </c>
      <c r="AX156" s="185">
        <v>0</v>
      </c>
      <c r="AY156" s="185" t="s">
        <v>2218</v>
      </c>
      <c r="AZ156" s="186">
        <v>0</v>
      </c>
      <c r="BA156" s="231">
        <v>25</v>
      </c>
      <c r="BB156" s="185">
        <v>10</v>
      </c>
      <c r="BD156" s="187">
        <v>29161</v>
      </c>
      <c r="BE156" s="187">
        <v>42921</v>
      </c>
      <c r="BF156" s="187">
        <v>42921</v>
      </c>
      <c r="BH156" s="187">
        <v>43651</v>
      </c>
      <c r="BI156" s="187">
        <v>44016</v>
      </c>
      <c r="BO156" s="185" t="s">
        <v>295</v>
      </c>
      <c r="BR156" s="185" t="s">
        <v>2060</v>
      </c>
      <c r="BV156" s="185" t="s">
        <v>1901</v>
      </c>
      <c r="BW156" s="185" t="s">
        <v>1926</v>
      </c>
      <c r="BX156" s="185" t="s">
        <v>1902</v>
      </c>
      <c r="BY156" s="187">
        <v>42921</v>
      </c>
      <c r="BZ156" s="187">
        <v>44017</v>
      </c>
      <c r="CA156" s="185">
        <v>0</v>
      </c>
      <c r="CB156" s="185">
        <v>1947688</v>
      </c>
      <c r="CC156" s="185">
        <v>0</v>
      </c>
      <c r="CD156" s="185">
        <v>0</v>
      </c>
      <c r="CE156" s="185">
        <v>0</v>
      </c>
      <c r="CF156" s="185">
        <v>0</v>
      </c>
      <c r="CG156" s="185">
        <v>0</v>
      </c>
      <c r="CH156" s="185">
        <v>0</v>
      </c>
      <c r="CI156" s="185">
        <v>0</v>
      </c>
      <c r="CK156" s="185">
        <v>0</v>
      </c>
      <c r="CL156" s="185">
        <v>0</v>
      </c>
      <c r="CM156" s="185">
        <v>0</v>
      </c>
      <c r="CN156" s="185">
        <v>0</v>
      </c>
      <c r="CO156" s="185">
        <v>194769</v>
      </c>
      <c r="CP156" s="185">
        <v>0</v>
      </c>
      <c r="CQ156" s="185">
        <v>486922</v>
      </c>
      <c r="CR156" s="185">
        <v>0</v>
      </c>
      <c r="CS156" s="185">
        <v>0</v>
      </c>
      <c r="CT156" s="185">
        <v>0</v>
      </c>
      <c r="CU156" s="185">
        <v>0</v>
      </c>
      <c r="CV156" s="185">
        <v>0</v>
      </c>
      <c r="CW156" s="185">
        <v>2629379</v>
      </c>
      <c r="CX156" s="185">
        <v>253184</v>
      </c>
      <c r="CY156" s="185">
        <v>2376195</v>
      </c>
      <c r="CZ156" s="185" t="s">
        <v>8035</v>
      </c>
      <c r="DA156" s="185">
        <v>219115</v>
      </c>
      <c r="DB156" s="185">
        <v>165600</v>
      </c>
      <c r="DC156" s="185">
        <v>233800</v>
      </c>
      <c r="DD156" s="185">
        <v>2629000</v>
      </c>
      <c r="DE156" s="185">
        <v>105200</v>
      </c>
      <c r="DF156" s="185">
        <v>52600</v>
      </c>
      <c r="DG156" s="185">
        <v>78900</v>
      </c>
      <c r="DH156" s="185">
        <v>0</v>
      </c>
      <c r="DI156" s="185">
        <v>30</v>
      </c>
      <c r="DJ156" s="185">
        <v>0</v>
      </c>
      <c r="DK156" s="185">
        <v>0</v>
      </c>
      <c r="DL156" s="185">
        <v>0</v>
      </c>
      <c r="DM156" s="187">
        <v>44138</v>
      </c>
      <c r="DN156" s="187">
        <v>44159</v>
      </c>
      <c r="DO156" s="185">
        <v>0</v>
      </c>
      <c r="DP156" s="185">
        <v>77900</v>
      </c>
      <c r="DQ156" s="185">
        <v>0</v>
      </c>
      <c r="DR156" s="185" t="s">
        <v>2026</v>
      </c>
      <c r="DS156" s="185" t="s">
        <v>1887</v>
      </c>
      <c r="DT156" s="185">
        <v>77900</v>
      </c>
      <c r="DV156" s="185" t="s">
        <v>2337</v>
      </c>
      <c r="DW156" s="185">
        <v>1948000</v>
      </c>
      <c r="DX156" s="185" t="s">
        <v>1896</v>
      </c>
    </row>
    <row r="157" spans="1:128" x14ac:dyDescent="0.25">
      <c r="A157" s="185">
        <v>30</v>
      </c>
      <c r="B157" s="185">
        <v>1335000</v>
      </c>
      <c r="D157" s="230">
        <v>6.9599999999999995E-2</v>
      </c>
      <c r="E157" s="185">
        <v>92916</v>
      </c>
      <c r="F157" s="185">
        <v>7364754</v>
      </c>
      <c r="I157" s="185">
        <v>1367323</v>
      </c>
      <c r="J157" s="185">
        <v>575218</v>
      </c>
      <c r="L157" s="185">
        <v>1540118</v>
      </c>
      <c r="M157" s="185" t="s">
        <v>2273</v>
      </c>
      <c r="N157" s="185" t="s">
        <v>1878</v>
      </c>
      <c r="R157" s="185" t="s">
        <v>1264</v>
      </c>
      <c r="S157" s="185" t="s">
        <v>458</v>
      </c>
      <c r="T157" s="185" t="s">
        <v>2872</v>
      </c>
      <c r="U157" s="185" t="s">
        <v>682</v>
      </c>
      <c r="V157" s="185" t="s">
        <v>1272</v>
      </c>
      <c r="W157" s="185" t="s">
        <v>1591</v>
      </c>
      <c r="X157" s="185" t="s">
        <v>1907</v>
      </c>
      <c r="Y157" s="185" t="s">
        <v>1987</v>
      </c>
      <c r="Z157" s="185" t="s">
        <v>2274</v>
      </c>
      <c r="AA157" s="185" t="s">
        <v>1883</v>
      </c>
      <c r="AB157" s="185" t="s">
        <v>1898</v>
      </c>
      <c r="AC157" s="185" t="s">
        <v>2873</v>
      </c>
      <c r="AD157" s="185" t="s">
        <v>2874</v>
      </c>
      <c r="AE157" s="185" t="s">
        <v>1887</v>
      </c>
      <c r="AF157" s="185" t="s">
        <v>1888</v>
      </c>
      <c r="AG157" s="185" t="s">
        <v>1889</v>
      </c>
      <c r="AH157" s="185" t="s">
        <v>1883</v>
      </c>
      <c r="AI157" s="185" t="s">
        <v>1890</v>
      </c>
      <c r="AK157" s="185" t="s">
        <v>2784</v>
      </c>
      <c r="AL157" s="185" t="s">
        <v>2875</v>
      </c>
      <c r="AM157" s="185" t="s">
        <v>1893</v>
      </c>
      <c r="AN157" s="185" t="s">
        <v>1894</v>
      </c>
      <c r="AO157" s="185" t="s">
        <v>1895</v>
      </c>
      <c r="AP157" s="185" t="s">
        <v>1896</v>
      </c>
      <c r="AQ157" s="185" t="s">
        <v>1272</v>
      </c>
      <c r="AR157" s="185" t="s">
        <v>2093</v>
      </c>
      <c r="AS157" s="185">
        <v>1150436</v>
      </c>
      <c r="AT157" s="185" t="s">
        <v>2093</v>
      </c>
      <c r="AV157" s="185" t="s">
        <v>1920</v>
      </c>
      <c r="AW157" s="185">
        <v>1150436</v>
      </c>
      <c r="AX157" s="185">
        <v>0</v>
      </c>
      <c r="AY157" s="185" t="s">
        <v>1899</v>
      </c>
      <c r="AZ157" s="186">
        <v>0</v>
      </c>
      <c r="BA157" s="231">
        <v>25</v>
      </c>
      <c r="BB157" s="185">
        <v>0</v>
      </c>
      <c r="BD157" s="187">
        <v>29176</v>
      </c>
      <c r="BE157" s="187">
        <v>43084</v>
      </c>
      <c r="BF157" s="187">
        <v>43084</v>
      </c>
      <c r="BH157" s="187">
        <v>43449</v>
      </c>
      <c r="BI157" s="187">
        <v>43813</v>
      </c>
      <c r="BM157" s="185" t="s">
        <v>1900</v>
      </c>
      <c r="BN157" s="185" t="s">
        <v>1275</v>
      </c>
      <c r="BV157" s="185" t="s">
        <v>1901</v>
      </c>
      <c r="BW157" s="185" t="s">
        <v>1896</v>
      </c>
      <c r="BX157" s="185" t="s">
        <v>2025</v>
      </c>
      <c r="BY157" s="187">
        <v>43084</v>
      </c>
      <c r="BZ157" s="187">
        <v>44180</v>
      </c>
      <c r="CA157" s="185">
        <v>0</v>
      </c>
      <c r="CB157" s="185">
        <v>1150436</v>
      </c>
      <c r="CC157" s="185">
        <v>0</v>
      </c>
      <c r="CD157" s="185">
        <v>102854</v>
      </c>
      <c r="CE157" s="185">
        <v>0</v>
      </c>
      <c r="CF157" s="185">
        <v>0</v>
      </c>
      <c r="CG157" s="185">
        <v>0</v>
      </c>
      <c r="CH157" s="185">
        <v>0</v>
      </c>
      <c r="CI157" s="185">
        <v>0</v>
      </c>
      <c r="CK157" s="185">
        <v>0</v>
      </c>
      <c r="CL157" s="185">
        <v>0</v>
      </c>
      <c r="CM157" s="185">
        <v>83886</v>
      </c>
      <c r="CN157" s="185">
        <v>33554</v>
      </c>
      <c r="CO157" s="185">
        <v>0</v>
      </c>
      <c r="CP157" s="185">
        <v>66098</v>
      </c>
      <c r="CQ157" s="185">
        <v>287609</v>
      </c>
      <c r="CR157" s="185">
        <v>67588</v>
      </c>
      <c r="CS157" s="185">
        <v>0</v>
      </c>
      <c r="CT157" s="185">
        <v>0</v>
      </c>
      <c r="CU157" s="185">
        <v>0</v>
      </c>
      <c r="CV157" s="185">
        <v>0</v>
      </c>
      <c r="CW157" s="185">
        <v>1792025</v>
      </c>
      <c r="CX157" s="185">
        <v>193525</v>
      </c>
      <c r="CY157" s="185">
        <v>1598500</v>
      </c>
      <c r="CZ157" s="185" t="s">
        <v>8035</v>
      </c>
      <c r="DA157" s="185">
        <v>149335</v>
      </c>
      <c r="DB157" s="185">
        <v>113500</v>
      </c>
      <c r="DC157" s="185">
        <v>160200</v>
      </c>
      <c r="DD157" s="185">
        <v>1689000</v>
      </c>
      <c r="DE157" s="185">
        <v>67600</v>
      </c>
      <c r="DF157" s="185">
        <v>33800</v>
      </c>
      <c r="DG157" s="185">
        <v>50700</v>
      </c>
      <c r="DH157" s="185">
        <v>0</v>
      </c>
      <c r="DI157" s="185">
        <v>30</v>
      </c>
      <c r="DJ157" s="185">
        <v>0</v>
      </c>
      <c r="DK157" s="185">
        <v>0</v>
      </c>
      <c r="DL157" s="185">
        <v>0</v>
      </c>
      <c r="DM157" s="187">
        <v>43922</v>
      </c>
      <c r="DN157" s="187">
        <v>43944</v>
      </c>
      <c r="DO157" s="185">
        <v>0</v>
      </c>
      <c r="DP157" s="185">
        <v>53400</v>
      </c>
      <c r="DQ157" s="185">
        <v>0</v>
      </c>
      <c r="DR157" s="185" t="s">
        <v>1927</v>
      </c>
      <c r="DS157" s="185" t="s">
        <v>1887</v>
      </c>
      <c r="DT157" s="185">
        <v>53400</v>
      </c>
      <c r="DV157" s="185" t="s">
        <v>2279</v>
      </c>
      <c r="DW157" s="185">
        <v>1335000</v>
      </c>
      <c r="DX157" s="185" t="s">
        <v>1896</v>
      </c>
    </row>
    <row r="158" spans="1:128" x14ac:dyDescent="0.25">
      <c r="A158" s="185">
        <v>30</v>
      </c>
      <c r="B158" s="185">
        <v>1782000</v>
      </c>
      <c r="D158" s="230">
        <v>6.9599999999999995E-2</v>
      </c>
      <c r="E158" s="185">
        <v>124027</v>
      </c>
      <c r="F158" s="185">
        <v>7365321</v>
      </c>
      <c r="I158" s="185">
        <v>1367323</v>
      </c>
      <c r="J158" s="185">
        <v>575218</v>
      </c>
      <c r="L158" s="185">
        <v>1481267</v>
      </c>
      <c r="M158" s="185" t="s">
        <v>2273</v>
      </c>
      <c r="N158" s="185" t="s">
        <v>2562</v>
      </c>
      <c r="R158" s="185" t="s">
        <v>1264</v>
      </c>
      <c r="S158" s="185" t="s">
        <v>458</v>
      </c>
      <c r="T158" s="185" t="s">
        <v>2836</v>
      </c>
      <c r="U158" s="185" t="s">
        <v>682</v>
      </c>
      <c r="V158" s="185" t="s">
        <v>1272</v>
      </c>
      <c r="W158" s="185" t="s">
        <v>1324</v>
      </c>
      <c r="X158" s="185" t="s">
        <v>1880</v>
      </c>
      <c r="Y158" s="185" t="s">
        <v>1987</v>
      </c>
      <c r="Z158" s="185" t="s">
        <v>2274</v>
      </c>
      <c r="AA158" s="185" t="s">
        <v>1883</v>
      </c>
      <c r="AB158" s="185" t="s">
        <v>1898</v>
      </c>
      <c r="AC158" s="185" t="s">
        <v>2876</v>
      </c>
      <c r="AD158" s="185" t="s">
        <v>2838</v>
      </c>
      <c r="AE158" s="185" t="s">
        <v>1887</v>
      </c>
      <c r="AF158" s="185" t="s">
        <v>1888</v>
      </c>
      <c r="AG158" s="185" t="s">
        <v>1889</v>
      </c>
      <c r="AH158" s="185" t="s">
        <v>1883</v>
      </c>
      <c r="AI158" s="185" t="s">
        <v>1890</v>
      </c>
      <c r="AK158" s="185" t="s">
        <v>2037</v>
      </c>
      <c r="AL158" s="185" t="s">
        <v>2004</v>
      </c>
      <c r="AM158" s="185" t="s">
        <v>2877</v>
      </c>
      <c r="AN158" s="185" t="s">
        <v>2039</v>
      </c>
      <c r="AO158" s="185" t="s">
        <v>2878</v>
      </c>
      <c r="AP158" s="185" t="s">
        <v>1896</v>
      </c>
      <c r="AQ158" s="185" t="s">
        <v>1272</v>
      </c>
      <c r="AR158" s="185" t="s">
        <v>2093</v>
      </c>
      <c r="AS158" s="185">
        <v>1150436</v>
      </c>
      <c r="AT158" s="185" t="s">
        <v>2093</v>
      </c>
      <c r="AV158" s="185" t="s">
        <v>1920</v>
      </c>
      <c r="AW158" s="185">
        <v>1150436</v>
      </c>
      <c r="AX158" s="185">
        <v>0</v>
      </c>
      <c r="AY158" s="185" t="s">
        <v>2566</v>
      </c>
      <c r="AZ158" s="186">
        <v>0</v>
      </c>
      <c r="BA158" s="231">
        <v>20</v>
      </c>
      <c r="BB158" s="185">
        <v>0</v>
      </c>
      <c r="BD158" s="187">
        <v>29808</v>
      </c>
      <c r="BE158" s="187">
        <v>42745</v>
      </c>
      <c r="BF158" s="187">
        <v>42745</v>
      </c>
      <c r="BH158" s="187">
        <v>43110</v>
      </c>
      <c r="BI158" s="187">
        <v>43474</v>
      </c>
      <c r="BM158" s="185" t="s">
        <v>1900</v>
      </c>
      <c r="BN158" s="185" t="s">
        <v>1275</v>
      </c>
      <c r="BV158" s="185" t="s">
        <v>1901</v>
      </c>
      <c r="BW158" s="185" t="s">
        <v>1896</v>
      </c>
      <c r="BX158" s="185" t="s">
        <v>2025</v>
      </c>
      <c r="BY158" s="187">
        <v>42745</v>
      </c>
      <c r="BZ158" s="187">
        <v>44206</v>
      </c>
      <c r="CA158" s="185">
        <v>0</v>
      </c>
      <c r="CB158" s="185">
        <v>1150436</v>
      </c>
      <c r="CC158" s="185">
        <v>0</v>
      </c>
      <c r="CD158" s="185">
        <v>102854</v>
      </c>
      <c r="CE158" s="185">
        <v>0</v>
      </c>
      <c r="CF158" s="185">
        <v>0</v>
      </c>
      <c r="CG158" s="185">
        <v>0</v>
      </c>
      <c r="CH158" s="185">
        <v>0</v>
      </c>
      <c r="CI158" s="185">
        <v>0</v>
      </c>
      <c r="CK158" s="185">
        <v>0</v>
      </c>
      <c r="CL158" s="185">
        <v>0</v>
      </c>
      <c r="CM158" s="185">
        <v>150995</v>
      </c>
      <c r="CN158" s="185">
        <v>204682</v>
      </c>
      <c r="CO158" s="185">
        <v>0</v>
      </c>
      <c r="CP158" s="185">
        <v>66098</v>
      </c>
      <c r="CQ158" s="185">
        <v>230087</v>
      </c>
      <c r="CR158" s="185">
        <v>276105</v>
      </c>
      <c r="CS158" s="185">
        <v>0</v>
      </c>
      <c r="CT158" s="185">
        <v>0</v>
      </c>
      <c r="CU158" s="185">
        <v>0</v>
      </c>
      <c r="CV158" s="185">
        <v>0</v>
      </c>
      <c r="CW158" s="185">
        <v>2181257</v>
      </c>
      <c r="CX158" s="185">
        <v>778663</v>
      </c>
      <c r="CY158" s="185">
        <v>1402594</v>
      </c>
      <c r="CZ158" s="185" t="s">
        <v>8035</v>
      </c>
      <c r="DA158" s="185">
        <v>181771</v>
      </c>
      <c r="DB158" s="185">
        <v>151500</v>
      </c>
      <c r="DC158" s="185">
        <v>213800</v>
      </c>
      <c r="DD158" s="185">
        <v>2078000</v>
      </c>
      <c r="DE158" s="185">
        <v>83100</v>
      </c>
      <c r="DF158" s="185">
        <v>41600</v>
      </c>
      <c r="DG158" s="185">
        <v>62300</v>
      </c>
      <c r="DH158" s="185">
        <v>0</v>
      </c>
      <c r="DI158" s="185">
        <v>30</v>
      </c>
      <c r="DJ158" s="185">
        <v>0</v>
      </c>
      <c r="DK158" s="185">
        <v>0</v>
      </c>
      <c r="DL158" s="185">
        <v>0</v>
      </c>
      <c r="DM158" s="187">
        <v>43570</v>
      </c>
      <c r="DN158" s="187">
        <v>43593</v>
      </c>
      <c r="DO158" s="185">
        <v>0</v>
      </c>
      <c r="DP158" s="185">
        <v>71300</v>
      </c>
      <c r="DQ158" s="185">
        <v>0</v>
      </c>
      <c r="DR158" s="185" t="s">
        <v>1888</v>
      </c>
      <c r="DS158" s="185" t="s">
        <v>1887</v>
      </c>
      <c r="DT158" s="185">
        <v>71300</v>
      </c>
      <c r="DV158" s="185" t="s">
        <v>2279</v>
      </c>
      <c r="DW158" s="185">
        <v>1782000</v>
      </c>
      <c r="DX158" s="185" t="s">
        <v>1896</v>
      </c>
    </row>
    <row r="159" spans="1:128" x14ac:dyDescent="0.25">
      <c r="A159" s="185">
        <v>30</v>
      </c>
      <c r="B159" s="185">
        <v>1365000</v>
      </c>
      <c r="D159" s="230">
        <v>2.436E-2</v>
      </c>
      <c r="E159" s="185">
        <v>33251</v>
      </c>
      <c r="F159" s="185">
        <v>7374585</v>
      </c>
      <c r="I159" s="185">
        <v>1590659</v>
      </c>
      <c r="J159" s="185">
        <v>682420</v>
      </c>
      <c r="L159" s="185">
        <v>1794774</v>
      </c>
      <c r="M159" s="185" t="s">
        <v>2219</v>
      </c>
      <c r="N159" s="185" t="s">
        <v>2149</v>
      </c>
      <c r="R159" s="185" t="s">
        <v>1879</v>
      </c>
      <c r="S159" s="185" t="s">
        <v>688</v>
      </c>
      <c r="T159" s="185" t="s">
        <v>643</v>
      </c>
      <c r="U159" s="185" t="s">
        <v>682</v>
      </c>
      <c r="V159" s="185" t="s">
        <v>1949</v>
      </c>
      <c r="W159" s="185" t="s">
        <v>696</v>
      </c>
      <c r="X159" s="185" t="s">
        <v>2138</v>
      </c>
      <c r="Y159" s="185" t="s">
        <v>2084</v>
      </c>
      <c r="Z159" s="185" t="s">
        <v>2384</v>
      </c>
      <c r="AA159" s="185" t="s">
        <v>1883</v>
      </c>
      <c r="AB159" s="185" t="s">
        <v>1923</v>
      </c>
      <c r="AC159" s="185" t="s">
        <v>2879</v>
      </c>
      <c r="AD159" s="185" t="s">
        <v>2645</v>
      </c>
      <c r="AE159" s="185" t="s">
        <v>1887</v>
      </c>
      <c r="AF159" s="185" t="s">
        <v>1888</v>
      </c>
      <c r="AG159" s="185" t="s">
        <v>1889</v>
      </c>
      <c r="AH159" s="185" t="s">
        <v>1883</v>
      </c>
      <c r="AI159" s="185" t="s">
        <v>1890</v>
      </c>
      <c r="AJ159" s="185" t="s">
        <v>1913</v>
      </c>
      <c r="AK159" s="185" t="s">
        <v>2880</v>
      </c>
      <c r="AL159" s="185" t="s">
        <v>2655</v>
      </c>
      <c r="AM159" s="185" t="s">
        <v>2881</v>
      </c>
      <c r="AN159" s="185" t="s">
        <v>776</v>
      </c>
      <c r="AO159" s="185" t="s">
        <v>2882</v>
      </c>
      <c r="AP159" s="185" t="s">
        <v>1896</v>
      </c>
      <c r="AQ159" s="185" t="s">
        <v>1949</v>
      </c>
      <c r="AR159" s="185" t="s">
        <v>1957</v>
      </c>
      <c r="AS159" s="185">
        <v>1364839</v>
      </c>
      <c r="AT159" s="185" t="s">
        <v>1957</v>
      </c>
      <c r="AV159" s="185" t="s">
        <v>1920</v>
      </c>
      <c r="AW159" s="185">
        <v>1364839</v>
      </c>
      <c r="AX159" s="185">
        <v>0</v>
      </c>
      <c r="AY159" s="185" t="s">
        <v>2155</v>
      </c>
      <c r="AZ159" s="186">
        <v>0</v>
      </c>
      <c r="BA159" s="231">
        <v>8</v>
      </c>
      <c r="BB159" s="185">
        <v>0</v>
      </c>
      <c r="BC159" s="185" t="s">
        <v>1332</v>
      </c>
      <c r="BD159" s="187">
        <v>20098</v>
      </c>
      <c r="BE159" s="187">
        <v>30203</v>
      </c>
      <c r="BF159" s="187">
        <v>39805</v>
      </c>
      <c r="BH159" s="187">
        <v>43717</v>
      </c>
      <c r="BI159" s="187">
        <v>44082</v>
      </c>
      <c r="BJ159" s="185" t="s">
        <v>2883</v>
      </c>
      <c r="BK159" s="185" t="s">
        <v>1923</v>
      </c>
      <c r="BL159" s="187">
        <v>31377</v>
      </c>
      <c r="BM159" s="185" t="s">
        <v>1924</v>
      </c>
      <c r="BN159" s="185" t="s">
        <v>1925</v>
      </c>
      <c r="BV159" s="185" t="s">
        <v>1901</v>
      </c>
      <c r="BW159" s="185" t="s">
        <v>1926</v>
      </c>
      <c r="BX159" s="185" t="s">
        <v>1902</v>
      </c>
      <c r="BY159" s="187">
        <v>42987</v>
      </c>
      <c r="BZ159" s="187">
        <v>44083</v>
      </c>
      <c r="CA159" s="185">
        <v>0</v>
      </c>
      <c r="CB159" s="185">
        <v>1364839</v>
      </c>
      <c r="CC159" s="185">
        <v>0</v>
      </c>
      <c r="CD159" s="185">
        <v>102854</v>
      </c>
      <c r="CE159" s="185">
        <v>0</v>
      </c>
      <c r="CF159" s="185">
        <v>0</v>
      </c>
      <c r="CG159" s="185">
        <v>0</v>
      </c>
      <c r="CH159" s="185">
        <v>0</v>
      </c>
      <c r="CI159" s="185">
        <v>0</v>
      </c>
      <c r="CK159" s="185">
        <v>0</v>
      </c>
      <c r="CL159" s="185">
        <v>0</v>
      </c>
      <c r="CM159" s="185">
        <v>0</v>
      </c>
      <c r="CN159" s="185">
        <v>0</v>
      </c>
      <c r="CO159" s="185">
        <v>0</v>
      </c>
      <c r="CP159" s="185">
        <v>66098</v>
      </c>
      <c r="CQ159" s="185">
        <v>109187</v>
      </c>
      <c r="CR159" s="185">
        <v>0</v>
      </c>
      <c r="CS159" s="185">
        <v>0</v>
      </c>
      <c r="CT159" s="185">
        <v>0</v>
      </c>
      <c r="CU159" s="185">
        <v>0</v>
      </c>
      <c r="CV159" s="185">
        <v>0</v>
      </c>
      <c r="CW159" s="185">
        <v>1642978</v>
      </c>
      <c r="CX159" s="185">
        <v>451731</v>
      </c>
      <c r="CY159" s="185">
        <v>1191247</v>
      </c>
      <c r="CZ159" s="185" t="s">
        <v>8035</v>
      </c>
      <c r="DA159" s="185">
        <v>136915</v>
      </c>
      <c r="DB159" s="185">
        <v>116000</v>
      </c>
      <c r="DC159" s="185">
        <v>163800</v>
      </c>
      <c r="DD159" s="185">
        <v>1540000</v>
      </c>
      <c r="DE159" s="185">
        <v>61600</v>
      </c>
      <c r="DF159" s="185">
        <v>30800</v>
      </c>
      <c r="DG159" s="185">
        <v>46200</v>
      </c>
      <c r="DH159" s="185">
        <v>76690</v>
      </c>
      <c r="DI159" s="185">
        <v>30</v>
      </c>
      <c r="DJ159" s="185">
        <v>0</v>
      </c>
      <c r="DK159" s="185">
        <v>0</v>
      </c>
      <c r="DL159" s="185">
        <v>0</v>
      </c>
      <c r="DM159" s="187">
        <v>44105</v>
      </c>
      <c r="DN159" s="187">
        <v>44126</v>
      </c>
      <c r="DO159" s="185">
        <v>0</v>
      </c>
      <c r="DP159" s="185">
        <v>54600</v>
      </c>
      <c r="DQ159" s="185">
        <v>0</v>
      </c>
      <c r="DR159" s="185" t="s">
        <v>1946</v>
      </c>
      <c r="DS159" s="185" t="s">
        <v>1911</v>
      </c>
      <c r="DT159" s="185">
        <v>54600</v>
      </c>
      <c r="DV159" s="185" t="s">
        <v>2123</v>
      </c>
      <c r="DW159" s="185">
        <v>1365000</v>
      </c>
      <c r="DX159" s="185" t="s">
        <v>1896</v>
      </c>
    </row>
    <row r="160" spans="1:128" x14ac:dyDescent="0.25">
      <c r="A160" s="185">
        <v>30</v>
      </c>
      <c r="B160" s="185">
        <v>1610000</v>
      </c>
      <c r="D160" s="230">
        <v>2.436E-2</v>
      </c>
      <c r="E160" s="185">
        <v>39220</v>
      </c>
      <c r="F160" s="185">
        <v>7516257</v>
      </c>
      <c r="I160" s="185">
        <v>1845744</v>
      </c>
      <c r="J160" s="185">
        <v>804860</v>
      </c>
      <c r="L160" s="185">
        <v>2082128</v>
      </c>
      <c r="M160" s="185" t="s">
        <v>2318</v>
      </c>
      <c r="N160" s="185" t="s">
        <v>1166</v>
      </c>
      <c r="R160" s="185" t="s">
        <v>1879</v>
      </c>
      <c r="S160" s="185" t="s">
        <v>784</v>
      </c>
      <c r="T160" s="185" t="s">
        <v>249</v>
      </c>
      <c r="U160" s="185" t="s">
        <v>682</v>
      </c>
      <c r="V160" s="185" t="s">
        <v>1272</v>
      </c>
      <c r="W160" s="185" t="s">
        <v>7</v>
      </c>
      <c r="X160" s="185" t="s">
        <v>2407</v>
      </c>
      <c r="Y160" s="185" t="s">
        <v>1881</v>
      </c>
      <c r="Z160" s="185" t="s">
        <v>2320</v>
      </c>
      <c r="AA160" s="185" t="s">
        <v>1883</v>
      </c>
      <c r="AB160" s="185" t="s">
        <v>1920</v>
      </c>
      <c r="AC160" s="185" t="s">
        <v>2886</v>
      </c>
      <c r="AD160" s="185" t="s">
        <v>2334</v>
      </c>
      <c r="AE160" s="185" t="s">
        <v>1887</v>
      </c>
      <c r="AF160" s="185" t="s">
        <v>1888</v>
      </c>
      <c r="AG160" s="185" t="s">
        <v>1889</v>
      </c>
      <c r="AH160" s="185" t="s">
        <v>1883</v>
      </c>
      <c r="AI160" s="185" t="s">
        <v>1890</v>
      </c>
      <c r="AJ160" s="185" t="s">
        <v>1913</v>
      </c>
      <c r="AK160" s="185" t="s">
        <v>2887</v>
      </c>
      <c r="AL160" s="185" t="s">
        <v>2888</v>
      </c>
      <c r="AM160" s="185" t="s">
        <v>2889</v>
      </c>
      <c r="AN160" s="185" t="s">
        <v>2889</v>
      </c>
      <c r="AP160" s="185" t="s">
        <v>1896</v>
      </c>
      <c r="AQ160" s="185" t="s">
        <v>1272</v>
      </c>
      <c r="AR160" s="185" t="s">
        <v>1942</v>
      </c>
      <c r="AS160" s="185">
        <v>1475454</v>
      </c>
      <c r="AT160" s="185" t="s">
        <v>1942</v>
      </c>
      <c r="AV160" s="185" t="s">
        <v>1920</v>
      </c>
      <c r="AW160" s="185">
        <v>1475454</v>
      </c>
      <c r="AX160" s="185">
        <v>134266</v>
      </c>
      <c r="AY160" s="185" t="s">
        <v>2341</v>
      </c>
      <c r="AZ160" s="186">
        <v>0</v>
      </c>
      <c r="BA160" s="231">
        <v>0</v>
      </c>
      <c r="BB160" s="185">
        <v>0</v>
      </c>
      <c r="BC160" s="185" t="s">
        <v>1332</v>
      </c>
      <c r="BD160" s="187">
        <v>19367</v>
      </c>
      <c r="BE160" s="187">
        <v>26770</v>
      </c>
      <c r="BF160" s="187">
        <v>32874</v>
      </c>
      <c r="BH160" s="187">
        <v>43214</v>
      </c>
      <c r="BI160" s="187">
        <v>43578</v>
      </c>
      <c r="BJ160" s="185" t="s">
        <v>2890</v>
      </c>
      <c r="BK160" s="185" t="s">
        <v>1923</v>
      </c>
      <c r="BL160" s="187">
        <v>33520</v>
      </c>
      <c r="BM160" s="185" t="s">
        <v>1900</v>
      </c>
      <c r="BN160" s="185" t="s">
        <v>1275</v>
      </c>
      <c r="BV160" s="185" t="s">
        <v>1901</v>
      </c>
      <c r="BW160" s="185" t="s">
        <v>1896</v>
      </c>
      <c r="BX160" s="185" t="s">
        <v>1902</v>
      </c>
      <c r="BY160" s="187">
        <v>43214</v>
      </c>
      <c r="BZ160" s="187">
        <v>44306</v>
      </c>
      <c r="CA160" s="185">
        <v>0</v>
      </c>
      <c r="CB160" s="185">
        <v>1609720</v>
      </c>
      <c r="CC160" s="185">
        <v>0</v>
      </c>
      <c r="CD160" s="185">
        <v>102854</v>
      </c>
      <c r="CE160" s="185">
        <v>0</v>
      </c>
      <c r="CF160" s="185">
        <v>0</v>
      </c>
      <c r="CG160" s="185">
        <v>0</v>
      </c>
      <c r="CH160" s="185">
        <v>0</v>
      </c>
      <c r="CI160" s="185">
        <v>0</v>
      </c>
      <c r="CK160" s="185">
        <v>0</v>
      </c>
      <c r="CL160" s="185">
        <v>0</v>
      </c>
      <c r="CM160" s="185">
        <v>0</v>
      </c>
      <c r="CN160" s="185">
        <v>0</v>
      </c>
      <c r="CO160" s="185">
        <v>0</v>
      </c>
      <c r="CP160" s="185">
        <v>66098</v>
      </c>
      <c r="CQ160" s="185">
        <v>0</v>
      </c>
      <c r="CR160" s="185">
        <v>0</v>
      </c>
      <c r="CS160" s="185">
        <v>0</v>
      </c>
      <c r="CT160" s="185">
        <v>0</v>
      </c>
      <c r="CU160" s="185">
        <v>0</v>
      </c>
      <c r="CV160" s="185">
        <v>0</v>
      </c>
      <c r="CW160" s="185">
        <v>1778672</v>
      </c>
      <c r="CX160" s="185">
        <v>845546</v>
      </c>
      <c r="CY160" s="185">
        <v>933126</v>
      </c>
      <c r="CZ160" s="185" t="s">
        <v>8035</v>
      </c>
      <c r="DA160" s="185">
        <v>148223</v>
      </c>
      <c r="DB160" s="185">
        <v>136800</v>
      </c>
      <c r="DC160" s="185">
        <v>193200</v>
      </c>
      <c r="DD160" s="185">
        <v>1676000</v>
      </c>
      <c r="DE160" s="185">
        <v>67000</v>
      </c>
      <c r="DF160" s="185">
        <v>33500</v>
      </c>
      <c r="DG160" s="185">
        <v>50300</v>
      </c>
      <c r="DH160" s="185">
        <v>88934</v>
      </c>
      <c r="DI160" s="185">
        <v>30</v>
      </c>
      <c r="DJ160" s="185">
        <v>0</v>
      </c>
      <c r="DK160" s="185">
        <v>0</v>
      </c>
      <c r="DL160" s="185">
        <v>0</v>
      </c>
      <c r="DM160" s="187">
        <v>44265</v>
      </c>
      <c r="DN160" s="187">
        <v>44286</v>
      </c>
      <c r="DO160" s="185">
        <v>0</v>
      </c>
      <c r="DP160" s="185">
        <v>64400</v>
      </c>
      <c r="DQ160" s="185">
        <v>0</v>
      </c>
      <c r="DR160" s="185" t="s">
        <v>2074</v>
      </c>
      <c r="DS160" s="185" t="s">
        <v>1903</v>
      </c>
      <c r="DT160" s="185">
        <v>64400</v>
      </c>
      <c r="DV160" s="185" t="s">
        <v>2324</v>
      </c>
      <c r="DW160" s="185">
        <v>1610000</v>
      </c>
      <c r="DX160" s="185" t="s">
        <v>1896</v>
      </c>
    </row>
    <row r="161" spans="1:128" x14ac:dyDescent="0.25">
      <c r="A161" s="185">
        <v>30</v>
      </c>
      <c r="B161" s="185">
        <v>3212000</v>
      </c>
      <c r="D161" s="230">
        <v>2.436E-2</v>
      </c>
      <c r="E161" s="185">
        <v>78244</v>
      </c>
      <c r="F161" s="185">
        <v>7525688</v>
      </c>
      <c r="I161" s="185">
        <v>3305347</v>
      </c>
      <c r="J161" s="185">
        <v>1124086</v>
      </c>
      <c r="L161" s="185">
        <v>3729244</v>
      </c>
      <c r="M161" s="185" t="s">
        <v>2318</v>
      </c>
      <c r="N161" s="185" t="s">
        <v>1985</v>
      </c>
      <c r="R161" s="185" t="s">
        <v>1879</v>
      </c>
      <c r="S161" s="185" t="s">
        <v>784</v>
      </c>
      <c r="T161" s="185" t="s">
        <v>249</v>
      </c>
      <c r="U161" s="185" t="s">
        <v>682</v>
      </c>
      <c r="V161" s="185" t="s">
        <v>2012</v>
      </c>
      <c r="W161" s="185" t="s">
        <v>5</v>
      </c>
      <c r="X161" s="185" t="s">
        <v>1907</v>
      </c>
      <c r="Y161" s="185" t="s">
        <v>1881</v>
      </c>
      <c r="Z161" s="185" t="s">
        <v>2320</v>
      </c>
      <c r="AA161" s="185" t="s">
        <v>1883</v>
      </c>
      <c r="AB161" s="185" t="s">
        <v>1920</v>
      </c>
      <c r="AC161" s="185" t="s">
        <v>2891</v>
      </c>
      <c r="AD161" s="185" t="s">
        <v>2334</v>
      </c>
      <c r="AE161" s="185" t="s">
        <v>1887</v>
      </c>
      <c r="AF161" s="185" t="s">
        <v>1888</v>
      </c>
      <c r="AG161" s="185" t="s">
        <v>1889</v>
      </c>
      <c r="AH161" s="185" t="s">
        <v>1883</v>
      </c>
      <c r="AI161" s="185" t="s">
        <v>1890</v>
      </c>
      <c r="AJ161" s="185" t="s">
        <v>1912</v>
      </c>
      <c r="AK161" s="185" t="s">
        <v>2880</v>
      </c>
      <c r="AL161" s="185" t="s">
        <v>2892</v>
      </c>
      <c r="AM161" s="185" t="s">
        <v>2893</v>
      </c>
      <c r="AN161" s="185" t="s">
        <v>2708</v>
      </c>
      <c r="AO161" s="185" t="s">
        <v>2551</v>
      </c>
      <c r="AP161" s="185" t="s">
        <v>1896</v>
      </c>
      <c r="AQ161" s="185" t="s">
        <v>2012</v>
      </c>
      <c r="AR161" s="185" t="s">
        <v>2217</v>
      </c>
      <c r="AS161" s="185">
        <v>3211673</v>
      </c>
      <c r="AT161" s="185" t="s">
        <v>2217</v>
      </c>
      <c r="AV161" s="185" t="s">
        <v>1920</v>
      </c>
      <c r="AW161" s="185">
        <v>3211673</v>
      </c>
      <c r="AX161" s="185">
        <v>0</v>
      </c>
      <c r="AY161" s="185" t="s">
        <v>1996</v>
      </c>
      <c r="AZ161" s="186">
        <v>0</v>
      </c>
      <c r="BA161" s="231">
        <v>0</v>
      </c>
      <c r="BB161" s="185">
        <v>0</v>
      </c>
      <c r="BC161" s="185" t="s">
        <v>1332</v>
      </c>
      <c r="BD161" s="187">
        <v>21378</v>
      </c>
      <c r="BE161" s="187">
        <v>35108</v>
      </c>
      <c r="BF161" s="187">
        <v>35108</v>
      </c>
      <c r="BH161" s="187">
        <v>43144</v>
      </c>
      <c r="BI161" s="187">
        <v>43508</v>
      </c>
      <c r="BO161" s="185" t="s">
        <v>295</v>
      </c>
      <c r="BR161" s="185" t="s">
        <v>2060</v>
      </c>
      <c r="BV161" s="185" t="s">
        <v>1901</v>
      </c>
      <c r="BW161" s="185" t="s">
        <v>1926</v>
      </c>
      <c r="BX161" s="185" t="s">
        <v>1902</v>
      </c>
      <c r="BY161" s="187">
        <v>44240</v>
      </c>
      <c r="BZ161" s="187">
        <v>44240</v>
      </c>
      <c r="CA161" s="185">
        <v>0</v>
      </c>
      <c r="CB161" s="185">
        <v>3211673</v>
      </c>
      <c r="CC161" s="185">
        <v>0</v>
      </c>
      <c r="CD161" s="185">
        <v>0</v>
      </c>
      <c r="CE161" s="185">
        <v>0</v>
      </c>
      <c r="CF161" s="185">
        <v>0</v>
      </c>
      <c r="CG161" s="185">
        <v>0</v>
      </c>
      <c r="CH161" s="185">
        <v>0</v>
      </c>
      <c r="CI161" s="185">
        <v>0</v>
      </c>
      <c r="CK161" s="185">
        <v>0</v>
      </c>
      <c r="CL161" s="185">
        <v>0</v>
      </c>
      <c r="CM161" s="185">
        <v>0</v>
      </c>
      <c r="CN161" s="185">
        <v>0</v>
      </c>
      <c r="CO161" s="185">
        <v>0</v>
      </c>
      <c r="CP161" s="185">
        <v>0</v>
      </c>
      <c r="CQ161" s="185">
        <v>0</v>
      </c>
      <c r="CR161" s="185">
        <v>0</v>
      </c>
      <c r="CS161" s="185">
        <v>0</v>
      </c>
      <c r="CT161" s="185">
        <v>0</v>
      </c>
      <c r="CU161" s="185">
        <v>0</v>
      </c>
      <c r="CV161" s="185">
        <v>0</v>
      </c>
      <c r="CW161" s="185">
        <v>3211673</v>
      </c>
      <c r="CX161" s="185">
        <v>1405189</v>
      </c>
      <c r="CY161" s="185">
        <v>1806484</v>
      </c>
      <c r="CZ161" s="185" t="s">
        <v>8035</v>
      </c>
      <c r="DA161" s="185">
        <v>267639</v>
      </c>
      <c r="DB161" s="185">
        <v>273000</v>
      </c>
      <c r="DC161" s="185">
        <v>385400</v>
      </c>
      <c r="DD161" s="185">
        <v>3212000</v>
      </c>
      <c r="DE161" s="185">
        <v>128500</v>
      </c>
      <c r="DF161" s="185">
        <v>64200</v>
      </c>
      <c r="DG161" s="185">
        <v>96400</v>
      </c>
      <c r="DH161" s="185">
        <v>160584</v>
      </c>
      <c r="DI161" s="185">
        <v>30</v>
      </c>
      <c r="DJ161" s="185">
        <v>0</v>
      </c>
      <c r="DK161" s="185">
        <v>0</v>
      </c>
      <c r="DL161" s="185">
        <v>0</v>
      </c>
      <c r="DM161" s="187">
        <v>44260</v>
      </c>
      <c r="DN161" s="187">
        <v>44281</v>
      </c>
      <c r="DO161" s="185">
        <v>0</v>
      </c>
      <c r="DP161" s="185">
        <v>128500</v>
      </c>
      <c r="DQ161" s="185">
        <v>0</v>
      </c>
      <c r="DR161" s="185" t="s">
        <v>1927</v>
      </c>
      <c r="DS161" s="185" t="s">
        <v>1903</v>
      </c>
      <c r="DT161" s="185">
        <v>128500</v>
      </c>
      <c r="DV161" s="185" t="s">
        <v>2324</v>
      </c>
      <c r="DW161" s="185">
        <v>3212000</v>
      </c>
      <c r="DX161" s="185" t="s">
        <v>1896</v>
      </c>
    </row>
    <row r="162" spans="1:128" x14ac:dyDescent="0.25">
      <c r="A162" s="185">
        <v>28</v>
      </c>
      <c r="B162" s="185">
        <v>1554000</v>
      </c>
      <c r="C162" s="185">
        <v>2</v>
      </c>
      <c r="D162" s="230">
        <v>2.436E-2</v>
      </c>
      <c r="E162" s="185">
        <v>37855</v>
      </c>
      <c r="F162" s="185">
        <v>7546808</v>
      </c>
      <c r="H162" s="185" t="s">
        <v>1332</v>
      </c>
      <c r="I162" s="185">
        <v>1903246</v>
      </c>
      <c r="J162" s="185">
        <v>832461</v>
      </c>
      <c r="L162" s="185">
        <v>2147467</v>
      </c>
      <c r="M162" s="185" t="s">
        <v>2310</v>
      </c>
      <c r="N162" s="185" t="s">
        <v>2894</v>
      </c>
      <c r="R162" s="185" t="s">
        <v>1879</v>
      </c>
      <c r="S162" s="185" t="s">
        <v>456</v>
      </c>
      <c r="T162" s="185" t="s">
        <v>1295</v>
      </c>
      <c r="U162" s="185" t="s">
        <v>682</v>
      </c>
      <c r="V162" s="185" t="s">
        <v>1272</v>
      </c>
      <c r="W162" s="185" t="s">
        <v>1147</v>
      </c>
      <c r="X162" s="185" t="s">
        <v>2013</v>
      </c>
      <c r="Y162" s="185" t="s">
        <v>1881</v>
      </c>
      <c r="Z162" s="185" t="s">
        <v>2312</v>
      </c>
      <c r="AA162" s="185" t="s">
        <v>1883</v>
      </c>
      <c r="AB162" s="185" t="s">
        <v>1920</v>
      </c>
      <c r="AC162" s="185" t="s">
        <v>2895</v>
      </c>
      <c r="AD162" s="185" t="s">
        <v>2896</v>
      </c>
      <c r="AE162" s="185" t="s">
        <v>1887</v>
      </c>
      <c r="AF162" s="185" t="s">
        <v>1888</v>
      </c>
      <c r="AG162" s="185" t="s">
        <v>1889</v>
      </c>
      <c r="AH162" s="185" t="s">
        <v>1883</v>
      </c>
      <c r="AI162" s="185" t="s">
        <v>1890</v>
      </c>
      <c r="AK162" s="185" t="s">
        <v>2355</v>
      </c>
      <c r="AL162" s="185" t="s">
        <v>785</v>
      </c>
      <c r="AM162" s="185" t="s">
        <v>2897</v>
      </c>
      <c r="AN162" s="185" t="s">
        <v>2039</v>
      </c>
      <c r="AO162" s="185" t="s">
        <v>2898</v>
      </c>
      <c r="AP162" s="185" t="s">
        <v>1896</v>
      </c>
      <c r="AQ162" s="185" t="s">
        <v>1272</v>
      </c>
      <c r="AR162" s="185" t="s">
        <v>1935</v>
      </c>
      <c r="AS162" s="185">
        <v>1664922</v>
      </c>
      <c r="AT162" s="185" t="s">
        <v>1935</v>
      </c>
      <c r="AV162" s="185" t="s">
        <v>1920</v>
      </c>
      <c r="AW162" s="185">
        <v>1664922</v>
      </c>
      <c r="AX162" s="185">
        <v>0</v>
      </c>
      <c r="AY162" s="185" t="s">
        <v>2899</v>
      </c>
      <c r="AZ162" s="186">
        <v>0</v>
      </c>
      <c r="BA162" s="231">
        <v>0</v>
      </c>
      <c r="BB162" s="185">
        <v>0</v>
      </c>
      <c r="BD162" s="187">
        <v>23911</v>
      </c>
      <c r="BE162" s="187">
        <v>41214</v>
      </c>
      <c r="BH162" s="187">
        <v>43405</v>
      </c>
      <c r="BI162" s="187">
        <v>43769</v>
      </c>
      <c r="BM162" s="185" t="s">
        <v>1900</v>
      </c>
      <c r="BN162" s="185" t="s">
        <v>1275</v>
      </c>
      <c r="BV162" s="185" t="s">
        <v>1901</v>
      </c>
      <c r="BW162" s="185" t="s">
        <v>1926</v>
      </c>
      <c r="BX162" s="185" t="s">
        <v>1902</v>
      </c>
      <c r="BY162" s="187">
        <v>43040</v>
      </c>
      <c r="BZ162" s="187">
        <v>44136</v>
      </c>
      <c r="CA162" s="185">
        <v>0</v>
      </c>
      <c r="CB162" s="185">
        <v>1664922</v>
      </c>
      <c r="CC162" s="185">
        <v>0</v>
      </c>
      <c r="CD162" s="185">
        <v>102854</v>
      </c>
      <c r="CE162" s="185">
        <v>0</v>
      </c>
      <c r="CF162" s="185">
        <v>0</v>
      </c>
      <c r="CG162" s="185">
        <v>0</v>
      </c>
      <c r="CH162" s="185">
        <v>0</v>
      </c>
      <c r="CI162" s="185">
        <v>0</v>
      </c>
      <c r="CK162" s="185">
        <v>0</v>
      </c>
      <c r="CL162" s="185">
        <v>0</v>
      </c>
      <c r="CM162" s="185">
        <v>0</v>
      </c>
      <c r="CN162" s="185">
        <v>0</v>
      </c>
      <c r="CO162" s="185">
        <v>0</v>
      </c>
      <c r="CP162" s="185">
        <v>66098</v>
      </c>
      <c r="CQ162" s="185">
        <v>0</v>
      </c>
      <c r="CR162" s="185">
        <v>0</v>
      </c>
      <c r="CS162" s="185">
        <v>0</v>
      </c>
      <c r="CT162" s="185">
        <v>0</v>
      </c>
      <c r="CU162" s="185">
        <v>0</v>
      </c>
      <c r="CV162" s="185">
        <v>0</v>
      </c>
      <c r="CW162" s="185">
        <v>1833874</v>
      </c>
      <c r="CX162" s="185">
        <v>241543</v>
      </c>
      <c r="CY162" s="185">
        <v>1592331</v>
      </c>
      <c r="CZ162" s="185" t="s">
        <v>8035</v>
      </c>
      <c r="DA162" s="185">
        <v>152823</v>
      </c>
      <c r="DB162" s="185">
        <v>141500</v>
      </c>
      <c r="DC162" s="185">
        <v>199800</v>
      </c>
      <c r="DD162" s="185">
        <v>1731000</v>
      </c>
      <c r="DE162" s="185">
        <v>69200</v>
      </c>
      <c r="DF162" s="185">
        <v>34600</v>
      </c>
      <c r="DG162" s="185">
        <v>51900</v>
      </c>
      <c r="DH162" s="185">
        <v>0</v>
      </c>
      <c r="DI162" s="185">
        <v>30</v>
      </c>
      <c r="DJ162" s="185">
        <v>0</v>
      </c>
      <c r="DK162" s="185">
        <v>0</v>
      </c>
      <c r="DL162" s="185">
        <v>0</v>
      </c>
      <c r="DM162" s="187">
        <v>44197</v>
      </c>
      <c r="DN162" s="187">
        <v>44209</v>
      </c>
      <c r="DO162" s="185">
        <v>0</v>
      </c>
      <c r="DP162" s="185">
        <v>66600</v>
      </c>
      <c r="DQ162" s="185">
        <v>0</v>
      </c>
      <c r="DR162" s="185" t="s">
        <v>2026</v>
      </c>
      <c r="DS162" s="185" t="s">
        <v>1903</v>
      </c>
      <c r="DT162" s="185">
        <v>66600</v>
      </c>
      <c r="DV162" s="185" t="s">
        <v>1997</v>
      </c>
      <c r="DW162" s="185">
        <v>1665000</v>
      </c>
      <c r="DX162" s="185" t="s">
        <v>1896</v>
      </c>
    </row>
    <row r="163" spans="1:128" x14ac:dyDescent="0.25">
      <c r="A163" s="185">
        <v>30</v>
      </c>
      <c r="B163" s="185">
        <v>3951000</v>
      </c>
      <c r="D163" s="230">
        <v>2.436E-2</v>
      </c>
      <c r="E163" s="185">
        <v>96246</v>
      </c>
      <c r="F163" s="185">
        <v>7550545</v>
      </c>
      <c r="I163" s="185">
        <v>4065960</v>
      </c>
      <c r="J163" s="185">
        <v>1382755</v>
      </c>
      <c r="L163" s="185">
        <v>4770934</v>
      </c>
      <c r="M163" s="185" t="s">
        <v>2539</v>
      </c>
      <c r="N163" s="185" t="s">
        <v>861</v>
      </c>
      <c r="R163" s="185" t="s">
        <v>1879</v>
      </c>
      <c r="S163" s="185" t="s">
        <v>616</v>
      </c>
      <c r="T163" s="185" t="s">
        <v>2830</v>
      </c>
      <c r="U163" s="185" t="s">
        <v>682</v>
      </c>
      <c r="V163" s="185" t="s">
        <v>1963</v>
      </c>
      <c r="W163" s="185" t="s">
        <v>1155</v>
      </c>
      <c r="X163" s="185" t="s">
        <v>1880</v>
      </c>
      <c r="Y163" s="185" t="s">
        <v>1881</v>
      </c>
      <c r="Z163" s="185" t="s">
        <v>2541</v>
      </c>
      <c r="AA163" s="185" t="s">
        <v>1883</v>
      </c>
      <c r="AB163" s="185" t="s">
        <v>1898</v>
      </c>
      <c r="AC163" s="185" t="s">
        <v>2900</v>
      </c>
      <c r="AD163" s="185" t="s">
        <v>2832</v>
      </c>
      <c r="AE163" s="185" t="s">
        <v>1887</v>
      </c>
      <c r="AF163" s="185" t="s">
        <v>1888</v>
      </c>
      <c r="AG163" s="185" t="s">
        <v>1889</v>
      </c>
      <c r="AH163" s="185" t="s">
        <v>1883</v>
      </c>
      <c r="AI163" s="185" t="s">
        <v>1890</v>
      </c>
      <c r="AK163" s="185" t="s">
        <v>2556</v>
      </c>
      <c r="AL163" s="185" t="s">
        <v>2469</v>
      </c>
      <c r="AM163" s="185" t="s">
        <v>2135</v>
      </c>
      <c r="AN163" s="185" t="s">
        <v>2135</v>
      </c>
      <c r="AP163" s="185" t="s">
        <v>1896</v>
      </c>
      <c r="AQ163" s="185" t="s">
        <v>2012</v>
      </c>
      <c r="AR163" s="185" t="s">
        <v>2285</v>
      </c>
      <c r="AS163" s="185">
        <v>3081918</v>
      </c>
      <c r="AT163" s="185" t="s">
        <v>2307</v>
      </c>
      <c r="AU163" s="185" t="s">
        <v>1332</v>
      </c>
      <c r="AV163" s="185" t="s">
        <v>1920</v>
      </c>
      <c r="AW163" s="185">
        <v>3950730</v>
      </c>
      <c r="AX163" s="185">
        <v>0</v>
      </c>
      <c r="AY163" s="185" t="s">
        <v>2286</v>
      </c>
      <c r="AZ163" s="186">
        <v>0</v>
      </c>
      <c r="BA163" s="231">
        <v>25</v>
      </c>
      <c r="BB163" s="185">
        <v>0</v>
      </c>
      <c r="BD163" s="187">
        <v>24429</v>
      </c>
      <c r="BE163" s="187">
        <v>41291</v>
      </c>
      <c r="BF163" s="187">
        <v>41291</v>
      </c>
      <c r="BH163" s="187">
        <v>43482</v>
      </c>
      <c r="BI163" s="187">
        <v>43846</v>
      </c>
      <c r="BO163" s="185" t="s">
        <v>861</v>
      </c>
      <c r="BR163" s="185" t="s">
        <v>2287</v>
      </c>
      <c r="BV163" s="185" t="s">
        <v>1901</v>
      </c>
      <c r="BW163" s="185" t="s">
        <v>1896</v>
      </c>
      <c r="BX163" s="185" t="s">
        <v>1902</v>
      </c>
      <c r="BY163" s="187">
        <v>43117</v>
      </c>
      <c r="BZ163" s="187">
        <v>44213</v>
      </c>
      <c r="CA163" s="185">
        <v>0</v>
      </c>
      <c r="CB163" s="185">
        <v>3950730</v>
      </c>
      <c r="CC163" s="185">
        <v>0</v>
      </c>
      <c r="CD163" s="185">
        <v>0</v>
      </c>
      <c r="CE163" s="185">
        <v>0</v>
      </c>
      <c r="CF163" s="185">
        <v>0</v>
      </c>
      <c r="CG163" s="185">
        <v>0</v>
      </c>
      <c r="CH163" s="185">
        <v>0</v>
      </c>
      <c r="CI163" s="185">
        <v>0</v>
      </c>
      <c r="CK163" s="185">
        <v>0</v>
      </c>
      <c r="CL163" s="185">
        <v>0</v>
      </c>
      <c r="CM163" s="185">
        <v>0</v>
      </c>
      <c r="CN163" s="185">
        <v>0</v>
      </c>
      <c r="CO163" s="185">
        <v>0</v>
      </c>
      <c r="CP163" s="185">
        <v>0</v>
      </c>
      <c r="CQ163" s="185">
        <v>987683</v>
      </c>
      <c r="CR163" s="185">
        <v>0</v>
      </c>
      <c r="CS163" s="185">
        <v>0</v>
      </c>
      <c r="CT163" s="185">
        <v>0</v>
      </c>
      <c r="CU163" s="185">
        <v>0</v>
      </c>
      <c r="CV163" s="185">
        <v>0</v>
      </c>
      <c r="CW163" s="185">
        <v>4938413</v>
      </c>
      <c r="CX163" s="185">
        <v>443846</v>
      </c>
      <c r="CY163" s="185">
        <v>4494567</v>
      </c>
      <c r="CZ163" s="185" t="s">
        <v>8035</v>
      </c>
      <c r="DA163" s="185">
        <v>411534</v>
      </c>
      <c r="DB163" s="185">
        <v>335800</v>
      </c>
      <c r="DC163" s="185">
        <v>474100</v>
      </c>
      <c r="DD163" s="185">
        <v>4938000</v>
      </c>
      <c r="DE163" s="185">
        <v>197500</v>
      </c>
      <c r="DF163" s="185">
        <v>98800</v>
      </c>
      <c r="DG163" s="185">
        <v>148100</v>
      </c>
      <c r="DH163" s="185">
        <v>0</v>
      </c>
      <c r="DI163" s="185">
        <v>30</v>
      </c>
      <c r="DJ163" s="185">
        <v>0</v>
      </c>
      <c r="DK163" s="185">
        <v>0</v>
      </c>
      <c r="DL163" s="185">
        <v>57527</v>
      </c>
      <c r="DM163" s="187">
        <v>44197</v>
      </c>
      <c r="DN163" s="187">
        <v>44201</v>
      </c>
      <c r="DO163" s="185">
        <v>0</v>
      </c>
      <c r="DP163" s="185">
        <v>158000</v>
      </c>
      <c r="DQ163" s="185">
        <v>39500</v>
      </c>
      <c r="DR163" s="185" t="s">
        <v>1888</v>
      </c>
      <c r="DS163" s="185" t="s">
        <v>1903</v>
      </c>
      <c r="DT163" s="185">
        <v>158000</v>
      </c>
      <c r="DV163" s="185" t="s">
        <v>1965</v>
      </c>
      <c r="DW163" s="185">
        <v>3951000</v>
      </c>
      <c r="DX163" s="185" t="s">
        <v>1896</v>
      </c>
    </row>
    <row r="164" spans="1:128" x14ac:dyDescent="0.25">
      <c r="A164" s="185">
        <v>30</v>
      </c>
      <c r="B164" s="185">
        <v>3082000</v>
      </c>
      <c r="D164" s="230">
        <v>2.436E-2</v>
      </c>
      <c r="E164" s="185">
        <v>75078</v>
      </c>
      <c r="F164" s="185">
        <v>7553512</v>
      </c>
      <c r="I164" s="185">
        <v>3171807</v>
      </c>
      <c r="J164" s="185">
        <v>1078671</v>
      </c>
      <c r="L164" s="185">
        <v>3579296</v>
      </c>
      <c r="M164" s="185" t="s">
        <v>2051</v>
      </c>
      <c r="N164" s="185" t="s">
        <v>1313</v>
      </c>
      <c r="R164" s="185" t="s">
        <v>1264</v>
      </c>
      <c r="S164" s="185" t="s">
        <v>2901</v>
      </c>
      <c r="T164" s="185" t="s">
        <v>246</v>
      </c>
      <c r="U164" s="185" t="s">
        <v>682</v>
      </c>
      <c r="V164" s="185" t="s">
        <v>2012</v>
      </c>
      <c r="W164" s="185" t="s">
        <v>793</v>
      </c>
      <c r="X164" s="185" t="s">
        <v>1880</v>
      </c>
      <c r="Y164" s="185" t="s">
        <v>1881</v>
      </c>
      <c r="Z164" s="185" t="s">
        <v>2902</v>
      </c>
      <c r="AA164" s="185" t="s">
        <v>1883</v>
      </c>
      <c r="AB164" s="185" t="s">
        <v>1883</v>
      </c>
      <c r="AC164" s="185" t="s">
        <v>2903</v>
      </c>
      <c r="AD164" s="185" t="s">
        <v>1888</v>
      </c>
      <c r="AE164" s="185" t="s">
        <v>1887</v>
      </c>
      <c r="AF164" s="185" t="s">
        <v>1888</v>
      </c>
      <c r="AG164" s="185" t="s">
        <v>1889</v>
      </c>
      <c r="AH164" s="185" t="s">
        <v>1883</v>
      </c>
      <c r="AI164" s="185" t="s">
        <v>1890</v>
      </c>
      <c r="AK164" s="185" t="s">
        <v>2904</v>
      </c>
      <c r="AL164" s="185" t="s">
        <v>2905</v>
      </c>
      <c r="AM164" s="185" t="s">
        <v>2906</v>
      </c>
      <c r="AN164" s="185" t="s">
        <v>2907</v>
      </c>
      <c r="AO164" s="185" t="s">
        <v>2908</v>
      </c>
      <c r="AP164" s="185" t="s">
        <v>1896</v>
      </c>
      <c r="AQ164" s="185" t="s">
        <v>2012</v>
      </c>
      <c r="AR164" s="185" t="s">
        <v>2285</v>
      </c>
      <c r="AS164" s="185">
        <v>3081918</v>
      </c>
      <c r="AT164" s="185" t="s">
        <v>2285</v>
      </c>
      <c r="AV164" s="185" t="s">
        <v>1920</v>
      </c>
      <c r="AW164" s="185">
        <v>3081918</v>
      </c>
      <c r="AX164" s="185">
        <v>0</v>
      </c>
      <c r="AY164" s="185" t="s">
        <v>2022</v>
      </c>
      <c r="AZ164" s="186">
        <v>0</v>
      </c>
      <c r="BA164" s="231">
        <v>15</v>
      </c>
      <c r="BB164" s="185">
        <v>20</v>
      </c>
      <c r="BC164" s="185" t="s">
        <v>1332</v>
      </c>
      <c r="BD164" s="187">
        <v>24711</v>
      </c>
      <c r="BE164" s="187">
        <v>40224</v>
      </c>
      <c r="BF164" s="187">
        <v>40224</v>
      </c>
      <c r="BH164" s="187">
        <v>43511</v>
      </c>
      <c r="BI164" s="187">
        <v>43875</v>
      </c>
      <c r="BO164" s="185" t="s">
        <v>2023</v>
      </c>
      <c r="BR164" s="185" t="s">
        <v>2024</v>
      </c>
      <c r="BV164" s="185" t="s">
        <v>1901</v>
      </c>
      <c r="BW164" s="185" t="s">
        <v>1896</v>
      </c>
      <c r="BX164" s="185" t="s">
        <v>2025</v>
      </c>
      <c r="BY164" s="187">
        <v>43876</v>
      </c>
      <c r="BZ164" s="187">
        <v>44242</v>
      </c>
      <c r="CA164" s="185">
        <v>0</v>
      </c>
      <c r="CB164" s="185">
        <v>3081918</v>
      </c>
      <c r="CC164" s="185">
        <v>0</v>
      </c>
      <c r="CD164" s="185">
        <v>0</v>
      </c>
      <c r="CE164" s="185">
        <v>0</v>
      </c>
      <c r="CF164" s="185">
        <v>0</v>
      </c>
      <c r="CG164" s="185">
        <v>0</v>
      </c>
      <c r="CH164" s="185">
        <v>0</v>
      </c>
      <c r="CI164" s="185">
        <v>0</v>
      </c>
      <c r="CK164" s="185">
        <v>0</v>
      </c>
      <c r="CL164" s="185">
        <v>0</v>
      </c>
      <c r="CM164" s="185">
        <v>0</v>
      </c>
      <c r="CN164" s="185">
        <v>0</v>
      </c>
      <c r="CO164" s="185">
        <v>616384</v>
      </c>
      <c r="CP164" s="185">
        <v>0</v>
      </c>
      <c r="CQ164" s="185">
        <v>462288</v>
      </c>
      <c r="CR164" s="185">
        <v>0</v>
      </c>
      <c r="CS164" s="185">
        <v>0</v>
      </c>
      <c r="CT164" s="185">
        <v>0</v>
      </c>
      <c r="CU164" s="185">
        <v>0</v>
      </c>
      <c r="CV164" s="185">
        <v>0</v>
      </c>
      <c r="CW164" s="185">
        <v>4160590</v>
      </c>
      <c r="CX164" s="185">
        <v>1433879</v>
      </c>
      <c r="CY164" s="185">
        <v>2726711</v>
      </c>
      <c r="CZ164" s="185" t="s">
        <v>8035</v>
      </c>
      <c r="DA164" s="185">
        <v>346716</v>
      </c>
      <c r="DB164" s="185">
        <v>262000</v>
      </c>
      <c r="DC164" s="185">
        <v>369800</v>
      </c>
      <c r="DD164" s="185">
        <v>4161000</v>
      </c>
      <c r="DE164" s="185">
        <v>166400</v>
      </c>
      <c r="DF164" s="185">
        <v>83200</v>
      </c>
      <c r="DG164" s="185">
        <v>124800</v>
      </c>
      <c r="DH164" s="185">
        <v>0</v>
      </c>
      <c r="DI164" s="185">
        <v>30</v>
      </c>
      <c r="DJ164" s="185">
        <v>0</v>
      </c>
      <c r="DK164" s="185">
        <v>0</v>
      </c>
      <c r="DL164" s="185">
        <v>11279</v>
      </c>
      <c r="DM164" s="187">
        <v>44166</v>
      </c>
      <c r="DN164" s="187">
        <v>44187</v>
      </c>
      <c r="DO164" s="185">
        <v>0</v>
      </c>
      <c r="DP164" s="185">
        <v>123300</v>
      </c>
      <c r="DQ164" s="185">
        <v>0</v>
      </c>
      <c r="DR164" s="185" t="s">
        <v>1888</v>
      </c>
      <c r="DS164" s="185" t="s">
        <v>1903</v>
      </c>
      <c r="DT164" s="185">
        <v>123300</v>
      </c>
      <c r="DV164" s="185" t="s">
        <v>2909</v>
      </c>
      <c r="DW164" s="185">
        <v>3082000</v>
      </c>
      <c r="DX164" s="185" t="s">
        <v>1896</v>
      </c>
    </row>
    <row r="165" spans="1:128" x14ac:dyDescent="0.25">
      <c r="A165" s="185">
        <v>30</v>
      </c>
      <c r="B165" s="185">
        <v>1948000</v>
      </c>
      <c r="D165" s="230">
        <v>2.436E-2</v>
      </c>
      <c r="E165" s="185">
        <v>47453</v>
      </c>
      <c r="F165" s="185">
        <v>7555964</v>
      </c>
      <c r="I165" s="185">
        <v>2004496</v>
      </c>
      <c r="J165" s="185">
        <v>681691</v>
      </c>
      <c r="L165" s="185">
        <v>2171307</v>
      </c>
      <c r="M165" s="185" t="s">
        <v>2054</v>
      </c>
      <c r="N165" s="185" t="s">
        <v>1878</v>
      </c>
      <c r="R165" s="185" t="s">
        <v>1879</v>
      </c>
      <c r="S165" s="185" t="s">
        <v>459</v>
      </c>
      <c r="T165" s="185" t="s">
        <v>2859</v>
      </c>
      <c r="U165" s="185" t="s">
        <v>682</v>
      </c>
      <c r="V165" s="185" t="s">
        <v>1272</v>
      </c>
      <c r="W165" s="185" t="s">
        <v>1148</v>
      </c>
      <c r="X165" s="185" t="s">
        <v>2013</v>
      </c>
      <c r="Y165" s="185" t="s">
        <v>1881</v>
      </c>
      <c r="Z165" s="185" t="s">
        <v>2860</v>
      </c>
      <c r="AA165" s="185" t="s">
        <v>1883</v>
      </c>
      <c r="AB165" s="185" t="s">
        <v>1898</v>
      </c>
      <c r="AC165" s="185" t="s">
        <v>2914</v>
      </c>
      <c r="AD165" s="185" t="s">
        <v>2862</v>
      </c>
      <c r="AE165" s="185" t="s">
        <v>1887</v>
      </c>
      <c r="AF165" s="185" t="s">
        <v>1888</v>
      </c>
      <c r="AG165" s="185" t="s">
        <v>1889</v>
      </c>
      <c r="AH165" s="185" t="s">
        <v>1883</v>
      </c>
      <c r="AI165" s="185" t="s">
        <v>1890</v>
      </c>
      <c r="AK165" s="185" t="s">
        <v>2329</v>
      </c>
      <c r="AL165" s="185" t="s">
        <v>2769</v>
      </c>
      <c r="AM165" s="185" t="s">
        <v>2915</v>
      </c>
      <c r="AN165" s="185" t="s">
        <v>2039</v>
      </c>
      <c r="AO165" s="185" t="s">
        <v>2827</v>
      </c>
      <c r="AP165" s="185" t="s">
        <v>1896</v>
      </c>
      <c r="AQ165" s="185" t="s">
        <v>1272</v>
      </c>
      <c r="AR165" s="185" t="s">
        <v>1897</v>
      </c>
      <c r="AS165" s="185">
        <v>1947688</v>
      </c>
      <c r="AT165" s="185" t="s">
        <v>1897</v>
      </c>
      <c r="AV165" s="185" t="s">
        <v>1920</v>
      </c>
      <c r="AW165" s="185">
        <v>1947688</v>
      </c>
      <c r="AX165" s="185">
        <v>0</v>
      </c>
      <c r="AY165" s="185" t="s">
        <v>1899</v>
      </c>
      <c r="AZ165" s="186">
        <v>0</v>
      </c>
      <c r="BA165" s="231">
        <v>30</v>
      </c>
      <c r="BB165" s="185">
        <v>0</v>
      </c>
      <c r="BD165" s="187">
        <v>24922</v>
      </c>
      <c r="BE165" s="187">
        <v>41214</v>
      </c>
      <c r="BH165" s="187">
        <v>43040</v>
      </c>
      <c r="BI165" s="187">
        <v>43404</v>
      </c>
      <c r="BM165" s="185" t="s">
        <v>1900</v>
      </c>
      <c r="BN165" s="185" t="s">
        <v>1275</v>
      </c>
      <c r="BV165" s="185" t="s">
        <v>1901</v>
      </c>
      <c r="BW165" s="185" t="s">
        <v>1896</v>
      </c>
      <c r="BX165" s="185" t="s">
        <v>1902</v>
      </c>
      <c r="BY165" s="187">
        <v>43040</v>
      </c>
      <c r="BZ165" s="187">
        <v>44136</v>
      </c>
      <c r="CA165" s="185">
        <v>0</v>
      </c>
      <c r="CB165" s="185">
        <v>1947688</v>
      </c>
      <c r="CC165" s="185">
        <v>0</v>
      </c>
      <c r="CD165" s="185">
        <v>0</v>
      </c>
      <c r="CE165" s="185">
        <v>0</v>
      </c>
      <c r="CF165" s="185">
        <v>0</v>
      </c>
      <c r="CG165" s="185">
        <v>0</v>
      </c>
      <c r="CH165" s="185">
        <v>0</v>
      </c>
      <c r="CI165" s="185">
        <v>0</v>
      </c>
      <c r="CK165" s="185">
        <v>0</v>
      </c>
      <c r="CL165" s="185">
        <v>0</v>
      </c>
      <c r="CM165" s="185">
        <v>0</v>
      </c>
      <c r="CN165" s="185">
        <v>0</v>
      </c>
      <c r="CO165" s="185">
        <v>0</v>
      </c>
      <c r="CP165" s="185">
        <v>0</v>
      </c>
      <c r="CQ165" s="185">
        <v>584306</v>
      </c>
      <c r="CR165" s="185">
        <v>0</v>
      </c>
      <c r="CS165" s="185">
        <v>0</v>
      </c>
      <c r="CT165" s="185">
        <v>0</v>
      </c>
      <c r="CU165" s="185">
        <v>0</v>
      </c>
      <c r="CV165" s="185">
        <v>0</v>
      </c>
      <c r="CW165" s="185">
        <v>2531994</v>
      </c>
      <c r="CX165" s="185">
        <v>272661</v>
      </c>
      <c r="CY165" s="185">
        <v>2259333</v>
      </c>
      <c r="CZ165" s="185" t="s">
        <v>8035</v>
      </c>
      <c r="DA165" s="185">
        <v>211000</v>
      </c>
      <c r="DB165" s="185">
        <v>165600</v>
      </c>
      <c r="DC165" s="185">
        <v>233800</v>
      </c>
      <c r="DD165" s="185">
        <v>2532000</v>
      </c>
      <c r="DE165" s="185">
        <v>101300</v>
      </c>
      <c r="DF165" s="185">
        <v>50600</v>
      </c>
      <c r="DG165" s="185">
        <v>76000</v>
      </c>
      <c r="DH165" s="185">
        <v>0</v>
      </c>
      <c r="DI165" s="185">
        <v>30</v>
      </c>
      <c r="DJ165" s="185">
        <v>0</v>
      </c>
      <c r="DK165" s="185">
        <v>0</v>
      </c>
      <c r="DL165" s="185">
        <v>0</v>
      </c>
      <c r="DM165" s="187">
        <v>43648</v>
      </c>
      <c r="DN165" s="187">
        <v>43668</v>
      </c>
      <c r="DO165" s="185">
        <v>0</v>
      </c>
      <c r="DP165" s="185">
        <v>77900</v>
      </c>
      <c r="DQ165" s="185">
        <v>0</v>
      </c>
      <c r="DR165" s="185" t="s">
        <v>2026</v>
      </c>
      <c r="DS165" s="185" t="s">
        <v>1903</v>
      </c>
      <c r="DT165" s="185">
        <v>77900</v>
      </c>
      <c r="DV165" s="185" t="s">
        <v>2867</v>
      </c>
      <c r="DW165" s="185">
        <v>1948000</v>
      </c>
      <c r="DX165" s="185" t="s">
        <v>1896</v>
      </c>
    </row>
    <row r="166" spans="1:128" x14ac:dyDescent="0.25">
      <c r="A166" s="185">
        <v>30</v>
      </c>
      <c r="B166" s="185">
        <v>5333000</v>
      </c>
      <c r="D166" s="230">
        <v>2.436E-2</v>
      </c>
      <c r="E166" s="185">
        <v>129912</v>
      </c>
      <c r="F166" s="185">
        <v>7559048</v>
      </c>
      <c r="I166" s="185">
        <v>4065960</v>
      </c>
      <c r="J166" s="185">
        <v>1382756</v>
      </c>
      <c r="L166" s="185">
        <v>4586917</v>
      </c>
      <c r="M166" s="185" t="s">
        <v>1997</v>
      </c>
      <c r="N166" s="185" t="s">
        <v>1313</v>
      </c>
      <c r="R166" s="185" t="s">
        <v>1879</v>
      </c>
      <c r="S166" s="185" t="s">
        <v>778</v>
      </c>
      <c r="T166" s="185" t="s">
        <v>655</v>
      </c>
      <c r="U166" s="185" t="s">
        <v>682</v>
      </c>
      <c r="V166" s="185" t="s">
        <v>1963</v>
      </c>
      <c r="W166" s="185" t="s">
        <v>7199</v>
      </c>
      <c r="X166" s="185" t="s">
        <v>1907</v>
      </c>
      <c r="Y166" s="185" t="s">
        <v>1881</v>
      </c>
      <c r="Z166" s="185" t="s">
        <v>2000</v>
      </c>
      <c r="AA166" s="185" t="s">
        <v>1883</v>
      </c>
      <c r="AB166" s="185" t="s">
        <v>2001</v>
      </c>
      <c r="AC166" s="185" t="s">
        <v>2916</v>
      </c>
      <c r="AD166" s="185" t="s">
        <v>2003</v>
      </c>
      <c r="AE166" s="185" t="s">
        <v>1887</v>
      </c>
      <c r="AF166" s="185" t="s">
        <v>1888</v>
      </c>
      <c r="AG166" s="185" t="s">
        <v>1889</v>
      </c>
      <c r="AH166" s="185" t="s">
        <v>1883</v>
      </c>
      <c r="AI166" s="185" t="s">
        <v>1890</v>
      </c>
      <c r="AK166" s="185" t="s">
        <v>2917</v>
      </c>
      <c r="AL166" s="185" t="s">
        <v>2004</v>
      </c>
      <c r="AM166" s="185" t="s">
        <v>2918</v>
      </c>
      <c r="AN166" s="185" t="s">
        <v>2067</v>
      </c>
      <c r="AO166" s="185" t="s">
        <v>1895</v>
      </c>
      <c r="AP166" s="185" t="s">
        <v>1896</v>
      </c>
      <c r="AQ166" s="185" t="s">
        <v>1963</v>
      </c>
      <c r="AR166" s="185" t="s">
        <v>2307</v>
      </c>
      <c r="AS166" s="185">
        <v>3950730</v>
      </c>
      <c r="AT166" s="185" t="s">
        <v>2307</v>
      </c>
      <c r="AV166" s="185" t="s">
        <v>1920</v>
      </c>
      <c r="AW166" s="185">
        <v>3950730</v>
      </c>
      <c r="AX166" s="185">
        <v>0</v>
      </c>
      <c r="AY166" s="185" t="s">
        <v>2022</v>
      </c>
      <c r="AZ166" s="186">
        <v>0</v>
      </c>
      <c r="BA166" s="231">
        <v>0</v>
      </c>
      <c r="BB166" s="185">
        <v>0</v>
      </c>
      <c r="BD166" s="187">
        <v>25545</v>
      </c>
      <c r="BE166" s="187">
        <v>42898</v>
      </c>
      <c r="BF166" s="187">
        <v>42898</v>
      </c>
      <c r="BH166" s="187">
        <v>43628</v>
      </c>
      <c r="BI166" s="187">
        <v>43993</v>
      </c>
      <c r="BO166" s="185" t="s">
        <v>2023</v>
      </c>
      <c r="BR166" s="185" t="s">
        <v>2024</v>
      </c>
      <c r="BV166" s="185" t="s">
        <v>1901</v>
      </c>
      <c r="BW166" s="185" t="s">
        <v>1926</v>
      </c>
      <c r="BX166" s="185" t="s">
        <v>1902</v>
      </c>
      <c r="BY166" s="187">
        <v>42898</v>
      </c>
      <c r="BZ166" s="187">
        <v>44359</v>
      </c>
      <c r="CA166" s="185">
        <v>0</v>
      </c>
      <c r="CB166" s="185">
        <v>3950730</v>
      </c>
      <c r="CC166" s="185">
        <v>0</v>
      </c>
      <c r="CD166" s="185">
        <v>0</v>
      </c>
      <c r="CE166" s="185">
        <v>0</v>
      </c>
      <c r="CF166" s="185">
        <v>0</v>
      </c>
      <c r="CG166" s="185">
        <v>0</v>
      </c>
      <c r="CH166" s="185">
        <v>1382756</v>
      </c>
      <c r="CI166" s="185">
        <v>0</v>
      </c>
      <c r="CK166" s="185">
        <v>0</v>
      </c>
      <c r="CL166" s="185">
        <v>0</v>
      </c>
      <c r="CM166" s="185">
        <v>0</v>
      </c>
      <c r="CN166" s="185">
        <v>0</v>
      </c>
      <c r="CO166" s="185">
        <v>0</v>
      </c>
      <c r="CP166" s="185">
        <v>0</v>
      </c>
      <c r="CQ166" s="185">
        <v>0</v>
      </c>
      <c r="CR166" s="185">
        <v>0</v>
      </c>
      <c r="CS166" s="185">
        <v>0</v>
      </c>
      <c r="CT166" s="185">
        <v>0</v>
      </c>
      <c r="CU166" s="185">
        <v>0</v>
      </c>
      <c r="CV166" s="185">
        <v>0</v>
      </c>
      <c r="CW166" s="185">
        <v>5333486</v>
      </c>
      <c r="CX166" s="185">
        <v>2148950</v>
      </c>
      <c r="CY166" s="185">
        <v>3184536</v>
      </c>
      <c r="CZ166" s="185" t="s">
        <v>8035</v>
      </c>
      <c r="DA166" s="185">
        <v>444457</v>
      </c>
      <c r="DB166" s="185">
        <v>453300</v>
      </c>
      <c r="DC166" s="185">
        <v>640000</v>
      </c>
      <c r="DD166" s="185">
        <v>5333000</v>
      </c>
      <c r="DE166" s="185">
        <v>213300</v>
      </c>
      <c r="DF166" s="185">
        <v>106700</v>
      </c>
      <c r="DG166" s="185">
        <v>160000</v>
      </c>
      <c r="DH166" s="185">
        <v>0</v>
      </c>
      <c r="DI166" s="185">
        <v>30</v>
      </c>
      <c r="DJ166" s="185">
        <v>0</v>
      </c>
      <c r="DK166" s="185">
        <v>0</v>
      </c>
      <c r="DL166" s="185">
        <v>0</v>
      </c>
      <c r="DM166" s="187">
        <v>44200</v>
      </c>
      <c r="DN166" s="187">
        <v>44221</v>
      </c>
      <c r="DO166" s="185">
        <v>0</v>
      </c>
      <c r="DP166" s="185">
        <v>213300</v>
      </c>
      <c r="DQ166" s="185">
        <v>53300</v>
      </c>
      <c r="DR166" s="185" t="s">
        <v>1927</v>
      </c>
      <c r="DS166" s="185" t="s">
        <v>1903</v>
      </c>
      <c r="DT166" s="185">
        <v>213300</v>
      </c>
      <c r="DV166" s="185" t="s">
        <v>2010</v>
      </c>
      <c r="DW166" s="185">
        <v>5333000</v>
      </c>
      <c r="DX166" s="185" t="s">
        <v>1896</v>
      </c>
    </row>
    <row r="167" spans="1:128" x14ac:dyDescent="0.25">
      <c r="A167" s="185">
        <v>30</v>
      </c>
      <c r="B167" s="185">
        <v>1264000</v>
      </c>
      <c r="D167" s="230">
        <v>2.436E-2</v>
      </c>
      <c r="E167" s="185">
        <v>30791</v>
      </c>
      <c r="F167" s="185">
        <v>7591296</v>
      </c>
      <c r="I167" s="185">
        <v>1486100</v>
      </c>
      <c r="J167" s="185">
        <v>632231</v>
      </c>
      <c r="L167" s="185">
        <v>1743872</v>
      </c>
      <c r="M167" s="185" t="s">
        <v>2390</v>
      </c>
      <c r="N167" s="185" t="s">
        <v>1938</v>
      </c>
      <c r="R167" s="185" t="s">
        <v>1879</v>
      </c>
      <c r="S167" s="185" t="s">
        <v>289</v>
      </c>
      <c r="T167" s="185" t="s">
        <v>405</v>
      </c>
      <c r="U167" s="185" t="s">
        <v>682</v>
      </c>
      <c r="V167" s="185" t="s">
        <v>1949</v>
      </c>
      <c r="W167" s="185" t="s">
        <v>407</v>
      </c>
      <c r="X167" s="185" t="s">
        <v>2013</v>
      </c>
      <c r="Y167" s="185" t="s">
        <v>1881</v>
      </c>
      <c r="Z167" s="185" t="s">
        <v>2391</v>
      </c>
      <c r="AA167" s="185" t="s">
        <v>1883</v>
      </c>
      <c r="AB167" s="185" t="s">
        <v>1884</v>
      </c>
      <c r="AC167" s="185" t="s">
        <v>2923</v>
      </c>
      <c r="AD167" s="185" t="s">
        <v>2924</v>
      </c>
      <c r="AE167" s="185" t="s">
        <v>1887</v>
      </c>
      <c r="AF167" s="185" t="s">
        <v>1888</v>
      </c>
      <c r="AG167" s="185" t="s">
        <v>1889</v>
      </c>
      <c r="AH167" s="185" t="s">
        <v>1883</v>
      </c>
      <c r="AI167" s="185" t="s">
        <v>1890</v>
      </c>
      <c r="AK167" s="185" t="s">
        <v>2925</v>
      </c>
      <c r="AL167" s="185" t="s">
        <v>2926</v>
      </c>
      <c r="AM167" s="185" t="s">
        <v>2092</v>
      </c>
      <c r="AN167" s="185" t="s">
        <v>2092</v>
      </c>
      <c r="AP167" s="185" t="s">
        <v>1896</v>
      </c>
      <c r="AQ167" s="185" t="s">
        <v>1949</v>
      </c>
      <c r="AR167" s="185" t="s">
        <v>2069</v>
      </c>
      <c r="AS167" s="185">
        <v>1264462</v>
      </c>
      <c r="AT167" s="185" t="s">
        <v>2069</v>
      </c>
      <c r="AV167" s="185" t="s">
        <v>1920</v>
      </c>
      <c r="AW167" s="185">
        <v>1264462</v>
      </c>
      <c r="AX167" s="185">
        <v>0</v>
      </c>
      <c r="AY167" s="185" t="s">
        <v>1943</v>
      </c>
      <c r="AZ167" s="186">
        <v>0</v>
      </c>
      <c r="BA167" s="231">
        <v>12</v>
      </c>
      <c r="BB167" s="185">
        <v>0</v>
      </c>
      <c r="BC167" s="185" t="s">
        <v>1332</v>
      </c>
      <c r="BD167" s="187">
        <v>20189</v>
      </c>
      <c r="BE167" s="187">
        <v>35361</v>
      </c>
      <c r="BF167" s="187">
        <v>39805</v>
      </c>
      <c r="BH167" s="187">
        <v>43031</v>
      </c>
      <c r="BI167" s="187">
        <v>43760</v>
      </c>
      <c r="BV167" s="185" t="s">
        <v>1901</v>
      </c>
      <c r="BW167" s="185" t="s">
        <v>1896</v>
      </c>
      <c r="BX167" s="185" t="s">
        <v>1902</v>
      </c>
      <c r="BY167" s="187">
        <v>42666</v>
      </c>
      <c r="BZ167" s="187">
        <v>44127</v>
      </c>
      <c r="CA167" s="185">
        <v>0</v>
      </c>
      <c r="CB167" s="185">
        <v>1264462</v>
      </c>
      <c r="CC167" s="185">
        <v>0</v>
      </c>
      <c r="CD167" s="185">
        <v>102854</v>
      </c>
      <c r="CE167" s="185">
        <v>0</v>
      </c>
      <c r="CF167" s="185">
        <v>0</v>
      </c>
      <c r="CG167" s="185">
        <v>0</v>
      </c>
      <c r="CH167" s="185">
        <v>0</v>
      </c>
      <c r="CI167" s="185">
        <v>0</v>
      </c>
      <c r="CK167" s="185">
        <v>0</v>
      </c>
      <c r="CL167" s="185">
        <v>0</v>
      </c>
      <c r="CM167" s="185">
        <v>0</v>
      </c>
      <c r="CN167" s="185">
        <v>0</v>
      </c>
      <c r="CO167" s="185">
        <v>0</v>
      </c>
      <c r="CP167" s="185">
        <v>66098</v>
      </c>
      <c r="CQ167" s="185">
        <v>151735</v>
      </c>
      <c r="CR167" s="185">
        <v>0</v>
      </c>
      <c r="CS167" s="185">
        <v>0</v>
      </c>
      <c r="CT167" s="185">
        <v>0</v>
      </c>
      <c r="CU167" s="185">
        <v>0</v>
      </c>
      <c r="CV167" s="185">
        <v>0</v>
      </c>
      <c r="CW167" s="185">
        <v>1585149</v>
      </c>
      <c r="CX167" s="185">
        <v>796106</v>
      </c>
      <c r="CY167" s="185">
        <v>789043</v>
      </c>
      <c r="CZ167" s="185" t="s">
        <v>8035</v>
      </c>
      <c r="DA167" s="185">
        <v>132096</v>
      </c>
      <c r="DB167" s="185">
        <v>107400</v>
      </c>
      <c r="DC167" s="185">
        <v>151700</v>
      </c>
      <c r="DD167" s="185">
        <v>1482000</v>
      </c>
      <c r="DE167" s="185">
        <v>59300</v>
      </c>
      <c r="DF167" s="185">
        <v>29600</v>
      </c>
      <c r="DG167" s="185">
        <v>44500</v>
      </c>
      <c r="DH167" s="185">
        <v>0</v>
      </c>
      <c r="DI167" s="185">
        <v>30</v>
      </c>
      <c r="DJ167" s="185">
        <v>0</v>
      </c>
      <c r="DK167" s="185">
        <v>0</v>
      </c>
      <c r="DL167" s="185">
        <v>0</v>
      </c>
      <c r="DM167" s="187">
        <v>44146</v>
      </c>
      <c r="DN167" s="187">
        <v>44189</v>
      </c>
      <c r="DO167" s="185">
        <v>0</v>
      </c>
      <c r="DP167" s="185">
        <v>50600</v>
      </c>
      <c r="DQ167" s="185">
        <v>0</v>
      </c>
      <c r="DR167" s="185" t="s">
        <v>2026</v>
      </c>
      <c r="DS167" s="185" t="s">
        <v>1903</v>
      </c>
      <c r="DT167" s="185">
        <v>50600</v>
      </c>
      <c r="DV167" s="185" t="s">
        <v>2397</v>
      </c>
      <c r="DW167" s="185">
        <v>1264000</v>
      </c>
      <c r="DX167" s="185" t="s">
        <v>1896</v>
      </c>
    </row>
    <row r="168" spans="1:128" x14ac:dyDescent="0.25">
      <c r="A168" s="185">
        <v>30</v>
      </c>
      <c r="B168" s="185">
        <v>3857000</v>
      </c>
      <c r="D168" s="230">
        <v>2.436E-2</v>
      </c>
      <c r="E168" s="185">
        <v>93957</v>
      </c>
      <c r="F168" s="185">
        <v>7629870</v>
      </c>
      <c r="I168" s="185">
        <v>2940572</v>
      </c>
      <c r="J168" s="185">
        <v>1000033</v>
      </c>
      <c r="L168" s="185">
        <v>3317337</v>
      </c>
      <c r="M168" s="185" t="s">
        <v>1877</v>
      </c>
      <c r="N168" s="185" t="s">
        <v>1313</v>
      </c>
      <c r="R168" s="185" t="s">
        <v>1879</v>
      </c>
      <c r="S168" s="185" t="s">
        <v>782</v>
      </c>
      <c r="T168" s="185" t="s">
        <v>364</v>
      </c>
      <c r="U168" s="185" t="s">
        <v>682</v>
      </c>
      <c r="V168" s="185" t="s">
        <v>2012</v>
      </c>
      <c r="W168" s="185" t="s">
        <v>1431</v>
      </c>
      <c r="X168" s="185" t="s">
        <v>2138</v>
      </c>
      <c r="Y168" s="185" t="s">
        <v>1881</v>
      </c>
      <c r="Z168" s="185" t="s">
        <v>1882</v>
      </c>
      <c r="AA168" s="185" t="s">
        <v>1883</v>
      </c>
      <c r="AB168" s="185" t="s">
        <v>1884</v>
      </c>
      <c r="AC168" s="185" t="s">
        <v>2927</v>
      </c>
      <c r="AD168" s="185" t="s">
        <v>2430</v>
      </c>
      <c r="AE168" s="185" t="s">
        <v>1887</v>
      </c>
      <c r="AF168" s="185" t="s">
        <v>1888</v>
      </c>
      <c r="AG168" s="185" t="s">
        <v>1889</v>
      </c>
      <c r="AH168" s="185" t="s">
        <v>1883</v>
      </c>
      <c r="AI168" s="185" t="s">
        <v>1890</v>
      </c>
      <c r="AK168" s="185" t="s">
        <v>2928</v>
      </c>
      <c r="AL168" s="185" t="s">
        <v>2929</v>
      </c>
      <c r="AM168" s="185" t="s">
        <v>2930</v>
      </c>
      <c r="AN168" s="185" t="s">
        <v>2931</v>
      </c>
      <c r="AO168" s="185" t="s">
        <v>2128</v>
      </c>
      <c r="AP168" s="185" t="s">
        <v>1896</v>
      </c>
      <c r="AQ168" s="185" t="s">
        <v>2012</v>
      </c>
      <c r="AR168" s="185" t="s">
        <v>2136</v>
      </c>
      <c r="AS168" s="185">
        <v>2857236</v>
      </c>
      <c r="AT168" s="185" t="s">
        <v>2136</v>
      </c>
      <c r="AV168" s="185" t="s">
        <v>1920</v>
      </c>
      <c r="AW168" s="185">
        <v>2857236</v>
      </c>
      <c r="AX168" s="185">
        <v>0</v>
      </c>
      <c r="AY168" s="185" t="s">
        <v>2022</v>
      </c>
      <c r="AZ168" s="186">
        <v>0</v>
      </c>
      <c r="BA168" s="231">
        <v>12</v>
      </c>
      <c r="BB168" s="185">
        <v>0</v>
      </c>
      <c r="BD168" s="187">
        <v>28912</v>
      </c>
      <c r="BE168" s="187">
        <v>42888</v>
      </c>
      <c r="BF168" s="187">
        <v>42888</v>
      </c>
      <c r="BH168" s="187">
        <v>43618</v>
      </c>
      <c r="BI168" s="187">
        <v>43983</v>
      </c>
      <c r="BO168" s="185" t="s">
        <v>2023</v>
      </c>
      <c r="BR168" s="185" t="s">
        <v>2024</v>
      </c>
      <c r="BV168" s="185" t="s">
        <v>1901</v>
      </c>
      <c r="BW168" s="185" t="s">
        <v>1896</v>
      </c>
      <c r="BX168" s="185" t="s">
        <v>1902</v>
      </c>
      <c r="BY168" s="187">
        <v>42888</v>
      </c>
      <c r="BZ168" s="187">
        <v>44349</v>
      </c>
      <c r="CA168" s="185">
        <v>0</v>
      </c>
      <c r="CB168" s="185">
        <v>2857236</v>
      </c>
      <c r="CC168" s="185">
        <v>0</v>
      </c>
      <c r="CD168" s="185">
        <v>0</v>
      </c>
      <c r="CE168" s="185">
        <v>0</v>
      </c>
      <c r="CF168" s="185">
        <v>0</v>
      </c>
      <c r="CG168" s="185">
        <v>0</v>
      </c>
      <c r="CH168" s="185">
        <v>1000033</v>
      </c>
      <c r="CI168" s="185">
        <v>0</v>
      </c>
      <c r="CK168" s="185">
        <v>0</v>
      </c>
      <c r="CL168" s="185">
        <v>0</v>
      </c>
      <c r="CM168" s="185">
        <v>0</v>
      </c>
      <c r="CN168" s="185">
        <v>0</v>
      </c>
      <c r="CO168" s="185">
        <v>0</v>
      </c>
      <c r="CP168" s="185">
        <v>0</v>
      </c>
      <c r="CQ168" s="185">
        <v>342868</v>
      </c>
      <c r="CR168" s="185">
        <v>0</v>
      </c>
      <c r="CS168" s="185">
        <v>0</v>
      </c>
      <c r="CT168" s="185">
        <v>0</v>
      </c>
      <c r="CU168" s="185">
        <v>0</v>
      </c>
      <c r="CV168" s="185">
        <v>0</v>
      </c>
      <c r="CW168" s="185">
        <v>4200137</v>
      </c>
      <c r="CX168" s="185">
        <v>540063</v>
      </c>
      <c r="CY168" s="185">
        <v>3660074</v>
      </c>
      <c r="CZ168" s="185" t="s">
        <v>8035</v>
      </c>
      <c r="DA168" s="185">
        <v>350011</v>
      </c>
      <c r="DB168" s="185">
        <v>327800</v>
      </c>
      <c r="DC168" s="185">
        <v>462800</v>
      </c>
      <c r="DD168" s="185">
        <v>4200000</v>
      </c>
      <c r="DE168" s="185">
        <v>168000</v>
      </c>
      <c r="DF168" s="185">
        <v>84000</v>
      </c>
      <c r="DG168" s="185">
        <v>126000</v>
      </c>
      <c r="DH168" s="185">
        <v>0</v>
      </c>
      <c r="DI168" s="185">
        <v>30</v>
      </c>
      <c r="DJ168" s="185">
        <v>0</v>
      </c>
      <c r="DK168" s="185">
        <v>0</v>
      </c>
      <c r="DL168" s="185">
        <v>0</v>
      </c>
      <c r="DM168" s="187">
        <v>44237</v>
      </c>
      <c r="DN168" s="187">
        <v>44257</v>
      </c>
      <c r="DO168" s="185">
        <v>0</v>
      </c>
      <c r="DP168" s="185">
        <v>154300</v>
      </c>
      <c r="DQ168" s="185">
        <v>38600</v>
      </c>
      <c r="DR168" s="185" t="s">
        <v>1946</v>
      </c>
      <c r="DS168" s="185" t="s">
        <v>1903</v>
      </c>
      <c r="DT168" s="185">
        <v>154300</v>
      </c>
      <c r="DV168" s="185" t="s">
        <v>1904</v>
      </c>
      <c r="DW168" s="185">
        <v>3857000</v>
      </c>
      <c r="DX168" s="185" t="s">
        <v>1896</v>
      </c>
    </row>
    <row r="169" spans="1:128" x14ac:dyDescent="0.25">
      <c r="A169" s="185">
        <v>30</v>
      </c>
      <c r="B169" s="185">
        <v>3692000</v>
      </c>
      <c r="D169" s="230">
        <v>5.2199999999999998E-3</v>
      </c>
      <c r="E169" s="185">
        <v>19272</v>
      </c>
      <c r="F169" s="185">
        <v>7684317</v>
      </c>
      <c r="I169" s="185">
        <v>3799466</v>
      </c>
      <c r="J169" s="185">
        <v>1292126</v>
      </c>
      <c r="L169" s="185">
        <v>4116088</v>
      </c>
      <c r="M169" s="185" t="s">
        <v>1889</v>
      </c>
      <c r="N169" s="185" t="s">
        <v>295</v>
      </c>
      <c r="R169" s="185" t="s">
        <v>1264</v>
      </c>
      <c r="S169" s="185" t="s">
        <v>306</v>
      </c>
      <c r="T169" s="185" t="s">
        <v>306</v>
      </c>
      <c r="U169" s="185" t="s">
        <v>2932</v>
      </c>
      <c r="V169" s="185" t="s">
        <v>1963</v>
      </c>
      <c r="W169" s="185" t="s">
        <v>585</v>
      </c>
      <c r="X169" s="185" t="s">
        <v>1880</v>
      </c>
      <c r="Y169" s="185" t="s">
        <v>1881</v>
      </c>
      <c r="Z169" s="185" t="s">
        <v>1909</v>
      </c>
      <c r="AA169" s="185" t="s">
        <v>1883</v>
      </c>
      <c r="AB169" s="185" t="s">
        <v>1883</v>
      </c>
      <c r="AC169" s="185" t="s">
        <v>2933</v>
      </c>
      <c r="AD169" s="185" t="s">
        <v>1989</v>
      </c>
      <c r="AE169" s="185" t="s">
        <v>1911</v>
      </c>
      <c r="AF169" s="185" t="s">
        <v>1887</v>
      </c>
      <c r="AG169" s="185" t="s">
        <v>1887</v>
      </c>
      <c r="AH169" s="185" t="s">
        <v>1912</v>
      </c>
      <c r="AI169" s="185" t="s">
        <v>1890</v>
      </c>
      <c r="AK169" s="185" t="s">
        <v>1939</v>
      </c>
      <c r="AL169" s="185" t="s">
        <v>2934</v>
      </c>
      <c r="AM169" s="185" t="s">
        <v>2935</v>
      </c>
      <c r="AN169" s="185" t="s">
        <v>2068</v>
      </c>
      <c r="AO169" s="185" t="s">
        <v>2777</v>
      </c>
      <c r="AP169" s="185" t="s">
        <v>1896</v>
      </c>
      <c r="AQ169" s="185" t="s">
        <v>1963</v>
      </c>
      <c r="AR169" s="185" t="s">
        <v>2458</v>
      </c>
      <c r="AS169" s="185">
        <v>3691789</v>
      </c>
      <c r="AT169" s="185" t="s">
        <v>2458</v>
      </c>
      <c r="AV169" s="185" t="s">
        <v>1920</v>
      </c>
      <c r="AW169" s="185">
        <v>3691789</v>
      </c>
      <c r="AX169" s="185">
        <v>0</v>
      </c>
      <c r="AY169" s="185" t="s">
        <v>2218</v>
      </c>
      <c r="AZ169" s="186">
        <v>0</v>
      </c>
      <c r="BA169" s="231">
        <v>0</v>
      </c>
      <c r="BB169" s="185">
        <v>0</v>
      </c>
      <c r="BC169" s="185" t="s">
        <v>1332</v>
      </c>
      <c r="BD169" s="187">
        <v>25637</v>
      </c>
      <c r="BE169" s="187">
        <v>37753</v>
      </c>
      <c r="BF169" s="187">
        <v>39805</v>
      </c>
      <c r="BH169" s="187">
        <v>43597</v>
      </c>
      <c r="BI169" s="187">
        <v>43962</v>
      </c>
      <c r="BO169" s="185" t="s">
        <v>295</v>
      </c>
      <c r="BR169" s="185" t="s">
        <v>2060</v>
      </c>
      <c r="BV169" s="185" t="s">
        <v>1901</v>
      </c>
      <c r="BW169" s="185" t="s">
        <v>1960</v>
      </c>
      <c r="BX169" s="185" t="s">
        <v>2025</v>
      </c>
      <c r="BY169" s="187">
        <v>43232</v>
      </c>
      <c r="BZ169" s="187">
        <v>44328</v>
      </c>
      <c r="CA169" s="185">
        <v>0</v>
      </c>
      <c r="CB169" s="185">
        <v>3691789</v>
      </c>
      <c r="CC169" s="185">
        <v>0</v>
      </c>
      <c r="CD169" s="185">
        <v>0</v>
      </c>
      <c r="CE169" s="185">
        <v>0</v>
      </c>
      <c r="CF169" s="185">
        <v>0</v>
      </c>
      <c r="CG169" s="185">
        <v>0</v>
      </c>
      <c r="CH169" s="185">
        <v>0</v>
      </c>
      <c r="CI169" s="185">
        <v>0</v>
      </c>
      <c r="CK169" s="185">
        <v>2058044</v>
      </c>
      <c r="CL169" s="185">
        <v>0</v>
      </c>
      <c r="CM169" s="185">
        <v>0</v>
      </c>
      <c r="CN169" s="185">
        <v>0</v>
      </c>
      <c r="CO169" s="185">
        <v>0</v>
      </c>
      <c r="CP169" s="185">
        <v>0</v>
      </c>
      <c r="CQ169" s="185">
        <v>0</v>
      </c>
      <c r="CR169" s="185">
        <v>0</v>
      </c>
      <c r="CS169" s="185">
        <v>246119</v>
      </c>
      <c r="CT169" s="185">
        <v>0</v>
      </c>
      <c r="CU169" s="185">
        <v>0</v>
      </c>
      <c r="CV169" s="185">
        <v>0</v>
      </c>
      <c r="CW169" s="185">
        <v>6208102</v>
      </c>
      <c r="CX169" s="185">
        <v>729039</v>
      </c>
      <c r="CY169" s="185">
        <v>5479063</v>
      </c>
      <c r="CZ169" s="185" t="s">
        <v>8035</v>
      </c>
      <c r="DA169" s="185">
        <v>479153</v>
      </c>
      <c r="DB169" s="185">
        <v>313800</v>
      </c>
      <c r="DC169" s="185">
        <v>443000</v>
      </c>
      <c r="DD169" s="185">
        <v>5750000</v>
      </c>
      <c r="DE169" s="185">
        <v>230000</v>
      </c>
      <c r="DF169" s="185">
        <v>115000</v>
      </c>
      <c r="DG169" s="185">
        <v>172500</v>
      </c>
      <c r="DH169" s="185">
        <v>0</v>
      </c>
      <c r="DI169" s="185">
        <v>30</v>
      </c>
      <c r="DJ169" s="185">
        <v>0</v>
      </c>
      <c r="DK169" s="185">
        <v>0</v>
      </c>
      <c r="DL169" s="185">
        <v>0</v>
      </c>
      <c r="DM169" s="187">
        <v>44383</v>
      </c>
      <c r="DN169" s="187">
        <v>44404</v>
      </c>
      <c r="DO169" s="185">
        <v>0</v>
      </c>
      <c r="DP169" s="185">
        <v>147700</v>
      </c>
      <c r="DQ169" s="185">
        <v>36900</v>
      </c>
      <c r="DR169" s="185" t="s">
        <v>1888</v>
      </c>
      <c r="DS169" s="185" t="s">
        <v>1903</v>
      </c>
      <c r="DT169" s="185">
        <v>147700</v>
      </c>
      <c r="DV169" s="185" t="s">
        <v>1928</v>
      </c>
      <c r="DW169" s="185">
        <v>3692000</v>
      </c>
      <c r="DX169" s="185" t="s">
        <v>1896</v>
      </c>
    </row>
    <row r="170" spans="1:128" x14ac:dyDescent="0.25">
      <c r="A170" s="185">
        <v>30</v>
      </c>
      <c r="B170" s="185">
        <v>3082000</v>
      </c>
      <c r="D170" s="230">
        <v>1.044E-2</v>
      </c>
      <c r="E170" s="185">
        <v>32176</v>
      </c>
      <c r="F170" s="185">
        <v>7707091</v>
      </c>
      <c r="I170" s="185">
        <v>3171807</v>
      </c>
      <c r="J170" s="185">
        <v>1078671</v>
      </c>
      <c r="L170" s="185">
        <v>3578916</v>
      </c>
      <c r="M170" s="185" t="s">
        <v>2580</v>
      </c>
      <c r="N170" s="185" t="s">
        <v>2941</v>
      </c>
      <c r="R170" s="185" t="s">
        <v>1264</v>
      </c>
      <c r="S170" s="185" t="s">
        <v>777</v>
      </c>
      <c r="T170" s="185" t="s">
        <v>99</v>
      </c>
      <c r="U170" s="185" t="s">
        <v>682</v>
      </c>
      <c r="V170" s="185" t="s">
        <v>2012</v>
      </c>
      <c r="W170" s="185" t="s">
        <v>1578</v>
      </c>
      <c r="X170" s="185" t="s">
        <v>1880</v>
      </c>
      <c r="Y170" s="185" t="s">
        <v>1881</v>
      </c>
      <c r="Z170" s="185" t="s">
        <v>2581</v>
      </c>
      <c r="AA170" s="185" t="s">
        <v>1883</v>
      </c>
      <c r="AB170" s="185" t="s">
        <v>2001</v>
      </c>
      <c r="AC170" s="185" t="s">
        <v>2942</v>
      </c>
      <c r="AD170" s="185" t="s">
        <v>1997</v>
      </c>
      <c r="AE170" s="185" t="s">
        <v>1887</v>
      </c>
      <c r="AF170" s="185" t="s">
        <v>1888</v>
      </c>
      <c r="AG170" s="185" t="s">
        <v>1889</v>
      </c>
      <c r="AH170" s="185" t="s">
        <v>1883</v>
      </c>
      <c r="AI170" s="185" t="s">
        <v>1890</v>
      </c>
      <c r="AK170" s="185" t="s">
        <v>2787</v>
      </c>
      <c r="AL170" s="185" t="s">
        <v>2943</v>
      </c>
      <c r="AM170" s="185" t="s">
        <v>2944</v>
      </c>
      <c r="AN170" s="185" t="s">
        <v>2619</v>
      </c>
      <c r="AO170" s="185" t="s">
        <v>2671</v>
      </c>
      <c r="AP170" s="185" t="s">
        <v>1896</v>
      </c>
      <c r="AQ170" s="185" t="s">
        <v>2012</v>
      </c>
      <c r="AR170" s="185" t="s">
        <v>2285</v>
      </c>
      <c r="AS170" s="185">
        <v>3081918</v>
      </c>
      <c r="AT170" s="185" t="s">
        <v>2285</v>
      </c>
      <c r="AV170" s="185" t="s">
        <v>1920</v>
      </c>
      <c r="AW170" s="185">
        <v>3081918</v>
      </c>
      <c r="AX170" s="185">
        <v>0</v>
      </c>
      <c r="AY170" s="185" t="s">
        <v>2945</v>
      </c>
      <c r="AZ170" s="186">
        <v>0</v>
      </c>
      <c r="BA170" s="231">
        <v>0</v>
      </c>
      <c r="BB170" s="185">
        <v>0</v>
      </c>
      <c r="BD170" s="187">
        <v>28426</v>
      </c>
      <c r="BE170" s="187">
        <v>43047</v>
      </c>
      <c r="BF170" s="187">
        <v>43047</v>
      </c>
      <c r="BH170" s="187">
        <v>43047</v>
      </c>
      <c r="BI170" s="187">
        <v>43411</v>
      </c>
      <c r="BO170" s="185" t="s">
        <v>2946</v>
      </c>
      <c r="BR170" s="185" t="s">
        <v>2947</v>
      </c>
      <c r="BV170" s="185" t="s">
        <v>1901</v>
      </c>
      <c r="BW170" s="185" t="s">
        <v>1896</v>
      </c>
      <c r="BX170" s="185" t="s">
        <v>2025</v>
      </c>
      <c r="BY170" s="187">
        <v>43047</v>
      </c>
      <c r="BZ170" s="187">
        <v>44143</v>
      </c>
      <c r="CA170" s="185">
        <v>0</v>
      </c>
      <c r="CB170" s="185">
        <v>3081918</v>
      </c>
      <c r="CC170" s="185">
        <v>0</v>
      </c>
      <c r="CD170" s="185">
        <v>0</v>
      </c>
      <c r="CE170" s="185">
        <v>0</v>
      </c>
      <c r="CF170" s="185">
        <v>0</v>
      </c>
      <c r="CG170" s="185">
        <v>0</v>
      </c>
      <c r="CH170" s="185">
        <v>0</v>
      </c>
      <c r="CI170" s="185">
        <v>0</v>
      </c>
      <c r="CK170" s="185">
        <v>0</v>
      </c>
      <c r="CL170" s="185">
        <v>0</v>
      </c>
      <c r="CM170" s="185">
        <v>0</v>
      </c>
      <c r="CN170" s="185">
        <v>0</v>
      </c>
      <c r="CO170" s="185">
        <v>0</v>
      </c>
      <c r="CP170" s="185">
        <v>0</v>
      </c>
      <c r="CQ170" s="185">
        <v>0</v>
      </c>
      <c r="CR170" s="185">
        <v>0</v>
      </c>
      <c r="CS170" s="185">
        <v>0</v>
      </c>
      <c r="CT170" s="185">
        <v>0</v>
      </c>
      <c r="CU170" s="185">
        <v>0</v>
      </c>
      <c r="CV170" s="185">
        <v>0</v>
      </c>
      <c r="CW170" s="185">
        <v>3081918</v>
      </c>
      <c r="CX170" s="185">
        <v>400696</v>
      </c>
      <c r="CY170" s="185">
        <v>2681222</v>
      </c>
      <c r="CZ170" s="185" t="s">
        <v>8035</v>
      </c>
      <c r="DA170" s="185">
        <v>256827</v>
      </c>
      <c r="DB170" s="185">
        <v>262000</v>
      </c>
      <c r="DC170" s="185">
        <v>369800</v>
      </c>
      <c r="DD170" s="185">
        <v>3082000</v>
      </c>
      <c r="DE170" s="185">
        <v>123300</v>
      </c>
      <c r="DF170" s="185">
        <v>61600</v>
      </c>
      <c r="DG170" s="185">
        <v>92500</v>
      </c>
      <c r="DH170" s="185">
        <v>0</v>
      </c>
      <c r="DI170" s="185">
        <v>30</v>
      </c>
      <c r="DJ170" s="185">
        <v>0</v>
      </c>
      <c r="DK170" s="185">
        <v>0</v>
      </c>
      <c r="DL170" s="185">
        <v>0</v>
      </c>
      <c r="DM170" s="187">
        <v>44197</v>
      </c>
      <c r="DN170" s="187">
        <v>44215</v>
      </c>
      <c r="DO170" s="185">
        <v>0</v>
      </c>
      <c r="DP170" s="185">
        <v>123300</v>
      </c>
      <c r="DQ170" s="185">
        <v>0</v>
      </c>
      <c r="DR170" s="185" t="s">
        <v>1888</v>
      </c>
      <c r="DS170" s="185" t="s">
        <v>1903</v>
      </c>
      <c r="DT170" s="185">
        <v>123300</v>
      </c>
      <c r="DV170" s="185" t="s">
        <v>2095</v>
      </c>
      <c r="DW170" s="185">
        <v>3082000</v>
      </c>
      <c r="DX170" s="185" t="s">
        <v>1896</v>
      </c>
    </row>
    <row r="171" spans="1:128" x14ac:dyDescent="0.25">
      <c r="A171" s="185">
        <v>30</v>
      </c>
      <c r="B171" s="185">
        <v>5333000</v>
      </c>
      <c r="D171" s="230">
        <v>1.044E-2</v>
      </c>
      <c r="E171" s="185">
        <v>55677</v>
      </c>
      <c r="F171" s="185">
        <v>7715346</v>
      </c>
      <c r="I171" s="185">
        <v>4065960</v>
      </c>
      <c r="J171" s="185">
        <v>1382756</v>
      </c>
      <c r="L171" s="185">
        <v>4586917</v>
      </c>
      <c r="M171" s="185" t="s">
        <v>2580</v>
      </c>
      <c r="N171" s="185" t="s">
        <v>1313</v>
      </c>
      <c r="R171" s="185" t="s">
        <v>1879</v>
      </c>
      <c r="S171" s="185" t="s">
        <v>777</v>
      </c>
      <c r="T171" s="185" t="s">
        <v>99</v>
      </c>
      <c r="U171" s="185" t="s">
        <v>682</v>
      </c>
      <c r="V171" s="185" t="s">
        <v>1963</v>
      </c>
      <c r="W171" s="185" t="s">
        <v>1450</v>
      </c>
      <c r="X171" s="185" t="s">
        <v>1880</v>
      </c>
      <c r="Y171" s="185" t="s">
        <v>1881</v>
      </c>
      <c r="Z171" s="185" t="s">
        <v>2581</v>
      </c>
      <c r="AA171" s="185" t="s">
        <v>1883</v>
      </c>
      <c r="AB171" s="185" t="s">
        <v>2001</v>
      </c>
      <c r="AC171" s="185" t="s">
        <v>2949</v>
      </c>
      <c r="AD171" s="185" t="s">
        <v>1997</v>
      </c>
      <c r="AE171" s="185" t="s">
        <v>1887</v>
      </c>
      <c r="AF171" s="185" t="s">
        <v>1888</v>
      </c>
      <c r="AG171" s="185" t="s">
        <v>1889</v>
      </c>
      <c r="AH171" s="185" t="s">
        <v>1883</v>
      </c>
      <c r="AI171" s="185" t="s">
        <v>1890</v>
      </c>
      <c r="AK171" s="185" t="s">
        <v>1939</v>
      </c>
      <c r="AL171" s="185" t="s">
        <v>2950</v>
      </c>
      <c r="AM171" s="185" t="s">
        <v>2951</v>
      </c>
      <c r="AN171" s="185" t="s">
        <v>2671</v>
      </c>
      <c r="AO171" s="185" t="s">
        <v>2952</v>
      </c>
      <c r="AP171" s="185" t="s">
        <v>1896</v>
      </c>
      <c r="AQ171" s="185" t="s">
        <v>1963</v>
      </c>
      <c r="AR171" s="185" t="s">
        <v>2307</v>
      </c>
      <c r="AS171" s="185">
        <v>3950730</v>
      </c>
      <c r="AT171" s="185" t="s">
        <v>2307</v>
      </c>
      <c r="AV171" s="185" t="s">
        <v>1920</v>
      </c>
      <c r="AW171" s="185">
        <v>3950730</v>
      </c>
      <c r="AX171" s="185">
        <v>0</v>
      </c>
      <c r="AY171" s="185" t="s">
        <v>2022</v>
      </c>
      <c r="AZ171" s="186">
        <v>0</v>
      </c>
      <c r="BA171" s="231">
        <v>0</v>
      </c>
      <c r="BB171" s="185">
        <v>0</v>
      </c>
      <c r="BD171" s="187">
        <v>29471</v>
      </c>
      <c r="BE171" s="187">
        <v>42898</v>
      </c>
      <c r="BF171" s="187">
        <v>42898</v>
      </c>
      <c r="BH171" s="187">
        <v>43263</v>
      </c>
      <c r="BI171" s="187">
        <v>43627</v>
      </c>
      <c r="BO171" s="185" t="s">
        <v>2023</v>
      </c>
      <c r="BR171" s="185" t="s">
        <v>2024</v>
      </c>
      <c r="BV171" s="185" t="s">
        <v>1901</v>
      </c>
      <c r="BW171" s="185" t="s">
        <v>1896</v>
      </c>
      <c r="BX171" s="185" t="s">
        <v>1902</v>
      </c>
      <c r="BY171" s="187">
        <v>42898</v>
      </c>
      <c r="BZ171" s="187">
        <v>44359</v>
      </c>
      <c r="CA171" s="185">
        <v>0</v>
      </c>
      <c r="CB171" s="185">
        <v>3950730</v>
      </c>
      <c r="CC171" s="185">
        <v>0</v>
      </c>
      <c r="CD171" s="185">
        <v>0</v>
      </c>
      <c r="CE171" s="185">
        <v>0</v>
      </c>
      <c r="CF171" s="185">
        <v>0</v>
      </c>
      <c r="CG171" s="185">
        <v>0</v>
      </c>
      <c r="CH171" s="185">
        <v>1382756</v>
      </c>
      <c r="CI171" s="185">
        <v>0</v>
      </c>
      <c r="CK171" s="185">
        <v>0</v>
      </c>
      <c r="CL171" s="185">
        <v>0</v>
      </c>
      <c r="CM171" s="185">
        <v>0</v>
      </c>
      <c r="CN171" s="185">
        <v>0</v>
      </c>
      <c r="CO171" s="185">
        <v>0</v>
      </c>
      <c r="CP171" s="185">
        <v>0</v>
      </c>
      <c r="CQ171" s="185">
        <v>0</v>
      </c>
      <c r="CR171" s="185">
        <v>0</v>
      </c>
      <c r="CS171" s="185">
        <v>0</v>
      </c>
      <c r="CT171" s="185">
        <v>0</v>
      </c>
      <c r="CU171" s="185">
        <v>0</v>
      </c>
      <c r="CV171" s="185">
        <v>0</v>
      </c>
      <c r="CW171" s="185">
        <v>5333486</v>
      </c>
      <c r="CX171" s="185">
        <v>786081</v>
      </c>
      <c r="CY171" s="185">
        <v>4547405</v>
      </c>
      <c r="CZ171" s="185" t="s">
        <v>8035</v>
      </c>
      <c r="DA171" s="185">
        <v>444457</v>
      </c>
      <c r="DB171" s="185">
        <v>453300</v>
      </c>
      <c r="DC171" s="185">
        <v>640000</v>
      </c>
      <c r="DD171" s="185">
        <v>5333000</v>
      </c>
      <c r="DE171" s="185">
        <v>213300</v>
      </c>
      <c r="DF171" s="185">
        <v>106700</v>
      </c>
      <c r="DG171" s="185">
        <v>160000</v>
      </c>
      <c r="DH171" s="185">
        <v>0</v>
      </c>
      <c r="DI171" s="185">
        <v>30</v>
      </c>
      <c r="DJ171" s="185">
        <v>0</v>
      </c>
      <c r="DK171" s="185">
        <v>0</v>
      </c>
      <c r="DL171" s="185">
        <v>0</v>
      </c>
      <c r="DM171" s="187">
        <v>43934</v>
      </c>
      <c r="DN171" s="187">
        <v>43955</v>
      </c>
      <c r="DO171" s="185">
        <v>0</v>
      </c>
      <c r="DP171" s="185">
        <v>213300</v>
      </c>
      <c r="DQ171" s="185">
        <v>53300</v>
      </c>
      <c r="DR171" s="185" t="s">
        <v>1888</v>
      </c>
      <c r="DS171" s="185" t="s">
        <v>1903</v>
      </c>
      <c r="DT171" s="185">
        <v>213300</v>
      </c>
      <c r="DV171" s="185" t="s">
        <v>2095</v>
      </c>
      <c r="DW171" s="185">
        <v>5333000</v>
      </c>
      <c r="DX171" s="185" t="s">
        <v>1896</v>
      </c>
    </row>
    <row r="172" spans="1:128" x14ac:dyDescent="0.25">
      <c r="A172" s="185">
        <v>30</v>
      </c>
      <c r="B172" s="185">
        <v>3212000</v>
      </c>
      <c r="D172" s="230">
        <v>2.436E-2</v>
      </c>
      <c r="E172" s="185">
        <v>78244</v>
      </c>
      <c r="F172" s="185">
        <v>7728237</v>
      </c>
      <c r="I172" s="185">
        <v>3305347</v>
      </c>
      <c r="J172" s="185">
        <v>1124086</v>
      </c>
      <c r="L172" s="185">
        <v>3729406</v>
      </c>
      <c r="M172" s="185" t="s">
        <v>2452</v>
      </c>
      <c r="N172" s="185" t="s">
        <v>295</v>
      </c>
      <c r="R172" s="185" t="s">
        <v>1879</v>
      </c>
      <c r="S172" s="185" t="s">
        <v>147</v>
      </c>
      <c r="T172" s="185" t="s">
        <v>662</v>
      </c>
      <c r="U172" s="185" t="s">
        <v>682</v>
      </c>
      <c r="V172" s="185" t="s">
        <v>2012</v>
      </c>
      <c r="W172" s="185" t="s">
        <v>1567</v>
      </c>
      <c r="X172" s="185" t="s">
        <v>1880</v>
      </c>
      <c r="Y172" s="185" t="s">
        <v>2268</v>
      </c>
      <c r="Z172" s="185" t="s">
        <v>2453</v>
      </c>
      <c r="AA172" s="185" t="s">
        <v>1883</v>
      </c>
      <c r="AB172" s="185" t="s">
        <v>1912</v>
      </c>
      <c r="AC172" s="185" t="s">
        <v>2953</v>
      </c>
      <c r="AD172" s="185" t="s">
        <v>2455</v>
      </c>
      <c r="AE172" s="185" t="s">
        <v>1887</v>
      </c>
      <c r="AF172" s="185" t="s">
        <v>1888</v>
      </c>
      <c r="AG172" s="185" t="s">
        <v>1889</v>
      </c>
      <c r="AH172" s="185" t="s">
        <v>1883</v>
      </c>
      <c r="AI172" s="185" t="s">
        <v>1890</v>
      </c>
      <c r="AK172" s="185" t="s">
        <v>2030</v>
      </c>
      <c r="AL172" s="185" t="s">
        <v>2548</v>
      </c>
      <c r="AM172" s="185" t="s">
        <v>2918</v>
      </c>
      <c r="AN172" s="185" t="s">
        <v>2067</v>
      </c>
      <c r="AO172" s="185" t="s">
        <v>1895</v>
      </c>
      <c r="AP172" s="185" t="s">
        <v>1896</v>
      </c>
      <c r="AQ172" s="185" t="s">
        <v>2012</v>
      </c>
      <c r="AR172" s="185" t="s">
        <v>2217</v>
      </c>
      <c r="AS172" s="185">
        <v>3211673</v>
      </c>
      <c r="AT172" s="185" t="s">
        <v>2217</v>
      </c>
      <c r="AV172" s="185" t="s">
        <v>1920</v>
      </c>
      <c r="AW172" s="185">
        <v>3211673</v>
      </c>
      <c r="AX172" s="185">
        <v>0</v>
      </c>
      <c r="AY172" s="185" t="s">
        <v>2218</v>
      </c>
      <c r="AZ172" s="186">
        <v>0</v>
      </c>
      <c r="BA172" s="231">
        <v>0</v>
      </c>
      <c r="BB172" s="185">
        <v>0</v>
      </c>
      <c r="BD172" s="187">
        <v>30871</v>
      </c>
      <c r="BE172" s="187">
        <v>43040</v>
      </c>
      <c r="BF172" s="187">
        <v>43040</v>
      </c>
      <c r="BH172" s="187">
        <v>43770</v>
      </c>
      <c r="BI172" s="187">
        <v>44135</v>
      </c>
      <c r="BO172" s="185" t="s">
        <v>295</v>
      </c>
      <c r="BR172" s="185" t="s">
        <v>2060</v>
      </c>
      <c r="BV172" s="185" t="s">
        <v>1901</v>
      </c>
      <c r="BW172" s="185" t="s">
        <v>1896</v>
      </c>
      <c r="BX172" s="185" t="s">
        <v>1902</v>
      </c>
      <c r="BY172" s="187">
        <v>43040</v>
      </c>
      <c r="BZ172" s="187">
        <v>44136</v>
      </c>
      <c r="CA172" s="185">
        <v>0</v>
      </c>
      <c r="CB172" s="185">
        <v>3211673</v>
      </c>
      <c r="CC172" s="185">
        <v>0</v>
      </c>
      <c r="CD172" s="185">
        <v>0</v>
      </c>
      <c r="CE172" s="185">
        <v>0</v>
      </c>
      <c r="CF172" s="185">
        <v>0</v>
      </c>
      <c r="CG172" s="185">
        <v>0</v>
      </c>
      <c r="CH172" s="185">
        <v>0</v>
      </c>
      <c r="CI172" s="185">
        <v>0</v>
      </c>
      <c r="CK172" s="185">
        <v>0</v>
      </c>
      <c r="CL172" s="185">
        <v>0</v>
      </c>
      <c r="CM172" s="185">
        <v>0</v>
      </c>
      <c r="CN172" s="185">
        <v>0</v>
      </c>
      <c r="CO172" s="185">
        <v>0</v>
      </c>
      <c r="CP172" s="185">
        <v>0</v>
      </c>
      <c r="CQ172" s="185">
        <v>0</v>
      </c>
      <c r="CR172" s="185">
        <v>0</v>
      </c>
      <c r="CS172" s="185">
        <v>0</v>
      </c>
      <c r="CT172" s="185">
        <v>0</v>
      </c>
      <c r="CU172" s="185">
        <v>0</v>
      </c>
      <c r="CV172" s="185">
        <v>0</v>
      </c>
      <c r="CW172" s="185">
        <v>3211673</v>
      </c>
      <c r="CX172" s="185">
        <v>289117</v>
      </c>
      <c r="CY172" s="185">
        <v>2922556</v>
      </c>
      <c r="CZ172" s="185" t="s">
        <v>8035</v>
      </c>
      <c r="DA172" s="185">
        <v>267639</v>
      </c>
      <c r="DB172" s="185">
        <v>273000</v>
      </c>
      <c r="DC172" s="185">
        <v>385400</v>
      </c>
      <c r="DD172" s="185">
        <v>3212000</v>
      </c>
      <c r="DE172" s="185">
        <v>128500</v>
      </c>
      <c r="DF172" s="185">
        <v>64200</v>
      </c>
      <c r="DG172" s="185">
        <v>96400</v>
      </c>
      <c r="DH172" s="185">
        <v>0</v>
      </c>
      <c r="DI172" s="185">
        <v>30</v>
      </c>
      <c r="DJ172" s="185">
        <v>0</v>
      </c>
      <c r="DK172" s="185">
        <v>0</v>
      </c>
      <c r="DL172" s="185">
        <v>0</v>
      </c>
      <c r="DM172" s="187">
        <v>44319</v>
      </c>
      <c r="DN172" s="187">
        <v>44340</v>
      </c>
      <c r="DO172" s="185">
        <v>0</v>
      </c>
      <c r="DP172" s="185">
        <v>128500</v>
      </c>
      <c r="DQ172" s="185">
        <v>0</v>
      </c>
      <c r="DR172" s="185" t="s">
        <v>1888</v>
      </c>
      <c r="DS172" s="185" t="s">
        <v>2026</v>
      </c>
      <c r="DT172" s="185">
        <v>128500</v>
      </c>
      <c r="DV172" s="185" t="s">
        <v>2459</v>
      </c>
      <c r="DW172" s="185">
        <v>3212000</v>
      </c>
      <c r="DX172" s="185" t="s">
        <v>1896</v>
      </c>
    </row>
    <row r="173" spans="1:128" x14ac:dyDescent="0.25">
      <c r="A173" s="185">
        <v>30</v>
      </c>
      <c r="B173" s="185">
        <v>1365000</v>
      </c>
      <c r="D173" s="230">
        <v>2.436E-2</v>
      </c>
      <c r="E173" s="185">
        <v>33251</v>
      </c>
      <c r="F173" s="185">
        <v>7847153</v>
      </c>
      <c r="I173" s="185">
        <v>1590659</v>
      </c>
      <c r="J173" s="185">
        <v>682420</v>
      </c>
      <c r="L173" s="185">
        <v>1866041</v>
      </c>
      <c r="M173" s="185" t="s">
        <v>2054</v>
      </c>
      <c r="N173" s="185" t="s">
        <v>1948</v>
      </c>
      <c r="R173" s="185" t="s">
        <v>1879</v>
      </c>
      <c r="S173" s="185" t="s">
        <v>457</v>
      </c>
      <c r="T173" s="185" t="s">
        <v>2868</v>
      </c>
      <c r="U173" s="185" t="s">
        <v>682</v>
      </c>
      <c r="V173" s="185" t="s">
        <v>1949</v>
      </c>
      <c r="W173" s="185" t="s">
        <v>169</v>
      </c>
      <c r="X173" s="185" t="s">
        <v>2013</v>
      </c>
      <c r="Y173" s="185" t="s">
        <v>1908</v>
      </c>
      <c r="Z173" s="185" t="s">
        <v>2860</v>
      </c>
      <c r="AA173" s="185" t="s">
        <v>1883</v>
      </c>
      <c r="AB173" s="185" t="s">
        <v>1898</v>
      </c>
      <c r="AC173" s="185" t="s">
        <v>2957</v>
      </c>
      <c r="AD173" s="185" t="s">
        <v>2870</v>
      </c>
      <c r="AE173" s="185" t="s">
        <v>1887</v>
      </c>
      <c r="AF173" s="185" t="s">
        <v>1888</v>
      </c>
      <c r="AG173" s="185" t="s">
        <v>1889</v>
      </c>
      <c r="AH173" s="185" t="s">
        <v>1883</v>
      </c>
      <c r="AI173" s="185" t="s">
        <v>1890</v>
      </c>
      <c r="AJ173" s="185" t="s">
        <v>1913</v>
      </c>
      <c r="AK173" s="185" t="s">
        <v>1954</v>
      </c>
      <c r="AL173" s="185" t="s">
        <v>532</v>
      </c>
      <c r="AM173" s="185" t="s">
        <v>2108</v>
      </c>
      <c r="AN173" s="185" t="s">
        <v>2108</v>
      </c>
      <c r="AP173" s="185" t="s">
        <v>1896</v>
      </c>
      <c r="AQ173" s="185" t="s">
        <v>1949</v>
      </c>
      <c r="AR173" s="185" t="s">
        <v>1957</v>
      </c>
      <c r="AS173" s="185">
        <v>1364839</v>
      </c>
      <c r="AT173" s="185" t="s">
        <v>1957</v>
      </c>
      <c r="AV173" s="185" t="s">
        <v>1920</v>
      </c>
      <c r="AW173" s="185">
        <v>1364839</v>
      </c>
      <c r="AX173" s="185">
        <v>0</v>
      </c>
      <c r="AY173" s="185" t="s">
        <v>1958</v>
      </c>
      <c r="AZ173" s="186">
        <v>0</v>
      </c>
      <c r="BA173" s="231">
        <v>25</v>
      </c>
      <c r="BB173" s="185">
        <v>10</v>
      </c>
      <c r="BC173" s="185" t="s">
        <v>1332</v>
      </c>
      <c r="BD173" s="187">
        <v>20814</v>
      </c>
      <c r="BE173" s="187">
        <v>32566</v>
      </c>
      <c r="BF173" s="187">
        <v>39805</v>
      </c>
      <c r="BH173" s="187">
        <v>43158</v>
      </c>
      <c r="BI173" s="187">
        <v>43887</v>
      </c>
      <c r="BJ173" s="185" t="s">
        <v>2008</v>
      </c>
      <c r="BK173" s="185" t="s">
        <v>1913</v>
      </c>
      <c r="BM173" s="185" t="s">
        <v>1900</v>
      </c>
      <c r="BN173" s="185" t="s">
        <v>1275</v>
      </c>
      <c r="BV173" s="185" t="s">
        <v>1901</v>
      </c>
      <c r="BW173" s="185" t="s">
        <v>1896</v>
      </c>
      <c r="BX173" s="185" t="s">
        <v>1902</v>
      </c>
      <c r="BY173" s="187">
        <v>43523</v>
      </c>
      <c r="BZ173" s="187">
        <v>44254</v>
      </c>
      <c r="CA173" s="185">
        <v>0</v>
      </c>
      <c r="CB173" s="185">
        <v>1364839</v>
      </c>
      <c r="CC173" s="185">
        <v>0</v>
      </c>
      <c r="CD173" s="185">
        <v>102854</v>
      </c>
      <c r="CE173" s="185">
        <v>0</v>
      </c>
      <c r="CF173" s="185">
        <v>0</v>
      </c>
      <c r="CG173" s="185">
        <v>0</v>
      </c>
      <c r="CH173" s="185">
        <v>0</v>
      </c>
      <c r="CI173" s="185">
        <v>0</v>
      </c>
      <c r="CK173" s="185">
        <v>0</v>
      </c>
      <c r="CL173" s="185">
        <v>0</v>
      </c>
      <c r="CM173" s="185">
        <v>0</v>
      </c>
      <c r="CN173" s="185">
        <v>0</v>
      </c>
      <c r="CO173" s="185">
        <v>136484</v>
      </c>
      <c r="CP173" s="185">
        <v>66098</v>
      </c>
      <c r="CQ173" s="185">
        <v>341210</v>
      </c>
      <c r="CR173" s="185">
        <v>0</v>
      </c>
      <c r="CS173" s="185">
        <v>0</v>
      </c>
      <c r="CT173" s="185">
        <v>0</v>
      </c>
      <c r="CU173" s="185">
        <v>0</v>
      </c>
      <c r="CV173" s="185">
        <v>0</v>
      </c>
      <c r="CW173" s="185">
        <v>2011485</v>
      </c>
      <c r="CX173" s="185">
        <v>199538</v>
      </c>
      <c r="CY173" s="185">
        <v>1811947</v>
      </c>
      <c r="CZ173" s="185" t="s">
        <v>8035</v>
      </c>
      <c r="DA173" s="185">
        <v>167624</v>
      </c>
      <c r="DB173" s="185">
        <v>116000</v>
      </c>
      <c r="DC173" s="185">
        <v>163800</v>
      </c>
      <c r="DD173" s="185">
        <v>1909000</v>
      </c>
      <c r="DE173" s="185">
        <v>76400</v>
      </c>
      <c r="DF173" s="185">
        <v>38200</v>
      </c>
      <c r="DG173" s="185">
        <v>57300</v>
      </c>
      <c r="DH173" s="185">
        <v>0</v>
      </c>
      <c r="DI173" s="185">
        <v>30</v>
      </c>
      <c r="DJ173" s="185">
        <v>0</v>
      </c>
      <c r="DK173" s="185">
        <v>0</v>
      </c>
      <c r="DL173" s="185">
        <v>0</v>
      </c>
      <c r="DM173" s="187">
        <v>43871</v>
      </c>
      <c r="DN173" s="187">
        <v>43910</v>
      </c>
      <c r="DO173" s="185">
        <v>0</v>
      </c>
      <c r="DP173" s="185">
        <v>54600</v>
      </c>
      <c r="DQ173" s="185">
        <v>0</v>
      </c>
      <c r="DR173" s="185" t="s">
        <v>2026</v>
      </c>
      <c r="DS173" s="185" t="s">
        <v>1889</v>
      </c>
      <c r="DT173" s="185">
        <v>54600</v>
      </c>
      <c r="DV173" s="185" t="s">
        <v>2337</v>
      </c>
      <c r="DW173" s="185">
        <v>1365000</v>
      </c>
      <c r="DX173" s="185" t="s">
        <v>1896</v>
      </c>
    </row>
    <row r="174" spans="1:128" x14ac:dyDescent="0.25">
      <c r="A174" s="185">
        <v>30</v>
      </c>
      <c r="B174" s="185">
        <v>3951000</v>
      </c>
      <c r="D174" s="230">
        <v>6.9599999999999995E-2</v>
      </c>
      <c r="E174" s="185">
        <v>274990</v>
      </c>
      <c r="F174" s="185">
        <v>7885842</v>
      </c>
      <c r="I174" s="185">
        <v>4065960</v>
      </c>
      <c r="J174" s="185">
        <v>1382756</v>
      </c>
      <c r="L174" s="185">
        <v>4404790</v>
      </c>
      <c r="M174" s="185" t="s">
        <v>1946</v>
      </c>
      <c r="N174" s="185" t="s">
        <v>1313</v>
      </c>
      <c r="R174" s="185" t="s">
        <v>1879</v>
      </c>
      <c r="S174" s="185" t="s">
        <v>781</v>
      </c>
      <c r="T174" s="185" t="s">
        <v>2963</v>
      </c>
      <c r="U174" s="185" t="s">
        <v>823</v>
      </c>
      <c r="V174" s="185" t="s">
        <v>1963</v>
      </c>
      <c r="W174" s="185" t="s">
        <v>286</v>
      </c>
      <c r="X174" s="185" t="s">
        <v>1999</v>
      </c>
      <c r="Y174" s="185" t="s">
        <v>1881</v>
      </c>
      <c r="Z174" s="185" t="s">
        <v>2650</v>
      </c>
      <c r="AA174" s="185" t="s">
        <v>1883</v>
      </c>
      <c r="AB174" s="185" t="s">
        <v>1923</v>
      </c>
      <c r="AC174" s="185" t="s">
        <v>2958</v>
      </c>
      <c r="AD174" s="185" t="s">
        <v>2965</v>
      </c>
      <c r="AE174" s="185" t="s">
        <v>1989</v>
      </c>
      <c r="AF174" s="185" t="s">
        <v>1888</v>
      </c>
      <c r="AG174" s="185" t="s">
        <v>1887</v>
      </c>
      <c r="AH174" s="185" t="s">
        <v>1883</v>
      </c>
      <c r="AI174" s="185" t="s">
        <v>1890</v>
      </c>
      <c r="AK174" s="185" t="s">
        <v>2545</v>
      </c>
      <c r="AL174" s="185" t="s">
        <v>2959</v>
      </c>
      <c r="AM174" s="185" t="s">
        <v>2960</v>
      </c>
      <c r="AN174" s="185" t="s">
        <v>2961</v>
      </c>
      <c r="AO174" s="185" t="s">
        <v>2962</v>
      </c>
      <c r="AP174" s="185" t="s">
        <v>1896</v>
      </c>
      <c r="AQ174" s="185" t="s">
        <v>1963</v>
      </c>
      <c r="AR174" s="185" t="s">
        <v>2307</v>
      </c>
      <c r="AS174" s="185">
        <v>3950730</v>
      </c>
      <c r="AT174" s="185" t="s">
        <v>2307</v>
      </c>
      <c r="AV174" s="185" t="s">
        <v>1920</v>
      </c>
      <c r="AW174" s="185">
        <v>3950730</v>
      </c>
      <c r="AX174" s="185">
        <v>0</v>
      </c>
      <c r="AY174" s="185" t="s">
        <v>2022</v>
      </c>
      <c r="AZ174" s="186">
        <v>0</v>
      </c>
      <c r="BA174" s="231">
        <v>0</v>
      </c>
      <c r="BB174" s="185">
        <v>20</v>
      </c>
      <c r="BC174" s="185" t="s">
        <v>1332</v>
      </c>
      <c r="BD174" s="187">
        <v>21593</v>
      </c>
      <c r="BE174" s="187">
        <v>40287</v>
      </c>
      <c r="BF174" s="187">
        <v>40287</v>
      </c>
      <c r="BH174" s="187">
        <v>43209</v>
      </c>
      <c r="BI174" s="187">
        <v>43573</v>
      </c>
      <c r="BO174" s="185" t="s">
        <v>2023</v>
      </c>
      <c r="BR174" s="185" t="s">
        <v>2024</v>
      </c>
      <c r="BV174" s="185" t="s">
        <v>1901</v>
      </c>
      <c r="BW174" s="185" t="s">
        <v>1896</v>
      </c>
      <c r="BX174" s="185" t="s">
        <v>1902</v>
      </c>
      <c r="BY174" s="187">
        <v>43940</v>
      </c>
      <c r="BZ174" s="187">
        <v>44305</v>
      </c>
      <c r="CA174" s="185">
        <v>0</v>
      </c>
      <c r="CB174" s="185">
        <v>3950730</v>
      </c>
      <c r="CC174" s="185">
        <v>0</v>
      </c>
      <c r="CD174" s="185">
        <v>0</v>
      </c>
      <c r="CE174" s="185">
        <v>0</v>
      </c>
      <c r="CF174" s="185">
        <v>0</v>
      </c>
      <c r="CG174" s="185">
        <v>0</v>
      </c>
      <c r="CH174" s="185">
        <v>0</v>
      </c>
      <c r="CI174" s="185">
        <v>0</v>
      </c>
      <c r="CK174" s="185">
        <v>0</v>
      </c>
      <c r="CL174" s="185">
        <v>0</v>
      </c>
      <c r="CM174" s="185">
        <v>0</v>
      </c>
      <c r="CN174" s="185">
        <v>0</v>
      </c>
      <c r="CO174" s="185">
        <v>790146</v>
      </c>
      <c r="CP174" s="185">
        <v>0</v>
      </c>
      <c r="CQ174" s="185">
        <v>0</v>
      </c>
      <c r="CR174" s="185">
        <v>0</v>
      </c>
      <c r="CS174" s="185">
        <v>0</v>
      </c>
      <c r="CT174" s="185">
        <v>0</v>
      </c>
      <c r="CU174" s="185">
        <v>0</v>
      </c>
      <c r="CV174" s="185">
        <v>0</v>
      </c>
      <c r="CW174" s="185">
        <v>4740876</v>
      </c>
      <c r="CX174" s="185">
        <v>2016605</v>
      </c>
      <c r="CY174" s="185">
        <v>2724271</v>
      </c>
      <c r="CZ174" s="185" t="s">
        <v>8035</v>
      </c>
      <c r="DA174" s="185">
        <v>395073</v>
      </c>
      <c r="DB174" s="185">
        <v>335800</v>
      </c>
      <c r="DC174" s="185">
        <v>474100</v>
      </c>
      <c r="DD174" s="185">
        <v>4741000</v>
      </c>
      <c r="DE174" s="185">
        <v>189600</v>
      </c>
      <c r="DF174" s="185">
        <v>94800</v>
      </c>
      <c r="DG174" s="185">
        <v>142200</v>
      </c>
      <c r="DH174" s="185">
        <v>0</v>
      </c>
      <c r="DI174" s="185">
        <v>30</v>
      </c>
      <c r="DJ174" s="185">
        <v>0</v>
      </c>
      <c r="DK174" s="185">
        <v>0</v>
      </c>
      <c r="DL174" s="185">
        <v>78309</v>
      </c>
      <c r="DM174" s="187">
        <v>44291</v>
      </c>
      <c r="DN174" s="187">
        <v>44309</v>
      </c>
      <c r="DO174" s="185">
        <v>0</v>
      </c>
      <c r="DP174" s="185">
        <v>158000</v>
      </c>
      <c r="DQ174" s="185">
        <v>39500</v>
      </c>
      <c r="DR174" s="185" t="s">
        <v>2009</v>
      </c>
      <c r="DS174" s="185" t="s">
        <v>1903</v>
      </c>
      <c r="DT174" s="185">
        <v>158000</v>
      </c>
      <c r="DV174" s="185" t="s">
        <v>2051</v>
      </c>
      <c r="DW174" s="185">
        <v>3951000</v>
      </c>
      <c r="DX174" s="185" t="s">
        <v>1896</v>
      </c>
    </row>
    <row r="175" spans="1:128" x14ac:dyDescent="0.25">
      <c r="A175" s="185">
        <v>30</v>
      </c>
      <c r="B175" s="185">
        <v>3407000</v>
      </c>
      <c r="D175" s="230">
        <v>6.9599999999999995E-2</v>
      </c>
      <c r="E175" s="185">
        <v>237127</v>
      </c>
      <c r="F175" s="185">
        <v>7927909</v>
      </c>
      <c r="I175" s="185">
        <v>3506798</v>
      </c>
      <c r="J175" s="185">
        <v>1192595</v>
      </c>
      <c r="L175" s="185">
        <v>3798628</v>
      </c>
      <c r="M175" s="185" t="s">
        <v>2123</v>
      </c>
      <c r="N175" s="185" t="s">
        <v>2698</v>
      </c>
      <c r="R175" s="185" t="s">
        <v>1879</v>
      </c>
      <c r="S175" s="185" t="s">
        <v>781</v>
      </c>
      <c r="T175" s="185" t="s">
        <v>2963</v>
      </c>
      <c r="U175" s="185" t="s">
        <v>460</v>
      </c>
      <c r="V175" s="185" t="s">
        <v>1963</v>
      </c>
      <c r="W175" s="185" t="s">
        <v>420</v>
      </c>
      <c r="X175" s="185" t="s">
        <v>1907</v>
      </c>
      <c r="Y175" s="185" t="s">
        <v>1987</v>
      </c>
      <c r="Z175" s="185" t="s">
        <v>2124</v>
      </c>
      <c r="AA175" s="185" t="s">
        <v>1883</v>
      </c>
      <c r="AB175" s="185" t="s">
        <v>1923</v>
      </c>
      <c r="AC175" s="185" t="s">
        <v>2964</v>
      </c>
      <c r="AD175" s="185" t="s">
        <v>2965</v>
      </c>
      <c r="AE175" s="185" t="s">
        <v>1989</v>
      </c>
      <c r="AF175" s="185" t="s">
        <v>1888</v>
      </c>
      <c r="AG175" s="185" t="s">
        <v>1889</v>
      </c>
      <c r="AH175" s="185" t="s">
        <v>1912</v>
      </c>
      <c r="AI175" s="185" t="s">
        <v>1890</v>
      </c>
      <c r="AJ175" s="185" t="s">
        <v>1913</v>
      </c>
      <c r="AK175" s="185" t="s">
        <v>2966</v>
      </c>
      <c r="AL175" s="185" t="s">
        <v>2967</v>
      </c>
      <c r="AM175" s="185" t="s">
        <v>2968</v>
      </c>
      <c r="AN175" s="185" t="s">
        <v>2969</v>
      </c>
      <c r="AO175" s="185" t="s">
        <v>2970</v>
      </c>
      <c r="AP175" s="185" t="s">
        <v>1896</v>
      </c>
      <c r="AQ175" s="185" t="s">
        <v>1963</v>
      </c>
      <c r="AR175" s="185" t="s">
        <v>2147</v>
      </c>
      <c r="AS175" s="185">
        <v>3407415</v>
      </c>
      <c r="AT175" s="185" t="s">
        <v>2147</v>
      </c>
      <c r="AV175" s="185" t="s">
        <v>1920</v>
      </c>
      <c r="AW175" s="185">
        <v>3407415</v>
      </c>
      <c r="AX175" s="185">
        <v>0</v>
      </c>
      <c r="AY175" s="185" t="s">
        <v>2703</v>
      </c>
      <c r="AZ175" s="186">
        <v>0</v>
      </c>
      <c r="BA175" s="231">
        <v>0</v>
      </c>
      <c r="BB175" s="185">
        <v>20</v>
      </c>
      <c r="BC175" s="185" t="s">
        <v>1332</v>
      </c>
      <c r="BD175" s="187">
        <v>20764</v>
      </c>
      <c r="BE175" s="187">
        <v>32388</v>
      </c>
      <c r="BF175" s="187">
        <v>34151</v>
      </c>
      <c r="BH175" s="187">
        <v>43345</v>
      </c>
      <c r="BI175" s="187">
        <v>43709</v>
      </c>
      <c r="BO175" s="185" t="s">
        <v>1969</v>
      </c>
      <c r="BR175" s="185" t="s">
        <v>1970</v>
      </c>
      <c r="BV175" s="185" t="s">
        <v>1901</v>
      </c>
      <c r="BW175" s="185" t="s">
        <v>1896</v>
      </c>
      <c r="BX175" s="185" t="s">
        <v>1902</v>
      </c>
      <c r="BY175" s="187">
        <v>43345</v>
      </c>
      <c r="BZ175" s="187">
        <v>44076</v>
      </c>
      <c r="CA175" s="185">
        <v>0</v>
      </c>
      <c r="CB175" s="185">
        <v>3407415</v>
      </c>
      <c r="CC175" s="185">
        <v>0</v>
      </c>
      <c r="CD175" s="185">
        <v>0</v>
      </c>
      <c r="CE175" s="185">
        <v>0</v>
      </c>
      <c r="CF175" s="185">
        <v>0</v>
      </c>
      <c r="CG175" s="185">
        <v>0</v>
      </c>
      <c r="CH175" s="185">
        <v>0</v>
      </c>
      <c r="CI175" s="185">
        <v>0</v>
      </c>
      <c r="CK175" s="185">
        <v>0</v>
      </c>
      <c r="CL175" s="185">
        <v>0</v>
      </c>
      <c r="CM175" s="185">
        <v>0</v>
      </c>
      <c r="CN175" s="185">
        <v>0</v>
      </c>
      <c r="CO175" s="185">
        <v>681483</v>
      </c>
      <c r="CP175" s="185">
        <v>0</v>
      </c>
      <c r="CQ175" s="185">
        <v>0</v>
      </c>
      <c r="CR175" s="185">
        <v>0</v>
      </c>
      <c r="CS175" s="185">
        <v>0</v>
      </c>
      <c r="CT175" s="185">
        <v>0</v>
      </c>
      <c r="CU175" s="185">
        <v>0</v>
      </c>
      <c r="CV175" s="185">
        <v>0</v>
      </c>
      <c r="CW175" s="185">
        <v>4088898</v>
      </c>
      <c r="CX175" s="185">
        <v>272600</v>
      </c>
      <c r="CY175" s="185">
        <v>3816298</v>
      </c>
      <c r="CZ175" s="185" t="s">
        <v>8035</v>
      </c>
      <c r="DA175" s="185">
        <v>340742</v>
      </c>
      <c r="DB175" s="185">
        <v>289600</v>
      </c>
      <c r="DC175" s="185">
        <v>408800</v>
      </c>
      <c r="DD175" s="185">
        <v>4089000</v>
      </c>
      <c r="DE175" s="185">
        <v>163600</v>
      </c>
      <c r="DF175" s="185">
        <v>81800</v>
      </c>
      <c r="DG175" s="185">
        <v>122700</v>
      </c>
      <c r="DH175" s="185">
        <v>0</v>
      </c>
      <c r="DI175" s="185">
        <v>30</v>
      </c>
      <c r="DJ175" s="185">
        <v>0</v>
      </c>
      <c r="DK175" s="185">
        <v>0</v>
      </c>
      <c r="DL175" s="185">
        <v>0</v>
      </c>
      <c r="DM175" s="187">
        <v>43759</v>
      </c>
      <c r="DN175" s="187">
        <v>43781</v>
      </c>
      <c r="DO175" s="185">
        <v>0</v>
      </c>
      <c r="DP175" s="185">
        <v>136300</v>
      </c>
      <c r="DQ175" s="185">
        <v>0</v>
      </c>
      <c r="DR175" s="185" t="s">
        <v>1927</v>
      </c>
      <c r="DS175" s="185" t="s">
        <v>1887</v>
      </c>
      <c r="DT175" s="185">
        <v>136300</v>
      </c>
      <c r="DV175" s="185" t="s">
        <v>2051</v>
      </c>
      <c r="DW175" s="185">
        <v>3407000</v>
      </c>
      <c r="DX175" s="185" t="s">
        <v>1896</v>
      </c>
    </row>
    <row r="176" spans="1:128" x14ac:dyDescent="0.25">
      <c r="A176" s="185">
        <v>30</v>
      </c>
      <c r="B176" s="185">
        <v>1365000</v>
      </c>
      <c r="D176" s="230">
        <v>6.9599999999999995E-2</v>
      </c>
      <c r="E176" s="185">
        <v>95004</v>
      </c>
      <c r="F176" s="185">
        <v>7930019</v>
      </c>
      <c r="I176" s="185">
        <v>1590659</v>
      </c>
      <c r="J176" s="185">
        <v>682420</v>
      </c>
      <c r="L176" s="185">
        <v>1794774</v>
      </c>
      <c r="M176" s="185" t="s">
        <v>1946</v>
      </c>
      <c r="N176" s="185" t="s">
        <v>2971</v>
      </c>
      <c r="R176" s="185" t="s">
        <v>1879</v>
      </c>
      <c r="S176" s="185" t="s">
        <v>781</v>
      </c>
      <c r="T176" s="185" t="s">
        <v>130</v>
      </c>
      <c r="U176" s="185" t="s">
        <v>682</v>
      </c>
      <c r="V176" s="185" t="s">
        <v>381</v>
      </c>
      <c r="W176" s="185" t="s">
        <v>398</v>
      </c>
      <c r="X176" s="185" t="s">
        <v>1880</v>
      </c>
      <c r="Y176" s="185" t="s">
        <v>1987</v>
      </c>
      <c r="Z176" s="185" t="s">
        <v>2650</v>
      </c>
      <c r="AA176" s="185" t="s">
        <v>1883</v>
      </c>
      <c r="AB176" s="185" t="s">
        <v>1923</v>
      </c>
      <c r="AC176" s="185" t="s">
        <v>2972</v>
      </c>
      <c r="AD176" s="185" t="s">
        <v>2123</v>
      </c>
      <c r="AE176" s="185" t="s">
        <v>1887</v>
      </c>
      <c r="AF176" s="185" t="s">
        <v>1888</v>
      </c>
      <c r="AG176" s="185" t="s">
        <v>1889</v>
      </c>
      <c r="AH176" s="185" t="s">
        <v>1883</v>
      </c>
      <c r="AI176" s="185" t="s">
        <v>1890</v>
      </c>
      <c r="AJ176" s="185" t="s">
        <v>1913</v>
      </c>
      <c r="AK176" s="185" t="s">
        <v>2973</v>
      </c>
      <c r="AL176" s="185" t="s">
        <v>2974</v>
      </c>
      <c r="AM176" s="185" t="s">
        <v>2975</v>
      </c>
      <c r="AN176" s="185" t="s">
        <v>2619</v>
      </c>
      <c r="AO176" s="185" t="s">
        <v>2669</v>
      </c>
      <c r="AP176" s="185" t="s">
        <v>1896</v>
      </c>
      <c r="AQ176" s="185" t="s">
        <v>381</v>
      </c>
      <c r="AR176" s="185" t="s">
        <v>2163</v>
      </c>
      <c r="AS176" s="185">
        <v>1364839</v>
      </c>
      <c r="AT176" s="185" t="s">
        <v>2163</v>
      </c>
      <c r="AV176" s="185" t="s">
        <v>1920</v>
      </c>
      <c r="AW176" s="185">
        <v>1364839</v>
      </c>
      <c r="AX176" s="185">
        <v>0</v>
      </c>
      <c r="AY176" s="185" t="s">
        <v>2976</v>
      </c>
      <c r="AZ176" s="186">
        <v>0</v>
      </c>
      <c r="BA176" s="231">
        <v>0</v>
      </c>
      <c r="BB176" s="185">
        <v>0</v>
      </c>
      <c r="BC176" s="185" t="s">
        <v>1332</v>
      </c>
      <c r="BD176" s="187">
        <v>23074</v>
      </c>
      <c r="BE176" s="187">
        <v>32783</v>
      </c>
      <c r="BF176" s="187">
        <v>32874</v>
      </c>
      <c r="BH176" s="187">
        <v>43759</v>
      </c>
      <c r="BI176" s="187">
        <v>44124</v>
      </c>
      <c r="BJ176" s="185" t="s">
        <v>2977</v>
      </c>
      <c r="BK176" s="185" t="s">
        <v>1923</v>
      </c>
      <c r="BL176" s="187">
        <v>33703</v>
      </c>
      <c r="BM176" s="185" t="s">
        <v>1944</v>
      </c>
      <c r="BN176" s="185" t="s">
        <v>1945</v>
      </c>
      <c r="BV176" s="185" t="s">
        <v>1901</v>
      </c>
      <c r="BW176" s="185" t="s">
        <v>1896</v>
      </c>
      <c r="BX176" s="185" t="s">
        <v>1902</v>
      </c>
      <c r="BY176" s="187">
        <v>43759</v>
      </c>
      <c r="BZ176" s="187">
        <v>44125</v>
      </c>
      <c r="CA176" s="185">
        <v>0</v>
      </c>
      <c r="CB176" s="185">
        <v>1364839</v>
      </c>
      <c r="CC176" s="185">
        <v>0</v>
      </c>
      <c r="CD176" s="185">
        <v>102854</v>
      </c>
      <c r="CE176" s="185">
        <v>0</v>
      </c>
      <c r="CF176" s="185">
        <v>0</v>
      </c>
      <c r="CG176" s="185">
        <v>0</v>
      </c>
      <c r="CH176" s="185">
        <v>0</v>
      </c>
      <c r="CI176" s="185">
        <v>0</v>
      </c>
      <c r="CK176" s="185">
        <v>0</v>
      </c>
      <c r="CL176" s="185">
        <v>0</v>
      </c>
      <c r="CM176" s="185">
        <v>0</v>
      </c>
      <c r="CN176" s="185">
        <v>0</v>
      </c>
      <c r="CO176" s="185">
        <v>0</v>
      </c>
      <c r="CP176" s="185">
        <v>66098</v>
      </c>
      <c r="CQ176" s="185">
        <v>0</v>
      </c>
      <c r="CR176" s="185">
        <v>0</v>
      </c>
      <c r="CS176" s="185">
        <v>0</v>
      </c>
      <c r="CT176" s="185">
        <v>0</v>
      </c>
      <c r="CU176" s="185">
        <v>0</v>
      </c>
      <c r="CV176" s="185">
        <v>0</v>
      </c>
      <c r="CW176" s="185">
        <v>1533791</v>
      </c>
      <c r="CX176" s="185">
        <v>593141</v>
      </c>
      <c r="CY176" s="185">
        <v>940650</v>
      </c>
      <c r="CZ176" s="185" t="s">
        <v>8035</v>
      </c>
      <c r="DA176" s="185">
        <v>127816</v>
      </c>
      <c r="DB176" s="185">
        <v>116000</v>
      </c>
      <c r="DC176" s="185">
        <v>163800</v>
      </c>
      <c r="DD176" s="185">
        <v>1431000</v>
      </c>
      <c r="DE176" s="185">
        <v>57200</v>
      </c>
      <c r="DF176" s="185">
        <v>28600</v>
      </c>
      <c r="DG176" s="185">
        <v>42900</v>
      </c>
      <c r="DH176" s="185">
        <v>76690</v>
      </c>
      <c r="DI176" s="185">
        <v>30</v>
      </c>
      <c r="DJ176" s="185">
        <v>0</v>
      </c>
      <c r="DK176" s="185">
        <v>0</v>
      </c>
      <c r="DL176" s="185">
        <v>0</v>
      </c>
      <c r="DM176" s="187">
        <v>44141</v>
      </c>
      <c r="DN176" s="187">
        <v>44162</v>
      </c>
      <c r="DO176" s="185">
        <v>0</v>
      </c>
      <c r="DP176" s="185">
        <v>54600</v>
      </c>
      <c r="DQ176" s="185">
        <v>0</v>
      </c>
      <c r="DR176" s="185" t="s">
        <v>1888</v>
      </c>
      <c r="DS176" s="185" t="s">
        <v>1887</v>
      </c>
      <c r="DT176" s="185">
        <v>54600</v>
      </c>
      <c r="DV176" s="185" t="s">
        <v>2051</v>
      </c>
      <c r="DW176" s="185">
        <v>1365000</v>
      </c>
      <c r="DX176" s="185" t="s">
        <v>1896</v>
      </c>
    </row>
    <row r="177" spans="1:128" x14ac:dyDescent="0.25">
      <c r="A177" s="185">
        <v>30</v>
      </c>
      <c r="B177" s="185">
        <v>1365000</v>
      </c>
      <c r="D177" s="230">
        <v>2.436E-2</v>
      </c>
      <c r="E177" s="185">
        <v>33251</v>
      </c>
      <c r="F177" s="185">
        <v>7930612</v>
      </c>
      <c r="I177" s="185">
        <v>1590659</v>
      </c>
      <c r="J177" s="185">
        <v>682420</v>
      </c>
      <c r="L177" s="185">
        <v>1794774</v>
      </c>
      <c r="M177" s="185" t="s">
        <v>2009</v>
      </c>
      <c r="N177" s="185" t="s">
        <v>2149</v>
      </c>
      <c r="R177" s="185" t="s">
        <v>1879</v>
      </c>
      <c r="S177" s="185" t="s">
        <v>454</v>
      </c>
      <c r="T177" s="185" t="s">
        <v>273</v>
      </c>
      <c r="U177" s="185" t="s">
        <v>682</v>
      </c>
      <c r="V177" s="185" t="s">
        <v>381</v>
      </c>
      <c r="W177" s="185" t="s">
        <v>68</v>
      </c>
      <c r="X177" s="185" t="s">
        <v>2138</v>
      </c>
      <c r="Y177" s="185" t="s">
        <v>1908</v>
      </c>
      <c r="Z177" s="185" t="s">
        <v>2139</v>
      </c>
      <c r="AA177" s="185" t="s">
        <v>1883</v>
      </c>
      <c r="AB177" s="185" t="s">
        <v>1923</v>
      </c>
      <c r="AC177" s="185" t="s">
        <v>2978</v>
      </c>
      <c r="AD177" s="185" t="s">
        <v>2141</v>
      </c>
      <c r="AE177" s="185" t="s">
        <v>1887</v>
      </c>
      <c r="AF177" s="185" t="s">
        <v>1888</v>
      </c>
      <c r="AG177" s="185" t="s">
        <v>1889</v>
      </c>
      <c r="AH177" s="185" t="s">
        <v>1883</v>
      </c>
      <c r="AI177" s="185" t="s">
        <v>1890</v>
      </c>
      <c r="AJ177" s="185" t="s">
        <v>1913</v>
      </c>
      <c r="AK177" s="185" t="s">
        <v>2979</v>
      </c>
      <c r="AL177" s="185" t="s">
        <v>2880</v>
      </c>
      <c r="AM177" s="185" t="s">
        <v>2980</v>
      </c>
      <c r="AN177" s="185" t="s">
        <v>2202</v>
      </c>
      <c r="AO177" s="185" t="s">
        <v>2183</v>
      </c>
      <c r="AP177" s="185" t="s">
        <v>1896</v>
      </c>
      <c r="AQ177" s="185" t="s">
        <v>381</v>
      </c>
      <c r="AR177" s="185" t="s">
        <v>2163</v>
      </c>
      <c r="AS177" s="185">
        <v>1364839</v>
      </c>
      <c r="AT177" s="185" t="s">
        <v>2163</v>
      </c>
      <c r="AV177" s="185" t="s">
        <v>1920</v>
      </c>
      <c r="AW177" s="185">
        <v>1364839</v>
      </c>
      <c r="AX177" s="185">
        <v>0</v>
      </c>
      <c r="AY177" s="185" t="s">
        <v>2155</v>
      </c>
      <c r="AZ177" s="186">
        <v>0</v>
      </c>
      <c r="BA177" s="231">
        <v>8</v>
      </c>
      <c r="BB177" s="185">
        <v>0</v>
      </c>
      <c r="BC177" s="185" t="s">
        <v>1332</v>
      </c>
      <c r="BD177" s="187">
        <v>23739</v>
      </c>
      <c r="BE177" s="187">
        <v>32470</v>
      </c>
      <c r="BF177" s="187">
        <v>32874</v>
      </c>
      <c r="BH177" s="187">
        <v>43792</v>
      </c>
      <c r="BI177" s="187">
        <v>44157</v>
      </c>
      <c r="BM177" s="185" t="s">
        <v>1924</v>
      </c>
      <c r="BN177" s="185" t="s">
        <v>1925</v>
      </c>
      <c r="BV177" s="185" t="s">
        <v>1901</v>
      </c>
      <c r="BW177" s="185" t="s">
        <v>1896</v>
      </c>
      <c r="BX177" s="185" t="s">
        <v>1902</v>
      </c>
      <c r="BY177" s="187">
        <v>43427</v>
      </c>
      <c r="BZ177" s="187">
        <v>44158</v>
      </c>
      <c r="CA177" s="185">
        <v>0</v>
      </c>
      <c r="CB177" s="185">
        <v>1364839</v>
      </c>
      <c r="CC177" s="185">
        <v>0</v>
      </c>
      <c r="CD177" s="185">
        <v>102854</v>
      </c>
      <c r="CE177" s="185">
        <v>0</v>
      </c>
      <c r="CF177" s="185">
        <v>0</v>
      </c>
      <c r="CG177" s="185">
        <v>0</v>
      </c>
      <c r="CH177" s="185">
        <v>0</v>
      </c>
      <c r="CI177" s="185">
        <v>0</v>
      </c>
      <c r="CK177" s="185">
        <v>0</v>
      </c>
      <c r="CL177" s="185">
        <v>0</v>
      </c>
      <c r="CM177" s="185">
        <v>0</v>
      </c>
      <c r="CN177" s="185">
        <v>0</v>
      </c>
      <c r="CO177" s="185">
        <v>0</v>
      </c>
      <c r="CP177" s="185">
        <v>66098</v>
      </c>
      <c r="CQ177" s="185">
        <v>109187</v>
      </c>
      <c r="CR177" s="185">
        <v>0</v>
      </c>
      <c r="CS177" s="185">
        <v>0</v>
      </c>
      <c r="CT177" s="185">
        <v>0</v>
      </c>
      <c r="CU177" s="185">
        <v>0</v>
      </c>
      <c r="CV177" s="185">
        <v>0</v>
      </c>
      <c r="CW177" s="185">
        <v>1642978</v>
      </c>
      <c r="CX177" s="185">
        <v>729743</v>
      </c>
      <c r="CY177" s="185">
        <v>913235</v>
      </c>
      <c r="CZ177" s="185" t="s">
        <v>8035</v>
      </c>
      <c r="DA177" s="185">
        <v>136915</v>
      </c>
      <c r="DB177" s="185">
        <v>116000</v>
      </c>
      <c r="DC177" s="185">
        <v>163800</v>
      </c>
      <c r="DD177" s="185">
        <v>1540000</v>
      </c>
      <c r="DE177" s="185">
        <v>61600</v>
      </c>
      <c r="DF177" s="185">
        <v>30800</v>
      </c>
      <c r="DG177" s="185">
        <v>46200</v>
      </c>
      <c r="DH177" s="185">
        <v>76690</v>
      </c>
      <c r="DI177" s="185">
        <v>30</v>
      </c>
      <c r="DJ177" s="185">
        <v>0</v>
      </c>
      <c r="DK177" s="185">
        <v>0</v>
      </c>
      <c r="DL177" s="185">
        <v>0</v>
      </c>
      <c r="DM177" s="187">
        <v>44197</v>
      </c>
      <c r="DN177" s="187">
        <v>44215</v>
      </c>
      <c r="DO177" s="185">
        <v>0</v>
      </c>
      <c r="DP177" s="185">
        <v>54600</v>
      </c>
      <c r="DQ177" s="185">
        <v>0</v>
      </c>
      <c r="DR177" s="185" t="s">
        <v>1946</v>
      </c>
      <c r="DS177" s="185" t="s">
        <v>1889</v>
      </c>
      <c r="DT177" s="185">
        <v>54600</v>
      </c>
      <c r="DV177" s="185" t="s">
        <v>2148</v>
      </c>
      <c r="DW177" s="185">
        <v>1365000</v>
      </c>
      <c r="DX177" s="185" t="s">
        <v>1896</v>
      </c>
    </row>
    <row r="178" spans="1:128" x14ac:dyDescent="0.25">
      <c r="A178" s="185">
        <v>30</v>
      </c>
      <c r="B178" s="185">
        <v>1365000</v>
      </c>
      <c r="D178" s="230">
        <v>1.044E-2</v>
      </c>
      <c r="E178" s="185">
        <v>14251</v>
      </c>
      <c r="F178" s="185">
        <v>8026780</v>
      </c>
      <c r="I178" s="185">
        <v>1590659</v>
      </c>
      <c r="J178" s="185">
        <v>682420</v>
      </c>
      <c r="L178" s="185">
        <v>1794627</v>
      </c>
      <c r="M178" s="185" t="s">
        <v>2310</v>
      </c>
      <c r="N178" s="185" t="s">
        <v>2044</v>
      </c>
      <c r="R178" s="185" t="s">
        <v>1264</v>
      </c>
      <c r="S178" s="185" t="s">
        <v>456</v>
      </c>
      <c r="T178" s="185" t="s">
        <v>2311</v>
      </c>
      <c r="U178" s="185" t="s">
        <v>682</v>
      </c>
      <c r="V178" s="185" t="s">
        <v>1949</v>
      </c>
      <c r="W178" s="185" t="s">
        <v>754</v>
      </c>
      <c r="X178" s="185" t="s">
        <v>2981</v>
      </c>
      <c r="Y178" s="185" t="s">
        <v>1881</v>
      </c>
      <c r="Z178" s="185" t="s">
        <v>2312</v>
      </c>
      <c r="AA178" s="185" t="s">
        <v>1883</v>
      </c>
      <c r="AB178" s="185" t="s">
        <v>1920</v>
      </c>
      <c r="AC178" s="185" t="s">
        <v>2982</v>
      </c>
      <c r="AD178" s="185" t="s">
        <v>2314</v>
      </c>
      <c r="AE178" s="185" t="s">
        <v>1887</v>
      </c>
      <c r="AF178" s="185" t="s">
        <v>1888</v>
      </c>
      <c r="AG178" s="185" t="s">
        <v>1889</v>
      </c>
      <c r="AH178" s="185" t="s">
        <v>1883</v>
      </c>
      <c r="AI178" s="185" t="s">
        <v>1890</v>
      </c>
      <c r="AK178" s="185" t="s">
        <v>2004</v>
      </c>
      <c r="AL178" s="185" t="s">
        <v>2983</v>
      </c>
      <c r="AM178" s="185" t="s">
        <v>2984</v>
      </c>
      <c r="AN178" s="185" t="s">
        <v>2049</v>
      </c>
      <c r="AO178" s="185" t="s">
        <v>1933</v>
      </c>
      <c r="AP178" s="185" t="s">
        <v>1896</v>
      </c>
      <c r="AQ178" s="185" t="s">
        <v>1949</v>
      </c>
      <c r="AR178" s="185" t="s">
        <v>1957</v>
      </c>
      <c r="AS178" s="185">
        <v>1364839</v>
      </c>
      <c r="AT178" s="185" t="s">
        <v>1957</v>
      </c>
      <c r="AV178" s="185" t="s">
        <v>1920</v>
      </c>
      <c r="AW178" s="185">
        <v>1364839</v>
      </c>
      <c r="AX178" s="185">
        <v>0</v>
      </c>
      <c r="AY178" s="185" t="s">
        <v>2050</v>
      </c>
      <c r="AZ178" s="186">
        <v>0</v>
      </c>
      <c r="BA178" s="231">
        <v>0</v>
      </c>
      <c r="BB178" s="185">
        <v>0</v>
      </c>
      <c r="BC178" s="185" t="s">
        <v>1332</v>
      </c>
      <c r="BD178" s="187">
        <v>30993</v>
      </c>
      <c r="BE178" s="187">
        <v>40218</v>
      </c>
      <c r="BF178" s="187">
        <v>40218</v>
      </c>
      <c r="BH178" s="187">
        <v>43140</v>
      </c>
      <c r="BI178" s="187">
        <v>43504</v>
      </c>
      <c r="BM178" s="185" t="s">
        <v>1900</v>
      </c>
      <c r="BN178" s="185" t="s">
        <v>1275</v>
      </c>
      <c r="BV178" s="185" t="s">
        <v>1901</v>
      </c>
      <c r="BW178" s="185" t="s">
        <v>1926</v>
      </c>
      <c r="BX178" s="185" t="s">
        <v>2025</v>
      </c>
      <c r="BY178" s="187">
        <v>43870</v>
      </c>
      <c r="BZ178" s="187">
        <v>44236</v>
      </c>
      <c r="CA178" s="185">
        <v>0</v>
      </c>
      <c r="CB178" s="185">
        <v>1364839</v>
      </c>
      <c r="CC178" s="185">
        <v>0</v>
      </c>
      <c r="CD178" s="185">
        <v>102854</v>
      </c>
      <c r="CE178" s="185">
        <v>0</v>
      </c>
      <c r="CF178" s="185">
        <v>0</v>
      </c>
      <c r="CG178" s="185">
        <v>0</v>
      </c>
      <c r="CH178" s="185">
        <v>0</v>
      </c>
      <c r="CI178" s="185">
        <v>0</v>
      </c>
      <c r="CK178" s="185">
        <v>861607</v>
      </c>
      <c r="CL178" s="185">
        <v>0</v>
      </c>
      <c r="CM178" s="185">
        <v>0</v>
      </c>
      <c r="CN178" s="185">
        <v>0</v>
      </c>
      <c r="CO178" s="185">
        <v>0</v>
      </c>
      <c r="CP178" s="185">
        <v>66098</v>
      </c>
      <c r="CQ178" s="185">
        <v>0</v>
      </c>
      <c r="CR178" s="185">
        <v>0</v>
      </c>
      <c r="CS178" s="185">
        <v>90989</v>
      </c>
      <c r="CT178" s="185">
        <v>0</v>
      </c>
      <c r="CU178" s="185">
        <v>0</v>
      </c>
      <c r="CV178" s="185">
        <v>0</v>
      </c>
      <c r="CW178" s="185">
        <v>2581099</v>
      </c>
      <c r="CX178" s="185">
        <v>203912</v>
      </c>
      <c r="CY178" s="185">
        <v>2377187</v>
      </c>
      <c r="CZ178" s="185" t="s">
        <v>8035</v>
      </c>
      <c r="DA178" s="185">
        <v>199617</v>
      </c>
      <c r="DB178" s="185">
        <v>116000</v>
      </c>
      <c r="DC178" s="185">
        <v>163800</v>
      </c>
      <c r="DD178" s="185">
        <v>2293000</v>
      </c>
      <c r="DE178" s="185">
        <v>91700</v>
      </c>
      <c r="DF178" s="185">
        <v>45900</v>
      </c>
      <c r="DG178" s="185">
        <v>68800</v>
      </c>
      <c r="DH178" s="185">
        <v>0</v>
      </c>
      <c r="DI178" s="185">
        <v>30</v>
      </c>
      <c r="DJ178" s="185">
        <v>0</v>
      </c>
      <c r="DK178" s="185">
        <v>0</v>
      </c>
      <c r="DL178" s="185">
        <v>0</v>
      </c>
      <c r="DM178" s="187">
        <v>44383</v>
      </c>
      <c r="DN178" s="187">
        <v>44404</v>
      </c>
      <c r="DO178" s="185">
        <v>0</v>
      </c>
      <c r="DP178" s="185">
        <v>54600</v>
      </c>
      <c r="DQ178" s="185">
        <v>0</v>
      </c>
      <c r="DR178" s="185" t="s">
        <v>2219</v>
      </c>
      <c r="DS178" s="185" t="s">
        <v>1903</v>
      </c>
      <c r="DT178" s="185">
        <v>54600</v>
      </c>
      <c r="DV178" s="185" t="s">
        <v>1997</v>
      </c>
      <c r="DW178" s="185">
        <v>1365000</v>
      </c>
      <c r="DX178" s="185" t="s">
        <v>1896</v>
      </c>
    </row>
    <row r="179" spans="1:128" x14ac:dyDescent="0.25">
      <c r="A179" s="185">
        <v>30</v>
      </c>
      <c r="B179" s="185">
        <v>1365000</v>
      </c>
      <c r="D179" s="230">
        <v>2.436E-2</v>
      </c>
      <c r="E179" s="185">
        <v>33251</v>
      </c>
      <c r="F179" s="185">
        <v>8046307</v>
      </c>
      <c r="I179" s="185">
        <v>1590659</v>
      </c>
      <c r="J179" s="185">
        <v>682420</v>
      </c>
      <c r="L179" s="185">
        <v>1865803</v>
      </c>
      <c r="M179" s="185" t="s">
        <v>2390</v>
      </c>
      <c r="N179" s="185" t="s">
        <v>2149</v>
      </c>
      <c r="R179" s="185" t="s">
        <v>1879</v>
      </c>
      <c r="S179" s="185" t="s">
        <v>289</v>
      </c>
      <c r="T179" s="185" t="s">
        <v>711</v>
      </c>
      <c r="U179" s="185" t="s">
        <v>682</v>
      </c>
      <c r="V179" s="185" t="s">
        <v>1949</v>
      </c>
      <c r="W179" s="185" t="s">
        <v>300</v>
      </c>
      <c r="X179" s="185" t="s">
        <v>2013</v>
      </c>
      <c r="Y179" s="185" t="s">
        <v>1881</v>
      </c>
      <c r="Z179" s="185" t="s">
        <v>2391</v>
      </c>
      <c r="AA179" s="185" t="s">
        <v>1883</v>
      </c>
      <c r="AB179" s="185" t="s">
        <v>1884</v>
      </c>
      <c r="AC179" s="185" t="s">
        <v>2985</v>
      </c>
      <c r="AD179" s="185" t="s">
        <v>2421</v>
      </c>
      <c r="AE179" s="185" t="s">
        <v>1887</v>
      </c>
      <c r="AF179" s="185" t="s">
        <v>1888</v>
      </c>
      <c r="AG179" s="185" t="s">
        <v>1889</v>
      </c>
      <c r="AH179" s="185" t="s">
        <v>1883</v>
      </c>
      <c r="AI179" s="185" t="s">
        <v>1890</v>
      </c>
      <c r="AJ179" s="185" t="s">
        <v>1913</v>
      </c>
      <c r="AK179" s="185" t="s">
        <v>2655</v>
      </c>
      <c r="AL179" s="185" t="s">
        <v>2986</v>
      </c>
      <c r="AM179" s="185" t="s">
        <v>2834</v>
      </c>
      <c r="AN179" s="185" t="s">
        <v>2835</v>
      </c>
      <c r="AO179" s="185" t="s">
        <v>2039</v>
      </c>
      <c r="AP179" s="185" t="s">
        <v>1896</v>
      </c>
      <c r="AQ179" s="185" t="s">
        <v>1949</v>
      </c>
      <c r="AR179" s="185" t="s">
        <v>1957</v>
      </c>
      <c r="AS179" s="185">
        <v>1364839</v>
      </c>
      <c r="AT179" s="185" t="s">
        <v>1957</v>
      </c>
      <c r="AV179" s="185" t="s">
        <v>1920</v>
      </c>
      <c r="AW179" s="185">
        <v>1364839</v>
      </c>
      <c r="AX179" s="185">
        <v>0</v>
      </c>
      <c r="AY179" s="185" t="s">
        <v>2155</v>
      </c>
      <c r="AZ179" s="186">
        <v>0</v>
      </c>
      <c r="BA179" s="231">
        <v>14</v>
      </c>
      <c r="BB179" s="185">
        <v>0</v>
      </c>
      <c r="BC179" s="185" t="s">
        <v>1332</v>
      </c>
      <c r="BD179" s="187">
        <v>25209</v>
      </c>
      <c r="BE179" s="187">
        <v>32342</v>
      </c>
      <c r="BF179" s="187">
        <v>39805</v>
      </c>
      <c r="BH179" s="187">
        <v>43299</v>
      </c>
      <c r="BI179" s="187">
        <v>43663</v>
      </c>
      <c r="BJ179" s="185" t="s">
        <v>2987</v>
      </c>
      <c r="BK179" s="185" t="s">
        <v>1923</v>
      </c>
      <c r="BL179" s="187">
        <v>33340</v>
      </c>
      <c r="BM179" s="185" t="s">
        <v>1924</v>
      </c>
      <c r="BN179" s="185" t="s">
        <v>1925</v>
      </c>
      <c r="BV179" s="185" t="s">
        <v>1901</v>
      </c>
      <c r="BW179" s="185" t="s">
        <v>1926</v>
      </c>
      <c r="BX179" s="185" t="s">
        <v>1902</v>
      </c>
      <c r="BY179" s="187">
        <v>43299</v>
      </c>
      <c r="BZ179" s="187">
        <v>44030</v>
      </c>
      <c r="CA179" s="185">
        <v>0</v>
      </c>
      <c r="CB179" s="185">
        <v>1364839</v>
      </c>
      <c r="CC179" s="185">
        <v>0</v>
      </c>
      <c r="CD179" s="185">
        <v>102854</v>
      </c>
      <c r="CE179" s="185">
        <v>0</v>
      </c>
      <c r="CF179" s="185">
        <v>0</v>
      </c>
      <c r="CG179" s="185">
        <v>0</v>
      </c>
      <c r="CH179" s="185">
        <v>0</v>
      </c>
      <c r="CI179" s="185">
        <v>0</v>
      </c>
      <c r="CK179" s="185">
        <v>0</v>
      </c>
      <c r="CL179" s="185">
        <v>0</v>
      </c>
      <c r="CM179" s="185">
        <v>0</v>
      </c>
      <c r="CN179" s="185">
        <v>0</v>
      </c>
      <c r="CO179" s="185">
        <v>0</v>
      </c>
      <c r="CP179" s="185">
        <v>66098</v>
      </c>
      <c r="CQ179" s="185">
        <v>191077</v>
      </c>
      <c r="CR179" s="185">
        <v>0</v>
      </c>
      <c r="CS179" s="185">
        <v>0</v>
      </c>
      <c r="CT179" s="185">
        <v>0</v>
      </c>
      <c r="CU179" s="185">
        <v>0</v>
      </c>
      <c r="CV179" s="185">
        <v>0</v>
      </c>
      <c r="CW179" s="185">
        <v>1724868</v>
      </c>
      <c r="CX179" s="185">
        <v>810558</v>
      </c>
      <c r="CY179" s="185">
        <v>914310</v>
      </c>
      <c r="CZ179" s="185" t="s">
        <v>8035</v>
      </c>
      <c r="DA179" s="185">
        <v>143739</v>
      </c>
      <c r="DB179" s="185">
        <v>116000</v>
      </c>
      <c r="DC179" s="185">
        <v>163800</v>
      </c>
      <c r="DD179" s="185">
        <v>1622000</v>
      </c>
      <c r="DE179" s="185">
        <v>64900</v>
      </c>
      <c r="DF179" s="185">
        <v>32400</v>
      </c>
      <c r="DG179" s="185">
        <v>48700</v>
      </c>
      <c r="DH179" s="185">
        <v>76690</v>
      </c>
      <c r="DI179" s="185">
        <v>30</v>
      </c>
      <c r="DJ179" s="185">
        <v>0</v>
      </c>
      <c r="DK179" s="185">
        <v>0</v>
      </c>
      <c r="DL179" s="185">
        <v>0</v>
      </c>
      <c r="DM179" s="187">
        <v>44197</v>
      </c>
      <c r="DN179" s="187">
        <v>44209</v>
      </c>
      <c r="DO179" s="185">
        <v>0</v>
      </c>
      <c r="DP179" s="185">
        <v>54600</v>
      </c>
      <c r="DQ179" s="185">
        <v>0</v>
      </c>
      <c r="DR179" s="185" t="s">
        <v>2026</v>
      </c>
      <c r="DS179" s="185" t="s">
        <v>1903</v>
      </c>
      <c r="DT179" s="185">
        <v>54600</v>
      </c>
      <c r="DV179" s="185" t="s">
        <v>2397</v>
      </c>
      <c r="DW179" s="185">
        <v>1365000</v>
      </c>
      <c r="DX179" s="185" t="s">
        <v>1896</v>
      </c>
    </row>
    <row r="180" spans="1:128" x14ac:dyDescent="0.25">
      <c r="A180" s="185">
        <v>30</v>
      </c>
      <c r="B180" s="185">
        <v>1150000</v>
      </c>
      <c r="D180" s="230">
        <v>5.2199999999999998E-3</v>
      </c>
      <c r="E180" s="185">
        <v>6003</v>
      </c>
      <c r="F180" s="185">
        <v>8102702</v>
      </c>
      <c r="I180" s="185">
        <v>1367323</v>
      </c>
      <c r="J180" s="185">
        <v>575218</v>
      </c>
      <c r="L180" s="185">
        <v>1603691</v>
      </c>
      <c r="M180" s="185" t="s">
        <v>2112</v>
      </c>
      <c r="N180" s="185" t="s">
        <v>1938</v>
      </c>
      <c r="R180" s="185" t="s">
        <v>1879</v>
      </c>
      <c r="S180" s="185" t="s">
        <v>687</v>
      </c>
      <c r="T180" s="185" t="s">
        <v>2988</v>
      </c>
      <c r="U180" s="185" t="s">
        <v>682</v>
      </c>
      <c r="V180" s="185" t="s">
        <v>1272</v>
      </c>
      <c r="W180" s="185" t="s">
        <v>923</v>
      </c>
      <c r="X180" s="185" t="s">
        <v>1907</v>
      </c>
      <c r="Y180" s="185" t="s">
        <v>1987</v>
      </c>
      <c r="Z180" s="185" t="s">
        <v>2114</v>
      </c>
      <c r="AA180" s="185" t="s">
        <v>1883</v>
      </c>
      <c r="AB180" s="185" t="s">
        <v>2086</v>
      </c>
      <c r="AC180" s="185" t="s">
        <v>2989</v>
      </c>
      <c r="AD180" s="185" t="s">
        <v>2990</v>
      </c>
      <c r="AE180" s="185" t="s">
        <v>1887</v>
      </c>
      <c r="AF180" s="185" t="s">
        <v>1888</v>
      </c>
      <c r="AG180" s="185" t="s">
        <v>1889</v>
      </c>
      <c r="AH180" s="185" t="s">
        <v>1883</v>
      </c>
      <c r="AI180" s="185" t="s">
        <v>1890</v>
      </c>
      <c r="AK180" s="185" t="s">
        <v>2204</v>
      </c>
      <c r="AL180" s="185" t="s">
        <v>2991</v>
      </c>
      <c r="AM180" s="185" t="s">
        <v>2992</v>
      </c>
      <c r="AN180" s="185" t="s">
        <v>2993</v>
      </c>
      <c r="AO180" s="185" t="s">
        <v>2994</v>
      </c>
      <c r="AP180" s="185" t="s">
        <v>1896</v>
      </c>
      <c r="AQ180" s="185" t="s">
        <v>1272</v>
      </c>
      <c r="AR180" s="185" t="s">
        <v>2093</v>
      </c>
      <c r="AS180" s="185">
        <v>1150436</v>
      </c>
      <c r="AT180" s="185" t="s">
        <v>2093</v>
      </c>
      <c r="AV180" s="185" t="s">
        <v>1920</v>
      </c>
      <c r="AW180" s="185">
        <v>1150436</v>
      </c>
      <c r="AX180" s="185">
        <v>0</v>
      </c>
      <c r="AY180" s="185" t="s">
        <v>1943</v>
      </c>
      <c r="AZ180" s="186">
        <v>0</v>
      </c>
      <c r="BA180" s="231">
        <v>28</v>
      </c>
      <c r="BB180" s="185">
        <v>0</v>
      </c>
      <c r="BD180" s="187">
        <v>30610</v>
      </c>
      <c r="BE180" s="187">
        <v>41183</v>
      </c>
      <c r="BF180" s="187">
        <v>42921</v>
      </c>
      <c r="BH180" s="187">
        <v>43374</v>
      </c>
      <c r="BI180" s="187">
        <v>43738</v>
      </c>
      <c r="BM180" s="185" t="s">
        <v>1900</v>
      </c>
      <c r="BN180" s="185" t="s">
        <v>1275</v>
      </c>
      <c r="BV180" s="185" t="s">
        <v>1901</v>
      </c>
      <c r="BW180" s="185" t="s">
        <v>1926</v>
      </c>
      <c r="BX180" s="185" t="s">
        <v>1902</v>
      </c>
      <c r="BY180" s="187">
        <v>43009</v>
      </c>
      <c r="BZ180" s="187">
        <v>44105</v>
      </c>
      <c r="CA180" s="185">
        <v>0</v>
      </c>
      <c r="CB180" s="185">
        <v>1150436</v>
      </c>
      <c r="CC180" s="185">
        <v>0</v>
      </c>
      <c r="CD180" s="185">
        <v>102854</v>
      </c>
      <c r="CE180" s="185">
        <v>0</v>
      </c>
      <c r="CF180" s="185">
        <v>0</v>
      </c>
      <c r="CG180" s="185">
        <v>0</v>
      </c>
      <c r="CH180" s="185">
        <v>0</v>
      </c>
      <c r="CI180" s="185">
        <v>0</v>
      </c>
      <c r="CK180" s="185">
        <v>0</v>
      </c>
      <c r="CL180" s="185">
        <v>0</v>
      </c>
      <c r="CM180" s="185">
        <v>0</v>
      </c>
      <c r="CN180" s="185">
        <v>0</v>
      </c>
      <c r="CO180" s="185">
        <v>0</v>
      </c>
      <c r="CP180" s="185">
        <v>66098</v>
      </c>
      <c r="CQ180" s="185">
        <v>322122</v>
      </c>
      <c r="CR180" s="185">
        <v>0</v>
      </c>
      <c r="CS180" s="185">
        <v>0</v>
      </c>
      <c r="CT180" s="185">
        <v>0</v>
      </c>
      <c r="CU180" s="185">
        <v>0</v>
      </c>
      <c r="CV180" s="185">
        <v>0</v>
      </c>
      <c r="CW180" s="185">
        <v>1641510</v>
      </c>
      <c r="CX180" s="185">
        <v>728333</v>
      </c>
      <c r="CY180" s="185">
        <v>913177</v>
      </c>
      <c r="CZ180" s="185" t="s">
        <v>8035</v>
      </c>
      <c r="DA180" s="185">
        <v>136793</v>
      </c>
      <c r="DB180" s="185">
        <v>97700</v>
      </c>
      <c r="DC180" s="185">
        <v>138000</v>
      </c>
      <c r="DD180" s="185">
        <v>1539000</v>
      </c>
      <c r="DE180" s="185">
        <v>61600</v>
      </c>
      <c r="DF180" s="185">
        <v>30800</v>
      </c>
      <c r="DG180" s="185">
        <v>46200</v>
      </c>
      <c r="DH180" s="185">
        <v>0</v>
      </c>
      <c r="DI180" s="185">
        <v>30</v>
      </c>
      <c r="DJ180" s="185">
        <v>0</v>
      </c>
      <c r="DK180" s="185">
        <v>0</v>
      </c>
      <c r="DL180" s="185">
        <v>0</v>
      </c>
      <c r="DM180" s="187">
        <v>44046</v>
      </c>
      <c r="DN180" s="187">
        <v>44068</v>
      </c>
      <c r="DO180" s="185">
        <v>0</v>
      </c>
      <c r="DP180" s="185">
        <v>46000</v>
      </c>
      <c r="DQ180" s="185">
        <v>0</v>
      </c>
      <c r="DR180" s="185" t="s">
        <v>1927</v>
      </c>
      <c r="DS180" s="185" t="s">
        <v>1887</v>
      </c>
      <c r="DT180" s="185">
        <v>46000</v>
      </c>
      <c r="DV180" s="185" t="s">
        <v>1911</v>
      </c>
      <c r="DW180" s="185">
        <v>1150000</v>
      </c>
      <c r="DX180" s="185" t="s">
        <v>1896</v>
      </c>
    </row>
    <row r="181" spans="1:128" x14ac:dyDescent="0.25">
      <c r="A181" s="185">
        <v>30</v>
      </c>
      <c r="B181" s="185">
        <v>1841000</v>
      </c>
      <c r="D181" s="230">
        <v>5.2199999999999998E-3</v>
      </c>
      <c r="E181" s="185">
        <v>9610</v>
      </c>
      <c r="F181" s="185">
        <v>8112631</v>
      </c>
      <c r="I181" s="185">
        <v>1367323</v>
      </c>
      <c r="J181" s="185">
        <v>575218</v>
      </c>
      <c r="L181" s="185">
        <v>1604165</v>
      </c>
      <c r="M181" s="185" t="s">
        <v>2112</v>
      </c>
      <c r="N181" s="185" t="s">
        <v>1938</v>
      </c>
      <c r="R181" s="185" t="s">
        <v>1264</v>
      </c>
      <c r="S181" s="185" t="s">
        <v>687</v>
      </c>
      <c r="T181" s="185" t="s">
        <v>2988</v>
      </c>
      <c r="U181" s="185" t="s">
        <v>682</v>
      </c>
      <c r="V181" s="185" t="s">
        <v>1272</v>
      </c>
      <c r="W181" s="185" t="s">
        <v>924</v>
      </c>
      <c r="X181" s="185" t="s">
        <v>1999</v>
      </c>
      <c r="Y181" s="185" t="s">
        <v>2268</v>
      </c>
      <c r="Z181" s="185" t="s">
        <v>2114</v>
      </c>
      <c r="AA181" s="185" t="s">
        <v>1883</v>
      </c>
      <c r="AB181" s="185" t="s">
        <v>2086</v>
      </c>
      <c r="AC181" s="185" t="s">
        <v>2995</v>
      </c>
      <c r="AD181" s="185" t="s">
        <v>2990</v>
      </c>
      <c r="AE181" s="185" t="s">
        <v>1887</v>
      </c>
      <c r="AF181" s="185" t="s">
        <v>1888</v>
      </c>
      <c r="AG181" s="185" t="s">
        <v>1889</v>
      </c>
      <c r="AH181" s="185" t="s">
        <v>1912</v>
      </c>
      <c r="AI181" s="185" t="s">
        <v>1890</v>
      </c>
      <c r="AK181" s="185" t="s">
        <v>2996</v>
      </c>
      <c r="AL181" s="185" t="s">
        <v>2720</v>
      </c>
      <c r="AM181" s="185" t="s">
        <v>2997</v>
      </c>
      <c r="AN181" s="185" t="s">
        <v>2997</v>
      </c>
      <c r="AP181" s="185" t="s">
        <v>1896</v>
      </c>
      <c r="AQ181" s="185" t="s">
        <v>1272</v>
      </c>
      <c r="AR181" s="185" t="s">
        <v>2093</v>
      </c>
      <c r="AS181" s="185">
        <v>1150436</v>
      </c>
      <c r="AT181" s="185" t="s">
        <v>2093</v>
      </c>
      <c r="AV181" s="185" t="s">
        <v>1920</v>
      </c>
      <c r="AW181" s="185">
        <v>1150436</v>
      </c>
      <c r="AX181" s="185">
        <v>0</v>
      </c>
      <c r="AY181" s="185" t="s">
        <v>1943</v>
      </c>
      <c r="AZ181" s="186">
        <v>0</v>
      </c>
      <c r="BA181" s="231">
        <v>28</v>
      </c>
      <c r="BB181" s="185">
        <v>0</v>
      </c>
      <c r="BD181" s="187">
        <v>29459</v>
      </c>
      <c r="BE181" s="187">
        <v>41183</v>
      </c>
      <c r="BF181" s="187">
        <v>41183</v>
      </c>
      <c r="BH181" s="187">
        <v>43739</v>
      </c>
      <c r="BI181" s="187">
        <v>44104</v>
      </c>
      <c r="BM181" s="185" t="s">
        <v>1900</v>
      </c>
      <c r="BN181" s="185" t="s">
        <v>1275</v>
      </c>
      <c r="BV181" s="185" t="s">
        <v>1901</v>
      </c>
      <c r="BW181" s="185" t="s">
        <v>1960</v>
      </c>
      <c r="BX181" s="185" t="s">
        <v>2025</v>
      </c>
      <c r="BY181" s="187">
        <v>43009</v>
      </c>
      <c r="BZ181" s="187">
        <v>44105</v>
      </c>
      <c r="CA181" s="185">
        <v>0</v>
      </c>
      <c r="CB181" s="185">
        <v>1150436</v>
      </c>
      <c r="CC181" s="185">
        <v>0</v>
      </c>
      <c r="CD181" s="185">
        <v>102854</v>
      </c>
      <c r="CE181" s="185">
        <v>0</v>
      </c>
      <c r="CF181" s="185">
        <v>0</v>
      </c>
      <c r="CG181" s="185">
        <v>0</v>
      </c>
      <c r="CH181" s="185">
        <v>0</v>
      </c>
      <c r="CI181" s="185">
        <v>0</v>
      </c>
      <c r="CK181" s="185">
        <v>0</v>
      </c>
      <c r="CL181" s="185">
        <v>0</v>
      </c>
      <c r="CM181" s="185">
        <v>0</v>
      </c>
      <c r="CN181" s="185">
        <v>164416</v>
      </c>
      <c r="CO181" s="185">
        <v>0</v>
      </c>
      <c r="CP181" s="185">
        <v>66098</v>
      </c>
      <c r="CQ181" s="185">
        <v>322122</v>
      </c>
      <c r="CR181" s="185">
        <v>526324</v>
      </c>
      <c r="CS181" s="185">
        <v>0</v>
      </c>
      <c r="CT181" s="185">
        <v>0</v>
      </c>
      <c r="CU181" s="185">
        <v>0</v>
      </c>
      <c r="CV181" s="185">
        <v>0</v>
      </c>
      <c r="CW181" s="185">
        <v>2332250</v>
      </c>
      <c r="CX181" s="185">
        <v>862206</v>
      </c>
      <c r="CY181" s="185">
        <v>1470044</v>
      </c>
      <c r="CZ181" s="185" t="s">
        <v>8035</v>
      </c>
      <c r="DA181" s="185">
        <v>194354</v>
      </c>
      <c r="DB181" s="185">
        <v>156500</v>
      </c>
      <c r="DC181" s="185">
        <v>220900</v>
      </c>
      <c r="DD181" s="185">
        <v>2229000</v>
      </c>
      <c r="DE181" s="185">
        <v>89200</v>
      </c>
      <c r="DF181" s="185">
        <v>44600</v>
      </c>
      <c r="DG181" s="185">
        <v>66900</v>
      </c>
      <c r="DH181" s="185">
        <v>0</v>
      </c>
      <c r="DI181" s="185">
        <v>30</v>
      </c>
      <c r="DJ181" s="185">
        <v>0</v>
      </c>
      <c r="DK181" s="185">
        <v>0</v>
      </c>
      <c r="DL181" s="185">
        <v>0</v>
      </c>
      <c r="DM181" s="187">
        <v>44169</v>
      </c>
      <c r="DN181" s="187">
        <v>44193</v>
      </c>
      <c r="DO181" s="185">
        <v>0</v>
      </c>
      <c r="DP181" s="185">
        <v>73600</v>
      </c>
      <c r="DQ181" s="185">
        <v>0</v>
      </c>
      <c r="DR181" s="185" t="s">
        <v>2009</v>
      </c>
      <c r="DS181" s="185" t="s">
        <v>2026</v>
      </c>
      <c r="DT181" s="185">
        <v>73600</v>
      </c>
      <c r="DV181" s="185" t="s">
        <v>1911</v>
      </c>
      <c r="DW181" s="185">
        <v>1841000</v>
      </c>
      <c r="DX181" s="185" t="s">
        <v>1896</v>
      </c>
    </row>
    <row r="182" spans="1:128" x14ac:dyDescent="0.25">
      <c r="A182" s="185">
        <v>30</v>
      </c>
      <c r="B182" s="185">
        <v>3951000</v>
      </c>
      <c r="D182" s="230">
        <v>1.044E-2</v>
      </c>
      <c r="E182" s="185">
        <v>41248</v>
      </c>
      <c r="F182" s="185">
        <v>8161372</v>
      </c>
      <c r="I182" s="185">
        <v>4065960</v>
      </c>
      <c r="J182" s="185">
        <v>1382756</v>
      </c>
      <c r="L182" s="185">
        <v>4588323</v>
      </c>
      <c r="M182" s="185" t="s">
        <v>2253</v>
      </c>
      <c r="N182" s="185" t="s">
        <v>295</v>
      </c>
      <c r="R182" s="185" t="s">
        <v>1879</v>
      </c>
      <c r="S182" s="185" t="s">
        <v>2255</v>
      </c>
      <c r="T182" s="185" t="s">
        <v>2256</v>
      </c>
      <c r="U182" s="185" t="s">
        <v>682</v>
      </c>
      <c r="V182" s="185" t="s">
        <v>1963</v>
      </c>
      <c r="W182" s="185" t="s">
        <v>1668</v>
      </c>
      <c r="X182" s="185" t="s">
        <v>2013</v>
      </c>
      <c r="Y182" s="185" t="s">
        <v>1881</v>
      </c>
      <c r="Z182" s="185" t="s">
        <v>2257</v>
      </c>
      <c r="AA182" s="185" t="s">
        <v>1883</v>
      </c>
      <c r="AB182" s="185" t="s">
        <v>2258</v>
      </c>
      <c r="AC182" s="185" t="s">
        <v>2998</v>
      </c>
      <c r="AD182" s="185" t="s">
        <v>2260</v>
      </c>
      <c r="AE182" s="185" t="s">
        <v>1887</v>
      </c>
      <c r="AF182" s="185" t="s">
        <v>1888</v>
      </c>
      <c r="AG182" s="185" t="s">
        <v>1889</v>
      </c>
      <c r="AH182" s="185" t="s">
        <v>1883</v>
      </c>
      <c r="AI182" s="185" t="s">
        <v>1890</v>
      </c>
      <c r="AK182" s="185" t="s">
        <v>2787</v>
      </c>
      <c r="AL182" s="185" t="s">
        <v>2999</v>
      </c>
      <c r="AM182" s="185" t="s">
        <v>3000</v>
      </c>
      <c r="AN182" s="185" t="s">
        <v>3001</v>
      </c>
      <c r="AO182" s="185" t="s">
        <v>3002</v>
      </c>
      <c r="AP182" s="185" t="s">
        <v>1896</v>
      </c>
      <c r="AQ182" s="185" t="s">
        <v>1963</v>
      </c>
      <c r="AR182" s="185" t="s">
        <v>2307</v>
      </c>
      <c r="AS182" s="185">
        <v>3950730</v>
      </c>
      <c r="AT182" s="185" t="s">
        <v>2307</v>
      </c>
      <c r="AV182" s="185" t="s">
        <v>1898</v>
      </c>
      <c r="AW182" s="185">
        <v>3950730</v>
      </c>
      <c r="AX182" s="185">
        <v>0</v>
      </c>
      <c r="AY182" s="185" t="s">
        <v>2218</v>
      </c>
      <c r="AZ182" s="186">
        <v>0</v>
      </c>
      <c r="BA182" s="231">
        <v>8</v>
      </c>
      <c r="BB182" s="185">
        <v>0</v>
      </c>
      <c r="BD182" s="187">
        <v>30219</v>
      </c>
      <c r="BE182" s="187">
        <v>43227</v>
      </c>
      <c r="BF182" s="187">
        <v>43227</v>
      </c>
      <c r="BH182" s="187">
        <v>43592</v>
      </c>
      <c r="BI182" s="187">
        <v>43957</v>
      </c>
      <c r="BO182" s="185" t="s">
        <v>295</v>
      </c>
      <c r="BR182" s="185" t="s">
        <v>2060</v>
      </c>
      <c r="BV182" s="185" t="s">
        <v>1901</v>
      </c>
      <c r="BW182" s="185" t="s">
        <v>1896</v>
      </c>
      <c r="BX182" s="185" t="s">
        <v>1902</v>
      </c>
      <c r="BY182" s="187">
        <v>43227</v>
      </c>
      <c r="BZ182" s="187">
        <v>44323</v>
      </c>
      <c r="CA182" s="185">
        <v>0</v>
      </c>
      <c r="CB182" s="185">
        <v>3950730</v>
      </c>
      <c r="CC182" s="185">
        <v>0</v>
      </c>
      <c r="CD182" s="185">
        <v>0</v>
      </c>
      <c r="CE182" s="185">
        <v>0</v>
      </c>
      <c r="CF182" s="185">
        <v>0</v>
      </c>
      <c r="CG182" s="185">
        <v>0</v>
      </c>
      <c r="CH182" s="185">
        <v>0</v>
      </c>
      <c r="CI182" s="185">
        <v>0</v>
      </c>
      <c r="CK182" s="185">
        <v>0</v>
      </c>
      <c r="CL182" s="185">
        <v>0</v>
      </c>
      <c r="CM182" s="185">
        <v>0</v>
      </c>
      <c r="CN182" s="185">
        <v>0</v>
      </c>
      <c r="CO182" s="185">
        <v>0</v>
      </c>
      <c r="CP182" s="185">
        <v>0</v>
      </c>
      <c r="CQ182" s="185">
        <v>316058</v>
      </c>
      <c r="CR182" s="185">
        <v>0</v>
      </c>
      <c r="CS182" s="185">
        <v>0</v>
      </c>
      <c r="CT182" s="185">
        <v>0</v>
      </c>
      <c r="CU182" s="185">
        <v>0</v>
      </c>
      <c r="CV182" s="185">
        <v>0</v>
      </c>
      <c r="CW182" s="185">
        <v>4266788</v>
      </c>
      <c r="CX182" s="185">
        <v>746207</v>
      </c>
      <c r="CY182" s="185">
        <v>3520581</v>
      </c>
      <c r="CZ182" s="185" t="s">
        <v>8035</v>
      </c>
      <c r="DA182" s="185">
        <v>355566</v>
      </c>
      <c r="DB182" s="185">
        <v>335800</v>
      </c>
      <c r="DC182" s="185">
        <v>474100</v>
      </c>
      <c r="DD182" s="185">
        <v>4267000</v>
      </c>
      <c r="DE182" s="185">
        <v>170700</v>
      </c>
      <c r="DF182" s="185">
        <v>85300</v>
      </c>
      <c r="DG182" s="185">
        <v>128000</v>
      </c>
      <c r="DH182" s="185">
        <v>0</v>
      </c>
      <c r="DI182" s="185">
        <v>30</v>
      </c>
      <c r="DJ182" s="185">
        <v>0</v>
      </c>
      <c r="DK182" s="185">
        <v>0</v>
      </c>
      <c r="DL182" s="185">
        <v>5255</v>
      </c>
      <c r="DM182" s="187">
        <v>44046</v>
      </c>
      <c r="DN182" s="187">
        <v>44068</v>
      </c>
      <c r="DO182" s="185">
        <v>0</v>
      </c>
      <c r="DP182" s="185">
        <v>158000</v>
      </c>
      <c r="DQ182" s="185">
        <v>39500</v>
      </c>
      <c r="DR182" s="185" t="s">
        <v>2026</v>
      </c>
      <c r="DS182" s="185" t="s">
        <v>1903</v>
      </c>
      <c r="DT182" s="185">
        <v>158000</v>
      </c>
      <c r="DV182" s="185" t="s">
        <v>2267</v>
      </c>
      <c r="DW182" s="185">
        <v>3951000</v>
      </c>
      <c r="DX182" s="185" t="s">
        <v>1896</v>
      </c>
    </row>
    <row r="183" spans="1:128" x14ac:dyDescent="0.25">
      <c r="A183" s="185">
        <v>30</v>
      </c>
      <c r="B183" s="185">
        <v>4709000</v>
      </c>
      <c r="D183" s="230">
        <v>2.436E-2</v>
      </c>
      <c r="E183" s="185">
        <v>114711</v>
      </c>
      <c r="F183" s="185">
        <v>8173144</v>
      </c>
      <c r="I183" s="185">
        <v>4834299</v>
      </c>
      <c r="J183" s="185">
        <v>1500441</v>
      </c>
      <c r="L183" s="185">
        <v>5319482</v>
      </c>
      <c r="M183" s="185" t="s">
        <v>2112</v>
      </c>
      <c r="N183" s="185" t="s">
        <v>1962</v>
      </c>
      <c r="R183" s="185" t="s">
        <v>1879</v>
      </c>
      <c r="S183" s="185" t="s">
        <v>687</v>
      </c>
      <c r="T183" s="185" t="s">
        <v>3003</v>
      </c>
      <c r="U183" s="185" t="s">
        <v>682</v>
      </c>
      <c r="V183" s="185" t="s">
        <v>1963</v>
      </c>
      <c r="W183" s="185" t="s">
        <v>1206</v>
      </c>
      <c r="X183" s="185" t="s">
        <v>1999</v>
      </c>
      <c r="Y183" s="185" t="s">
        <v>1881</v>
      </c>
      <c r="Z183" s="185" t="s">
        <v>2114</v>
      </c>
      <c r="AA183" s="185" t="s">
        <v>1883</v>
      </c>
      <c r="AB183" s="185" t="s">
        <v>2086</v>
      </c>
      <c r="AC183" s="185" t="s">
        <v>3004</v>
      </c>
      <c r="AD183" s="185" t="s">
        <v>3005</v>
      </c>
      <c r="AE183" s="185" t="s">
        <v>1887</v>
      </c>
      <c r="AF183" s="185" t="s">
        <v>1888</v>
      </c>
      <c r="AG183" s="185" t="s">
        <v>1889</v>
      </c>
      <c r="AH183" s="185" t="s">
        <v>1883</v>
      </c>
      <c r="AI183" s="185" t="s">
        <v>1890</v>
      </c>
      <c r="AK183" s="185" t="s">
        <v>2784</v>
      </c>
      <c r="AL183" s="185" t="s">
        <v>3006</v>
      </c>
      <c r="AM183" s="185" t="s">
        <v>3007</v>
      </c>
      <c r="AN183" s="185" t="s">
        <v>3008</v>
      </c>
      <c r="AO183" s="185" t="s">
        <v>2825</v>
      </c>
      <c r="AP183" s="185" t="s">
        <v>1896</v>
      </c>
      <c r="AQ183" s="185" t="s">
        <v>1963</v>
      </c>
      <c r="AR183" s="185" t="s">
        <v>2596</v>
      </c>
      <c r="AS183" s="185">
        <v>4709262</v>
      </c>
      <c r="AT183" s="185" t="s">
        <v>2596</v>
      </c>
      <c r="AV183" s="185" t="s">
        <v>1920</v>
      </c>
      <c r="AW183" s="185">
        <v>4709262</v>
      </c>
      <c r="AX183" s="185">
        <v>0</v>
      </c>
      <c r="AY183" s="185" t="s">
        <v>1968</v>
      </c>
      <c r="AZ183" s="186">
        <v>0</v>
      </c>
      <c r="BA183" s="231">
        <v>28</v>
      </c>
      <c r="BB183" s="185">
        <v>0</v>
      </c>
      <c r="BD183" s="187">
        <v>22874</v>
      </c>
      <c r="BE183" s="187">
        <v>41673</v>
      </c>
      <c r="BF183" s="187">
        <v>41673</v>
      </c>
      <c r="BH183" s="187">
        <v>43440</v>
      </c>
      <c r="BI183" s="187">
        <v>43804</v>
      </c>
      <c r="BO183" s="185" t="s">
        <v>1969</v>
      </c>
      <c r="BR183" s="185" t="s">
        <v>1970</v>
      </c>
      <c r="BV183" s="185" t="s">
        <v>1901</v>
      </c>
      <c r="BW183" s="185" t="s">
        <v>1960</v>
      </c>
      <c r="BX183" s="185" t="s">
        <v>1902</v>
      </c>
      <c r="BY183" s="187">
        <v>42710</v>
      </c>
      <c r="BZ183" s="187">
        <v>44171</v>
      </c>
      <c r="CA183" s="185">
        <v>0</v>
      </c>
      <c r="CB183" s="185">
        <v>4709262</v>
      </c>
      <c r="CC183" s="185">
        <v>0</v>
      </c>
      <c r="CD183" s="185">
        <v>0</v>
      </c>
      <c r="CE183" s="185">
        <v>0</v>
      </c>
      <c r="CF183" s="185">
        <v>0</v>
      </c>
      <c r="CG183" s="185">
        <v>0</v>
      </c>
      <c r="CH183" s="185">
        <v>0</v>
      </c>
      <c r="CI183" s="185">
        <v>0</v>
      </c>
      <c r="CK183" s="185">
        <v>0</v>
      </c>
      <c r="CL183" s="185">
        <v>0</v>
      </c>
      <c r="CM183" s="185">
        <v>0</v>
      </c>
      <c r="CN183" s="185">
        <v>0</v>
      </c>
      <c r="CO183" s="185">
        <v>0</v>
      </c>
      <c r="CP183" s="185">
        <v>0</v>
      </c>
      <c r="CQ183" s="185">
        <v>1318593</v>
      </c>
      <c r="CR183" s="185">
        <v>0</v>
      </c>
      <c r="CS183" s="185">
        <v>0</v>
      </c>
      <c r="CT183" s="185">
        <v>0</v>
      </c>
      <c r="CU183" s="185">
        <v>0</v>
      </c>
      <c r="CV183" s="185">
        <v>0</v>
      </c>
      <c r="CW183" s="185">
        <v>6027855</v>
      </c>
      <c r="CX183" s="185">
        <v>591264</v>
      </c>
      <c r="CY183" s="185">
        <v>5436591</v>
      </c>
      <c r="CZ183" s="185" t="s">
        <v>8035</v>
      </c>
      <c r="DA183" s="185">
        <v>502321</v>
      </c>
      <c r="DB183" s="185">
        <v>400300</v>
      </c>
      <c r="DC183" s="185">
        <v>565100</v>
      </c>
      <c r="DD183" s="185">
        <v>6028000</v>
      </c>
      <c r="DE183" s="185">
        <v>241100</v>
      </c>
      <c r="DF183" s="185">
        <v>120600</v>
      </c>
      <c r="DG183" s="185">
        <v>180800</v>
      </c>
      <c r="DH183" s="185">
        <v>0</v>
      </c>
      <c r="DI183" s="185">
        <v>30</v>
      </c>
      <c r="DJ183" s="185">
        <v>0</v>
      </c>
      <c r="DK183" s="185">
        <v>0</v>
      </c>
      <c r="DL183" s="185">
        <v>167364</v>
      </c>
      <c r="DM183" s="187">
        <v>44197</v>
      </c>
      <c r="DN183" s="187">
        <v>44198</v>
      </c>
      <c r="DO183" s="185">
        <v>0</v>
      </c>
      <c r="DP183" s="185">
        <v>188400</v>
      </c>
      <c r="DQ183" s="185">
        <v>47100</v>
      </c>
      <c r="DR183" s="185" t="s">
        <v>2009</v>
      </c>
      <c r="DS183" s="185" t="s">
        <v>1903</v>
      </c>
      <c r="DT183" s="185">
        <v>188400</v>
      </c>
      <c r="DV183" s="185" t="s">
        <v>1911</v>
      </c>
      <c r="DW183" s="185">
        <v>4709000</v>
      </c>
      <c r="DX183" s="185" t="s">
        <v>1896</v>
      </c>
    </row>
    <row r="184" spans="1:128" x14ac:dyDescent="0.25">
      <c r="A184" s="185">
        <v>30</v>
      </c>
      <c r="B184" s="185">
        <v>1665000</v>
      </c>
      <c r="D184" s="230">
        <v>2.436E-2</v>
      </c>
      <c r="E184" s="185">
        <v>40559</v>
      </c>
      <c r="F184" s="185">
        <v>8333349</v>
      </c>
      <c r="I184" s="185">
        <v>1903246</v>
      </c>
      <c r="J184" s="185">
        <v>832462</v>
      </c>
      <c r="L184" s="185">
        <v>2146626</v>
      </c>
      <c r="M184" s="185" t="s">
        <v>1946</v>
      </c>
      <c r="N184" s="185" t="s">
        <v>2149</v>
      </c>
      <c r="R184" s="185" t="s">
        <v>1879</v>
      </c>
      <c r="S184" s="185" t="s">
        <v>781</v>
      </c>
      <c r="T184" s="185" t="s">
        <v>130</v>
      </c>
      <c r="U184" s="185" t="s">
        <v>682</v>
      </c>
      <c r="V184" s="185" t="s">
        <v>1272</v>
      </c>
      <c r="W184" s="185" t="s">
        <v>1219</v>
      </c>
      <c r="X184" s="185" t="s">
        <v>1880</v>
      </c>
      <c r="Y184" s="185" t="s">
        <v>1987</v>
      </c>
      <c r="Z184" s="185" t="s">
        <v>2650</v>
      </c>
      <c r="AA184" s="185" t="s">
        <v>1883</v>
      </c>
      <c r="AB184" s="185" t="s">
        <v>1923</v>
      </c>
      <c r="AC184" s="185" t="s">
        <v>3009</v>
      </c>
      <c r="AD184" s="185" t="s">
        <v>2123</v>
      </c>
      <c r="AE184" s="185" t="s">
        <v>1887</v>
      </c>
      <c r="AF184" s="185" t="s">
        <v>1888</v>
      </c>
      <c r="AG184" s="185" t="s">
        <v>1889</v>
      </c>
      <c r="AH184" s="185" t="s">
        <v>1883</v>
      </c>
      <c r="AI184" s="185" t="s">
        <v>1890</v>
      </c>
      <c r="AJ184" s="185" t="s">
        <v>1913</v>
      </c>
      <c r="AK184" s="185" t="s">
        <v>3010</v>
      </c>
      <c r="AL184" s="185" t="s">
        <v>3011</v>
      </c>
      <c r="AM184" s="185" t="s">
        <v>2101</v>
      </c>
      <c r="AN184" s="185" t="s">
        <v>2101</v>
      </c>
      <c r="AP184" s="185" t="s">
        <v>1896</v>
      </c>
      <c r="AQ184" s="185" t="s">
        <v>1949</v>
      </c>
      <c r="AR184" s="185" t="s">
        <v>1957</v>
      </c>
      <c r="AS184" s="185">
        <v>1364839</v>
      </c>
      <c r="AT184" s="185" t="s">
        <v>1935</v>
      </c>
      <c r="AU184" s="185" t="s">
        <v>1332</v>
      </c>
      <c r="AV184" s="185" t="s">
        <v>1920</v>
      </c>
      <c r="AW184" s="185">
        <v>1664922</v>
      </c>
      <c r="AX184" s="185">
        <v>0</v>
      </c>
      <c r="AY184" s="185" t="s">
        <v>2155</v>
      </c>
      <c r="AZ184" s="186">
        <v>0</v>
      </c>
      <c r="BA184" s="231">
        <v>0</v>
      </c>
      <c r="BB184" s="185">
        <v>0</v>
      </c>
      <c r="BC184" s="185" t="s">
        <v>1332</v>
      </c>
      <c r="BD184" s="187">
        <v>21550</v>
      </c>
      <c r="BE184" s="187">
        <v>33072</v>
      </c>
      <c r="BF184" s="187">
        <v>39805</v>
      </c>
      <c r="BH184" s="187">
        <v>43664</v>
      </c>
      <c r="BI184" s="187">
        <v>44029</v>
      </c>
      <c r="BJ184" s="185" t="s">
        <v>3012</v>
      </c>
      <c r="BK184" s="185" t="s">
        <v>1923</v>
      </c>
      <c r="BL184" s="187">
        <v>33584</v>
      </c>
      <c r="BM184" s="185" t="s">
        <v>2103</v>
      </c>
      <c r="BN184" s="185" t="s">
        <v>1283</v>
      </c>
      <c r="BV184" s="185" t="s">
        <v>1901</v>
      </c>
      <c r="BW184" s="185" t="s">
        <v>1896</v>
      </c>
      <c r="BX184" s="185" t="s">
        <v>1902</v>
      </c>
      <c r="BY184" s="187">
        <v>44030</v>
      </c>
      <c r="BZ184" s="187">
        <v>44030</v>
      </c>
      <c r="CA184" s="185">
        <v>0</v>
      </c>
      <c r="CB184" s="185">
        <v>1664922</v>
      </c>
      <c r="CC184" s="185">
        <v>0</v>
      </c>
      <c r="CD184" s="185">
        <v>102854</v>
      </c>
      <c r="CE184" s="185">
        <v>0</v>
      </c>
      <c r="CF184" s="185">
        <v>0</v>
      </c>
      <c r="CG184" s="185">
        <v>0</v>
      </c>
      <c r="CH184" s="185">
        <v>0</v>
      </c>
      <c r="CI184" s="185">
        <v>0</v>
      </c>
      <c r="CK184" s="185">
        <v>0</v>
      </c>
      <c r="CL184" s="185">
        <v>0</v>
      </c>
      <c r="CM184" s="185">
        <v>0</v>
      </c>
      <c r="CN184" s="185">
        <v>0</v>
      </c>
      <c r="CO184" s="185">
        <v>0</v>
      </c>
      <c r="CP184" s="185">
        <v>66098</v>
      </c>
      <c r="CQ184" s="185">
        <v>0</v>
      </c>
      <c r="CR184" s="185">
        <v>0</v>
      </c>
      <c r="CS184" s="185">
        <v>0</v>
      </c>
      <c r="CT184" s="185">
        <v>0</v>
      </c>
      <c r="CU184" s="185">
        <v>0</v>
      </c>
      <c r="CV184" s="185">
        <v>0</v>
      </c>
      <c r="CW184" s="185">
        <v>1833874</v>
      </c>
      <c r="CX184" s="185">
        <v>724291</v>
      </c>
      <c r="CY184" s="185">
        <v>1109583</v>
      </c>
      <c r="CZ184" s="185" t="s">
        <v>8035</v>
      </c>
      <c r="DA184" s="185">
        <v>152823</v>
      </c>
      <c r="DB184" s="185">
        <v>141500</v>
      </c>
      <c r="DC184" s="185">
        <v>199800</v>
      </c>
      <c r="DD184" s="185">
        <v>1731000</v>
      </c>
      <c r="DE184" s="185">
        <v>69200</v>
      </c>
      <c r="DF184" s="185">
        <v>34600</v>
      </c>
      <c r="DG184" s="185">
        <v>51900</v>
      </c>
      <c r="DH184" s="185">
        <v>0</v>
      </c>
      <c r="DI184" s="185">
        <v>30</v>
      </c>
      <c r="DJ184" s="185">
        <v>0</v>
      </c>
      <c r="DK184" s="185">
        <v>0</v>
      </c>
      <c r="DL184" s="185">
        <v>0</v>
      </c>
      <c r="DM184" s="187">
        <v>44200</v>
      </c>
      <c r="DN184" s="187">
        <v>44221</v>
      </c>
      <c r="DO184" s="185">
        <v>0</v>
      </c>
      <c r="DP184" s="185">
        <v>66600</v>
      </c>
      <c r="DQ184" s="185">
        <v>0</v>
      </c>
      <c r="DR184" s="185" t="s">
        <v>1888</v>
      </c>
      <c r="DS184" s="185" t="s">
        <v>1887</v>
      </c>
      <c r="DT184" s="185">
        <v>66600</v>
      </c>
      <c r="DV184" s="185" t="s">
        <v>2051</v>
      </c>
      <c r="DW184" s="185">
        <v>1665000</v>
      </c>
      <c r="DX184" s="185" t="s">
        <v>1896</v>
      </c>
    </row>
    <row r="185" spans="1:128" x14ac:dyDescent="0.25">
      <c r="A185" s="185">
        <v>30</v>
      </c>
      <c r="B185" s="185">
        <v>1365000</v>
      </c>
      <c r="D185" s="230">
        <v>1.044E-2</v>
      </c>
      <c r="E185" s="185">
        <v>14251</v>
      </c>
      <c r="F185" s="185">
        <v>8334848</v>
      </c>
      <c r="I185" s="185">
        <v>1590659</v>
      </c>
      <c r="J185" s="185">
        <v>682420</v>
      </c>
      <c r="L185" s="185">
        <v>1794774</v>
      </c>
      <c r="M185" s="185" t="s">
        <v>2081</v>
      </c>
      <c r="N185" s="185" t="s">
        <v>2149</v>
      </c>
      <c r="R185" s="185" t="s">
        <v>1879</v>
      </c>
      <c r="S185" s="185" t="s">
        <v>687</v>
      </c>
      <c r="T185" s="185" t="s">
        <v>111</v>
      </c>
      <c r="U185" s="185" t="s">
        <v>682</v>
      </c>
      <c r="V185" s="185" t="s">
        <v>1949</v>
      </c>
      <c r="W185" s="185" t="s">
        <v>112</v>
      </c>
      <c r="X185" s="185" t="s">
        <v>2013</v>
      </c>
      <c r="Y185" s="185" t="s">
        <v>1881</v>
      </c>
      <c r="Z185" s="185" t="s">
        <v>2085</v>
      </c>
      <c r="AA185" s="185" t="s">
        <v>1883</v>
      </c>
      <c r="AB185" s="185" t="s">
        <v>2086</v>
      </c>
      <c r="AC185" s="185" t="s">
        <v>3013</v>
      </c>
      <c r="AD185" s="185" t="s">
        <v>3014</v>
      </c>
      <c r="AE185" s="185" t="s">
        <v>1887</v>
      </c>
      <c r="AF185" s="185" t="s">
        <v>1888</v>
      </c>
      <c r="AG185" s="185" t="s">
        <v>1889</v>
      </c>
      <c r="AH185" s="185" t="s">
        <v>1883</v>
      </c>
      <c r="AI185" s="185" t="s">
        <v>1890</v>
      </c>
      <c r="AJ185" s="185" t="s">
        <v>1913</v>
      </c>
      <c r="AK185" s="185" t="s">
        <v>3015</v>
      </c>
      <c r="AL185" s="185" t="s">
        <v>3016</v>
      </c>
      <c r="AM185" s="185" t="s">
        <v>3017</v>
      </c>
      <c r="AN185" s="185" t="s">
        <v>3018</v>
      </c>
      <c r="AO185" s="185" t="s">
        <v>2109</v>
      </c>
      <c r="AP185" s="185" t="s">
        <v>1896</v>
      </c>
      <c r="AQ185" s="185" t="s">
        <v>1949</v>
      </c>
      <c r="AR185" s="185" t="s">
        <v>1957</v>
      </c>
      <c r="AS185" s="185">
        <v>1364839</v>
      </c>
      <c r="AT185" s="185" t="s">
        <v>1957</v>
      </c>
      <c r="AV185" s="185" t="s">
        <v>1920</v>
      </c>
      <c r="AW185" s="185">
        <v>1364839</v>
      </c>
      <c r="AX185" s="185">
        <v>0</v>
      </c>
      <c r="AY185" s="185" t="s">
        <v>2155</v>
      </c>
      <c r="AZ185" s="186">
        <v>0</v>
      </c>
      <c r="BA185" s="231">
        <v>0</v>
      </c>
      <c r="BB185" s="185">
        <v>0</v>
      </c>
      <c r="BC185" s="185" t="s">
        <v>1332</v>
      </c>
      <c r="BD185" s="187">
        <v>22373</v>
      </c>
      <c r="BE185" s="187">
        <v>32346</v>
      </c>
      <c r="BF185" s="187">
        <v>39805</v>
      </c>
      <c r="BH185" s="187">
        <v>43708</v>
      </c>
      <c r="BI185" s="187">
        <v>44073</v>
      </c>
      <c r="BJ185" s="185" t="s">
        <v>3019</v>
      </c>
      <c r="BK185" s="185" t="s">
        <v>1923</v>
      </c>
      <c r="BL185" s="187">
        <v>33542</v>
      </c>
      <c r="BM185" s="185" t="s">
        <v>2103</v>
      </c>
      <c r="BN185" s="185" t="s">
        <v>1283</v>
      </c>
      <c r="BV185" s="185" t="s">
        <v>1901</v>
      </c>
      <c r="BW185" s="185" t="s">
        <v>1926</v>
      </c>
      <c r="BX185" s="185" t="s">
        <v>1902</v>
      </c>
      <c r="BY185" s="187">
        <v>43343</v>
      </c>
      <c r="BZ185" s="187">
        <v>44074</v>
      </c>
      <c r="CA185" s="185">
        <v>0</v>
      </c>
      <c r="CB185" s="185">
        <v>1364839</v>
      </c>
      <c r="CC185" s="185">
        <v>0</v>
      </c>
      <c r="CD185" s="185">
        <v>102854</v>
      </c>
      <c r="CE185" s="185">
        <v>0</v>
      </c>
      <c r="CF185" s="185">
        <v>0</v>
      </c>
      <c r="CG185" s="185">
        <v>0</v>
      </c>
      <c r="CH185" s="185">
        <v>0</v>
      </c>
      <c r="CI185" s="185">
        <v>0</v>
      </c>
      <c r="CK185" s="185">
        <v>0</v>
      </c>
      <c r="CL185" s="185">
        <v>0</v>
      </c>
      <c r="CM185" s="185">
        <v>0</v>
      </c>
      <c r="CN185" s="185">
        <v>0</v>
      </c>
      <c r="CO185" s="185">
        <v>0</v>
      </c>
      <c r="CP185" s="185">
        <v>66098</v>
      </c>
      <c r="CQ185" s="185">
        <v>0</v>
      </c>
      <c r="CR185" s="185">
        <v>0</v>
      </c>
      <c r="CS185" s="185">
        <v>0</v>
      </c>
      <c r="CT185" s="185">
        <v>0</v>
      </c>
      <c r="CU185" s="185">
        <v>0</v>
      </c>
      <c r="CV185" s="185">
        <v>0</v>
      </c>
      <c r="CW185" s="185">
        <v>1533791</v>
      </c>
      <c r="CX185" s="185">
        <v>548022</v>
      </c>
      <c r="CY185" s="185">
        <v>985769</v>
      </c>
      <c r="CZ185" s="185" t="s">
        <v>8035</v>
      </c>
      <c r="DA185" s="185">
        <v>127816</v>
      </c>
      <c r="DB185" s="185">
        <v>116000</v>
      </c>
      <c r="DC185" s="185">
        <v>163800</v>
      </c>
      <c r="DD185" s="185">
        <v>1431000</v>
      </c>
      <c r="DE185" s="185">
        <v>57200</v>
      </c>
      <c r="DF185" s="185">
        <v>28600</v>
      </c>
      <c r="DG185" s="185">
        <v>42900</v>
      </c>
      <c r="DH185" s="185">
        <v>76690</v>
      </c>
      <c r="DI185" s="185">
        <v>30</v>
      </c>
      <c r="DJ185" s="185">
        <v>0</v>
      </c>
      <c r="DK185" s="185">
        <v>0</v>
      </c>
      <c r="DL185" s="185">
        <v>0</v>
      </c>
      <c r="DM185" s="187">
        <v>44106</v>
      </c>
      <c r="DN185" s="187">
        <v>44127</v>
      </c>
      <c r="DO185" s="185">
        <v>0</v>
      </c>
      <c r="DP185" s="185">
        <v>54600</v>
      </c>
      <c r="DQ185" s="185">
        <v>0</v>
      </c>
      <c r="DR185" s="185" t="s">
        <v>2026</v>
      </c>
      <c r="DS185" s="185" t="s">
        <v>1903</v>
      </c>
      <c r="DT185" s="185">
        <v>54600</v>
      </c>
      <c r="DV185" s="185" t="s">
        <v>1911</v>
      </c>
      <c r="DW185" s="185">
        <v>1365000</v>
      </c>
      <c r="DX185" s="185" t="s">
        <v>1896</v>
      </c>
    </row>
    <row r="186" spans="1:128" x14ac:dyDescent="0.25">
      <c r="A186" s="185">
        <v>7</v>
      </c>
      <c r="B186" s="185">
        <v>338333</v>
      </c>
      <c r="D186" s="230">
        <v>2.436E-2</v>
      </c>
      <c r="E186" s="185">
        <v>8242</v>
      </c>
      <c r="F186" s="185">
        <v>8334901</v>
      </c>
      <c r="I186" s="185">
        <v>1590659</v>
      </c>
      <c r="J186" s="185">
        <v>682420</v>
      </c>
      <c r="L186" s="185">
        <v>1791242</v>
      </c>
      <c r="M186" s="185" t="s">
        <v>2095</v>
      </c>
      <c r="N186" s="185" t="s">
        <v>2149</v>
      </c>
      <c r="O186" s="185" t="s">
        <v>1332</v>
      </c>
      <c r="R186" s="185" t="s">
        <v>1879</v>
      </c>
      <c r="S186" s="185" t="s">
        <v>687</v>
      </c>
      <c r="T186" s="185" t="s">
        <v>602</v>
      </c>
      <c r="U186" s="185" t="s">
        <v>682</v>
      </c>
      <c r="V186" s="185" t="s">
        <v>381</v>
      </c>
      <c r="W186" s="185" t="s">
        <v>357</v>
      </c>
      <c r="X186" s="185" t="s">
        <v>2013</v>
      </c>
      <c r="Y186" s="185" t="s">
        <v>1881</v>
      </c>
      <c r="Z186" s="185" t="s">
        <v>2097</v>
      </c>
      <c r="AA186" s="185" t="s">
        <v>1883</v>
      </c>
      <c r="AB186" s="185" t="s">
        <v>2086</v>
      </c>
      <c r="AC186" s="185" t="s">
        <v>3020</v>
      </c>
      <c r="AD186" s="185" t="s">
        <v>3021</v>
      </c>
      <c r="AE186" s="185" t="s">
        <v>1887</v>
      </c>
      <c r="AF186" s="185" t="s">
        <v>1888</v>
      </c>
      <c r="AG186" s="185" t="s">
        <v>1889</v>
      </c>
      <c r="AH186" s="185" t="s">
        <v>1883</v>
      </c>
      <c r="AI186" s="185" t="s">
        <v>1890</v>
      </c>
      <c r="AJ186" s="185" t="s">
        <v>1913</v>
      </c>
      <c r="AK186" s="185" t="s">
        <v>3022</v>
      </c>
      <c r="AL186" s="185" t="s">
        <v>781</v>
      </c>
      <c r="AM186" s="185" t="s">
        <v>3023</v>
      </c>
      <c r="AN186" s="185" t="s">
        <v>3023</v>
      </c>
      <c r="AP186" s="185" t="s">
        <v>1896</v>
      </c>
      <c r="AQ186" s="185" t="s">
        <v>381</v>
      </c>
      <c r="AR186" s="185" t="s">
        <v>2163</v>
      </c>
      <c r="AS186" s="185">
        <v>1364839</v>
      </c>
      <c r="AT186" s="185" t="s">
        <v>2163</v>
      </c>
      <c r="AV186" s="185" t="s">
        <v>1920</v>
      </c>
      <c r="AW186" s="185">
        <v>1364839</v>
      </c>
      <c r="AX186" s="185">
        <v>0</v>
      </c>
      <c r="AY186" s="185" t="s">
        <v>2155</v>
      </c>
      <c r="AZ186" s="186">
        <v>0</v>
      </c>
      <c r="BA186" s="231">
        <v>0</v>
      </c>
      <c r="BB186" s="185">
        <v>0</v>
      </c>
      <c r="BC186" s="185" t="s">
        <v>1332</v>
      </c>
      <c r="BD186" s="187">
        <v>22623</v>
      </c>
      <c r="BE186" s="187">
        <v>32122</v>
      </c>
      <c r="BF186" s="187">
        <v>32874</v>
      </c>
      <c r="BH186" s="187">
        <v>43810</v>
      </c>
      <c r="BI186" s="187">
        <v>44175</v>
      </c>
      <c r="BJ186" s="185" t="s">
        <v>3024</v>
      </c>
      <c r="BK186" s="185" t="s">
        <v>1923</v>
      </c>
      <c r="BL186" s="187">
        <v>32918</v>
      </c>
      <c r="BM186" s="185" t="s">
        <v>2103</v>
      </c>
      <c r="BN186" s="185" t="s">
        <v>1283</v>
      </c>
      <c r="BV186" s="185" t="s">
        <v>1901</v>
      </c>
      <c r="BW186" s="185" t="s">
        <v>1926</v>
      </c>
      <c r="BX186" s="185" t="s">
        <v>1902</v>
      </c>
      <c r="BY186" s="187">
        <v>43080</v>
      </c>
      <c r="BZ186" s="187">
        <v>44176</v>
      </c>
      <c r="CA186" s="185">
        <v>0</v>
      </c>
      <c r="CB186" s="185">
        <v>318462</v>
      </c>
      <c r="CC186" s="185">
        <v>0</v>
      </c>
      <c r="CD186" s="185">
        <v>23999</v>
      </c>
      <c r="CE186" s="185">
        <v>0</v>
      </c>
      <c r="CF186" s="185">
        <v>0</v>
      </c>
      <c r="CG186" s="185">
        <v>0</v>
      </c>
      <c r="CH186" s="185">
        <v>0</v>
      </c>
      <c r="CI186" s="185">
        <v>1321185</v>
      </c>
      <c r="CK186" s="185">
        <v>0</v>
      </c>
      <c r="CL186" s="185">
        <v>0</v>
      </c>
      <c r="CM186" s="185">
        <v>0</v>
      </c>
      <c r="CN186" s="185">
        <v>0</v>
      </c>
      <c r="CO186" s="185">
        <v>0</v>
      </c>
      <c r="CP186" s="185">
        <v>15423</v>
      </c>
      <c r="CQ186" s="185">
        <v>0</v>
      </c>
      <c r="CR186" s="185">
        <v>0</v>
      </c>
      <c r="CS186" s="185">
        <v>0</v>
      </c>
      <c r="CT186" s="185">
        <v>0</v>
      </c>
      <c r="CU186" s="185">
        <v>0</v>
      </c>
      <c r="CV186" s="185">
        <v>0</v>
      </c>
      <c r="CW186" s="185">
        <v>1679069</v>
      </c>
      <c r="CX186" s="185">
        <v>142079</v>
      </c>
      <c r="CY186" s="185">
        <v>1536990</v>
      </c>
      <c r="CZ186" s="185" t="s">
        <v>8035</v>
      </c>
      <c r="DA186" s="185">
        <v>139922</v>
      </c>
      <c r="DB186" s="185">
        <v>123200</v>
      </c>
      <c r="DC186" s="185">
        <v>174000</v>
      </c>
      <c r="DD186" s="185">
        <v>1655000</v>
      </c>
      <c r="DE186" s="185">
        <v>66200</v>
      </c>
      <c r="DF186" s="185">
        <v>33100</v>
      </c>
      <c r="DG186" s="185">
        <v>49600</v>
      </c>
      <c r="DH186" s="185">
        <v>0</v>
      </c>
      <c r="DI186" s="185">
        <v>7</v>
      </c>
      <c r="DJ186" s="185">
        <v>0</v>
      </c>
      <c r="DK186" s="185">
        <v>23</v>
      </c>
      <c r="DL186" s="185">
        <v>0</v>
      </c>
      <c r="DM186" s="187">
        <v>44348</v>
      </c>
      <c r="DN186" s="187">
        <v>44370</v>
      </c>
      <c r="DO186" s="185">
        <v>0</v>
      </c>
      <c r="DP186" s="185">
        <v>58000</v>
      </c>
      <c r="DQ186" s="185">
        <v>0</v>
      </c>
      <c r="DR186" s="185" t="s">
        <v>2026</v>
      </c>
      <c r="DS186" s="185" t="s">
        <v>1903</v>
      </c>
      <c r="DT186" s="185">
        <v>58000</v>
      </c>
      <c r="DV186" s="185" t="s">
        <v>1911</v>
      </c>
      <c r="DW186" s="185">
        <v>1450000</v>
      </c>
      <c r="DX186" s="185" t="s">
        <v>1896</v>
      </c>
    </row>
    <row r="187" spans="1:128" x14ac:dyDescent="0.25">
      <c r="A187" s="185">
        <v>30</v>
      </c>
      <c r="B187" s="185">
        <v>1365000</v>
      </c>
      <c r="D187" s="230">
        <v>6.9599999999999995E-2</v>
      </c>
      <c r="E187" s="185">
        <v>95004</v>
      </c>
      <c r="F187" s="185">
        <v>8336195</v>
      </c>
      <c r="I187" s="185">
        <v>1590659</v>
      </c>
      <c r="J187" s="185">
        <v>682420</v>
      </c>
      <c r="L187" s="185">
        <v>1862917</v>
      </c>
      <c r="M187" s="185" t="s">
        <v>2095</v>
      </c>
      <c r="N187" s="185" t="s">
        <v>1938</v>
      </c>
      <c r="R187" s="185" t="s">
        <v>1879</v>
      </c>
      <c r="S187" s="185" t="s">
        <v>687</v>
      </c>
      <c r="T187" s="185" t="s">
        <v>2096</v>
      </c>
      <c r="U187" s="185" t="s">
        <v>460</v>
      </c>
      <c r="V187" s="185" t="s">
        <v>1949</v>
      </c>
      <c r="W187" s="185" t="s">
        <v>189</v>
      </c>
      <c r="X187" s="185" t="s">
        <v>2407</v>
      </c>
      <c r="Y187" s="185" t="s">
        <v>1881</v>
      </c>
      <c r="Z187" s="185" t="s">
        <v>2097</v>
      </c>
      <c r="AA187" s="185" t="s">
        <v>1883</v>
      </c>
      <c r="AB187" s="185" t="s">
        <v>2086</v>
      </c>
      <c r="AC187" s="185" t="s">
        <v>3025</v>
      </c>
      <c r="AD187" s="185" t="s">
        <v>2099</v>
      </c>
      <c r="AE187" s="185" t="s">
        <v>1989</v>
      </c>
      <c r="AF187" s="185" t="s">
        <v>1888</v>
      </c>
      <c r="AG187" s="185" t="s">
        <v>1889</v>
      </c>
      <c r="AH187" s="185" t="s">
        <v>1912</v>
      </c>
      <c r="AI187" s="185" t="s">
        <v>1890</v>
      </c>
      <c r="AJ187" s="185" t="s">
        <v>1913</v>
      </c>
      <c r="AK187" s="185" t="s">
        <v>2973</v>
      </c>
      <c r="AL187" s="185" t="s">
        <v>2329</v>
      </c>
      <c r="AM187" s="185" t="s">
        <v>3026</v>
      </c>
      <c r="AN187" s="185" t="s">
        <v>3027</v>
      </c>
      <c r="AO187" s="185" t="s">
        <v>2109</v>
      </c>
      <c r="AP187" s="185" t="s">
        <v>1896</v>
      </c>
      <c r="AQ187" s="185" t="s">
        <v>1949</v>
      </c>
      <c r="AR187" s="185" t="s">
        <v>1957</v>
      </c>
      <c r="AS187" s="185">
        <v>1364839</v>
      </c>
      <c r="AT187" s="185" t="s">
        <v>1957</v>
      </c>
      <c r="AV187" s="185" t="s">
        <v>1920</v>
      </c>
      <c r="AW187" s="185">
        <v>1364839</v>
      </c>
      <c r="AX187" s="185">
        <v>0</v>
      </c>
      <c r="AY187" s="185" t="s">
        <v>1943</v>
      </c>
      <c r="AZ187" s="186">
        <v>0</v>
      </c>
      <c r="BA187" s="231">
        <v>28</v>
      </c>
      <c r="BB187" s="185">
        <v>7</v>
      </c>
      <c r="BC187" s="185" t="s">
        <v>1332</v>
      </c>
      <c r="BD187" s="187">
        <v>23688</v>
      </c>
      <c r="BE187" s="187">
        <v>32854</v>
      </c>
      <c r="BF187" s="187">
        <v>39805</v>
      </c>
      <c r="BH187" s="187">
        <v>43811</v>
      </c>
      <c r="BI187" s="187">
        <v>44176</v>
      </c>
      <c r="BJ187" s="185" t="s">
        <v>3028</v>
      </c>
      <c r="BK187" s="185" t="s">
        <v>1923</v>
      </c>
      <c r="BL187" s="187">
        <v>33542</v>
      </c>
      <c r="BM187" s="185" t="s">
        <v>2103</v>
      </c>
      <c r="BN187" s="185" t="s">
        <v>1283</v>
      </c>
      <c r="BV187" s="185" t="s">
        <v>1901</v>
      </c>
      <c r="BW187" s="185" t="s">
        <v>1926</v>
      </c>
      <c r="BX187" s="185" t="s">
        <v>1902</v>
      </c>
      <c r="BY187" s="187">
        <v>43811</v>
      </c>
      <c r="BZ187" s="187">
        <v>44177</v>
      </c>
      <c r="CA187" s="185">
        <v>0</v>
      </c>
      <c r="CB187" s="185">
        <v>1364839</v>
      </c>
      <c r="CC187" s="185">
        <v>0</v>
      </c>
      <c r="CD187" s="185">
        <v>102854</v>
      </c>
      <c r="CE187" s="185">
        <v>0</v>
      </c>
      <c r="CF187" s="185">
        <v>0</v>
      </c>
      <c r="CG187" s="185">
        <v>0</v>
      </c>
      <c r="CH187" s="185">
        <v>0</v>
      </c>
      <c r="CI187" s="185">
        <v>0</v>
      </c>
      <c r="CK187" s="185">
        <v>861607</v>
      </c>
      <c r="CL187" s="185">
        <v>0</v>
      </c>
      <c r="CM187" s="185">
        <v>0</v>
      </c>
      <c r="CN187" s="185">
        <v>0</v>
      </c>
      <c r="CO187" s="185">
        <v>95539</v>
      </c>
      <c r="CP187" s="185">
        <v>66098</v>
      </c>
      <c r="CQ187" s="185">
        <v>382155</v>
      </c>
      <c r="CR187" s="185">
        <v>0</v>
      </c>
      <c r="CS187" s="185">
        <v>90989</v>
      </c>
      <c r="CT187" s="185">
        <v>0</v>
      </c>
      <c r="CU187" s="185">
        <v>0</v>
      </c>
      <c r="CV187" s="185">
        <v>0</v>
      </c>
      <c r="CW187" s="185">
        <v>3058793</v>
      </c>
      <c r="CX187" s="185">
        <v>480115</v>
      </c>
      <c r="CY187" s="185">
        <v>2578678</v>
      </c>
      <c r="CZ187" s="185" t="s">
        <v>8035</v>
      </c>
      <c r="DA187" s="185">
        <v>239424</v>
      </c>
      <c r="DB187" s="185">
        <v>116000</v>
      </c>
      <c r="DC187" s="185">
        <v>163800</v>
      </c>
      <c r="DD187" s="185">
        <v>2770000</v>
      </c>
      <c r="DE187" s="185">
        <v>110800</v>
      </c>
      <c r="DF187" s="185">
        <v>55400</v>
      </c>
      <c r="DG187" s="185">
        <v>83100</v>
      </c>
      <c r="DH187" s="185">
        <v>76690</v>
      </c>
      <c r="DI187" s="185">
        <v>30</v>
      </c>
      <c r="DJ187" s="185">
        <v>0</v>
      </c>
      <c r="DK187" s="185">
        <v>0</v>
      </c>
      <c r="DL187" s="185">
        <v>0</v>
      </c>
      <c r="DM187" s="187">
        <v>44383</v>
      </c>
      <c r="DN187" s="187">
        <v>44404</v>
      </c>
      <c r="DO187" s="185">
        <v>0</v>
      </c>
      <c r="DP187" s="185">
        <v>54600</v>
      </c>
      <c r="DQ187" s="185">
        <v>0</v>
      </c>
      <c r="DR187" s="185" t="s">
        <v>2074</v>
      </c>
      <c r="DS187" s="185" t="s">
        <v>1903</v>
      </c>
      <c r="DT187" s="185">
        <v>54600</v>
      </c>
      <c r="DV187" s="185" t="s">
        <v>1911</v>
      </c>
      <c r="DW187" s="185">
        <v>1365000</v>
      </c>
      <c r="DX187" s="185" t="s">
        <v>1896</v>
      </c>
    </row>
    <row r="188" spans="1:128" x14ac:dyDescent="0.25">
      <c r="A188" s="185">
        <v>30</v>
      </c>
      <c r="B188" s="185">
        <v>1365000</v>
      </c>
      <c r="D188" s="230">
        <v>2.436E-2</v>
      </c>
      <c r="E188" s="185">
        <v>33251</v>
      </c>
      <c r="F188" s="185">
        <v>8426812</v>
      </c>
      <c r="I188" s="185">
        <v>1590659</v>
      </c>
      <c r="J188" s="185">
        <v>682420</v>
      </c>
      <c r="L188" s="185">
        <v>1722983</v>
      </c>
      <c r="M188" s="185" t="s">
        <v>2095</v>
      </c>
      <c r="N188" s="185" t="s">
        <v>2149</v>
      </c>
      <c r="R188" s="185" t="s">
        <v>1879</v>
      </c>
      <c r="S188" s="185" t="s">
        <v>687</v>
      </c>
      <c r="T188" s="185" t="s">
        <v>527</v>
      </c>
      <c r="U188" s="185" t="s">
        <v>682</v>
      </c>
      <c r="V188" s="185" t="s">
        <v>1949</v>
      </c>
      <c r="W188" s="185" t="s">
        <v>146</v>
      </c>
      <c r="X188" s="185" t="s">
        <v>2407</v>
      </c>
      <c r="Y188" s="185" t="s">
        <v>1881</v>
      </c>
      <c r="Z188" s="185" t="s">
        <v>2097</v>
      </c>
      <c r="AA188" s="185" t="s">
        <v>1883</v>
      </c>
      <c r="AB188" s="185" t="s">
        <v>2086</v>
      </c>
      <c r="AC188" s="185" t="s">
        <v>3033</v>
      </c>
      <c r="AD188" s="185" t="s">
        <v>3034</v>
      </c>
      <c r="AE188" s="185" t="s">
        <v>1887</v>
      </c>
      <c r="AF188" s="185" t="s">
        <v>1888</v>
      </c>
      <c r="AG188" s="185" t="s">
        <v>1889</v>
      </c>
      <c r="AH188" s="185" t="s">
        <v>1883</v>
      </c>
      <c r="AI188" s="185" t="s">
        <v>1890</v>
      </c>
      <c r="AJ188" s="185" t="s">
        <v>1913</v>
      </c>
      <c r="AK188" s="185" t="s">
        <v>3035</v>
      </c>
      <c r="AL188" s="185" t="s">
        <v>282</v>
      </c>
      <c r="AM188" s="185" t="s">
        <v>3036</v>
      </c>
      <c r="AN188" s="185" t="s">
        <v>3036</v>
      </c>
      <c r="AP188" s="185" t="s">
        <v>1896</v>
      </c>
      <c r="AQ188" s="185" t="s">
        <v>1949</v>
      </c>
      <c r="AR188" s="185" t="s">
        <v>1957</v>
      </c>
      <c r="AS188" s="185">
        <v>1364839</v>
      </c>
      <c r="AT188" s="185" t="s">
        <v>1957</v>
      </c>
      <c r="AV188" s="185" t="s">
        <v>1920</v>
      </c>
      <c r="AW188" s="185">
        <v>1364839</v>
      </c>
      <c r="AX188" s="185">
        <v>0</v>
      </c>
      <c r="AY188" s="185" t="s">
        <v>2155</v>
      </c>
      <c r="AZ188" s="186">
        <v>0</v>
      </c>
      <c r="BA188" s="231">
        <v>28</v>
      </c>
      <c r="BB188" s="185">
        <v>0</v>
      </c>
      <c r="BC188" s="185" t="s">
        <v>1332</v>
      </c>
      <c r="BD188" s="187">
        <v>20136</v>
      </c>
      <c r="BE188" s="187">
        <v>29526</v>
      </c>
      <c r="BF188" s="187">
        <v>39805</v>
      </c>
      <c r="BH188" s="187">
        <v>43040</v>
      </c>
      <c r="BI188" s="187">
        <v>43404</v>
      </c>
      <c r="BJ188" s="185" t="s">
        <v>3037</v>
      </c>
      <c r="BK188" s="185" t="s">
        <v>1923</v>
      </c>
      <c r="BL188" s="187">
        <v>33630</v>
      </c>
      <c r="BM188" s="185" t="s">
        <v>2382</v>
      </c>
      <c r="BN188" s="185" t="s">
        <v>2383</v>
      </c>
      <c r="BV188" s="185" t="s">
        <v>1901</v>
      </c>
      <c r="BW188" s="185" t="s">
        <v>1960</v>
      </c>
      <c r="BX188" s="185" t="s">
        <v>1902</v>
      </c>
      <c r="BY188" s="187">
        <v>44136</v>
      </c>
      <c r="BZ188" s="187">
        <v>44136</v>
      </c>
      <c r="CA188" s="185">
        <v>0</v>
      </c>
      <c r="CB188" s="185">
        <v>1364839</v>
      </c>
      <c r="CC188" s="185">
        <v>0</v>
      </c>
      <c r="CD188" s="185">
        <v>102854</v>
      </c>
      <c r="CE188" s="185">
        <v>0</v>
      </c>
      <c r="CF188" s="185">
        <v>0</v>
      </c>
      <c r="CG188" s="185">
        <v>0</v>
      </c>
      <c r="CH188" s="185">
        <v>0</v>
      </c>
      <c r="CI188" s="185">
        <v>0</v>
      </c>
      <c r="CK188" s="185">
        <v>0</v>
      </c>
      <c r="CL188" s="185">
        <v>0</v>
      </c>
      <c r="CM188" s="185">
        <v>0</v>
      </c>
      <c r="CN188" s="185">
        <v>0</v>
      </c>
      <c r="CO188" s="185">
        <v>0</v>
      </c>
      <c r="CP188" s="185">
        <v>66098</v>
      </c>
      <c r="CQ188" s="185">
        <v>382155</v>
      </c>
      <c r="CR188" s="185">
        <v>0</v>
      </c>
      <c r="CS188" s="185">
        <v>0</v>
      </c>
      <c r="CT188" s="185">
        <v>0</v>
      </c>
      <c r="CU188" s="185">
        <v>0</v>
      </c>
      <c r="CV188" s="185">
        <v>0</v>
      </c>
      <c r="CW188" s="185">
        <v>1915946</v>
      </c>
      <c r="CX188" s="185">
        <v>199538</v>
      </c>
      <c r="CY188" s="185">
        <v>1716408</v>
      </c>
      <c r="CZ188" s="185" t="s">
        <v>8035</v>
      </c>
      <c r="DA188" s="185">
        <v>159662</v>
      </c>
      <c r="DB188" s="185">
        <v>116000</v>
      </c>
      <c r="DC188" s="185">
        <v>163800</v>
      </c>
      <c r="DD188" s="185">
        <v>1813000</v>
      </c>
      <c r="DE188" s="185">
        <v>72500</v>
      </c>
      <c r="DF188" s="185">
        <v>36300</v>
      </c>
      <c r="DG188" s="185">
        <v>54400</v>
      </c>
      <c r="DH188" s="185">
        <v>0</v>
      </c>
      <c r="DI188" s="185">
        <v>30</v>
      </c>
      <c r="DJ188" s="185">
        <v>0</v>
      </c>
      <c r="DK188" s="185">
        <v>0</v>
      </c>
      <c r="DL188" s="185">
        <v>0</v>
      </c>
      <c r="DM188" s="187">
        <v>43749</v>
      </c>
      <c r="DN188" s="187">
        <v>43770</v>
      </c>
      <c r="DO188" s="185">
        <v>0</v>
      </c>
      <c r="DP188" s="185">
        <v>54600</v>
      </c>
      <c r="DQ188" s="185">
        <v>0</v>
      </c>
      <c r="DR188" s="185" t="s">
        <v>2074</v>
      </c>
      <c r="DS188" s="185" t="s">
        <v>1903</v>
      </c>
      <c r="DT188" s="185">
        <v>54600</v>
      </c>
      <c r="DV188" s="185" t="s">
        <v>1911</v>
      </c>
      <c r="DW188" s="185">
        <v>1365000</v>
      </c>
      <c r="DX188" s="185" t="s">
        <v>1896</v>
      </c>
    </row>
    <row r="189" spans="1:128" x14ac:dyDescent="0.25">
      <c r="A189" s="185">
        <v>30</v>
      </c>
      <c r="B189" s="185">
        <v>2542000</v>
      </c>
      <c r="D189" s="230">
        <v>1.044E-2</v>
      </c>
      <c r="E189" s="185">
        <v>26538</v>
      </c>
      <c r="F189" s="185">
        <v>8471277</v>
      </c>
      <c r="I189" s="185">
        <v>2184711</v>
      </c>
      <c r="J189" s="185">
        <v>952666</v>
      </c>
      <c r="L189" s="185">
        <v>3161179</v>
      </c>
      <c r="M189" s="185" t="s">
        <v>2112</v>
      </c>
      <c r="N189" s="185" t="s">
        <v>3038</v>
      </c>
      <c r="R189" s="185" t="s">
        <v>1879</v>
      </c>
      <c r="S189" s="185" t="s">
        <v>687</v>
      </c>
      <c r="T189" s="185" t="s">
        <v>602</v>
      </c>
      <c r="U189" s="185" t="s">
        <v>682</v>
      </c>
      <c r="V189" s="185" t="s">
        <v>3041</v>
      </c>
      <c r="W189" s="185" t="s">
        <v>187</v>
      </c>
      <c r="X189" s="185" t="s">
        <v>2407</v>
      </c>
      <c r="Y189" s="185" t="s">
        <v>1881</v>
      </c>
      <c r="Z189" s="185" t="s">
        <v>2114</v>
      </c>
      <c r="AA189" s="185" t="s">
        <v>1883</v>
      </c>
      <c r="AB189" s="185" t="s">
        <v>2086</v>
      </c>
      <c r="AC189" s="185" t="s">
        <v>3039</v>
      </c>
      <c r="AD189" s="185" t="s">
        <v>3021</v>
      </c>
      <c r="AE189" s="185" t="s">
        <v>1887</v>
      </c>
      <c r="AF189" s="185" t="s">
        <v>1888</v>
      </c>
      <c r="AG189" s="185" t="s">
        <v>1889</v>
      </c>
      <c r="AH189" s="185" t="s">
        <v>1883</v>
      </c>
      <c r="AI189" s="185" t="s">
        <v>1890</v>
      </c>
      <c r="AJ189" s="185" t="s">
        <v>1913</v>
      </c>
      <c r="AK189" s="185" t="s">
        <v>3040</v>
      </c>
      <c r="AL189" s="185" t="s">
        <v>2055</v>
      </c>
      <c r="AM189" s="185" t="s">
        <v>2659</v>
      </c>
      <c r="AN189" s="185" t="s">
        <v>1967</v>
      </c>
      <c r="AO189" s="185" t="s">
        <v>2660</v>
      </c>
      <c r="AP189" s="185" t="s">
        <v>1896</v>
      </c>
      <c r="AQ189" s="185" t="s">
        <v>3041</v>
      </c>
      <c r="AR189" s="185" t="s">
        <v>3042</v>
      </c>
      <c r="AS189" s="185">
        <v>2542265</v>
      </c>
      <c r="AT189" s="185" t="s">
        <v>3042</v>
      </c>
      <c r="AV189" s="185" t="s">
        <v>1920</v>
      </c>
      <c r="AW189" s="185">
        <v>2542265</v>
      </c>
      <c r="AX189" s="185">
        <v>0</v>
      </c>
      <c r="AY189" s="185" t="s">
        <v>3043</v>
      </c>
      <c r="AZ189" s="186">
        <v>0</v>
      </c>
      <c r="BA189" s="231">
        <v>0</v>
      </c>
      <c r="BB189" s="185">
        <v>0</v>
      </c>
      <c r="BC189" s="185" t="s">
        <v>1332</v>
      </c>
      <c r="BD189" s="187">
        <v>23288</v>
      </c>
      <c r="BE189" s="187">
        <v>31429</v>
      </c>
      <c r="BF189" s="187">
        <v>35608</v>
      </c>
      <c r="BH189" s="187">
        <v>43126</v>
      </c>
      <c r="BI189" s="187">
        <v>43490</v>
      </c>
      <c r="BM189" s="185" t="s">
        <v>3044</v>
      </c>
      <c r="BN189" s="185" t="s">
        <v>3045</v>
      </c>
      <c r="BO189" s="185" t="s">
        <v>2309</v>
      </c>
      <c r="BR189" s="185" t="s">
        <v>1902</v>
      </c>
      <c r="BV189" s="185" t="s">
        <v>1901</v>
      </c>
      <c r="BW189" s="185" t="s">
        <v>1896</v>
      </c>
      <c r="BX189" s="185" t="s">
        <v>1902</v>
      </c>
      <c r="BY189" s="187">
        <v>44222</v>
      </c>
      <c r="BZ189" s="187">
        <v>44222</v>
      </c>
      <c r="CA189" s="185">
        <v>0</v>
      </c>
      <c r="CB189" s="185">
        <v>2542265</v>
      </c>
      <c r="CC189" s="185">
        <v>0</v>
      </c>
      <c r="CD189" s="185">
        <v>0</v>
      </c>
      <c r="CE189" s="185">
        <v>0</v>
      </c>
      <c r="CF189" s="185">
        <v>0</v>
      </c>
      <c r="CG189" s="185">
        <v>0</v>
      </c>
      <c r="CH189" s="185">
        <v>0</v>
      </c>
      <c r="CI189" s="185">
        <v>0</v>
      </c>
      <c r="CK189" s="185">
        <v>0</v>
      </c>
      <c r="CL189" s="185">
        <v>0</v>
      </c>
      <c r="CM189" s="185">
        <v>0</v>
      </c>
      <c r="CN189" s="185">
        <v>0</v>
      </c>
      <c r="CO189" s="185">
        <v>0</v>
      </c>
      <c r="CP189" s="185">
        <v>0</v>
      </c>
      <c r="CQ189" s="185">
        <v>0</v>
      </c>
      <c r="CR189" s="185">
        <v>0</v>
      </c>
      <c r="CS189" s="185">
        <v>0</v>
      </c>
      <c r="CT189" s="185">
        <v>0</v>
      </c>
      <c r="CU189" s="185">
        <v>0</v>
      </c>
      <c r="CV189" s="185">
        <v>0</v>
      </c>
      <c r="CW189" s="185">
        <v>2542265</v>
      </c>
      <c r="CX189" s="185">
        <v>348073</v>
      </c>
      <c r="CY189" s="185">
        <v>2194192</v>
      </c>
      <c r="CZ189" s="185" t="s">
        <v>8035</v>
      </c>
      <c r="DA189" s="185">
        <v>211855</v>
      </c>
      <c r="DB189" s="185">
        <v>216100</v>
      </c>
      <c r="DC189" s="185">
        <v>305000</v>
      </c>
      <c r="DD189" s="185">
        <v>2542000</v>
      </c>
      <c r="DE189" s="185">
        <v>101700</v>
      </c>
      <c r="DF189" s="185">
        <v>50800</v>
      </c>
      <c r="DG189" s="185">
        <v>76300</v>
      </c>
      <c r="DH189" s="185">
        <v>0</v>
      </c>
      <c r="DI189" s="185">
        <v>30</v>
      </c>
      <c r="DJ189" s="185">
        <v>0</v>
      </c>
      <c r="DK189" s="185">
        <v>0</v>
      </c>
      <c r="DL189" s="185">
        <v>0</v>
      </c>
      <c r="DM189" s="187">
        <v>44197</v>
      </c>
      <c r="DN189" s="187">
        <v>44198</v>
      </c>
      <c r="DO189" s="185">
        <v>0</v>
      </c>
      <c r="DP189" s="185">
        <v>101700</v>
      </c>
      <c r="DQ189" s="185">
        <v>0</v>
      </c>
      <c r="DR189" s="185" t="s">
        <v>2074</v>
      </c>
      <c r="DS189" s="185" t="s">
        <v>1903</v>
      </c>
      <c r="DT189" s="185">
        <v>101700</v>
      </c>
      <c r="DV189" s="185" t="s">
        <v>1911</v>
      </c>
      <c r="DW189" s="185">
        <v>2542000</v>
      </c>
      <c r="DX189" s="185" t="s">
        <v>1896</v>
      </c>
    </row>
    <row r="190" spans="1:128" x14ac:dyDescent="0.25">
      <c r="A190" s="185">
        <v>30</v>
      </c>
      <c r="B190" s="185">
        <v>1365000</v>
      </c>
      <c r="D190" s="230">
        <v>5.2199999999999998E-3</v>
      </c>
      <c r="E190" s="185">
        <v>7125</v>
      </c>
      <c r="F190" s="185">
        <v>8495073</v>
      </c>
      <c r="I190" s="185">
        <v>1590659</v>
      </c>
      <c r="J190" s="185">
        <v>682420</v>
      </c>
      <c r="L190" s="185">
        <v>1795015</v>
      </c>
      <c r="M190" s="185" t="s">
        <v>2123</v>
      </c>
      <c r="N190" s="185" t="s">
        <v>2044</v>
      </c>
      <c r="R190" s="185" t="s">
        <v>1264</v>
      </c>
      <c r="S190" s="185" t="s">
        <v>780</v>
      </c>
      <c r="T190" s="185" t="s">
        <v>624</v>
      </c>
      <c r="U190" s="185" t="s">
        <v>3046</v>
      </c>
      <c r="V190" s="185" t="s">
        <v>1949</v>
      </c>
      <c r="W190" s="185" t="s">
        <v>1325</v>
      </c>
      <c r="X190" s="185" t="s">
        <v>2013</v>
      </c>
      <c r="Y190" s="185" t="s">
        <v>1987</v>
      </c>
      <c r="Z190" s="185" t="s">
        <v>2124</v>
      </c>
      <c r="AA190" s="185" t="s">
        <v>1883</v>
      </c>
      <c r="AB190" s="185" t="s">
        <v>1923</v>
      </c>
      <c r="AC190" s="185" t="s">
        <v>3047</v>
      </c>
      <c r="AD190" s="185" t="s">
        <v>2009</v>
      </c>
      <c r="AE190" s="185" t="s">
        <v>1903</v>
      </c>
      <c r="AF190" s="185" t="s">
        <v>1888</v>
      </c>
      <c r="AG190" s="185" t="s">
        <v>1911</v>
      </c>
      <c r="AH190" s="185" t="s">
        <v>1912</v>
      </c>
      <c r="AI190" s="185" t="s">
        <v>1890</v>
      </c>
      <c r="AK190" s="185" t="s">
        <v>3048</v>
      </c>
      <c r="AL190" s="185" t="s">
        <v>2056</v>
      </c>
      <c r="AM190" s="185" t="s">
        <v>2118</v>
      </c>
      <c r="AN190" s="185" t="s">
        <v>1967</v>
      </c>
      <c r="AO190" s="185" t="s">
        <v>2119</v>
      </c>
      <c r="AP190" s="185" t="s">
        <v>1896</v>
      </c>
      <c r="AQ190" s="185" t="s">
        <v>1949</v>
      </c>
      <c r="AR190" s="185" t="s">
        <v>1957</v>
      </c>
      <c r="AS190" s="185">
        <v>1364839</v>
      </c>
      <c r="AT190" s="185" t="s">
        <v>1957</v>
      </c>
      <c r="AV190" s="185" t="s">
        <v>1920</v>
      </c>
      <c r="AW190" s="185">
        <v>1364839</v>
      </c>
      <c r="AX190" s="185">
        <v>0</v>
      </c>
      <c r="AY190" s="185" t="s">
        <v>2050</v>
      </c>
      <c r="AZ190" s="186">
        <v>0</v>
      </c>
      <c r="BA190" s="231">
        <v>8</v>
      </c>
      <c r="BB190" s="185">
        <v>0</v>
      </c>
      <c r="BD190" s="187">
        <v>23111</v>
      </c>
      <c r="BE190" s="187">
        <v>42745</v>
      </c>
      <c r="BF190" s="187">
        <v>42745</v>
      </c>
      <c r="BH190" s="187">
        <v>43840</v>
      </c>
      <c r="BI190" s="187">
        <v>44205</v>
      </c>
      <c r="BM190" s="185" t="s">
        <v>1900</v>
      </c>
      <c r="BN190" s="185" t="s">
        <v>1275</v>
      </c>
      <c r="BV190" s="185" t="s">
        <v>1901</v>
      </c>
      <c r="BW190" s="185" t="s">
        <v>1896</v>
      </c>
      <c r="BX190" s="185" t="s">
        <v>2025</v>
      </c>
      <c r="BY190" s="187">
        <v>42745</v>
      </c>
      <c r="BZ190" s="187">
        <v>44206</v>
      </c>
      <c r="CA190" s="185">
        <v>0</v>
      </c>
      <c r="CB190" s="185">
        <v>1364839</v>
      </c>
      <c r="CC190" s="185">
        <v>0</v>
      </c>
      <c r="CD190" s="185">
        <v>102854</v>
      </c>
      <c r="CE190" s="185">
        <v>0</v>
      </c>
      <c r="CF190" s="185">
        <v>0</v>
      </c>
      <c r="CG190" s="185">
        <v>0</v>
      </c>
      <c r="CH190" s="185">
        <v>0</v>
      </c>
      <c r="CI190" s="185">
        <v>0</v>
      </c>
      <c r="CK190" s="185">
        <v>0</v>
      </c>
      <c r="CL190" s="185">
        <v>0</v>
      </c>
      <c r="CM190" s="185">
        <v>0</v>
      </c>
      <c r="CN190" s="185">
        <v>0</v>
      </c>
      <c r="CO190" s="185">
        <v>0</v>
      </c>
      <c r="CP190" s="185">
        <v>66098</v>
      </c>
      <c r="CQ190" s="185">
        <v>109187</v>
      </c>
      <c r="CR190" s="185">
        <v>0</v>
      </c>
      <c r="CS190" s="185">
        <v>0</v>
      </c>
      <c r="CT190" s="185">
        <v>0</v>
      </c>
      <c r="CU190" s="185">
        <v>0</v>
      </c>
      <c r="CV190" s="185">
        <v>0</v>
      </c>
      <c r="CW190" s="185">
        <v>1642978</v>
      </c>
      <c r="CX190" s="185">
        <v>712978</v>
      </c>
      <c r="CY190" s="185">
        <v>930000</v>
      </c>
      <c r="CZ190" s="185" t="s">
        <v>8035</v>
      </c>
      <c r="DA190" s="185">
        <v>136915</v>
      </c>
      <c r="DB190" s="185">
        <v>116000</v>
      </c>
      <c r="DC190" s="185">
        <v>163800</v>
      </c>
      <c r="DD190" s="185">
        <v>1540000</v>
      </c>
      <c r="DE190" s="185">
        <v>61600</v>
      </c>
      <c r="DF190" s="185">
        <v>30800</v>
      </c>
      <c r="DG190" s="185">
        <v>46200</v>
      </c>
      <c r="DH190" s="185">
        <v>0</v>
      </c>
      <c r="DI190" s="185">
        <v>30</v>
      </c>
      <c r="DJ190" s="185">
        <v>0</v>
      </c>
      <c r="DK190" s="185">
        <v>0</v>
      </c>
      <c r="DL190" s="185">
        <v>0</v>
      </c>
      <c r="DM190" s="187">
        <v>44320</v>
      </c>
      <c r="DN190" s="187">
        <v>44341</v>
      </c>
      <c r="DO190" s="185">
        <v>0</v>
      </c>
      <c r="DP190" s="185">
        <v>54600</v>
      </c>
      <c r="DQ190" s="185">
        <v>0</v>
      </c>
      <c r="DR190" s="185" t="s">
        <v>2026</v>
      </c>
      <c r="DS190" s="185" t="s">
        <v>1887</v>
      </c>
      <c r="DT190" s="185">
        <v>54600</v>
      </c>
      <c r="DV190" s="185" t="s">
        <v>1984</v>
      </c>
      <c r="DW190" s="185">
        <v>1365000</v>
      </c>
      <c r="DX190" s="185" t="s">
        <v>1896</v>
      </c>
    </row>
    <row r="191" spans="1:128" x14ac:dyDescent="0.25">
      <c r="A191" s="185">
        <v>30</v>
      </c>
      <c r="B191" s="185">
        <v>2857000</v>
      </c>
      <c r="D191" s="230">
        <v>2.436E-2</v>
      </c>
      <c r="E191" s="185">
        <v>69597</v>
      </c>
      <c r="F191" s="185">
        <v>8525439</v>
      </c>
      <c r="I191" s="185">
        <v>2940572</v>
      </c>
      <c r="J191" s="185">
        <v>1000033</v>
      </c>
      <c r="L191" s="185">
        <v>3445829</v>
      </c>
      <c r="M191" s="185" t="s">
        <v>1877</v>
      </c>
      <c r="N191" s="185" t="s">
        <v>1962</v>
      </c>
      <c r="R191" s="185" t="s">
        <v>1879</v>
      </c>
      <c r="S191" s="185" t="s">
        <v>782</v>
      </c>
      <c r="T191" s="185" t="s">
        <v>210</v>
      </c>
      <c r="U191" s="185" t="s">
        <v>682</v>
      </c>
      <c r="V191" s="185" t="s">
        <v>2012</v>
      </c>
      <c r="W191" s="185" t="s">
        <v>672</v>
      </c>
      <c r="X191" s="185" t="s">
        <v>2013</v>
      </c>
      <c r="Y191" s="185" t="s">
        <v>1987</v>
      </c>
      <c r="Z191" s="185" t="s">
        <v>1882</v>
      </c>
      <c r="AA191" s="185" t="s">
        <v>1883</v>
      </c>
      <c r="AB191" s="185" t="s">
        <v>1884</v>
      </c>
      <c r="AC191" s="185" t="s">
        <v>3049</v>
      </c>
      <c r="AD191" s="185" t="s">
        <v>1886</v>
      </c>
      <c r="AE191" s="185" t="s">
        <v>1887</v>
      </c>
      <c r="AF191" s="185" t="s">
        <v>1888</v>
      </c>
      <c r="AG191" s="185" t="s">
        <v>1889</v>
      </c>
      <c r="AH191" s="185" t="s">
        <v>1883</v>
      </c>
      <c r="AI191" s="185" t="s">
        <v>1890</v>
      </c>
      <c r="AK191" s="185" t="s">
        <v>2808</v>
      </c>
      <c r="AL191" s="185" t="s">
        <v>2037</v>
      </c>
      <c r="AM191" s="185" t="s">
        <v>3050</v>
      </c>
      <c r="AN191" s="185" t="s">
        <v>3051</v>
      </c>
      <c r="AO191" s="185" t="s">
        <v>2109</v>
      </c>
      <c r="AP191" s="185" t="s">
        <v>1896</v>
      </c>
      <c r="AQ191" s="185" t="s">
        <v>2012</v>
      </c>
      <c r="AR191" s="185" t="s">
        <v>2136</v>
      </c>
      <c r="AS191" s="185">
        <v>2857236</v>
      </c>
      <c r="AT191" s="185" t="s">
        <v>2136</v>
      </c>
      <c r="AV191" s="185" t="s">
        <v>1920</v>
      </c>
      <c r="AW191" s="185">
        <v>2857236</v>
      </c>
      <c r="AX191" s="185">
        <v>0</v>
      </c>
      <c r="AY191" s="185" t="s">
        <v>1968</v>
      </c>
      <c r="AZ191" s="186">
        <v>0</v>
      </c>
      <c r="BA191" s="231">
        <v>14</v>
      </c>
      <c r="BB191" s="185">
        <v>0</v>
      </c>
      <c r="BC191" s="185" t="s">
        <v>1332</v>
      </c>
      <c r="BD191" s="187">
        <v>28469</v>
      </c>
      <c r="BE191" s="187">
        <v>40154</v>
      </c>
      <c r="BF191" s="187">
        <v>42888</v>
      </c>
      <c r="BH191" s="187">
        <v>43806</v>
      </c>
      <c r="BI191" s="187">
        <v>44171</v>
      </c>
      <c r="BO191" s="185" t="s">
        <v>1969</v>
      </c>
      <c r="BR191" s="185" t="s">
        <v>1970</v>
      </c>
      <c r="BV191" s="185" t="s">
        <v>1901</v>
      </c>
      <c r="BW191" s="185" t="s">
        <v>1926</v>
      </c>
      <c r="BX191" s="185" t="s">
        <v>1902</v>
      </c>
      <c r="BY191" s="187">
        <v>43806</v>
      </c>
      <c r="BZ191" s="187">
        <v>44172</v>
      </c>
      <c r="CA191" s="185">
        <v>0</v>
      </c>
      <c r="CB191" s="185">
        <v>2857236</v>
      </c>
      <c r="CC191" s="185">
        <v>0</v>
      </c>
      <c r="CD191" s="185">
        <v>0</v>
      </c>
      <c r="CE191" s="185">
        <v>0</v>
      </c>
      <c r="CF191" s="185">
        <v>0</v>
      </c>
      <c r="CG191" s="185">
        <v>0</v>
      </c>
      <c r="CH191" s="185">
        <v>0</v>
      </c>
      <c r="CI191" s="185">
        <v>0</v>
      </c>
      <c r="CK191" s="185">
        <v>0</v>
      </c>
      <c r="CL191" s="185">
        <v>0</v>
      </c>
      <c r="CM191" s="185">
        <v>0</v>
      </c>
      <c r="CN191" s="185">
        <v>0</v>
      </c>
      <c r="CO191" s="185">
        <v>0</v>
      </c>
      <c r="CP191" s="185">
        <v>0</v>
      </c>
      <c r="CQ191" s="185">
        <v>400013</v>
      </c>
      <c r="CR191" s="185">
        <v>0</v>
      </c>
      <c r="CS191" s="185">
        <v>0</v>
      </c>
      <c r="CT191" s="185">
        <v>0</v>
      </c>
      <c r="CU191" s="185">
        <v>0</v>
      </c>
      <c r="CV191" s="185">
        <v>0</v>
      </c>
      <c r="CW191" s="185">
        <v>3257249</v>
      </c>
      <c r="CX191" s="185">
        <v>1627462</v>
      </c>
      <c r="CY191" s="185">
        <v>1629787</v>
      </c>
      <c r="CZ191" s="185" t="s">
        <v>8035</v>
      </c>
      <c r="DA191" s="185">
        <v>271437</v>
      </c>
      <c r="DB191" s="185">
        <v>242800</v>
      </c>
      <c r="DC191" s="185">
        <v>342800</v>
      </c>
      <c r="DD191" s="185">
        <v>3257000</v>
      </c>
      <c r="DE191" s="185">
        <v>130300</v>
      </c>
      <c r="DF191" s="185">
        <v>65100</v>
      </c>
      <c r="DG191" s="185">
        <v>97700</v>
      </c>
      <c r="DH191" s="185">
        <v>0</v>
      </c>
      <c r="DI191" s="185">
        <v>30</v>
      </c>
      <c r="DJ191" s="185">
        <v>0</v>
      </c>
      <c r="DK191" s="185">
        <v>0</v>
      </c>
      <c r="DL191" s="185">
        <v>0</v>
      </c>
      <c r="DM191" s="187">
        <v>44197</v>
      </c>
      <c r="DN191" s="187">
        <v>44209</v>
      </c>
      <c r="DO191" s="185">
        <v>0</v>
      </c>
      <c r="DP191" s="185">
        <v>114300</v>
      </c>
      <c r="DQ191" s="185">
        <v>0</v>
      </c>
      <c r="DR191" s="185" t="s">
        <v>2026</v>
      </c>
      <c r="DS191" s="185" t="s">
        <v>1887</v>
      </c>
      <c r="DT191" s="185">
        <v>114300</v>
      </c>
      <c r="DV191" s="185" t="s">
        <v>1904</v>
      </c>
      <c r="DW191" s="185">
        <v>2857000</v>
      </c>
      <c r="DX191" s="185" t="s">
        <v>1896</v>
      </c>
    </row>
    <row r="192" spans="1:128" x14ac:dyDescent="0.25">
      <c r="A192" s="185">
        <v>30</v>
      </c>
      <c r="B192" s="185">
        <v>3212000</v>
      </c>
      <c r="D192" s="230">
        <v>2.436E-2</v>
      </c>
      <c r="E192" s="185">
        <v>78244</v>
      </c>
      <c r="F192" s="185">
        <v>8645568</v>
      </c>
      <c r="I192" s="185">
        <v>3305347</v>
      </c>
      <c r="J192" s="185">
        <v>1124086</v>
      </c>
      <c r="L192" s="185">
        <v>3728849</v>
      </c>
      <c r="M192" s="185" t="s">
        <v>2123</v>
      </c>
      <c r="N192" s="185" t="s">
        <v>1962</v>
      </c>
      <c r="R192" s="185" t="s">
        <v>1264</v>
      </c>
      <c r="S192" s="185" t="s">
        <v>780</v>
      </c>
      <c r="T192" s="185" t="s">
        <v>624</v>
      </c>
      <c r="U192" s="185" t="s">
        <v>682</v>
      </c>
      <c r="V192" s="185" t="s">
        <v>2012</v>
      </c>
      <c r="W192" s="185" t="s">
        <v>7200</v>
      </c>
      <c r="X192" s="185" t="s">
        <v>2407</v>
      </c>
      <c r="Y192" s="185" t="s">
        <v>1881</v>
      </c>
      <c r="Z192" s="185" t="s">
        <v>2124</v>
      </c>
      <c r="AA192" s="185" t="s">
        <v>1883</v>
      </c>
      <c r="AB192" s="185" t="s">
        <v>1923</v>
      </c>
      <c r="AC192" s="185" t="s">
        <v>3052</v>
      </c>
      <c r="AD192" s="185" t="s">
        <v>2009</v>
      </c>
      <c r="AE192" s="185" t="s">
        <v>1887</v>
      </c>
      <c r="AF192" s="185" t="s">
        <v>1888</v>
      </c>
      <c r="AG192" s="185" t="s">
        <v>1889</v>
      </c>
      <c r="AH192" s="185" t="s">
        <v>1883</v>
      </c>
      <c r="AI192" s="185" t="s">
        <v>1890</v>
      </c>
      <c r="AK192" s="185" t="s">
        <v>3053</v>
      </c>
      <c r="AL192" s="185" t="s">
        <v>2293</v>
      </c>
      <c r="AM192" s="185" t="s">
        <v>3054</v>
      </c>
      <c r="AN192" s="185" t="s">
        <v>2358</v>
      </c>
      <c r="AO192" s="185" t="s">
        <v>2109</v>
      </c>
      <c r="AP192" s="185" t="s">
        <v>1896</v>
      </c>
      <c r="AQ192" s="185" t="s">
        <v>2012</v>
      </c>
      <c r="AR192" s="185" t="s">
        <v>2217</v>
      </c>
      <c r="AS192" s="185">
        <v>3211673</v>
      </c>
      <c r="AT192" s="185" t="s">
        <v>2217</v>
      </c>
      <c r="AV192" s="185" t="s">
        <v>1920</v>
      </c>
      <c r="AW192" s="185">
        <v>3211673</v>
      </c>
      <c r="AX192" s="185">
        <v>0</v>
      </c>
      <c r="AY192" s="185" t="s">
        <v>1968</v>
      </c>
      <c r="AZ192" s="186">
        <v>0</v>
      </c>
      <c r="BA192" s="231">
        <v>8</v>
      </c>
      <c r="BB192" s="185">
        <v>0</v>
      </c>
      <c r="BD192" s="187">
        <v>29471</v>
      </c>
      <c r="BE192" s="187">
        <v>42965</v>
      </c>
      <c r="BF192" s="187">
        <v>42965</v>
      </c>
      <c r="BH192" s="187">
        <v>43330</v>
      </c>
      <c r="BI192" s="187">
        <v>43694</v>
      </c>
      <c r="BO192" s="185" t="s">
        <v>1969</v>
      </c>
      <c r="BR192" s="185" t="s">
        <v>1970</v>
      </c>
      <c r="BV192" s="185" t="s">
        <v>1901</v>
      </c>
      <c r="BW192" s="185" t="s">
        <v>1896</v>
      </c>
      <c r="BX192" s="185" t="s">
        <v>2025</v>
      </c>
      <c r="BY192" s="187">
        <v>42965</v>
      </c>
      <c r="BZ192" s="187">
        <v>44061</v>
      </c>
      <c r="CA192" s="185">
        <v>0</v>
      </c>
      <c r="CB192" s="185">
        <v>3211673</v>
      </c>
      <c r="CC192" s="185">
        <v>0</v>
      </c>
      <c r="CD192" s="185">
        <v>0</v>
      </c>
      <c r="CE192" s="185">
        <v>0</v>
      </c>
      <c r="CF192" s="185">
        <v>0</v>
      </c>
      <c r="CG192" s="185">
        <v>0</v>
      </c>
      <c r="CH192" s="185">
        <v>0</v>
      </c>
      <c r="CI192" s="185">
        <v>0</v>
      </c>
      <c r="CK192" s="185">
        <v>0</v>
      </c>
      <c r="CL192" s="185">
        <v>0</v>
      </c>
      <c r="CM192" s="185">
        <v>0</v>
      </c>
      <c r="CN192" s="185">
        <v>0</v>
      </c>
      <c r="CO192" s="185">
        <v>0</v>
      </c>
      <c r="CP192" s="185">
        <v>0</v>
      </c>
      <c r="CQ192" s="185">
        <v>256934</v>
      </c>
      <c r="CR192" s="185">
        <v>0</v>
      </c>
      <c r="CS192" s="185">
        <v>0</v>
      </c>
      <c r="CT192" s="185">
        <v>0</v>
      </c>
      <c r="CU192" s="185">
        <v>0</v>
      </c>
      <c r="CV192" s="185">
        <v>0</v>
      </c>
      <c r="CW192" s="185">
        <v>3468607</v>
      </c>
      <c r="CX192" s="185">
        <v>289117</v>
      </c>
      <c r="CY192" s="185">
        <v>3179490</v>
      </c>
      <c r="CZ192" s="185" t="s">
        <v>8035</v>
      </c>
      <c r="DA192" s="185">
        <v>289051</v>
      </c>
      <c r="DB192" s="185">
        <v>273000</v>
      </c>
      <c r="DC192" s="185">
        <v>385400</v>
      </c>
      <c r="DD192" s="185">
        <v>3469000</v>
      </c>
      <c r="DE192" s="185">
        <v>138800</v>
      </c>
      <c r="DF192" s="185">
        <v>69400</v>
      </c>
      <c r="DG192" s="185">
        <v>104100</v>
      </c>
      <c r="DH192" s="185">
        <v>0</v>
      </c>
      <c r="DI192" s="185">
        <v>30</v>
      </c>
      <c r="DJ192" s="185">
        <v>0</v>
      </c>
      <c r="DK192" s="185">
        <v>0</v>
      </c>
      <c r="DL192" s="185">
        <v>0</v>
      </c>
      <c r="DM192" s="187">
        <v>43837</v>
      </c>
      <c r="DN192" s="187">
        <v>43857</v>
      </c>
      <c r="DO192" s="185">
        <v>0</v>
      </c>
      <c r="DP192" s="185">
        <v>128500</v>
      </c>
      <c r="DQ192" s="185">
        <v>0</v>
      </c>
      <c r="DR192" s="185" t="s">
        <v>2074</v>
      </c>
      <c r="DS192" s="185" t="s">
        <v>1903</v>
      </c>
      <c r="DT192" s="185">
        <v>128500</v>
      </c>
      <c r="DV192" s="185" t="s">
        <v>1984</v>
      </c>
      <c r="DW192" s="185">
        <v>3212000</v>
      </c>
      <c r="DX192" s="185" t="s">
        <v>1896</v>
      </c>
    </row>
    <row r="193" spans="1:128" x14ac:dyDescent="0.25">
      <c r="A193" s="185">
        <v>30</v>
      </c>
      <c r="B193" s="185">
        <v>1513000</v>
      </c>
      <c r="D193" s="230">
        <v>2.436E-2</v>
      </c>
      <c r="E193" s="185">
        <v>36857</v>
      </c>
      <c r="F193" s="185">
        <v>8699109</v>
      </c>
      <c r="I193" s="185">
        <v>1744840</v>
      </c>
      <c r="J193" s="185">
        <v>756426</v>
      </c>
      <c r="L193" s="185">
        <v>1968736</v>
      </c>
      <c r="M193" s="185" t="s">
        <v>1889</v>
      </c>
      <c r="N193" s="185" t="s">
        <v>1905</v>
      </c>
      <c r="R193" s="185" t="s">
        <v>1879</v>
      </c>
      <c r="S193" s="185" t="s">
        <v>329</v>
      </c>
      <c r="T193" s="185" t="s">
        <v>513</v>
      </c>
      <c r="U193" s="185" t="s">
        <v>682</v>
      </c>
      <c r="V193" s="185" t="s">
        <v>381</v>
      </c>
      <c r="W193" s="185" t="s">
        <v>206</v>
      </c>
      <c r="X193" s="185" t="s">
        <v>2045</v>
      </c>
      <c r="Y193" s="185" t="s">
        <v>1908</v>
      </c>
      <c r="Z193" s="185" t="s">
        <v>1909</v>
      </c>
      <c r="AA193" s="185" t="s">
        <v>1883</v>
      </c>
      <c r="AB193" s="185" t="s">
        <v>1913</v>
      </c>
      <c r="AC193" s="185" t="s">
        <v>3055</v>
      </c>
      <c r="AD193" s="185" t="s">
        <v>3056</v>
      </c>
      <c r="AE193" s="185" t="s">
        <v>1887</v>
      </c>
      <c r="AF193" s="185" t="s">
        <v>1888</v>
      </c>
      <c r="AG193" s="185" t="s">
        <v>1889</v>
      </c>
      <c r="AH193" s="185" t="s">
        <v>1883</v>
      </c>
      <c r="AI193" s="185" t="s">
        <v>1890</v>
      </c>
      <c r="AJ193" s="185" t="s">
        <v>1913</v>
      </c>
      <c r="AK193" s="185" t="s">
        <v>2612</v>
      </c>
      <c r="AL193" s="185" t="s">
        <v>426</v>
      </c>
      <c r="AM193" s="185" t="s">
        <v>3057</v>
      </c>
      <c r="AN193" s="185" t="s">
        <v>1917</v>
      </c>
      <c r="AO193" s="185" t="s">
        <v>3058</v>
      </c>
      <c r="AP193" s="185" t="s">
        <v>1896</v>
      </c>
      <c r="AQ193" s="185" t="s">
        <v>381</v>
      </c>
      <c r="AR193" s="185" t="s">
        <v>1919</v>
      </c>
      <c r="AS193" s="185">
        <v>1512852</v>
      </c>
      <c r="AT193" s="185" t="s">
        <v>1919</v>
      </c>
      <c r="AV193" s="185" t="s">
        <v>1920</v>
      </c>
      <c r="AW193" s="185">
        <v>1512852</v>
      </c>
      <c r="AX193" s="185">
        <v>0</v>
      </c>
      <c r="AY193" s="185" t="s">
        <v>1921</v>
      </c>
      <c r="AZ193" s="186">
        <v>0</v>
      </c>
      <c r="BA193" s="231">
        <v>0</v>
      </c>
      <c r="BB193" s="185">
        <v>0</v>
      </c>
      <c r="BC193" s="185" t="s">
        <v>1332</v>
      </c>
      <c r="BD193" s="187">
        <v>21660</v>
      </c>
      <c r="BE193" s="187">
        <v>33078</v>
      </c>
      <c r="BF193" s="187">
        <v>33239</v>
      </c>
      <c r="BH193" s="187">
        <v>42940</v>
      </c>
      <c r="BI193" s="187">
        <v>43304</v>
      </c>
      <c r="BV193" s="185" t="s">
        <v>1901</v>
      </c>
      <c r="BW193" s="185" t="s">
        <v>1960</v>
      </c>
      <c r="BX193" s="185" t="s">
        <v>1902</v>
      </c>
      <c r="BY193" s="187">
        <v>44036</v>
      </c>
      <c r="BZ193" s="187">
        <v>44036</v>
      </c>
      <c r="CA193" s="185">
        <v>0</v>
      </c>
      <c r="CB193" s="185">
        <v>1512852</v>
      </c>
      <c r="CC193" s="185">
        <v>0</v>
      </c>
      <c r="CD193" s="185">
        <v>102854</v>
      </c>
      <c r="CE193" s="185">
        <v>0</v>
      </c>
      <c r="CF193" s="185">
        <v>0</v>
      </c>
      <c r="CG193" s="185">
        <v>0</v>
      </c>
      <c r="CH193" s="185">
        <v>0</v>
      </c>
      <c r="CI193" s="185">
        <v>0</v>
      </c>
      <c r="CK193" s="185">
        <v>0</v>
      </c>
      <c r="CL193" s="185">
        <v>0</v>
      </c>
      <c r="CM193" s="185">
        <v>0</v>
      </c>
      <c r="CN193" s="185">
        <v>0</v>
      </c>
      <c r="CO193" s="185">
        <v>0</v>
      </c>
      <c r="CP193" s="185">
        <v>66098</v>
      </c>
      <c r="CQ193" s="185">
        <v>0</v>
      </c>
      <c r="CR193" s="185">
        <v>0</v>
      </c>
      <c r="CS193" s="185">
        <v>0</v>
      </c>
      <c r="CT193" s="185">
        <v>0</v>
      </c>
      <c r="CU193" s="185">
        <v>0</v>
      </c>
      <c r="CV193" s="185">
        <v>0</v>
      </c>
      <c r="CW193" s="185">
        <v>1681804</v>
      </c>
      <c r="CX193" s="185">
        <v>609219</v>
      </c>
      <c r="CY193" s="185">
        <v>1072585</v>
      </c>
      <c r="CZ193" s="185" t="s">
        <v>8035</v>
      </c>
      <c r="DA193" s="185">
        <v>140150</v>
      </c>
      <c r="DB193" s="185">
        <v>128600</v>
      </c>
      <c r="DC193" s="185">
        <v>181600</v>
      </c>
      <c r="DD193" s="185">
        <v>1579000</v>
      </c>
      <c r="DE193" s="185">
        <v>63200</v>
      </c>
      <c r="DF193" s="185">
        <v>31600</v>
      </c>
      <c r="DG193" s="185">
        <v>47400</v>
      </c>
      <c r="DH193" s="185">
        <v>0</v>
      </c>
      <c r="DI193" s="185">
        <v>30</v>
      </c>
      <c r="DJ193" s="185">
        <v>0</v>
      </c>
      <c r="DK193" s="185">
        <v>0</v>
      </c>
      <c r="DL193" s="185">
        <v>0</v>
      </c>
      <c r="DM193" s="187">
        <v>44197</v>
      </c>
      <c r="DN193" s="187">
        <v>44215</v>
      </c>
      <c r="DO193" s="185">
        <v>0</v>
      </c>
      <c r="DP193" s="185">
        <v>60500</v>
      </c>
      <c r="DQ193" s="185">
        <v>0</v>
      </c>
      <c r="DR193" s="185" t="s">
        <v>2051</v>
      </c>
      <c r="DS193" s="185" t="s">
        <v>1889</v>
      </c>
      <c r="DT193" s="185">
        <v>60500</v>
      </c>
      <c r="DV193" s="185" t="s">
        <v>1946</v>
      </c>
      <c r="DW193" s="185">
        <v>1513000</v>
      </c>
      <c r="DX193" s="185" t="s">
        <v>1896</v>
      </c>
    </row>
    <row r="194" spans="1:128" x14ac:dyDescent="0.25">
      <c r="A194" s="185">
        <v>30</v>
      </c>
      <c r="B194" s="185">
        <v>1475000</v>
      </c>
      <c r="D194" s="230">
        <v>2.436E-2</v>
      </c>
      <c r="E194" s="185">
        <v>35931</v>
      </c>
      <c r="F194" s="185">
        <v>8764491</v>
      </c>
      <c r="I194" s="185">
        <v>1705883</v>
      </c>
      <c r="J194" s="185">
        <v>737727</v>
      </c>
      <c r="L194" s="185">
        <v>1924657</v>
      </c>
      <c r="M194" s="185" t="s">
        <v>2123</v>
      </c>
      <c r="N194" s="185" t="s">
        <v>1878</v>
      </c>
      <c r="R194" s="185" t="s">
        <v>1264</v>
      </c>
      <c r="S194" s="185" t="s">
        <v>780</v>
      </c>
      <c r="T194" s="185" t="s">
        <v>624</v>
      </c>
      <c r="U194" s="185" t="s">
        <v>682</v>
      </c>
      <c r="V194" s="185" t="s">
        <v>1272</v>
      </c>
      <c r="W194" s="185" t="s">
        <v>1524</v>
      </c>
      <c r="X194" s="185" t="s">
        <v>1907</v>
      </c>
      <c r="Y194" s="185" t="s">
        <v>1881</v>
      </c>
      <c r="Z194" s="185" t="s">
        <v>2124</v>
      </c>
      <c r="AA194" s="185" t="s">
        <v>1883</v>
      </c>
      <c r="AB194" s="185" t="s">
        <v>1923</v>
      </c>
      <c r="AC194" s="185" t="s">
        <v>3059</v>
      </c>
      <c r="AD194" s="185" t="s">
        <v>2009</v>
      </c>
      <c r="AE194" s="185" t="s">
        <v>1887</v>
      </c>
      <c r="AF194" s="185" t="s">
        <v>1888</v>
      </c>
      <c r="AG194" s="185" t="s">
        <v>1889</v>
      </c>
      <c r="AH194" s="185" t="s">
        <v>1883</v>
      </c>
      <c r="AI194" s="185" t="s">
        <v>1890</v>
      </c>
      <c r="AK194" s="185" t="s">
        <v>2329</v>
      </c>
      <c r="AL194" s="185" t="s">
        <v>3060</v>
      </c>
      <c r="AM194" s="185" t="s">
        <v>1893</v>
      </c>
      <c r="AN194" s="185" t="s">
        <v>1894</v>
      </c>
      <c r="AO194" s="185" t="s">
        <v>1895</v>
      </c>
      <c r="AP194" s="185" t="s">
        <v>1896</v>
      </c>
      <c r="AQ194" s="185" t="s">
        <v>1272</v>
      </c>
      <c r="AR194" s="185" t="s">
        <v>1942</v>
      </c>
      <c r="AS194" s="185">
        <v>1475454</v>
      </c>
      <c r="AT194" s="185" t="s">
        <v>1942</v>
      </c>
      <c r="AV194" s="185" t="s">
        <v>1920</v>
      </c>
      <c r="AW194" s="185">
        <v>1475454</v>
      </c>
      <c r="AX194" s="185">
        <v>0</v>
      </c>
      <c r="AY194" s="185" t="s">
        <v>1899</v>
      </c>
      <c r="AZ194" s="186">
        <v>0</v>
      </c>
      <c r="BA194" s="231">
        <v>8</v>
      </c>
      <c r="BB194" s="185">
        <v>0</v>
      </c>
      <c r="BC194" s="185" t="s">
        <v>1332</v>
      </c>
      <c r="BD194" s="187">
        <v>23464</v>
      </c>
      <c r="BE194" s="187">
        <v>42951</v>
      </c>
      <c r="BF194" s="187">
        <v>42951</v>
      </c>
      <c r="BH194" s="187">
        <v>43681</v>
      </c>
      <c r="BI194" s="187">
        <v>44046</v>
      </c>
      <c r="BM194" s="185" t="s">
        <v>3061</v>
      </c>
      <c r="BN194" s="185" t="s">
        <v>3062</v>
      </c>
      <c r="BV194" s="185" t="s">
        <v>1901</v>
      </c>
      <c r="BW194" s="185" t="s">
        <v>1896</v>
      </c>
      <c r="BX194" s="185" t="s">
        <v>2025</v>
      </c>
      <c r="BY194" s="187">
        <v>42951</v>
      </c>
      <c r="BZ194" s="187">
        <v>44047</v>
      </c>
      <c r="CA194" s="185">
        <v>0</v>
      </c>
      <c r="CB194" s="185">
        <v>1475454</v>
      </c>
      <c r="CC194" s="185">
        <v>0</v>
      </c>
      <c r="CD194" s="185">
        <v>102854</v>
      </c>
      <c r="CE194" s="185">
        <v>0</v>
      </c>
      <c r="CF194" s="185">
        <v>0</v>
      </c>
      <c r="CG194" s="185">
        <v>0</v>
      </c>
      <c r="CH194" s="185">
        <v>0</v>
      </c>
      <c r="CI194" s="185">
        <v>0</v>
      </c>
      <c r="CK194" s="185">
        <v>0</v>
      </c>
      <c r="CL194" s="185">
        <v>0</v>
      </c>
      <c r="CM194" s="185">
        <v>0</v>
      </c>
      <c r="CN194" s="185">
        <v>0</v>
      </c>
      <c r="CO194" s="185">
        <v>0</v>
      </c>
      <c r="CP194" s="185">
        <v>66098</v>
      </c>
      <c r="CQ194" s="185">
        <v>118036</v>
      </c>
      <c r="CR194" s="185">
        <v>0</v>
      </c>
      <c r="CS194" s="185">
        <v>0</v>
      </c>
      <c r="CT194" s="185">
        <v>0</v>
      </c>
      <c r="CU194" s="185">
        <v>0</v>
      </c>
      <c r="CV194" s="185">
        <v>0</v>
      </c>
      <c r="CW194" s="185">
        <v>1762442</v>
      </c>
      <c r="CX194" s="185">
        <v>651478</v>
      </c>
      <c r="CY194" s="185">
        <v>1110964</v>
      </c>
      <c r="CZ194" s="185" t="s">
        <v>8035</v>
      </c>
      <c r="DA194" s="185">
        <v>146870</v>
      </c>
      <c r="DB194" s="185">
        <v>125400</v>
      </c>
      <c r="DC194" s="185">
        <v>177000</v>
      </c>
      <c r="DD194" s="185">
        <v>1660000</v>
      </c>
      <c r="DE194" s="185">
        <v>66400</v>
      </c>
      <c r="DF194" s="185">
        <v>33200</v>
      </c>
      <c r="DG194" s="185">
        <v>49800</v>
      </c>
      <c r="DH194" s="185">
        <v>0</v>
      </c>
      <c r="DI194" s="185">
        <v>30</v>
      </c>
      <c r="DJ194" s="185">
        <v>0</v>
      </c>
      <c r="DK194" s="185">
        <v>0</v>
      </c>
      <c r="DL194" s="185">
        <v>0</v>
      </c>
      <c r="DM194" s="187">
        <v>44053</v>
      </c>
      <c r="DN194" s="187">
        <v>44074</v>
      </c>
      <c r="DO194" s="185">
        <v>0</v>
      </c>
      <c r="DP194" s="185">
        <v>59000</v>
      </c>
      <c r="DQ194" s="185">
        <v>0</v>
      </c>
      <c r="DR194" s="185" t="s">
        <v>1927</v>
      </c>
      <c r="DS194" s="185" t="s">
        <v>1903</v>
      </c>
      <c r="DT194" s="185">
        <v>59000</v>
      </c>
      <c r="DV194" s="185" t="s">
        <v>1984</v>
      </c>
      <c r="DW194" s="185">
        <v>1475000</v>
      </c>
      <c r="DX194" s="185" t="s">
        <v>1896</v>
      </c>
    </row>
    <row r="195" spans="1:128" x14ac:dyDescent="0.25">
      <c r="A195" s="185">
        <v>14</v>
      </c>
      <c r="B195" s="185">
        <v>671067</v>
      </c>
      <c r="D195" s="230">
        <v>6.9599999999999995E-2</v>
      </c>
      <c r="E195" s="185">
        <v>46706</v>
      </c>
      <c r="F195" s="185">
        <v>9101271</v>
      </c>
      <c r="I195" s="185">
        <v>1590659</v>
      </c>
      <c r="J195" s="185">
        <v>682420</v>
      </c>
      <c r="L195" s="185">
        <v>1720213</v>
      </c>
      <c r="M195" s="185" t="s">
        <v>1946</v>
      </c>
      <c r="N195" s="185" t="s">
        <v>1878</v>
      </c>
      <c r="O195" s="185" t="s">
        <v>1332</v>
      </c>
      <c r="R195" s="185" t="s">
        <v>1879</v>
      </c>
      <c r="S195" s="185" t="s">
        <v>781</v>
      </c>
      <c r="T195" s="185" t="s">
        <v>2963</v>
      </c>
      <c r="U195" s="185" t="s">
        <v>460</v>
      </c>
      <c r="V195" s="185" t="s">
        <v>1949</v>
      </c>
      <c r="W195" s="185" t="s">
        <v>315</v>
      </c>
      <c r="X195" s="185" t="s">
        <v>2013</v>
      </c>
      <c r="Y195" s="185" t="s">
        <v>1881</v>
      </c>
      <c r="Z195" s="185" t="s">
        <v>2650</v>
      </c>
      <c r="AA195" s="185" t="s">
        <v>1883</v>
      </c>
      <c r="AB195" s="185" t="s">
        <v>1923</v>
      </c>
      <c r="AC195" s="185" t="s">
        <v>3066</v>
      </c>
      <c r="AD195" s="185" t="s">
        <v>2965</v>
      </c>
      <c r="AE195" s="185" t="s">
        <v>1989</v>
      </c>
      <c r="AF195" s="185" t="s">
        <v>1888</v>
      </c>
      <c r="AG195" s="185" t="s">
        <v>1889</v>
      </c>
      <c r="AH195" s="185" t="s">
        <v>1912</v>
      </c>
      <c r="AI195" s="185" t="s">
        <v>1890</v>
      </c>
      <c r="AK195" s="185" t="s">
        <v>2800</v>
      </c>
      <c r="AL195" s="185" t="s">
        <v>3067</v>
      </c>
      <c r="AM195" s="185" t="s">
        <v>2495</v>
      </c>
      <c r="AN195" s="185" t="s">
        <v>2495</v>
      </c>
      <c r="AP195" s="185" t="s">
        <v>1896</v>
      </c>
      <c r="AQ195" s="185" t="s">
        <v>1949</v>
      </c>
      <c r="AR195" s="185" t="s">
        <v>2782</v>
      </c>
      <c r="AS195" s="185">
        <v>1081448</v>
      </c>
      <c r="AT195" s="185" t="s">
        <v>1957</v>
      </c>
      <c r="AU195" s="185" t="s">
        <v>1332</v>
      </c>
      <c r="AV195" s="185" t="s">
        <v>1920</v>
      </c>
      <c r="AW195" s="185">
        <v>1364839</v>
      </c>
      <c r="AX195" s="185">
        <v>0</v>
      </c>
      <c r="AY195" s="185" t="s">
        <v>1899</v>
      </c>
      <c r="AZ195" s="186">
        <v>0</v>
      </c>
      <c r="BA195" s="231">
        <v>0</v>
      </c>
      <c r="BB195" s="185">
        <v>20</v>
      </c>
      <c r="BC195" s="185" t="s">
        <v>1332</v>
      </c>
      <c r="BD195" s="187">
        <v>28771</v>
      </c>
      <c r="BE195" s="187">
        <v>37596</v>
      </c>
      <c r="BF195" s="187">
        <v>40725</v>
      </c>
      <c r="BH195" s="187">
        <v>43440</v>
      </c>
      <c r="BI195" s="187">
        <v>43804</v>
      </c>
      <c r="BM195" s="185" t="s">
        <v>1900</v>
      </c>
      <c r="BN195" s="185" t="s">
        <v>1275</v>
      </c>
      <c r="BV195" s="185" t="s">
        <v>1901</v>
      </c>
      <c r="BW195" s="185" t="s">
        <v>1926</v>
      </c>
      <c r="BX195" s="185" t="s">
        <v>1902</v>
      </c>
      <c r="BY195" s="187">
        <v>43075</v>
      </c>
      <c r="BZ195" s="187">
        <v>44171</v>
      </c>
      <c r="CA195" s="185">
        <v>0</v>
      </c>
      <c r="CB195" s="185">
        <v>636925</v>
      </c>
      <c r="CC195" s="185">
        <v>0</v>
      </c>
      <c r="CD195" s="185">
        <v>47999</v>
      </c>
      <c r="CE195" s="185">
        <v>0</v>
      </c>
      <c r="CF195" s="185">
        <v>0</v>
      </c>
      <c r="CG195" s="185">
        <v>0</v>
      </c>
      <c r="CH195" s="185">
        <v>0</v>
      </c>
      <c r="CI195" s="185">
        <v>990785</v>
      </c>
      <c r="CK195" s="185">
        <v>0</v>
      </c>
      <c r="CL195" s="185">
        <v>0</v>
      </c>
      <c r="CM195" s="185">
        <v>0</v>
      </c>
      <c r="CN195" s="185">
        <v>0</v>
      </c>
      <c r="CO195" s="185">
        <v>127385</v>
      </c>
      <c r="CP195" s="185">
        <v>30846</v>
      </c>
      <c r="CQ195" s="185">
        <v>0</v>
      </c>
      <c r="CR195" s="185">
        <v>0</v>
      </c>
      <c r="CS195" s="185">
        <v>0</v>
      </c>
      <c r="CT195" s="185">
        <v>0</v>
      </c>
      <c r="CU195" s="185">
        <v>0</v>
      </c>
      <c r="CV195" s="185">
        <v>0</v>
      </c>
      <c r="CW195" s="185">
        <v>1833940</v>
      </c>
      <c r="CX195" s="185">
        <v>527836</v>
      </c>
      <c r="CY195" s="185">
        <v>1306104</v>
      </c>
      <c r="CZ195" s="185" t="s">
        <v>8035</v>
      </c>
      <c r="DA195" s="185">
        <v>152828</v>
      </c>
      <c r="DB195" s="185">
        <v>122200</v>
      </c>
      <c r="DC195" s="185">
        <v>172600</v>
      </c>
      <c r="DD195" s="185">
        <v>1786000</v>
      </c>
      <c r="DE195" s="185">
        <v>71400</v>
      </c>
      <c r="DF195" s="185">
        <v>35700</v>
      </c>
      <c r="DG195" s="185">
        <v>53600</v>
      </c>
      <c r="DH195" s="185">
        <v>0</v>
      </c>
      <c r="DI195" s="185">
        <v>14</v>
      </c>
      <c r="DJ195" s="185">
        <v>0</v>
      </c>
      <c r="DK195" s="185">
        <v>16</v>
      </c>
      <c r="DL195" s="185">
        <v>0</v>
      </c>
      <c r="DM195" s="187">
        <v>44362</v>
      </c>
      <c r="DN195" s="187">
        <v>44383</v>
      </c>
      <c r="DO195" s="185">
        <v>0</v>
      </c>
      <c r="DP195" s="185">
        <v>57500</v>
      </c>
      <c r="DQ195" s="185">
        <v>0</v>
      </c>
      <c r="DR195" s="185" t="s">
        <v>2026</v>
      </c>
      <c r="DS195" s="185" t="s">
        <v>1903</v>
      </c>
      <c r="DT195" s="185">
        <v>57500</v>
      </c>
      <c r="DV195" s="185" t="s">
        <v>2051</v>
      </c>
      <c r="DW195" s="185">
        <v>1438000</v>
      </c>
      <c r="DX195" s="185" t="s">
        <v>1896</v>
      </c>
    </row>
    <row r="196" spans="1:128" x14ac:dyDescent="0.25">
      <c r="A196" s="185">
        <v>30</v>
      </c>
      <c r="B196" s="185">
        <v>1081000</v>
      </c>
      <c r="D196" s="230">
        <v>2.436E-2</v>
      </c>
      <c r="E196" s="185">
        <v>26333</v>
      </c>
      <c r="F196" s="185">
        <v>9114134</v>
      </c>
      <c r="I196" s="185">
        <v>1295460</v>
      </c>
      <c r="J196" s="185">
        <v>540724</v>
      </c>
      <c r="L196" s="185">
        <v>1461388</v>
      </c>
      <c r="M196" s="185" t="s">
        <v>1946</v>
      </c>
      <c r="N196" s="185" t="s">
        <v>2149</v>
      </c>
      <c r="R196" s="185" t="s">
        <v>1879</v>
      </c>
      <c r="S196" s="185" t="s">
        <v>781</v>
      </c>
      <c r="T196" s="185" t="s">
        <v>709</v>
      </c>
      <c r="U196" s="185" t="s">
        <v>682</v>
      </c>
      <c r="V196" s="185" t="s">
        <v>2248</v>
      </c>
      <c r="W196" s="185" t="s">
        <v>316</v>
      </c>
      <c r="X196" s="185" t="s">
        <v>6669</v>
      </c>
      <c r="Y196" s="185" t="s">
        <v>1908</v>
      </c>
      <c r="Z196" s="185" t="s">
        <v>2650</v>
      </c>
      <c r="AA196" s="185" t="s">
        <v>1883</v>
      </c>
      <c r="AB196" s="185" t="s">
        <v>1923</v>
      </c>
      <c r="AC196" s="185" t="s">
        <v>3068</v>
      </c>
      <c r="AD196" s="185" t="s">
        <v>1946</v>
      </c>
      <c r="AE196" s="185" t="s">
        <v>1887</v>
      </c>
      <c r="AF196" s="185" t="s">
        <v>1888</v>
      </c>
      <c r="AG196" s="185" t="s">
        <v>1889</v>
      </c>
      <c r="AH196" s="185" t="s">
        <v>1883</v>
      </c>
      <c r="AI196" s="185" t="s">
        <v>1890</v>
      </c>
      <c r="AJ196" s="185" t="s">
        <v>1913</v>
      </c>
      <c r="AK196" s="185" t="s">
        <v>3069</v>
      </c>
      <c r="AL196" s="185" t="s">
        <v>2329</v>
      </c>
      <c r="AM196" s="185" t="s">
        <v>3070</v>
      </c>
      <c r="AN196" s="185" t="s">
        <v>3071</v>
      </c>
      <c r="AO196" s="185" t="s">
        <v>3072</v>
      </c>
      <c r="AP196" s="185" t="s">
        <v>1896</v>
      </c>
      <c r="AQ196" s="185" t="s">
        <v>2248</v>
      </c>
      <c r="AR196" s="185" t="s">
        <v>2252</v>
      </c>
      <c r="AS196" s="185">
        <v>1081448</v>
      </c>
      <c r="AT196" s="185" t="s">
        <v>2252</v>
      </c>
      <c r="AV196" s="185" t="s">
        <v>1920</v>
      </c>
      <c r="AW196" s="185">
        <v>1081448</v>
      </c>
      <c r="AX196" s="185">
        <v>0</v>
      </c>
      <c r="AY196" s="185" t="s">
        <v>2155</v>
      </c>
      <c r="AZ196" s="186">
        <v>0</v>
      </c>
      <c r="BA196" s="231">
        <v>11</v>
      </c>
      <c r="BB196" s="185">
        <v>0</v>
      </c>
      <c r="BC196" s="185" t="s">
        <v>1332</v>
      </c>
      <c r="BD196" s="187">
        <v>22811</v>
      </c>
      <c r="BE196" s="187">
        <v>32755</v>
      </c>
      <c r="BF196" s="187">
        <v>32874</v>
      </c>
      <c r="BH196" s="187">
        <v>43712</v>
      </c>
      <c r="BI196" s="187">
        <v>44077</v>
      </c>
      <c r="BJ196" s="185" t="s">
        <v>3073</v>
      </c>
      <c r="BK196" s="185" t="s">
        <v>1923</v>
      </c>
      <c r="BL196" s="187">
        <v>33569</v>
      </c>
      <c r="BM196" s="185" t="s">
        <v>1900</v>
      </c>
      <c r="BN196" s="185" t="s">
        <v>1275</v>
      </c>
      <c r="BV196" s="185" t="s">
        <v>1901</v>
      </c>
      <c r="BW196" s="185" t="s">
        <v>1896</v>
      </c>
      <c r="BX196" s="185" t="s">
        <v>1902</v>
      </c>
      <c r="BY196" s="187">
        <v>43712</v>
      </c>
      <c r="BZ196" s="187">
        <v>44078</v>
      </c>
      <c r="CA196" s="185">
        <v>0</v>
      </c>
      <c r="CB196" s="185">
        <v>1081448</v>
      </c>
      <c r="CC196" s="185">
        <v>0</v>
      </c>
      <c r="CD196" s="185">
        <v>102854</v>
      </c>
      <c r="CE196" s="185">
        <v>0</v>
      </c>
      <c r="CF196" s="185">
        <v>0</v>
      </c>
      <c r="CG196" s="185">
        <v>0</v>
      </c>
      <c r="CH196" s="185">
        <v>0</v>
      </c>
      <c r="CI196" s="185">
        <v>0</v>
      </c>
      <c r="CK196" s="185">
        <v>0</v>
      </c>
      <c r="CL196" s="185">
        <v>0</v>
      </c>
      <c r="CM196" s="185">
        <v>0</v>
      </c>
      <c r="CN196" s="185">
        <v>0</v>
      </c>
      <c r="CO196" s="185">
        <v>0</v>
      </c>
      <c r="CP196" s="185">
        <v>66098</v>
      </c>
      <c r="CQ196" s="185">
        <v>118959</v>
      </c>
      <c r="CR196" s="185">
        <v>0</v>
      </c>
      <c r="CS196" s="185">
        <v>0</v>
      </c>
      <c r="CT196" s="185">
        <v>0</v>
      </c>
      <c r="CU196" s="185">
        <v>0</v>
      </c>
      <c r="CV196" s="185">
        <v>0</v>
      </c>
      <c r="CW196" s="185">
        <v>1369359</v>
      </c>
      <c r="CX196" s="185">
        <v>210828</v>
      </c>
      <c r="CY196" s="185">
        <v>1158531</v>
      </c>
      <c r="CZ196" s="185" t="s">
        <v>8035</v>
      </c>
      <c r="DA196" s="185">
        <v>114113</v>
      </c>
      <c r="DB196" s="185">
        <v>91900</v>
      </c>
      <c r="DC196" s="185">
        <v>129700</v>
      </c>
      <c r="DD196" s="185">
        <v>1267000</v>
      </c>
      <c r="DE196" s="185">
        <v>50700</v>
      </c>
      <c r="DF196" s="185">
        <v>25300</v>
      </c>
      <c r="DG196" s="185">
        <v>38000</v>
      </c>
      <c r="DH196" s="185">
        <v>0</v>
      </c>
      <c r="DI196" s="185">
        <v>30</v>
      </c>
      <c r="DJ196" s="185">
        <v>0</v>
      </c>
      <c r="DK196" s="185">
        <v>0</v>
      </c>
      <c r="DL196" s="185">
        <v>0</v>
      </c>
      <c r="DM196" s="187">
        <v>44319</v>
      </c>
      <c r="DN196" s="187">
        <v>44340</v>
      </c>
      <c r="DO196" s="185">
        <v>0</v>
      </c>
      <c r="DP196" s="185">
        <v>43200</v>
      </c>
      <c r="DQ196" s="185">
        <v>0</v>
      </c>
      <c r="DR196" s="185" t="s">
        <v>2054</v>
      </c>
      <c r="DS196" s="185" t="s">
        <v>1889</v>
      </c>
      <c r="DT196" s="185">
        <v>43200</v>
      </c>
      <c r="DV196" s="185" t="s">
        <v>2051</v>
      </c>
      <c r="DW196" s="185">
        <v>1081000</v>
      </c>
      <c r="DX196" s="185" t="s">
        <v>1896</v>
      </c>
    </row>
    <row r="197" spans="1:128" x14ac:dyDescent="0.25">
      <c r="A197" s="185">
        <v>30</v>
      </c>
      <c r="B197" s="185">
        <v>3212000</v>
      </c>
      <c r="D197" s="230">
        <v>4.3499999999999997E-2</v>
      </c>
      <c r="E197" s="185">
        <v>139722</v>
      </c>
      <c r="F197" s="185">
        <v>9136222</v>
      </c>
      <c r="I197" s="185">
        <v>3305347</v>
      </c>
      <c r="J197" s="185">
        <v>1124086</v>
      </c>
      <c r="L197" s="185">
        <v>3729596</v>
      </c>
      <c r="M197" s="185" t="s">
        <v>2219</v>
      </c>
      <c r="N197" s="185" t="s">
        <v>1985</v>
      </c>
      <c r="R197" s="185" t="s">
        <v>1879</v>
      </c>
      <c r="S197" s="185" t="s">
        <v>688</v>
      </c>
      <c r="T197" s="185" t="s">
        <v>643</v>
      </c>
      <c r="U197" s="185" t="s">
        <v>2643</v>
      </c>
      <c r="V197" s="185" t="s">
        <v>2012</v>
      </c>
      <c r="W197" s="185" t="s">
        <v>17</v>
      </c>
      <c r="X197" s="185" t="s">
        <v>1999</v>
      </c>
      <c r="Y197" s="185" t="s">
        <v>1881</v>
      </c>
      <c r="Z197" s="185" t="s">
        <v>2384</v>
      </c>
      <c r="AA197" s="185" t="s">
        <v>1883</v>
      </c>
      <c r="AB197" s="185" t="s">
        <v>1923</v>
      </c>
      <c r="AC197" s="185" t="s">
        <v>3074</v>
      </c>
      <c r="AD197" s="185" t="s">
        <v>2645</v>
      </c>
      <c r="AE197" s="185" t="s">
        <v>1903</v>
      </c>
      <c r="AF197" s="185" t="s">
        <v>1888</v>
      </c>
      <c r="AG197" s="185" t="s">
        <v>1989</v>
      </c>
      <c r="AH197" s="185" t="s">
        <v>1912</v>
      </c>
      <c r="AI197" s="185" t="s">
        <v>1890</v>
      </c>
      <c r="AJ197" s="185" t="s">
        <v>1912</v>
      </c>
      <c r="AK197" s="185" t="s">
        <v>3075</v>
      </c>
      <c r="AL197" s="185" t="s">
        <v>3076</v>
      </c>
      <c r="AM197" s="185" t="s">
        <v>3077</v>
      </c>
      <c r="AN197" s="185" t="s">
        <v>2058</v>
      </c>
      <c r="AO197" s="185" t="s">
        <v>2006</v>
      </c>
      <c r="AP197" s="185" t="s">
        <v>1896</v>
      </c>
      <c r="AQ197" s="185" t="s">
        <v>2012</v>
      </c>
      <c r="AR197" s="185" t="s">
        <v>2217</v>
      </c>
      <c r="AS197" s="185">
        <v>3211673</v>
      </c>
      <c r="AT197" s="185" t="s">
        <v>2217</v>
      </c>
      <c r="AV197" s="185" t="s">
        <v>1920</v>
      </c>
      <c r="AW197" s="185">
        <v>3211673</v>
      </c>
      <c r="AX197" s="185">
        <v>0</v>
      </c>
      <c r="AY197" s="185" t="s">
        <v>1996</v>
      </c>
      <c r="AZ197" s="186">
        <v>0</v>
      </c>
      <c r="BA197" s="231">
        <v>8</v>
      </c>
      <c r="BB197" s="185">
        <v>0</v>
      </c>
      <c r="BC197" s="185" t="s">
        <v>1332</v>
      </c>
      <c r="BD197" s="187">
        <v>22352</v>
      </c>
      <c r="BE197" s="187">
        <v>34954</v>
      </c>
      <c r="BF197" s="187">
        <v>34954</v>
      </c>
      <c r="BH197" s="187">
        <v>42990</v>
      </c>
      <c r="BI197" s="187">
        <v>43354</v>
      </c>
      <c r="BO197" s="185" t="s">
        <v>2023</v>
      </c>
      <c r="BR197" s="185" t="s">
        <v>2024</v>
      </c>
      <c r="BV197" s="185" t="s">
        <v>1901</v>
      </c>
      <c r="BW197" s="185" t="s">
        <v>1896</v>
      </c>
      <c r="BX197" s="185" t="s">
        <v>1902</v>
      </c>
      <c r="BY197" s="187">
        <v>44086</v>
      </c>
      <c r="BZ197" s="187">
        <v>44086</v>
      </c>
      <c r="CA197" s="185">
        <v>0</v>
      </c>
      <c r="CB197" s="185">
        <v>3211673</v>
      </c>
      <c r="CC197" s="185">
        <v>0</v>
      </c>
      <c r="CD197" s="185">
        <v>0</v>
      </c>
      <c r="CE197" s="185">
        <v>0</v>
      </c>
      <c r="CF197" s="185">
        <v>0</v>
      </c>
      <c r="CG197" s="185">
        <v>0</v>
      </c>
      <c r="CH197" s="185">
        <v>0</v>
      </c>
      <c r="CI197" s="185">
        <v>0</v>
      </c>
      <c r="CK197" s="185">
        <v>1790396</v>
      </c>
      <c r="CL197" s="185">
        <v>0</v>
      </c>
      <c r="CM197" s="185">
        <v>0</v>
      </c>
      <c r="CN197" s="185">
        <v>0</v>
      </c>
      <c r="CO197" s="185">
        <v>0</v>
      </c>
      <c r="CP197" s="185">
        <v>0</v>
      </c>
      <c r="CQ197" s="185">
        <v>256934</v>
      </c>
      <c r="CR197" s="185">
        <v>0</v>
      </c>
      <c r="CS197" s="185">
        <v>214112</v>
      </c>
      <c r="CT197" s="185">
        <v>0</v>
      </c>
      <c r="CU197" s="185">
        <v>0</v>
      </c>
      <c r="CV197" s="185">
        <v>0</v>
      </c>
      <c r="CW197" s="185">
        <v>5657675</v>
      </c>
      <c r="CX197" s="185">
        <v>649311</v>
      </c>
      <c r="CY197" s="185">
        <v>5008364</v>
      </c>
      <c r="CZ197" s="185" t="s">
        <v>8035</v>
      </c>
      <c r="DA197" s="185">
        <v>438250</v>
      </c>
      <c r="DB197" s="185">
        <v>273000</v>
      </c>
      <c r="DC197" s="185">
        <v>385400</v>
      </c>
      <c r="DD197" s="185">
        <v>5259000</v>
      </c>
      <c r="DE197" s="185">
        <v>210400</v>
      </c>
      <c r="DF197" s="185">
        <v>105200</v>
      </c>
      <c r="DG197" s="185">
        <v>157800</v>
      </c>
      <c r="DH197" s="185">
        <v>0</v>
      </c>
      <c r="DI197" s="185">
        <v>30</v>
      </c>
      <c r="DJ197" s="185">
        <v>0</v>
      </c>
      <c r="DK197" s="185">
        <v>0</v>
      </c>
      <c r="DL197" s="185">
        <v>0</v>
      </c>
      <c r="DM197" s="187">
        <v>44389</v>
      </c>
      <c r="DN197" s="187">
        <v>44410</v>
      </c>
      <c r="DO197" s="185">
        <v>0</v>
      </c>
      <c r="DP197" s="185">
        <v>128500</v>
      </c>
      <c r="DQ197" s="185">
        <v>0</v>
      </c>
      <c r="DR197" s="185" t="s">
        <v>2009</v>
      </c>
      <c r="DS197" s="185" t="s">
        <v>1903</v>
      </c>
      <c r="DT197" s="185">
        <v>128500</v>
      </c>
      <c r="DV197" s="185" t="s">
        <v>2123</v>
      </c>
      <c r="DW197" s="185">
        <v>3212000</v>
      </c>
      <c r="DX197" s="185" t="s">
        <v>1896</v>
      </c>
    </row>
    <row r="198" spans="1:128" x14ac:dyDescent="0.25">
      <c r="A198" s="185">
        <v>30</v>
      </c>
      <c r="B198" s="185">
        <v>1365000</v>
      </c>
      <c r="D198" s="230">
        <v>2.436E-2</v>
      </c>
      <c r="E198" s="185">
        <v>33251</v>
      </c>
      <c r="F198" s="185">
        <v>9171491</v>
      </c>
      <c r="I198" s="185">
        <v>1590659</v>
      </c>
      <c r="J198" s="185">
        <v>682420</v>
      </c>
      <c r="L198" s="185">
        <v>1794743</v>
      </c>
      <c r="M198" s="185" t="s">
        <v>1946</v>
      </c>
      <c r="N198" s="185" t="s">
        <v>2149</v>
      </c>
      <c r="R198" s="185" t="s">
        <v>1879</v>
      </c>
      <c r="S198" s="185" t="s">
        <v>781</v>
      </c>
      <c r="T198" s="185" t="s">
        <v>709</v>
      </c>
      <c r="U198" s="185" t="s">
        <v>682</v>
      </c>
      <c r="V198" s="185" t="s">
        <v>1949</v>
      </c>
      <c r="W198" s="185" t="s">
        <v>730</v>
      </c>
      <c r="X198" s="185" t="s">
        <v>1907</v>
      </c>
      <c r="Y198" s="185" t="s">
        <v>1908</v>
      </c>
      <c r="Z198" s="185" t="s">
        <v>2650</v>
      </c>
      <c r="AA198" s="185" t="s">
        <v>1883</v>
      </c>
      <c r="AB198" s="185" t="s">
        <v>1923</v>
      </c>
      <c r="AC198" s="185" t="s">
        <v>3078</v>
      </c>
      <c r="AD198" s="185" t="s">
        <v>1946</v>
      </c>
      <c r="AE198" s="185" t="s">
        <v>1887</v>
      </c>
      <c r="AF198" s="185" t="s">
        <v>1888</v>
      </c>
      <c r="AG198" s="185" t="s">
        <v>1889</v>
      </c>
      <c r="AH198" s="185" t="s">
        <v>1883</v>
      </c>
      <c r="AI198" s="185" t="s">
        <v>1890</v>
      </c>
      <c r="AJ198" s="185" t="s">
        <v>1913</v>
      </c>
      <c r="AK198" s="185" t="s">
        <v>2966</v>
      </c>
      <c r="AL198" s="185" t="s">
        <v>2169</v>
      </c>
      <c r="AM198" s="185" t="s">
        <v>3079</v>
      </c>
      <c r="AN198" s="185" t="s">
        <v>2518</v>
      </c>
      <c r="AO198" s="185" t="s">
        <v>1104</v>
      </c>
      <c r="AP198" s="185" t="s">
        <v>1896</v>
      </c>
      <c r="AQ198" s="185" t="s">
        <v>1949</v>
      </c>
      <c r="AR198" s="185" t="s">
        <v>1957</v>
      </c>
      <c r="AS198" s="185">
        <v>1364839</v>
      </c>
      <c r="AT198" s="185" t="s">
        <v>1957</v>
      </c>
      <c r="AV198" s="185" t="s">
        <v>1920</v>
      </c>
      <c r="AW198" s="185">
        <v>1364839</v>
      </c>
      <c r="AX198" s="185">
        <v>0</v>
      </c>
      <c r="AY198" s="185" t="s">
        <v>2155</v>
      </c>
      <c r="AZ198" s="186">
        <v>0</v>
      </c>
      <c r="BA198" s="231">
        <v>11</v>
      </c>
      <c r="BB198" s="185">
        <v>0</v>
      </c>
      <c r="BC198" s="185" t="s">
        <v>1332</v>
      </c>
      <c r="BD198" s="187">
        <v>20187</v>
      </c>
      <c r="BE198" s="187">
        <v>32290</v>
      </c>
      <c r="BF198" s="187">
        <v>39805</v>
      </c>
      <c r="BH198" s="187">
        <v>43978</v>
      </c>
      <c r="BI198" s="187">
        <v>44342</v>
      </c>
      <c r="BJ198" s="185" t="s">
        <v>3080</v>
      </c>
      <c r="BK198" s="185" t="s">
        <v>1923</v>
      </c>
      <c r="BL198" s="187">
        <v>33360</v>
      </c>
      <c r="BM198" s="185" t="s">
        <v>1924</v>
      </c>
      <c r="BN198" s="185" t="s">
        <v>1925</v>
      </c>
      <c r="BV198" s="185" t="s">
        <v>1901</v>
      </c>
      <c r="BW198" s="185" t="s">
        <v>1896</v>
      </c>
      <c r="BX198" s="185" t="s">
        <v>1902</v>
      </c>
      <c r="BY198" s="187">
        <v>43247</v>
      </c>
      <c r="BZ198" s="187">
        <v>44342</v>
      </c>
      <c r="CA198" s="185">
        <v>0</v>
      </c>
      <c r="CB198" s="185">
        <v>1364839</v>
      </c>
      <c r="CC198" s="185">
        <v>0</v>
      </c>
      <c r="CD198" s="185">
        <v>102854</v>
      </c>
      <c r="CE198" s="185">
        <v>0</v>
      </c>
      <c r="CF198" s="185">
        <v>0</v>
      </c>
      <c r="CG198" s="185">
        <v>0</v>
      </c>
      <c r="CH198" s="185">
        <v>0</v>
      </c>
      <c r="CI198" s="185">
        <v>0</v>
      </c>
      <c r="CK198" s="185">
        <v>861607</v>
      </c>
      <c r="CL198" s="185">
        <v>0</v>
      </c>
      <c r="CM198" s="185">
        <v>0</v>
      </c>
      <c r="CN198" s="185">
        <v>0</v>
      </c>
      <c r="CO198" s="185">
        <v>0</v>
      </c>
      <c r="CP198" s="185">
        <v>66098</v>
      </c>
      <c r="CQ198" s="185">
        <v>150132</v>
      </c>
      <c r="CR198" s="185">
        <v>0</v>
      </c>
      <c r="CS198" s="185">
        <v>90989</v>
      </c>
      <c r="CT198" s="185">
        <v>0</v>
      </c>
      <c r="CU198" s="185">
        <v>0</v>
      </c>
      <c r="CV198" s="185">
        <v>0</v>
      </c>
      <c r="CW198" s="185">
        <v>2731231</v>
      </c>
      <c r="CX198" s="185">
        <v>682832</v>
      </c>
      <c r="CY198" s="185">
        <v>2048399</v>
      </c>
      <c r="CZ198" s="185" t="s">
        <v>8035</v>
      </c>
      <c r="DA198" s="185">
        <v>212128</v>
      </c>
      <c r="DB198" s="185">
        <v>116000</v>
      </c>
      <c r="DC198" s="185">
        <v>163800</v>
      </c>
      <c r="DD198" s="185">
        <v>2443000</v>
      </c>
      <c r="DE198" s="185">
        <v>97700</v>
      </c>
      <c r="DF198" s="185">
        <v>48900</v>
      </c>
      <c r="DG198" s="185">
        <v>73300</v>
      </c>
      <c r="DH198" s="185">
        <v>76690</v>
      </c>
      <c r="DI198" s="185">
        <v>30</v>
      </c>
      <c r="DJ198" s="185">
        <v>0</v>
      </c>
      <c r="DK198" s="185">
        <v>0</v>
      </c>
      <c r="DL198" s="185">
        <v>0</v>
      </c>
      <c r="DM198" s="187">
        <v>44396</v>
      </c>
      <c r="DN198" s="187">
        <v>44417</v>
      </c>
      <c r="DO198" s="185">
        <v>0</v>
      </c>
      <c r="DP198" s="185">
        <v>54600</v>
      </c>
      <c r="DQ198" s="185">
        <v>0</v>
      </c>
      <c r="DR198" s="185" t="s">
        <v>1927</v>
      </c>
      <c r="DS198" s="185" t="s">
        <v>1889</v>
      </c>
      <c r="DT198" s="185">
        <v>54600</v>
      </c>
      <c r="DV198" s="185" t="s">
        <v>2051</v>
      </c>
      <c r="DW198" s="185">
        <v>1365000</v>
      </c>
      <c r="DX198" s="185" t="s">
        <v>1896</v>
      </c>
    </row>
    <row r="199" spans="1:128" x14ac:dyDescent="0.25">
      <c r="A199" s="185">
        <v>30</v>
      </c>
      <c r="B199" s="185">
        <v>1365000</v>
      </c>
      <c r="D199" s="230">
        <v>2.436E-2</v>
      </c>
      <c r="E199" s="185">
        <v>33251</v>
      </c>
      <c r="F199" s="185">
        <v>9171676</v>
      </c>
      <c r="I199" s="185">
        <v>1590659</v>
      </c>
      <c r="J199" s="185">
        <v>682420</v>
      </c>
      <c r="L199" s="185">
        <v>1794251</v>
      </c>
      <c r="M199" s="185" t="s">
        <v>2009</v>
      </c>
      <c r="N199" s="185" t="s">
        <v>2149</v>
      </c>
      <c r="R199" s="185" t="s">
        <v>1879</v>
      </c>
      <c r="S199" s="185" t="s">
        <v>454</v>
      </c>
      <c r="T199" s="185" t="s">
        <v>273</v>
      </c>
      <c r="U199" s="185" t="s">
        <v>682</v>
      </c>
      <c r="V199" s="185" t="s">
        <v>1949</v>
      </c>
      <c r="W199" s="185" t="s">
        <v>871</v>
      </c>
      <c r="X199" s="185" t="s">
        <v>2138</v>
      </c>
      <c r="Y199" s="185" t="s">
        <v>1908</v>
      </c>
      <c r="Z199" s="185" t="s">
        <v>2139</v>
      </c>
      <c r="AA199" s="185" t="s">
        <v>1883</v>
      </c>
      <c r="AB199" s="185" t="s">
        <v>1923</v>
      </c>
      <c r="AC199" s="185" t="s">
        <v>3081</v>
      </c>
      <c r="AD199" s="185" t="s">
        <v>2141</v>
      </c>
      <c r="AE199" s="185" t="s">
        <v>1887</v>
      </c>
      <c r="AF199" s="185" t="s">
        <v>1888</v>
      </c>
      <c r="AG199" s="185" t="s">
        <v>1889</v>
      </c>
      <c r="AH199" s="185" t="s">
        <v>1883</v>
      </c>
      <c r="AI199" s="185" t="s">
        <v>1890</v>
      </c>
      <c r="AJ199" s="185" t="s">
        <v>1913</v>
      </c>
      <c r="AK199" s="185" t="s">
        <v>2763</v>
      </c>
      <c r="AL199" s="185" t="s">
        <v>2740</v>
      </c>
      <c r="AM199" s="185" t="s">
        <v>3082</v>
      </c>
      <c r="AN199" s="185" t="s">
        <v>1895</v>
      </c>
      <c r="AO199" s="185" t="s">
        <v>2825</v>
      </c>
      <c r="AP199" s="185" t="s">
        <v>1896</v>
      </c>
      <c r="AQ199" s="185" t="s">
        <v>1949</v>
      </c>
      <c r="AR199" s="185" t="s">
        <v>1957</v>
      </c>
      <c r="AS199" s="185">
        <v>1364839</v>
      </c>
      <c r="AT199" s="185" t="s">
        <v>1957</v>
      </c>
      <c r="AV199" s="185" t="s">
        <v>1920</v>
      </c>
      <c r="AW199" s="185">
        <v>1364839</v>
      </c>
      <c r="AX199" s="185">
        <v>0</v>
      </c>
      <c r="AY199" s="185" t="s">
        <v>2155</v>
      </c>
      <c r="AZ199" s="186">
        <v>0</v>
      </c>
      <c r="BA199" s="231">
        <v>8</v>
      </c>
      <c r="BB199" s="185">
        <v>0</v>
      </c>
      <c r="BC199" s="185" t="s">
        <v>1332</v>
      </c>
      <c r="BD199" s="187">
        <v>21031</v>
      </c>
      <c r="BE199" s="187">
        <v>32384</v>
      </c>
      <c r="BF199" s="187">
        <v>39805</v>
      </c>
      <c r="BH199" s="187">
        <v>43159</v>
      </c>
      <c r="BI199" s="187">
        <v>43523</v>
      </c>
      <c r="BM199" s="185" t="s">
        <v>2103</v>
      </c>
      <c r="BN199" s="185" t="s">
        <v>1283</v>
      </c>
      <c r="BV199" s="185" t="s">
        <v>1901</v>
      </c>
      <c r="BW199" s="185" t="s">
        <v>1926</v>
      </c>
      <c r="BX199" s="185" t="s">
        <v>1902</v>
      </c>
      <c r="BY199" s="187">
        <v>43524</v>
      </c>
      <c r="BZ199" s="187">
        <v>44255</v>
      </c>
      <c r="CA199" s="185">
        <v>0</v>
      </c>
      <c r="CB199" s="185">
        <v>1364839</v>
      </c>
      <c r="CC199" s="185">
        <v>0</v>
      </c>
      <c r="CD199" s="185">
        <v>102854</v>
      </c>
      <c r="CE199" s="185">
        <v>0</v>
      </c>
      <c r="CF199" s="185">
        <v>0</v>
      </c>
      <c r="CG199" s="185">
        <v>0</v>
      </c>
      <c r="CH199" s="185">
        <v>0</v>
      </c>
      <c r="CI199" s="185">
        <v>0</v>
      </c>
      <c r="CK199" s="185">
        <v>0</v>
      </c>
      <c r="CL199" s="185">
        <v>0</v>
      </c>
      <c r="CM199" s="185">
        <v>0</v>
      </c>
      <c r="CN199" s="185">
        <v>0</v>
      </c>
      <c r="CO199" s="185">
        <v>0</v>
      </c>
      <c r="CP199" s="185">
        <v>66098</v>
      </c>
      <c r="CQ199" s="185">
        <v>109187</v>
      </c>
      <c r="CR199" s="185">
        <v>0</v>
      </c>
      <c r="CS199" s="185">
        <v>0</v>
      </c>
      <c r="CT199" s="185">
        <v>0</v>
      </c>
      <c r="CU199" s="185">
        <v>0</v>
      </c>
      <c r="CV199" s="185">
        <v>0</v>
      </c>
      <c r="CW199" s="185">
        <v>1642978</v>
      </c>
      <c r="CX199" s="185">
        <v>122848</v>
      </c>
      <c r="CY199" s="185">
        <v>1520130</v>
      </c>
      <c r="CZ199" s="185" t="s">
        <v>8035</v>
      </c>
      <c r="DA199" s="185">
        <v>136915</v>
      </c>
      <c r="DB199" s="185">
        <v>116000</v>
      </c>
      <c r="DC199" s="185">
        <v>163800</v>
      </c>
      <c r="DD199" s="185">
        <v>1540000</v>
      </c>
      <c r="DE199" s="185">
        <v>61600</v>
      </c>
      <c r="DF199" s="185">
        <v>30800</v>
      </c>
      <c r="DG199" s="185">
        <v>46200</v>
      </c>
      <c r="DH199" s="185">
        <v>0</v>
      </c>
      <c r="DI199" s="185">
        <v>30</v>
      </c>
      <c r="DJ199" s="185">
        <v>0</v>
      </c>
      <c r="DK199" s="185">
        <v>0</v>
      </c>
      <c r="DL199" s="185">
        <v>0</v>
      </c>
      <c r="DM199" s="187">
        <v>44253</v>
      </c>
      <c r="DN199" s="187">
        <v>44273</v>
      </c>
      <c r="DO199" s="185">
        <v>0</v>
      </c>
      <c r="DP199" s="185">
        <v>54600</v>
      </c>
      <c r="DQ199" s="185">
        <v>0</v>
      </c>
      <c r="DR199" s="185" t="s">
        <v>1946</v>
      </c>
      <c r="DS199" s="185" t="s">
        <v>1889</v>
      </c>
      <c r="DT199" s="185">
        <v>54600</v>
      </c>
      <c r="DV199" s="185" t="s">
        <v>2148</v>
      </c>
      <c r="DW199" s="185">
        <v>1365000</v>
      </c>
      <c r="DX199" s="185" t="s">
        <v>1896</v>
      </c>
    </row>
    <row r="200" spans="1:128" x14ac:dyDescent="0.25">
      <c r="A200" s="185">
        <v>30</v>
      </c>
      <c r="B200" s="185">
        <v>1365000</v>
      </c>
      <c r="D200" s="230">
        <v>2.436E-2</v>
      </c>
      <c r="E200" s="185">
        <v>33251</v>
      </c>
      <c r="F200" s="185">
        <v>9171693</v>
      </c>
      <c r="I200" s="185">
        <v>1590659</v>
      </c>
      <c r="J200" s="185">
        <v>682420</v>
      </c>
      <c r="L200" s="185">
        <v>1794627</v>
      </c>
      <c r="M200" s="185" t="s">
        <v>2219</v>
      </c>
      <c r="N200" s="185" t="s">
        <v>2149</v>
      </c>
      <c r="R200" s="185" t="s">
        <v>1879</v>
      </c>
      <c r="S200" s="185" t="s">
        <v>688</v>
      </c>
      <c r="T200" s="185" t="s">
        <v>217</v>
      </c>
      <c r="U200" s="185" t="s">
        <v>682</v>
      </c>
      <c r="V200" s="185" t="s">
        <v>1949</v>
      </c>
      <c r="W200" s="185" t="s">
        <v>319</v>
      </c>
      <c r="X200" s="185" t="s">
        <v>1880</v>
      </c>
      <c r="Y200" s="185" t="s">
        <v>1908</v>
      </c>
      <c r="Z200" s="185" t="s">
        <v>2384</v>
      </c>
      <c r="AA200" s="185" t="s">
        <v>1883</v>
      </c>
      <c r="AB200" s="185" t="s">
        <v>1923</v>
      </c>
      <c r="AC200" s="185" t="s">
        <v>3083</v>
      </c>
      <c r="AD200" s="185" t="s">
        <v>2761</v>
      </c>
      <c r="AE200" s="185" t="s">
        <v>1887</v>
      </c>
      <c r="AF200" s="185" t="s">
        <v>1888</v>
      </c>
      <c r="AG200" s="185" t="s">
        <v>1889</v>
      </c>
      <c r="AH200" s="185" t="s">
        <v>1883</v>
      </c>
      <c r="AI200" s="185" t="s">
        <v>1890</v>
      </c>
      <c r="AJ200" s="185" t="s">
        <v>1913</v>
      </c>
      <c r="AK200" s="185" t="s">
        <v>2784</v>
      </c>
      <c r="AL200" s="185" t="s">
        <v>2142</v>
      </c>
      <c r="AM200" s="185" t="s">
        <v>3084</v>
      </c>
      <c r="AN200" s="185" t="s">
        <v>2503</v>
      </c>
      <c r="AO200" s="185" t="s">
        <v>2146</v>
      </c>
      <c r="AP200" s="185" t="s">
        <v>1896</v>
      </c>
      <c r="AQ200" s="185" t="s">
        <v>1949</v>
      </c>
      <c r="AR200" s="185" t="s">
        <v>1957</v>
      </c>
      <c r="AS200" s="185">
        <v>1364839</v>
      </c>
      <c r="AT200" s="185" t="s">
        <v>1957</v>
      </c>
      <c r="AV200" s="185" t="s">
        <v>1920</v>
      </c>
      <c r="AW200" s="185">
        <v>1364839</v>
      </c>
      <c r="AX200" s="185">
        <v>0</v>
      </c>
      <c r="AY200" s="185" t="s">
        <v>2155</v>
      </c>
      <c r="AZ200" s="186">
        <v>0</v>
      </c>
      <c r="BA200" s="231">
        <v>20</v>
      </c>
      <c r="BB200" s="185">
        <v>0</v>
      </c>
      <c r="BC200" s="185" t="s">
        <v>1332</v>
      </c>
      <c r="BD200" s="187">
        <v>20520</v>
      </c>
      <c r="BE200" s="187">
        <v>32281</v>
      </c>
      <c r="BF200" s="187">
        <v>39805</v>
      </c>
      <c r="BH200" s="187">
        <v>43603</v>
      </c>
      <c r="BI200" s="187">
        <v>43968</v>
      </c>
      <c r="BJ200" s="185" t="s">
        <v>3085</v>
      </c>
      <c r="BK200" s="185" t="s">
        <v>1923</v>
      </c>
      <c r="BL200" s="187">
        <v>33360</v>
      </c>
      <c r="BM200" s="185" t="s">
        <v>1924</v>
      </c>
      <c r="BN200" s="185" t="s">
        <v>1925</v>
      </c>
      <c r="BV200" s="185" t="s">
        <v>1901</v>
      </c>
      <c r="BW200" s="185" t="s">
        <v>1926</v>
      </c>
      <c r="BX200" s="185" t="s">
        <v>1902</v>
      </c>
      <c r="BY200" s="187">
        <v>43238</v>
      </c>
      <c r="BZ200" s="187">
        <v>44334</v>
      </c>
      <c r="CA200" s="185">
        <v>0</v>
      </c>
      <c r="CB200" s="185">
        <v>1364839</v>
      </c>
      <c r="CC200" s="185">
        <v>0</v>
      </c>
      <c r="CD200" s="185">
        <v>102854</v>
      </c>
      <c r="CE200" s="185">
        <v>0</v>
      </c>
      <c r="CF200" s="185">
        <v>0</v>
      </c>
      <c r="CG200" s="185">
        <v>0</v>
      </c>
      <c r="CH200" s="185">
        <v>0</v>
      </c>
      <c r="CI200" s="185">
        <v>0</v>
      </c>
      <c r="CK200" s="185">
        <v>0</v>
      </c>
      <c r="CL200" s="185">
        <v>0</v>
      </c>
      <c r="CM200" s="185">
        <v>0</v>
      </c>
      <c r="CN200" s="185">
        <v>0</v>
      </c>
      <c r="CO200" s="185">
        <v>0</v>
      </c>
      <c r="CP200" s="185">
        <v>66098</v>
      </c>
      <c r="CQ200" s="185">
        <v>272968</v>
      </c>
      <c r="CR200" s="185">
        <v>0</v>
      </c>
      <c r="CS200" s="185">
        <v>0</v>
      </c>
      <c r="CT200" s="185">
        <v>0</v>
      </c>
      <c r="CU200" s="185">
        <v>0</v>
      </c>
      <c r="CV200" s="185">
        <v>0</v>
      </c>
      <c r="CW200" s="185">
        <v>1806759</v>
      </c>
      <c r="CX200" s="185">
        <v>199538</v>
      </c>
      <c r="CY200" s="185">
        <v>1607221</v>
      </c>
      <c r="CZ200" s="185" t="s">
        <v>8035</v>
      </c>
      <c r="DA200" s="185">
        <v>150563</v>
      </c>
      <c r="DB200" s="185">
        <v>116000</v>
      </c>
      <c r="DC200" s="185">
        <v>163800</v>
      </c>
      <c r="DD200" s="185">
        <v>1704000</v>
      </c>
      <c r="DE200" s="185">
        <v>68200</v>
      </c>
      <c r="DF200" s="185">
        <v>34100</v>
      </c>
      <c r="DG200" s="185">
        <v>51100</v>
      </c>
      <c r="DH200" s="185">
        <v>76690</v>
      </c>
      <c r="DI200" s="185">
        <v>30</v>
      </c>
      <c r="DJ200" s="185">
        <v>0</v>
      </c>
      <c r="DK200" s="185">
        <v>0</v>
      </c>
      <c r="DL200" s="185">
        <v>0</v>
      </c>
      <c r="DM200" s="187">
        <v>44200</v>
      </c>
      <c r="DN200" s="187">
        <v>44221</v>
      </c>
      <c r="DO200" s="185">
        <v>0</v>
      </c>
      <c r="DP200" s="185">
        <v>54600</v>
      </c>
      <c r="DQ200" s="185">
        <v>0</v>
      </c>
      <c r="DR200" s="185" t="s">
        <v>1888</v>
      </c>
      <c r="DS200" s="185" t="s">
        <v>1889</v>
      </c>
      <c r="DT200" s="185">
        <v>54600</v>
      </c>
      <c r="DV200" s="185" t="s">
        <v>2123</v>
      </c>
      <c r="DW200" s="185">
        <v>1365000</v>
      </c>
      <c r="DX200" s="185" t="s">
        <v>1896</v>
      </c>
    </row>
    <row r="201" spans="1:128" x14ac:dyDescent="0.25">
      <c r="A201" s="185">
        <v>30</v>
      </c>
      <c r="B201" s="185">
        <v>1365000</v>
      </c>
      <c r="D201" s="230">
        <v>2.436E-2</v>
      </c>
      <c r="E201" s="185">
        <v>33251</v>
      </c>
      <c r="F201" s="185">
        <v>9171796</v>
      </c>
      <c r="I201" s="185">
        <v>1590659</v>
      </c>
      <c r="J201" s="185">
        <v>682420</v>
      </c>
      <c r="L201" s="185">
        <v>1794774</v>
      </c>
      <c r="M201" s="185" t="s">
        <v>2123</v>
      </c>
      <c r="N201" s="185" t="s">
        <v>2149</v>
      </c>
      <c r="R201" s="185" t="s">
        <v>1879</v>
      </c>
      <c r="S201" s="185" t="s">
        <v>781</v>
      </c>
      <c r="T201" s="185" t="s">
        <v>290</v>
      </c>
      <c r="U201" s="185" t="s">
        <v>682</v>
      </c>
      <c r="V201" s="185" t="s">
        <v>1949</v>
      </c>
      <c r="W201" s="185" t="s">
        <v>107</v>
      </c>
      <c r="X201" s="185" t="s">
        <v>1907</v>
      </c>
      <c r="Y201" s="185" t="s">
        <v>1987</v>
      </c>
      <c r="Z201" s="185" t="s">
        <v>2124</v>
      </c>
      <c r="AA201" s="185" t="s">
        <v>1883</v>
      </c>
      <c r="AB201" s="185" t="s">
        <v>1923</v>
      </c>
      <c r="AC201" s="185" t="s">
        <v>3086</v>
      </c>
      <c r="AD201" s="185" t="s">
        <v>3087</v>
      </c>
      <c r="AE201" s="185" t="s">
        <v>1887</v>
      </c>
      <c r="AF201" s="185" t="s">
        <v>1888</v>
      </c>
      <c r="AG201" s="185" t="s">
        <v>1889</v>
      </c>
      <c r="AH201" s="185" t="s">
        <v>1883</v>
      </c>
      <c r="AI201" s="185" t="s">
        <v>1890</v>
      </c>
      <c r="AJ201" s="185" t="s">
        <v>1913</v>
      </c>
      <c r="AK201" s="185" t="s">
        <v>2787</v>
      </c>
      <c r="AL201" s="185" t="s">
        <v>2740</v>
      </c>
      <c r="AM201" s="185" t="s">
        <v>3088</v>
      </c>
      <c r="AN201" s="185" t="s">
        <v>2825</v>
      </c>
      <c r="AO201" s="185" t="s">
        <v>2078</v>
      </c>
      <c r="AP201" s="185" t="s">
        <v>1896</v>
      </c>
      <c r="AQ201" s="185" t="s">
        <v>1949</v>
      </c>
      <c r="AR201" s="185" t="s">
        <v>1957</v>
      </c>
      <c r="AS201" s="185">
        <v>1364839</v>
      </c>
      <c r="AT201" s="185" t="s">
        <v>1957</v>
      </c>
      <c r="AV201" s="185" t="s">
        <v>1920</v>
      </c>
      <c r="AW201" s="185">
        <v>1364839</v>
      </c>
      <c r="AX201" s="185">
        <v>0</v>
      </c>
      <c r="AY201" s="185" t="s">
        <v>2155</v>
      </c>
      <c r="AZ201" s="186">
        <v>0</v>
      </c>
      <c r="BA201" s="231">
        <v>11</v>
      </c>
      <c r="BB201" s="185">
        <v>0</v>
      </c>
      <c r="BC201" s="185" t="s">
        <v>1332</v>
      </c>
      <c r="BD201" s="187">
        <v>21478</v>
      </c>
      <c r="BE201" s="187">
        <v>32385</v>
      </c>
      <c r="BF201" s="187">
        <v>39805</v>
      </c>
      <c r="BH201" s="187">
        <v>43342</v>
      </c>
      <c r="BI201" s="187">
        <v>43706</v>
      </c>
      <c r="BJ201" s="185" t="s">
        <v>3089</v>
      </c>
      <c r="BK201" s="185" t="s">
        <v>1923</v>
      </c>
      <c r="BL201" s="187">
        <v>33360</v>
      </c>
      <c r="BM201" s="185" t="s">
        <v>2103</v>
      </c>
      <c r="BN201" s="185" t="s">
        <v>1283</v>
      </c>
      <c r="BV201" s="185" t="s">
        <v>1901</v>
      </c>
      <c r="BW201" s="185" t="s">
        <v>1896</v>
      </c>
      <c r="BX201" s="185" t="s">
        <v>1902</v>
      </c>
      <c r="BY201" s="187">
        <v>43342</v>
      </c>
      <c r="BZ201" s="187">
        <v>44073</v>
      </c>
      <c r="CA201" s="185">
        <v>0</v>
      </c>
      <c r="CB201" s="185">
        <v>1364839</v>
      </c>
      <c r="CC201" s="185">
        <v>0</v>
      </c>
      <c r="CD201" s="185">
        <v>102854</v>
      </c>
      <c r="CE201" s="185">
        <v>0</v>
      </c>
      <c r="CF201" s="185">
        <v>0</v>
      </c>
      <c r="CG201" s="185">
        <v>0</v>
      </c>
      <c r="CH201" s="185">
        <v>0</v>
      </c>
      <c r="CI201" s="185">
        <v>0</v>
      </c>
      <c r="CK201" s="185">
        <v>0</v>
      </c>
      <c r="CL201" s="185">
        <v>0</v>
      </c>
      <c r="CM201" s="185">
        <v>0</v>
      </c>
      <c r="CN201" s="185">
        <v>0</v>
      </c>
      <c r="CO201" s="185">
        <v>0</v>
      </c>
      <c r="CP201" s="185">
        <v>66098</v>
      </c>
      <c r="CQ201" s="185">
        <v>150132</v>
      </c>
      <c r="CR201" s="185">
        <v>0</v>
      </c>
      <c r="CS201" s="185">
        <v>0</v>
      </c>
      <c r="CT201" s="185">
        <v>0</v>
      </c>
      <c r="CU201" s="185">
        <v>0</v>
      </c>
      <c r="CV201" s="185">
        <v>0</v>
      </c>
      <c r="CW201" s="185">
        <v>1683923</v>
      </c>
      <c r="CX201" s="185">
        <v>321996</v>
      </c>
      <c r="CY201" s="185">
        <v>1361927</v>
      </c>
      <c r="CZ201" s="185" t="s">
        <v>8035</v>
      </c>
      <c r="DA201" s="185">
        <v>140327</v>
      </c>
      <c r="DB201" s="185">
        <v>116000</v>
      </c>
      <c r="DC201" s="185">
        <v>163800</v>
      </c>
      <c r="DD201" s="185">
        <v>1581000</v>
      </c>
      <c r="DE201" s="185">
        <v>63200</v>
      </c>
      <c r="DF201" s="185">
        <v>31600</v>
      </c>
      <c r="DG201" s="185">
        <v>47400</v>
      </c>
      <c r="DH201" s="185">
        <v>76690</v>
      </c>
      <c r="DI201" s="185">
        <v>30</v>
      </c>
      <c r="DJ201" s="185">
        <v>0</v>
      </c>
      <c r="DK201" s="185">
        <v>0</v>
      </c>
      <c r="DL201" s="185">
        <v>0</v>
      </c>
      <c r="DM201" s="187">
        <v>44228</v>
      </c>
      <c r="DN201" s="187">
        <v>44246</v>
      </c>
      <c r="DO201" s="185">
        <v>0</v>
      </c>
      <c r="DP201" s="185">
        <v>54600</v>
      </c>
      <c r="DQ201" s="185">
        <v>0</v>
      </c>
      <c r="DR201" s="185" t="s">
        <v>1927</v>
      </c>
      <c r="DS201" s="185" t="s">
        <v>1887</v>
      </c>
      <c r="DT201" s="185">
        <v>54600</v>
      </c>
      <c r="DV201" s="185" t="s">
        <v>2051</v>
      </c>
      <c r="DW201" s="185">
        <v>1365000</v>
      </c>
      <c r="DX201" s="185" t="s">
        <v>1896</v>
      </c>
    </row>
    <row r="202" spans="1:128" x14ac:dyDescent="0.25">
      <c r="A202" s="185">
        <v>30</v>
      </c>
      <c r="B202" s="185">
        <v>2047000</v>
      </c>
      <c r="D202" s="230">
        <v>2.436E-2</v>
      </c>
      <c r="E202" s="185">
        <v>49865</v>
      </c>
      <c r="F202" s="185">
        <v>9173410</v>
      </c>
      <c r="I202" s="185">
        <v>1590659</v>
      </c>
      <c r="J202" s="185">
        <v>682420</v>
      </c>
      <c r="L202" s="185">
        <v>1865794</v>
      </c>
      <c r="M202" s="185" t="s">
        <v>1946</v>
      </c>
      <c r="N202" s="185" t="s">
        <v>2149</v>
      </c>
      <c r="R202" s="185" t="s">
        <v>1879</v>
      </c>
      <c r="S202" s="185" t="s">
        <v>781</v>
      </c>
      <c r="T202" s="185" t="s">
        <v>290</v>
      </c>
      <c r="U202" s="185" t="s">
        <v>682</v>
      </c>
      <c r="V202" s="185" t="s">
        <v>1949</v>
      </c>
      <c r="W202" s="185" t="s">
        <v>126</v>
      </c>
      <c r="X202" s="185" t="s">
        <v>1907</v>
      </c>
      <c r="Y202" s="185" t="s">
        <v>1908</v>
      </c>
      <c r="Z202" s="185" t="s">
        <v>2650</v>
      </c>
      <c r="AA202" s="185" t="s">
        <v>1883</v>
      </c>
      <c r="AB202" s="185" t="s">
        <v>1923</v>
      </c>
      <c r="AC202" s="185" t="s">
        <v>3090</v>
      </c>
      <c r="AD202" s="185" t="s">
        <v>3087</v>
      </c>
      <c r="AE202" s="185" t="s">
        <v>1887</v>
      </c>
      <c r="AF202" s="185" t="s">
        <v>1888</v>
      </c>
      <c r="AG202" s="185" t="s">
        <v>1889</v>
      </c>
      <c r="AH202" s="185" t="s">
        <v>1883</v>
      </c>
      <c r="AI202" s="185" t="s">
        <v>1890</v>
      </c>
      <c r="AJ202" s="185" t="s">
        <v>1913</v>
      </c>
      <c r="AK202" s="185" t="s">
        <v>2329</v>
      </c>
      <c r="AL202" s="185" t="s">
        <v>3091</v>
      </c>
      <c r="AM202" s="185" t="s">
        <v>3092</v>
      </c>
      <c r="AN202" s="185" t="s">
        <v>1894</v>
      </c>
      <c r="AO202" s="185" t="s">
        <v>2119</v>
      </c>
      <c r="AP202" s="185" t="s">
        <v>1896</v>
      </c>
      <c r="AQ202" s="185" t="s">
        <v>1949</v>
      </c>
      <c r="AR202" s="185" t="s">
        <v>1957</v>
      </c>
      <c r="AS202" s="185">
        <v>1364839</v>
      </c>
      <c r="AT202" s="185" t="s">
        <v>1957</v>
      </c>
      <c r="AV202" s="185" t="s">
        <v>1920</v>
      </c>
      <c r="AW202" s="185">
        <v>1364839</v>
      </c>
      <c r="AX202" s="185">
        <v>0</v>
      </c>
      <c r="AY202" s="185" t="s">
        <v>2155</v>
      </c>
      <c r="AZ202" s="186">
        <v>0</v>
      </c>
      <c r="BA202" s="231">
        <v>11</v>
      </c>
      <c r="BB202" s="185">
        <v>0</v>
      </c>
      <c r="BC202" s="185" t="s">
        <v>1332</v>
      </c>
      <c r="BD202" s="187">
        <v>22764</v>
      </c>
      <c r="BE202" s="187">
        <v>32325</v>
      </c>
      <c r="BF202" s="187">
        <v>39805</v>
      </c>
      <c r="BH202" s="187">
        <v>42917</v>
      </c>
      <c r="BI202" s="187">
        <v>43646</v>
      </c>
      <c r="BJ202" s="185" t="s">
        <v>3093</v>
      </c>
      <c r="BK202" s="185" t="s">
        <v>1923</v>
      </c>
      <c r="BL202" s="187">
        <v>33375</v>
      </c>
      <c r="BM202" s="185" t="s">
        <v>1924</v>
      </c>
      <c r="BN202" s="185" t="s">
        <v>1925</v>
      </c>
      <c r="BV202" s="185" t="s">
        <v>1901</v>
      </c>
      <c r="BW202" s="185" t="s">
        <v>1896</v>
      </c>
      <c r="BX202" s="185" t="s">
        <v>1902</v>
      </c>
      <c r="BY202" s="187">
        <v>43281</v>
      </c>
      <c r="BZ202" s="187">
        <v>44377</v>
      </c>
      <c r="CA202" s="185">
        <v>0</v>
      </c>
      <c r="CB202" s="185">
        <v>1364839</v>
      </c>
      <c r="CC202" s="185">
        <v>0</v>
      </c>
      <c r="CD202" s="185">
        <v>102854</v>
      </c>
      <c r="CE202" s="185">
        <v>0</v>
      </c>
      <c r="CF202" s="185">
        <v>0</v>
      </c>
      <c r="CG202" s="185">
        <v>0</v>
      </c>
      <c r="CH202" s="185">
        <v>682420</v>
      </c>
      <c r="CI202" s="185">
        <v>0</v>
      </c>
      <c r="CK202" s="185">
        <v>0</v>
      </c>
      <c r="CL202" s="185">
        <v>0</v>
      </c>
      <c r="CM202" s="185">
        <v>0</v>
      </c>
      <c r="CN202" s="185">
        <v>0</v>
      </c>
      <c r="CO202" s="185">
        <v>0</v>
      </c>
      <c r="CP202" s="185">
        <v>66098</v>
      </c>
      <c r="CQ202" s="185">
        <v>150132</v>
      </c>
      <c r="CR202" s="185">
        <v>0</v>
      </c>
      <c r="CS202" s="185">
        <v>0</v>
      </c>
      <c r="CT202" s="185">
        <v>0</v>
      </c>
      <c r="CU202" s="185">
        <v>0</v>
      </c>
      <c r="CV202" s="185">
        <v>0</v>
      </c>
      <c r="CW202" s="185">
        <v>2366343</v>
      </c>
      <c r="CX202" s="185">
        <v>601503</v>
      </c>
      <c r="CY202" s="185">
        <v>1764840</v>
      </c>
      <c r="CZ202" s="185" t="s">
        <v>8035</v>
      </c>
      <c r="DA202" s="185">
        <v>197195</v>
      </c>
      <c r="DB202" s="185">
        <v>174000</v>
      </c>
      <c r="DC202" s="185">
        <v>245600</v>
      </c>
      <c r="DD202" s="185">
        <v>2263000</v>
      </c>
      <c r="DE202" s="185">
        <v>90500</v>
      </c>
      <c r="DF202" s="185">
        <v>45300</v>
      </c>
      <c r="DG202" s="185">
        <v>67900</v>
      </c>
      <c r="DH202" s="185">
        <v>110811</v>
      </c>
      <c r="DI202" s="185">
        <v>30</v>
      </c>
      <c r="DJ202" s="185">
        <v>0</v>
      </c>
      <c r="DK202" s="185">
        <v>0</v>
      </c>
      <c r="DL202" s="185">
        <v>0</v>
      </c>
      <c r="DM202" s="187">
        <v>44013</v>
      </c>
      <c r="DN202" s="187">
        <v>44042</v>
      </c>
      <c r="DO202" s="185">
        <v>0</v>
      </c>
      <c r="DP202" s="185">
        <v>81900</v>
      </c>
      <c r="DQ202" s="185">
        <v>0</v>
      </c>
      <c r="DR202" s="185" t="s">
        <v>1927</v>
      </c>
      <c r="DS202" s="185" t="s">
        <v>1889</v>
      </c>
      <c r="DT202" s="185">
        <v>81900</v>
      </c>
      <c r="DV202" s="185" t="s">
        <v>2051</v>
      </c>
      <c r="DW202" s="185">
        <v>2047000</v>
      </c>
      <c r="DX202" s="185" t="s">
        <v>1896</v>
      </c>
    </row>
    <row r="203" spans="1:128" x14ac:dyDescent="0.25">
      <c r="A203" s="185">
        <v>30</v>
      </c>
      <c r="B203" s="185">
        <v>1365000</v>
      </c>
      <c r="D203" s="230">
        <v>2.436E-2</v>
      </c>
      <c r="E203" s="185">
        <v>33251</v>
      </c>
      <c r="F203" s="185">
        <v>9174294</v>
      </c>
      <c r="I203" s="185">
        <v>1590659</v>
      </c>
      <c r="J203" s="185">
        <v>682420</v>
      </c>
      <c r="L203" s="185">
        <v>1794774</v>
      </c>
      <c r="M203" s="185" t="s">
        <v>2123</v>
      </c>
      <c r="N203" s="185" t="s">
        <v>2149</v>
      </c>
      <c r="R203" s="185" t="s">
        <v>1879</v>
      </c>
      <c r="S203" s="185" t="s">
        <v>780</v>
      </c>
      <c r="T203" s="185" t="s">
        <v>507</v>
      </c>
      <c r="U203" s="185" t="s">
        <v>682</v>
      </c>
      <c r="V203" s="185" t="s">
        <v>1949</v>
      </c>
      <c r="W203" s="185" t="s">
        <v>510</v>
      </c>
      <c r="X203" s="185" t="s">
        <v>2013</v>
      </c>
      <c r="Y203" s="185" t="s">
        <v>1881</v>
      </c>
      <c r="Z203" s="185" t="s">
        <v>2124</v>
      </c>
      <c r="AA203" s="185" t="s">
        <v>1883</v>
      </c>
      <c r="AB203" s="185" t="s">
        <v>1923</v>
      </c>
      <c r="AC203" s="185" t="s">
        <v>3094</v>
      </c>
      <c r="AD203" s="185" t="s">
        <v>3095</v>
      </c>
      <c r="AE203" s="185" t="s">
        <v>1887</v>
      </c>
      <c r="AF203" s="185" t="s">
        <v>1888</v>
      </c>
      <c r="AG203" s="185" t="s">
        <v>1889</v>
      </c>
      <c r="AH203" s="185" t="s">
        <v>1883</v>
      </c>
      <c r="AI203" s="185" t="s">
        <v>1890</v>
      </c>
      <c r="AJ203" s="185" t="s">
        <v>1913</v>
      </c>
      <c r="AK203" s="185" t="s">
        <v>2169</v>
      </c>
      <c r="AL203" s="185" t="s">
        <v>3096</v>
      </c>
      <c r="AM203" s="185" t="s">
        <v>1894</v>
      </c>
      <c r="AN203" s="185" t="s">
        <v>1894</v>
      </c>
      <c r="AP203" s="185" t="s">
        <v>1896</v>
      </c>
      <c r="AQ203" s="185" t="s">
        <v>1949</v>
      </c>
      <c r="AR203" s="185" t="s">
        <v>1957</v>
      </c>
      <c r="AS203" s="185">
        <v>1364839</v>
      </c>
      <c r="AT203" s="185" t="s">
        <v>1957</v>
      </c>
      <c r="AV203" s="185" t="s">
        <v>1920</v>
      </c>
      <c r="AW203" s="185">
        <v>1364839</v>
      </c>
      <c r="AX203" s="185">
        <v>0</v>
      </c>
      <c r="AY203" s="185" t="s">
        <v>2155</v>
      </c>
      <c r="AZ203" s="186">
        <v>0</v>
      </c>
      <c r="BA203" s="231">
        <v>11</v>
      </c>
      <c r="BB203" s="185">
        <v>0</v>
      </c>
      <c r="BC203" s="185" t="s">
        <v>1332</v>
      </c>
      <c r="BD203" s="187">
        <v>24219</v>
      </c>
      <c r="BE203" s="187">
        <v>32360</v>
      </c>
      <c r="BF203" s="187">
        <v>39805</v>
      </c>
      <c r="BH203" s="187">
        <v>43682</v>
      </c>
      <c r="BI203" s="187">
        <v>44047</v>
      </c>
      <c r="BJ203" s="185" t="s">
        <v>3097</v>
      </c>
      <c r="BK203" s="185" t="s">
        <v>1923</v>
      </c>
      <c r="BL203" s="187">
        <v>33584</v>
      </c>
      <c r="BV203" s="185" t="s">
        <v>1901</v>
      </c>
      <c r="BW203" s="185" t="s">
        <v>1926</v>
      </c>
      <c r="BX203" s="185" t="s">
        <v>1902</v>
      </c>
      <c r="BY203" s="187">
        <v>43317</v>
      </c>
      <c r="BZ203" s="187">
        <v>44048</v>
      </c>
      <c r="CA203" s="185">
        <v>0</v>
      </c>
      <c r="CB203" s="185">
        <v>1364839</v>
      </c>
      <c r="CC203" s="185">
        <v>0</v>
      </c>
      <c r="CD203" s="185">
        <v>102854</v>
      </c>
      <c r="CE203" s="185">
        <v>0</v>
      </c>
      <c r="CF203" s="185">
        <v>0</v>
      </c>
      <c r="CG203" s="185">
        <v>0</v>
      </c>
      <c r="CH203" s="185">
        <v>0</v>
      </c>
      <c r="CI203" s="185">
        <v>0</v>
      </c>
      <c r="CK203" s="185">
        <v>0</v>
      </c>
      <c r="CL203" s="185">
        <v>0</v>
      </c>
      <c r="CM203" s="185">
        <v>0</v>
      </c>
      <c r="CN203" s="185">
        <v>0</v>
      </c>
      <c r="CO203" s="185">
        <v>0</v>
      </c>
      <c r="CP203" s="185">
        <v>66098</v>
      </c>
      <c r="CQ203" s="185">
        <v>150132</v>
      </c>
      <c r="CR203" s="185">
        <v>0</v>
      </c>
      <c r="CS203" s="185">
        <v>0</v>
      </c>
      <c r="CT203" s="185">
        <v>0</v>
      </c>
      <c r="CU203" s="185">
        <v>0</v>
      </c>
      <c r="CV203" s="185">
        <v>0</v>
      </c>
      <c r="CW203" s="185">
        <v>1683923</v>
      </c>
      <c r="CX203" s="185">
        <v>199538</v>
      </c>
      <c r="CY203" s="185">
        <v>1484385</v>
      </c>
      <c r="CZ203" s="185" t="s">
        <v>8035</v>
      </c>
      <c r="DA203" s="185">
        <v>140327</v>
      </c>
      <c r="DB203" s="185">
        <v>116000</v>
      </c>
      <c r="DC203" s="185">
        <v>163800</v>
      </c>
      <c r="DD203" s="185">
        <v>1581000</v>
      </c>
      <c r="DE203" s="185">
        <v>63200</v>
      </c>
      <c r="DF203" s="185">
        <v>31600</v>
      </c>
      <c r="DG203" s="185">
        <v>47400</v>
      </c>
      <c r="DH203" s="185">
        <v>76690</v>
      </c>
      <c r="DI203" s="185">
        <v>30</v>
      </c>
      <c r="DJ203" s="185">
        <v>0</v>
      </c>
      <c r="DK203" s="185">
        <v>0</v>
      </c>
      <c r="DL203" s="185">
        <v>0</v>
      </c>
      <c r="DM203" s="187">
        <v>44075</v>
      </c>
      <c r="DN203" s="187">
        <v>44095</v>
      </c>
      <c r="DO203" s="185">
        <v>0</v>
      </c>
      <c r="DP203" s="185">
        <v>54600</v>
      </c>
      <c r="DQ203" s="185">
        <v>0</v>
      </c>
      <c r="DR203" s="185" t="s">
        <v>2026</v>
      </c>
      <c r="DS203" s="185" t="s">
        <v>1903</v>
      </c>
      <c r="DT203" s="185">
        <v>54600</v>
      </c>
      <c r="DV203" s="185" t="s">
        <v>1984</v>
      </c>
      <c r="DW203" s="185">
        <v>1365000</v>
      </c>
      <c r="DX203" s="185" t="s">
        <v>1896</v>
      </c>
    </row>
    <row r="204" spans="1:128" x14ac:dyDescent="0.25">
      <c r="A204" s="185">
        <v>30</v>
      </c>
      <c r="B204" s="185">
        <v>1081000</v>
      </c>
      <c r="D204" s="230">
        <v>2.436E-2</v>
      </c>
      <c r="E204" s="185">
        <v>26333</v>
      </c>
      <c r="F204" s="185">
        <v>9191879</v>
      </c>
      <c r="I204" s="185">
        <v>1295460</v>
      </c>
      <c r="J204" s="185">
        <v>540724</v>
      </c>
      <c r="L204" s="185">
        <v>1461700</v>
      </c>
      <c r="M204" s="185" t="s">
        <v>2009</v>
      </c>
      <c r="N204" s="185" t="s">
        <v>3098</v>
      </c>
      <c r="R204" s="185" t="s">
        <v>1879</v>
      </c>
      <c r="S204" s="185" t="s">
        <v>454</v>
      </c>
      <c r="T204" s="185" t="s">
        <v>454</v>
      </c>
      <c r="U204" s="185" t="s">
        <v>682</v>
      </c>
      <c r="V204" s="185" t="s">
        <v>2248</v>
      </c>
      <c r="W204" s="185" t="s">
        <v>7201</v>
      </c>
      <c r="X204" s="185" t="s">
        <v>2013</v>
      </c>
      <c r="Y204" s="185" t="s">
        <v>1908</v>
      </c>
      <c r="Z204" s="185" t="s">
        <v>2139</v>
      </c>
      <c r="AA204" s="185" t="s">
        <v>1883</v>
      </c>
      <c r="AB204" s="185" t="s">
        <v>1923</v>
      </c>
      <c r="AC204" s="185" t="s">
        <v>3099</v>
      </c>
      <c r="AD204" s="185" t="s">
        <v>2158</v>
      </c>
      <c r="AE204" s="185" t="s">
        <v>1887</v>
      </c>
      <c r="AF204" s="185" t="s">
        <v>1888</v>
      </c>
      <c r="AG204" s="185" t="s">
        <v>1889</v>
      </c>
      <c r="AH204" s="185" t="s">
        <v>1883</v>
      </c>
      <c r="AI204" s="185" t="s">
        <v>1890</v>
      </c>
      <c r="AJ204" s="185" t="s">
        <v>1913</v>
      </c>
      <c r="AK204" s="185" t="s">
        <v>3100</v>
      </c>
      <c r="AL204" s="185" t="s">
        <v>2685</v>
      </c>
      <c r="AM204" s="185" t="s">
        <v>3101</v>
      </c>
      <c r="AN204" s="185" t="s">
        <v>2135</v>
      </c>
      <c r="AO204" s="185" t="s">
        <v>3102</v>
      </c>
      <c r="AP204" s="185" t="s">
        <v>1896</v>
      </c>
      <c r="AQ204" s="185" t="s">
        <v>2248</v>
      </c>
      <c r="AR204" s="185" t="s">
        <v>2252</v>
      </c>
      <c r="AS204" s="185">
        <v>1081448</v>
      </c>
      <c r="AT204" s="185" t="s">
        <v>2252</v>
      </c>
      <c r="AV204" s="185" t="s">
        <v>1920</v>
      </c>
      <c r="AW204" s="185">
        <v>1081448</v>
      </c>
      <c r="AX204" s="185">
        <v>0</v>
      </c>
      <c r="AY204" s="185" t="s">
        <v>3103</v>
      </c>
      <c r="AZ204" s="186">
        <v>0</v>
      </c>
      <c r="BA204" s="231">
        <v>17</v>
      </c>
      <c r="BB204" s="185">
        <v>0</v>
      </c>
      <c r="BC204" s="185" t="s">
        <v>1332</v>
      </c>
      <c r="BD204" s="187">
        <v>21039</v>
      </c>
      <c r="BE204" s="187">
        <v>32338</v>
      </c>
      <c r="BF204" s="187">
        <v>32874</v>
      </c>
      <c r="BH204" s="187">
        <v>43295</v>
      </c>
      <c r="BI204" s="187">
        <v>43659</v>
      </c>
      <c r="BJ204" s="185" t="s">
        <v>3104</v>
      </c>
      <c r="BK204" s="185" t="s">
        <v>1923</v>
      </c>
      <c r="BL204" s="187">
        <v>33674</v>
      </c>
      <c r="BM204" s="185" t="s">
        <v>1924</v>
      </c>
      <c r="BN204" s="185" t="s">
        <v>1925</v>
      </c>
      <c r="BV204" s="185" t="s">
        <v>1901</v>
      </c>
      <c r="BW204" s="185" t="s">
        <v>1926</v>
      </c>
      <c r="BX204" s="185" t="s">
        <v>1902</v>
      </c>
      <c r="BY204" s="187">
        <v>43295</v>
      </c>
      <c r="BZ204" s="187">
        <v>44026</v>
      </c>
      <c r="CA204" s="185">
        <v>0</v>
      </c>
      <c r="CB204" s="185">
        <v>1081448</v>
      </c>
      <c r="CC204" s="185">
        <v>0</v>
      </c>
      <c r="CD204" s="185">
        <v>102854</v>
      </c>
      <c r="CE204" s="185">
        <v>0</v>
      </c>
      <c r="CF204" s="185">
        <v>0</v>
      </c>
      <c r="CG204" s="185">
        <v>0</v>
      </c>
      <c r="CH204" s="185">
        <v>0</v>
      </c>
      <c r="CI204" s="185">
        <v>0</v>
      </c>
      <c r="CK204" s="185">
        <v>0</v>
      </c>
      <c r="CL204" s="185">
        <v>0</v>
      </c>
      <c r="CM204" s="185">
        <v>0</v>
      </c>
      <c r="CN204" s="185">
        <v>0</v>
      </c>
      <c r="CO204" s="185">
        <v>0</v>
      </c>
      <c r="CP204" s="185">
        <v>66098</v>
      </c>
      <c r="CQ204" s="185">
        <v>183846</v>
      </c>
      <c r="CR204" s="185">
        <v>0</v>
      </c>
      <c r="CS204" s="185">
        <v>0</v>
      </c>
      <c r="CT204" s="185">
        <v>0</v>
      </c>
      <c r="CU204" s="185">
        <v>0</v>
      </c>
      <c r="CV204" s="185">
        <v>0</v>
      </c>
      <c r="CW204" s="185">
        <v>1434246</v>
      </c>
      <c r="CX204" s="185">
        <v>712556</v>
      </c>
      <c r="CY204" s="185">
        <v>721690</v>
      </c>
      <c r="CZ204" s="185" t="s">
        <v>8035</v>
      </c>
      <c r="DA204" s="185">
        <v>119521</v>
      </c>
      <c r="DB204" s="185">
        <v>91900</v>
      </c>
      <c r="DC204" s="185">
        <v>129700</v>
      </c>
      <c r="DD204" s="185">
        <v>1331000</v>
      </c>
      <c r="DE204" s="185">
        <v>53200</v>
      </c>
      <c r="DF204" s="185">
        <v>26600</v>
      </c>
      <c r="DG204" s="185">
        <v>39900</v>
      </c>
      <c r="DH204" s="185">
        <v>62520</v>
      </c>
      <c r="DI204" s="185">
        <v>30</v>
      </c>
      <c r="DJ204" s="185">
        <v>0</v>
      </c>
      <c r="DK204" s="185">
        <v>0</v>
      </c>
      <c r="DL204" s="185">
        <v>0</v>
      </c>
      <c r="DM204" s="187">
        <v>44057</v>
      </c>
      <c r="DN204" s="187">
        <v>44078</v>
      </c>
      <c r="DO204" s="185">
        <v>0</v>
      </c>
      <c r="DP204" s="185">
        <v>43200</v>
      </c>
      <c r="DQ204" s="185">
        <v>0</v>
      </c>
      <c r="DR204" s="185" t="s">
        <v>2026</v>
      </c>
      <c r="DS204" s="185" t="s">
        <v>1889</v>
      </c>
      <c r="DT204" s="185">
        <v>43200</v>
      </c>
      <c r="DV204" s="185" t="s">
        <v>2148</v>
      </c>
      <c r="DW204" s="185">
        <v>1081000</v>
      </c>
      <c r="DX204" s="185" t="s">
        <v>1896</v>
      </c>
    </row>
    <row r="205" spans="1:128" x14ac:dyDescent="0.25">
      <c r="A205" s="185">
        <v>30</v>
      </c>
      <c r="B205" s="185">
        <v>3212000</v>
      </c>
      <c r="D205" s="230">
        <v>2.436E-2</v>
      </c>
      <c r="E205" s="185">
        <v>78244</v>
      </c>
      <c r="F205" s="185">
        <v>9263473</v>
      </c>
      <c r="I205" s="185">
        <v>3305347</v>
      </c>
      <c r="J205" s="185">
        <v>1124086</v>
      </c>
      <c r="L205" s="185">
        <v>3729993</v>
      </c>
      <c r="M205" s="185" t="s">
        <v>1946</v>
      </c>
      <c r="N205" s="185" t="s">
        <v>295</v>
      </c>
      <c r="R205" s="185" t="s">
        <v>1879</v>
      </c>
      <c r="S205" s="185" t="s">
        <v>781</v>
      </c>
      <c r="T205" s="185" t="s">
        <v>130</v>
      </c>
      <c r="U205" s="185" t="s">
        <v>682</v>
      </c>
      <c r="V205" s="185" t="s">
        <v>2012</v>
      </c>
      <c r="W205" s="185" t="s">
        <v>431</v>
      </c>
      <c r="X205" s="185" t="s">
        <v>2013</v>
      </c>
      <c r="Y205" s="185" t="s">
        <v>1881</v>
      </c>
      <c r="Z205" s="185" t="s">
        <v>2650</v>
      </c>
      <c r="AA205" s="185" t="s">
        <v>1883</v>
      </c>
      <c r="AB205" s="185" t="s">
        <v>1923</v>
      </c>
      <c r="AC205" s="185" t="s">
        <v>3105</v>
      </c>
      <c r="AD205" s="185" t="s">
        <v>2123</v>
      </c>
      <c r="AE205" s="185" t="s">
        <v>1887</v>
      </c>
      <c r="AF205" s="185" t="s">
        <v>1888</v>
      </c>
      <c r="AG205" s="185" t="s">
        <v>1889</v>
      </c>
      <c r="AH205" s="185" t="s">
        <v>1883</v>
      </c>
      <c r="AI205" s="185" t="s">
        <v>1890</v>
      </c>
      <c r="AK205" s="185" t="s">
        <v>3106</v>
      </c>
      <c r="AL205" s="185" t="s">
        <v>1990</v>
      </c>
      <c r="AM205" s="185" t="s">
        <v>2006</v>
      </c>
      <c r="AN205" s="185" t="s">
        <v>2006</v>
      </c>
      <c r="AP205" s="185" t="s">
        <v>1896</v>
      </c>
      <c r="AQ205" s="185" t="s">
        <v>2012</v>
      </c>
      <c r="AR205" s="185" t="s">
        <v>2217</v>
      </c>
      <c r="AS205" s="185">
        <v>3211673</v>
      </c>
      <c r="AT205" s="185" t="s">
        <v>2217</v>
      </c>
      <c r="AV205" s="185" t="s">
        <v>1920</v>
      </c>
      <c r="AW205" s="185">
        <v>3211673</v>
      </c>
      <c r="AX205" s="185">
        <v>0</v>
      </c>
      <c r="AY205" s="185" t="s">
        <v>2218</v>
      </c>
      <c r="AZ205" s="186">
        <v>0</v>
      </c>
      <c r="BA205" s="231">
        <v>0</v>
      </c>
      <c r="BB205" s="185">
        <v>0</v>
      </c>
      <c r="BD205" s="187">
        <v>21730</v>
      </c>
      <c r="BE205" s="187">
        <v>40563</v>
      </c>
      <c r="BH205" s="187">
        <v>43120</v>
      </c>
      <c r="BI205" s="187">
        <v>43484</v>
      </c>
      <c r="BO205" s="185" t="s">
        <v>295</v>
      </c>
      <c r="BR205" s="185" t="s">
        <v>2060</v>
      </c>
      <c r="BV205" s="185" t="s">
        <v>1901</v>
      </c>
      <c r="BW205" s="185" t="s">
        <v>1896</v>
      </c>
      <c r="BX205" s="185" t="s">
        <v>1902</v>
      </c>
      <c r="BY205" s="187">
        <v>44216</v>
      </c>
      <c r="BZ205" s="187">
        <v>44216</v>
      </c>
      <c r="CA205" s="185">
        <v>0</v>
      </c>
      <c r="CB205" s="185">
        <v>3211673</v>
      </c>
      <c r="CC205" s="185">
        <v>0</v>
      </c>
      <c r="CD205" s="185">
        <v>0</v>
      </c>
      <c r="CE205" s="185">
        <v>0</v>
      </c>
      <c r="CF205" s="185">
        <v>0</v>
      </c>
      <c r="CG205" s="185">
        <v>0</v>
      </c>
      <c r="CH205" s="185">
        <v>0</v>
      </c>
      <c r="CI205" s="185">
        <v>0</v>
      </c>
      <c r="CK205" s="185">
        <v>0</v>
      </c>
      <c r="CL205" s="185">
        <v>0</v>
      </c>
      <c r="CM205" s="185">
        <v>0</v>
      </c>
      <c r="CN205" s="185">
        <v>0</v>
      </c>
      <c r="CO205" s="185">
        <v>0</v>
      </c>
      <c r="CP205" s="185">
        <v>0</v>
      </c>
      <c r="CQ205" s="185">
        <v>0</v>
      </c>
      <c r="CR205" s="185">
        <v>0</v>
      </c>
      <c r="CS205" s="185">
        <v>0</v>
      </c>
      <c r="CT205" s="185">
        <v>0</v>
      </c>
      <c r="CU205" s="185">
        <v>0</v>
      </c>
      <c r="CV205" s="185">
        <v>0</v>
      </c>
      <c r="CW205" s="185">
        <v>3211673</v>
      </c>
      <c r="CX205" s="185">
        <v>1317133</v>
      </c>
      <c r="CY205" s="185">
        <v>1894540</v>
      </c>
      <c r="CZ205" s="185" t="s">
        <v>8035</v>
      </c>
      <c r="DA205" s="185">
        <v>267639</v>
      </c>
      <c r="DB205" s="185">
        <v>273000</v>
      </c>
      <c r="DC205" s="185">
        <v>385400</v>
      </c>
      <c r="DD205" s="185">
        <v>3212000</v>
      </c>
      <c r="DE205" s="185">
        <v>128500</v>
      </c>
      <c r="DF205" s="185">
        <v>64200</v>
      </c>
      <c r="DG205" s="185">
        <v>96400</v>
      </c>
      <c r="DH205" s="185">
        <v>0</v>
      </c>
      <c r="DI205" s="185">
        <v>30</v>
      </c>
      <c r="DJ205" s="185">
        <v>0</v>
      </c>
      <c r="DK205" s="185">
        <v>0</v>
      </c>
      <c r="DL205" s="185">
        <v>0</v>
      </c>
      <c r="DM205" s="187">
        <v>44166</v>
      </c>
      <c r="DN205" s="187">
        <v>44187</v>
      </c>
      <c r="DO205" s="185">
        <v>0</v>
      </c>
      <c r="DP205" s="185">
        <v>128500</v>
      </c>
      <c r="DQ205" s="185">
        <v>0</v>
      </c>
      <c r="DR205" s="185" t="s">
        <v>2026</v>
      </c>
      <c r="DS205" s="185" t="s">
        <v>1903</v>
      </c>
      <c r="DT205" s="185">
        <v>128500</v>
      </c>
      <c r="DV205" s="185" t="s">
        <v>2051</v>
      </c>
      <c r="DW205" s="185">
        <v>3212000</v>
      </c>
      <c r="DX205" s="185" t="s">
        <v>1896</v>
      </c>
    </row>
    <row r="206" spans="1:128" x14ac:dyDescent="0.25">
      <c r="A206" s="185">
        <v>30</v>
      </c>
      <c r="B206" s="185">
        <v>1365000</v>
      </c>
      <c r="D206" s="230">
        <v>2.436E-2</v>
      </c>
      <c r="E206" s="185">
        <v>33251</v>
      </c>
      <c r="F206" s="185">
        <v>9264743</v>
      </c>
      <c r="I206" s="185">
        <v>1590659</v>
      </c>
      <c r="J206" s="185">
        <v>682420</v>
      </c>
      <c r="L206" s="185">
        <v>1722983</v>
      </c>
      <c r="M206" s="185" t="s">
        <v>2130</v>
      </c>
      <c r="N206" s="185" t="s">
        <v>2149</v>
      </c>
      <c r="R206" s="185" t="s">
        <v>1879</v>
      </c>
      <c r="S206" s="185" t="s">
        <v>781</v>
      </c>
      <c r="T206" s="185" t="s">
        <v>720</v>
      </c>
      <c r="U206" s="185" t="s">
        <v>682</v>
      </c>
      <c r="V206" s="185" t="s">
        <v>1949</v>
      </c>
      <c r="W206" s="185" t="s">
        <v>721</v>
      </c>
      <c r="X206" s="185" t="s">
        <v>2013</v>
      </c>
      <c r="Y206" s="185" t="s">
        <v>1908</v>
      </c>
      <c r="Z206" s="185" t="s">
        <v>2131</v>
      </c>
      <c r="AA206" s="185" t="s">
        <v>1883</v>
      </c>
      <c r="AB206" s="185" t="s">
        <v>1923</v>
      </c>
      <c r="AC206" s="185" t="s">
        <v>3107</v>
      </c>
      <c r="AD206" s="185" t="s">
        <v>3108</v>
      </c>
      <c r="AE206" s="185" t="s">
        <v>1887</v>
      </c>
      <c r="AF206" s="185" t="s">
        <v>1888</v>
      </c>
      <c r="AG206" s="185" t="s">
        <v>1889</v>
      </c>
      <c r="AH206" s="185" t="s">
        <v>1883</v>
      </c>
      <c r="AI206" s="185" t="s">
        <v>1890</v>
      </c>
      <c r="AJ206" s="185" t="s">
        <v>1913</v>
      </c>
      <c r="AK206" s="185" t="s">
        <v>3109</v>
      </c>
      <c r="AL206" s="185" t="s">
        <v>3110</v>
      </c>
      <c r="AM206" s="185" t="s">
        <v>2108</v>
      </c>
      <c r="AN206" s="185" t="s">
        <v>2108</v>
      </c>
      <c r="AP206" s="185" t="s">
        <v>1896</v>
      </c>
      <c r="AQ206" s="185" t="s">
        <v>1949</v>
      </c>
      <c r="AR206" s="185" t="s">
        <v>1957</v>
      </c>
      <c r="AS206" s="185">
        <v>1364839</v>
      </c>
      <c r="AT206" s="185" t="s">
        <v>1957</v>
      </c>
      <c r="AV206" s="185" t="s">
        <v>1920</v>
      </c>
      <c r="AW206" s="185">
        <v>1364839</v>
      </c>
      <c r="AX206" s="185">
        <v>0</v>
      </c>
      <c r="AY206" s="185" t="s">
        <v>2155</v>
      </c>
      <c r="AZ206" s="186">
        <v>0</v>
      </c>
      <c r="BA206" s="231">
        <v>11</v>
      </c>
      <c r="BB206" s="185">
        <v>0</v>
      </c>
      <c r="BC206" s="185" t="s">
        <v>1332</v>
      </c>
      <c r="BD206" s="187">
        <v>22557</v>
      </c>
      <c r="BE206" s="187">
        <v>32351</v>
      </c>
      <c r="BF206" s="187">
        <v>39805</v>
      </c>
      <c r="BH206" s="187">
        <v>43673</v>
      </c>
      <c r="BI206" s="187">
        <v>44038</v>
      </c>
      <c r="BJ206" s="185" t="s">
        <v>3111</v>
      </c>
      <c r="BK206" s="185" t="s">
        <v>1923</v>
      </c>
      <c r="BL206" s="187">
        <v>33375</v>
      </c>
      <c r="BM206" s="185" t="s">
        <v>1924</v>
      </c>
      <c r="BN206" s="185" t="s">
        <v>1925</v>
      </c>
      <c r="BV206" s="185" t="s">
        <v>1901</v>
      </c>
      <c r="BW206" s="185" t="s">
        <v>1896</v>
      </c>
      <c r="BX206" s="185" t="s">
        <v>1902</v>
      </c>
      <c r="BY206" s="187">
        <v>43308</v>
      </c>
      <c r="BZ206" s="187">
        <v>44039</v>
      </c>
      <c r="CA206" s="185">
        <v>0</v>
      </c>
      <c r="CB206" s="185">
        <v>1364839</v>
      </c>
      <c r="CC206" s="185">
        <v>0</v>
      </c>
      <c r="CD206" s="185">
        <v>102854</v>
      </c>
      <c r="CE206" s="185">
        <v>0</v>
      </c>
      <c r="CF206" s="185">
        <v>0</v>
      </c>
      <c r="CG206" s="185">
        <v>0</v>
      </c>
      <c r="CH206" s="185">
        <v>0</v>
      </c>
      <c r="CI206" s="185">
        <v>0</v>
      </c>
      <c r="CK206" s="185">
        <v>0</v>
      </c>
      <c r="CL206" s="185">
        <v>0</v>
      </c>
      <c r="CM206" s="185">
        <v>0</v>
      </c>
      <c r="CN206" s="185">
        <v>0</v>
      </c>
      <c r="CO206" s="185">
        <v>0</v>
      </c>
      <c r="CP206" s="185">
        <v>66098</v>
      </c>
      <c r="CQ206" s="185">
        <v>150132</v>
      </c>
      <c r="CR206" s="185">
        <v>0</v>
      </c>
      <c r="CS206" s="185">
        <v>0</v>
      </c>
      <c r="CT206" s="185">
        <v>0</v>
      </c>
      <c r="CU206" s="185">
        <v>0</v>
      </c>
      <c r="CV206" s="185">
        <v>0</v>
      </c>
      <c r="CW206" s="185">
        <v>1683923</v>
      </c>
      <c r="CX206" s="185">
        <v>122848</v>
      </c>
      <c r="CY206" s="185">
        <v>1561075</v>
      </c>
      <c r="CZ206" s="185" t="s">
        <v>8035</v>
      </c>
      <c r="DA206" s="185">
        <v>140327</v>
      </c>
      <c r="DB206" s="185">
        <v>116000</v>
      </c>
      <c r="DC206" s="185">
        <v>163800</v>
      </c>
      <c r="DD206" s="185">
        <v>1581000</v>
      </c>
      <c r="DE206" s="185">
        <v>63200</v>
      </c>
      <c r="DF206" s="185">
        <v>31600</v>
      </c>
      <c r="DG206" s="185">
        <v>47400</v>
      </c>
      <c r="DH206" s="185">
        <v>0</v>
      </c>
      <c r="DI206" s="185">
        <v>30</v>
      </c>
      <c r="DJ206" s="185">
        <v>0</v>
      </c>
      <c r="DK206" s="185">
        <v>0</v>
      </c>
      <c r="DL206" s="185">
        <v>0</v>
      </c>
      <c r="DM206" s="187">
        <v>44200</v>
      </c>
      <c r="DN206" s="187">
        <v>44221</v>
      </c>
      <c r="DO206" s="185">
        <v>0</v>
      </c>
      <c r="DP206" s="185">
        <v>54600</v>
      </c>
      <c r="DQ206" s="185">
        <v>0</v>
      </c>
      <c r="DR206" s="185" t="s">
        <v>2026</v>
      </c>
      <c r="DS206" s="185" t="s">
        <v>1889</v>
      </c>
      <c r="DT206" s="185">
        <v>54600</v>
      </c>
      <c r="DV206" s="185" t="s">
        <v>2051</v>
      </c>
      <c r="DW206" s="185">
        <v>1365000</v>
      </c>
      <c r="DX206" s="185" t="s">
        <v>1896</v>
      </c>
    </row>
    <row r="207" spans="1:128" x14ac:dyDescent="0.25">
      <c r="A207" s="185">
        <v>30</v>
      </c>
      <c r="B207" s="185">
        <v>1665000</v>
      </c>
      <c r="D207" s="230">
        <v>5.2199999999999998E-3</v>
      </c>
      <c r="E207" s="185">
        <v>8691</v>
      </c>
      <c r="F207" s="185">
        <v>9264787</v>
      </c>
      <c r="I207" s="185">
        <v>1903246</v>
      </c>
      <c r="J207" s="185">
        <v>832462</v>
      </c>
      <c r="L207" s="185">
        <v>2147467</v>
      </c>
      <c r="M207" s="185" t="s">
        <v>2130</v>
      </c>
      <c r="N207" s="185" t="s">
        <v>2149</v>
      </c>
      <c r="R207" s="185" t="s">
        <v>1879</v>
      </c>
      <c r="S207" s="185" t="s">
        <v>781</v>
      </c>
      <c r="T207" s="185" t="s">
        <v>720</v>
      </c>
      <c r="U207" s="185" t="s">
        <v>682</v>
      </c>
      <c r="V207" s="185" t="s">
        <v>1272</v>
      </c>
      <c r="W207" s="185" t="s">
        <v>731</v>
      </c>
      <c r="X207" s="185" t="s">
        <v>2013</v>
      </c>
      <c r="Y207" s="185" t="s">
        <v>1908</v>
      </c>
      <c r="Z207" s="185" t="s">
        <v>2131</v>
      </c>
      <c r="AA207" s="185" t="s">
        <v>1883</v>
      </c>
      <c r="AB207" s="185" t="s">
        <v>1923</v>
      </c>
      <c r="AC207" s="185" t="s">
        <v>3112</v>
      </c>
      <c r="AD207" s="185" t="s">
        <v>3108</v>
      </c>
      <c r="AE207" s="185" t="s">
        <v>1887</v>
      </c>
      <c r="AF207" s="185" t="s">
        <v>1888</v>
      </c>
      <c r="AG207" s="185" t="s">
        <v>1889</v>
      </c>
      <c r="AH207" s="185" t="s">
        <v>1883</v>
      </c>
      <c r="AI207" s="185" t="s">
        <v>1890</v>
      </c>
      <c r="AJ207" s="185" t="s">
        <v>1913</v>
      </c>
      <c r="AK207" s="185" t="s">
        <v>3113</v>
      </c>
      <c r="AL207" s="185" t="s">
        <v>3114</v>
      </c>
      <c r="AM207" s="185" t="s">
        <v>1967</v>
      </c>
      <c r="AN207" s="185" t="s">
        <v>1967</v>
      </c>
      <c r="AP207" s="185" t="s">
        <v>1896</v>
      </c>
      <c r="AQ207" s="185" t="s">
        <v>1949</v>
      </c>
      <c r="AR207" s="185" t="s">
        <v>1957</v>
      </c>
      <c r="AS207" s="185">
        <v>1364839</v>
      </c>
      <c r="AT207" s="185" t="s">
        <v>1935</v>
      </c>
      <c r="AU207" s="185" t="s">
        <v>1332</v>
      </c>
      <c r="AV207" s="185" t="s">
        <v>1920</v>
      </c>
      <c r="AW207" s="185">
        <v>1664922</v>
      </c>
      <c r="AX207" s="185">
        <v>0</v>
      </c>
      <c r="AY207" s="185" t="s">
        <v>2155</v>
      </c>
      <c r="AZ207" s="186">
        <v>0</v>
      </c>
      <c r="BA207" s="231">
        <v>11</v>
      </c>
      <c r="BB207" s="185">
        <v>0</v>
      </c>
      <c r="BC207" s="185" t="s">
        <v>1332</v>
      </c>
      <c r="BD207" s="187">
        <v>22179</v>
      </c>
      <c r="BE207" s="187">
        <v>32349</v>
      </c>
      <c r="BF207" s="187">
        <v>39805</v>
      </c>
      <c r="BH207" s="187">
        <v>43671</v>
      </c>
      <c r="BI207" s="187">
        <v>44036</v>
      </c>
      <c r="BJ207" s="185" t="s">
        <v>3115</v>
      </c>
      <c r="BK207" s="185" t="s">
        <v>1923</v>
      </c>
      <c r="BL207" s="187">
        <v>33360</v>
      </c>
      <c r="BM207" s="185" t="s">
        <v>1924</v>
      </c>
      <c r="BN207" s="185" t="s">
        <v>1925</v>
      </c>
      <c r="BV207" s="185" t="s">
        <v>1901</v>
      </c>
      <c r="BW207" s="185" t="s">
        <v>1896</v>
      </c>
      <c r="BX207" s="185" t="s">
        <v>1902</v>
      </c>
      <c r="BY207" s="187">
        <v>43306</v>
      </c>
      <c r="BZ207" s="187">
        <v>44037</v>
      </c>
      <c r="CA207" s="185">
        <v>0</v>
      </c>
      <c r="CB207" s="185">
        <v>1664922</v>
      </c>
      <c r="CC207" s="185">
        <v>0</v>
      </c>
      <c r="CD207" s="185">
        <v>102854</v>
      </c>
      <c r="CE207" s="185">
        <v>0</v>
      </c>
      <c r="CF207" s="185">
        <v>0</v>
      </c>
      <c r="CG207" s="185">
        <v>0</v>
      </c>
      <c r="CH207" s="185">
        <v>0</v>
      </c>
      <c r="CI207" s="185">
        <v>0</v>
      </c>
      <c r="CK207" s="185">
        <v>0</v>
      </c>
      <c r="CL207" s="185">
        <v>0</v>
      </c>
      <c r="CM207" s="185">
        <v>0</v>
      </c>
      <c r="CN207" s="185">
        <v>0</v>
      </c>
      <c r="CO207" s="185">
        <v>0</v>
      </c>
      <c r="CP207" s="185">
        <v>66098</v>
      </c>
      <c r="CQ207" s="185">
        <v>183141</v>
      </c>
      <c r="CR207" s="185">
        <v>0</v>
      </c>
      <c r="CS207" s="185">
        <v>0</v>
      </c>
      <c r="CT207" s="185">
        <v>0</v>
      </c>
      <c r="CU207" s="185">
        <v>0</v>
      </c>
      <c r="CV207" s="185">
        <v>0</v>
      </c>
      <c r="CW207" s="185">
        <v>2017015</v>
      </c>
      <c r="CX207" s="185">
        <v>610294</v>
      </c>
      <c r="CY207" s="185">
        <v>1406721</v>
      </c>
      <c r="CZ207" s="185" t="s">
        <v>8035</v>
      </c>
      <c r="DA207" s="185">
        <v>168085</v>
      </c>
      <c r="DB207" s="185">
        <v>141500</v>
      </c>
      <c r="DC207" s="185">
        <v>199800</v>
      </c>
      <c r="DD207" s="185">
        <v>1914000</v>
      </c>
      <c r="DE207" s="185">
        <v>76600</v>
      </c>
      <c r="DF207" s="185">
        <v>38300</v>
      </c>
      <c r="DG207" s="185">
        <v>57400</v>
      </c>
      <c r="DH207" s="185">
        <v>91694</v>
      </c>
      <c r="DI207" s="185">
        <v>30</v>
      </c>
      <c r="DJ207" s="185">
        <v>0</v>
      </c>
      <c r="DK207" s="185">
        <v>0</v>
      </c>
      <c r="DL207" s="185">
        <v>0</v>
      </c>
      <c r="DM207" s="187">
        <v>44197</v>
      </c>
      <c r="DN207" s="187">
        <v>44209</v>
      </c>
      <c r="DO207" s="185">
        <v>0</v>
      </c>
      <c r="DP207" s="185">
        <v>66600</v>
      </c>
      <c r="DQ207" s="185">
        <v>0</v>
      </c>
      <c r="DR207" s="185" t="s">
        <v>2026</v>
      </c>
      <c r="DS207" s="185" t="s">
        <v>1889</v>
      </c>
      <c r="DT207" s="185">
        <v>66600</v>
      </c>
      <c r="DV207" s="185" t="s">
        <v>2051</v>
      </c>
      <c r="DW207" s="185">
        <v>1665000</v>
      </c>
      <c r="DX207" s="185" t="s">
        <v>1896</v>
      </c>
    </row>
    <row r="208" spans="1:128" x14ac:dyDescent="0.25">
      <c r="A208" s="185">
        <v>30</v>
      </c>
      <c r="B208" s="185">
        <v>2047000</v>
      </c>
      <c r="D208" s="230">
        <v>2.436E-2</v>
      </c>
      <c r="E208" s="185">
        <v>49865</v>
      </c>
      <c r="F208" s="185">
        <v>9311710</v>
      </c>
      <c r="I208" s="185">
        <v>1590659</v>
      </c>
      <c r="J208" s="185">
        <v>682420</v>
      </c>
      <c r="L208" s="185">
        <v>1794774</v>
      </c>
      <c r="M208" s="185" t="s">
        <v>2009</v>
      </c>
      <c r="N208" s="185" t="s">
        <v>2149</v>
      </c>
      <c r="R208" s="185" t="s">
        <v>1879</v>
      </c>
      <c r="S208" s="185" t="s">
        <v>454</v>
      </c>
      <c r="T208" s="185" t="s">
        <v>273</v>
      </c>
      <c r="U208" s="185" t="s">
        <v>2185</v>
      </c>
      <c r="V208" s="185" t="s">
        <v>1949</v>
      </c>
      <c r="W208" s="185" t="s">
        <v>280</v>
      </c>
      <c r="X208" s="185" t="s">
        <v>2138</v>
      </c>
      <c r="Y208" s="185" t="s">
        <v>1908</v>
      </c>
      <c r="Z208" s="185" t="s">
        <v>2139</v>
      </c>
      <c r="AA208" s="185" t="s">
        <v>1883</v>
      </c>
      <c r="AB208" s="185" t="s">
        <v>1923</v>
      </c>
      <c r="AC208" s="185" t="s">
        <v>3116</v>
      </c>
      <c r="AD208" s="185" t="s">
        <v>2141</v>
      </c>
      <c r="AE208" s="185" t="s">
        <v>1903</v>
      </c>
      <c r="AF208" s="185" t="s">
        <v>1887</v>
      </c>
      <c r="AG208" s="185" t="s">
        <v>1989</v>
      </c>
      <c r="AH208" s="185" t="s">
        <v>1912</v>
      </c>
      <c r="AI208" s="185" t="s">
        <v>1890</v>
      </c>
      <c r="AJ208" s="185" t="s">
        <v>1913</v>
      </c>
      <c r="AK208" s="185" t="s">
        <v>2986</v>
      </c>
      <c r="AL208" s="185" t="s">
        <v>3117</v>
      </c>
      <c r="AM208" s="185" t="s">
        <v>3118</v>
      </c>
      <c r="AN208" s="185" t="s">
        <v>2714</v>
      </c>
      <c r="AO208" s="185" t="s">
        <v>2146</v>
      </c>
      <c r="AP208" s="185" t="s">
        <v>1896</v>
      </c>
      <c r="AQ208" s="185" t="s">
        <v>1949</v>
      </c>
      <c r="AR208" s="185" t="s">
        <v>1957</v>
      </c>
      <c r="AS208" s="185">
        <v>1364839</v>
      </c>
      <c r="AT208" s="185" t="s">
        <v>1957</v>
      </c>
      <c r="AV208" s="185" t="s">
        <v>1920</v>
      </c>
      <c r="AW208" s="185">
        <v>1364839</v>
      </c>
      <c r="AX208" s="185">
        <v>0</v>
      </c>
      <c r="AY208" s="185" t="s">
        <v>2155</v>
      </c>
      <c r="AZ208" s="186">
        <v>0</v>
      </c>
      <c r="BA208" s="231">
        <v>8</v>
      </c>
      <c r="BB208" s="185">
        <v>0</v>
      </c>
      <c r="BC208" s="185" t="s">
        <v>1332</v>
      </c>
      <c r="BD208" s="187">
        <v>21632</v>
      </c>
      <c r="BE208" s="187">
        <v>32316</v>
      </c>
      <c r="BF208" s="187">
        <v>39805</v>
      </c>
      <c r="BH208" s="187">
        <v>43638</v>
      </c>
      <c r="BI208" s="187">
        <v>44003</v>
      </c>
      <c r="BM208" s="185" t="s">
        <v>1924</v>
      </c>
      <c r="BN208" s="185" t="s">
        <v>1925</v>
      </c>
      <c r="BV208" s="185" t="s">
        <v>1901</v>
      </c>
      <c r="BW208" s="185" t="s">
        <v>1926</v>
      </c>
      <c r="BX208" s="185" t="s">
        <v>1902</v>
      </c>
      <c r="BY208" s="187">
        <v>43273</v>
      </c>
      <c r="BZ208" s="187">
        <v>44369</v>
      </c>
      <c r="CA208" s="185">
        <v>0</v>
      </c>
      <c r="CB208" s="185">
        <v>1364839</v>
      </c>
      <c r="CC208" s="185">
        <v>0</v>
      </c>
      <c r="CD208" s="185">
        <v>102854</v>
      </c>
      <c r="CE208" s="185">
        <v>0</v>
      </c>
      <c r="CF208" s="185">
        <v>0</v>
      </c>
      <c r="CG208" s="185">
        <v>0</v>
      </c>
      <c r="CH208" s="185">
        <v>682420</v>
      </c>
      <c r="CI208" s="185">
        <v>0</v>
      </c>
      <c r="CK208" s="185">
        <v>0</v>
      </c>
      <c r="CL208" s="185">
        <v>0</v>
      </c>
      <c r="CM208" s="185">
        <v>0</v>
      </c>
      <c r="CN208" s="185">
        <v>0</v>
      </c>
      <c r="CO208" s="185">
        <v>0</v>
      </c>
      <c r="CP208" s="185">
        <v>66098</v>
      </c>
      <c r="CQ208" s="185">
        <v>109187</v>
      </c>
      <c r="CR208" s="185">
        <v>0</v>
      </c>
      <c r="CS208" s="185">
        <v>0</v>
      </c>
      <c r="CT208" s="185">
        <v>0</v>
      </c>
      <c r="CU208" s="185">
        <v>0</v>
      </c>
      <c r="CV208" s="185">
        <v>0</v>
      </c>
      <c r="CW208" s="185">
        <v>2325398</v>
      </c>
      <c r="CX208" s="185">
        <v>806750</v>
      </c>
      <c r="CY208" s="185">
        <v>1518648</v>
      </c>
      <c r="CZ208" s="185" t="s">
        <v>8035</v>
      </c>
      <c r="DA208" s="185">
        <v>193783</v>
      </c>
      <c r="DB208" s="185">
        <v>174000</v>
      </c>
      <c r="DC208" s="185">
        <v>245600</v>
      </c>
      <c r="DD208" s="185">
        <v>2223000</v>
      </c>
      <c r="DE208" s="185">
        <v>88900</v>
      </c>
      <c r="DF208" s="185">
        <v>44500</v>
      </c>
      <c r="DG208" s="185">
        <v>66700</v>
      </c>
      <c r="DH208" s="185">
        <v>110811</v>
      </c>
      <c r="DI208" s="185">
        <v>30</v>
      </c>
      <c r="DJ208" s="185">
        <v>0</v>
      </c>
      <c r="DK208" s="185">
        <v>0</v>
      </c>
      <c r="DL208" s="185">
        <v>0</v>
      </c>
      <c r="DM208" s="187">
        <v>44053</v>
      </c>
      <c r="DN208" s="187">
        <v>44074</v>
      </c>
      <c r="DO208" s="185">
        <v>0</v>
      </c>
      <c r="DP208" s="185">
        <v>81900</v>
      </c>
      <c r="DQ208" s="185">
        <v>0</v>
      </c>
      <c r="DR208" s="185" t="s">
        <v>1946</v>
      </c>
      <c r="DS208" s="185" t="s">
        <v>1889</v>
      </c>
      <c r="DT208" s="185">
        <v>81900</v>
      </c>
      <c r="DV208" s="185" t="s">
        <v>2148</v>
      </c>
      <c r="DW208" s="185">
        <v>2047000</v>
      </c>
      <c r="DX208" s="185" t="s">
        <v>1896</v>
      </c>
    </row>
    <row r="209" spans="1:128" x14ac:dyDescent="0.25">
      <c r="A209" s="185">
        <v>30</v>
      </c>
      <c r="B209" s="185">
        <v>4161000</v>
      </c>
      <c r="D209" s="230">
        <v>2.436E-2</v>
      </c>
      <c r="E209" s="185">
        <v>101362</v>
      </c>
      <c r="F209" s="185">
        <v>9396759</v>
      </c>
      <c r="I209" s="185">
        <v>3171807</v>
      </c>
      <c r="J209" s="185">
        <v>1078671</v>
      </c>
      <c r="L209" s="185">
        <v>3578916</v>
      </c>
      <c r="M209" s="185" t="s">
        <v>1928</v>
      </c>
      <c r="N209" s="185" t="s">
        <v>295</v>
      </c>
      <c r="Q209" s="185" t="s">
        <v>1745</v>
      </c>
      <c r="R209" s="185" t="s">
        <v>1264</v>
      </c>
      <c r="S209" s="185" t="s">
        <v>150</v>
      </c>
      <c r="T209" s="185" t="s">
        <v>570</v>
      </c>
      <c r="U209" s="185" t="s">
        <v>1278</v>
      </c>
      <c r="V209" s="185" t="s">
        <v>2012</v>
      </c>
      <c r="W209" s="185" t="s">
        <v>639</v>
      </c>
      <c r="X209" s="185" t="s">
        <v>1880</v>
      </c>
      <c r="Y209" s="185" t="s">
        <v>2268</v>
      </c>
      <c r="Z209" s="185" t="s">
        <v>2052</v>
      </c>
      <c r="AA209" s="185" t="s">
        <v>1883</v>
      </c>
      <c r="AB209" s="185" t="s">
        <v>1913</v>
      </c>
      <c r="AC209" s="185" t="s">
        <v>3119</v>
      </c>
      <c r="AD209" s="185" t="s">
        <v>2748</v>
      </c>
      <c r="AE209" s="185" t="s">
        <v>1887</v>
      </c>
      <c r="AF209" s="185" t="s">
        <v>1888</v>
      </c>
      <c r="AG209" s="185" t="s">
        <v>1989</v>
      </c>
      <c r="AH209" s="185" t="s">
        <v>1883</v>
      </c>
      <c r="AI209" s="185" t="s">
        <v>1890</v>
      </c>
      <c r="AK209" s="185" t="s">
        <v>2169</v>
      </c>
      <c r="AL209" s="185" t="s">
        <v>3120</v>
      </c>
      <c r="AM209" s="185" t="s">
        <v>3121</v>
      </c>
      <c r="AN209" s="185" t="s">
        <v>2058</v>
      </c>
      <c r="AO209" s="185" t="s">
        <v>2101</v>
      </c>
      <c r="AP209" s="185" t="s">
        <v>1896</v>
      </c>
      <c r="AQ209" s="185" t="s">
        <v>2012</v>
      </c>
      <c r="AR209" s="185" t="s">
        <v>2285</v>
      </c>
      <c r="AS209" s="185">
        <v>3081918</v>
      </c>
      <c r="AT209" s="185" t="s">
        <v>2285</v>
      </c>
      <c r="AV209" s="185" t="s">
        <v>1920</v>
      </c>
      <c r="AW209" s="185">
        <v>3081918</v>
      </c>
      <c r="AX209" s="185">
        <v>0</v>
      </c>
      <c r="AY209" s="185" t="s">
        <v>2218</v>
      </c>
      <c r="AZ209" s="186">
        <v>20</v>
      </c>
      <c r="BA209" s="231">
        <v>0</v>
      </c>
      <c r="BB209" s="185">
        <v>0</v>
      </c>
      <c r="BC209" s="185" t="s">
        <v>1332</v>
      </c>
      <c r="BD209" s="187">
        <v>26185</v>
      </c>
      <c r="BE209" s="187">
        <v>36678</v>
      </c>
      <c r="BF209" s="187">
        <v>37683</v>
      </c>
      <c r="BH209" s="187">
        <v>42887</v>
      </c>
      <c r="BI209" s="187">
        <v>43251</v>
      </c>
      <c r="BO209" s="185" t="s">
        <v>295</v>
      </c>
      <c r="BR209" s="185" t="s">
        <v>2060</v>
      </c>
      <c r="BV209" s="185" t="s">
        <v>1901</v>
      </c>
      <c r="BW209" s="185" t="s">
        <v>1926</v>
      </c>
      <c r="BX209" s="185" t="s">
        <v>2025</v>
      </c>
      <c r="BY209" s="187">
        <v>43983</v>
      </c>
      <c r="BZ209" s="187">
        <v>44348</v>
      </c>
      <c r="CA209" s="185">
        <v>0</v>
      </c>
      <c r="CB209" s="185">
        <v>3081918</v>
      </c>
      <c r="CC209" s="185">
        <v>0</v>
      </c>
      <c r="CD209" s="185">
        <v>0</v>
      </c>
      <c r="CE209" s="185">
        <v>616384</v>
      </c>
      <c r="CF209" s="185">
        <v>0</v>
      </c>
      <c r="CG209" s="185">
        <v>0</v>
      </c>
      <c r="CH209" s="185">
        <v>1078671</v>
      </c>
      <c r="CI209" s="185">
        <v>0</v>
      </c>
      <c r="CK209" s="185">
        <v>0</v>
      </c>
      <c r="CL209" s="185">
        <v>0</v>
      </c>
      <c r="CM209" s="185">
        <v>0</v>
      </c>
      <c r="CN209" s="185">
        <v>0</v>
      </c>
      <c r="CO209" s="185">
        <v>0</v>
      </c>
      <c r="CP209" s="185">
        <v>0</v>
      </c>
      <c r="CQ209" s="185">
        <v>0</v>
      </c>
      <c r="CR209" s="185">
        <v>0</v>
      </c>
      <c r="CS209" s="185">
        <v>0</v>
      </c>
      <c r="CT209" s="185">
        <v>0</v>
      </c>
      <c r="CU209" s="185">
        <v>0</v>
      </c>
      <c r="CV209" s="185">
        <v>0</v>
      </c>
      <c r="CW209" s="185">
        <v>4776973</v>
      </c>
      <c r="CX209" s="185">
        <v>1662467</v>
      </c>
      <c r="CY209" s="185">
        <v>3114506</v>
      </c>
      <c r="CZ209" s="185" t="s">
        <v>8035</v>
      </c>
      <c r="DA209" s="185">
        <v>346716</v>
      </c>
      <c r="DB209" s="185">
        <v>353700</v>
      </c>
      <c r="DC209" s="185">
        <v>499300</v>
      </c>
      <c r="DD209" s="185">
        <v>4161000</v>
      </c>
      <c r="DE209" s="185">
        <v>166400</v>
      </c>
      <c r="DF209" s="185">
        <v>83200</v>
      </c>
      <c r="DG209" s="185">
        <v>124800</v>
      </c>
      <c r="DH209" s="185">
        <v>208029</v>
      </c>
      <c r="DI209" s="185">
        <v>30</v>
      </c>
      <c r="DJ209" s="185">
        <v>0</v>
      </c>
      <c r="DK209" s="185">
        <v>0</v>
      </c>
      <c r="DL209" s="185">
        <v>0</v>
      </c>
      <c r="DM209" s="187">
        <v>44018</v>
      </c>
      <c r="DN209" s="187">
        <v>44039</v>
      </c>
      <c r="DO209" s="185">
        <v>0</v>
      </c>
      <c r="DP209" s="185">
        <v>166400</v>
      </c>
      <c r="DQ209" s="185">
        <v>41600</v>
      </c>
      <c r="DR209" s="185" t="s">
        <v>1888</v>
      </c>
      <c r="DS209" s="185" t="s">
        <v>2026</v>
      </c>
      <c r="DT209" s="185">
        <v>166400</v>
      </c>
      <c r="DV209" s="185" t="s">
        <v>2061</v>
      </c>
      <c r="DW209" s="185">
        <v>4161000</v>
      </c>
      <c r="DX209" s="185" t="s">
        <v>1896</v>
      </c>
    </row>
    <row r="210" spans="1:128" x14ac:dyDescent="0.25">
      <c r="A210" s="185">
        <v>30</v>
      </c>
      <c r="B210" s="185">
        <v>1150000</v>
      </c>
      <c r="D210" s="230">
        <v>6.9599999999999995E-2</v>
      </c>
      <c r="E210" s="185">
        <v>80040</v>
      </c>
      <c r="F210" s="185">
        <v>9399479</v>
      </c>
      <c r="I210" s="185">
        <v>1367323</v>
      </c>
      <c r="J210" s="185">
        <v>575218</v>
      </c>
      <c r="L210" s="185">
        <v>1234228</v>
      </c>
      <c r="M210" s="185" t="s">
        <v>2539</v>
      </c>
      <c r="N210" s="185" t="s">
        <v>1938</v>
      </c>
      <c r="R210" s="185" t="s">
        <v>1264</v>
      </c>
      <c r="S210" s="185" t="s">
        <v>616</v>
      </c>
      <c r="T210" s="185" t="s">
        <v>3122</v>
      </c>
      <c r="U210" s="185" t="s">
        <v>682</v>
      </c>
      <c r="V210" s="185" t="s">
        <v>1272</v>
      </c>
      <c r="W210" s="185" t="s">
        <v>7561</v>
      </c>
      <c r="X210" s="185" t="s">
        <v>2013</v>
      </c>
      <c r="Y210" s="185" t="s">
        <v>1987</v>
      </c>
      <c r="Z210" s="185" t="s">
        <v>2541</v>
      </c>
      <c r="AA210" s="185" t="s">
        <v>1883</v>
      </c>
      <c r="AB210" s="185" t="s">
        <v>1898</v>
      </c>
      <c r="AC210" s="185" t="s">
        <v>3123</v>
      </c>
      <c r="AD210" s="185" t="s">
        <v>3124</v>
      </c>
      <c r="AE210" s="185" t="s">
        <v>1887</v>
      </c>
      <c r="AF210" s="185" t="s">
        <v>1888</v>
      </c>
      <c r="AG210" s="185" t="s">
        <v>1889</v>
      </c>
      <c r="AH210" s="185" t="s">
        <v>1883</v>
      </c>
      <c r="AI210" s="185" t="s">
        <v>1890</v>
      </c>
      <c r="AK210" s="185" t="s">
        <v>483</v>
      </c>
      <c r="AL210" s="185" t="s">
        <v>2356</v>
      </c>
      <c r="AM210" s="185" t="s">
        <v>2671</v>
      </c>
      <c r="AN210" s="185" t="s">
        <v>2671</v>
      </c>
      <c r="AP210" s="185" t="s">
        <v>1896</v>
      </c>
      <c r="AQ210" s="185" t="s">
        <v>1272</v>
      </c>
      <c r="AR210" s="185" t="s">
        <v>2093</v>
      </c>
      <c r="AS210" s="185">
        <v>1150436</v>
      </c>
      <c r="AT210" s="185" t="s">
        <v>2093</v>
      </c>
      <c r="AV210" s="185" t="s">
        <v>1920</v>
      </c>
      <c r="AW210" s="185">
        <v>1150436</v>
      </c>
      <c r="AX210" s="185">
        <v>0</v>
      </c>
      <c r="AY210" s="185" t="s">
        <v>1943</v>
      </c>
      <c r="AZ210" s="186">
        <v>0</v>
      </c>
      <c r="BA210" s="231">
        <v>30</v>
      </c>
      <c r="BB210" s="185">
        <v>0</v>
      </c>
      <c r="BD210" s="187">
        <v>27075</v>
      </c>
      <c r="BE210" s="187">
        <v>41172</v>
      </c>
      <c r="BF210" s="187">
        <v>41172</v>
      </c>
      <c r="BH210" s="187">
        <v>43435</v>
      </c>
      <c r="BI210" s="187">
        <v>43799</v>
      </c>
      <c r="BM210" s="185" t="s">
        <v>1900</v>
      </c>
      <c r="BN210" s="185" t="s">
        <v>1275</v>
      </c>
      <c r="BV210" s="185" t="s">
        <v>1901</v>
      </c>
      <c r="BW210" s="185" t="s">
        <v>1926</v>
      </c>
      <c r="BX210" s="185" t="s">
        <v>2025</v>
      </c>
      <c r="BY210" s="187">
        <v>43070</v>
      </c>
      <c r="BZ210" s="187">
        <v>44166</v>
      </c>
      <c r="CA210" s="185">
        <v>0</v>
      </c>
      <c r="CB210" s="185">
        <v>1150436</v>
      </c>
      <c r="CC210" s="185">
        <v>0</v>
      </c>
      <c r="CD210" s="185">
        <v>102854</v>
      </c>
      <c r="CE210" s="185">
        <v>0</v>
      </c>
      <c r="CF210" s="185">
        <v>0</v>
      </c>
      <c r="CG210" s="185">
        <v>0</v>
      </c>
      <c r="CH210" s="185">
        <v>0</v>
      </c>
      <c r="CI210" s="185">
        <v>0</v>
      </c>
      <c r="CK210" s="185">
        <v>740633</v>
      </c>
      <c r="CL210" s="185">
        <v>0</v>
      </c>
      <c r="CM210" s="185">
        <v>0</v>
      </c>
      <c r="CN210" s="185">
        <v>0</v>
      </c>
      <c r="CO210" s="185">
        <v>0</v>
      </c>
      <c r="CP210" s="185">
        <v>66098</v>
      </c>
      <c r="CQ210" s="185">
        <v>345131</v>
      </c>
      <c r="CR210" s="185">
        <v>0</v>
      </c>
      <c r="CS210" s="185">
        <v>76696</v>
      </c>
      <c r="CT210" s="185">
        <v>0</v>
      </c>
      <c r="CU210" s="185">
        <v>0</v>
      </c>
      <c r="CV210" s="185">
        <v>0</v>
      </c>
      <c r="CW210" s="185">
        <v>2562787</v>
      </c>
      <c r="CX210" s="185">
        <v>729908</v>
      </c>
      <c r="CY210" s="185">
        <v>1832879</v>
      </c>
      <c r="CZ210" s="185" t="s">
        <v>8035</v>
      </c>
      <c r="DA210" s="185">
        <v>200429</v>
      </c>
      <c r="DB210" s="185">
        <v>97700</v>
      </c>
      <c r="DC210" s="185">
        <v>138000</v>
      </c>
      <c r="DD210" s="185">
        <v>2302000</v>
      </c>
      <c r="DE210" s="185">
        <v>92100</v>
      </c>
      <c r="DF210" s="185">
        <v>46000</v>
      </c>
      <c r="DG210" s="185">
        <v>69100</v>
      </c>
      <c r="DH210" s="185">
        <v>0</v>
      </c>
      <c r="DI210" s="185">
        <v>30</v>
      </c>
      <c r="DJ210" s="185">
        <v>0</v>
      </c>
      <c r="DK210" s="185">
        <v>0</v>
      </c>
      <c r="DL210" s="185">
        <v>0</v>
      </c>
      <c r="DM210" s="187">
        <v>44378</v>
      </c>
      <c r="DN210" s="187">
        <v>44400</v>
      </c>
      <c r="DO210" s="185">
        <v>0</v>
      </c>
      <c r="DP210" s="185">
        <v>46000</v>
      </c>
      <c r="DQ210" s="185">
        <v>0</v>
      </c>
      <c r="DR210" s="185" t="s">
        <v>2026</v>
      </c>
      <c r="DS210" s="185" t="s">
        <v>1887</v>
      </c>
      <c r="DT210" s="185">
        <v>46000</v>
      </c>
      <c r="DV210" s="185" t="s">
        <v>1965</v>
      </c>
      <c r="DW210" s="185">
        <v>1150000</v>
      </c>
      <c r="DX210" s="185" t="s">
        <v>1896</v>
      </c>
    </row>
    <row r="211" spans="1:128" x14ac:dyDescent="0.25">
      <c r="A211" s="185">
        <v>30</v>
      </c>
      <c r="B211" s="185">
        <v>0</v>
      </c>
      <c r="D211" s="230">
        <v>6.9599999999999995E-2</v>
      </c>
      <c r="E211" s="185">
        <v>0</v>
      </c>
      <c r="F211" s="185">
        <v>9431723</v>
      </c>
      <c r="I211" s="185">
        <v>0</v>
      </c>
      <c r="J211" s="185">
        <v>49533</v>
      </c>
      <c r="L211" s="185">
        <v>114022</v>
      </c>
      <c r="M211" s="185" t="s">
        <v>2324</v>
      </c>
      <c r="N211" s="185" t="s">
        <v>1878</v>
      </c>
      <c r="R211" s="185" t="s">
        <v>2082</v>
      </c>
      <c r="S211" s="185" t="s">
        <v>783</v>
      </c>
      <c r="T211" s="185" t="s">
        <v>2622</v>
      </c>
      <c r="U211" s="185" t="s">
        <v>682</v>
      </c>
      <c r="V211" s="185" t="s">
        <v>1272</v>
      </c>
      <c r="W211" s="185" t="s">
        <v>7733</v>
      </c>
      <c r="X211" s="185" t="s">
        <v>3203</v>
      </c>
      <c r="Y211" s="185" t="s">
        <v>1987</v>
      </c>
      <c r="Z211" s="185" t="s">
        <v>2504</v>
      </c>
      <c r="AA211" s="185" t="s">
        <v>1883</v>
      </c>
      <c r="AB211" s="185" t="s">
        <v>2001</v>
      </c>
      <c r="AC211" s="185" t="s">
        <v>7734</v>
      </c>
      <c r="AD211" s="185" t="s">
        <v>2624</v>
      </c>
      <c r="AE211" s="185" t="s">
        <v>1887</v>
      </c>
      <c r="AF211" s="185" t="s">
        <v>1888</v>
      </c>
      <c r="AG211" s="185" t="s">
        <v>1889</v>
      </c>
      <c r="AH211" s="185" t="s">
        <v>1883</v>
      </c>
      <c r="AI211" s="185" t="s">
        <v>1890</v>
      </c>
      <c r="AK211" s="185" t="s">
        <v>2594</v>
      </c>
      <c r="AL211" s="185" t="s">
        <v>2776</v>
      </c>
      <c r="AM211" s="185" t="s">
        <v>7735</v>
      </c>
      <c r="AN211" s="185" t="s">
        <v>2039</v>
      </c>
      <c r="AO211" s="185" t="s">
        <v>2669</v>
      </c>
      <c r="AP211" s="185" t="s">
        <v>1896</v>
      </c>
      <c r="AQ211" s="185" t="s">
        <v>1272</v>
      </c>
      <c r="AR211" s="185" t="s">
        <v>2093</v>
      </c>
      <c r="AS211" s="185">
        <v>1150436</v>
      </c>
      <c r="AT211" s="185" t="s">
        <v>2093</v>
      </c>
      <c r="AV211" s="185" t="s">
        <v>1920</v>
      </c>
      <c r="AW211" s="185">
        <v>1150436</v>
      </c>
      <c r="AX211" s="185">
        <v>0</v>
      </c>
      <c r="AY211" s="185" t="s">
        <v>1899</v>
      </c>
      <c r="AZ211" s="186">
        <v>0</v>
      </c>
      <c r="BA211" s="231">
        <v>20</v>
      </c>
      <c r="BB211" s="185">
        <v>0</v>
      </c>
      <c r="BD211" s="187">
        <v>30300</v>
      </c>
      <c r="BE211" s="187">
        <v>44166</v>
      </c>
      <c r="BF211" s="187">
        <v>44166</v>
      </c>
      <c r="BG211" s="187">
        <v>44195</v>
      </c>
      <c r="BH211" s="187">
        <v>44166</v>
      </c>
      <c r="BM211" s="185" t="s">
        <v>1900</v>
      </c>
      <c r="BN211" s="185" t="s">
        <v>1275</v>
      </c>
      <c r="BV211" s="185" t="s">
        <v>1901</v>
      </c>
      <c r="BW211" s="185" t="s">
        <v>1926</v>
      </c>
      <c r="BX211" s="185" t="s">
        <v>2094</v>
      </c>
      <c r="BY211" s="187">
        <v>44166</v>
      </c>
      <c r="BZ211" s="187">
        <v>44166</v>
      </c>
      <c r="CA211" s="185">
        <v>0</v>
      </c>
      <c r="CB211" s="185">
        <v>0</v>
      </c>
      <c r="CC211" s="185">
        <v>0</v>
      </c>
      <c r="CD211" s="185">
        <v>0</v>
      </c>
      <c r="CE211" s="185">
        <v>0</v>
      </c>
      <c r="CF211" s="185">
        <v>0</v>
      </c>
      <c r="CG211" s="185">
        <v>0</v>
      </c>
      <c r="CH211" s="185">
        <v>0</v>
      </c>
      <c r="CI211" s="185">
        <v>0</v>
      </c>
      <c r="CK211" s="185">
        <v>0</v>
      </c>
      <c r="CL211" s="185">
        <v>0</v>
      </c>
      <c r="CM211" s="185">
        <v>0</v>
      </c>
      <c r="CN211" s="185">
        <v>0</v>
      </c>
      <c r="CO211" s="185">
        <v>0</v>
      </c>
      <c r="CP211" s="185">
        <v>0</v>
      </c>
      <c r="CQ211" s="185">
        <v>0</v>
      </c>
      <c r="CR211" s="185">
        <v>0</v>
      </c>
      <c r="CS211" s="185">
        <v>0</v>
      </c>
      <c r="CT211" s="185">
        <v>0</v>
      </c>
      <c r="CU211" s="185">
        <v>0</v>
      </c>
      <c r="CV211" s="185">
        <v>0</v>
      </c>
      <c r="CW211" s="185">
        <v>0</v>
      </c>
      <c r="CX211" s="185">
        <v>0</v>
      </c>
      <c r="CY211" s="185">
        <v>0</v>
      </c>
      <c r="CZ211" s="185" t="s">
        <v>8035</v>
      </c>
      <c r="DA211" s="185">
        <v>0</v>
      </c>
      <c r="DB211" s="185">
        <v>0</v>
      </c>
      <c r="DC211" s="185">
        <v>0</v>
      </c>
      <c r="DD211" s="185">
        <v>0</v>
      </c>
      <c r="DE211" s="185">
        <v>0</v>
      </c>
      <c r="DF211" s="185">
        <v>0</v>
      </c>
      <c r="DG211" s="185">
        <v>0</v>
      </c>
      <c r="DH211" s="185">
        <v>0</v>
      </c>
      <c r="DI211" s="185">
        <v>30</v>
      </c>
      <c r="DJ211" s="185">
        <v>0</v>
      </c>
      <c r="DK211" s="185">
        <v>0</v>
      </c>
      <c r="DL211" s="185">
        <v>0</v>
      </c>
      <c r="DM211" s="187">
        <v>44166</v>
      </c>
      <c r="DN211" s="187">
        <v>44167</v>
      </c>
      <c r="DO211" s="185">
        <v>0</v>
      </c>
      <c r="DP211" s="185">
        <v>0</v>
      </c>
      <c r="DQ211" s="185">
        <v>0</v>
      </c>
      <c r="DR211" s="185" t="s">
        <v>1904</v>
      </c>
      <c r="DS211" s="185" t="s">
        <v>1887</v>
      </c>
      <c r="DT211" s="185">
        <v>0</v>
      </c>
      <c r="DV211" s="185" t="s">
        <v>1952</v>
      </c>
      <c r="DW211" s="185">
        <v>0</v>
      </c>
      <c r="DX211" s="185" t="s">
        <v>1896</v>
      </c>
    </row>
    <row r="212" spans="1:128" x14ac:dyDescent="0.25">
      <c r="A212" s="185">
        <v>30</v>
      </c>
      <c r="B212" s="185">
        <v>1726000</v>
      </c>
      <c r="D212" s="230">
        <v>6.9599999999999995E-2</v>
      </c>
      <c r="E212" s="185">
        <v>120130</v>
      </c>
      <c r="F212" s="185">
        <v>9431874</v>
      </c>
      <c r="I212" s="185">
        <v>1367323</v>
      </c>
      <c r="J212" s="185">
        <v>575218</v>
      </c>
      <c r="L212" s="185">
        <v>1340271</v>
      </c>
      <c r="M212" s="185" t="s">
        <v>2273</v>
      </c>
      <c r="N212" s="185" t="s">
        <v>1878</v>
      </c>
      <c r="R212" s="185" t="s">
        <v>1264</v>
      </c>
      <c r="S212" s="185" t="s">
        <v>458</v>
      </c>
      <c r="T212" s="185" t="s">
        <v>3125</v>
      </c>
      <c r="U212" s="185" t="s">
        <v>682</v>
      </c>
      <c r="V212" s="185" t="s">
        <v>1272</v>
      </c>
      <c r="W212" s="185" t="s">
        <v>1305</v>
      </c>
      <c r="X212" s="185" t="s">
        <v>2013</v>
      </c>
      <c r="Y212" s="185" t="s">
        <v>1987</v>
      </c>
      <c r="Z212" s="185" t="s">
        <v>2274</v>
      </c>
      <c r="AA212" s="185" t="s">
        <v>1883</v>
      </c>
      <c r="AB212" s="185" t="s">
        <v>1898</v>
      </c>
      <c r="AC212" s="185" t="s">
        <v>3126</v>
      </c>
      <c r="AD212" s="185" t="s">
        <v>3127</v>
      </c>
      <c r="AE212" s="185" t="s">
        <v>1887</v>
      </c>
      <c r="AF212" s="185" t="s">
        <v>1888</v>
      </c>
      <c r="AG212" s="185" t="s">
        <v>1889</v>
      </c>
      <c r="AH212" s="185" t="s">
        <v>1883</v>
      </c>
      <c r="AI212" s="185" t="s">
        <v>1890</v>
      </c>
      <c r="AK212" s="185" t="s">
        <v>3128</v>
      </c>
      <c r="AL212" s="185" t="s">
        <v>2037</v>
      </c>
      <c r="AM212" s="185" t="s">
        <v>3129</v>
      </c>
      <c r="AN212" s="185" t="s">
        <v>776</v>
      </c>
      <c r="AO212" s="185" t="s">
        <v>3130</v>
      </c>
      <c r="AP212" s="185" t="s">
        <v>1896</v>
      </c>
      <c r="AQ212" s="185" t="s">
        <v>1272</v>
      </c>
      <c r="AR212" s="185" t="s">
        <v>2093</v>
      </c>
      <c r="AS212" s="185">
        <v>1150436</v>
      </c>
      <c r="AT212" s="185" t="s">
        <v>2093</v>
      </c>
      <c r="AV212" s="185" t="s">
        <v>1920</v>
      </c>
      <c r="AW212" s="185">
        <v>1150436</v>
      </c>
      <c r="AX212" s="185">
        <v>0</v>
      </c>
      <c r="AY212" s="185" t="s">
        <v>1899</v>
      </c>
      <c r="AZ212" s="186">
        <v>0</v>
      </c>
      <c r="BA212" s="231">
        <v>0</v>
      </c>
      <c r="BB212" s="185">
        <v>0</v>
      </c>
      <c r="BD212" s="187">
        <v>30354</v>
      </c>
      <c r="BE212" s="187">
        <v>42506</v>
      </c>
      <c r="BF212" s="187">
        <v>42506</v>
      </c>
      <c r="BH212" s="187">
        <v>43631</v>
      </c>
      <c r="BI212" s="187">
        <v>43996</v>
      </c>
      <c r="BM212" s="185" t="s">
        <v>1900</v>
      </c>
      <c r="BN212" s="185" t="s">
        <v>1275</v>
      </c>
      <c r="BV212" s="185" t="s">
        <v>1901</v>
      </c>
      <c r="BW212" s="185" t="s">
        <v>1926</v>
      </c>
      <c r="BX212" s="185" t="s">
        <v>2025</v>
      </c>
      <c r="BY212" s="187">
        <v>44362</v>
      </c>
      <c r="BZ212" s="187">
        <v>44362</v>
      </c>
      <c r="CA212" s="185">
        <v>0</v>
      </c>
      <c r="CB212" s="185">
        <v>1150436</v>
      </c>
      <c r="CC212" s="185">
        <v>0</v>
      </c>
      <c r="CD212" s="185">
        <v>0</v>
      </c>
      <c r="CE212" s="185">
        <v>0</v>
      </c>
      <c r="CF212" s="185">
        <v>0</v>
      </c>
      <c r="CG212" s="185">
        <v>1653877</v>
      </c>
      <c r="CH212" s="185">
        <v>575218</v>
      </c>
      <c r="CI212" s="185">
        <v>0</v>
      </c>
      <c r="CK212" s="185">
        <v>0</v>
      </c>
      <c r="CL212" s="185">
        <v>0</v>
      </c>
      <c r="CM212" s="185">
        <v>0</v>
      </c>
      <c r="CN212" s="185">
        <v>0</v>
      </c>
      <c r="CO212" s="185">
        <v>0</v>
      </c>
      <c r="CP212" s="185">
        <v>0</v>
      </c>
      <c r="CQ212" s="185">
        <v>0</v>
      </c>
      <c r="CR212" s="185">
        <v>0</v>
      </c>
      <c r="CS212" s="185">
        <v>0</v>
      </c>
      <c r="CT212" s="185">
        <v>0</v>
      </c>
      <c r="CU212" s="185">
        <v>0</v>
      </c>
      <c r="CV212" s="185">
        <v>0</v>
      </c>
      <c r="CW212" s="185">
        <v>3548483</v>
      </c>
      <c r="CX212" s="185">
        <v>318456</v>
      </c>
      <c r="CY212" s="185">
        <v>3230027</v>
      </c>
      <c r="CZ212" s="185" t="s">
        <v>8035</v>
      </c>
      <c r="DA212" s="185">
        <v>281628</v>
      </c>
      <c r="DB212" s="185">
        <v>146700</v>
      </c>
      <c r="DC212" s="185">
        <v>207100</v>
      </c>
      <c r="DD212" s="185">
        <v>3380000</v>
      </c>
      <c r="DE212" s="185">
        <v>135200</v>
      </c>
      <c r="DF212" s="185">
        <v>67600</v>
      </c>
      <c r="DG212" s="185">
        <v>101400</v>
      </c>
      <c r="DH212" s="185">
        <v>0</v>
      </c>
      <c r="DI212" s="185">
        <v>30</v>
      </c>
      <c r="DJ212" s="185">
        <v>0</v>
      </c>
      <c r="DK212" s="185">
        <v>0</v>
      </c>
      <c r="DL212" s="185">
        <v>0</v>
      </c>
      <c r="DM212" s="187">
        <v>44256</v>
      </c>
      <c r="DN212" s="187">
        <v>44274</v>
      </c>
      <c r="DO212" s="185">
        <v>0</v>
      </c>
      <c r="DP212" s="185">
        <v>69000</v>
      </c>
      <c r="DQ212" s="185">
        <v>0</v>
      </c>
      <c r="DR212" s="185" t="s">
        <v>2026</v>
      </c>
      <c r="DS212" s="185" t="s">
        <v>1887</v>
      </c>
      <c r="DT212" s="185">
        <v>69000</v>
      </c>
      <c r="DV212" s="185" t="s">
        <v>2279</v>
      </c>
      <c r="DW212" s="185">
        <v>1726000</v>
      </c>
      <c r="DX212" s="185" t="s">
        <v>1896</v>
      </c>
    </row>
    <row r="213" spans="1:128" x14ac:dyDescent="0.25">
      <c r="A213" s="185">
        <v>30</v>
      </c>
      <c r="B213" s="185">
        <v>0</v>
      </c>
      <c r="D213" s="230">
        <v>6.9599999999999995E-2</v>
      </c>
      <c r="E213" s="185">
        <v>0</v>
      </c>
      <c r="F213" s="185">
        <v>9466998</v>
      </c>
      <c r="I213" s="185">
        <v>0</v>
      </c>
      <c r="J213" s="185">
        <v>52728</v>
      </c>
      <c r="L213" s="185">
        <v>40366</v>
      </c>
      <c r="M213" s="185" t="s">
        <v>1928</v>
      </c>
      <c r="N213" s="185" t="s">
        <v>1878</v>
      </c>
      <c r="R213" s="185" t="s">
        <v>2082</v>
      </c>
      <c r="S213" s="185" t="s">
        <v>150</v>
      </c>
      <c r="T213" s="185" t="s">
        <v>6092</v>
      </c>
      <c r="U213" s="185" t="s">
        <v>682</v>
      </c>
      <c r="V213" s="185" t="s">
        <v>1272</v>
      </c>
      <c r="W213" s="185" t="s">
        <v>7365</v>
      </c>
      <c r="X213" s="185" t="s">
        <v>4024</v>
      </c>
      <c r="Y213" s="185" t="s">
        <v>2268</v>
      </c>
      <c r="Z213" s="185" t="s">
        <v>2052</v>
      </c>
      <c r="AA213" s="185" t="s">
        <v>1883</v>
      </c>
      <c r="AB213" s="185" t="s">
        <v>1898</v>
      </c>
      <c r="AC213" s="185" t="s">
        <v>7366</v>
      </c>
      <c r="AD213" s="185" t="s">
        <v>6094</v>
      </c>
      <c r="AE213" s="185" t="s">
        <v>1887</v>
      </c>
      <c r="AF213" s="185" t="s">
        <v>1888</v>
      </c>
      <c r="AG213" s="185" t="s">
        <v>1889</v>
      </c>
      <c r="AH213" s="185" t="s">
        <v>1883</v>
      </c>
      <c r="AI213" s="185" t="s">
        <v>1890</v>
      </c>
      <c r="AK213" s="185" t="s">
        <v>7367</v>
      </c>
      <c r="AL213" s="185" t="s">
        <v>7368</v>
      </c>
      <c r="AM213" s="185" t="s">
        <v>7369</v>
      </c>
      <c r="AN213" s="185" t="s">
        <v>7369</v>
      </c>
      <c r="AP213" s="185" t="s">
        <v>1896</v>
      </c>
      <c r="AQ213" s="185" t="s">
        <v>1272</v>
      </c>
      <c r="AR213" s="185" t="s">
        <v>2093</v>
      </c>
      <c r="AS213" s="185">
        <v>1150436</v>
      </c>
      <c r="AT213" s="185" t="s">
        <v>2093</v>
      </c>
      <c r="AV213" s="185" t="s">
        <v>1920</v>
      </c>
      <c r="AW213" s="185">
        <v>1150436</v>
      </c>
      <c r="AX213" s="185">
        <v>0</v>
      </c>
      <c r="AY213" s="185" t="s">
        <v>1899</v>
      </c>
      <c r="AZ213" s="186">
        <v>0</v>
      </c>
      <c r="BA213" s="231">
        <v>0</v>
      </c>
      <c r="BB213" s="185">
        <v>0</v>
      </c>
      <c r="BD213" s="187">
        <v>29264</v>
      </c>
      <c r="BE213" s="187">
        <v>44292</v>
      </c>
      <c r="BF213" s="187">
        <v>44292</v>
      </c>
      <c r="BG213" s="187">
        <v>44302</v>
      </c>
      <c r="BH213" s="187">
        <v>44292</v>
      </c>
      <c r="BM213" s="185" t="s">
        <v>1900</v>
      </c>
      <c r="BN213" s="185" t="s">
        <v>1275</v>
      </c>
      <c r="BV213" s="185" t="s">
        <v>1901</v>
      </c>
      <c r="BW213" s="185" t="s">
        <v>1926</v>
      </c>
      <c r="BX213" s="185" t="s">
        <v>2094</v>
      </c>
      <c r="BY213" s="187">
        <v>45388</v>
      </c>
      <c r="BZ213" s="187">
        <v>44292</v>
      </c>
      <c r="CA213" s="185">
        <v>0</v>
      </c>
      <c r="CB213" s="185">
        <v>0</v>
      </c>
      <c r="CC213" s="185">
        <v>0</v>
      </c>
      <c r="CD213" s="185">
        <v>0</v>
      </c>
      <c r="CE213" s="185">
        <v>0</v>
      </c>
      <c r="CF213" s="185">
        <v>0</v>
      </c>
      <c r="CG213" s="185">
        <v>0</v>
      </c>
      <c r="CH213" s="185">
        <v>0</v>
      </c>
      <c r="CI213" s="185">
        <v>0</v>
      </c>
      <c r="CK213" s="185">
        <v>0</v>
      </c>
      <c r="CL213" s="185">
        <v>0</v>
      </c>
      <c r="CM213" s="185">
        <v>0</v>
      </c>
      <c r="CN213" s="185">
        <v>0</v>
      </c>
      <c r="CO213" s="185">
        <v>0</v>
      </c>
      <c r="CP213" s="185">
        <v>0</v>
      </c>
      <c r="CQ213" s="185">
        <v>0</v>
      </c>
      <c r="CR213" s="185">
        <v>0</v>
      </c>
      <c r="CS213" s="185">
        <v>0</v>
      </c>
      <c r="CT213" s="185">
        <v>0</v>
      </c>
      <c r="CU213" s="185">
        <v>0</v>
      </c>
      <c r="CV213" s="185">
        <v>0</v>
      </c>
      <c r="CW213" s="185">
        <v>0</v>
      </c>
      <c r="CX213" s="185">
        <v>0</v>
      </c>
      <c r="CY213" s="185">
        <v>0</v>
      </c>
      <c r="CZ213" s="185" t="s">
        <v>8035</v>
      </c>
      <c r="DA213" s="185">
        <v>0</v>
      </c>
      <c r="DB213" s="185">
        <v>0</v>
      </c>
      <c r="DC213" s="185">
        <v>0</v>
      </c>
      <c r="DD213" s="185">
        <v>0</v>
      </c>
      <c r="DE213" s="185">
        <v>0</v>
      </c>
      <c r="DF213" s="185">
        <v>0</v>
      </c>
      <c r="DG213" s="185">
        <v>0</v>
      </c>
      <c r="DH213" s="185">
        <v>0</v>
      </c>
      <c r="DI213" s="185">
        <v>30</v>
      </c>
      <c r="DJ213" s="185">
        <v>0</v>
      </c>
      <c r="DK213" s="185">
        <v>0</v>
      </c>
      <c r="DL213" s="185">
        <v>0</v>
      </c>
      <c r="DM213" s="187">
        <v>44292</v>
      </c>
      <c r="DN213" s="187">
        <v>44293</v>
      </c>
      <c r="DO213" s="185">
        <v>0</v>
      </c>
      <c r="DP213" s="185">
        <v>0</v>
      </c>
      <c r="DQ213" s="185">
        <v>0</v>
      </c>
      <c r="DR213" s="185" t="s">
        <v>2924</v>
      </c>
      <c r="DS213" s="185" t="s">
        <v>2026</v>
      </c>
      <c r="DT213" s="185">
        <v>0</v>
      </c>
      <c r="DV213" s="185" t="s">
        <v>2061</v>
      </c>
      <c r="DW213" s="185">
        <v>0</v>
      </c>
      <c r="DX213" s="185" t="s">
        <v>1896</v>
      </c>
    </row>
    <row r="214" spans="1:128" x14ac:dyDescent="0.25">
      <c r="A214" s="185">
        <v>30</v>
      </c>
      <c r="B214" s="185">
        <v>3212000</v>
      </c>
      <c r="D214" s="230">
        <v>2.436E-2</v>
      </c>
      <c r="E214" s="185">
        <v>78244</v>
      </c>
      <c r="F214" s="185">
        <v>9506515</v>
      </c>
      <c r="I214" s="185">
        <v>3305347</v>
      </c>
      <c r="J214" s="185">
        <v>1124086</v>
      </c>
      <c r="L214" s="185">
        <v>3729993</v>
      </c>
      <c r="M214" s="185" t="s">
        <v>2148</v>
      </c>
      <c r="N214" s="185" t="s">
        <v>1313</v>
      </c>
      <c r="R214" s="185" t="s">
        <v>1879</v>
      </c>
      <c r="S214" s="185" t="s">
        <v>149</v>
      </c>
      <c r="T214" s="185" t="s">
        <v>529</v>
      </c>
      <c r="U214" s="185" t="s">
        <v>682</v>
      </c>
      <c r="V214" s="185" t="s">
        <v>2012</v>
      </c>
      <c r="W214" s="185" t="s">
        <v>1687</v>
      </c>
      <c r="X214" s="185" t="s">
        <v>1880</v>
      </c>
      <c r="Y214" s="185" t="s">
        <v>1987</v>
      </c>
      <c r="Z214" s="185" t="s">
        <v>2296</v>
      </c>
      <c r="AA214" s="185" t="s">
        <v>1883</v>
      </c>
      <c r="AB214" s="185" t="s">
        <v>2258</v>
      </c>
      <c r="AC214" s="185" t="s">
        <v>3131</v>
      </c>
      <c r="AD214" s="185" t="s">
        <v>3132</v>
      </c>
      <c r="AE214" s="185" t="s">
        <v>1887</v>
      </c>
      <c r="AF214" s="185" t="s">
        <v>1888</v>
      </c>
      <c r="AG214" s="185" t="s">
        <v>1889</v>
      </c>
      <c r="AH214" s="185" t="s">
        <v>1883</v>
      </c>
      <c r="AI214" s="185" t="s">
        <v>1890</v>
      </c>
      <c r="AK214" s="185" t="s">
        <v>3133</v>
      </c>
      <c r="AL214" s="185" t="s">
        <v>2055</v>
      </c>
      <c r="AM214" s="185" t="s">
        <v>3134</v>
      </c>
      <c r="AN214" s="185" t="s">
        <v>3135</v>
      </c>
      <c r="AO214" s="185" t="s">
        <v>3051</v>
      </c>
      <c r="AP214" s="185" t="s">
        <v>1896</v>
      </c>
      <c r="AQ214" s="185" t="s">
        <v>2012</v>
      </c>
      <c r="AR214" s="185" t="s">
        <v>2217</v>
      </c>
      <c r="AS214" s="185">
        <v>3211673</v>
      </c>
      <c r="AT214" s="185" t="s">
        <v>2217</v>
      </c>
      <c r="AV214" s="185" t="s">
        <v>1920</v>
      </c>
      <c r="AW214" s="185">
        <v>3211673</v>
      </c>
      <c r="AX214" s="185">
        <v>0</v>
      </c>
      <c r="AY214" s="185" t="s">
        <v>2022</v>
      </c>
      <c r="AZ214" s="186">
        <v>0</v>
      </c>
      <c r="BA214" s="231">
        <v>0</v>
      </c>
      <c r="BB214" s="185">
        <v>0</v>
      </c>
      <c r="BD214" s="187">
        <v>29399</v>
      </c>
      <c r="BE214" s="187">
        <v>43104</v>
      </c>
      <c r="BF214" s="187">
        <v>43104</v>
      </c>
      <c r="BH214" s="187">
        <v>43834</v>
      </c>
      <c r="BI214" s="187">
        <v>44199</v>
      </c>
      <c r="BO214" s="185" t="s">
        <v>2023</v>
      </c>
      <c r="BR214" s="185" t="s">
        <v>2024</v>
      </c>
      <c r="BV214" s="185" t="s">
        <v>1901</v>
      </c>
      <c r="BW214" s="185" t="s">
        <v>1896</v>
      </c>
      <c r="BX214" s="185" t="s">
        <v>1902</v>
      </c>
      <c r="BY214" s="187">
        <v>43104</v>
      </c>
      <c r="BZ214" s="187">
        <v>44200</v>
      </c>
      <c r="CA214" s="185">
        <v>0</v>
      </c>
      <c r="CB214" s="185">
        <v>3211673</v>
      </c>
      <c r="CC214" s="185">
        <v>0</v>
      </c>
      <c r="CD214" s="185">
        <v>0</v>
      </c>
      <c r="CE214" s="185">
        <v>0</v>
      </c>
      <c r="CF214" s="185">
        <v>0</v>
      </c>
      <c r="CG214" s="185">
        <v>0</v>
      </c>
      <c r="CH214" s="185">
        <v>0</v>
      </c>
      <c r="CI214" s="185">
        <v>0</v>
      </c>
      <c r="CK214" s="185">
        <v>0</v>
      </c>
      <c r="CL214" s="185">
        <v>0</v>
      </c>
      <c r="CM214" s="185">
        <v>0</v>
      </c>
      <c r="CN214" s="185">
        <v>0</v>
      </c>
      <c r="CO214" s="185">
        <v>0</v>
      </c>
      <c r="CP214" s="185">
        <v>0</v>
      </c>
      <c r="CQ214" s="185">
        <v>0</v>
      </c>
      <c r="CR214" s="185">
        <v>0</v>
      </c>
      <c r="CS214" s="185">
        <v>0</v>
      </c>
      <c r="CT214" s="185">
        <v>0</v>
      </c>
      <c r="CU214" s="185">
        <v>0</v>
      </c>
      <c r="CV214" s="185">
        <v>0</v>
      </c>
      <c r="CW214" s="185">
        <v>3211673</v>
      </c>
      <c r="CX214" s="185">
        <v>1669701</v>
      </c>
      <c r="CY214" s="185">
        <v>1541972</v>
      </c>
      <c r="CZ214" s="185" t="s">
        <v>8035</v>
      </c>
      <c r="DA214" s="185">
        <v>267639</v>
      </c>
      <c r="DB214" s="185">
        <v>273000</v>
      </c>
      <c r="DC214" s="185">
        <v>385400</v>
      </c>
      <c r="DD214" s="185">
        <v>3212000</v>
      </c>
      <c r="DE214" s="185">
        <v>128500</v>
      </c>
      <c r="DF214" s="185">
        <v>64200</v>
      </c>
      <c r="DG214" s="185">
        <v>96400</v>
      </c>
      <c r="DH214" s="185">
        <v>0</v>
      </c>
      <c r="DI214" s="185">
        <v>30</v>
      </c>
      <c r="DJ214" s="185">
        <v>0</v>
      </c>
      <c r="DK214" s="185">
        <v>0</v>
      </c>
      <c r="DL214" s="185">
        <v>0</v>
      </c>
      <c r="DM214" s="187">
        <v>44291</v>
      </c>
      <c r="DN214" s="187">
        <v>44309</v>
      </c>
      <c r="DO214" s="185">
        <v>0</v>
      </c>
      <c r="DP214" s="185">
        <v>128500</v>
      </c>
      <c r="DQ214" s="185">
        <v>0</v>
      </c>
      <c r="DR214" s="185" t="s">
        <v>1888</v>
      </c>
      <c r="DS214" s="185" t="s">
        <v>1887</v>
      </c>
      <c r="DT214" s="185">
        <v>128500</v>
      </c>
      <c r="DV214" s="185" t="s">
        <v>2029</v>
      </c>
      <c r="DW214" s="185">
        <v>3212000</v>
      </c>
      <c r="DX214" s="185" t="s">
        <v>1896</v>
      </c>
    </row>
    <row r="215" spans="1:128" x14ac:dyDescent="0.25">
      <c r="A215" s="185">
        <v>30</v>
      </c>
      <c r="B215" s="185">
        <v>7081000</v>
      </c>
      <c r="D215" s="230">
        <v>2.436E-2</v>
      </c>
      <c r="E215" s="185">
        <v>172493</v>
      </c>
      <c r="F215" s="185">
        <v>9534688</v>
      </c>
      <c r="I215" s="185">
        <v>7287293</v>
      </c>
      <c r="J215" s="185">
        <v>2478270</v>
      </c>
      <c r="L215" s="185">
        <v>7883670</v>
      </c>
      <c r="M215" s="185" t="s">
        <v>1889</v>
      </c>
      <c r="N215" s="185" t="s">
        <v>1313</v>
      </c>
      <c r="R215" s="185" t="s">
        <v>1879</v>
      </c>
      <c r="S215" s="185" t="s">
        <v>329</v>
      </c>
      <c r="T215" s="185" t="s">
        <v>10</v>
      </c>
      <c r="U215" s="185" t="s">
        <v>2325</v>
      </c>
      <c r="V215" s="185" t="s">
        <v>1963</v>
      </c>
      <c r="W215" s="185" t="s">
        <v>28</v>
      </c>
      <c r="X215" s="185" t="s">
        <v>1880</v>
      </c>
      <c r="Y215" s="185" t="s">
        <v>1881</v>
      </c>
      <c r="Z215" s="185" t="s">
        <v>1909</v>
      </c>
      <c r="AA215" s="185" t="s">
        <v>1883</v>
      </c>
      <c r="AB215" s="185" t="s">
        <v>1913</v>
      </c>
      <c r="AC215" s="185" t="s">
        <v>3136</v>
      </c>
      <c r="AD215" s="185" t="s">
        <v>2327</v>
      </c>
      <c r="AE215" s="185" t="s">
        <v>1903</v>
      </c>
      <c r="AF215" s="185" t="s">
        <v>1888</v>
      </c>
      <c r="AG215" s="185" t="s">
        <v>1889</v>
      </c>
      <c r="AH215" s="185" t="s">
        <v>1912</v>
      </c>
      <c r="AI215" s="185" t="s">
        <v>1890</v>
      </c>
      <c r="AK215" s="185" t="s">
        <v>3137</v>
      </c>
      <c r="AL215" s="185" t="s">
        <v>2030</v>
      </c>
      <c r="AM215" s="185" t="s">
        <v>3138</v>
      </c>
      <c r="AN215" s="185" t="s">
        <v>3139</v>
      </c>
      <c r="AO215" s="185" t="s">
        <v>3140</v>
      </c>
      <c r="AP215" s="185" t="s">
        <v>1896</v>
      </c>
      <c r="AQ215" s="185" t="s">
        <v>1963</v>
      </c>
      <c r="AR215" s="185" t="s">
        <v>3141</v>
      </c>
      <c r="AS215" s="185">
        <v>7080770</v>
      </c>
      <c r="AT215" s="185" t="s">
        <v>3141</v>
      </c>
      <c r="AV215" s="185" t="s">
        <v>1920</v>
      </c>
      <c r="AW215" s="185">
        <v>7080770</v>
      </c>
      <c r="AX215" s="185">
        <v>0</v>
      </c>
      <c r="AY215" s="185" t="s">
        <v>2022</v>
      </c>
      <c r="AZ215" s="186">
        <v>0</v>
      </c>
      <c r="BA215" s="231">
        <v>0</v>
      </c>
      <c r="BB215" s="185">
        <v>0</v>
      </c>
      <c r="BC215" s="185" t="s">
        <v>1332</v>
      </c>
      <c r="BD215" s="187">
        <v>25619</v>
      </c>
      <c r="BE215" s="187">
        <v>39421</v>
      </c>
      <c r="BF215" s="187">
        <v>40358</v>
      </c>
      <c r="BH215" s="187">
        <v>42709</v>
      </c>
      <c r="BI215" s="187">
        <v>43073</v>
      </c>
      <c r="BO215" s="185" t="s">
        <v>2023</v>
      </c>
      <c r="BR215" s="185" t="s">
        <v>2024</v>
      </c>
      <c r="BV215" s="185" t="s">
        <v>1901</v>
      </c>
      <c r="BW215" s="185" t="s">
        <v>1896</v>
      </c>
      <c r="BX215" s="185" t="s">
        <v>1902</v>
      </c>
      <c r="BY215" s="187">
        <v>43074</v>
      </c>
      <c r="BZ215" s="187">
        <v>44170</v>
      </c>
      <c r="CA215" s="185">
        <v>0</v>
      </c>
      <c r="CB215" s="185">
        <v>7080770</v>
      </c>
      <c r="CC215" s="185">
        <v>0</v>
      </c>
      <c r="CD215" s="185">
        <v>0</v>
      </c>
      <c r="CE215" s="185">
        <v>0</v>
      </c>
      <c r="CF215" s="185">
        <v>0</v>
      </c>
      <c r="CG215" s="185">
        <v>0</v>
      </c>
      <c r="CH215" s="185">
        <v>0</v>
      </c>
      <c r="CI215" s="185">
        <v>0</v>
      </c>
      <c r="CK215" s="185">
        <v>0</v>
      </c>
      <c r="CL215" s="185">
        <v>0</v>
      </c>
      <c r="CM215" s="185">
        <v>0</v>
      </c>
      <c r="CN215" s="185">
        <v>0</v>
      </c>
      <c r="CO215" s="185">
        <v>0</v>
      </c>
      <c r="CP215" s="185">
        <v>0</v>
      </c>
      <c r="CQ215" s="185">
        <v>0</v>
      </c>
      <c r="CR215" s="185">
        <v>0</v>
      </c>
      <c r="CS215" s="185">
        <v>0</v>
      </c>
      <c r="CT215" s="185">
        <v>0</v>
      </c>
      <c r="CU215" s="185">
        <v>0</v>
      </c>
      <c r="CV215" s="185">
        <v>0</v>
      </c>
      <c r="CW215" s="185">
        <v>7080770</v>
      </c>
      <c r="CX215" s="185">
        <v>1293128</v>
      </c>
      <c r="CY215" s="185">
        <v>5787642</v>
      </c>
      <c r="CZ215" s="185" t="s">
        <v>8035</v>
      </c>
      <c r="DA215" s="185">
        <v>590064</v>
      </c>
      <c r="DB215" s="185">
        <v>601900</v>
      </c>
      <c r="DC215" s="185">
        <v>849700</v>
      </c>
      <c r="DD215" s="185">
        <v>7081000</v>
      </c>
      <c r="DE215" s="185">
        <v>283200</v>
      </c>
      <c r="DF215" s="185">
        <v>141600</v>
      </c>
      <c r="DG215" s="185">
        <v>212400</v>
      </c>
      <c r="DH215" s="185">
        <v>0</v>
      </c>
      <c r="DI215" s="185">
        <v>30</v>
      </c>
      <c r="DJ215" s="185">
        <v>0</v>
      </c>
      <c r="DK215" s="185">
        <v>0</v>
      </c>
      <c r="DL215" s="185">
        <v>301889</v>
      </c>
      <c r="DM215" s="187">
        <v>44200</v>
      </c>
      <c r="DN215" s="187">
        <v>44221</v>
      </c>
      <c r="DO215" s="185">
        <v>0</v>
      </c>
      <c r="DP215" s="185">
        <v>283200</v>
      </c>
      <c r="DQ215" s="185">
        <v>70800</v>
      </c>
      <c r="DR215" s="185" t="s">
        <v>1888</v>
      </c>
      <c r="DS215" s="185" t="s">
        <v>1903</v>
      </c>
      <c r="DT215" s="185">
        <v>283200</v>
      </c>
      <c r="DV215" s="185" t="s">
        <v>1946</v>
      </c>
      <c r="DW215" s="185">
        <v>7081000</v>
      </c>
      <c r="DX215" s="185" t="s">
        <v>1896</v>
      </c>
    </row>
    <row r="216" spans="1:128" x14ac:dyDescent="0.25">
      <c r="A216" s="185">
        <v>30</v>
      </c>
      <c r="B216" s="185">
        <v>2213000</v>
      </c>
      <c r="D216" s="230">
        <v>2.436E-2</v>
      </c>
      <c r="E216" s="185">
        <v>53909</v>
      </c>
      <c r="F216" s="185">
        <v>9590368</v>
      </c>
      <c r="I216" s="185">
        <v>1705883</v>
      </c>
      <c r="J216" s="185">
        <v>737727</v>
      </c>
      <c r="L216" s="185">
        <v>1924367</v>
      </c>
      <c r="M216" s="185" t="s">
        <v>2273</v>
      </c>
      <c r="N216" s="185" t="s">
        <v>1878</v>
      </c>
      <c r="R216" s="185" t="s">
        <v>1879</v>
      </c>
      <c r="S216" s="185" t="s">
        <v>458</v>
      </c>
      <c r="T216" s="185" t="s">
        <v>32</v>
      </c>
      <c r="U216" s="185" t="s">
        <v>682</v>
      </c>
      <c r="V216" s="185" t="s">
        <v>1272</v>
      </c>
      <c r="W216" s="185" t="s">
        <v>1477</v>
      </c>
      <c r="X216" s="185" t="s">
        <v>2045</v>
      </c>
      <c r="Y216" s="185" t="s">
        <v>1987</v>
      </c>
      <c r="Z216" s="185" t="s">
        <v>2274</v>
      </c>
      <c r="AA216" s="185" t="s">
        <v>1883</v>
      </c>
      <c r="AB216" s="185" t="s">
        <v>1898</v>
      </c>
      <c r="AC216" s="185" t="s">
        <v>3142</v>
      </c>
      <c r="AD216" s="185" t="s">
        <v>3143</v>
      </c>
      <c r="AE216" s="185" t="s">
        <v>1887</v>
      </c>
      <c r="AF216" s="185" t="s">
        <v>1888</v>
      </c>
      <c r="AG216" s="185" t="s">
        <v>1889</v>
      </c>
      <c r="AH216" s="185" t="s">
        <v>1883</v>
      </c>
      <c r="AI216" s="185" t="s">
        <v>1890</v>
      </c>
      <c r="AK216" s="185" t="s">
        <v>3144</v>
      </c>
      <c r="AL216" s="185" t="s">
        <v>3144</v>
      </c>
      <c r="AM216" s="185" t="s">
        <v>3145</v>
      </c>
      <c r="AN216" s="185" t="s">
        <v>2550</v>
      </c>
      <c r="AO216" s="185" t="s">
        <v>2183</v>
      </c>
      <c r="AP216" s="185" t="s">
        <v>1896</v>
      </c>
      <c r="AQ216" s="185" t="s">
        <v>1272</v>
      </c>
      <c r="AR216" s="185" t="s">
        <v>1942</v>
      </c>
      <c r="AS216" s="185">
        <v>1475454</v>
      </c>
      <c r="AT216" s="185" t="s">
        <v>1942</v>
      </c>
      <c r="AV216" s="185" t="s">
        <v>1920</v>
      </c>
      <c r="AW216" s="185">
        <v>1475454</v>
      </c>
      <c r="AX216" s="185">
        <v>0</v>
      </c>
      <c r="AY216" s="185" t="s">
        <v>1899</v>
      </c>
      <c r="AZ216" s="186">
        <v>0</v>
      </c>
      <c r="BA216" s="231">
        <v>25</v>
      </c>
      <c r="BB216" s="185">
        <v>0</v>
      </c>
      <c r="BD216" s="187">
        <v>31306</v>
      </c>
      <c r="BE216" s="187">
        <v>42902</v>
      </c>
      <c r="BF216" s="187">
        <v>42902</v>
      </c>
      <c r="BH216" s="187">
        <v>43267</v>
      </c>
      <c r="BI216" s="187">
        <v>43631</v>
      </c>
      <c r="BM216" s="185" t="s">
        <v>1900</v>
      </c>
      <c r="BN216" s="185" t="s">
        <v>1275</v>
      </c>
      <c r="BV216" s="185" t="s">
        <v>1901</v>
      </c>
      <c r="BW216" s="185" t="s">
        <v>1896</v>
      </c>
      <c r="BX216" s="185" t="s">
        <v>1902</v>
      </c>
      <c r="BY216" s="187">
        <v>42902</v>
      </c>
      <c r="BZ216" s="187">
        <v>44363</v>
      </c>
      <c r="CA216" s="185">
        <v>0</v>
      </c>
      <c r="CB216" s="185">
        <v>1475454</v>
      </c>
      <c r="CC216" s="185">
        <v>0</v>
      </c>
      <c r="CD216" s="185">
        <v>102854</v>
      </c>
      <c r="CE216" s="185">
        <v>0</v>
      </c>
      <c r="CF216" s="185">
        <v>0</v>
      </c>
      <c r="CG216" s="185">
        <v>0</v>
      </c>
      <c r="CH216" s="185">
        <v>737727</v>
      </c>
      <c r="CI216" s="185">
        <v>0</v>
      </c>
      <c r="CK216" s="185">
        <v>0</v>
      </c>
      <c r="CL216" s="185">
        <v>0</v>
      </c>
      <c r="CM216" s="185">
        <v>0</v>
      </c>
      <c r="CN216" s="185">
        <v>0</v>
      </c>
      <c r="CO216" s="185">
        <v>0</v>
      </c>
      <c r="CP216" s="185">
        <v>66098</v>
      </c>
      <c r="CQ216" s="185">
        <v>368864</v>
      </c>
      <c r="CR216" s="185">
        <v>0</v>
      </c>
      <c r="CS216" s="185">
        <v>0</v>
      </c>
      <c r="CT216" s="185">
        <v>0</v>
      </c>
      <c r="CU216" s="185">
        <v>0</v>
      </c>
      <c r="CV216" s="185">
        <v>0</v>
      </c>
      <c r="CW216" s="185">
        <v>2750997</v>
      </c>
      <c r="CX216" s="185">
        <v>310862</v>
      </c>
      <c r="CY216" s="185">
        <v>2440135</v>
      </c>
      <c r="CZ216" s="185" t="s">
        <v>8035</v>
      </c>
      <c r="DA216" s="185">
        <v>229250</v>
      </c>
      <c r="DB216" s="185">
        <v>188100</v>
      </c>
      <c r="DC216" s="185">
        <v>265600</v>
      </c>
      <c r="DD216" s="185">
        <v>2648000</v>
      </c>
      <c r="DE216" s="185">
        <v>105900</v>
      </c>
      <c r="DF216" s="185">
        <v>53000</v>
      </c>
      <c r="DG216" s="185">
        <v>79400</v>
      </c>
      <c r="DH216" s="185">
        <v>0</v>
      </c>
      <c r="DI216" s="185">
        <v>30</v>
      </c>
      <c r="DJ216" s="185">
        <v>0</v>
      </c>
      <c r="DK216" s="185">
        <v>0</v>
      </c>
      <c r="DL216" s="185">
        <v>0</v>
      </c>
      <c r="DM216" s="187">
        <v>43899</v>
      </c>
      <c r="DN216" s="187">
        <v>43920</v>
      </c>
      <c r="DO216" s="185">
        <v>0</v>
      </c>
      <c r="DP216" s="185">
        <v>88500</v>
      </c>
      <c r="DQ216" s="185">
        <v>0</v>
      </c>
      <c r="DR216" s="185" t="s">
        <v>2051</v>
      </c>
      <c r="DS216" s="185" t="s">
        <v>1887</v>
      </c>
      <c r="DT216" s="185">
        <v>88500</v>
      </c>
      <c r="DV216" s="185" t="s">
        <v>2279</v>
      </c>
      <c r="DW216" s="185">
        <v>2213000</v>
      </c>
      <c r="DX216" s="185" t="s">
        <v>1896</v>
      </c>
    </row>
    <row r="217" spans="1:128" x14ac:dyDescent="0.25">
      <c r="A217" s="185">
        <v>30</v>
      </c>
      <c r="B217" s="185">
        <v>1150000</v>
      </c>
      <c r="D217" s="230">
        <v>6.9599999999999995E-2</v>
      </c>
      <c r="E217" s="185">
        <v>80040</v>
      </c>
      <c r="F217" s="185">
        <v>9653022</v>
      </c>
      <c r="I217" s="185">
        <v>1367323</v>
      </c>
      <c r="J217" s="185">
        <v>575218</v>
      </c>
      <c r="L217" s="185">
        <v>1481072</v>
      </c>
      <c r="M217" s="185" t="s">
        <v>2273</v>
      </c>
      <c r="N217" s="185" t="s">
        <v>1938</v>
      </c>
      <c r="R217" s="185" t="s">
        <v>1264</v>
      </c>
      <c r="S217" s="185" t="s">
        <v>458</v>
      </c>
      <c r="T217" s="185" t="s">
        <v>2771</v>
      </c>
      <c r="U217" s="185" t="s">
        <v>682</v>
      </c>
      <c r="V217" s="185" t="s">
        <v>1272</v>
      </c>
      <c r="W217" s="185" t="s">
        <v>925</v>
      </c>
      <c r="X217" s="185" t="s">
        <v>1880</v>
      </c>
      <c r="Y217" s="185" t="s">
        <v>1881</v>
      </c>
      <c r="Z217" s="185" t="s">
        <v>2274</v>
      </c>
      <c r="AA217" s="185" t="s">
        <v>1883</v>
      </c>
      <c r="AB217" s="185" t="s">
        <v>1898</v>
      </c>
      <c r="AC217" s="185" t="s">
        <v>3146</v>
      </c>
      <c r="AD217" s="185" t="s">
        <v>2774</v>
      </c>
      <c r="AE217" s="185" t="s">
        <v>1887</v>
      </c>
      <c r="AF217" s="185" t="s">
        <v>1888</v>
      </c>
      <c r="AG217" s="185" t="s">
        <v>1889</v>
      </c>
      <c r="AH217" s="185" t="s">
        <v>1883</v>
      </c>
      <c r="AI217" s="185" t="s">
        <v>1890</v>
      </c>
      <c r="AK217" s="185" t="s">
        <v>3147</v>
      </c>
      <c r="AL217" s="185" t="s">
        <v>2616</v>
      </c>
      <c r="AM217" s="185" t="s">
        <v>3148</v>
      </c>
      <c r="AN217" s="185" t="s">
        <v>1895</v>
      </c>
      <c r="AO217" s="185" t="s">
        <v>2295</v>
      </c>
      <c r="AP217" s="185" t="s">
        <v>1896</v>
      </c>
      <c r="AQ217" s="185" t="s">
        <v>1272</v>
      </c>
      <c r="AR217" s="185" t="s">
        <v>2093</v>
      </c>
      <c r="AS217" s="185">
        <v>1150436</v>
      </c>
      <c r="AT217" s="185" t="s">
        <v>2093</v>
      </c>
      <c r="AV217" s="185" t="s">
        <v>1920</v>
      </c>
      <c r="AW217" s="185">
        <v>1150436</v>
      </c>
      <c r="AX217" s="185">
        <v>0</v>
      </c>
      <c r="AY217" s="185" t="s">
        <v>1943</v>
      </c>
      <c r="AZ217" s="186">
        <v>0</v>
      </c>
      <c r="BA217" s="231">
        <v>14</v>
      </c>
      <c r="BB217" s="185">
        <v>0</v>
      </c>
      <c r="BD217" s="187">
        <v>21763</v>
      </c>
      <c r="BE217" s="187">
        <v>41187</v>
      </c>
      <c r="BF217" s="187">
        <v>41187</v>
      </c>
      <c r="BH217" s="187">
        <v>43013</v>
      </c>
      <c r="BI217" s="187">
        <v>43377</v>
      </c>
      <c r="BM217" s="185" t="s">
        <v>1900</v>
      </c>
      <c r="BN217" s="185" t="s">
        <v>1275</v>
      </c>
      <c r="BV217" s="185" t="s">
        <v>1901</v>
      </c>
      <c r="BW217" s="185" t="s">
        <v>1896</v>
      </c>
      <c r="BX217" s="185" t="s">
        <v>2025</v>
      </c>
      <c r="BY217" s="187">
        <v>43013</v>
      </c>
      <c r="BZ217" s="187">
        <v>44109</v>
      </c>
      <c r="CA217" s="185">
        <v>0</v>
      </c>
      <c r="CB217" s="185">
        <v>1150436</v>
      </c>
      <c r="CC217" s="185">
        <v>0</v>
      </c>
      <c r="CD217" s="185">
        <v>0</v>
      </c>
      <c r="CE217" s="185">
        <v>0</v>
      </c>
      <c r="CF217" s="185">
        <v>0</v>
      </c>
      <c r="CG217" s="185">
        <v>0</v>
      </c>
      <c r="CH217" s="185">
        <v>0</v>
      </c>
      <c r="CI217" s="185">
        <v>0</v>
      </c>
      <c r="CK217" s="185">
        <v>0</v>
      </c>
      <c r="CL217" s="185">
        <v>0</v>
      </c>
      <c r="CM217" s="185">
        <v>0</v>
      </c>
      <c r="CN217" s="185">
        <v>0</v>
      </c>
      <c r="CO217" s="185">
        <v>0</v>
      </c>
      <c r="CP217" s="185">
        <v>0</v>
      </c>
      <c r="CQ217" s="185">
        <v>0</v>
      </c>
      <c r="CR217" s="185">
        <v>0</v>
      </c>
      <c r="CS217" s="185">
        <v>0</v>
      </c>
      <c r="CT217" s="185">
        <v>0</v>
      </c>
      <c r="CU217" s="185">
        <v>0</v>
      </c>
      <c r="CV217" s="185">
        <v>0</v>
      </c>
      <c r="CW217" s="185">
        <v>1480449</v>
      </c>
      <c r="CX217" s="185">
        <v>697517</v>
      </c>
      <c r="CY217" s="185">
        <v>782932</v>
      </c>
      <c r="CZ217" s="185" t="s">
        <v>8035</v>
      </c>
      <c r="DA217" s="185">
        <v>95870</v>
      </c>
      <c r="DB217" s="185">
        <v>97700</v>
      </c>
      <c r="DC217" s="185">
        <v>138000</v>
      </c>
      <c r="DD217" s="185">
        <v>1150000</v>
      </c>
      <c r="DE217" s="185">
        <v>46000</v>
      </c>
      <c r="DF217" s="185">
        <v>23000</v>
      </c>
      <c r="DG217" s="185">
        <v>34500</v>
      </c>
      <c r="DH217" s="185">
        <v>0</v>
      </c>
      <c r="DI217" s="185">
        <v>30</v>
      </c>
      <c r="DJ217" s="185">
        <v>0</v>
      </c>
      <c r="DK217" s="185">
        <v>0</v>
      </c>
      <c r="DL217" s="185">
        <v>0</v>
      </c>
      <c r="DM217" s="187">
        <v>43831</v>
      </c>
      <c r="DN217" s="187">
        <v>43832</v>
      </c>
      <c r="DO217" s="185">
        <v>0</v>
      </c>
      <c r="DP217" s="185">
        <v>46000</v>
      </c>
      <c r="DQ217" s="185">
        <v>0</v>
      </c>
      <c r="DR217" s="185" t="s">
        <v>1888</v>
      </c>
      <c r="DS217" s="185" t="s">
        <v>1903</v>
      </c>
      <c r="DT217" s="185">
        <v>46000</v>
      </c>
      <c r="DV217" s="185" t="s">
        <v>2279</v>
      </c>
      <c r="DW217" s="185">
        <v>1150000</v>
      </c>
      <c r="DX217" s="185" t="s">
        <v>1896</v>
      </c>
    </row>
    <row r="218" spans="1:128" x14ac:dyDescent="0.25">
      <c r="A218" s="185">
        <v>30</v>
      </c>
      <c r="B218" s="185">
        <v>0</v>
      </c>
      <c r="D218" s="230">
        <v>6.9599999999999995E-2</v>
      </c>
      <c r="E218" s="185">
        <v>0</v>
      </c>
      <c r="F218" s="185">
        <v>9697159</v>
      </c>
      <c r="I218" s="185">
        <v>0</v>
      </c>
      <c r="J218" s="185">
        <v>0</v>
      </c>
      <c r="L218" s="185">
        <v>0</v>
      </c>
      <c r="M218" s="185" t="s">
        <v>2539</v>
      </c>
      <c r="N218" s="185" t="s">
        <v>1878</v>
      </c>
      <c r="R218" s="185" t="s">
        <v>2082</v>
      </c>
      <c r="S218" s="185" t="s">
        <v>616</v>
      </c>
      <c r="T218" s="185" t="s">
        <v>3149</v>
      </c>
      <c r="U218" s="185" t="s">
        <v>682</v>
      </c>
      <c r="V218" s="185" t="s">
        <v>1272</v>
      </c>
      <c r="W218" s="185" t="s">
        <v>7202</v>
      </c>
      <c r="X218" s="185" t="s">
        <v>1907</v>
      </c>
      <c r="Y218" s="185" t="s">
        <v>1881</v>
      </c>
      <c r="Z218" s="185" t="s">
        <v>2541</v>
      </c>
      <c r="AA218" s="185" t="s">
        <v>1883</v>
      </c>
      <c r="AB218" s="185" t="s">
        <v>1898</v>
      </c>
      <c r="AC218" s="185" t="s">
        <v>3150</v>
      </c>
      <c r="AD218" s="185" t="s">
        <v>3151</v>
      </c>
      <c r="AE218" s="185" t="s">
        <v>1887</v>
      </c>
      <c r="AF218" s="185" t="s">
        <v>1888</v>
      </c>
      <c r="AG218" s="185" t="s">
        <v>1889</v>
      </c>
      <c r="AH218" s="185" t="s">
        <v>1883</v>
      </c>
      <c r="AI218" s="185" t="s">
        <v>1890</v>
      </c>
      <c r="AK218" s="185" t="s">
        <v>2305</v>
      </c>
      <c r="AL218" s="185" t="s">
        <v>2649</v>
      </c>
      <c r="AM218" s="185" t="s">
        <v>2135</v>
      </c>
      <c r="AN218" s="185" t="s">
        <v>2135</v>
      </c>
      <c r="AP218" s="185" t="s">
        <v>1896</v>
      </c>
      <c r="AQ218" s="185" t="s">
        <v>1272</v>
      </c>
      <c r="AR218" s="185" t="s">
        <v>2093</v>
      </c>
      <c r="AS218" s="185">
        <v>1150436</v>
      </c>
      <c r="AT218" s="185" t="s">
        <v>2093</v>
      </c>
      <c r="AV218" s="185" t="s">
        <v>1920</v>
      </c>
      <c r="AW218" s="185">
        <v>1150436</v>
      </c>
      <c r="AX218" s="185">
        <v>0</v>
      </c>
      <c r="AY218" s="185" t="s">
        <v>1899</v>
      </c>
      <c r="AZ218" s="186">
        <v>0</v>
      </c>
      <c r="BA218" s="231">
        <v>30</v>
      </c>
      <c r="BB218" s="185">
        <v>0</v>
      </c>
      <c r="BD218" s="187">
        <v>29895</v>
      </c>
      <c r="BE218" s="187">
        <v>42863</v>
      </c>
      <c r="BG218" s="187">
        <v>42917</v>
      </c>
      <c r="BH218" s="187">
        <v>42863</v>
      </c>
      <c r="BM218" s="185" t="s">
        <v>1900</v>
      </c>
      <c r="BN218" s="185" t="s">
        <v>1275</v>
      </c>
      <c r="BV218" s="185" t="s">
        <v>1901</v>
      </c>
      <c r="BW218" s="185" t="s">
        <v>1926</v>
      </c>
      <c r="BX218" s="185" t="s">
        <v>2094</v>
      </c>
      <c r="BY218" s="187">
        <v>42863</v>
      </c>
      <c r="BZ218" s="187">
        <v>42955</v>
      </c>
      <c r="CA218" s="185">
        <v>0</v>
      </c>
      <c r="CB218" s="185">
        <v>0</v>
      </c>
      <c r="CC218" s="185">
        <v>0</v>
      </c>
      <c r="CD218" s="185">
        <v>0</v>
      </c>
      <c r="CE218" s="185">
        <v>0</v>
      </c>
      <c r="CF218" s="185">
        <v>0</v>
      </c>
      <c r="CG218" s="185">
        <v>0</v>
      </c>
      <c r="CH218" s="185">
        <v>0</v>
      </c>
      <c r="CI218" s="185">
        <v>0</v>
      </c>
      <c r="CK218" s="185">
        <v>0</v>
      </c>
      <c r="CL218" s="185">
        <v>0</v>
      </c>
      <c r="CM218" s="185">
        <v>0</v>
      </c>
      <c r="CN218" s="185">
        <v>0</v>
      </c>
      <c r="CO218" s="185">
        <v>0</v>
      </c>
      <c r="CP218" s="185">
        <v>0</v>
      </c>
      <c r="CQ218" s="185">
        <v>0</v>
      </c>
      <c r="CR218" s="185">
        <v>0</v>
      </c>
      <c r="CS218" s="185">
        <v>0</v>
      </c>
      <c r="CT218" s="185">
        <v>0</v>
      </c>
      <c r="CU218" s="185">
        <v>0</v>
      </c>
      <c r="CV218" s="185">
        <v>0</v>
      </c>
      <c r="CW218" s="185">
        <v>0</v>
      </c>
      <c r="CX218" s="185">
        <v>0</v>
      </c>
      <c r="CY218" s="185">
        <v>0</v>
      </c>
      <c r="CZ218" s="185" t="s">
        <v>8035</v>
      </c>
      <c r="DA218" s="185">
        <v>0</v>
      </c>
      <c r="DB218" s="185">
        <v>0</v>
      </c>
      <c r="DC218" s="185">
        <v>0</v>
      </c>
      <c r="DD218" s="185">
        <v>0</v>
      </c>
      <c r="DE218" s="185">
        <v>0</v>
      </c>
      <c r="DF218" s="185">
        <v>0</v>
      </c>
      <c r="DG218" s="185">
        <v>0</v>
      </c>
      <c r="DH218" s="185">
        <v>0</v>
      </c>
      <c r="DI218" s="185">
        <v>30</v>
      </c>
      <c r="DJ218" s="185">
        <v>0</v>
      </c>
      <c r="DK218" s="185">
        <v>0</v>
      </c>
      <c r="DL218" s="185">
        <v>0</v>
      </c>
      <c r="DM218" s="187">
        <v>42863</v>
      </c>
      <c r="DN218" s="187">
        <v>42864</v>
      </c>
      <c r="DO218" s="185">
        <v>0</v>
      </c>
      <c r="DP218" s="185">
        <v>0</v>
      </c>
      <c r="DQ218" s="185">
        <v>0</v>
      </c>
      <c r="DR218" s="185" t="s">
        <v>1927</v>
      </c>
      <c r="DS218" s="185" t="s">
        <v>1903</v>
      </c>
      <c r="DT218" s="185">
        <v>0</v>
      </c>
      <c r="DV218" s="185" t="s">
        <v>1965</v>
      </c>
      <c r="DW218" s="185">
        <v>0</v>
      </c>
      <c r="DX218" s="185" t="s">
        <v>1896</v>
      </c>
    </row>
    <row r="219" spans="1:128" x14ac:dyDescent="0.25">
      <c r="A219" s="185">
        <v>28</v>
      </c>
      <c r="B219" s="185">
        <v>1376667</v>
      </c>
      <c r="C219" s="185">
        <v>2</v>
      </c>
      <c r="D219" s="230">
        <v>2.436E-2</v>
      </c>
      <c r="E219" s="185">
        <v>33536</v>
      </c>
      <c r="F219" s="185">
        <v>9698376</v>
      </c>
      <c r="H219" s="185" t="s">
        <v>1332</v>
      </c>
      <c r="I219" s="185">
        <v>1705883</v>
      </c>
      <c r="J219" s="185">
        <v>737727</v>
      </c>
      <c r="L219" s="185">
        <v>1924781</v>
      </c>
      <c r="M219" s="185" t="s">
        <v>2351</v>
      </c>
      <c r="N219" s="185" t="s">
        <v>1878</v>
      </c>
      <c r="R219" s="185" t="s">
        <v>1879</v>
      </c>
      <c r="S219" s="185" t="s">
        <v>614</v>
      </c>
      <c r="T219" s="185" t="s">
        <v>637</v>
      </c>
      <c r="U219" s="185" t="s">
        <v>682</v>
      </c>
      <c r="V219" s="185" t="s">
        <v>1272</v>
      </c>
      <c r="W219" s="185" t="s">
        <v>1681</v>
      </c>
      <c r="X219" s="185" t="s">
        <v>2013</v>
      </c>
      <c r="Y219" s="185" t="s">
        <v>2268</v>
      </c>
      <c r="Z219" s="185" t="s">
        <v>2352</v>
      </c>
      <c r="AA219" s="185" t="s">
        <v>1883</v>
      </c>
      <c r="AB219" s="185" t="s">
        <v>1912</v>
      </c>
      <c r="AC219" s="185" t="s">
        <v>3153</v>
      </c>
      <c r="AD219" s="185" t="s">
        <v>2369</v>
      </c>
      <c r="AE219" s="185" t="s">
        <v>1887</v>
      </c>
      <c r="AF219" s="185" t="s">
        <v>1888</v>
      </c>
      <c r="AG219" s="185" t="s">
        <v>1889</v>
      </c>
      <c r="AH219" s="185" t="s">
        <v>1883</v>
      </c>
      <c r="AI219" s="185" t="s">
        <v>1890</v>
      </c>
      <c r="AK219" s="185" t="s">
        <v>3155</v>
      </c>
      <c r="AL219" s="185" t="s">
        <v>3156</v>
      </c>
      <c r="AM219" s="185" t="s">
        <v>3157</v>
      </c>
      <c r="AN219" s="185" t="s">
        <v>2208</v>
      </c>
      <c r="AO219" s="185" t="s">
        <v>3158</v>
      </c>
      <c r="AP219" s="185" t="s">
        <v>1896</v>
      </c>
      <c r="AQ219" s="185" t="s">
        <v>1272</v>
      </c>
      <c r="AR219" s="185" t="s">
        <v>1942</v>
      </c>
      <c r="AS219" s="185">
        <v>1475454</v>
      </c>
      <c r="AT219" s="185" t="s">
        <v>1942</v>
      </c>
      <c r="AV219" s="185" t="s">
        <v>1920</v>
      </c>
      <c r="AW219" s="185">
        <v>1475454</v>
      </c>
      <c r="AX219" s="185">
        <v>0</v>
      </c>
      <c r="AY219" s="185" t="s">
        <v>1899</v>
      </c>
      <c r="AZ219" s="186">
        <v>0</v>
      </c>
      <c r="BA219" s="231">
        <v>0</v>
      </c>
      <c r="BB219" s="185">
        <v>0</v>
      </c>
      <c r="BD219" s="187">
        <v>31020</v>
      </c>
      <c r="BE219" s="187">
        <v>43286</v>
      </c>
      <c r="BF219" s="187">
        <v>43286</v>
      </c>
      <c r="BH219" s="187">
        <v>43651</v>
      </c>
      <c r="BI219" s="187">
        <v>44016</v>
      </c>
      <c r="BM219" s="185" t="s">
        <v>1900</v>
      </c>
      <c r="BN219" s="185" t="s">
        <v>1275</v>
      </c>
      <c r="BV219" s="185" t="s">
        <v>1901</v>
      </c>
      <c r="BW219" s="185" t="s">
        <v>1926</v>
      </c>
      <c r="BX219" s="185" t="s">
        <v>1902</v>
      </c>
      <c r="BY219" s="187">
        <v>43286</v>
      </c>
      <c r="BZ219" s="187">
        <v>44017</v>
      </c>
      <c r="CA219" s="185">
        <v>0</v>
      </c>
      <c r="CB219" s="185">
        <v>1475454</v>
      </c>
      <c r="CC219" s="185">
        <v>0</v>
      </c>
      <c r="CD219" s="185">
        <v>102854</v>
      </c>
      <c r="CE219" s="185">
        <v>0</v>
      </c>
      <c r="CF219" s="185">
        <v>0</v>
      </c>
      <c r="CG219" s="185">
        <v>0</v>
      </c>
      <c r="CH219" s="185">
        <v>0</v>
      </c>
      <c r="CI219" s="185">
        <v>0</v>
      </c>
      <c r="CK219" s="185">
        <v>0</v>
      </c>
      <c r="CL219" s="185">
        <v>0</v>
      </c>
      <c r="CM219" s="185">
        <v>0</v>
      </c>
      <c r="CN219" s="185">
        <v>0</v>
      </c>
      <c r="CO219" s="185">
        <v>0</v>
      </c>
      <c r="CP219" s="185">
        <v>66098</v>
      </c>
      <c r="CQ219" s="185">
        <v>0</v>
      </c>
      <c r="CR219" s="185">
        <v>0</v>
      </c>
      <c r="CS219" s="185">
        <v>0</v>
      </c>
      <c r="CT219" s="185">
        <v>0</v>
      </c>
      <c r="CU219" s="185">
        <v>0</v>
      </c>
      <c r="CV219" s="185">
        <v>0</v>
      </c>
      <c r="CW219" s="185">
        <v>1644406</v>
      </c>
      <c r="CX219" s="185">
        <v>520000</v>
      </c>
      <c r="CY219" s="185">
        <v>1124406</v>
      </c>
      <c r="CZ219" s="185" t="s">
        <v>8035</v>
      </c>
      <c r="DA219" s="185">
        <v>137034</v>
      </c>
      <c r="DB219" s="185">
        <v>125400</v>
      </c>
      <c r="DC219" s="185">
        <v>177000</v>
      </c>
      <c r="DD219" s="185">
        <v>1542000</v>
      </c>
      <c r="DE219" s="185">
        <v>61700</v>
      </c>
      <c r="DF219" s="185">
        <v>30800</v>
      </c>
      <c r="DG219" s="185">
        <v>46300</v>
      </c>
      <c r="DH219" s="185">
        <v>0</v>
      </c>
      <c r="DI219" s="185">
        <v>30</v>
      </c>
      <c r="DJ219" s="185">
        <v>0</v>
      </c>
      <c r="DK219" s="185">
        <v>0</v>
      </c>
      <c r="DL219" s="185">
        <v>0</v>
      </c>
      <c r="DM219" s="187">
        <v>44197</v>
      </c>
      <c r="DN219" s="187">
        <v>44211</v>
      </c>
      <c r="DO219" s="185">
        <v>0</v>
      </c>
      <c r="DP219" s="185">
        <v>59000</v>
      </c>
      <c r="DQ219" s="185">
        <v>0</v>
      </c>
      <c r="DR219" s="185" t="s">
        <v>2026</v>
      </c>
      <c r="DS219" s="185" t="s">
        <v>2026</v>
      </c>
      <c r="DT219" s="185">
        <v>59000</v>
      </c>
      <c r="DV219" s="185" t="s">
        <v>2360</v>
      </c>
      <c r="DW219" s="185">
        <v>1475000</v>
      </c>
      <c r="DX219" s="185" t="s">
        <v>1896</v>
      </c>
    </row>
    <row r="220" spans="1:128" x14ac:dyDescent="0.25">
      <c r="A220" s="185">
        <v>30</v>
      </c>
      <c r="B220" s="185">
        <v>1150000</v>
      </c>
      <c r="D220" s="230">
        <v>6.9599999999999995E-2</v>
      </c>
      <c r="E220" s="185">
        <v>80040</v>
      </c>
      <c r="F220" s="185">
        <v>9730238</v>
      </c>
      <c r="I220" s="185">
        <v>1367323</v>
      </c>
      <c r="J220" s="185">
        <v>575218</v>
      </c>
      <c r="L220" s="185">
        <v>1542453</v>
      </c>
      <c r="M220" s="185" t="s">
        <v>2318</v>
      </c>
      <c r="N220" s="185" t="s">
        <v>1878</v>
      </c>
      <c r="R220" s="185" t="s">
        <v>1879</v>
      </c>
      <c r="S220" s="185" t="s">
        <v>784</v>
      </c>
      <c r="T220" s="185" t="s">
        <v>249</v>
      </c>
      <c r="U220" s="185" t="s">
        <v>682</v>
      </c>
      <c r="V220" s="185" t="s">
        <v>1272</v>
      </c>
      <c r="W220" s="185" t="s">
        <v>7562</v>
      </c>
      <c r="X220" s="185" t="s">
        <v>2407</v>
      </c>
      <c r="Y220" s="185" t="s">
        <v>2268</v>
      </c>
      <c r="Z220" s="185" t="s">
        <v>2320</v>
      </c>
      <c r="AA220" s="185" t="s">
        <v>1883</v>
      </c>
      <c r="AB220" s="185" t="s">
        <v>1920</v>
      </c>
      <c r="AC220" s="185" t="s">
        <v>3159</v>
      </c>
      <c r="AD220" s="185" t="s">
        <v>2334</v>
      </c>
      <c r="AE220" s="185" t="s">
        <v>1887</v>
      </c>
      <c r="AF220" s="185" t="s">
        <v>1888</v>
      </c>
      <c r="AG220" s="185" t="s">
        <v>1889</v>
      </c>
      <c r="AH220" s="185" t="s">
        <v>1883</v>
      </c>
      <c r="AI220" s="185" t="s">
        <v>1890</v>
      </c>
      <c r="AK220" s="185" t="s">
        <v>3160</v>
      </c>
      <c r="AL220" s="185" t="s">
        <v>3161</v>
      </c>
      <c r="AM220" s="185" t="s">
        <v>3162</v>
      </c>
      <c r="AN220" s="185" t="s">
        <v>1895</v>
      </c>
      <c r="AO220" s="185" t="s">
        <v>2755</v>
      </c>
      <c r="AP220" s="185" t="s">
        <v>1896</v>
      </c>
      <c r="AQ220" s="185" t="s">
        <v>1272</v>
      </c>
      <c r="AR220" s="185" t="s">
        <v>2093</v>
      </c>
      <c r="AS220" s="185">
        <v>1150436</v>
      </c>
      <c r="AT220" s="185" t="s">
        <v>2093</v>
      </c>
      <c r="AV220" s="185" t="s">
        <v>1920</v>
      </c>
      <c r="AW220" s="185">
        <v>1150436</v>
      </c>
      <c r="AX220" s="185">
        <v>0</v>
      </c>
      <c r="AY220" s="185" t="s">
        <v>1899</v>
      </c>
      <c r="AZ220" s="186">
        <v>0</v>
      </c>
      <c r="BA220" s="231">
        <v>0</v>
      </c>
      <c r="BB220" s="185">
        <v>0</v>
      </c>
      <c r="BD220" s="187">
        <v>28622</v>
      </c>
      <c r="BE220" s="187">
        <v>41183</v>
      </c>
      <c r="BF220" s="187">
        <v>42921</v>
      </c>
      <c r="BH220" s="187">
        <v>43739</v>
      </c>
      <c r="BI220" s="187">
        <v>44104</v>
      </c>
      <c r="BM220" s="185" t="s">
        <v>1900</v>
      </c>
      <c r="BN220" s="185" t="s">
        <v>1275</v>
      </c>
      <c r="BV220" s="185" t="s">
        <v>1901</v>
      </c>
      <c r="BW220" s="185" t="s">
        <v>1926</v>
      </c>
      <c r="BX220" s="185" t="s">
        <v>1902</v>
      </c>
      <c r="BY220" s="187">
        <v>43009</v>
      </c>
      <c r="BZ220" s="187">
        <v>44105</v>
      </c>
      <c r="CA220" s="185">
        <v>0</v>
      </c>
      <c r="CB220" s="185">
        <v>1150436</v>
      </c>
      <c r="CC220" s="185">
        <v>0</v>
      </c>
      <c r="CD220" s="185">
        <v>102854</v>
      </c>
      <c r="CE220" s="185">
        <v>0</v>
      </c>
      <c r="CF220" s="185">
        <v>0</v>
      </c>
      <c r="CG220" s="185">
        <v>0</v>
      </c>
      <c r="CH220" s="185">
        <v>0</v>
      </c>
      <c r="CI220" s="185">
        <v>0</v>
      </c>
      <c r="CK220" s="185">
        <v>0</v>
      </c>
      <c r="CL220" s="185">
        <v>0</v>
      </c>
      <c r="CM220" s="185">
        <v>0</v>
      </c>
      <c r="CN220" s="185">
        <v>0</v>
      </c>
      <c r="CO220" s="185">
        <v>0</v>
      </c>
      <c r="CP220" s="185">
        <v>66098</v>
      </c>
      <c r="CQ220" s="185">
        <v>0</v>
      </c>
      <c r="CR220" s="185">
        <v>0</v>
      </c>
      <c r="CS220" s="185">
        <v>0</v>
      </c>
      <c r="CT220" s="185">
        <v>0</v>
      </c>
      <c r="CU220" s="185">
        <v>0</v>
      </c>
      <c r="CV220" s="185">
        <v>0</v>
      </c>
      <c r="CW220" s="185">
        <v>1319388</v>
      </c>
      <c r="CX220" s="185">
        <v>169473</v>
      </c>
      <c r="CY220" s="185">
        <v>1149915</v>
      </c>
      <c r="CZ220" s="185" t="s">
        <v>8035</v>
      </c>
      <c r="DA220" s="185">
        <v>109949</v>
      </c>
      <c r="DB220" s="185">
        <v>97700</v>
      </c>
      <c r="DC220" s="185">
        <v>138000</v>
      </c>
      <c r="DD220" s="185">
        <v>1217000</v>
      </c>
      <c r="DE220" s="185">
        <v>48700</v>
      </c>
      <c r="DF220" s="185">
        <v>24300</v>
      </c>
      <c r="DG220" s="185">
        <v>36500</v>
      </c>
      <c r="DH220" s="185">
        <v>0</v>
      </c>
      <c r="DI220" s="185">
        <v>30</v>
      </c>
      <c r="DJ220" s="185">
        <v>0</v>
      </c>
      <c r="DK220" s="185">
        <v>0</v>
      </c>
      <c r="DL220" s="185">
        <v>0</v>
      </c>
      <c r="DM220" s="187">
        <v>44274</v>
      </c>
      <c r="DN220" s="187">
        <v>44299</v>
      </c>
      <c r="DO220" s="185">
        <v>0</v>
      </c>
      <c r="DP220" s="185">
        <v>46000</v>
      </c>
      <c r="DQ220" s="185">
        <v>0</v>
      </c>
      <c r="DR220" s="185" t="s">
        <v>2074</v>
      </c>
      <c r="DS220" s="185" t="s">
        <v>2026</v>
      </c>
      <c r="DT220" s="185">
        <v>46000</v>
      </c>
      <c r="DV220" s="185" t="s">
        <v>2324</v>
      </c>
      <c r="DW220" s="185">
        <v>1150000</v>
      </c>
      <c r="DX220" s="185" t="s">
        <v>1896</v>
      </c>
    </row>
    <row r="221" spans="1:128" x14ac:dyDescent="0.25">
      <c r="A221" s="185">
        <v>30</v>
      </c>
      <c r="B221" s="185">
        <v>1475000</v>
      </c>
      <c r="D221" s="230">
        <v>1.044E-2</v>
      </c>
      <c r="E221" s="185">
        <v>15399</v>
      </c>
      <c r="F221" s="185">
        <v>9772802</v>
      </c>
      <c r="I221" s="185">
        <v>1705883</v>
      </c>
      <c r="J221" s="185">
        <v>737727</v>
      </c>
      <c r="L221" s="185">
        <v>1842917</v>
      </c>
      <c r="M221" s="185" t="s">
        <v>2112</v>
      </c>
      <c r="N221" s="185" t="s">
        <v>1878</v>
      </c>
      <c r="R221" s="185" t="s">
        <v>1879</v>
      </c>
      <c r="S221" s="185" t="s">
        <v>687</v>
      </c>
      <c r="T221" s="185" t="s">
        <v>1676</v>
      </c>
      <c r="U221" s="185" t="s">
        <v>682</v>
      </c>
      <c r="V221" s="185" t="s">
        <v>1272</v>
      </c>
      <c r="W221" s="185" t="s">
        <v>7563</v>
      </c>
      <c r="X221" s="185" t="s">
        <v>2013</v>
      </c>
      <c r="Y221" s="185" t="s">
        <v>1881</v>
      </c>
      <c r="Z221" s="185" t="s">
        <v>2114</v>
      </c>
      <c r="AA221" s="185" t="s">
        <v>1883</v>
      </c>
      <c r="AB221" s="185" t="s">
        <v>2086</v>
      </c>
      <c r="AC221" s="185" t="s">
        <v>3163</v>
      </c>
      <c r="AD221" s="185" t="s">
        <v>3164</v>
      </c>
      <c r="AE221" s="185" t="s">
        <v>1887</v>
      </c>
      <c r="AF221" s="185" t="s">
        <v>1888</v>
      </c>
      <c r="AG221" s="185" t="s">
        <v>1889</v>
      </c>
      <c r="AH221" s="185" t="s">
        <v>1883</v>
      </c>
      <c r="AI221" s="185" t="s">
        <v>1890</v>
      </c>
      <c r="AK221" s="185" t="s">
        <v>2090</v>
      </c>
      <c r="AL221" s="185" t="s">
        <v>2700</v>
      </c>
      <c r="AM221" s="185" t="s">
        <v>2827</v>
      </c>
      <c r="AN221" s="185" t="s">
        <v>2827</v>
      </c>
      <c r="AP221" s="185" t="s">
        <v>1896</v>
      </c>
      <c r="AQ221" s="185" t="s">
        <v>1272</v>
      </c>
      <c r="AR221" s="185" t="s">
        <v>1942</v>
      </c>
      <c r="AS221" s="185">
        <v>1475454</v>
      </c>
      <c r="AT221" s="185" t="s">
        <v>1942</v>
      </c>
      <c r="AV221" s="185" t="s">
        <v>1920</v>
      </c>
      <c r="AW221" s="185">
        <v>1475454</v>
      </c>
      <c r="AX221" s="185">
        <v>0</v>
      </c>
      <c r="AY221" s="185" t="s">
        <v>1899</v>
      </c>
      <c r="AZ221" s="186">
        <v>0</v>
      </c>
      <c r="BA221" s="231">
        <v>0</v>
      </c>
      <c r="BB221" s="185">
        <v>0</v>
      </c>
      <c r="BD221" s="187">
        <v>31218</v>
      </c>
      <c r="BE221" s="187">
        <v>43774</v>
      </c>
      <c r="BF221" s="187">
        <v>43774</v>
      </c>
      <c r="BH221" s="187">
        <v>43774</v>
      </c>
      <c r="BI221" s="187">
        <v>44139</v>
      </c>
      <c r="BM221" s="185" t="s">
        <v>1900</v>
      </c>
      <c r="BN221" s="185" t="s">
        <v>1275</v>
      </c>
      <c r="BV221" s="185" t="s">
        <v>1901</v>
      </c>
      <c r="BW221" s="185" t="s">
        <v>1926</v>
      </c>
      <c r="BX221" s="185" t="s">
        <v>1902</v>
      </c>
      <c r="BY221" s="187">
        <v>43774</v>
      </c>
      <c r="BZ221" s="187">
        <v>44140</v>
      </c>
      <c r="CA221" s="185">
        <v>0</v>
      </c>
      <c r="CB221" s="185">
        <v>1475454</v>
      </c>
      <c r="CC221" s="185">
        <v>0</v>
      </c>
      <c r="CD221" s="185">
        <v>102854</v>
      </c>
      <c r="CE221" s="185">
        <v>0</v>
      </c>
      <c r="CF221" s="185">
        <v>0</v>
      </c>
      <c r="CG221" s="185">
        <v>0</v>
      </c>
      <c r="CH221" s="185">
        <v>0</v>
      </c>
      <c r="CI221" s="185">
        <v>0</v>
      </c>
      <c r="CK221" s="185">
        <v>0</v>
      </c>
      <c r="CL221" s="185">
        <v>0</v>
      </c>
      <c r="CM221" s="185">
        <v>0</v>
      </c>
      <c r="CN221" s="185">
        <v>0</v>
      </c>
      <c r="CO221" s="185">
        <v>0</v>
      </c>
      <c r="CP221" s="185">
        <v>66098</v>
      </c>
      <c r="CQ221" s="185">
        <v>0</v>
      </c>
      <c r="CR221" s="185">
        <v>0</v>
      </c>
      <c r="CS221" s="185">
        <v>0</v>
      </c>
      <c r="CT221" s="185">
        <v>0</v>
      </c>
      <c r="CU221" s="185">
        <v>0</v>
      </c>
      <c r="CV221" s="185">
        <v>0</v>
      </c>
      <c r="CW221" s="185">
        <v>1644406</v>
      </c>
      <c r="CX221" s="185">
        <v>270400</v>
      </c>
      <c r="CY221" s="185">
        <v>1374006</v>
      </c>
      <c r="CZ221" s="185" t="s">
        <v>8035</v>
      </c>
      <c r="DA221" s="185">
        <v>137034</v>
      </c>
      <c r="DB221" s="185">
        <v>125400</v>
      </c>
      <c r="DC221" s="185">
        <v>177000</v>
      </c>
      <c r="DD221" s="185">
        <v>1542000</v>
      </c>
      <c r="DE221" s="185">
        <v>61700</v>
      </c>
      <c r="DF221" s="185">
        <v>30800</v>
      </c>
      <c r="DG221" s="185">
        <v>46300</v>
      </c>
      <c r="DH221" s="185">
        <v>0</v>
      </c>
      <c r="DI221" s="185">
        <v>30</v>
      </c>
      <c r="DJ221" s="185">
        <v>0</v>
      </c>
      <c r="DK221" s="185">
        <v>0</v>
      </c>
      <c r="DL221" s="185">
        <v>0</v>
      </c>
      <c r="DM221" s="187">
        <v>44319</v>
      </c>
      <c r="DN221" s="187">
        <v>44340</v>
      </c>
      <c r="DO221" s="185">
        <v>0</v>
      </c>
      <c r="DP221" s="185">
        <v>59000</v>
      </c>
      <c r="DQ221" s="185">
        <v>0</v>
      </c>
      <c r="DR221" s="185" t="s">
        <v>2026</v>
      </c>
      <c r="DS221" s="185" t="s">
        <v>1903</v>
      </c>
      <c r="DT221" s="185">
        <v>59000</v>
      </c>
      <c r="DV221" s="185" t="s">
        <v>1911</v>
      </c>
      <c r="DW221" s="185">
        <v>1475000</v>
      </c>
      <c r="DX221" s="185" t="s">
        <v>1896</v>
      </c>
    </row>
    <row r="222" spans="1:128" x14ac:dyDescent="0.25">
      <c r="A222" s="185">
        <v>30</v>
      </c>
      <c r="B222" s="185">
        <v>0</v>
      </c>
      <c r="D222" s="230">
        <v>2.436E-2</v>
      </c>
      <c r="E222" s="185">
        <v>0</v>
      </c>
      <c r="F222" s="185">
        <v>9801326</v>
      </c>
      <c r="I222" s="185">
        <v>0</v>
      </c>
      <c r="J222" s="185">
        <v>68364</v>
      </c>
      <c r="L222" s="185">
        <v>0</v>
      </c>
      <c r="M222" s="185" t="s">
        <v>2318</v>
      </c>
      <c r="N222" s="185" t="s">
        <v>1878</v>
      </c>
      <c r="R222" s="185" t="s">
        <v>2082</v>
      </c>
      <c r="S222" s="185" t="s">
        <v>784</v>
      </c>
      <c r="T222" s="185" t="s">
        <v>2319</v>
      </c>
      <c r="U222" s="185" t="s">
        <v>682</v>
      </c>
      <c r="V222" s="185" t="s">
        <v>1272</v>
      </c>
      <c r="W222" s="185" t="s">
        <v>7203</v>
      </c>
      <c r="X222" s="185" t="s">
        <v>2981</v>
      </c>
      <c r="Y222" s="185" t="s">
        <v>1987</v>
      </c>
      <c r="Z222" s="185" t="s">
        <v>2320</v>
      </c>
      <c r="AA222" s="185" t="s">
        <v>1883</v>
      </c>
      <c r="AB222" s="185" t="s">
        <v>1920</v>
      </c>
      <c r="AC222" s="185" t="s">
        <v>3165</v>
      </c>
      <c r="AD222" s="185" t="s">
        <v>2321</v>
      </c>
      <c r="AE222" s="185" t="s">
        <v>1887</v>
      </c>
      <c r="AF222" s="185" t="s">
        <v>1888</v>
      </c>
      <c r="AG222" s="185" t="s">
        <v>1889</v>
      </c>
      <c r="AH222" s="185" t="s">
        <v>1883</v>
      </c>
      <c r="AI222" s="185" t="s">
        <v>1890</v>
      </c>
      <c r="AK222" s="185" t="s">
        <v>3166</v>
      </c>
      <c r="AL222" s="185" t="s">
        <v>2305</v>
      </c>
      <c r="AM222" s="185" t="s">
        <v>3167</v>
      </c>
      <c r="AN222" s="185" t="s">
        <v>2494</v>
      </c>
      <c r="AO222" s="185" t="s">
        <v>3168</v>
      </c>
      <c r="AP222" s="185" t="s">
        <v>1896</v>
      </c>
      <c r="AQ222" s="185" t="s">
        <v>1272</v>
      </c>
      <c r="AR222" s="185" t="s">
        <v>2093</v>
      </c>
      <c r="AS222" s="185">
        <v>1150436</v>
      </c>
      <c r="AT222" s="185" t="s">
        <v>2093</v>
      </c>
      <c r="AV222" s="185" t="s">
        <v>1920</v>
      </c>
      <c r="AW222" s="185">
        <v>1150436</v>
      </c>
      <c r="AX222" s="185">
        <v>0</v>
      </c>
      <c r="AY222" s="185" t="s">
        <v>1899</v>
      </c>
      <c r="AZ222" s="186">
        <v>0</v>
      </c>
      <c r="BA222" s="231">
        <v>0</v>
      </c>
      <c r="BB222" s="185">
        <v>0</v>
      </c>
      <c r="BD222" s="187">
        <v>27229</v>
      </c>
      <c r="BE222" s="187">
        <v>43174</v>
      </c>
      <c r="BF222" s="187">
        <v>43174</v>
      </c>
      <c r="BG222" s="187">
        <v>43221</v>
      </c>
      <c r="BH222" s="187">
        <v>43174</v>
      </c>
      <c r="BM222" s="185" t="s">
        <v>1900</v>
      </c>
      <c r="BN222" s="185" t="s">
        <v>1275</v>
      </c>
      <c r="BV222" s="185" t="s">
        <v>1901</v>
      </c>
      <c r="BW222" s="185" t="s">
        <v>1926</v>
      </c>
      <c r="BX222" s="185" t="s">
        <v>2094</v>
      </c>
      <c r="BY222" s="187">
        <v>43174</v>
      </c>
      <c r="BZ222" s="187">
        <v>43174</v>
      </c>
      <c r="CA222" s="185">
        <v>0</v>
      </c>
      <c r="CB222" s="185">
        <v>0</v>
      </c>
      <c r="CC222" s="185">
        <v>0</v>
      </c>
      <c r="CD222" s="185">
        <v>0</v>
      </c>
      <c r="CE222" s="185">
        <v>0</v>
      </c>
      <c r="CF222" s="185">
        <v>0</v>
      </c>
      <c r="CG222" s="185">
        <v>0</v>
      </c>
      <c r="CH222" s="185">
        <v>0</v>
      </c>
      <c r="CI222" s="185">
        <v>0</v>
      </c>
      <c r="CK222" s="185">
        <v>0</v>
      </c>
      <c r="CL222" s="185">
        <v>0</v>
      </c>
      <c r="CM222" s="185">
        <v>0</v>
      </c>
      <c r="CN222" s="185">
        <v>0</v>
      </c>
      <c r="CO222" s="185">
        <v>0</v>
      </c>
      <c r="CP222" s="185">
        <v>0</v>
      </c>
      <c r="CQ222" s="185">
        <v>0</v>
      </c>
      <c r="CR222" s="185">
        <v>0</v>
      </c>
      <c r="CS222" s="185">
        <v>0</v>
      </c>
      <c r="CT222" s="185">
        <v>0</v>
      </c>
      <c r="CU222" s="185">
        <v>0</v>
      </c>
      <c r="CV222" s="185">
        <v>0</v>
      </c>
      <c r="CW222" s="185">
        <v>0</v>
      </c>
      <c r="CX222" s="185">
        <v>0</v>
      </c>
      <c r="CY222" s="185">
        <v>0</v>
      </c>
      <c r="CZ222" s="185" t="s">
        <v>8035</v>
      </c>
      <c r="DA222" s="185">
        <v>0</v>
      </c>
      <c r="DB222" s="185">
        <v>0</v>
      </c>
      <c r="DC222" s="185">
        <v>0</v>
      </c>
      <c r="DD222" s="185">
        <v>0</v>
      </c>
      <c r="DE222" s="185">
        <v>0</v>
      </c>
      <c r="DF222" s="185">
        <v>0</v>
      </c>
      <c r="DG222" s="185">
        <v>0</v>
      </c>
      <c r="DH222" s="185">
        <v>0</v>
      </c>
      <c r="DI222" s="185">
        <v>30</v>
      </c>
      <c r="DJ222" s="185">
        <v>0</v>
      </c>
      <c r="DK222" s="185">
        <v>0</v>
      </c>
      <c r="DL222" s="185">
        <v>0</v>
      </c>
      <c r="DM222" s="187">
        <v>43174</v>
      </c>
      <c r="DN222" s="187">
        <v>43175</v>
      </c>
      <c r="DO222" s="185">
        <v>0</v>
      </c>
      <c r="DP222" s="185">
        <v>0</v>
      </c>
      <c r="DQ222" s="185">
        <v>0</v>
      </c>
      <c r="DR222" s="185" t="s">
        <v>2219</v>
      </c>
      <c r="DS222" s="185" t="s">
        <v>1887</v>
      </c>
      <c r="DT222" s="185">
        <v>0</v>
      </c>
      <c r="DV222" s="185" t="s">
        <v>2324</v>
      </c>
      <c r="DW222" s="185">
        <v>0</v>
      </c>
      <c r="DX222" s="185" t="s">
        <v>1896</v>
      </c>
    </row>
    <row r="223" spans="1:128" x14ac:dyDescent="0.25">
      <c r="A223" s="185">
        <v>30</v>
      </c>
      <c r="B223" s="185">
        <v>6177000</v>
      </c>
      <c r="D223" s="230">
        <v>6.9599999999999995E-2</v>
      </c>
      <c r="E223" s="185">
        <v>429919</v>
      </c>
      <c r="F223" s="185">
        <v>9807163</v>
      </c>
      <c r="I223" s="185">
        <v>6357013</v>
      </c>
      <c r="J223" s="185">
        <v>2161899</v>
      </c>
      <c r="L223" s="185">
        <v>6886033</v>
      </c>
      <c r="M223" s="185" t="s">
        <v>2318</v>
      </c>
      <c r="N223" s="185" t="s">
        <v>295</v>
      </c>
      <c r="R223" s="185" t="s">
        <v>1879</v>
      </c>
      <c r="S223" s="185" t="s">
        <v>784</v>
      </c>
      <c r="T223" s="185" t="s">
        <v>2910</v>
      </c>
      <c r="U223" s="185" t="s">
        <v>460</v>
      </c>
      <c r="V223" s="185" t="s">
        <v>1963</v>
      </c>
      <c r="W223" s="185" t="s">
        <v>244</v>
      </c>
      <c r="X223" s="185" t="s">
        <v>1880</v>
      </c>
      <c r="Y223" s="185" t="s">
        <v>1881</v>
      </c>
      <c r="Z223" s="185" t="s">
        <v>2320</v>
      </c>
      <c r="AA223" s="185" t="s">
        <v>1883</v>
      </c>
      <c r="AB223" s="185" t="s">
        <v>1920</v>
      </c>
      <c r="AC223" s="185" t="s">
        <v>3169</v>
      </c>
      <c r="AD223" s="185" t="s">
        <v>2273</v>
      </c>
      <c r="AE223" s="185" t="s">
        <v>1989</v>
      </c>
      <c r="AF223" s="185" t="s">
        <v>1888</v>
      </c>
      <c r="AG223" s="185" t="s">
        <v>1889</v>
      </c>
      <c r="AH223" s="185" t="s">
        <v>1912</v>
      </c>
      <c r="AI223" s="185" t="s">
        <v>1890</v>
      </c>
      <c r="AJ223" s="185" t="s">
        <v>1912</v>
      </c>
      <c r="AK223" s="185" t="s">
        <v>2322</v>
      </c>
      <c r="AL223" s="185" t="s">
        <v>3170</v>
      </c>
      <c r="AM223" s="185" t="s">
        <v>2119</v>
      </c>
      <c r="AN223" s="185" t="s">
        <v>2119</v>
      </c>
      <c r="AP223" s="185" t="s">
        <v>1896</v>
      </c>
      <c r="AQ223" s="185" t="s">
        <v>1963</v>
      </c>
      <c r="AR223" s="185" t="s">
        <v>2661</v>
      </c>
      <c r="AS223" s="185">
        <v>6176855</v>
      </c>
      <c r="AT223" s="185" t="s">
        <v>2661</v>
      </c>
      <c r="AV223" s="185" t="s">
        <v>1920</v>
      </c>
      <c r="AW223" s="185">
        <v>6176855</v>
      </c>
      <c r="AX223" s="185">
        <v>0</v>
      </c>
      <c r="AY223" s="185" t="s">
        <v>2218</v>
      </c>
      <c r="AZ223" s="186">
        <v>0</v>
      </c>
      <c r="BA223" s="231">
        <v>0</v>
      </c>
      <c r="BB223" s="185">
        <v>20</v>
      </c>
      <c r="BC223" s="185" t="s">
        <v>1332</v>
      </c>
      <c r="BD223" s="187">
        <v>25047</v>
      </c>
      <c r="BE223" s="187">
        <v>34943</v>
      </c>
      <c r="BF223" s="187">
        <v>40280</v>
      </c>
      <c r="BH223" s="187">
        <v>42623</v>
      </c>
      <c r="BI223" s="187">
        <v>43352</v>
      </c>
      <c r="BM223" s="185" t="s">
        <v>2103</v>
      </c>
      <c r="BN223" s="185" t="s">
        <v>1283</v>
      </c>
      <c r="BV223" s="185" t="s">
        <v>1901</v>
      </c>
      <c r="BW223" s="185" t="s">
        <v>1926</v>
      </c>
      <c r="BX223" s="185" t="s">
        <v>1902</v>
      </c>
      <c r="BY223" s="187">
        <v>44084</v>
      </c>
      <c r="BZ223" s="187">
        <v>44084</v>
      </c>
      <c r="CA223" s="185">
        <v>0</v>
      </c>
      <c r="CB223" s="185">
        <v>6176855</v>
      </c>
      <c r="CC223" s="185">
        <v>0</v>
      </c>
      <c r="CD223" s="185">
        <v>0</v>
      </c>
      <c r="CE223" s="185">
        <v>0</v>
      </c>
      <c r="CF223" s="185">
        <v>0</v>
      </c>
      <c r="CG223" s="185">
        <v>0</v>
      </c>
      <c r="CH223" s="185">
        <v>0</v>
      </c>
      <c r="CI223" s="185">
        <v>0</v>
      </c>
      <c r="CK223" s="185">
        <v>0</v>
      </c>
      <c r="CL223" s="185">
        <v>0</v>
      </c>
      <c r="CM223" s="185">
        <v>0</v>
      </c>
      <c r="CN223" s="185">
        <v>0</v>
      </c>
      <c r="CO223" s="185">
        <v>1235371</v>
      </c>
      <c r="CP223" s="185">
        <v>0</v>
      </c>
      <c r="CQ223" s="185">
        <v>0</v>
      </c>
      <c r="CR223" s="185">
        <v>0</v>
      </c>
      <c r="CS223" s="185">
        <v>0</v>
      </c>
      <c r="CT223" s="185">
        <v>0</v>
      </c>
      <c r="CU223" s="185">
        <v>0</v>
      </c>
      <c r="CV223" s="185">
        <v>0</v>
      </c>
      <c r="CW223" s="185">
        <v>7412226</v>
      </c>
      <c r="CX223" s="185">
        <v>3531074</v>
      </c>
      <c r="CY223" s="185">
        <v>3881152</v>
      </c>
      <c r="CZ223" s="185" t="s">
        <v>8035</v>
      </c>
      <c r="DA223" s="185">
        <v>617686</v>
      </c>
      <c r="DB223" s="185">
        <v>525000</v>
      </c>
      <c r="DC223" s="185">
        <v>741200</v>
      </c>
      <c r="DD223" s="185">
        <v>7412000</v>
      </c>
      <c r="DE223" s="185">
        <v>296500</v>
      </c>
      <c r="DF223" s="185">
        <v>148200</v>
      </c>
      <c r="DG223" s="185">
        <v>222400</v>
      </c>
      <c r="DH223" s="185">
        <v>0</v>
      </c>
      <c r="DI223" s="185">
        <v>30</v>
      </c>
      <c r="DJ223" s="185">
        <v>0</v>
      </c>
      <c r="DK223" s="185">
        <v>0</v>
      </c>
      <c r="DL223" s="185">
        <v>468231</v>
      </c>
      <c r="DM223" s="187">
        <v>43466</v>
      </c>
      <c r="DN223" s="187">
        <v>43483</v>
      </c>
      <c r="DO223" s="185">
        <v>0</v>
      </c>
      <c r="DP223" s="185">
        <v>247100</v>
      </c>
      <c r="DQ223" s="185">
        <v>61800</v>
      </c>
      <c r="DR223" s="185" t="s">
        <v>1888</v>
      </c>
      <c r="DS223" s="185" t="s">
        <v>1903</v>
      </c>
      <c r="DT223" s="185">
        <v>247100</v>
      </c>
      <c r="DV223" s="185" t="s">
        <v>2324</v>
      </c>
      <c r="DW223" s="185">
        <v>6177000</v>
      </c>
      <c r="DX223" s="185" t="s">
        <v>1896</v>
      </c>
    </row>
    <row r="224" spans="1:128" x14ac:dyDescent="0.25">
      <c r="A224" s="185">
        <v>30</v>
      </c>
      <c r="B224" s="185">
        <v>3692000</v>
      </c>
      <c r="D224" s="230">
        <v>6.9599999999999995E-2</v>
      </c>
      <c r="E224" s="185">
        <v>256963</v>
      </c>
      <c r="F224" s="185">
        <v>10028619</v>
      </c>
      <c r="I224" s="185">
        <v>3799466</v>
      </c>
      <c r="J224" s="185">
        <v>1292126</v>
      </c>
      <c r="L224" s="185">
        <v>4116088</v>
      </c>
      <c r="M224" s="185" t="s">
        <v>2310</v>
      </c>
      <c r="N224" s="185" t="s">
        <v>861</v>
      </c>
      <c r="R224" s="185" t="s">
        <v>1879</v>
      </c>
      <c r="S224" s="185" t="s">
        <v>456</v>
      </c>
      <c r="T224" s="185" t="s">
        <v>232</v>
      </c>
      <c r="U224" s="185" t="s">
        <v>460</v>
      </c>
      <c r="V224" s="185" t="s">
        <v>1963</v>
      </c>
      <c r="W224" s="185" t="s">
        <v>245</v>
      </c>
      <c r="X224" s="185" t="s">
        <v>2407</v>
      </c>
      <c r="Y224" s="185" t="s">
        <v>1881</v>
      </c>
      <c r="Z224" s="185" t="s">
        <v>2312</v>
      </c>
      <c r="AA224" s="185" t="s">
        <v>1883</v>
      </c>
      <c r="AB224" s="185" t="s">
        <v>1920</v>
      </c>
      <c r="AC224" s="185" t="s">
        <v>3171</v>
      </c>
      <c r="AD224" s="185" t="s">
        <v>2345</v>
      </c>
      <c r="AE224" s="185" t="s">
        <v>1989</v>
      </c>
      <c r="AF224" s="185" t="s">
        <v>1888</v>
      </c>
      <c r="AG224" s="185" t="s">
        <v>1889</v>
      </c>
      <c r="AH224" s="185" t="s">
        <v>1912</v>
      </c>
      <c r="AI224" s="185" t="s">
        <v>1890</v>
      </c>
      <c r="AK224" s="185" t="s">
        <v>3172</v>
      </c>
      <c r="AL224" s="185" t="s">
        <v>2315</v>
      </c>
      <c r="AM224" s="185" t="s">
        <v>3173</v>
      </c>
      <c r="AN224" s="185" t="s">
        <v>1967</v>
      </c>
      <c r="AO224" s="185" t="s">
        <v>2671</v>
      </c>
      <c r="AP224" s="185" t="s">
        <v>1896</v>
      </c>
      <c r="AQ224" s="185" t="s">
        <v>1963</v>
      </c>
      <c r="AR224" s="185" t="s">
        <v>2458</v>
      </c>
      <c r="AS224" s="185">
        <v>3691789</v>
      </c>
      <c r="AT224" s="185" t="s">
        <v>2458</v>
      </c>
      <c r="AV224" s="185" t="s">
        <v>1920</v>
      </c>
      <c r="AW224" s="185">
        <v>3691789</v>
      </c>
      <c r="AX224" s="185">
        <v>0</v>
      </c>
      <c r="AY224" s="185" t="s">
        <v>2286</v>
      </c>
      <c r="AZ224" s="186">
        <v>0</v>
      </c>
      <c r="BA224" s="231">
        <v>0</v>
      </c>
      <c r="BB224" s="185">
        <v>20</v>
      </c>
      <c r="BC224" s="185" t="s">
        <v>1332</v>
      </c>
      <c r="BD224" s="187">
        <v>27858</v>
      </c>
      <c r="BE224" s="187">
        <v>39539</v>
      </c>
      <c r="BF224" s="187">
        <v>42867</v>
      </c>
      <c r="BH224" s="187">
        <v>43191</v>
      </c>
      <c r="BI224" s="187">
        <v>43555</v>
      </c>
      <c r="BO224" s="185" t="s">
        <v>861</v>
      </c>
      <c r="BR224" s="185" t="s">
        <v>2287</v>
      </c>
      <c r="BV224" s="185" t="s">
        <v>1901</v>
      </c>
      <c r="BW224" s="185" t="s">
        <v>1926</v>
      </c>
      <c r="BX224" s="185" t="s">
        <v>1902</v>
      </c>
      <c r="BY224" s="187">
        <v>43191</v>
      </c>
      <c r="BZ224" s="187">
        <v>44287</v>
      </c>
      <c r="CA224" s="185">
        <v>0</v>
      </c>
      <c r="CB224" s="185">
        <v>3691789</v>
      </c>
      <c r="CC224" s="185">
        <v>0</v>
      </c>
      <c r="CD224" s="185">
        <v>0</v>
      </c>
      <c r="CE224" s="185">
        <v>0</v>
      </c>
      <c r="CF224" s="185">
        <v>0</v>
      </c>
      <c r="CG224" s="185">
        <v>0</v>
      </c>
      <c r="CH224" s="185">
        <v>0</v>
      </c>
      <c r="CI224" s="185">
        <v>0</v>
      </c>
      <c r="CK224" s="185">
        <v>0</v>
      </c>
      <c r="CL224" s="185">
        <v>0</v>
      </c>
      <c r="CM224" s="185">
        <v>0</v>
      </c>
      <c r="CN224" s="185">
        <v>0</v>
      </c>
      <c r="CO224" s="185">
        <v>738358</v>
      </c>
      <c r="CP224" s="185">
        <v>0</v>
      </c>
      <c r="CQ224" s="185">
        <v>0</v>
      </c>
      <c r="CR224" s="185">
        <v>0</v>
      </c>
      <c r="CS224" s="185">
        <v>0</v>
      </c>
      <c r="CT224" s="185">
        <v>0</v>
      </c>
      <c r="CU224" s="185">
        <v>0</v>
      </c>
      <c r="CV224" s="185">
        <v>0</v>
      </c>
      <c r="CW224" s="185">
        <v>4430147</v>
      </c>
      <c r="CX224" s="185">
        <v>1335889</v>
      </c>
      <c r="CY224" s="185">
        <v>3094258</v>
      </c>
      <c r="CZ224" s="185" t="s">
        <v>8035</v>
      </c>
      <c r="DA224" s="185">
        <v>369179</v>
      </c>
      <c r="DB224" s="185">
        <v>313800</v>
      </c>
      <c r="DC224" s="185">
        <v>443000</v>
      </c>
      <c r="DD224" s="185">
        <v>4430000</v>
      </c>
      <c r="DE224" s="185">
        <v>177200</v>
      </c>
      <c r="DF224" s="185">
        <v>88600</v>
      </c>
      <c r="DG224" s="185">
        <v>132900</v>
      </c>
      <c r="DH224" s="185">
        <v>0</v>
      </c>
      <c r="DI224" s="185">
        <v>30</v>
      </c>
      <c r="DJ224" s="185">
        <v>0</v>
      </c>
      <c r="DK224" s="185">
        <v>0</v>
      </c>
      <c r="DL224" s="185">
        <v>0</v>
      </c>
      <c r="DM224" s="187">
        <v>44278</v>
      </c>
      <c r="DN224" s="187">
        <v>44300</v>
      </c>
      <c r="DO224" s="185">
        <v>0</v>
      </c>
      <c r="DP224" s="185">
        <v>147700</v>
      </c>
      <c r="DQ224" s="185">
        <v>36900</v>
      </c>
      <c r="DR224" s="185" t="s">
        <v>2074</v>
      </c>
      <c r="DS224" s="185" t="s">
        <v>1903</v>
      </c>
      <c r="DT224" s="185">
        <v>147700</v>
      </c>
      <c r="DV224" s="185" t="s">
        <v>1997</v>
      </c>
      <c r="DW224" s="185">
        <v>3692000</v>
      </c>
      <c r="DX224" s="185" t="s">
        <v>1896</v>
      </c>
    </row>
    <row r="225" spans="1:128" x14ac:dyDescent="0.25">
      <c r="A225" s="185">
        <v>30</v>
      </c>
      <c r="B225" s="185">
        <v>8427000</v>
      </c>
      <c r="D225" s="230">
        <v>5.2199999999999998E-3</v>
      </c>
      <c r="E225" s="185">
        <v>43989</v>
      </c>
      <c r="F225" s="185">
        <v>10128537</v>
      </c>
      <c r="I225" s="185">
        <v>8673018</v>
      </c>
      <c r="J225" s="185">
        <v>2949528</v>
      </c>
      <c r="L225" s="185">
        <v>7832879</v>
      </c>
      <c r="M225" s="185" t="s">
        <v>2310</v>
      </c>
      <c r="N225" s="185" t="s">
        <v>2672</v>
      </c>
      <c r="Q225" s="185" t="s">
        <v>2673</v>
      </c>
      <c r="R225" s="185" t="s">
        <v>2674</v>
      </c>
      <c r="S225" s="185" t="s">
        <v>456</v>
      </c>
      <c r="T225" s="185" t="s">
        <v>2311</v>
      </c>
      <c r="U225" s="185" t="s">
        <v>682</v>
      </c>
      <c r="V225" s="185" t="s">
        <v>311</v>
      </c>
      <c r="W225" s="185" t="s">
        <v>7204</v>
      </c>
      <c r="X225" s="185" t="s">
        <v>2407</v>
      </c>
      <c r="Y225" s="185" t="s">
        <v>1881</v>
      </c>
      <c r="Z225" s="185" t="s">
        <v>2312</v>
      </c>
      <c r="AA225" s="185" t="s">
        <v>1883</v>
      </c>
      <c r="AB225" s="185" t="s">
        <v>1920</v>
      </c>
      <c r="AC225" s="185" t="s">
        <v>7205</v>
      </c>
      <c r="AD225" s="185" t="s">
        <v>2314</v>
      </c>
      <c r="AE225" s="185" t="s">
        <v>1887</v>
      </c>
      <c r="AF225" s="185" t="s">
        <v>1888</v>
      </c>
      <c r="AG225" s="185" t="s">
        <v>1889</v>
      </c>
      <c r="AH225" s="185" t="s">
        <v>1883</v>
      </c>
      <c r="AI225" s="185" t="s">
        <v>1890</v>
      </c>
      <c r="AK225" s="185" t="s">
        <v>2594</v>
      </c>
      <c r="AL225" s="185" t="s">
        <v>3805</v>
      </c>
      <c r="AM225" s="185" t="s">
        <v>3200</v>
      </c>
      <c r="AN225" s="185" t="s">
        <v>2494</v>
      </c>
      <c r="AO225" s="185" t="s">
        <v>2272</v>
      </c>
      <c r="AP225" s="185" t="s">
        <v>1896</v>
      </c>
      <c r="AQ225" s="185" t="s">
        <v>311</v>
      </c>
      <c r="AR225" s="185" t="s">
        <v>524</v>
      </c>
      <c r="AS225" s="185">
        <v>5618124</v>
      </c>
      <c r="AT225" s="185" t="s">
        <v>524</v>
      </c>
      <c r="AV225" s="185" t="s">
        <v>1920</v>
      </c>
      <c r="AW225" s="185">
        <v>5618124</v>
      </c>
      <c r="AX225" s="185">
        <v>0</v>
      </c>
      <c r="AY225" s="185" t="s">
        <v>2680</v>
      </c>
      <c r="AZ225" s="186">
        <v>50</v>
      </c>
      <c r="BA225" s="231">
        <v>0</v>
      </c>
      <c r="BB225" s="185">
        <v>0</v>
      </c>
      <c r="BD225" s="187">
        <v>24917</v>
      </c>
      <c r="BE225" s="187">
        <v>43875</v>
      </c>
      <c r="BF225" s="187">
        <v>43875</v>
      </c>
      <c r="BH225" s="187">
        <v>43875</v>
      </c>
      <c r="BO225" s="185" t="s">
        <v>597</v>
      </c>
      <c r="BR225" s="185" t="s">
        <v>2080</v>
      </c>
      <c r="BV225" s="185" t="s">
        <v>1901</v>
      </c>
      <c r="BW225" s="185" t="s">
        <v>1896</v>
      </c>
      <c r="BX225" s="185" t="s">
        <v>2681</v>
      </c>
      <c r="BY225" s="187">
        <v>43875</v>
      </c>
      <c r="BZ225" s="187">
        <v>44241</v>
      </c>
      <c r="CA225" s="185">
        <v>0</v>
      </c>
      <c r="CB225" s="185">
        <v>5618124</v>
      </c>
      <c r="CC225" s="185">
        <v>0</v>
      </c>
      <c r="CD225" s="185">
        <v>0</v>
      </c>
      <c r="CE225" s="185">
        <v>2809100</v>
      </c>
      <c r="CF225" s="185">
        <v>0</v>
      </c>
      <c r="CG225" s="185">
        <v>0</v>
      </c>
      <c r="CH225" s="185">
        <v>0</v>
      </c>
      <c r="CI225" s="185">
        <v>0</v>
      </c>
      <c r="CK225" s="185">
        <v>0</v>
      </c>
      <c r="CL225" s="185">
        <v>0</v>
      </c>
      <c r="CM225" s="185">
        <v>0</v>
      </c>
      <c r="CN225" s="185">
        <v>0</v>
      </c>
      <c r="CO225" s="185">
        <v>0</v>
      </c>
      <c r="CP225" s="185">
        <v>0</v>
      </c>
      <c r="CQ225" s="185">
        <v>0</v>
      </c>
      <c r="CR225" s="185">
        <v>0</v>
      </c>
      <c r="CS225" s="185">
        <v>0</v>
      </c>
      <c r="CT225" s="185">
        <v>0</v>
      </c>
      <c r="CU225" s="185">
        <v>0</v>
      </c>
      <c r="CV225" s="185">
        <v>0</v>
      </c>
      <c r="CW225" s="185">
        <v>8427224</v>
      </c>
      <c r="CX225" s="185">
        <v>1552561</v>
      </c>
      <c r="CY225" s="185">
        <v>6874663</v>
      </c>
      <c r="CZ225" s="185" t="s">
        <v>8035</v>
      </c>
      <c r="DA225" s="185">
        <v>702269</v>
      </c>
      <c r="DB225" s="185">
        <v>716300</v>
      </c>
      <c r="DC225" s="185">
        <v>1011200</v>
      </c>
      <c r="DD225" s="185">
        <v>8427000</v>
      </c>
      <c r="DE225" s="185">
        <v>337100</v>
      </c>
      <c r="DF225" s="185">
        <v>168500</v>
      </c>
      <c r="DG225" s="185">
        <v>252800</v>
      </c>
      <c r="DH225" s="185">
        <v>0</v>
      </c>
      <c r="DI225" s="185">
        <v>30</v>
      </c>
      <c r="DJ225" s="185">
        <v>0</v>
      </c>
      <c r="DK225" s="185">
        <v>0</v>
      </c>
      <c r="DL225" s="185">
        <v>372700</v>
      </c>
      <c r="DM225" s="187">
        <v>43875</v>
      </c>
      <c r="DN225" s="187">
        <v>43876</v>
      </c>
      <c r="DO225" s="185">
        <v>0</v>
      </c>
      <c r="DP225" s="185">
        <v>337100</v>
      </c>
      <c r="DQ225" s="185">
        <v>84300</v>
      </c>
      <c r="DR225" s="185" t="s">
        <v>2074</v>
      </c>
      <c r="DS225" s="185" t="s">
        <v>1903</v>
      </c>
      <c r="DT225" s="185">
        <v>337100</v>
      </c>
      <c r="DV225" s="185" t="s">
        <v>1997</v>
      </c>
      <c r="DW225" s="185">
        <v>8427000</v>
      </c>
      <c r="DX225" s="185" t="s">
        <v>1896</v>
      </c>
    </row>
    <row r="226" spans="1:128" x14ac:dyDescent="0.25">
      <c r="A226" s="185">
        <v>30</v>
      </c>
      <c r="B226" s="185">
        <v>1500000</v>
      </c>
      <c r="D226" s="230">
        <v>2.436E-2</v>
      </c>
      <c r="E226" s="185">
        <v>36540</v>
      </c>
      <c r="F226" s="185">
        <v>10161307</v>
      </c>
      <c r="I226" s="185">
        <v>1731845</v>
      </c>
      <c r="J226" s="185">
        <v>750189</v>
      </c>
      <c r="L226" s="185">
        <v>1954339</v>
      </c>
      <c r="M226" s="185" t="s">
        <v>2334</v>
      </c>
      <c r="N226" s="185" t="s">
        <v>1166</v>
      </c>
      <c r="R226" s="185" t="s">
        <v>1879</v>
      </c>
      <c r="S226" s="185" t="s">
        <v>423</v>
      </c>
      <c r="T226" s="185" t="s">
        <v>488</v>
      </c>
      <c r="U226" s="185" t="s">
        <v>3174</v>
      </c>
      <c r="V226" s="185" t="s">
        <v>381</v>
      </c>
      <c r="W226" s="185" t="s">
        <v>489</v>
      </c>
      <c r="X226" s="185" t="s">
        <v>1907</v>
      </c>
      <c r="Y226" s="185" t="s">
        <v>1908</v>
      </c>
      <c r="Z226" s="185" t="s">
        <v>2335</v>
      </c>
      <c r="AA226" s="185" t="s">
        <v>1883</v>
      </c>
      <c r="AB226" s="185" t="s">
        <v>1920</v>
      </c>
      <c r="AC226" s="185" t="s">
        <v>3175</v>
      </c>
      <c r="AD226" s="185" t="s">
        <v>2310</v>
      </c>
      <c r="AE226" s="185" t="s">
        <v>1888</v>
      </c>
      <c r="AF226" s="185" t="s">
        <v>1889</v>
      </c>
      <c r="AG226" s="185" t="s">
        <v>1887</v>
      </c>
      <c r="AH226" s="185" t="s">
        <v>1883</v>
      </c>
      <c r="AI226" s="185" t="s">
        <v>1890</v>
      </c>
      <c r="AJ226" s="185" t="s">
        <v>1913</v>
      </c>
      <c r="AK226" s="185" t="s">
        <v>2030</v>
      </c>
      <c r="AL226" s="185" t="s">
        <v>2030</v>
      </c>
      <c r="AM226" s="185" t="s">
        <v>2708</v>
      </c>
      <c r="AN226" s="185" t="s">
        <v>2708</v>
      </c>
      <c r="AP226" s="185" t="s">
        <v>1896</v>
      </c>
      <c r="AQ226" s="185" t="s">
        <v>381</v>
      </c>
      <c r="AR226" s="185" t="s">
        <v>2163</v>
      </c>
      <c r="AS226" s="185">
        <v>1364839</v>
      </c>
      <c r="AT226" s="185" t="s">
        <v>2163</v>
      </c>
      <c r="AV226" s="185" t="s">
        <v>1920</v>
      </c>
      <c r="AW226" s="185">
        <v>1364839</v>
      </c>
      <c r="AX226" s="185">
        <v>135538</v>
      </c>
      <c r="AY226" s="185" t="s">
        <v>2341</v>
      </c>
      <c r="AZ226" s="186">
        <v>0</v>
      </c>
      <c r="BA226" s="231">
        <v>8</v>
      </c>
      <c r="BB226" s="185">
        <v>0</v>
      </c>
      <c r="BC226" s="185" t="s">
        <v>1332</v>
      </c>
      <c r="BD226" s="187">
        <v>19523</v>
      </c>
      <c r="BE226" s="187">
        <v>27075</v>
      </c>
      <c r="BF226" s="187">
        <v>32874</v>
      </c>
      <c r="BH226" s="187">
        <v>43511</v>
      </c>
      <c r="BI226" s="187">
        <v>43875</v>
      </c>
      <c r="BJ226" s="185" t="s">
        <v>3176</v>
      </c>
      <c r="BK226" s="185" t="s">
        <v>1923</v>
      </c>
      <c r="BL226" s="187">
        <v>32916</v>
      </c>
      <c r="BM226" s="185" t="s">
        <v>3177</v>
      </c>
      <c r="BV226" s="185" t="s">
        <v>1901</v>
      </c>
      <c r="BW226" s="185" t="s">
        <v>1896</v>
      </c>
      <c r="BX226" s="185" t="s">
        <v>1902</v>
      </c>
      <c r="BY226" s="187">
        <v>43511</v>
      </c>
      <c r="BZ226" s="187">
        <v>44306</v>
      </c>
      <c r="CA226" s="185">
        <v>0</v>
      </c>
      <c r="CB226" s="185">
        <v>1500377</v>
      </c>
      <c r="CC226" s="185">
        <v>0</v>
      </c>
      <c r="CD226" s="185">
        <v>102854</v>
      </c>
      <c r="CE226" s="185">
        <v>0</v>
      </c>
      <c r="CF226" s="185">
        <v>0</v>
      </c>
      <c r="CG226" s="185">
        <v>0</v>
      </c>
      <c r="CH226" s="185">
        <v>0</v>
      </c>
      <c r="CI226" s="185">
        <v>0</v>
      </c>
      <c r="CK226" s="185">
        <v>0</v>
      </c>
      <c r="CL226" s="185">
        <v>0</v>
      </c>
      <c r="CM226" s="185">
        <v>0</v>
      </c>
      <c r="CN226" s="185">
        <v>0</v>
      </c>
      <c r="CO226" s="185">
        <v>0</v>
      </c>
      <c r="CP226" s="185">
        <v>66098</v>
      </c>
      <c r="CQ226" s="185">
        <v>120030</v>
      </c>
      <c r="CR226" s="185">
        <v>0</v>
      </c>
      <c r="CS226" s="185">
        <v>0</v>
      </c>
      <c r="CT226" s="185">
        <v>0</v>
      </c>
      <c r="CU226" s="185">
        <v>0</v>
      </c>
      <c r="CV226" s="185">
        <v>0</v>
      </c>
      <c r="CW226" s="185">
        <v>1789359</v>
      </c>
      <c r="CX226" s="185">
        <v>868799</v>
      </c>
      <c r="CY226" s="185">
        <v>920560</v>
      </c>
      <c r="CZ226" s="185" t="s">
        <v>8035</v>
      </c>
      <c r="DA226" s="185">
        <v>149113</v>
      </c>
      <c r="DB226" s="185">
        <v>127500</v>
      </c>
      <c r="DC226" s="185">
        <v>180000</v>
      </c>
      <c r="DD226" s="185">
        <v>1687000</v>
      </c>
      <c r="DE226" s="185">
        <v>67500</v>
      </c>
      <c r="DF226" s="185">
        <v>33700</v>
      </c>
      <c r="DG226" s="185">
        <v>50600</v>
      </c>
      <c r="DH226" s="185">
        <v>83466</v>
      </c>
      <c r="DI226" s="185">
        <v>30</v>
      </c>
      <c r="DJ226" s="185">
        <v>0</v>
      </c>
      <c r="DK226" s="185">
        <v>0</v>
      </c>
      <c r="DL226" s="185">
        <v>0</v>
      </c>
      <c r="DM226" s="187">
        <v>44197</v>
      </c>
      <c r="DN226" s="187">
        <v>44209</v>
      </c>
      <c r="DO226" s="185">
        <v>0</v>
      </c>
      <c r="DP226" s="185">
        <v>60000</v>
      </c>
      <c r="DQ226" s="185">
        <v>0</v>
      </c>
      <c r="DR226" s="185" t="s">
        <v>1927</v>
      </c>
      <c r="DS226" s="185" t="s">
        <v>1889</v>
      </c>
      <c r="DT226" s="185">
        <v>60000</v>
      </c>
      <c r="DV226" s="185" t="s">
        <v>2343</v>
      </c>
      <c r="DW226" s="185">
        <v>1500000</v>
      </c>
      <c r="DX226" s="185" t="s">
        <v>1896</v>
      </c>
    </row>
    <row r="227" spans="1:128" x14ac:dyDescent="0.25">
      <c r="A227" s="185">
        <v>30</v>
      </c>
      <c r="B227" s="185">
        <v>3951000</v>
      </c>
      <c r="D227" s="230">
        <v>2.436E-2</v>
      </c>
      <c r="E227" s="185">
        <v>96246</v>
      </c>
      <c r="F227" s="185">
        <v>10166291</v>
      </c>
      <c r="I227" s="185">
        <v>4065960</v>
      </c>
      <c r="J227" s="185">
        <v>1382756</v>
      </c>
      <c r="L227" s="185">
        <v>4404322</v>
      </c>
      <c r="M227" s="185" t="s">
        <v>2334</v>
      </c>
      <c r="N227" s="185" t="s">
        <v>1985</v>
      </c>
      <c r="R227" s="185" t="s">
        <v>1879</v>
      </c>
      <c r="S227" s="185" t="s">
        <v>423</v>
      </c>
      <c r="T227" s="185" t="s">
        <v>104</v>
      </c>
      <c r="U227" s="185" t="s">
        <v>682</v>
      </c>
      <c r="V227" s="185" t="s">
        <v>1963</v>
      </c>
      <c r="W227" s="185" t="s">
        <v>487</v>
      </c>
      <c r="X227" s="185" t="s">
        <v>2013</v>
      </c>
      <c r="Y227" s="185" t="s">
        <v>1881</v>
      </c>
      <c r="Z227" s="185" t="s">
        <v>2335</v>
      </c>
      <c r="AA227" s="185" t="s">
        <v>1883</v>
      </c>
      <c r="AB227" s="185" t="s">
        <v>1920</v>
      </c>
      <c r="AC227" s="185" t="s">
        <v>3178</v>
      </c>
      <c r="AD227" s="185" t="s">
        <v>2318</v>
      </c>
      <c r="AE227" s="185" t="s">
        <v>1887</v>
      </c>
      <c r="AF227" s="185" t="s">
        <v>1888</v>
      </c>
      <c r="AG227" s="185" t="s">
        <v>1889</v>
      </c>
      <c r="AH227" s="185" t="s">
        <v>1883</v>
      </c>
      <c r="AI227" s="185" t="s">
        <v>1890</v>
      </c>
      <c r="AJ227" s="185" t="s">
        <v>1913</v>
      </c>
      <c r="AK227" s="185" t="s">
        <v>3179</v>
      </c>
      <c r="AL227" s="185" t="s">
        <v>2828</v>
      </c>
      <c r="AM227" s="185" t="s">
        <v>2119</v>
      </c>
      <c r="AN227" s="185" t="s">
        <v>2119</v>
      </c>
      <c r="AP227" s="185" t="s">
        <v>1896</v>
      </c>
      <c r="AQ227" s="185" t="s">
        <v>1963</v>
      </c>
      <c r="AR227" s="185" t="s">
        <v>2307</v>
      </c>
      <c r="AS227" s="185">
        <v>3950730</v>
      </c>
      <c r="AT227" s="185" t="s">
        <v>2307</v>
      </c>
      <c r="AV227" s="185" t="s">
        <v>1920</v>
      </c>
      <c r="AW227" s="185">
        <v>3950730</v>
      </c>
      <c r="AX227" s="185">
        <v>0</v>
      </c>
      <c r="AY227" s="185" t="s">
        <v>1996</v>
      </c>
      <c r="AZ227" s="186">
        <v>0</v>
      </c>
      <c r="BA227" s="231">
        <v>0</v>
      </c>
      <c r="BB227" s="185">
        <v>0</v>
      </c>
      <c r="BC227" s="185" t="s">
        <v>1332</v>
      </c>
      <c r="BD227" s="187">
        <v>21959</v>
      </c>
      <c r="BE227" s="187">
        <v>34973</v>
      </c>
      <c r="BF227" s="187">
        <v>41073</v>
      </c>
      <c r="BH227" s="187">
        <v>43739</v>
      </c>
      <c r="BI227" s="187">
        <v>44104</v>
      </c>
      <c r="BO227" s="185" t="s">
        <v>295</v>
      </c>
      <c r="BR227" s="185" t="s">
        <v>2060</v>
      </c>
      <c r="BV227" s="185" t="s">
        <v>1901</v>
      </c>
      <c r="BW227" s="185" t="s">
        <v>1896</v>
      </c>
      <c r="BX227" s="185" t="s">
        <v>1902</v>
      </c>
      <c r="BY227" s="187">
        <v>44105</v>
      </c>
      <c r="BZ227" s="187">
        <v>44105</v>
      </c>
      <c r="CA227" s="185">
        <v>0</v>
      </c>
      <c r="CB227" s="185">
        <v>3950730</v>
      </c>
      <c r="CC227" s="185">
        <v>0</v>
      </c>
      <c r="CD227" s="185">
        <v>0</v>
      </c>
      <c r="CE227" s="185">
        <v>0</v>
      </c>
      <c r="CF227" s="185">
        <v>0</v>
      </c>
      <c r="CG227" s="185">
        <v>0</v>
      </c>
      <c r="CH227" s="185">
        <v>0</v>
      </c>
      <c r="CI227" s="185">
        <v>0</v>
      </c>
      <c r="CK227" s="185">
        <v>0</v>
      </c>
      <c r="CL227" s="185">
        <v>0</v>
      </c>
      <c r="CM227" s="185">
        <v>0</v>
      </c>
      <c r="CN227" s="185">
        <v>0</v>
      </c>
      <c r="CO227" s="185">
        <v>0</v>
      </c>
      <c r="CP227" s="185">
        <v>0</v>
      </c>
      <c r="CQ227" s="185">
        <v>0</v>
      </c>
      <c r="CR227" s="185">
        <v>0</v>
      </c>
      <c r="CS227" s="185">
        <v>0</v>
      </c>
      <c r="CT227" s="185">
        <v>0</v>
      </c>
      <c r="CU227" s="185">
        <v>0</v>
      </c>
      <c r="CV227" s="185">
        <v>0</v>
      </c>
      <c r="CW227" s="185">
        <v>3950730</v>
      </c>
      <c r="CX227" s="185">
        <v>1941295</v>
      </c>
      <c r="CY227" s="185">
        <v>2009435</v>
      </c>
      <c r="CZ227" s="185" t="s">
        <v>8035</v>
      </c>
      <c r="DA227" s="185">
        <v>329228</v>
      </c>
      <c r="DB227" s="185">
        <v>335800</v>
      </c>
      <c r="DC227" s="185">
        <v>474100</v>
      </c>
      <c r="DD227" s="185">
        <v>3951000</v>
      </c>
      <c r="DE227" s="185">
        <v>158000</v>
      </c>
      <c r="DF227" s="185">
        <v>79000</v>
      </c>
      <c r="DG227" s="185">
        <v>118500</v>
      </c>
      <c r="DH227" s="185">
        <v>0</v>
      </c>
      <c r="DI227" s="185">
        <v>30</v>
      </c>
      <c r="DJ227" s="185">
        <v>0</v>
      </c>
      <c r="DK227" s="185">
        <v>0</v>
      </c>
      <c r="DL227" s="185">
        <v>313935</v>
      </c>
      <c r="DM227" s="187">
        <v>44291</v>
      </c>
      <c r="DN227" s="187">
        <v>44309</v>
      </c>
      <c r="DO227" s="185">
        <v>0</v>
      </c>
      <c r="DP227" s="185">
        <v>158000</v>
      </c>
      <c r="DQ227" s="185">
        <v>39500</v>
      </c>
      <c r="DR227" s="185" t="s">
        <v>2026</v>
      </c>
      <c r="DS227" s="185" t="s">
        <v>1903</v>
      </c>
      <c r="DT227" s="185">
        <v>158000</v>
      </c>
      <c r="DV227" s="185" t="s">
        <v>2343</v>
      </c>
      <c r="DW227" s="185">
        <v>3951000</v>
      </c>
      <c r="DX227" s="185" t="s">
        <v>1896</v>
      </c>
    </row>
    <row r="228" spans="1:128" x14ac:dyDescent="0.25">
      <c r="A228" s="185">
        <v>30</v>
      </c>
      <c r="B228" s="185">
        <v>2980000</v>
      </c>
      <c r="D228" s="230">
        <v>2.436E-2</v>
      </c>
      <c r="E228" s="185">
        <v>72593</v>
      </c>
      <c r="F228" s="185">
        <v>10186015</v>
      </c>
      <c r="I228" s="185">
        <v>3067150</v>
      </c>
      <c r="J228" s="185">
        <v>1043079</v>
      </c>
      <c r="L228" s="185">
        <v>3880250</v>
      </c>
      <c r="M228" s="185" t="s">
        <v>2334</v>
      </c>
      <c r="N228" s="185" t="s">
        <v>295</v>
      </c>
      <c r="R228" s="185" t="s">
        <v>1879</v>
      </c>
      <c r="S228" s="185" t="s">
        <v>423</v>
      </c>
      <c r="T228" s="185" t="s">
        <v>488</v>
      </c>
      <c r="U228" s="185" t="s">
        <v>682</v>
      </c>
      <c r="V228" s="185" t="s">
        <v>2012</v>
      </c>
      <c r="W228" s="185" t="s">
        <v>1596</v>
      </c>
      <c r="X228" s="185" t="s">
        <v>1907</v>
      </c>
      <c r="Y228" s="185" t="s">
        <v>1881</v>
      </c>
      <c r="Z228" s="185" t="s">
        <v>2335</v>
      </c>
      <c r="AA228" s="185" t="s">
        <v>1883</v>
      </c>
      <c r="AB228" s="185" t="s">
        <v>1920</v>
      </c>
      <c r="AC228" s="185" t="s">
        <v>3180</v>
      </c>
      <c r="AD228" s="185" t="s">
        <v>2310</v>
      </c>
      <c r="AE228" s="185" t="s">
        <v>1887</v>
      </c>
      <c r="AF228" s="185" t="s">
        <v>1888</v>
      </c>
      <c r="AG228" s="185" t="s">
        <v>1889</v>
      </c>
      <c r="AH228" s="185" t="s">
        <v>1883</v>
      </c>
      <c r="AI228" s="185" t="s">
        <v>1890</v>
      </c>
      <c r="AK228" s="185" t="s">
        <v>2649</v>
      </c>
      <c r="AL228" s="185" t="s">
        <v>2329</v>
      </c>
      <c r="AM228" s="185" t="s">
        <v>3181</v>
      </c>
      <c r="AN228" s="185" t="s">
        <v>2669</v>
      </c>
      <c r="AO228" s="185" t="s">
        <v>2119</v>
      </c>
      <c r="AP228" s="185" t="s">
        <v>1896</v>
      </c>
      <c r="AQ228" s="185" t="s">
        <v>2012</v>
      </c>
      <c r="AR228" s="185" t="s">
        <v>2747</v>
      </c>
      <c r="AS228" s="185">
        <v>2980227</v>
      </c>
      <c r="AT228" s="185" t="s">
        <v>2747</v>
      </c>
      <c r="AV228" s="185" t="s">
        <v>1920</v>
      </c>
      <c r="AW228" s="185">
        <v>2980227</v>
      </c>
      <c r="AX228" s="185">
        <v>0</v>
      </c>
      <c r="AY228" s="185" t="s">
        <v>2218</v>
      </c>
      <c r="AZ228" s="186">
        <v>0</v>
      </c>
      <c r="BA228" s="231">
        <v>8</v>
      </c>
      <c r="BB228" s="185">
        <v>0</v>
      </c>
      <c r="BD228" s="187">
        <v>28834</v>
      </c>
      <c r="BE228" s="187">
        <v>42867</v>
      </c>
      <c r="BF228" s="187">
        <v>42867</v>
      </c>
      <c r="BH228" s="187">
        <v>43597</v>
      </c>
      <c r="BI228" s="187">
        <v>43962</v>
      </c>
      <c r="BO228" s="185" t="s">
        <v>295</v>
      </c>
      <c r="BR228" s="185" t="s">
        <v>2060</v>
      </c>
      <c r="BV228" s="185" t="s">
        <v>1901</v>
      </c>
      <c r="BW228" s="185" t="s">
        <v>1896</v>
      </c>
      <c r="BX228" s="185" t="s">
        <v>1902</v>
      </c>
      <c r="BY228" s="187">
        <v>42867</v>
      </c>
      <c r="BZ228" s="187">
        <v>44328</v>
      </c>
      <c r="CA228" s="185">
        <v>0</v>
      </c>
      <c r="CB228" s="185">
        <v>2980227</v>
      </c>
      <c r="CC228" s="185">
        <v>0</v>
      </c>
      <c r="CD228" s="185">
        <v>0</v>
      </c>
      <c r="CE228" s="185">
        <v>0</v>
      </c>
      <c r="CF228" s="185">
        <v>0</v>
      </c>
      <c r="CG228" s="185">
        <v>0</v>
      </c>
      <c r="CH228" s="185">
        <v>0</v>
      </c>
      <c r="CI228" s="185">
        <v>0</v>
      </c>
      <c r="CK228" s="185">
        <v>0</v>
      </c>
      <c r="CL228" s="185">
        <v>0</v>
      </c>
      <c r="CM228" s="185">
        <v>0</v>
      </c>
      <c r="CN228" s="185">
        <v>0</v>
      </c>
      <c r="CO228" s="185">
        <v>0</v>
      </c>
      <c r="CP228" s="185">
        <v>0</v>
      </c>
      <c r="CQ228" s="185">
        <v>238418</v>
      </c>
      <c r="CR228" s="185">
        <v>0</v>
      </c>
      <c r="CS228" s="185">
        <v>0</v>
      </c>
      <c r="CT228" s="185">
        <v>0</v>
      </c>
      <c r="CU228" s="185">
        <v>0</v>
      </c>
      <c r="CV228" s="185">
        <v>0</v>
      </c>
      <c r="CW228" s="185">
        <v>3218645</v>
      </c>
      <c r="CX228" s="185">
        <v>435751</v>
      </c>
      <c r="CY228" s="185">
        <v>2782894</v>
      </c>
      <c r="CZ228" s="185" t="s">
        <v>8035</v>
      </c>
      <c r="DA228" s="185">
        <v>268220</v>
      </c>
      <c r="DB228" s="185">
        <v>253300</v>
      </c>
      <c r="DC228" s="185">
        <v>357600</v>
      </c>
      <c r="DD228" s="185">
        <v>3219000</v>
      </c>
      <c r="DE228" s="185">
        <v>128800</v>
      </c>
      <c r="DF228" s="185">
        <v>64400</v>
      </c>
      <c r="DG228" s="185">
        <v>96600</v>
      </c>
      <c r="DH228" s="185">
        <v>0</v>
      </c>
      <c r="DI228" s="185">
        <v>30</v>
      </c>
      <c r="DJ228" s="185">
        <v>0</v>
      </c>
      <c r="DK228" s="185">
        <v>0</v>
      </c>
      <c r="DL228" s="185">
        <v>48340</v>
      </c>
      <c r="DM228" s="187">
        <v>44208</v>
      </c>
      <c r="DN228" s="187">
        <v>44228</v>
      </c>
      <c r="DO228" s="185">
        <v>0</v>
      </c>
      <c r="DP228" s="185">
        <v>119200</v>
      </c>
      <c r="DQ228" s="185">
        <v>0</v>
      </c>
      <c r="DR228" s="185" t="s">
        <v>1927</v>
      </c>
      <c r="DS228" s="185" t="s">
        <v>1903</v>
      </c>
      <c r="DT228" s="185">
        <v>119200</v>
      </c>
      <c r="DV228" s="185" t="s">
        <v>2343</v>
      </c>
      <c r="DW228" s="185">
        <v>2980000</v>
      </c>
      <c r="DX228" s="185" t="s">
        <v>1896</v>
      </c>
    </row>
    <row r="229" spans="1:128" x14ac:dyDescent="0.25">
      <c r="A229" s="185">
        <v>30</v>
      </c>
      <c r="B229" s="185">
        <v>3951000</v>
      </c>
      <c r="D229" s="230">
        <v>2.436E-2</v>
      </c>
      <c r="E229" s="185">
        <v>96246</v>
      </c>
      <c r="F229" s="185">
        <v>10223247</v>
      </c>
      <c r="I229" s="185">
        <v>4065960</v>
      </c>
      <c r="J229" s="185">
        <v>1382756</v>
      </c>
      <c r="L229" s="185">
        <v>4598208</v>
      </c>
      <c r="M229" s="185" t="s">
        <v>2209</v>
      </c>
      <c r="N229" s="185" t="s">
        <v>295</v>
      </c>
      <c r="R229" s="185" t="s">
        <v>1879</v>
      </c>
      <c r="S229" s="185" t="s">
        <v>776</v>
      </c>
      <c r="T229" s="185" t="s">
        <v>605</v>
      </c>
      <c r="U229" s="185" t="s">
        <v>682</v>
      </c>
      <c r="V229" s="185" t="s">
        <v>1963</v>
      </c>
      <c r="W229" s="185" t="s">
        <v>7564</v>
      </c>
      <c r="X229" s="185" t="s">
        <v>2013</v>
      </c>
      <c r="Y229" s="185" t="s">
        <v>1881</v>
      </c>
      <c r="Z229" s="185" t="s">
        <v>2210</v>
      </c>
      <c r="AA229" s="185" t="s">
        <v>1883</v>
      </c>
      <c r="AB229" s="185" t="s">
        <v>1884</v>
      </c>
      <c r="AC229" s="185" t="s">
        <v>3182</v>
      </c>
      <c r="AD229" s="185" t="s">
        <v>4647</v>
      </c>
      <c r="AE229" s="185" t="s">
        <v>1887</v>
      </c>
      <c r="AF229" s="185" t="s">
        <v>1888</v>
      </c>
      <c r="AG229" s="185" t="s">
        <v>1889</v>
      </c>
      <c r="AH229" s="185" t="s">
        <v>1883</v>
      </c>
      <c r="AI229" s="185" t="s">
        <v>1890</v>
      </c>
      <c r="AK229" s="185" t="s">
        <v>3161</v>
      </c>
      <c r="AL229" s="185" t="s">
        <v>3183</v>
      </c>
      <c r="AM229" s="185" t="s">
        <v>3184</v>
      </c>
      <c r="AN229" s="185" t="s">
        <v>2101</v>
      </c>
      <c r="AO229" s="185" t="s">
        <v>2440</v>
      </c>
      <c r="AP229" s="185" t="s">
        <v>1896</v>
      </c>
      <c r="AQ229" s="185" t="s">
        <v>1963</v>
      </c>
      <c r="AR229" s="185" t="s">
        <v>2307</v>
      </c>
      <c r="AS229" s="185">
        <v>3950730</v>
      </c>
      <c r="AT229" s="185" t="s">
        <v>2307</v>
      </c>
      <c r="AV229" s="185" t="s">
        <v>1920</v>
      </c>
      <c r="AW229" s="185">
        <v>3950730</v>
      </c>
      <c r="AX229" s="185">
        <v>0</v>
      </c>
      <c r="AY229" s="185" t="s">
        <v>2218</v>
      </c>
      <c r="AZ229" s="186">
        <v>0</v>
      </c>
      <c r="BA229" s="231">
        <v>12</v>
      </c>
      <c r="BB229" s="185">
        <v>0</v>
      </c>
      <c r="BD229" s="187">
        <v>19073</v>
      </c>
      <c r="BE229" s="187">
        <v>42921</v>
      </c>
      <c r="BF229" s="187">
        <v>42921</v>
      </c>
      <c r="BH229" s="187">
        <v>43286</v>
      </c>
      <c r="BI229" s="187">
        <v>43650</v>
      </c>
      <c r="BO229" s="185" t="s">
        <v>295</v>
      </c>
      <c r="BR229" s="185" t="s">
        <v>2060</v>
      </c>
      <c r="BV229" s="185" t="s">
        <v>1901</v>
      </c>
      <c r="BW229" s="185" t="s">
        <v>1896</v>
      </c>
      <c r="BX229" s="185" t="s">
        <v>1902</v>
      </c>
      <c r="BY229" s="187">
        <v>42921</v>
      </c>
      <c r="BZ229" s="187">
        <v>44017</v>
      </c>
      <c r="CA229" s="185">
        <v>0</v>
      </c>
      <c r="CB229" s="185">
        <v>3950730</v>
      </c>
      <c r="CC229" s="185">
        <v>0</v>
      </c>
      <c r="CD229" s="185">
        <v>0</v>
      </c>
      <c r="CE229" s="185">
        <v>0</v>
      </c>
      <c r="CF229" s="185">
        <v>0</v>
      </c>
      <c r="CG229" s="185">
        <v>0</v>
      </c>
      <c r="CH229" s="185">
        <v>0</v>
      </c>
      <c r="CI229" s="185">
        <v>0</v>
      </c>
      <c r="CK229" s="185">
        <v>0</v>
      </c>
      <c r="CL229" s="185">
        <v>0</v>
      </c>
      <c r="CM229" s="185">
        <v>0</v>
      </c>
      <c r="CN229" s="185">
        <v>0</v>
      </c>
      <c r="CO229" s="185">
        <v>0</v>
      </c>
      <c r="CP229" s="185">
        <v>0</v>
      </c>
      <c r="CQ229" s="185">
        <v>474088</v>
      </c>
      <c r="CR229" s="185">
        <v>0</v>
      </c>
      <c r="CS229" s="185">
        <v>0</v>
      </c>
      <c r="CT229" s="185">
        <v>0</v>
      </c>
      <c r="CU229" s="185">
        <v>0</v>
      </c>
      <c r="CV229" s="185">
        <v>0</v>
      </c>
      <c r="CW229" s="185">
        <v>4424818</v>
      </c>
      <c r="CX229" s="185">
        <v>437997</v>
      </c>
      <c r="CY229" s="185">
        <v>3986821</v>
      </c>
      <c r="CZ229" s="185" t="s">
        <v>8035</v>
      </c>
      <c r="DA229" s="185">
        <v>368735</v>
      </c>
      <c r="DB229" s="185">
        <v>335800</v>
      </c>
      <c r="DC229" s="185">
        <v>474100</v>
      </c>
      <c r="DD229" s="185">
        <v>4425000</v>
      </c>
      <c r="DE229" s="185">
        <v>177000</v>
      </c>
      <c r="DF229" s="185">
        <v>88500</v>
      </c>
      <c r="DG229" s="185">
        <v>132700</v>
      </c>
      <c r="DH229" s="185">
        <v>0</v>
      </c>
      <c r="DI229" s="185">
        <v>30</v>
      </c>
      <c r="DJ229" s="185">
        <v>0</v>
      </c>
      <c r="DK229" s="185">
        <v>0</v>
      </c>
      <c r="DL229" s="185">
        <v>42990</v>
      </c>
      <c r="DM229" s="187">
        <v>43924</v>
      </c>
      <c r="DN229" s="187">
        <v>43948</v>
      </c>
      <c r="DO229" s="185">
        <v>0</v>
      </c>
      <c r="DP229" s="185">
        <v>158000</v>
      </c>
      <c r="DQ229" s="185">
        <v>39500</v>
      </c>
      <c r="DR229" s="185" t="s">
        <v>2026</v>
      </c>
      <c r="DS229" s="185" t="s">
        <v>1903</v>
      </c>
      <c r="DT229" s="185">
        <v>158000</v>
      </c>
      <c r="DV229" s="185" t="s">
        <v>2219</v>
      </c>
      <c r="DW229" s="185">
        <v>3951000</v>
      </c>
      <c r="DX229" s="185" t="s">
        <v>1896</v>
      </c>
    </row>
    <row r="230" spans="1:128" x14ac:dyDescent="0.25">
      <c r="A230" s="185">
        <v>30</v>
      </c>
      <c r="B230" s="185">
        <v>1475000</v>
      </c>
      <c r="D230" s="230">
        <v>2.436E-2</v>
      </c>
      <c r="E230" s="185">
        <v>35931</v>
      </c>
      <c r="F230" s="185">
        <v>10237900</v>
      </c>
      <c r="I230" s="185">
        <v>1705883</v>
      </c>
      <c r="J230" s="185">
        <v>737727</v>
      </c>
      <c r="L230" s="185">
        <v>2075396</v>
      </c>
      <c r="M230" s="185" t="s">
        <v>2334</v>
      </c>
      <c r="N230" s="185" t="s">
        <v>2562</v>
      </c>
      <c r="R230" s="185" t="s">
        <v>1879</v>
      </c>
      <c r="S230" s="185" t="s">
        <v>423</v>
      </c>
      <c r="T230" s="185" t="s">
        <v>104</v>
      </c>
      <c r="U230" s="185" t="s">
        <v>682</v>
      </c>
      <c r="V230" s="185" t="s">
        <v>1272</v>
      </c>
      <c r="W230" s="185" t="s">
        <v>1151</v>
      </c>
      <c r="X230" s="185" t="s">
        <v>2138</v>
      </c>
      <c r="Y230" s="185" t="s">
        <v>1987</v>
      </c>
      <c r="Z230" s="185" t="s">
        <v>2335</v>
      </c>
      <c r="AA230" s="185" t="s">
        <v>1883</v>
      </c>
      <c r="AB230" s="185" t="s">
        <v>1920</v>
      </c>
      <c r="AC230" s="185" t="s">
        <v>3185</v>
      </c>
      <c r="AD230" s="185" t="s">
        <v>2318</v>
      </c>
      <c r="AE230" s="185" t="s">
        <v>1887</v>
      </c>
      <c r="AF230" s="185" t="s">
        <v>1888</v>
      </c>
      <c r="AG230" s="185" t="s">
        <v>1889</v>
      </c>
      <c r="AH230" s="185" t="s">
        <v>1883</v>
      </c>
      <c r="AI230" s="185" t="s">
        <v>1890</v>
      </c>
      <c r="AK230" s="185" t="s">
        <v>3186</v>
      </c>
      <c r="AL230" s="185" t="s">
        <v>2800</v>
      </c>
      <c r="AM230" s="185" t="s">
        <v>3187</v>
      </c>
      <c r="AN230" s="185" t="s">
        <v>1895</v>
      </c>
      <c r="AO230" s="185" t="s">
        <v>2092</v>
      </c>
      <c r="AP230" s="185" t="s">
        <v>1896</v>
      </c>
      <c r="AQ230" s="185" t="s">
        <v>1272</v>
      </c>
      <c r="AR230" s="185" t="s">
        <v>1942</v>
      </c>
      <c r="AS230" s="185">
        <v>1475454</v>
      </c>
      <c r="AT230" s="185" t="s">
        <v>1942</v>
      </c>
      <c r="AV230" s="185" t="s">
        <v>1920</v>
      </c>
      <c r="AW230" s="185">
        <v>1475454</v>
      </c>
      <c r="AX230" s="185">
        <v>0</v>
      </c>
      <c r="AY230" s="185" t="s">
        <v>2566</v>
      </c>
      <c r="AZ230" s="186">
        <v>0</v>
      </c>
      <c r="BA230" s="231">
        <v>0</v>
      </c>
      <c r="BB230" s="185">
        <v>0</v>
      </c>
      <c r="BD230" s="187">
        <v>20896</v>
      </c>
      <c r="BE230" s="187">
        <v>41246</v>
      </c>
      <c r="BF230" s="187">
        <v>41246</v>
      </c>
      <c r="BH230" s="187">
        <v>42341</v>
      </c>
      <c r="BI230" s="187">
        <v>43436</v>
      </c>
      <c r="BM230" s="185" t="s">
        <v>1900</v>
      </c>
      <c r="BN230" s="185" t="s">
        <v>1275</v>
      </c>
      <c r="BV230" s="185" t="s">
        <v>1901</v>
      </c>
      <c r="BW230" s="185" t="s">
        <v>1896</v>
      </c>
      <c r="BX230" s="185" t="s">
        <v>1902</v>
      </c>
      <c r="BY230" s="187">
        <v>43072</v>
      </c>
      <c r="BZ230" s="187">
        <v>44168</v>
      </c>
      <c r="CA230" s="185">
        <v>0</v>
      </c>
      <c r="CB230" s="185">
        <v>1475454</v>
      </c>
      <c r="CC230" s="185">
        <v>0</v>
      </c>
      <c r="CD230" s="185">
        <v>102854</v>
      </c>
      <c r="CE230" s="185">
        <v>0</v>
      </c>
      <c r="CF230" s="185">
        <v>0</v>
      </c>
      <c r="CG230" s="185">
        <v>0</v>
      </c>
      <c r="CH230" s="185">
        <v>0</v>
      </c>
      <c r="CI230" s="185">
        <v>0</v>
      </c>
      <c r="CK230" s="185">
        <v>0</v>
      </c>
      <c r="CL230" s="185">
        <v>0</v>
      </c>
      <c r="CM230" s="185">
        <v>0</v>
      </c>
      <c r="CN230" s="185">
        <v>0</v>
      </c>
      <c r="CO230" s="185">
        <v>0</v>
      </c>
      <c r="CP230" s="185">
        <v>66098</v>
      </c>
      <c r="CQ230" s="185">
        <v>0</v>
      </c>
      <c r="CR230" s="185">
        <v>0</v>
      </c>
      <c r="CS230" s="185">
        <v>0</v>
      </c>
      <c r="CT230" s="185">
        <v>0</v>
      </c>
      <c r="CU230" s="185">
        <v>0</v>
      </c>
      <c r="CV230" s="185">
        <v>0</v>
      </c>
      <c r="CW230" s="185">
        <v>1644406</v>
      </c>
      <c r="CX230" s="185">
        <v>214975</v>
      </c>
      <c r="CY230" s="185">
        <v>1429431</v>
      </c>
      <c r="CZ230" s="185" t="s">
        <v>8035</v>
      </c>
      <c r="DA230" s="185">
        <v>137034</v>
      </c>
      <c r="DB230" s="185">
        <v>125400</v>
      </c>
      <c r="DC230" s="185">
        <v>177000</v>
      </c>
      <c r="DD230" s="185">
        <v>1542000</v>
      </c>
      <c r="DE230" s="185">
        <v>61700</v>
      </c>
      <c r="DF230" s="185">
        <v>30800</v>
      </c>
      <c r="DG230" s="185">
        <v>46300</v>
      </c>
      <c r="DH230" s="185">
        <v>0</v>
      </c>
      <c r="DI230" s="185">
        <v>30</v>
      </c>
      <c r="DJ230" s="185">
        <v>0</v>
      </c>
      <c r="DK230" s="185">
        <v>0</v>
      </c>
      <c r="DL230" s="185">
        <v>0</v>
      </c>
      <c r="DM230" s="187">
        <v>44105</v>
      </c>
      <c r="DN230" s="187">
        <v>44172</v>
      </c>
      <c r="DO230" s="185">
        <v>0</v>
      </c>
      <c r="DP230" s="185">
        <v>59000</v>
      </c>
      <c r="DQ230" s="185">
        <v>0</v>
      </c>
      <c r="DR230" s="185" t="s">
        <v>1946</v>
      </c>
      <c r="DS230" s="185" t="s">
        <v>1887</v>
      </c>
      <c r="DT230" s="185">
        <v>59000</v>
      </c>
      <c r="DV230" s="185" t="s">
        <v>2343</v>
      </c>
      <c r="DW230" s="185">
        <v>1475000</v>
      </c>
      <c r="DX230" s="185" t="s">
        <v>1896</v>
      </c>
    </row>
    <row r="231" spans="1:128" x14ac:dyDescent="0.25">
      <c r="A231" s="185">
        <v>30</v>
      </c>
      <c r="B231" s="185">
        <v>3951000</v>
      </c>
      <c r="D231" s="230">
        <v>2.436E-2</v>
      </c>
      <c r="E231" s="185">
        <v>96246</v>
      </c>
      <c r="F231" s="185">
        <v>10252880</v>
      </c>
      <c r="I231" s="185">
        <v>4065960</v>
      </c>
      <c r="J231" s="185">
        <v>1382756</v>
      </c>
      <c r="L231" s="185">
        <v>4404322</v>
      </c>
      <c r="M231" s="185" t="s">
        <v>3189</v>
      </c>
      <c r="N231" s="185" t="s">
        <v>1962</v>
      </c>
      <c r="R231" s="185" t="s">
        <v>1879</v>
      </c>
      <c r="S231" s="185" t="s">
        <v>613</v>
      </c>
      <c r="T231" s="185" t="s">
        <v>490</v>
      </c>
      <c r="U231" s="185" t="s">
        <v>682</v>
      </c>
      <c r="V231" s="185" t="s">
        <v>1963</v>
      </c>
      <c r="W231" s="185" t="s">
        <v>1501</v>
      </c>
      <c r="X231" s="185" t="s">
        <v>1880</v>
      </c>
      <c r="Y231" s="185" t="s">
        <v>1881</v>
      </c>
      <c r="Z231" s="185" t="s">
        <v>3190</v>
      </c>
      <c r="AA231" s="185" t="s">
        <v>1883</v>
      </c>
      <c r="AB231" s="185" t="s">
        <v>2001</v>
      </c>
      <c r="AC231" s="185" t="s">
        <v>3191</v>
      </c>
      <c r="AD231" s="185" t="s">
        <v>2580</v>
      </c>
      <c r="AE231" s="185" t="s">
        <v>1887</v>
      </c>
      <c r="AF231" s="185" t="s">
        <v>1888</v>
      </c>
      <c r="AG231" s="185" t="s">
        <v>1889</v>
      </c>
      <c r="AH231" s="185" t="s">
        <v>1883</v>
      </c>
      <c r="AI231" s="185" t="s">
        <v>1890</v>
      </c>
      <c r="AK231" s="185" t="s">
        <v>2448</v>
      </c>
      <c r="AL231" s="185" t="s">
        <v>2469</v>
      </c>
      <c r="AM231" s="185" t="s">
        <v>3192</v>
      </c>
      <c r="AN231" s="185" t="s">
        <v>2518</v>
      </c>
      <c r="AO231" s="185" t="s">
        <v>2328</v>
      </c>
      <c r="AP231" s="185" t="s">
        <v>1896</v>
      </c>
      <c r="AQ231" s="185" t="s">
        <v>1963</v>
      </c>
      <c r="AR231" s="185" t="s">
        <v>2307</v>
      </c>
      <c r="AS231" s="185">
        <v>3950730</v>
      </c>
      <c r="AT231" s="185" t="s">
        <v>2307</v>
      </c>
      <c r="AV231" s="185" t="s">
        <v>1920</v>
      </c>
      <c r="AW231" s="185">
        <v>3950730</v>
      </c>
      <c r="AX231" s="185">
        <v>0</v>
      </c>
      <c r="AY231" s="185" t="s">
        <v>1968</v>
      </c>
      <c r="AZ231" s="186">
        <v>0</v>
      </c>
      <c r="BA231" s="231">
        <v>11</v>
      </c>
      <c r="BB231" s="185">
        <v>0</v>
      </c>
      <c r="BD231" s="187">
        <v>22422</v>
      </c>
      <c r="BE231" s="187">
        <v>42921</v>
      </c>
      <c r="BF231" s="187">
        <v>42921</v>
      </c>
      <c r="BH231" s="187">
        <v>43651</v>
      </c>
      <c r="BI231" s="187">
        <v>44016</v>
      </c>
      <c r="BO231" s="185" t="s">
        <v>1969</v>
      </c>
      <c r="BR231" s="185" t="s">
        <v>1970</v>
      </c>
      <c r="BV231" s="185" t="s">
        <v>1901</v>
      </c>
      <c r="BW231" s="185" t="s">
        <v>1896</v>
      </c>
      <c r="BX231" s="185" t="s">
        <v>1902</v>
      </c>
      <c r="BY231" s="187">
        <v>42921</v>
      </c>
      <c r="BZ231" s="187">
        <v>44017</v>
      </c>
      <c r="CA231" s="185">
        <v>0</v>
      </c>
      <c r="CB231" s="185">
        <v>3950730</v>
      </c>
      <c r="CC231" s="185">
        <v>0</v>
      </c>
      <c r="CD231" s="185">
        <v>0</v>
      </c>
      <c r="CE231" s="185">
        <v>0</v>
      </c>
      <c r="CF231" s="185">
        <v>0</v>
      </c>
      <c r="CG231" s="185">
        <v>0</v>
      </c>
      <c r="CH231" s="185">
        <v>0</v>
      </c>
      <c r="CI231" s="185">
        <v>0</v>
      </c>
      <c r="CK231" s="185">
        <v>2202395</v>
      </c>
      <c r="CL231" s="185">
        <v>0</v>
      </c>
      <c r="CM231" s="185">
        <v>0</v>
      </c>
      <c r="CN231" s="185">
        <v>0</v>
      </c>
      <c r="CO231" s="185">
        <v>0</v>
      </c>
      <c r="CP231" s="185">
        <v>0</v>
      </c>
      <c r="CQ231" s="185">
        <v>434580</v>
      </c>
      <c r="CR231" s="185">
        <v>0</v>
      </c>
      <c r="CS231" s="185">
        <v>263382</v>
      </c>
      <c r="CT231" s="185">
        <v>0</v>
      </c>
      <c r="CU231" s="185">
        <v>0</v>
      </c>
      <c r="CV231" s="185">
        <v>0</v>
      </c>
      <c r="CW231" s="185">
        <v>7078117</v>
      </c>
      <c r="CX231" s="185">
        <v>819574</v>
      </c>
      <c r="CY231" s="185">
        <v>6258543</v>
      </c>
      <c r="CZ231" s="185" t="s">
        <v>8035</v>
      </c>
      <c r="DA231" s="185">
        <v>548975</v>
      </c>
      <c r="DB231" s="185">
        <v>335800</v>
      </c>
      <c r="DC231" s="185">
        <v>474100</v>
      </c>
      <c r="DD231" s="185">
        <v>6588000</v>
      </c>
      <c r="DE231" s="185">
        <v>263500</v>
      </c>
      <c r="DF231" s="185">
        <v>131800</v>
      </c>
      <c r="DG231" s="185">
        <v>197600</v>
      </c>
      <c r="DH231" s="185">
        <v>0</v>
      </c>
      <c r="DI231" s="185">
        <v>30</v>
      </c>
      <c r="DJ231" s="185">
        <v>0</v>
      </c>
      <c r="DK231" s="185">
        <v>0</v>
      </c>
      <c r="DL231" s="185">
        <v>0</v>
      </c>
      <c r="DM231" s="187">
        <v>44383</v>
      </c>
      <c r="DN231" s="187">
        <v>44404</v>
      </c>
      <c r="DO231" s="185">
        <v>0</v>
      </c>
      <c r="DP231" s="185">
        <v>158000</v>
      </c>
      <c r="DQ231" s="185">
        <v>39500</v>
      </c>
      <c r="DR231" s="185" t="s">
        <v>1888</v>
      </c>
      <c r="DS231" s="185" t="s">
        <v>1903</v>
      </c>
      <c r="DT231" s="185">
        <v>158000</v>
      </c>
      <c r="DV231" s="185" t="s">
        <v>3193</v>
      </c>
      <c r="DW231" s="185">
        <v>3951000</v>
      </c>
      <c r="DX231" s="185" t="s">
        <v>1896</v>
      </c>
    </row>
    <row r="232" spans="1:128" x14ac:dyDescent="0.25">
      <c r="A232" s="185">
        <v>30</v>
      </c>
      <c r="B232" s="185">
        <v>8427000</v>
      </c>
      <c r="D232" s="230">
        <v>5.2199999999999998E-3</v>
      </c>
      <c r="E232" s="185">
        <v>43989</v>
      </c>
      <c r="F232" s="185">
        <v>10257827</v>
      </c>
      <c r="I232" s="185">
        <v>8427224</v>
      </c>
      <c r="J232" s="185">
        <v>0</v>
      </c>
      <c r="L232" s="185">
        <v>4073200</v>
      </c>
      <c r="M232" s="185" t="s">
        <v>2334</v>
      </c>
      <c r="N232" s="185" t="s">
        <v>2672</v>
      </c>
      <c r="Q232" s="185" t="s">
        <v>2673</v>
      </c>
      <c r="R232" s="185" t="s">
        <v>2674</v>
      </c>
      <c r="S232" s="185" t="s">
        <v>423</v>
      </c>
      <c r="T232" s="185" t="s">
        <v>104</v>
      </c>
      <c r="U232" s="185" t="s">
        <v>682</v>
      </c>
      <c r="V232" s="185" t="s">
        <v>311</v>
      </c>
      <c r="W232" s="185" t="s">
        <v>7394</v>
      </c>
      <c r="X232" s="185" t="s">
        <v>2045</v>
      </c>
      <c r="Y232" s="185" t="s">
        <v>1881</v>
      </c>
      <c r="Z232" s="185" t="s">
        <v>2335</v>
      </c>
      <c r="AA232" s="185" t="s">
        <v>1883</v>
      </c>
      <c r="AB232" s="185" t="s">
        <v>1920</v>
      </c>
      <c r="AC232" s="185" t="s">
        <v>7395</v>
      </c>
      <c r="AD232" s="185" t="s">
        <v>2318</v>
      </c>
      <c r="AE232" s="185" t="s">
        <v>1887</v>
      </c>
      <c r="AF232" s="185" t="s">
        <v>1888</v>
      </c>
      <c r="AG232" s="185" t="s">
        <v>1889</v>
      </c>
      <c r="AH232" s="185" t="s">
        <v>1883</v>
      </c>
      <c r="AI232" s="185" t="s">
        <v>1890</v>
      </c>
      <c r="AK232" s="185" t="s">
        <v>7396</v>
      </c>
      <c r="AL232" s="185" t="s">
        <v>2448</v>
      </c>
      <c r="AM232" s="185" t="s">
        <v>3576</v>
      </c>
      <c r="AN232" s="185" t="s">
        <v>3576</v>
      </c>
      <c r="AP232" s="185" t="s">
        <v>1896</v>
      </c>
      <c r="AQ232" s="185" t="s">
        <v>311</v>
      </c>
      <c r="AR232" s="185" t="s">
        <v>524</v>
      </c>
      <c r="AS232" s="185">
        <v>5618124</v>
      </c>
      <c r="AT232" s="185" t="s">
        <v>524</v>
      </c>
      <c r="AV232" s="185" t="s">
        <v>1920</v>
      </c>
      <c r="AW232" s="185">
        <v>5618124</v>
      </c>
      <c r="AX232" s="185">
        <v>0</v>
      </c>
      <c r="AY232" s="185" t="s">
        <v>2680</v>
      </c>
      <c r="AZ232" s="186">
        <v>50</v>
      </c>
      <c r="BA232" s="231">
        <v>0</v>
      </c>
      <c r="BB232" s="185">
        <v>0</v>
      </c>
      <c r="BD232" s="187">
        <v>22891</v>
      </c>
      <c r="BE232" s="187">
        <v>44019</v>
      </c>
      <c r="BF232" s="187">
        <v>44019</v>
      </c>
      <c r="BH232" s="187">
        <v>44019</v>
      </c>
      <c r="BO232" s="185" t="s">
        <v>1969</v>
      </c>
      <c r="BR232" s="185" t="s">
        <v>1970</v>
      </c>
      <c r="BV232" s="185" t="s">
        <v>1901</v>
      </c>
      <c r="BW232" s="185" t="s">
        <v>1896</v>
      </c>
      <c r="BX232" s="185" t="s">
        <v>2681</v>
      </c>
      <c r="BY232" s="187">
        <v>44019</v>
      </c>
      <c r="BZ232" s="187">
        <v>44019</v>
      </c>
      <c r="CA232" s="185">
        <v>0</v>
      </c>
      <c r="CB232" s="185">
        <v>5618124</v>
      </c>
      <c r="CC232" s="185">
        <v>0</v>
      </c>
      <c r="CD232" s="185">
        <v>0</v>
      </c>
      <c r="CE232" s="185">
        <v>2809100</v>
      </c>
      <c r="CF232" s="185">
        <v>0</v>
      </c>
      <c r="CG232" s="185">
        <v>0</v>
      </c>
      <c r="CH232" s="185">
        <v>0</v>
      </c>
      <c r="CI232" s="185">
        <v>0</v>
      </c>
      <c r="CK232" s="185">
        <v>0</v>
      </c>
      <c r="CL232" s="185">
        <v>0</v>
      </c>
      <c r="CM232" s="185">
        <v>0</v>
      </c>
      <c r="CN232" s="185">
        <v>0</v>
      </c>
      <c r="CO232" s="185">
        <v>0</v>
      </c>
      <c r="CP232" s="185">
        <v>0</v>
      </c>
      <c r="CQ232" s="185">
        <v>0</v>
      </c>
      <c r="CR232" s="185">
        <v>0</v>
      </c>
      <c r="CS232" s="185">
        <v>0</v>
      </c>
      <c r="CT232" s="185">
        <v>0</v>
      </c>
      <c r="CU232" s="185">
        <v>0</v>
      </c>
      <c r="CV232" s="185">
        <v>0</v>
      </c>
      <c r="CW232" s="185">
        <v>8427224</v>
      </c>
      <c r="CX232" s="185">
        <v>1669317</v>
      </c>
      <c r="CY232" s="185">
        <v>6757907</v>
      </c>
      <c r="CZ232" s="185" t="s">
        <v>8035</v>
      </c>
      <c r="DA232" s="185">
        <v>702269</v>
      </c>
      <c r="DB232" s="185">
        <v>716300</v>
      </c>
      <c r="DC232" s="185">
        <v>1011200</v>
      </c>
      <c r="DD232" s="185">
        <v>8427000</v>
      </c>
      <c r="DE232" s="185">
        <v>337100</v>
      </c>
      <c r="DF232" s="185">
        <v>168500</v>
      </c>
      <c r="DG232" s="185">
        <v>252800</v>
      </c>
      <c r="DH232" s="185">
        <v>0</v>
      </c>
      <c r="DI232" s="185">
        <v>30</v>
      </c>
      <c r="DJ232" s="185">
        <v>0</v>
      </c>
      <c r="DK232" s="185">
        <v>0</v>
      </c>
      <c r="DL232" s="185">
        <v>489456</v>
      </c>
      <c r="DM232" s="187">
        <v>44019</v>
      </c>
      <c r="DN232" s="187">
        <v>44020</v>
      </c>
      <c r="DO232" s="185">
        <v>0</v>
      </c>
      <c r="DP232" s="185">
        <v>337100</v>
      </c>
      <c r="DQ232" s="185">
        <v>84300</v>
      </c>
      <c r="DR232" s="185" t="s">
        <v>2051</v>
      </c>
      <c r="DS232" s="185" t="s">
        <v>1903</v>
      </c>
      <c r="DT232" s="185">
        <v>337100</v>
      </c>
      <c r="DV232" s="185" t="s">
        <v>2343</v>
      </c>
      <c r="DW232" s="185">
        <v>8427000</v>
      </c>
      <c r="DX232" s="185" t="s">
        <v>1896</v>
      </c>
    </row>
    <row r="233" spans="1:128" x14ac:dyDescent="0.25">
      <c r="A233" s="185">
        <v>29</v>
      </c>
      <c r="B233" s="185">
        <v>2631267</v>
      </c>
      <c r="C233" s="185">
        <v>1</v>
      </c>
      <c r="D233" s="230">
        <v>1.044E-2</v>
      </c>
      <c r="E233" s="185">
        <v>27470</v>
      </c>
      <c r="F233" s="185">
        <v>10270724</v>
      </c>
      <c r="H233" s="185" t="s">
        <v>1332</v>
      </c>
      <c r="I233" s="185">
        <v>2801291</v>
      </c>
      <c r="J233" s="185">
        <v>952666</v>
      </c>
      <c r="L233" s="185">
        <v>3160544</v>
      </c>
      <c r="M233" s="185" t="s">
        <v>2334</v>
      </c>
      <c r="N233" s="185" t="s">
        <v>2227</v>
      </c>
      <c r="R233" s="185" t="s">
        <v>1879</v>
      </c>
      <c r="S233" s="185" t="s">
        <v>423</v>
      </c>
      <c r="T233" s="185" t="s">
        <v>104</v>
      </c>
      <c r="U233" s="185" t="s">
        <v>682</v>
      </c>
      <c r="V233" s="185" t="s">
        <v>2012</v>
      </c>
      <c r="W233" s="185" t="s">
        <v>811</v>
      </c>
      <c r="X233" s="185" t="s">
        <v>2138</v>
      </c>
      <c r="Y233" s="185" t="s">
        <v>1881</v>
      </c>
      <c r="Z233" s="185" t="s">
        <v>2335</v>
      </c>
      <c r="AA233" s="185" t="s">
        <v>1883</v>
      </c>
      <c r="AB233" s="185" t="s">
        <v>1920</v>
      </c>
      <c r="AC233" s="185" t="s">
        <v>3195</v>
      </c>
      <c r="AD233" s="185" t="s">
        <v>2318</v>
      </c>
      <c r="AE233" s="185" t="s">
        <v>1887</v>
      </c>
      <c r="AF233" s="185" t="s">
        <v>1888</v>
      </c>
      <c r="AG233" s="185" t="s">
        <v>1889</v>
      </c>
      <c r="AH233" s="185" t="s">
        <v>1883</v>
      </c>
      <c r="AI233" s="185" t="s">
        <v>1890</v>
      </c>
      <c r="AK233" s="185" t="s">
        <v>2612</v>
      </c>
      <c r="AL233" s="185" t="s">
        <v>3196</v>
      </c>
      <c r="AM233" s="185" t="s">
        <v>3197</v>
      </c>
      <c r="AN233" s="185" t="s">
        <v>2494</v>
      </c>
      <c r="AO233" s="185" t="s">
        <v>2708</v>
      </c>
      <c r="AP233" s="185" t="s">
        <v>1896</v>
      </c>
      <c r="AQ233" s="185" t="s">
        <v>2012</v>
      </c>
      <c r="AR233" s="185" t="s">
        <v>2021</v>
      </c>
      <c r="AS233" s="185">
        <v>2721902</v>
      </c>
      <c r="AT233" s="185" t="s">
        <v>2021</v>
      </c>
      <c r="AV233" s="185" t="s">
        <v>1920</v>
      </c>
      <c r="AW233" s="185">
        <v>2721902</v>
      </c>
      <c r="AX233" s="185">
        <v>0</v>
      </c>
      <c r="AY233" s="185" t="s">
        <v>2233</v>
      </c>
      <c r="AZ233" s="186">
        <v>0</v>
      </c>
      <c r="BA233" s="231">
        <v>0</v>
      </c>
      <c r="BB233" s="185">
        <v>0</v>
      </c>
      <c r="BD233" s="187">
        <v>23813</v>
      </c>
      <c r="BE233" s="187">
        <v>40680</v>
      </c>
      <c r="BF233" s="187">
        <v>43412</v>
      </c>
      <c r="BH233" s="187">
        <v>43602</v>
      </c>
      <c r="BI233" s="187">
        <v>43967</v>
      </c>
      <c r="BO233" s="185" t="s">
        <v>2302</v>
      </c>
      <c r="BR233" s="185" t="s">
        <v>2303</v>
      </c>
      <c r="BV233" s="185" t="s">
        <v>1901</v>
      </c>
      <c r="BW233" s="185" t="s">
        <v>1896</v>
      </c>
      <c r="BX233" s="185" t="s">
        <v>1902</v>
      </c>
      <c r="BY233" s="187">
        <v>44333</v>
      </c>
      <c r="BZ233" s="187">
        <v>44333</v>
      </c>
      <c r="CA233" s="185">
        <v>0</v>
      </c>
      <c r="CB233" s="185">
        <v>2721902</v>
      </c>
      <c r="CC233" s="185">
        <v>0</v>
      </c>
      <c r="CD233" s="185">
        <v>0</v>
      </c>
      <c r="CE233" s="185">
        <v>0</v>
      </c>
      <c r="CF233" s="185">
        <v>0</v>
      </c>
      <c r="CG233" s="185">
        <v>0</v>
      </c>
      <c r="CH233" s="185">
        <v>0</v>
      </c>
      <c r="CI233" s="185">
        <v>0</v>
      </c>
      <c r="CK233" s="185">
        <v>0</v>
      </c>
      <c r="CL233" s="185">
        <v>0</v>
      </c>
      <c r="CM233" s="185">
        <v>0</v>
      </c>
      <c r="CN233" s="185">
        <v>0</v>
      </c>
      <c r="CO233" s="185">
        <v>0</v>
      </c>
      <c r="CP233" s="185">
        <v>0</v>
      </c>
      <c r="CQ233" s="185">
        <v>0</v>
      </c>
      <c r="CR233" s="185">
        <v>0</v>
      </c>
      <c r="CS233" s="185">
        <v>0</v>
      </c>
      <c r="CT233" s="185">
        <v>0</v>
      </c>
      <c r="CU233" s="185">
        <v>0</v>
      </c>
      <c r="CV233" s="185">
        <v>0</v>
      </c>
      <c r="CW233" s="185">
        <v>2721902</v>
      </c>
      <c r="CX233" s="185">
        <v>381114</v>
      </c>
      <c r="CY233" s="185">
        <v>2340788</v>
      </c>
      <c r="CZ233" s="185" t="s">
        <v>8035</v>
      </c>
      <c r="DA233" s="185">
        <v>226825</v>
      </c>
      <c r="DB233" s="185">
        <v>231400</v>
      </c>
      <c r="DC233" s="185">
        <v>326600</v>
      </c>
      <c r="DD233" s="185">
        <v>2722000</v>
      </c>
      <c r="DE233" s="185">
        <v>108900</v>
      </c>
      <c r="DF233" s="185">
        <v>54400</v>
      </c>
      <c r="DG233" s="185">
        <v>81700</v>
      </c>
      <c r="DH233" s="185">
        <v>0</v>
      </c>
      <c r="DI233" s="185">
        <v>30</v>
      </c>
      <c r="DJ233" s="185">
        <v>0</v>
      </c>
      <c r="DK233" s="185">
        <v>0</v>
      </c>
      <c r="DL233" s="185">
        <v>0</v>
      </c>
      <c r="DM233" s="187">
        <v>44200</v>
      </c>
      <c r="DN233" s="187">
        <v>44221</v>
      </c>
      <c r="DO233" s="185">
        <v>0</v>
      </c>
      <c r="DP233" s="185">
        <v>108900</v>
      </c>
      <c r="DQ233" s="185">
        <v>0</v>
      </c>
      <c r="DR233" s="185" t="s">
        <v>1946</v>
      </c>
      <c r="DS233" s="185" t="s">
        <v>1903</v>
      </c>
      <c r="DT233" s="185">
        <v>108900</v>
      </c>
      <c r="DV233" s="185" t="s">
        <v>2343</v>
      </c>
      <c r="DW233" s="185">
        <v>2722000</v>
      </c>
      <c r="DX233" s="185" t="s">
        <v>1896</v>
      </c>
    </row>
    <row r="234" spans="1:128" x14ac:dyDescent="0.25">
      <c r="A234" s="185">
        <v>30</v>
      </c>
      <c r="B234" s="185">
        <v>2250000</v>
      </c>
      <c r="D234" s="230">
        <v>5.2199999999999998E-3</v>
      </c>
      <c r="E234" s="185">
        <v>11745</v>
      </c>
      <c r="F234" s="185">
        <v>10283249</v>
      </c>
      <c r="I234" s="185">
        <v>2315691</v>
      </c>
      <c r="J234" s="185">
        <v>787522</v>
      </c>
      <c r="L234" s="185">
        <v>1610360</v>
      </c>
      <c r="M234" s="185" t="s">
        <v>2081</v>
      </c>
      <c r="N234" s="185" t="s">
        <v>1878</v>
      </c>
      <c r="R234" s="185" t="s">
        <v>1879</v>
      </c>
      <c r="S234" s="185" t="s">
        <v>687</v>
      </c>
      <c r="T234" s="185" t="s">
        <v>602</v>
      </c>
      <c r="U234" s="185" t="s">
        <v>682</v>
      </c>
      <c r="V234" s="185" t="s">
        <v>1272</v>
      </c>
      <c r="W234" s="185" t="s">
        <v>1173</v>
      </c>
      <c r="X234" s="185" t="s">
        <v>2407</v>
      </c>
      <c r="Y234" s="185" t="s">
        <v>1881</v>
      </c>
      <c r="Z234" s="185" t="s">
        <v>2085</v>
      </c>
      <c r="AA234" s="185" t="s">
        <v>1883</v>
      </c>
      <c r="AB234" s="185" t="s">
        <v>2086</v>
      </c>
      <c r="AC234" s="185" t="s">
        <v>3199</v>
      </c>
      <c r="AD234" s="185" t="s">
        <v>3021</v>
      </c>
      <c r="AE234" s="185" t="s">
        <v>1887</v>
      </c>
      <c r="AF234" s="185" t="s">
        <v>1888</v>
      </c>
      <c r="AG234" s="185" t="s">
        <v>1889</v>
      </c>
      <c r="AH234" s="185" t="s">
        <v>1883</v>
      </c>
      <c r="AI234" s="185" t="s">
        <v>1890</v>
      </c>
      <c r="AK234" s="185" t="s">
        <v>2649</v>
      </c>
      <c r="AL234" s="185" t="s">
        <v>2056</v>
      </c>
      <c r="AM234" s="185" t="s">
        <v>3200</v>
      </c>
      <c r="AN234" s="185" t="s">
        <v>2494</v>
      </c>
      <c r="AO234" s="185" t="s">
        <v>2272</v>
      </c>
      <c r="AP234" s="185" t="s">
        <v>1896</v>
      </c>
      <c r="AQ234" s="185" t="s">
        <v>1272</v>
      </c>
      <c r="AR234" s="185" t="s">
        <v>3201</v>
      </c>
      <c r="AS234" s="185">
        <v>2250064</v>
      </c>
      <c r="AT234" s="185" t="s">
        <v>3201</v>
      </c>
      <c r="AV234" s="185" t="s">
        <v>1920</v>
      </c>
      <c r="AW234" s="185">
        <v>2250064</v>
      </c>
      <c r="AX234" s="185">
        <v>0</v>
      </c>
      <c r="AY234" s="185" t="s">
        <v>1899</v>
      </c>
      <c r="AZ234" s="186">
        <v>0</v>
      </c>
      <c r="BA234" s="231">
        <v>0</v>
      </c>
      <c r="BB234" s="185">
        <v>0</v>
      </c>
      <c r="BD234" s="187">
        <v>25266</v>
      </c>
      <c r="BE234" s="187">
        <v>41619</v>
      </c>
      <c r="BF234" s="187">
        <v>41619</v>
      </c>
      <c r="BH234" s="187">
        <v>42849</v>
      </c>
      <c r="BI234" s="187">
        <v>43213</v>
      </c>
      <c r="BM234" s="185" t="s">
        <v>1900</v>
      </c>
      <c r="BN234" s="185" t="s">
        <v>1275</v>
      </c>
      <c r="BV234" s="185" t="s">
        <v>1901</v>
      </c>
      <c r="BW234" s="185" t="s">
        <v>1926</v>
      </c>
      <c r="BX234" s="185" t="s">
        <v>1902</v>
      </c>
      <c r="BY234" s="187">
        <v>43579</v>
      </c>
      <c r="BZ234" s="187">
        <v>44310</v>
      </c>
      <c r="CA234" s="185">
        <v>0</v>
      </c>
      <c r="CB234" s="185">
        <v>2250064</v>
      </c>
      <c r="CC234" s="185">
        <v>0</v>
      </c>
      <c r="CD234" s="185">
        <v>0</v>
      </c>
      <c r="CE234" s="185">
        <v>0</v>
      </c>
      <c r="CF234" s="185">
        <v>0</v>
      </c>
      <c r="CG234" s="185">
        <v>0</v>
      </c>
      <c r="CH234" s="185">
        <v>0</v>
      </c>
      <c r="CI234" s="185">
        <v>0</v>
      </c>
      <c r="CK234" s="185">
        <v>0</v>
      </c>
      <c r="CL234" s="185">
        <v>0</v>
      </c>
      <c r="CM234" s="185">
        <v>0</v>
      </c>
      <c r="CN234" s="185">
        <v>0</v>
      </c>
      <c r="CO234" s="185">
        <v>0</v>
      </c>
      <c r="CP234" s="185">
        <v>0</v>
      </c>
      <c r="CQ234" s="185">
        <v>0</v>
      </c>
      <c r="CR234" s="185">
        <v>0</v>
      </c>
      <c r="CS234" s="185">
        <v>0</v>
      </c>
      <c r="CT234" s="185">
        <v>0</v>
      </c>
      <c r="CU234" s="185">
        <v>0</v>
      </c>
      <c r="CV234" s="185">
        <v>0</v>
      </c>
      <c r="CW234" s="185">
        <v>2250064</v>
      </c>
      <c r="CX234" s="185">
        <v>412458</v>
      </c>
      <c r="CY234" s="185">
        <v>1837606</v>
      </c>
      <c r="CZ234" s="185" t="s">
        <v>8035</v>
      </c>
      <c r="DA234" s="185">
        <v>187505</v>
      </c>
      <c r="DB234" s="185">
        <v>191200</v>
      </c>
      <c r="DC234" s="185">
        <v>270000</v>
      </c>
      <c r="DD234" s="185">
        <v>2250000</v>
      </c>
      <c r="DE234" s="185">
        <v>90000</v>
      </c>
      <c r="DF234" s="185">
        <v>45000</v>
      </c>
      <c r="DG234" s="185">
        <v>67500</v>
      </c>
      <c r="DH234" s="185">
        <v>0</v>
      </c>
      <c r="DI234" s="185">
        <v>30</v>
      </c>
      <c r="DJ234" s="185">
        <v>0</v>
      </c>
      <c r="DK234" s="185">
        <v>0</v>
      </c>
      <c r="DL234" s="185">
        <v>0</v>
      </c>
      <c r="DM234" s="187">
        <v>44175</v>
      </c>
      <c r="DN234" s="187">
        <v>44196</v>
      </c>
      <c r="DO234" s="185">
        <v>0</v>
      </c>
      <c r="DP234" s="185">
        <v>90000</v>
      </c>
      <c r="DQ234" s="185">
        <v>0</v>
      </c>
      <c r="DR234" s="185" t="s">
        <v>2074</v>
      </c>
      <c r="DS234" s="185" t="s">
        <v>1903</v>
      </c>
      <c r="DT234" s="185">
        <v>90000</v>
      </c>
      <c r="DV234" s="185" t="s">
        <v>1911</v>
      </c>
      <c r="DW234" s="185">
        <v>2250000</v>
      </c>
      <c r="DX234" s="185" t="s">
        <v>1896</v>
      </c>
    </row>
    <row r="235" spans="1:128" x14ac:dyDescent="0.25">
      <c r="A235" s="185">
        <v>30</v>
      </c>
      <c r="B235" s="185">
        <v>1150000</v>
      </c>
      <c r="D235" s="230">
        <v>6.9599999999999995E-2</v>
      </c>
      <c r="E235" s="185">
        <v>80040</v>
      </c>
      <c r="F235" s="185">
        <v>10299179</v>
      </c>
      <c r="I235" s="185">
        <v>1367323</v>
      </c>
      <c r="J235" s="185">
        <v>575218</v>
      </c>
      <c r="L235" s="185">
        <v>1481072</v>
      </c>
      <c r="M235" s="185" t="s">
        <v>2351</v>
      </c>
      <c r="N235" s="185" t="s">
        <v>1878</v>
      </c>
      <c r="R235" s="185" t="s">
        <v>1879</v>
      </c>
      <c r="S235" s="185" t="s">
        <v>614</v>
      </c>
      <c r="T235" s="185" t="s">
        <v>3202</v>
      </c>
      <c r="U235" s="185" t="s">
        <v>682</v>
      </c>
      <c r="V235" s="185" t="s">
        <v>1272</v>
      </c>
      <c r="W235" s="185" t="s">
        <v>1507</v>
      </c>
      <c r="X235" s="185" t="s">
        <v>3203</v>
      </c>
      <c r="Y235" s="185" t="s">
        <v>1987</v>
      </c>
      <c r="Z235" s="185" t="s">
        <v>2352</v>
      </c>
      <c r="AA235" s="185" t="s">
        <v>1883</v>
      </c>
      <c r="AB235" s="185" t="s">
        <v>1912</v>
      </c>
      <c r="AC235" s="185" t="s">
        <v>3204</v>
      </c>
      <c r="AD235" s="185" t="s">
        <v>3205</v>
      </c>
      <c r="AE235" s="185" t="s">
        <v>1887</v>
      </c>
      <c r="AF235" s="185" t="s">
        <v>1888</v>
      </c>
      <c r="AG235" s="185" t="s">
        <v>1889</v>
      </c>
      <c r="AH235" s="185" t="s">
        <v>1883</v>
      </c>
      <c r="AI235" s="185" t="s">
        <v>1890</v>
      </c>
      <c r="AK235" s="185" t="s">
        <v>282</v>
      </c>
      <c r="AL235" s="185" t="s">
        <v>3206</v>
      </c>
      <c r="AM235" s="185" t="s">
        <v>1933</v>
      </c>
      <c r="AN235" s="185" t="s">
        <v>1933</v>
      </c>
      <c r="AP235" s="185" t="s">
        <v>1896</v>
      </c>
      <c r="AQ235" s="185" t="s">
        <v>1272</v>
      </c>
      <c r="AR235" s="185" t="s">
        <v>2093</v>
      </c>
      <c r="AS235" s="185">
        <v>1150436</v>
      </c>
      <c r="AT235" s="185" t="s">
        <v>2093</v>
      </c>
      <c r="AV235" s="185" t="s">
        <v>1920</v>
      </c>
      <c r="AW235" s="185">
        <v>1150436</v>
      </c>
      <c r="AX235" s="185">
        <v>0</v>
      </c>
      <c r="AY235" s="185" t="s">
        <v>1899</v>
      </c>
      <c r="AZ235" s="186">
        <v>0</v>
      </c>
      <c r="BA235" s="231">
        <v>0</v>
      </c>
      <c r="BB235" s="185">
        <v>0</v>
      </c>
      <c r="BD235" s="187">
        <v>30471</v>
      </c>
      <c r="BE235" s="187">
        <v>42921</v>
      </c>
      <c r="BF235" s="187">
        <v>42921</v>
      </c>
      <c r="BH235" s="187">
        <v>43651</v>
      </c>
      <c r="BI235" s="187">
        <v>44016</v>
      </c>
      <c r="BM235" s="185" t="s">
        <v>1900</v>
      </c>
      <c r="BN235" s="185" t="s">
        <v>1275</v>
      </c>
      <c r="BV235" s="185" t="s">
        <v>1901</v>
      </c>
      <c r="BW235" s="185" t="s">
        <v>1896</v>
      </c>
      <c r="BX235" s="185" t="s">
        <v>1902</v>
      </c>
      <c r="BY235" s="187">
        <v>42921</v>
      </c>
      <c r="BZ235" s="187">
        <v>44017</v>
      </c>
      <c r="CA235" s="185">
        <v>0</v>
      </c>
      <c r="CB235" s="185">
        <v>1150436</v>
      </c>
      <c r="CC235" s="185">
        <v>0</v>
      </c>
      <c r="CD235" s="185">
        <v>102854</v>
      </c>
      <c r="CE235" s="185">
        <v>0</v>
      </c>
      <c r="CF235" s="185">
        <v>0</v>
      </c>
      <c r="CG235" s="185">
        <v>0</v>
      </c>
      <c r="CH235" s="185">
        <v>0</v>
      </c>
      <c r="CI235" s="185">
        <v>0</v>
      </c>
      <c r="CK235" s="185">
        <v>0</v>
      </c>
      <c r="CL235" s="185">
        <v>0</v>
      </c>
      <c r="CM235" s="185">
        <v>0</v>
      </c>
      <c r="CN235" s="185">
        <v>0</v>
      </c>
      <c r="CO235" s="185">
        <v>0</v>
      </c>
      <c r="CP235" s="185">
        <v>66098</v>
      </c>
      <c r="CQ235" s="185">
        <v>0</v>
      </c>
      <c r="CR235" s="185">
        <v>0</v>
      </c>
      <c r="CS235" s="185">
        <v>0</v>
      </c>
      <c r="CT235" s="185">
        <v>0</v>
      </c>
      <c r="CU235" s="185">
        <v>0</v>
      </c>
      <c r="CV235" s="185">
        <v>0</v>
      </c>
      <c r="CW235" s="185">
        <v>1319388</v>
      </c>
      <c r="CX235" s="185">
        <v>469000</v>
      </c>
      <c r="CY235" s="185">
        <v>850388</v>
      </c>
      <c r="CZ235" s="185" t="s">
        <v>8035</v>
      </c>
      <c r="DA235" s="185">
        <v>109949</v>
      </c>
      <c r="DB235" s="185">
        <v>97700</v>
      </c>
      <c r="DC235" s="185">
        <v>138000</v>
      </c>
      <c r="DD235" s="185">
        <v>1217000</v>
      </c>
      <c r="DE235" s="185">
        <v>48700</v>
      </c>
      <c r="DF235" s="185">
        <v>24300</v>
      </c>
      <c r="DG235" s="185">
        <v>36500</v>
      </c>
      <c r="DH235" s="185">
        <v>0</v>
      </c>
      <c r="DI235" s="185">
        <v>30</v>
      </c>
      <c r="DJ235" s="185">
        <v>0</v>
      </c>
      <c r="DK235" s="185">
        <v>0</v>
      </c>
      <c r="DL235" s="185">
        <v>0</v>
      </c>
      <c r="DM235" s="187">
        <v>44299</v>
      </c>
      <c r="DN235" s="187">
        <v>44319</v>
      </c>
      <c r="DO235" s="185">
        <v>0</v>
      </c>
      <c r="DP235" s="185">
        <v>46000</v>
      </c>
      <c r="DQ235" s="185">
        <v>0</v>
      </c>
      <c r="DR235" s="185" t="s">
        <v>1904</v>
      </c>
      <c r="DS235" s="185" t="s">
        <v>1887</v>
      </c>
      <c r="DT235" s="185">
        <v>46000</v>
      </c>
      <c r="DV235" s="185" t="s">
        <v>2360</v>
      </c>
      <c r="DW235" s="185">
        <v>1150000</v>
      </c>
      <c r="DX235" s="185" t="s">
        <v>1896</v>
      </c>
    </row>
    <row r="236" spans="1:128" x14ac:dyDescent="0.25">
      <c r="A236" s="185">
        <v>30</v>
      </c>
      <c r="B236" s="185">
        <v>2047000</v>
      </c>
      <c r="D236" s="230">
        <v>5.2199999999999998E-3</v>
      </c>
      <c r="E236" s="185">
        <v>10685</v>
      </c>
      <c r="F236" s="185">
        <v>10301253</v>
      </c>
      <c r="I236" s="185">
        <v>1590659</v>
      </c>
      <c r="J236" s="185">
        <v>682420</v>
      </c>
      <c r="L236" s="185">
        <v>1794774</v>
      </c>
      <c r="M236" s="185" t="s">
        <v>2351</v>
      </c>
      <c r="N236" s="185" t="s">
        <v>2044</v>
      </c>
      <c r="R236" s="185" t="s">
        <v>1879</v>
      </c>
      <c r="S236" s="185" t="s">
        <v>614</v>
      </c>
      <c r="T236" s="185" t="s">
        <v>637</v>
      </c>
      <c r="U236" s="185" t="s">
        <v>682</v>
      </c>
      <c r="V236" s="185" t="s">
        <v>1949</v>
      </c>
      <c r="W236" s="185" t="s">
        <v>7565</v>
      </c>
      <c r="X236" s="185" t="s">
        <v>1880</v>
      </c>
      <c r="Y236" s="185" t="s">
        <v>1881</v>
      </c>
      <c r="Z236" s="185" t="s">
        <v>2352</v>
      </c>
      <c r="AA236" s="185" t="s">
        <v>1883</v>
      </c>
      <c r="AB236" s="185" t="s">
        <v>1912</v>
      </c>
      <c r="AC236" s="185" t="s">
        <v>3207</v>
      </c>
      <c r="AD236" s="185" t="s">
        <v>2369</v>
      </c>
      <c r="AE236" s="185" t="s">
        <v>1887</v>
      </c>
      <c r="AF236" s="185" t="s">
        <v>1888</v>
      </c>
      <c r="AG236" s="185" t="s">
        <v>1889</v>
      </c>
      <c r="AH236" s="185" t="s">
        <v>1883</v>
      </c>
      <c r="AI236" s="185" t="s">
        <v>1890</v>
      </c>
      <c r="AK236" s="185" t="s">
        <v>3208</v>
      </c>
      <c r="AL236" s="185" t="s">
        <v>2472</v>
      </c>
      <c r="AM236" s="185" t="s">
        <v>3209</v>
      </c>
      <c r="AN236" s="185" t="s">
        <v>3210</v>
      </c>
      <c r="AO236" s="185" t="s">
        <v>2827</v>
      </c>
      <c r="AP236" s="185" t="s">
        <v>1896</v>
      </c>
      <c r="AQ236" s="185" t="s">
        <v>1949</v>
      </c>
      <c r="AR236" s="185" t="s">
        <v>1957</v>
      </c>
      <c r="AS236" s="185">
        <v>1364839</v>
      </c>
      <c r="AT236" s="185" t="s">
        <v>1957</v>
      </c>
      <c r="AV236" s="185" t="s">
        <v>1920</v>
      </c>
      <c r="AW236" s="185">
        <v>1364839</v>
      </c>
      <c r="AX236" s="185">
        <v>0</v>
      </c>
      <c r="AY236" s="185" t="s">
        <v>2050</v>
      </c>
      <c r="AZ236" s="186">
        <v>0</v>
      </c>
      <c r="BA236" s="231">
        <v>0</v>
      </c>
      <c r="BB236" s="185">
        <v>0</v>
      </c>
      <c r="BD236" s="187">
        <v>30715</v>
      </c>
      <c r="BE236" s="187">
        <v>42898</v>
      </c>
      <c r="BF236" s="187">
        <v>42898</v>
      </c>
      <c r="BH236" s="187">
        <v>43628</v>
      </c>
      <c r="BI236" s="187">
        <v>43993</v>
      </c>
      <c r="BM236" s="185" t="s">
        <v>1900</v>
      </c>
      <c r="BN236" s="185" t="s">
        <v>1275</v>
      </c>
      <c r="BV236" s="185" t="s">
        <v>1901</v>
      </c>
      <c r="BW236" s="185" t="s">
        <v>1896</v>
      </c>
      <c r="BX236" s="185" t="s">
        <v>1902</v>
      </c>
      <c r="BY236" s="187">
        <v>42898</v>
      </c>
      <c r="BZ236" s="187">
        <v>44359</v>
      </c>
      <c r="CA236" s="185">
        <v>0</v>
      </c>
      <c r="CB236" s="185">
        <v>1364839</v>
      </c>
      <c r="CC236" s="185">
        <v>0</v>
      </c>
      <c r="CD236" s="185">
        <v>102854</v>
      </c>
      <c r="CE236" s="185">
        <v>0</v>
      </c>
      <c r="CF236" s="185">
        <v>0</v>
      </c>
      <c r="CG236" s="185">
        <v>0</v>
      </c>
      <c r="CH236" s="185">
        <v>682420</v>
      </c>
      <c r="CI236" s="185">
        <v>0</v>
      </c>
      <c r="CK236" s="185">
        <v>0</v>
      </c>
      <c r="CL236" s="185">
        <v>0</v>
      </c>
      <c r="CM236" s="185">
        <v>0</v>
      </c>
      <c r="CN236" s="185">
        <v>0</v>
      </c>
      <c r="CO236" s="185">
        <v>0</v>
      </c>
      <c r="CP236" s="185">
        <v>66098</v>
      </c>
      <c r="CQ236" s="185">
        <v>0</v>
      </c>
      <c r="CR236" s="185">
        <v>0</v>
      </c>
      <c r="CS236" s="185">
        <v>0</v>
      </c>
      <c r="CT236" s="185">
        <v>0</v>
      </c>
      <c r="CU236" s="185">
        <v>0</v>
      </c>
      <c r="CV236" s="185">
        <v>0</v>
      </c>
      <c r="CW236" s="185">
        <v>2216211</v>
      </c>
      <c r="CX236" s="185">
        <v>775259</v>
      </c>
      <c r="CY236" s="185">
        <v>1440952</v>
      </c>
      <c r="CZ236" s="185" t="s">
        <v>8035</v>
      </c>
      <c r="DA236" s="185">
        <v>184684</v>
      </c>
      <c r="DB236" s="185">
        <v>174000</v>
      </c>
      <c r="DC236" s="185">
        <v>245600</v>
      </c>
      <c r="DD236" s="185">
        <v>2113000</v>
      </c>
      <c r="DE236" s="185">
        <v>84500</v>
      </c>
      <c r="DF236" s="185">
        <v>42300</v>
      </c>
      <c r="DG236" s="185">
        <v>63400</v>
      </c>
      <c r="DH236" s="185">
        <v>0</v>
      </c>
      <c r="DI236" s="185">
        <v>30</v>
      </c>
      <c r="DJ236" s="185">
        <v>0</v>
      </c>
      <c r="DK236" s="185">
        <v>0</v>
      </c>
      <c r="DL236" s="185">
        <v>0</v>
      </c>
      <c r="DM236" s="187">
        <v>44197</v>
      </c>
      <c r="DN236" s="187">
        <v>44215</v>
      </c>
      <c r="DO236" s="185">
        <v>0</v>
      </c>
      <c r="DP236" s="185">
        <v>81900</v>
      </c>
      <c r="DQ236" s="185">
        <v>0</v>
      </c>
      <c r="DR236" s="185" t="s">
        <v>1888</v>
      </c>
      <c r="DS236" s="185" t="s">
        <v>1903</v>
      </c>
      <c r="DT236" s="185">
        <v>81900</v>
      </c>
      <c r="DV236" s="185" t="s">
        <v>2360</v>
      </c>
      <c r="DW236" s="185">
        <v>2047000</v>
      </c>
      <c r="DX236" s="185" t="s">
        <v>1896</v>
      </c>
    </row>
    <row r="237" spans="1:128" x14ac:dyDescent="0.25">
      <c r="A237" s="185">
        <v>30</v>
      </c>
      <c r="B237" s="185">
        <v>0</v>
      </c>
      <c r="D237" s="230">
        <v>6.9599999999999995E-2</v>
      </c>
      <c r="E237" s="185">
        <v>0</v>
      </c>
      <c r="F237" s="185">
        <v>10484026</v>
      </c>
      <c r="I237" s="185">
        <v>0</v>
      </c>
      <c r="J237" s="185">
        <v>36750</v>
      </c>
      <c r="L237" s="185">
        <v>84519</v>
      </c>
      <c r="M237" s="185" t="s">
        <v>2351</v>
      </c>
      <c r="N237" s="185" t="s">
        <v>1878</v>
      </c>
      <c r="R237" s="185" t="s">
        <v>2082</v>
      </c>
      <c r="S237" s="185" t="s">
        <v>614</v>
      </c>
      <c r="T237" s="185" t="s">
        <v>3220</v>
      </c>
      <c r="U237" s="185" t="s">
        <v>682</v>
      </c>
      <c r="V237" s="185" t="s">
        <v>1272</v>
      </c>
      <c r="W237" s="185" t="s">
        <v>7206</v>
      </c>
      <c r="X237" s="185" t="s">
        <v>2033</v>
      </c>
      <c r="Y237" s="185" t="s">
        <v>1881</v>
      </c>
      <c r="Z237" s="185" t="s">
        <v>2352</v>
      </c>
      <c r="AA237" s="185" t="s">
        <v>1883</v>
      </c>
      <c r="AB237" s="185" t="s">
        <v>1912</v>
      </c>
      <c r="AC237" s="185" t="s">
        <v>3212</v>
      </c>
      <c r="AD237" s="185" t="s">
        <v>2459</v>
      </c>
      <c r="AE237" s="185" t="s">
        <v>1887</v>
      </c>
      <c r="AF237" s="185" t="s">
        <v>1888</v>
      </c>
      <c r="AG237" s="185" t="s">
        <v>1889</v>
      </c>
      <c r="AH237" s="185" t="s">
        <v>1883</v>
      </c>
      <c r="AI237" s="185" t="s">
        <v>1890</v>
      </c>
      <c r="AK237" s="185" t="s">
        <v>3214</v>
      </c>
      <c r="AL237" s="185" t="s">
        <v>3215</v>
      </c>
      <c r="AM237" s="185" t="s">
        <v>2208</v>
      </c>
      <c r="AN237" s="185" t="s">
        <v>2208</v>
      </c>
      <c r="AP237" s="185" t="s">
        <v>1896</v>
      </c>
      <c r="AQ237" s="185" t="s">
        <v>1272</v>
      </c>
      <c r="AR237" s="185" t="s">
        <v>2093</v>
      </c>
      <c r="AS237" s="185">
        <v>1150436</v>
      </c>
      <c r="AT237" s="185" t="s">
        <v>2093</v>
      </c>
      <c r="AV237" s="185" t="s">
        <v>1920</v>
      </c>
      <c r="AW237" s="185">
        <v>1150436</v>
      </c>
      <c r="AX237" s="185">
        <v>0</v>
      </c>
      <c r="AY237" s="185" t="s">
        <v>1899</v>
      </c>
      <c r="AZ237" s="186">
        <v>0</v>
      </c>
      <c r="BA237" s="231">
        <v>8</v>
      </c>
      <c r="BB237" s="185">
        <v>0</v>
      </c>
      <c r="BD237" s="187">
        <v>24148</v>
      </c>
      <c r="BE237" s="187">
        <v>44172</v>
      </c>
      <c r="BF237" s="187">
        <v>44172</v>
      </c>
      <c r="BG237" s="187">
        <v>44194</v>
      </c>
      <c r="BH237" s="187">
        <v>44172</v>
      </c>
      <c r="BM237" s="185" t="s">
        <v>1900</v>
      </c>
      <c r="BN237" s="185" t="s">
        <v>1275</v>
      </c>
      <c r="BV237" s="185" t="s">
        <v>1901</v>
      </c>
      <c r="BW237" s="185" t="s">
        <v>1896</v>
      </c>
      <c r="BX237" s="185" t="s">
        <v>2094</v>
      </c>
      <c r="BY237" s="187">
        <v>44172</v>
      </c>
      <c r="BZ237" s="187">
        <v>44172</v>
      </c>
      <c r="CA237" s="185">
        <v>0</v>
      </c>
      <c r="CB237" s="185">
        <v>0</v>
      </c>
      <c r="CC237" s="185">
        <v>0</v>
      </c>
      <c r="CD237" s="185">
        <v>0</v>
      </c>
      <c r="CE237" s="185">
        <v>0</v>
      </c>
      <c r="CF237" s="185">
        <v>0</v>
      </c>
      <c r="CG237" s="185">
        <v>0</v>
      </c>
      <c r="CH237" s="185">
        <v>0</v>
      </c>
      <c r="CI237" s="185">
        <v>0</v>
      </c>
      <c r="CK237" s="185">
        <v>0</v>
      </c>
      <c r="CL237" s="185">
        <v>0</v>
      </c>
      <c r="CM237" s="185">
        <v>0</v>
      </c>
      <c r="CN237" s="185">
        <v>0</v>
      </c>
      <c r="CO237" s="185">
        <v>0</v>
      </c>
      <c r="CP237" s="185">
        <v>0</v>
      </c>
      <c r="CQ237" s="185">
        <v>0</v>
      </c>
      <c r="CR237" s="185">
        <v>0</v>
      </c>
      <c r="CS237" s="185">
        <v>0</v>
      </c>
      <c r="CT237" s="185">
        <v>0</v>
      </c>
      <c r="CU237" s="185">
        <v>0</v>
      </c>
      <c r="CV237" s="185">
        <v>0</v>
      </c>
      <c r="CW237" s="185">
        <v>0</v>
      </c>
      <c r="CX237" s="185">
        <v>0</v>
      </c>
      <c r="CY237" s="185">
        <v>0</v>
      </c>
      <c r="CZ237" s="185" t="s">
        <v>8035</v>
      </c>
      <c r="DA237" s="185">
        <v>0</v>
      </c>
      <c r="DB237" s="185">
        <v>0</v>
      </c>
      <c r="DC237" s="185">
        <v>0</v>
      </c>
      <c r="DD237" s="185">
        <v>0</v>
      </c>
      <c r="DE237" s="185">
        <v>0</v>
      </c>
      <c r="DF237" s="185">
        <v>0</v>
      </c>
      <c r="DG237" s="185">
        <v>0</v>
      </c>
      <c r="DH237" s="185">
        <v>0</v>
      </c>
      <c r="DI237" s="185">
        <v>30</v>
      </c>
      <c r="DJ237" s="185">
        <v>0</v>
      </c>
      <c r="DK237" s="185">
        <v>0</v>
      </c>
      <c r="DL237" s="185">
        <v>0</v>
      </c>
      <c r="DM237" s="187">
        <v>44172</v>
      </c>
      <c r="DN237" s="187">
        <v>44173</v>
      </c>
      <c r="DO237" s="185">
        <v>0</v>
      </c>
      <c r="DP237" s="185">
        <v>0</v>
      </c>
      <c r="DQ237" s="185">
        <v>0</v>
      </c>
      <c r="DR237" s="185" t="s">
        <v>2043</v>
      </c>
      <c r="DS237" s="185" t="s">
        <v>1903</v>
      </c>
      <c r="DT237" s="185">
        <v>0</v>
      </c>
      <c r="DV237" s="185" t="s">
        <v>2360</v>
      </c>
      <c r="DW237" s="185">
        <v>0</v>
      </c>
      <c r="DX237" s="185" t="s">
        <v>1896</v>
      </c>
    </row>
    <row r="238" spans="1:128" x14ac:dyDescent="0.25">
      <c r="A238" s="185">
        <v>27</v>
      </c>
      <c r="B238" s="185">
        <v>1228500</v>
      </c>
      <c r="C238" s="185">
        <v>3</v>
      </c>
      <c r="D238" s="230">
        <v>6.9599999999999995E-2</v>
      </c>
      <c r="E238" s="185">
        <v>85504</v>
      </c>
      <c r="F238" s="185">
        <v>10485253</v>
      </c>
      <c r="H238" s="185" t="s">
        <v>1332</v>
      </c>
      <c r="I238" s="185">
        <v>1590659</v>
      </c>
      <c r="J238" s="185">
        <v>682420</v>
      </c>
      <c r="L238" s="185">
        <v>1723214</v>
      </c>
      <c r="M238" s="185" t="s">
        <v>2452</v>
      </c>
      <c r="N238" s="185" t="s">
        <v>1878</v>
      </c>
      <c r="R238" s="185" t="s">
        <v>1879</v>
      </c>
      <c r="S238" s="185" t="s">
        <v>147</v>
      </c>
      <c r="T238" s="185" t="s">
        <v>7566</v>
      </c>
      <c r="U238" s="185" t="s">
        <v>682</v>
      </c>
      <c r="V238" s="185" t="s">
        <v>381</v>
      </c>
      <c r="W238" s="185" t="s">
        <v>7567</v>
      </c>
      <c r="X238" s="185" t="s">
        <v>2013</v>
      </c>
      <c r="Y238" s="185" t="s">
        <v>1908</v>
      </c>
      <c r="Z238" s="185" t="s">
        <v>2453</v>
      </c>
      <c r="AA238" s="185" t="s">
        <v>1883</v>
      </c>
      <c r="AB238" s="185" t="s">
        <v>1912</v>
      </c>
      <c r="AC238" s="185" t="s">
        <v>3216</v>
      </c>
      <c r="AD238" s="185" t="s">
        <v>7568</v>
      </c>
      <c r="AE238" s="185" t="s">
        <v>1887</v>
      </c>
      <c r="AF238" s="185" t="s">
        <v>1888</v>
      </c>
      <c r="AG238" s="185" t="s">
        <v>1889</v>
      </c>
      <c r="AH238" s="185" t="s">
        <v>1883</v>
      </c>
      <c r="AI238" s="185" t="s">
        <v>1890</v>
      </c>
      <c r="AJ238" s="185" t="s">
        <v>1913</v>
      </c>
      <c r="AK238" s="185" t="s">
        <v>3217</v>
      </c>
      <c r="AM238" s="185" t="s">
        <v>3218</v>
      </c>
      <c r="AN238" s="185" t="s">
        <v>2323</v>
      </c>
      <c r="AO238" s="185" t="s">
        <v>2425</v>
      </c>
      <c r="AP238" s="185" t="s">
        <v>1896</v>
      </c>
      <c r="AQ238" s="185" t="s">
        <v>381</v>
      </c>
      <c r="AR238" s="185" t="s">
        <v>2163</v>
      </c>
      <c r="AS238" s="185">
        <v>1364839</v>
      </c>
      <c r="AT238" s="185" t="s">
        <v>2163</v>
      </c>
      <c r="AV238" s="185" t="s">
        <v>1920</v>
      </c>
      <c r="AW238" s="185">
        <v>1364839</v>
      </c>
      <c r="AX238" s="185">
        <v>0</v>
      </c>
      <c r="AY238" s="185" t="s">
        <v>1899</v>
      </c>
      <c r="AZ238" s="186">
        <v>0</v>
      </c>
      <c r="BA238" s="231">
        <v>25</v>
      </c>
      <c r="BB238" s="185">
        <v>0</v>
      </c>
      <c r="BC238" s="185" t="s">
        <v>1332</v>
      </c>
      <c r="BD238" s="187">
        <v>24794</v>
      </c>
      <c r="BE238" s="187">
        <v>32640</v>
      </c>
      <c r="BF238" s="187">
        <v>32874</v>
      </c>
      <c r="BH238" s="187">
        <v>43232</v>
      </c>
      <c r="BI238" s="187">
        <v>43596</v>
      </c>
      <c r="BJ238" s="185" t="s">
        <v>3219</v>
      </c>
      <c r="BL238" s="187">
        <v>33584</v>
      </c>
      <c r="BM238" s="185" t="s">
        <v>2165</v>
      </c>
      <c r="BN238" s="185" t="s">
        <v>2166</v>
      </c>
      <c r="BV238" s="185" t="s">
        <v>1901</v>
      </c>
      <c r="BW238" s="185" t="s">
        <v>1926</v>
      </c>
      <c r="BX238" s="185" t="s">
        <v>1902</v>
      </c>
      <c r="BY238" s="187">
        <v>43597</v>
      </c>
      <c r="BZ238" s="187">
        <v>44328</v>
      </c>
      <c r="CA238" s="185">
        <v>0</v>
      </c>
      <c r="CB238" s="185">
        <v>1364839</v>
      </c>
      <c r="CC238" s="185">
        <v>0</v>
      </c>
      <c r="CD238" s="185">
        <v>102854</v>
      </c>
      <c r="CE238" s="185">
        <v>0</v>
      </c>
      <c r="CF238" s="185">
        <v>0</v>
      </c>
      <c r="CG238" s="185">
        <v>0</v>
      </c>
      <c r="CH238" s="185">
        <v>0</v>
      </c>
      <c r="CI238" s="185">
        <v>0</v>
      </c>
      <c r="CK238" s="185">
        <v>0</v>
      </c>
      <c r="CL238" s="185">
        <v>0</v>
      </c>
      <c r="CM238" s="185">
        <v>0</v>
      </c>
      <c r="CN238" s="185">
        <v>0</v>
      </c>
      <c r="CO238" s="185">
        <v>0</v>
      </c>
      <c r="CP238" s="185">
        <v>66098</v>
      </c>
      <c r="CQ238" s="185">
        <v>341210</v>
      </c>
      <c r="CR238" s="185">
        <v>0</v>
      </c>
      <c r="CS238" s="185">
        <v>0</v>
      </c>
      <c r="CT238" s="185">
        <v>0</v>
      </c>
      <c r="CU238" s="185">
        <v>0</v>
      </c>
      <c r="CV238" s="185">
        <v>0</v>
      </c>
      <c r="CW238" s="185">
        <v>1875001</v>
      </c>
      <c r="CX238" s="185">
        <v>983011</v>
      </c>
      <c r="CY238" s="185">
        <v>891990</v>
      </c>
      <c r="CZ238" s="185" t="s">
        <v>8035</v>
      </c>
      <c r="DA238" s="185">
        <v>156250</v>
      </c>
      <c r="DB238" s="185">
        <v>116000</v>
      </c>
      <c r="DC238" s="185">
        <v>163800</v>
      </c>
      <c r="DD238" s="185">
        <v>1772000</v>
      </c>
      <c r="DE238" s="185">
        <v>70900</v>
      </c>
      <c r="DF238" s="185">
        <v>35400</v>
      </c>
      <c r="DG238" s="185">
        <v>53200</v>
      </c>
      <c r="DH238" s="185">
        <v>76690</v>
      </c>
      <c r="DI238" s="185">
        <v>30</v>
      </c>
      <c r="DJ238" s="185">
        <v>0</v>
      </c>
      <c r="DK238" s="185">
        <v>0</v>
      </c>
      <c r="DL238" s="185">
        <v>0</v>
      </c>
      <c r="DM238" s="187">
        <v>44256</v>
      </c>
      <c r="DN238" s="187">
        <v>44274</v>
      </c>
      <c r="DO238" s="185">
        <v>0</v>
      </c>
      <c r="DP238" s="185">
        <v>54600</v>
      </c>
      <c r="DQ238" s="185">
        <v>0</v>
      </c>
      <c r="DR238" s="185" t="s">
        <v>2026</v>
      </c>
      <c r="DS238" s="185" t="s">
        <v>1889</v>
      </c>
      <c r="DT238" s="185">
        <v>54600</v>
      </c>
      <c r="DV238" s="185" t="s">
        <v>2459</v>
      </c>
      <c r="DW238" s="185">
        <v>1365000</v>
      </c>
      <c r="DX238" s="185" t="s">
        <v>1896</v>
      </c>
    </row>
    <row r="239" spans="1:128" x14ac:dyDescent="0.25">
      <c r="A239" s="185">
        <v>30</v>
      </c>
      <c r="B239" s="185">
        <v>0</v>
      </c>
      <c r="D239" s="230">
        <v>6.9599999999999995E-2</v>
      </c>
      <c r="E239" s="185">
        <v>0</v>
      </c>
      <c r="F239" s="185">
        <v>10497484</v>
      </c>
      <c r="I239" s="185">
        <v>0</v>
      </c>
      <c r="J239" s="185">
        <v>36750</v>
      </c>
      <c r="L239" s="185">
        <v>0</v>
      </c>
      <c r="M239" s="185" t="s">
        <v>2351</v>
      </c>
      <c r="N239" s="185" t="s">
        <v>1878</v>
      </c>
      <c r="R239" s="185" t="s">
        <v>2082</v>
      </c>
      <c r="S239" s="185" t="s">
        <v>614</v>
      </c>
      <c r="T239" s="185" t="s">
        <v>3220</v>
      </c>
      <c r="U239" s="185" t="s">
        <v>682</v>
      </c>
      <c r="V239" s="185" t="s">
        <v>1272</v>
      </c>
      <c r="W239" s="185" t="s">
        <v>7569</v>
      </c>
      <c r="X239" s="185" t="s">
        <v>2407</v>
      </c>
      <c r="Y239" s="185" t="s">
        <v>2084</v>
      </c>
      <c r="Z239" s="185" t="s">
        <v>2352</v>
      </c>
      <c r="AA239" s="185" t="s">
        <v>1883</v>
      </c>
      <c r="AB239" s="185" t="s">
        <v>1912</v>
      </c>
      <c r="AC239" s="185" t="s">
        <v>3223</v>
      </c>
      <c r="AD239" s="185" t="s">
        <v>2459</v>
      </c>
      <c r="AE239" s="185" t="s">
        <v>1887</v>
      </c>
      <c r="AF239" s="185" t="s">
        <v>1888</v>
      </c>
      <c r="AG239" s="185" t="s">
        <v>1889</v>
      </c>
      <c r="AH239" s="185" t="s">
        <v>1883</v>
      </c>
      <c r="AI239" s="185" t="s">
        <v>1890</v>
      </c>
      <c r="AK239" s="185" t="s">
        <v>2374</v>
      </c>
      <c r="AL239" s="185" t="s">
        <v>2875</v>
      </c>
      <c r="AM239" s="185" t="s">
        <v>3224</v>
      </c>
      <c r="AN239" s="185" t="s">
        <v>3224</v>
      </c>
      <c r="AP239" s="185" t="s">
        <v>1896</v>
      </c>
      <c r="AQ239" s="185" t="s">
        <v>1272</v>
      </c>
      <c r="AR239" s="185" t="s">
        <v>2093</v>
      </c>
      <c r="AS239" s="185">
        <v>1150436</v>
      </c>
      <c r="AT239" s="185" t="s">
        <v>2093</v>
      </c>
      <c r="AV239" s="185" t="s">
        <v>1920</v>
      </c>
      <c r="AW239" s="185">
        <v>1150436</v>
      </c>
      <c r="AX239" s="185">
        <v>0</v>
      </c>
      <c r="AY239" s="185" t="s">
        <v>1899</v>
      </c>
      <c r="AZ239" s="186">
        <v>0</v>
      </c>
      <c r="BA239" s="231">
        <v>8</v>
      </c>
      <c r="BB239" s="185">
        <v>0</v>
      </c>
      <c r="BD239" s="187">
        <v>29947</v>
      </c>
      <c r="BE239" s="187">
        <v>43927</v>
      </c>
      <c r="BF239" s="187">
        <v>43927</v>
      </c>
      <c r="BG239" s="187">
        <v>43949</v>
      </c>
      <c r="BH239" s="187">
        <v>43927</v>
      </c>
      <c r="BM239" s="185" t="s">
        <v>1900</v>
      </c>
      <c r="BN239" s="185" t="s">
        <v>1275</v>
      </c>
      <c r="BV239" s="185" t="s">
        <v>1901</v>
      </c>
      <c r="BW239" s="185" t="s">
        <v>1926</v>
      </c>
      <c r="BX239" s="185" t="s">
        <v>2094</v>
      </c>
      <c r="BY239" s="187">
        <v>43927</v>
      </c>
      <c r="BZ239" s="187">
        <v>43927</v>
      </c>
      <c r="CA239" s="185">
        <v>0</v>
      </c>
      <c r="CB239" s="185">
        <v>0</v>
      </c>
      <c r="CC239" s="185">
        <v>0</v>
      </c>
      <c r="CD239" s="185">
        <v>0</v>
      </c>
      <c r="CE239" s="185">
        <v>0</v>
      </c>
      <c r="CF239" s="185">
        <v>0</v>
      </c>
      <c r="CG239" s="185">
        <v>0</v>
      </c>
      <c r="CH239" s="185">
        <v>0</v>
      </c>
      <c r="CI239" s="185">
        <v>0</v>
      </c>
      <c r="CK239" s="185">
        <v>0</v>
      </c>
      <c r="CL239" s="185">
        <v>0</v>
      </c>
      <c r="CM239" s="185">
        <v>0</v>
      </c>
      <c r="CN239" s="185">
        <v>0</v>
      </c>
      <c r="CO239" s="185">
        <v>0</v>
      </c>
      <c r="CP239" s="185">
        <v>0</v>
      </c>
      <c r="CQ239" s="185">
        <v>0</v>
      </c>
      <c r="CR239" s="185">
        <v>0</v>
      </c>
      <c r="CS239" s="185">
        <v>0</v>
      </c>
      <c r="CT239" s="185">
        <v>0</v>
      </c>
      <c r="CU239" s="185">
        <v>0</v>
      </c>
      <c r="CV239" s="185">
        <v>0</v>
      </c>
      <c r="CW239" s="185">
        <v>0</v>
      </c>
      <c r="CX239" s="185">
        <v>0</v>
      </c>
      <c r="CY239" s="185">
        <v>0</v>
      </c>
      <c r="CZ239" s="185" t="s">
        <v>8035</v>
      </c>
      <c r="DA239" s="185">
        <v>0</v>
      </c>
      <c r="DB239" s="185">
        <v>0</v>
      </c>
      <c r="DC239" s="185">
        <v>0</v>
      </c>
      <c r="DD239" s="185">
        <v>0</v>
      </c>
      <c r="DE239" s="185">
        <v>0</v>
      </c>
      <c r="DF239" s="185">
        <v>0</v>
      </c>
      <c r="DG239" s="185">
        <v>0</v>
      </c>
      <c r="DH239" s="185">
        <v>0</v>
      </c>
      <c r="DI239" s="185">
        <v>30</v>
      </c>
      <c r="DJ239" s="185">
        <v>0</v>
      </c>
      <c r="DK239" s="185">
        <v>0</v>
      </c>
      <c r="DL239" s="185">
        <v>0</v>
      </c>
      <c r="DM239" s="187">
        <v>43927</v>
      </c>
      <c r="DN239" s="187">
        <v>43928</v>
      </c>
      <c r="DO239" s="185">
        <v>0</v>
      </c>
      <c r="DP239" s="185">
        <v>0</v>
      </c>
      <c r="DQ239" s="185">
        <v>0</v>
      </c>
      <c r="DR239" s="185" t="s">
        <v>2074</v>
      </c>
      <c r="DS239" s="185" t="s">
        <v>1911</v>
      </c>
      <c r="DT239" s="185">
        <v>0</v>
      </c>
      <c r="DV239" s="185" t="s">
        <v>2360</v>
      </c>
      <c r="DW239" s="185">
        <v>0</v>
      </c>
      <c r="DX239" s="185" t="s">
        <v>1896</v>
      </c>
    </row>
    <row r="240" spans="1:128" x14ac:dyDescent="0.25">
      <c r="A240" s="185">
        <v>30</v>
      </c>
      <c r="B240" s="185">
        <v>1365000</v>
      </c>
      <c r="D240" s="230">
        <v>5.2199999999999998E-3</v>
      </c>
      <c r="E240" s="185">
        <v>7125</v>
      </c>
      <c r="F240" s="185">
        <v>10545674</v>
      </c>
      <c r="I240" s="185">
        <v>1590659</v>
      </c>
      <c r="J240" s="185">
        <v>682420</v>
      </c>
      <c r="L240" s="185">
        <v>1794774</v>
      </c>
      <c r="M240" s="185" t="s">
        <v>2351</v>
      </c>
      <c r="N240" s="185" t="s">
        <v>2227</v>
      </c>
      <c r="R240" s="185" t="s">
        <v>1879</v>
      </c>
      <c r="S240" s="185" t="s">
        <v>614</v>
      </c>
      <c r="T240" s="185" t="s">
        <v>637</v>
      </c>
      <c r="U240" s="185" t="s">
        <v>682</v>
      </c>
      <c r="V240" s="185" t="s">
        <v>1949</v>
      </c>
      <c r="W240" s="185" t="s">
        <v>881</v>
      </c>
      <c r="X240" s="185" t="s">
        <v>2013</v>
      </c>
      <c r="Y240" s="185" t="s">
        <v>1881</v>
      </c>
      <c r="Z240" s="185" t="s">
        <v>2352</v>
      </c>
      <c r="AA240" s="185" t="s">
        <v>1883</v>
      </c>
      <c r="AB240" s="185" t="s">
        <v>1912</v>
      </c>
      <c r="AC240" s="185" t="s">
        <v>3225</v>
      </c>
      <c r="AD240" s="185" t="s">
        <v>2369</v>
      </c>
      <c r="AE240" s="185" t="s">
        <v>1887</v>
      </c>
      <c r="AF240" s="185" t="s">
        <v>1888</v>
      </c>
      <c r="AG240" s="185" t="s">
        <v>1889</v>
      </c>
      <c r="AH240" s="185" t="s">
        <v>1883</v>
      </c>
      <c r="AI240" s="185" t="s">
        <v>1890</v>
      </c>
      <c r="AK240" s="185" t="s">
        <v>3226</v>
      </c>
      <c r="AL240" s="185" t="s">
        <v>2394</v>
      </c>
      <c r="AM240" s="185" t="s">
        <v>3227</v>
      </c>
      <c r="AN240" s="185" t="s">
        <v>2067</v>
      </c>
      <c r="AO240" s="185" t="s">
        <v>2821</v>
      </c>
      <c r="AP240" s="185" t="s">
        <v>1896</v>
      </c>
      <c r="AQ240" s="185" t="s">
        <v>1949</v>
      </c>
      <c r="AR240" s="185" t="s">
        <v>1957</v>
      </c>
      <c r="AS240" s="185">
        <v>1364839</v>
      </c>
      <c r="AT240" s="185" t="s">
        <v>1957</v>
      </c>
      <c r="AV240" s="185" t="s">
        <v>1920</v>
      </c>
      <c r="AW240" s="185">
        <v>1364839</v>
      </c>
      <c r="AX240" s="185">
        <v>0</v>
      </c>
      <c r="AY240" s="185" t="s">
        <v>2233</v>
      </c>
      <c r="AZ240" s="186">
        <v>0</v>
      </c>
      <c r="BA240" s="231">
        <v>0</v>
      </c>
      <c r="BB240" s="185">
        <v>0</v>
      </c>
      <c r="BD240" s="187">
        <v>23622</v>
      </c>
      <c r="BE240" s="187">
        <v>41134</v>
      </c>
      <c r="BF240" s="187">
        <v>41134</v>
      </c>
      <c r="BH240" s="187">
        <v>43690</v>
      </c>
      <c r="BI240" s="187">
        <v>44055</v>
      </c>
      <c r="BM240" s="185" t="s">
        <v>1900</v>
      </c>
      <c r="BN240" s="185" t="s">
        <v>1275</v>
      </c>
      <c r="BV240" s="185" t="s">
        <v>1901</v>
      </c>
      <c r="BW240" s="185" t="s">
        <v>1926</v>
      </c>
      <c r="BX240" s="185" t="s">
        <v>1902</v>
      </c>
      <c r="BY240" s="187">
        <v>42960</v>
      </c>
      <c r="BZ240" s="187">
        <v>44056</v>
      </c>
      <c r="CA240" s="185">
        <v>0</v>
      </c>
      <c r="CB240" s="185">
        <v>1364839</v>
      </c>
      <c r="CC240" s="185">
        <v>0</v>
      </c>
      <c r="CD240" s="185">
        <v>102854</v>
      </c>
      <c r="CE240" s="185">
        <v>0</v>
      </c>
      <c r="CF240" s="185">
        <v>0</v>
      </c>
      <c r="CG240" s="185">
        <v>0</v>
      </c>
      <c r="CH240" s="185">
        <v>0</v>
      </c>
      <c r="CI240" s="185">
        <v>0</v>
      </c>
      <c r="CK240" s="185">
        <v>0</v>
      </c>
      <c r="CL240" s="185">
        <v>0</v>
      </c>
      <c r="CM240" s="185">
        <v>0</v>
      </c>
      <c r="CN240" s="185">
        <v>0</v>
      </c>
      <c r="CO240" s="185">
        <v>0</v>
      </c>
      <c r="CP240" s="185">
        <v>66098</v>
      </c>
      <c r="CQ240" s="185">
        <v>0</v>
      </c>
      <c r="CR240" s="185">
        <v>0</v>
      </c>
      <c r="CS240" s="185">
        <v>0</v>
      </c>
      <c r="CT240" s="185">
        <v>0</v>
      </c>
      <c r="CU240" s="185">
        <v>0</v>
      </c>
      <c r="CV240" s="185">
        <v>0</v>
      </c>
      <c r="CW240" s="185">
        <v>1533791</v>
      </c>
      <c r="CX240" s="185">
        <v>515235</v>
      </c>
      <c r="CY240" s="185">
        <v>1018556</v>
      </c>
      <c r="CZ240" s="185" t="s">
        <v>8035</v>
      </c>
      <c r="DA240" s="185">
        <v>127816</v>
      </c>
      <c r="DB240" s="185">
        <v>116000</v>
      </c>
      <c r="DC240" s="185">
        <v>163800</v>
      </c>
      <c r="DD240" s="185">
        <v>1431000</v>
      </c>
      <c r="DE240" s="185">
        <v>57200</v>
      </c>
      <c r="DF240" s="185">
        <v>28600</v>
      </c>
      <c r="DG240" s="185">
        <v>42900</v>
      </c>
      <c r="DH240" s="185">
        <v>0</v>
      </c>
      <c r="DI240" s="185">
        <v>30</v>
      </c>
      <c r="DJ240" s="185">
        <v>0</v>
      </c>
      <c r="DK240" s="185">
        <v>0</v>
      </c>
      <c r="DL240" s="185">
        <v>0</v>
      </c>
      <c r="DM240" s="187">
        <v>44197</v>
      </c>
      <c r="DN240" s="187">
        <v>44215</v>
      </c>
      <c r="DO240" s="185">
        <v>0</v>
      </c>
      <c r="DP240" s="185">
        <v>54600</v>
      </c>
      <c r="DQ240" s="185">
        <v>0</v>
      </c>
      <c r="DR240" s="185" t="s">
        <v>2026</v>
      </c>
      <c r="DS240" s="185" t="s">
        <v>1903</v>
      </c>
      <c r="DT240" s="185">
        <v>54600</v>
      </c>
      <c r="DV240" s="185" t="s">
        <v>2360</v>
      </c>
      <c r="DW240" s="185">
        <v>1365000</v>
      </c>
      <c r="DX240" s="185" t="s">
        <v>1896</v>
      </c>
    </row>
    <row r="241" spans="1:128" x14ac:dyDescent="0.25">
      <c r="A241" s="185">
        <v>30</v>
      </c>
      <c r="B241" s="185">
        <v>0</v>
      </c>
      <c r="D241" s="230">
        <v>5.2199999999999998E-3</v>
      </c>
      <c r="E241" s="185">
        <v>0</v>
      </c>
      <c r="F241" s="185">
        <v>10548351</v>
      </c>
      <c r="I241" s="185">
        <v>0</v>
      </c>
      <c r="J241" s="185">
        <v>925678</v>
      </c>
      <c r="L241" s="185">
        <v>2663467</v>
      </c>
      <c r="M241" s="185" t="s">
        <v>1889</v>
      </c>
      <c r="N241" s="185" t="s">
        <v>294</v>
      </c>
      <c r="R241" s="185" t="s">
        <v>2082</v>
      </c>
      <c r="S241" s="185" t="s">
        <v>306</v>
      </c>
      <c r="T241" s="185" t="s">
        <v>306</v>
      </c>
      <c r="U241" s="185" t="s">
        <v>344</v>
      </c>
      <c r="V241" s="185" t="s">
        <v>1963</v>
      </c>
      <c r="W241" s="185" t="s">
        <v>7397</v>
      </c>
      <c r="X241" s="185" t="s">
        <v>4467</v>
      </c>
      <c r="Z241" s="185" t="s">
        <v>1909</v>
      </c>
      <c r="AA241" s="185" t="s">
        <v>1883</v>
      </c>
      <c r="AB241" s="185" t="s">
        <v>1883</v>
      </c>
      <c r="AC241" s="185" t="s">
        <v>7398</v>
      </c>
      <c r="AD241" s="185" t="s">
        <v>1989</v>
      </c>
      <c r="AE241" s="185" t="s">
        <v>2074</v>
      </c>
      <c r="AF241" s="185" t="s">
        <v>1889</v>
      </c>
      <c r="AG241" s="185" t="s">
        <v>1911</v>
      </c>
      <c r="AH241" s="185" t="s">
        <v>1912</v>
      </c>
      <c r="AI241" s="185" t="s">
        <v>1890</v>
      </c>
      <c r="AK241" s="185" t="s">
        <v>2462</v>
      </c>
      <c r="AL241" s="185" t="s">
        <v>3793</v>
      </c>
      <c r="AM241" s="185" t="s">
        <v>7399</v>
      </c>
      <c r="AN241" s="185" t="s">
        <v>7400</v>
      </c>
      <c r="AO241" s="185" t="s">
        <v>6440</v>
      </c>
      <c r="AP241" s="185" t="s">
        <v>1896</v>
      </c>
      <c r="AQ241" s="185" t="s">
        <v>1963</v>
      </c>
      <c r="AR241" s="185" t="s">
        <v>2307</v>
      </c>
      <c r="AS241" s="185">
        <v>3950730</v>
      </c>
      <c r="AT241" s="185" t="s">
        <v>2307</v>
      </c>
      <c r="AV241" s="185" t="s">
        <v>1920</v>
      </c>
      <c r="AW241" s="185">
        <v>3950730</v>
      </c>
      <c r="AX241" s="185">
        <v>0</v>
      </c>
      <c r="AY241" s="185" t="s">
        <v>2137</v>
      </c>
      <c r="AZ241" s="186">
        <v>0</v>
      </c>
      <c r="BA241" s="231">
        <v>0</v>
      </c>
      <c r="BB241" s="185">
        <v>0</v>
      </c>
      <c r="BD241" s="187">
        <v>24035</v>
      </c>
      <c r="BE241" s="187">
        <v>44013</v>
      </c>
      <c r="BF241" s="187">
        <v>44013</v>
      </c>
      <c r="BG241" s="187">
        <v>44256</v>
      </c>
      <c r="BH241" s="187">
        <v>44013</v>
      </c>
      <c r="BO241" s="185" t="s">
        <v>294</v>
      </c>
      <c r="BR241" s="185" t="s">
        <v>2111</v>
      </c>
      <c r="BV241" s="185" t="s">
        <v>1901</v>
      </c>
      <c r="BW241" s="185" t="s">
        <v>1896</v>
      </c>
      <c r="BX241" s="185" t="s">
        <v>2094</v>
      </c>
      <c r="BY241" s="187">
        <v>44013</v>
      </c>
      <c r="BZ241" s="187">
        <v>44013</v>
      </c>
      <c r="CA241" s="185">
        <v>0</v>
      </c>
      <c r="CB241" s="185">
        <v>0</v>
      </c>
      <c r="CC241" s="185">
        <v>0</v>
      </c>
      <c r="CD241" s="185">
        <v>0</v>
      </c>
      <c r="CE241" s="185">
        <v>0</v>
      </c>
      <c r="CF241" s="185">
        <v>0</v>
      </c>
      <c r="CG241" s="185">
        <v>0</v>
      </c>
      <c r="CH241" s="185">
        <v>0</v>
      </c>
      <c r="CI241" s="185">
        <v>0</v>
      </c>
      <c r="CK241" s="185">
        <v>0</v>
      </c>
      <c r="CL241" s="185">
        <v>0</v>
      </c>
      <c r="CM241" s="185">
        <v>0</v>
      </c>
      <c r="CN241" s="185">
        <v>0</v>
      </c>
      <c r="CO241" s="185">
        <v>0</v>
      </c>
      <c r="CP241" s="185">
        <v>0</v>
      </c>
      <c r="CQ241" s="185">
        <v>0</v>
      </c>
      <c r="CR241" s="185">
        <v>0</v>
      </c>
      <c r="CS241" s="185">
        <v>0</v>
      </c>
      <c r="CT241" s="185">
        <v>0</v>
      </c>
      <c r="CU241" s="185">
        <v>0</v>
      </c>
      <c r="CV241" s="185">
        <v>0</v>
      </c>
      <c r="CW241" s="185">
        <v>0</v>
      </c>
      <c r="CX241" s="185">
        <v>0</v>
      </c>
      <c r="CY241" s="185">
        <v>0</v>
      </c>
      <c r="CZ241" s="185" t="s">
        <v>8035</v>
      </c>
      <c r="DA241" s="185">
        <v>0</v>
      </c>
      <c r="DB241" s="185">
        <v>0</v>
      </c>
      <c r="DC241" s="185">
        <v>0</v>
      </c>
      <c r="DD241" s="185">
        <v>0</v>
      </c>
      <c r="DE241" s="185">
        <v>0</v>
      </c>
      <c r="DF241" s="185">
        <v>0</v>
      </c>
      <c r="DG241" s="185">
        <v>0</v>
      </c>
      <c r="DH241" s="185">
        <v>0</v>
      </c>
      <c r="DI241" s="185">
        <v>30</v>
      </c>
      <c r="DJ241" s="185">
        <v>0</v>
      </c>
      <c r="DK241" s="185">
        <v>0</v>
      </c>
      <c r="DL241" s="185">
        <v>0</v>
      </c>
      <c r="DM241" s="187">
        <v>44197</v>
      </c>
      <c r="DN241" s="187">
        <v>44198</v>
      </c>
      <c r="DO241" s="185">
        <v>0</v>
      </c>
      <c r="DP241" s="185">
        <v>0</v>
      </c>
      <c r="DQ241" s="185">
        <v>0</v>
      </c>
      <c r="DR241" s="185" t="s">
        <v>2061</v>
      </c>
      <c r="DT241" s="185">
        <v>0</v>
      </c>
      <c r="DV241" s="185" t="s">
        <v>1928</v>
      </c>
      <c r="DW241" s="185">
        <v>0</v>
      </c>
      <c r="DX241" s="185" t="s">
        <v>1896</v>
      </c>
    </row>
    <row r="242" spans="1:128" x14ac:dyDescent="0.25">
      <c r="A242" s="185">
        <v>30</v>
      </c>
      <c r="B242" s="185">
        <v>1150000</v>
      </c>
      <c r="D242" s="230">
        <v>6.9599999999999995E-2</v>
      </c>
      <c r="E242" s="185">
        <v>80040</v>
      </c>
      <c r="F242" s="185">
        <v>10695614</v>
      </c>
      <c r="I242" s="185">
        <v>1367323</v>
      </c>
      <c r="J242" s="185">
        <v>575218</v>
      </c>
      <c r="L242" s="185">
        <v>1657055</v>
      </c>
      <c r="M242" s="185" t="s">
        <v>2351</v>
      </c>
      <c r="N242" s="185" t="s">
        <v>1878</v>
      </c>
      <c r="R242" s="185" t="s">
        <v>1264</v>
      </c>
      <c r="S242" s="185" t="s">
        <v>614</v>
      </c>
      <c r="T242" s="185" t="s">
        <v>2361</v>
      </c>
      <c r="U242" s="185" t="s">
        <v>682</v>
      </c>
      <c r="V242" s="185" t="s">
        <v>1272</v>
      </c>
      <c r="W242" s="185" t="s">
        <v>926</v>
      </c>
      <c r="X242" s="185" t="s">
        <v>1880</v>
      </c>
      <c r="Y242" s="185" t="s">
        <v>1881</v>
      </c>
      <c r="Z242" s="185" t="s">
        <v>2352</v>
      </c>
      <c r="AA242" s="185" t="s">
        <v>1883</v>
      </c>
      <c r="AB242" s="185" t="s">
        <v>1912</v>
      </c>
      <c r="AC242" s="185" t="s">
        <v>3228</v>
      </c>
      <c r="AD242" s="185" t="s">
        <v>2351</v>
      </c>
      <c r="AE242" s="185" t="s">
        <v>1887</v>
      </c>
      <c r="AF242" s="185" t="s">
        <v>1888</v>
      </c>
      <c r="AG242" s="185" t="s">
        <v>1889</v>
      </c>
      <c r="AH242" s="185" t="s">
        <v>1883</v>
      </c>
      <c r="AI242" s="185" t="s">
        <v>1890</v>
      </c>
      <c r="AK242" s="185" t="s">
        <v>3229</v>
      </c>
      <c r="AL242" s="185" t="s">
        <v>3230</v>
      </c>
      <c r="AM242" s="185" t="s">
        <v>3231</v>
      </c>
      <c r="AN242" s="185" t="s">
        <v>3231</v>
      </c>
      <c r="AP242" s="185" t="s">
        <v>1896</v>
      </c>
      <c r="AQ242" s="185" t="s">
        <v>1272</v>
      </c>
      <c r="AR242" s="185" t="s">
        <v>2093</v>
      </c>
      <c r="AS242" s="185">
        <v>1150436</v>
      </c>
      <c r="AT242" s="185" t="s">
        <v>2093</v>
      </c>
      <c r="AV242" s="185" t="s">
        <v>1920</v>
      </c>
      <c r="AW242" s="185">
        <v>1150436</v>
      </c>
      <c r="AX242" s="185">
        <v>0</v>
      </c>
      <c r="AY242" s="185" t="s">
        <v>1899</v>
      </c>
      <c r="AZ242" s="186">
        <v>0</v>
      </c>
      <c r="BA242" s="231">
        <v>0</v>
      </c>
      <c r="BB242" s="185">
        <v>0</v>
      </c>
      <c r="BD242" s="187">
        <v>28957</v>
      </c>
      <c r="BE242" s="187">
        <v>41183</v>
      </c>
      <c r="BF242" s="187">
        <v>41183</v>
      </c>
      <c r="BH242" s="187">
        <v>42644</v>
      </c>
      <c r="BI242" s="187">
        <v>43738</v>
      </c>
      <c r="BM242" s="185" t="s">
        <v>1900</v>
      </c>
      <c r="BN242" s="185" t="s">
        <v>1275</v>
      </c>
      <c r="BV242" s="185" t="s">
        <v>1901</v>
      </c>
      <c r="BW242" s="185" t="s">
        <v>1926</v>
      </c>
      <c r="BX242" s="185" t="s">
        <v>2025</v>
      </c>
      <c r="BY242" s="187">
        <v>43009</v>
      </c>
      <c r="BZ242" s="187">
        <v>44105</v>
      </c>
      <c r="CA242" s="185">
        <v>0</v>
      </c>
      <c r="CB242" s="185">
        <v>1150436</v>
      </c>
      <c r="CC242" s="185">
        <v>0</v>
      </c>
      <c r="CD242" s="185">
        <v>102854</v>
      </c>
      <c r="CE242" s="185">
        <v>0</v>
      </c>
      <c r="CF242" s="185">
        <v>0</v>
      </c>
      <c r="CG242" s="185">
        <v>0</v>
      </c>
      <c r="CH242" s="185">
        <v>0</v>
      </c>
      <c r="CI242" s="185">
        <v>0</v>
      </c>
      <c r="CK242" s="185">
        <v>0</v>
      </c>
      <c r="CL242" s="185">
        <v>0</v>
      </c>
      <c r="CM242" s="185">
        <v>0</v>
      </c>
      <c r="CN242" s="185">
        <v>0</v>
      </c>
      <c r="CO242" s="185">
        <v>0</v>
      </c>
      <c r="CP242" s="185">
        <v>66098</v>
      </c>
      <c r="CQ242" s="185">
        <v>0</v>
      </c>
      <c r="CR242" s="185">
        <v>0</v>
      </c>
      <c r="CS242" s="185">
        <v>0</v>
      </c>
      <c r="CT242" s="185">
        <v>0</v>
      </c>
      <c r="CU242" s="185">
        <v>0</v>
      </c>
      <c r="CV242" s="185">
        <v>0</v>
      </c>
      <c r="CW242" s="185">
        <v>1319388</v>
      </c>
      <c r="CX242" s="185">
        <v>603473</v>
      </c>
      <c r="CY242" s="185">
        <v>715915</v>
      </c>
      <c r="CZ242" s="185" t="s">
        <v>8035</v>
      </c>
      <c r="DA242" s="185">
        <v>109949</v>
      </c>
      <c r="DB242" s="185">
        <v>97700</v>
      </c>
      <c r="DC242" s="185">
        <v>138000</v>
      </c>
      <c r="DD242" s="185">
        <v>1217000</v>
      </c>
      <c r="DE242" s="185">
        <v>48700</v>
      </c>
      <c r="DF242" s="185">
        <v>24300</v>
      </c>
      <c r="DG242" s="185">
        <v>36500</v>
      </c>
      <c r="DH242" s="185">
        <v>0</v>
      </c>
      <c r="DI242" s="185">
        <v>30</v>
      </c>
      <c r="DJ242" s="185">
        <v>0</v>
      </c>
      <c r="DK242" s="185">
        <v>0</v>
      </c>
      <c r="DL242" s="185">
        <v>0</v>
      </c>
      <c r="DM242" s="187">
        <v>44197</v>
      </c>
      <c r="DN242" s="187">
        <v>44204</v>
      </c>
      <c r="DO242" s="185">
        <v>0</v>
      </c>
      <c r="DP242" s="185">
        <v>46000</v>
      </c>
      <c r="DQ242" s="185">
        <v>0</v>
      </c>
      <c r="DR242" s="185" t="s">
        <v>1888</v>
      </c>
      <c r="DS242" s="185" t="s">
        <v>1903</v>
      </c>
      <c r="DT242" s="185">
        <v>46000</v>
      </c>
      <c r="DV242" s="185" t="s">
        <v>2360</v>
      </c>
      <c r="DW242" s="185">
        <v>1150000</v>
      </c>
      <c r="DX242" s="185" t="s">
        <v>1896</v>
      </c>
    </row>
    <row r="243" spans="1:128" x14ac:dyDescent="0.25">
      <c r="A243" s="185">
        <v>30</v>
      </c>
      <c r="B243" s="185">
        <v>1150000</v>
      </c>
      <c r="D243" s="230">
        <v>6.9599999999999995E-2</v>
      </c>
      <c r="E243" s="185">
        <v>80040</v>
      </c>
      <c r="F243" s="185">
        <v>10696113</v>
      </c>
      <c r="I243" s="185">
        <v>1099491</v>
      </c>
      <c r="J243" s="185">
        <v>0</v>
      </c>
      <c r="L243" s="185">
        <v>0</v>
      </c>
      <c r="M243" s="185" t="s">
        <v>2351</v>
      </c>
      <c r="N243" s="185" t="s">
        <v>1878</v>
      </c>
      <c r="R243" s="185" t="s">
        <v>1264</v>
      </c>
      <c r="S243" s="185" t="s">
        <v>614</v>
      </c>
      <c r="T243" s="185" t="s">
        <v>2371</v>
      </c>
      <c r="U243" s="185" t="s">
        <v>682</v>
      </c>
      <c r="V243" s="185" t="s">
        <v>1272</v>
      </c>
      <c r="W243" s="185" t="s">
        <v>7903</v>
      </c>
      <c r="X243" s="185" t="s">
        <v>2981</v>
      </c>
      <c r="Y243" s="185" t="s">
        <v>1987</v>
      </c>
      <c r="Z243" s="185" t="s">
        <v>2352</v>
      </c>
      <c r="AA243" s="185" t="s">
        <v>1883</v>
      </c>
      <c r="AB243" s="185" t="s">
        <v>1912</v>
      </c>
      <c r="AC243" s="185" t="s">
        <v>7904</v>
      </c>
      <c r="AD243" s="185" t="s">
        <v>2373</v>
      </c>
      <c r="AE243" s="185" t="s">
        <v>1887</v>
      </c>
      <c r="AF243" s="185" t="s">
        <v>1888</v>
      </c>
      <c r="AG243" s="185" t="s">
        <v>1889</v>
      </c>
      <c r="AH243" s="185" t="s">
        <v>1883</v>
      </c>
      <c r="AI243" s="185" t="s">
        <v>1890</v>
      </c>
      <c r="AK243" s="185" t="s">
        <v>2417</v>
      </c>
      <c r="AL243" s="185" t="s">
        <v>2037</v>
      </c>
      <c r="AM243" s="185" t="s">
        <v>3583</v>
      </c>
      <c r="AN243" s="185" t="s">
        <v>2068</v>
      </c>
      <c r="AO243" s="185" t="s">
        <v>2078</v>
      </c>
      <c r="AP243" s="185" t="s">
        <v>1896</v>
      </c>
      <c r="AQ243" s="185" t="s">
        <v>1272</v>
      </c>
      <c r="AR243" s="185" t="s">
        <v>2093</v>
      </c>
      <c r="AS243" s="185">
        <v>1150436</v>
      </c>
      <c r="AT243" s="185" t="s">
        <v>2093</v>
      </c>
      <c r="AV243" s="185" t="s">
        <v>1920</v>
      </c>
      <c r="AW243" s="185">
        <v>1150436</v>
      </c>
      <c r="AX243" s="185">
        <v>0</v>
      </c>
      <c r="AY243" s="185" t="s">
        <v>1899</v>
      </c>
      <c r="AZ243" s="186">
        <v>0</v>
      </c>
      <c r="BA243" s="231">
        <v>0</v>
      </c>
      <c r="BB243" s="185">
        <v>0</v>
      </c>
      <c r="BD243" s="187">
        <v>29474</v>
      </c>
      <c r="BE243" s="187">
        <v>44230</v>
      </c>
      <c r="BF243" s="187">
        <v>44230</v>
      </c>
      <c r="BH243" s="187">
        <v>44230</v>
      </c>
      <c r="BM243" s="185" t="s">
        <v>1900</v>
      </c>
      <c r="BN243" s="185" t="s">
        <v>1275</v>
      </c>
      <c r="BV243" s="185" t="s">
        <v>1901</v>
      </c>
      <c r="BW243" s="185" t="s">
        <v>1896</v>
      </c>
      <c r="BX243" s="185" t="s">
        <v>2025</v>
      </c>
      <c r="BY243" s="187">
        <v>44230</v>
      </c>
      <c r="BZ243" s="187">
        <v>44230</v>
      </c>
      <c r="CA243" s="185">
        <v>0</v>
      </c>
      <c r="CB243" s="185">
        <v>1150436</v>
      </c>
      <c r="CC243" s="185">
        <v>0</v>
      </c>
      <c r="CD243" s="185">
        <v>102854</v>
      </c>
      <c r="CE243" s="185">
        <v>0</v>
      </c>
      <c r="CF243" s="185">
        <v>0</v>
      </c>
      <c r="CG243" s="185">
        <v>0</v>
      </c>
      <c r="CH243" s="185">
        <v>0</v>
      </c>
      <c r="CI243" s="185">
        <v>0</v>
      </c>
      <c r="CK243" s="185">
        <v>0</v>
      </c>
      <c r="CL243" s="185">
        <v>0</v>
      </c>
      <c r="CM243" s="185">
        <v>0</v>
      </c>
      <c r="CN243" s="185">
        <v>0</v>
      </c>
      <c r="CO243" s="185">
        <v>0</v>
      </c>
      <c r="CP243" s="185">
        <v>66098</v>
      </c>
      <c r="CQ243" s="185">
        <v>0</v>
      </c>
      <c r="CR243" s="185">
        <v>0</v>
      </c>
      <c r="CS243" s="185">
        <v>0</v>
      </c>
      <c r="CT243" s="185">
        <v>0</v>
      </c>
      <c r="CU243" s="185">
        <v>0</v>
      </c>
      <c r="CV243" s="185">
        <v>0</v>
      </c>
      <c r="CW243" s="185">
        <v>1319388</v>
      </c>
      <c r="CX243" s="185">
        <v>92000</v>
      </c>
      <c r="CY243" s="185">
        <v>1227388</v>
      </c>
      <c r="CZ243" s="185" t="s">
        <v>8035</v>
      </c>
      <c r="DA243" s="185">
        <v>109949</v>
      </c>
      <c r="DB243" s="185">
        <v>97700</v>
      </c>
      <c r="DC243" s="185">
        <v>138000</v>
      </c>
      <c r="DD243" s="185">
        <v>1217000</v>
      </c>
      <c r="DE243" s="185">
        <v>48700</v>
      </c>
      <c r="DF243" s="185">
        <v>24300</v>
      </c>
      <c r="DG243" s="185">
        <v>36500</v>
      </c>
      <c r="DH243" s="185">
        <v>0</v>
      </c>
      <c r="DI243" s="185">
        <v>30</v>
      </c>
      <c r="DJ243" s="185">
        <v>0</v>
      </c>
      <c r="DK243" s="185">
        <v>0</v>
      </c>
      <c r="DL243" s="185">
        <v>0</v>
      </c>
      <c r="DM243" s="187">
        <v>44230</v>
      </c>
      <c r="DN243" s="187">
        <v>44231</v>
      </c>
      <c r="DO243" s="185">
        <v>0</v>
      </c>
      <c r="DP243" s="185">
        <v>46000</v>
      </c>
      <c r="DQ243" s="185">
        <v>0</v>
      </c>
      <c r="DR243" s="185" t="s">
        <v>2219</v>
      </c>
      <c r="DS243" s="185" t="s">
        <v>1887</v>
      </c>
      <c r="DT243" s="185">
        <v>46000</v>
      </c>
      <c r="DV243" s="185" t="s">
        <v>2360</v>
      </c>
      <c r="DW243" s="185">
        <v>1150000</v>
      </c>
      <c r="DX243" s="185" t="s">
        <v>1896</v>
      </c>
    </row>
    <row r="244" spans="1:128" x14ac:dyDescent="0.25">
      <c r="A244" s="185">
        <v>30</v>
      </c>
      <c r="B244" s="185">
        <v>1150000</v>
      </c>
      <c r="D244" s="230">
        <v>6.9599999999999995E-2</v>
      </c>
      <c r="E244" s="185">
        <v>80040</v>
      </c>
      <c r="F244" s="185">
        <v>10697554</v>
      </c>
      <c r="I244" s="185">
        <v>1367323</v>
      </c>
      <c r="J244" s="185">
        <v>575218</v>
      </c>
      <c r="L244" s="185">
        <v>1604165</v>
      </c>
      <c r="M244" s="185" t="s">
        <v>2351</v>
      </c>
      <c r="N244" s="185" t="s">
        <v>1938</v>
      </c>
      <c r="R244" s="185" t="s">
        <v>1264</v>
      </c>
      <c r="S244" s="185" t="s">
        <v>614</v>
      </c>
      <c r="T244" s="185" t="s">
        <v>3220</v>
      </c>
      <c r="U244" s="185" t="s">
        <v>682</v>
      </c>
      <c r="V244" s="185" t="s">
        <v>1272</v>
      </c>
      <c r="W244" s="185" t="s">
        <v>1175</v>
      </c>
      <c r="X244" s="185" t="s">
        <v>1880</v>
      </c>
      <c r="Y244" s="185" t="s">
        <v>1881</v>
      </c>
      <c r="Z244" s="185" t="s">
        <v>2352</v>
      </c>
      <c r="AA244" s="185" t="s">
        <v>1883</v>
      </c>
      <c r="AB244" s="185" t="s">
        <v>1912</v>
      </c>
      <c r="AC244" s="185" t="s">
        <v>3232</v>
      </c>
      <c r="AD244" s="185" t="s">
        <v>2459</v>
      </c>
      <c r="AE244" s="185" t="s">
        <v>1887</v>
      </c>
      <c r="AF244" s="185" t="s">
        <v>1888</v>
      </c>
      <c r="AG244" s="185" t="s">
        <v>1889</v>
      </c>
      <c r="AH244" s="185" t="s">
        <v>1883</v>
      </c>
      <c r="AI244" s="185" t="s">
        <v>1890</v>
      </c>
      <c r="AK244" s="185" t="s">
        <v>3233</v>
      </c>
      <c r="AL244" s="185" t="s">
        <v>2047</v>
      </c>
      <c r="AM244" s="185" t="s">
        <v>3234</v>
      </c>
      <c r="AN244" s="185" t="s">
        <v>781</v>
      </c>
      <c r="AO244" s="185" t="s">
        <v>3235</v>
      </c>
      <c r="AP244" s="185" t="s">
        <v>1896</v>
      </c>
      <c r="AQ244" s="185" t="s">
        <v>1272</v>
      </c>
      <c r="AR244" s="185" t="s">
        <v>2093</v>
      </c>
      <c r="AS244" s="185">
        <v>1150436</v>
      </c>
      <c r="AT244" s="185" t="s">
        <v>2093</v>
      </c>
      <c r="AV244" s="185" t="s">
        <v>1920</v>
      </c>
      <c r="AW244" s="185">
        <v>1150436</v>
      </c>
      <c r="AX244" s="185">
        <v>0</v>
      </c>
      <c r="AY244" s="185" t="s">
        <v>1943</v>
      </c>
      <c r="AZ244" s="186">
        <v>0</v>
      </c>
      <c r="BA244" s="231">
        <v>8</v>
      </c>
      <c r="BB244" s="185">
        <v>0</v>
      </c>
      <c r="BD244" s="187">
        <v>30368</v>
      </c>
      <c r="BE244" s="187">
        <v>41460</v>
      </c>
      <c r="BF244" s="187">
        <v>41460</v>
      </c>
      <c r="BH244" s="187">
        <v>43651</v>
      </c>
      <c r="BI244" s="187">
        <v>44016</v>
      </c>
      <c r="BM244" s="185" t="s">
        <v>3236</v>
      </c>
      <c r="BN244" s="185" t="s">
        <v>304</v>
      </c>
      <c r="BV244" s="185" t="s">
        <v>1901</v>
      </c>
      <c r="BW244" s="185" t="s">
        <v>1960</v>
      </c>
      <c r="BX244" s="185" t="s">
        <v>2025</v>
      </c>
      <c r="BY244" s="187">
        <v>43286</v>
      </c>
      <c r="BZ244" s="187">
        <v>44017</v>
      </c>
      <c r="CA244" s="185">
        <v>0</v>
      </c>
      <c r="CB244" s="185">
        <v>1150436</v>
      </c>
      <c r="CC244" s="185">
        <v>0</v>
      </c>
      <c r="CD244" s="185">
        <v>102854</v>
      </c>
      <c r="CE244" s="185">
        <v>0</v>
      </c>
      <c r="CF244" s="185">
        <v>0</v>
      </c>
      <c r="CG244" s="185">
        <v>0</v>
      </c>
      <c r="CH244" s="185">
        <v>0</v>
      </c>
      <c r="CI244" s="185">
        <v>0</v>
      </c>
      <c r="CK244" s="185">
        <v>0</v>
      </c>
      <c r="CL244" s="185">
        <v>0</v>
      </c>
      <c r="CM244" s="185">
        <v>0</v>
      </c>
      <c r="CN244" s="185">
        <v>0</v>
      </c>
      <c r="CO244" s="185">
        <v>0</v>
      </c>
      <c r="CP244" s="185">
        <v>66098</v>
      </c>
      <c r="CQ244" s="185">
        <v>92035</v>
      </c>
      <c r="CR244" s="185">
        <v>0</v>
      </c>
      <c r="CS244" s="185">
        <v>0</v>
      </c>
      <c r="CT244" s="185">
        <v>0</v>
      </c>
      <c r="CU244" s="185">
        <v>0</v>
      </c>
      <c r="CV244" s="185">
        <v>0</v>
      </c>
      <c r="CW244" s="185">
        <v>1411423</v>
      </c>
      <c r="CX244" s="185">
        <v>517504</v>
      </c>
      <c r="CY244" s="185">
        <v>893919</v>
      </c>
      <c r="CZ244" s="185" t="s">
        <v>8035</v>
      </c>
      <c r="DA244" s="185">
        <v>117619</v>
      </c>
      <c r="DB244" s="185">
        <v>97700</v>
      </c>
      <c r="DC244" s="185">
        <v>138000</v>
      </c>
      <c r="DD244" s="185">
        <v>1309000</v>
      </c>
      <c r="DE244" s="185">
        <v>52400</v>
      </c>
      <c r="DF244" s="185">
        <v>26200</v>
      </c>
      <c r="DG244" s="185">
        <v>39300</v>
      </c>
      <c r="DH244" s="185">
        <v>0</v>
      </c>
      <c r="DI244" s="185">
        <v>30</v>
      </c>
      <c r="DJ244" s="185">
        <v>0</v>
      </c>
      <c r="DK244" s="185">
        <v>0</v>
      </c>
      <c r="DL244" s="185">
        <v>0</v>
      </c>
      <c r="DM244" s="187">
        <v>44172</v>
      </c>
      <c r="DN244" s="187">
        <v>44194</v>
      </c>
      <c r="DO244" s="185">
        <v>0</v>
      </c>
      <c r="DP244" s="185">
        <v>46000</v>
      </c>
      <c r="DQ244" s="185">
        <v>0</v>
      </c>
      <c r="DR244" s="185" t="s">
        <v>1888</v>
      </c>
      <c r="DS244" s="185" t="s">
        <v>1903</v>
      </c>
      <c r="DT244" s="185">
        <v>46000</v>
      </c>
      <c r="DV244" s="185" t="s">
        <v>2360</v>
      </c>
      <c r="DW244" s="185">
        <v>1150000</v>
      </c>
      <c r="DX244" s="185" t="s">
        <v>1896</v>
      </c>
    </row>
    <row r="245" spans="1:128" x14ac:dyDescent="0.25">
      <c r="A245" s="185">
        <v>30</v>
      </c>
      <c r="B245" s="185">
        <v>4709000</v>
      </c>
      <c r="D245" s="230">
        <v>5.2199999999999998E-3</v>
      </c>
      <c r="E245" s="185">
        <v>24581</v>
      </c>
      <c r="F245" s="185">
        <v>10720407</v>
      </c>
      <c r="I245" s="185">
        <v>4846616</v>
      </c>
      <c r="J245" s="185">
        <v>1648242</v>
      </c>
      <c r="L245" s="185">
        <v>5468691</v>
      </c>
      <c r="M245" s="185" t="s">
        <v>2253</v>
      </c>
      <c r="N245" s="185" t="s">
        <v>1313</v>
      </c>
      <c r="R245" s="185" t="s">
        <v>1879</v>
      </c>
      <c r="S245" s="185" t="s">
        <v>2255</v>
      </c>
      <c r="T245" s="185" t="s">
        <v>2256</v>
      </c>
      <c r="U245" s="185" t="s">
        <v>682</v>
      </c>
      <c r="V245" s="185" t="s">
        <v>1963</v>
      </c>
      <c r="W245" s="185" t="s">
        <v>7570</v>
      </c>
      <c r="X245" s="185" t="s">
        <v>1880</v>
      </c>
      <c r="Y245" s="185" t="s">
        <v>1881</v>
      </c>
      <c r="Z245" s="185" t="s">
        <v>2257</v>
      </c>
      <c r="AA245" s="185" t="s">
        <v>1883</v>
      </c>
      <c r="AB245" s="185" t="s">
        <v>2258</v>
      </c>
      <c r="AC245" s="185" t="s">
        <v>3237</v>
      </c>
      <c r="AD245" s="185" t="s">
        <v>2260</v>
      </c>
      <c r="AE245" s="185" t="s">
        <v>1887</v>
      </c>
      <c r="AF245" s="185" t="s">
        <v>1888</v>
      </c>
      <c r="AG245" s="185" t="s">
        <v>1889</v>
      </c>
      <c r="AH245" s="185" t="s">
        <v>1883</v>
      </c>
      <c r="AI245" s="185" t="s">
        <v>1890</v>
      </c>
      <c r="AK245" s="185" t="s">
        <v>3238</v>
      </c>
      <c r="AM245" s="185" t="s">
        <v>3239</v>
      </c>
      <c r="AN245" s="185" t="s">
        <v>2068</v>
      </c>
      <c r="AO245" s="185" t="s">
        <v>2006</v>
      </c>
      <c r="AP245" s="185" t="s">
        <v>1896</v>
      </c>
      <c r="AQ245" s="185" t="s">
        <v>1963</v>
      </c>
      <c r="AR245" s="185" t="s">
        <v>2596</v>
      </c>
      <c r="AS245" s="185">
        <v>4709262</v>
      </c>
      <c r="AT245" s="185" t="s">
        <v>2596</v>
      </c>
      <c r="AV245" s="185" t="s">
        <v>1920</v>
      </c>
      <c r="AW245" s="185">
        <v>4709262</v>
      </c>
      <c r="AX245" s="185">
        <v>0</v>
      </c>
      <c r="AY245" s="185" t="s">
        <v>2022</v>
      </c>
      <c r="AZ245" s="186">
        <v>0</v>
      </c>
      <c r="BA245" s="231">
        <v>8</v>
      </c>
      <c r="BB245" s="185">
        <v>0</v>
      </c>
      <c r="BD245" s="187">
        <v>23288</v>
      </c>
      <c r="BE245" s="187">
        <v>43040</v>
      </c>
      <c r="BF245" s="187">
        <v>43040</v>
      </c>
      <c r="BH245" s="187">
        <v>43770</v>
      </c>
      <c r="BI245" s="187">
        <v>44135</v>
      </c>
      <c r="BO245" s="185" t="s">
        <v>2023</v>
      </c>
      <c r="BR245" s="185" t="s">
        <v>2024</v>
      </c>
      <c r="BV245" s="185" t="s">
        <v>1901</v>
      </c>
      <c r="BW245" s="185" t="s">
        <v>1896</v>
      </c>
      <c r="BX245" s="185" t="s">
        <v>1902</v>
      </c>
      <c r="BY245" s="187">
        <v>43040</v>
      </c>
      <c r="BZ245" s="187">
        <v>44136</v>
      </c>
      <c r="CA245" s="185">
        <v>0</v>
      </c>
      <c r="CB245" s="185">
        <v>4709262</v>
      </c>
      <c r="CC245" s="185">
        <v>0</v>
      </c>
      <c r="CD245" s="185">
        <v>0</v>
      </c>
      <c r="CE245" s="185">
        <v>0</v>
      </c>
      <c r="CF245" s="185">
        <v>0</v>
      </c>
      <c r="CG245" s="185">
        <v>0</v>
      </c>
      <c r="CH245" s="185">
        <v>0</v>
      </c>
      <c r="CI245" s="185">
        <v>0</v>
      </c>
      <c r="CK245" s="185">
        <v>0</v>
      </c>
      <c r="CL245" s="185">
        <v>0</v>
      </c>
      <c r="CM245" s="185">
        <v>0</v>
      </c>
      <c r="CN245" s="185">
        <v>0</v>
      </c>
      <c r="CO245" s="185">
        <v>0</v>
      </c>
      <c r="CP245" s="185">
        <v>0</v>
      </c>
      <c r="CQ245" s="185">
        <v>376741</v>
      </c>
      <c r="CR245" s="185">
        <v>0</v>
      </c>
      <c r="CS245" s="185">
        <v>0</v>
      </c>
      <c r="CT245" s="185">
        <v>0</v>
      </c>
      <c r="CU245" s="185">
        <v>0</v>
      </c>
      <c r="CV245" s="185">
        <v>0</v>
      </c>
      <c r="CW245" s="185">
        <v>5086003</v>
      </c>
      <c r="CX245" s="185">
        <v>1717046</v>
      </c>
      <c r="CY245" s="185">
        <v>3368957</v>
      </c>
      <c r="CZ245" s="185" t="s">
        <v>8035</v>
      </c>
      <c r="DA245" s="185">
        <v>423834</v>
      </c>
      <c r="DB245" s="185">
        <v>400300</v>
      </c>
      <c r="DC245" s="185">
        <v>565100</v>
      </c>
      <c r="DD245" s="185">
        <v>5086000</v>
      </c>
      <c r="DE245" s="185">
        <v>203400</v>
      </c>
      <c r="DF245" s="185">
        <v>101700</v>
      </c>
      <c r="DG245" s="185">
        <v>152600</v>
      </c>
      <c r="DH245" s="185">
        <v>0</v>
      </c>
      <c r="DI245" s="185">
        <v>30</v>
      </c>
      <c r="DJ245" s="185">
        <v>0</v>
      </c>
      <c r="DK245" s="185">
        <v>0</v>
      </c>
      <c r="DL245" s="185">
        <v>112683</v>
      </c>
      <c r="DM245" s="187">
        <v>44197</v>
      </c>
      <c r="DN245" s="187">
        <v>44214</v>
      </c>
      <c r="DO245" s="185">
        <v>0</v>
      </c>
      <c r="DP245" s="185">
        <v>188400</v>
      </c>
      <c r="DQ245" s="185">
        <v>47100</v>
      </c>
      <c r="DR245" s="185" t="s">
        <v>1888</v>
      </c>
      <c r="DS245" s="185" t="s">
        <v>1903</v>
      </c>
      <c r="DT245" s="185">
        <v>188400</v>
      </c>
      <c r="DV245" s="185" t="s">
        <v>2267</v>
      </c>
      <c r="DW245" s="185">
        <v>4709000</v>
      </c>
      <c r="DX245" s="185" t="s">
        <v>1896</v>
      </c>
    </row>
    <row r="246" spans="1:128" x14ac:dyDescent="0.25">
      <c r="A246" s="185">
        <v>30</v>
      </c>
      <c r="B246" s="185">
        <v>0</v>
      </c>
      <c r="D246" s="230">
        <v>6.9599999999999995E-2</v>
      </c>
      <c r="E246" s="185">
        <v>0</v>
      </c>
      <c r="F246" s="185">
        <v>10722327</v>
      </c>
      <c r="I246" s="185">
        <v>0</v>
      </c>
      <c r="J246" s="185">
        <v>35152</v>
      </c>
      <c r="L246" s="185">
        <v>80835</v>
      </c>
      <c r="M246" s="185" t="s">
        <v>2351</v>
      </c>
      <c r="N246" s="185" t="s">
        <v>1878</v>
      </c>
      <c r="R246" s="185" t="s">
        <v>2082</v>
      </c>
      <c r="S246" s="185" t="s">
        <v>614</v>
      </c>
      <c r="T246" s="185" t="s">
        <v>3202</v>
      </c>
      <c r="U246" s="185" t="s">
        <v>682</v>
      </c>
      <c r="V246" s="185" t="s">
        <v>1272</v>
      </c>
      <c r="W246" s="185" t="s">
        <v>7736</v>
      </c>
      <c r="X246" s="185" t="s">
        <v>2981</v>
      </c>
      <c r="Y246" s="185" t="s">
        <v>1987</v>
      </c>
      <c r="Z246" s="185" t="s">
        <v>2352</v>
      </c>
      <c r="AA246" s="185" t="s">
        <v>1883</v>
      </c>
      <c r="AB246" s="185" t="s">
        <v>1912</v>
      </c>
      <c r="AC246" s="185" t="s">
        <v>7737</v>
      </c>
      <c r="AD246" s="185" t="s">
        <v>3205</v>
      </c>
      <c r="AE246" s="185" t="s">
        <v>1887</v>
      </c>
      <c r="AF246" s="185" t="s">
        <v>1888</v>
      </c>
      <c r="AG246" s="185" t="s">
        <v>1889</v>
      </c>
      <c r="AH246" s="185" t="s">
        <v>1883</v>
      </c>
      <c r="AI246" s="185" t="s">
        <v>1890</v>
      </c>
      <c r="AK246" s="185" t="s">
        <v>2402</v>
      </c>
      <c r="AL246" s="185" t="s">
        <v>7738</v>
      </c>
      <c r="AM246" s="185" t="s">
        <v>7739</v>
      </c>
      <c r="AN246" s="185" t="s">
        <v>2208</v>
      </c>
      <c r="AO246" s="185" t="s">
        <v>3900</v>
      </c>
      <c r="AP246" s="185" t="s">
        <v>1896</v>
      </c>
      <c r="AQ246" s="185" t="s">
        <v>1272</v>
      </c>
      <c r="AR246" s="185" t="s">
        <v>2093</v>
      </c>
      <c r="AS246" s="185">
        <v>1150436</v>
      </c>
      <c r="AT246" s="185" t="s">
        <v>2093</v>
      </c>
      <c r="AV246" s="185" t="s">
        <v>1920</v>
      </c>
      <c r="AW246" s="185">
        <v>1150436</v>
      </c>
      <c r="AX246" s="185">
        <v>0</v>
      </c>
      <c r="AY246" s="185" t="s">
        <v>1899</v>
      </c>
      <c r="AZ246" s="186">
        <v>0</v>
      </c>
      <c r="BA246" s="231">
        <v>0</v>
      </c>
      <c r="BB246" s="185">
        <v>0</v>
      </c>
      <c r="BD246" s="187">
        <v>29305</v>
      </c>
      <c r="BE246" s="187">
        <v>44175</v>
      </c>
      <c r="BF246" s="187">
        <v>44175</v>
      </c>
      <c r="BG246" s="187">
        <v>44195</v>
      </c>
      <c r="BH246" s="187">
        <v>44175</v>
      </c>
      <c r="BM246" s="185" t="s">
        <v>1900</v>
      </c>
      <c r="BN246" s="185" t="s">
        <v>1275</v>
      </c>
      <c r="BV246" s="185" t="s">
        <v>1901</v>
      </c>
      <c r="BW246" s="185" t="s">
        <v>1926</v>
      </c>
      <c r="BX246" s="185" t="s">
        <v>2094</v>
      </c>
      <c r="BY246" s="187">
        <v>44175</v>
      </c>
      <c r="BZ246" s="187">
        <v>44175</v>
      </c>
      <c r="CA246" s="185">
        <v>0</v>
      </c>
      <c r="CB246" s="185">
        <v>0</v>
      </c>
      <c r="CC246" s="185">
        <v>0</v>
      </c>
      <c r="CD246" s="185">
        <v>0</v>
      </c>
      <c r="CE246" s="185">
        <v>0</v>
      </c>
      <c r="CF246" s="185">
        <v>0</v>
      </c>
      <c r="CG246" s="185">
        <v>0</v>
      </c>
      <c r="CH246" s="185">
        <v>0</v>
      </c>
      <c r="CI246" s="185">
        <v>0</v>
      </c>
      <c r="CK246" s="185">
        <v>0</v>
      </c>
      <c r="CL246" s="185">
        <v>0</v>
      </c>
      <c r="CM246" s="185">
        <v>0</v>
      </c>
      <c r="CN246" s="185">
        <v>0</v>
      </c>
      <c r="CO246" s="185">
        <v>0</v>
      </c>
      <c r="CP246" s="185">
        <v>0</v>
      </c>
      <c r="CQ246" s="185">
        <v>0</v>
      </c>
      <c r="CR246" s="185">
        <v>0</v>
      </c>
      <c r="CS246" s="185">
        <v>0</v>
      </c>
      <c r="CT246" s="185">
        <v>0</v>
      </c>
      <c r="CU246" s="185">
        <v>0</v>
      </c>
      <c r="CV246" s="185">
        <v>0</v>
      </c>
      <c r="CW246" s="185">
        <v>0</v>
      </c>
      <c r="CX246" s="185">
        <v>0</v>
      </c>
      <c r="CY246" s="185">
        <v>0</v>
      </c>
      <c r="CZ246" s="185" t="s">
        <v>8035</v>
      </c>
      <c r="DA246" s="185">
        <v>0</v>
      </c>
      <c r="DB246" s="185">
        <v>0</v>
      </c>
      <c r="DC246" s="185">
        <v>0</v>
      </c>
      <c r="DD246" s="185">
        <v>0</v>
      </c>
      <c r="DE246" s="185">
        <v>0</v>
      </c>
      <c r="DF246" s="185">
        <v>0</v>
      </c>
      <c r="DG246" s="185">
        <v>0</v>
      </c>
      <c r="DH246" s="185">
        <v>0</v>
      </c>
      <c r="DI246" s="185">
        <v>30</v>
      </c>
      <c r="DJ246" s="185">
        <v>0</v>
      </c>
      <c r="DK246" s="185">
        <v>0</v>
      </c>
      <c r="DL246" s="185">
        <v>0</v>
      </c>
      <c r="DM246" s="187">
        <v>44175</v>
      </c>
      <c r="DN246" s="187">
        <v>44176</v>
      </c>
      <c r="DO246" s="185">
        <v>0</v>
      </c>
      <c r="DP246" s="185">
        <v>0</v>
      </c>
      <c r="DQ246" s="185">
        <v>0</v>
      </c>
      <c r="DR246" s="185" t="s">
        <v>2219</v>
      </c>
      <c r="DS246" s="185" t="s">
        <v>1887</v>
      </c>
      <c r="DT246" s="185">
        <v>0</v>
      </c>
      <c r="DV246" s="185" t="s">
        <v>2360</v>
      </c>
      <c r="DW246" s="185">
        <v>0</v>
      </c>
      <c r="DX246" s="185" t="s">
        <v>1896</v>
      </c>
    </row>
    <row r="247" spans="1:128" x14ac:dyDescent="0.25">
      <c r="A247" s="185">
        <v>30</v>
      </c>
      <c r="B247" s="185">
        <v>8647000</v>
      </c>
      <c r="D247" s="230">
        <v>2.436E-2</v>
      </c>
      <c r="E247" s="185">
        <v>210641</v>
      </c>
      <c r="F247" s="185">
        <v>10777962</v>
      </c>
      <c r="I247" s="185">
        <v>8899047</v>
      </c>
      <c r="J247" s="185">
        <v>3026396</v>
      </c>
      <c r="L247" s="185">
        <v>9640634</v>
      </c>
      <c r="M247" s="185" t="s">
        <v>1889</v>
      </c>
      <c r="N247" s="185" t="s">
        <v>11</v>
      </c>
      <c r="Q247" s="185" t="s">
        <v>7571</v>
      </c>
      <c r="R247" s="185" t="s">
        <v>2674</v>
      </c>
      <c r="S247" s="185" t="s">
        <v>306</v>
      </c>
      <c r="T247" s="185" t="s">
        <v>306</v>
      </c>
      <c r="U247" s="185" t="s">
        <v>3046</v>
      </c>
      <c r="V247" s="185" t="s">
        <v>3240</v>
      </c>
      <c r="W247" s="185" t="s">
        <v>1330</v>
      </c>
      <c r="X247" s="185" t="s">
        <v>2138</v>
      </c>
      <c r="Y247" s="185" t="s">
        <v>1881</v>
      </c>
      <c r="Z247" s="185" t="s">
        <v>1909</v>
      </c>
      <c r="AA247" s="185" t="s">
        <v>1883</v>
      </c>
      <c r="AB247" s="185" t="s">
        <v>1883</v>
      </c>
      <c r="AC247" s="185" t="s">
        <v>3241</v>
      </c>
      <c r="AD247" s="185" t="s">
        <v>1989</v>
      </c>
      <c r="AE247" s="185" t="s">
        <v>1903</v>
      </c>
      <c r="AF247" s="185" t="s">
        <v>1888</v>
      </c>
      <c r="AG247" s="185" t="s">
        <v>1911</v>
      </c>
      <c r="AH247" s="185" t="s">
        <v>1912</v>
      </c>
      <c r="AI247" s="185" t="s">
        <v>1890</v>
      </c>
      <c r="AK247" s="185" t="s">
        <v>3242</v>
      </c>
      <c r="AL247" s="185" t="s">
        <v>2180</v>
      </c>
      <c r="AM247" s="185" t="s">
        <v>3243</v>
      </c>
      <c r="AN247" s="185" t="s">
        <v>2049</v>
      </c>
      <c r="AO247" s="185" t="s">
        <v>2440</v>
      </c>
      <c r="AP247" s="185" t="s">
        <v>1896</v>
      </c>
      <c r="AQ247" s="185" t="s">
        <v>3240</v>
      </c>
      <c r="AR247" s="185" t="s">
        <v>647</v>
      </c>
      <c r="AS247" s="185">
        <v>8646847</v>
      </c>
      <c r="AT247" s="185" t="s">
        <v>647</v>
      </c>
      <c r="AV247" s="185" t="s">
        <v>1920</v>
      </c>
      <c r="AW247" s="185">
        <v>8646847</v>
      </c>
      <c r="AX247" s="185">
        <v>0</v>
      </c>
      <c r="AY247" s="185" t="s">
        <v>3244</v>
      </c>
      <c r="AZ247" s="186">
        <v>50</v>
      </c>
      <c r="BA247" s="231">
        <v>0</v>
      </c>
      <c r="BB247" s="185">
        <v>0</v>
      </c>
      <c r="BD247" s="187">
        <v>29481</v>
      </c>
      <c r="BE247" s="187">
        <v>42800</v>
      </c>
      <c r="BF247" s="187">
        <v>43598</v>
      </c>
      <c r="BH247" s="187">
        <v>42800</v>
      </c>
      <c r="BI247" s="187">
        <v>43164</v>
      </c>
      <c r="BO247" s="185" t="s">
        <v>11</v>
      </c>
      <c r="BR247" s="185" t="s">
        <v>3245</v>
      </c>
      <c r="BV247" s="185" t="s">
        <v>1901</v>
      </c>
      <c r="BW247" s="185" t="s">
        <v>1926</v>
      </c>
      <c r="BX247" s="185" t="s">
        <v>3246</v>
      </c>
      <c r="BY247" s="187">
        <v>42800</v>
      </c>
      <c r="BZ247" s="187">
        <v>44261</v>
      </c>
      <c r="CA247" s="185">
        <v>0</v>
      </c>
      <c r="CB247" s="185">
        <v>8646847</v>
      </c>
      <c r="CC247" s="185">
        <v>0</v>
      </c>
      <c r="CD247" s="185">
        <v>0</v>
      </c>
      <c r="CE247" s="185">
        <v>4323500</v>
      </c>
      <c r="CF247" s="185">
        <v>0</v>
      </c>
      <c r="CG247" s="185">
        <v>0</v>
      </c>
      <c r="CH247" s="185">
        <v>0</v>
      </c>
      <c r="CI247" s="185">
        <v>0</v>
      </c>
      <c r="CK247" s="185">
        <v>0</v>
      </c>
      <c r="CL247" s="185">
        <v>0</v>
      </c>
      <c r="CM247" s="185">
        <v>0</v>
      </c>
      <c r="CN247" s="185">
        <v>0</v>
      </c>
      <c r="CO247" s="185">
        <v>0</v>
      </c>
      <c r="CP247" s="185">
        <v>0</v>
      </c>
      <c r="CQ247" s="185">
        <v>0</v>
      </c>
      <c r="CR247" s="185">
        <v>0</v>
      </c>
      <c r="CS247" s="185">
        <v>0</v>
      </c>
      <c r="CT247" s="185">
        <v>0</v>
      </c>
      <c r="CU247" s="185">
        <v>0</v>
      </c>
      <c r="CV247" s="185">
        <v>0</v>
      </c>
      <c r="CW247" s="185">
        <v>12970347</v>
      </c>
      <c r="CX247" s="185">
        <v>2688545</v>
      </c>
      <c r="CY247" s="185">
        <v>10281802</v>
      </c>
      <c r="CZ247" s="185" t="s">
        <v>8035</v>
      </c>
      <c r="DA247" s="185">
        <v>720571</v>
      </c>
      <c r="DB247" s="185">
        <v>735000</v>
      </c>
      <c r="DC247" s="185">
        <v>1037600</v>
      </c>
      <c r="DD247" s="185">
        <v>8647000</v>
      </c>
      <c r="DE247" s="185">
        <v>345900</v>
      </c>
      <c r="DF247" s="185">
        <v>172900</v>
      </c>
      <c r="DG247" s="185">
        <v>259400</v>
      </c>
      <c r="DH247" s="185">
        <v>0</v>
      </c>
      <c r="DI247" s="185">
        <v>30</v>
      </c>
      <c r="DJ247" s="185">
        <v>0</v>
      </c>
      <c r="DK247" s="185">
        <v>0</v>
      </c>
      <c r="DL247" s="185">
        <v>1477903</v>
      </c>
      <c r="DM247" s="187">
        <v>44214</v>
      </c>
      <c r="DN247" s="187">
        <v>44232</v>
      </c>
      <c r="DO247" s="185">
        <v>0</v>
      </c>
      <c r="DP247" s="185">
        <v>345900</v>
      </c>
      <c r="DQ247" s="185">
        <v>86500</v>
      </c>
      <c r="DR247" s="185" t="s">
        <v>1946</v>
      </c>
      <c r="DS247" s="185" t="s">
        <v>1903</v>
      </c>
      <c r="DT247" s="185">
        <v>345900</v>
      </c>
      <c r="DV247" s="185" t="s">
        <v>1928</v>
      </c>
      <c r="DW247" s="185">
        <v>8647000</v>
      </c>
      <c r="DX247" s="185" t="s">
        <v>1896</v>
      </c>
    </row>
    <row r="248" spans="1:128" x14ac:dyDescent="0.25">
      <c r="A248" s="185">
        <v>30</v>
      </c>
      <c r="B248" s="185">
        <v>1150000</v>
      </c>
      <c r="D248" s="230">
        <v>5.2199999999999998E-3</v>
      </c>
      <c r="E248" s="185">
        <v>6003</v>
      </c>
      <c r="F248" s="185">
        <v>10782532</v>
      </c>
      <c r="I248" s="185">
        <v>1367323</v>
      </c>
      <c r="J248" s="185">
        <v>575218</v>
      </c>
      <c r="L248" s="185">
        <v>1538825</v>
      </c>
      <c r="M248" s="185" t="s">
        <v>2219</v>
      </c>
      <c r="N248" s="185" t="s">
        <v>2044</v>
      </c>
      <c r="R248" s="185" t="s">
        <v>1879</v>
      </c>
      <c r="S248" s="185" t="s">
        <v>688</v>
      </c>
      <c r="T248" s="185" t="s">
        <v>643</v>
      </c>
      <c r="U248" s="185" t="s">
        <v>682</v>
      </c>
      <c r="V248" s="185" t="s">
        <v>1949</v>
      </c>
      <c r="W248" s="185" t="s">
        <v>1747</v>
      </c>
      <c r="X248" s="185" t="s">
        <v>2013</v>
      </c>
      <c r="Y248" s="185" t="s">
        <v>1987</v>
      </c>
      <c r="Z248" s="185" t="s">
        <v>2384</v>
      </c>
      <c r="AA248" s="185" t="s">
        <v>1883</v>
      </c>
      <c r="AB248" s="185" t="s">
        <v>1923</v>
      </c>
      <c r="AC248" s="185" t="s">
        <v>3247</v>
      </c>
      <c r="AD248" s="185" t="s">
        <v>2645</v>
      </c>
      <c r="AE248" s="185" t="s">
        <v>1887</v>
      </c>
      <c r="AF248" s="185" t="s">
        <v>1888</v>
      </c>
      <c r="AG248" s="185" t="s">
        <v>1889</v>
      </c>
      <c r="AH248" s="185" t="s">
        <v>1883</v>
      </c>
      <c r="AI248" s="185" t="s">
        <v>1890</v>
      </c>
      <c r="AK248" s="185" t="s">
        <v>3248</v>
      </c>
      <c r="AL248" s="185" t="s">
        <v>2959</v>
      </c>
      <c r="AM248" s="185" t="s">
        <v>3249</v>
      </c>
      <c r="AN248" s="185" t="s">
        <v>1917</v>
      </c>
      <c r="AO248" s="185" t="s">
        <v>3250</v>
      </c>
      <c r="AP248" s="185" t="s">
        <v>1896</v>
      </c>
      <c r="AQ248" s="185" t="s">
        <v>1949</v>
      </c>
      <c r="AR248" s="185" t="s">
        <v>3251</v>
      </c>
      <c r="AS248" s="185">
        <v>1150436</v>
      </c>
      <c r="AT248" s="185" t="s">
        <v>3251</v>
      </c>
      <c r="AV248" s="185" t="s">
        <v>1920</v>
      </c>
      <c r="AW248" s="185">
        <v>1150436</v>
      </c>
      <c r="AX248" s="185">
        <v>0</v>
      </c>
      <c r="AY248" s="185" t="s">
        <v>2050</v>
      </c>
      <c r="AZ248" s="186">
        <v>0</v>
      </c>
      <c r="BA248" s="231">
        <v>8</v>
      </c>
      <c r="BB248" s="185">
        <v>0</v>
      </c>
      <c r="BD248" s="187">
        <v>30145</v>
      </c>
      <c r="BE248" s="187">
        <v>43753</v>
      </c>
      <c r="BF248" s="187">
        <v>43753</v>
      </c>
      <c r="BH248" s="187">
        <v>43753</v>
      </c>
      <c r="BI248" s="187">
        <v>44118</v>
      </c>
      <c r="BM248" s="185" t="s">
        <v>1900</v>
      </c>
      <c r="BN248" s="185" t="s">
        <v>1275</v>
      </c>
      <c r="BV248" s="185" t="s">
        <v>1901</v>
      </c>
      <c r="BW248" s="185" t="s">
        <v>1926</v>
      </c>
      <c r="BX248" s="185" t="s">
        <v>1902</v>
      </c>
      <c r="BY248" s="187">
        <v>43753</v>
      </c>
      <c r="BZ248" s="187">
        <v>44119</v>
      </c>
      <c r="CA248" s="185">
        <v>0</v>
      </c>
      <c r="CB248" s="185">
        <v>1150436</v>
      </c>
      <c r="CC248" s="185">
        <v>0</v>
      </c>
      <c r="CD248" s="185">
        <v>102854</v>
      </c>
      <c r="CE248" s="185">
        <v>0</v>
      </c>
      <c r="CF248" s="185">
        <v>0</v>
      </c>
      <c r="CG248" s="185">
        <v>0</v>
      </c>
      <c r="CH248" s="185">
        <v>0</v>
      </c>
      <c r="CI248" s="185">
        <v>0</v>
      </c>
      <c r="CK248" s="185">
        <v>0</v>
      </c>
      <c r="CL248" s="185">
        <v>0</v>
      </c>
      <c r="CM248" s="185">
        <v>0</v>
      </c>
      <c r="CN248" s="185">
        <v>0</v>
      </c>
      <c r="CO248" s="185">
        <v>0</v>
      </c>
      <c r="CP248" s="185">
        <v>66098</v>
      </c>
      <c r="CQ248" s="185">
        <v>92035</v>
      </c>
      <c r="CR248" s="185">
        <v>0</v>
      </c>
      <c r="CS248" s="185">
        <v>0</v>
      </c>
      <c r="CT248" s="185">
        <v>0</v>
      </c>
      <c r="CU248" s="185">
        <v>0</v>
      </c>
      <c r="CV248" s="185">
        <v>0</v>
      </c>
      <c r="CW248" s="185">
        <v>1411423</v>
      </c>
      <c r="CX248" s="185">
        <v>157969</v>
      </c>
      <c r="CY248" s="185">
        <v>1253454</v>
      </c>
      <c r="CZ248" s="185" t="s">
        <v>8035</v>
      </c>
      <c r="DA248" s="185">
        <v>117619</v>
      </c>
      <c r="DB248" s="185">
        <v>97700</v>
      </c>
      <c r="DC248" s="185">
        <v>138000</v>
      </c>
      <c r="DD248" s="185">
        <v>1309000</v>
      </c>
      <c r="DE248" s="185">
        <v>52400</v>
      </c>
      <c r="DF248" s="185">
        <v>26200</v>
      </c>
      <c r="DG248" s="185">
        <v>39300</v>
      </c>
      <c r="DH248" s="185">
        <v>0</v>
      </c>
      <c r="DI248" s="185">
        <v>30</v>
      </c>
      <c r="DJ248" s="185">
        <v>0</v>
      </c>
      <c r="DK248" s="185">
        <v>0</v>
      </c>
      <c r="DL248" s="185">
        <v>0</v>
      </c>
      <c r="DM248" s="187">
        <v>44166</v>
      </c>
      <c r="DN248" s="187">
        <v>44187</v>
      </c>
      <c r="DO248" s="185">
        <v>0</v>
      </c>
      <c r="DP248" s="185">
        <v>46000</v>
      </c>
      <c r="DQ248" s="185">
        <v>0</v>
      </c>
      <c r="DR248" s="185" t="s">
        <v>2026</v>
      </c>
      <c r="DS248" s="185" t="s">
        <v>1887</v>
      </c>
      <c r="DT248" s="185">
        <v>46000</v>
      </c>
      <c r="DV248" s="185" t="s">
        <v>2123</v>
      </c>
      <c r="DW248" s="185">
        <v>1150000</v>
      </c>
      <c r="DX248" s="185" t="s">
        <v>1896</v>
      </c>
    </row>
    <row r="249" spans="1:128" x14ac:dyDescent="0.25">
      <c r="A249" s="185">
        <v>30</v>
      </c>
      <c r="B249" s="185">
        <v>1081000</v>
      </c>
      <c r="D249" s="230">
        <v>2.436E-2</v>
      </c>
      <c r="E249" s="185">
        <v>26333</v>
      </c>
      <c r="F249" s="185">
        <v>10892900</v>
      </c>
      <c r="I249" s="185">
        <v>1295460</v>
      </c>
      <c r="J249" s="185">
        <v>540724</v>
      </c>
      <c r="L249" s="185">
        <v>1403232</v>
      </c>
      <c r="M249" s="185" t="s">
        <v>2123</v>
      </c>
      <c r="N249" s="185" t="s">
        <v>1905</v>
      </c>
      <c r="R249" s="185" t="s">
        <v>1879</v>
      </c>
      <c r="S249" s="185" t="s">
        <v>780</v>
      </c>
      <c r="T249" s="185" t="s">
        <v>624</v>
      </c>
      <c r="U249" s="185" t="s">
        <v>682</v>
      </c>
      <c r="V249" s="185" t="s">
        <v>2248</v>
      </c>
      <c r="W249" s="185" t="s">
        <v>646</v>
      </c>
      <c r="X249" s="185" t="s">
        <v>1907</v>
      </c>
      <c r="Y249" s="185" t="s">
        <v>1881</v>
      </c>
      <c r="Z249" s="185" t="s">
        <v>2124</v>
      </c>
      <c r="AA249" s="185" t="s">
        <v>1883</v>
      </c>
      <c r="AB249" s="185" t="s">
        <v>1923</v>
      </c>
      <c r="AC249" s="185" t="s">
        <v>3252</v>
      </c>
      <c r="AD249" s="185" t="s">
        <v>2009</v>
      </c>
      <c r="AE249" s="185" t="s">
        <v>1887</v>
      </c>
      <c r="AF249" s="185" t="s">
        <v>1888</v>
      </c>
      <c r="AG249" s="185" t="s">
        <v>1889</v>
      </c>
      <c r="AH249" s="185" t="s">
        <v>1883</v>
      </c>
      <c r="AI249" s="185" t="s">
        <v>1890</v>
      </c>
      <c r="AJ249" s="185" t="s">
        <v>1913</v>
      </c>
      <c r="AK249" s="185" t="s">
        <v>2692</v>
      </c>
      <c r="AL249" s="185" t="s">
        <v>3253</v>
      </c>
      <c r="AM249" s="185" t="s">
        <v>3254</v>
      </c>
      <c r="AN249" s="185" t="s">
        <v>2068</v>
      </c>
      <c r="AO249" s="185" t="s">
        <v>2067</v>
      </c>
      <c r="AP249" s="185" t="s">
        <v>1896</v>
      </c>
      <c r="AQ249" s="185" t="s">
        <v>2248</v>
      </c>
      <c r="AR249" s="185" t="s">
        <v>2252</v>
      </c>
      <c r="AS249" s="185">
        <v>1081448</v>
      </c>
      <c r="AT249" s="185" t="s">
        <v>2252</v>
      </c>
      <c r="AV249" s="185" t="s">
        <v>1920</v>
      </c>
      <c r="AW249" s="185">
        <v>1081448</v>
      </c>
      <c r="AX249" s="185">
        <v>0</v>
      </c>
      <c r="AY249" s="185" t="s">
        <v>1921</v>
      </c>
      <c r="AZ249" s="186">
        <v>0</v>
      </c>
      <c r="BA249" s="231">
        <v>8</v>
      </c>
      <c r="BB249" s="185">
        <v>0</v>
      </c>
      <c r="BC249" s="185" t="s">
        <v>1332</v>
      </c>
      <c r="BD249" s="187">
        <v>23085</v>
      </c>
      <c r="BE249" s="187">
        <v>29860</v>
      </c>
      <c r="BF249" s="187">
        <v>32874</v>
      </c>
      <c r="BH249" s="187">
        <v>43739</v>
      </c>
      <c r="BI249" s="187">
        <v>44104</v>
      </c>
      <c r="BJ249" s="185" t="s">
        <v>3255</v>
      </c>
      <c r="BK249" s="185" t="s">
        <v>1923</v>
      </c>
      <c r="BL249" s="187">
        <v>32282</v>
      </c>
      <c r="BM249" s="185" t="s">
        <v>1924</v>
      </c>
      <c r="BN249" s="185" t="s">
        <v>1925</v>
      </c>
      <c r="BV249" s="185" t="s">
        <v>1901</v>
      </c>
      <c r="BW249" s="185" t="s">
        <v>1896</v>
      </c>
      <c r="BX249" s="185" t="s">
        <v>1902</v>
      </c>
      <c r="BY249" s="187">
        <v>42644</v>
      </c>
      <c r="BZ249" s="187">
        <v>44105</v>
      </c>
      <c r="CA249" s="185">
        <v>0</v>
      </c>
      <c r="CB249" s="185">
        <v>1081448</v>
      </c>
      <c r="CC249" s="185">
        <v>0</v>
      </c>
      <c r="CD249" s="185">
        <v>102854</v>
      </c>
      <c r="CE249" s="185">
        <v>0</v>
      </c>
      <c r="CF249" s="185">
        <v>0</v>
      </c>
      <c r="CG249" s="185">
        <v>0</v>
      </c>
      <c r="CH249" s="185">
        <v>0</v>
      </c>
      <c r="CI249" s="185">
        <v>0</v>
      </c>
      <c r="CK249" s="185">
        <v>0</v>
      </c>
      <c r="CL249" s="185">
        <v>0</v>
      </c>
      <c r="CM249" s="185">
        <v>0</v>
      </c>
      <c r="CN249" s="185">
        <v>0</v>
      </c>
      <c r="CO249" s="185">
        <v>0</v>
      </c>
      <c r="CP249" s="185">
        <v>66098</v>
      </c>
      <c r="CQ249" s="185">
        <v>86516</v>
      </c>
      <c r="CR249" s="185">
        <v>0</v>
      </c>
      <c r="CS249" s="185">
        <v>0</v>
      </c>
      <c r="CT249" s="185">
        <v>0</v>
      </c>
      <c r="CU249" s="185">
        <v>0</v>
      </c>
      <c r="CV249" s="185">
        <v>0</v>
      </c>
      <c r="CW249" s="185">
        <v>1336916</v>
      </c>
      <c r="CX249" s="185">
        <v>651950</v>
      </c>
      <c r="CY249" s="185">
        <v>684966</v>
      </c>
      <c r="CZ249" s="185" t="s">
        <v>8035</v>
      </c>
      <c r="DA249" s="185">
        <v>111410</v>
      </c>
      <c r="DB249" s="185">
        <v>91900</v>
      </c>
      <c r="DC249" s="185">
        <v>129700</v>
      </c>
      <c r="DD249" s="185">
        <v>1234000</v>
      </c>
      <c r="DE249" s="185">
        <v>49400</v>
      </c>
      <c r="DF249" s="185">
        <v>24700</v>
      </c>
      <c r="DG249" s="185">
        <v>37000</v>
      </c>
      <c r="DH249" s="185">
        <v>62520</v>
      </c>
      <c r="DI249" s="185">
        <v>30</v>
      </c>
      <c r="DJ249" s="185">
        <v>0</v>
      </c>
      <c r="DK249" s="185">
        <v>0</v>
      </c>
      <c r="DL249" s="185">
        <v>0</v>
      </c>
      <c r="DM249" s="187">
        <v>44204</v>
      </c>
      <c r="DN249" s="187">
        <v>44225</v>
      </c>
      <c r="DO249" s="185">
        <v>0</v>
      </c>
      <c r="DP249" s="185">
        <v>43200</v>
      </c>
      <c r="DQ249" s="185">
        <v>0</v>
      </c>
      <c r="DR249" s="185" t="s">
        <v>1927</v>
      </c>
      <c r="DS249" s="185" t="s">
        <v>1903</v>
      </c>
      <c r="DT249" s="185">
        <v>43200</v>
      </c>
      <c r="DV249" s="185" t="s">
        <v>1984</v>
      </c>
      <c r="DW249" s="185">
        <v>1081000</v>
      </c>
      <c r="DX249" s="185" t="s">
        <v>1896</v>
      </c>
    </row>
    <row r="250" spans="1:128" x14ac:dyDescent="0.25">
      <c r="A250" s="185">
        <v>30</v>
      </c>
      <c r="B250" s="185">
        <v>1365000</v>
      </c>
      <c r="D250" s="230">
        <v>2.436E-2</v>
      </c>
      <c r="E250" s="185">
        <v>33251</v>
      </c>
      <c r="F250" s="185">
        <v>10897884</v>
      </c>
      <c r="I250" s="185">
        <v>1590659</v>
      </c>
      <c r="J250" s="185">
        <v>682420</v>
      </c>
      <c r="L250" s="185">
        <v>1794774</v>
      </c>
      <c r="M250" s="185" t="s">
        <v>2219</v>
      </c>
      <c r="N250" s="185" t="s">
        <v>1938</v>
      </c>
      <c r="R250" s="185" t="s">
        <v>1879</v>
      </c>
      <c r="S250" s="185" t="s">
        <v>688</v>
      </c>
      <c r="T250" s="185" t="s">
        <v>220</v>
      </c>
      <c r="U250" s="185" t="s">
        <v>682</v>
      </c>
      <c r="V250" s="185" t="s">
        <v>381</v>
      </c>
      <c r="W250" s="185" t="s">
        <v>609</v>
      </c>
      <c r="X250" s="185" t="s">
        <v>1880</v>
      </c>
      <c r="Y250" s="185" t="s">
        <v>1881</v>
      </c>
      <c r="Z250" s="185" t="s">
        <v>2384</v>
      </c>
      <c r="AA250" s="185" t="s">
        <v>1883</v>
      </c>
      <c r="AB250" s="185" t="s">
        <v>1923</v>
      </c>
      <c r="AC250" s="185" t="s">
        <v>3256</v>
      </c>
      <c r="AD250" s="185" t="s">
        <v>3257</v>
      </c>
      <c r="AE250" s="185" t="s">
        <v>1887</v>
      </c>
      <c r="AF250" s="185" t="s">
        <v>1888</v>
      </c>
      <c r="AG250" s="185" t="s">
        <v>1889</v>
      </c>
      <c r="AH250" s="185" t="s">
        <v>1883</v>
      </c>
      <c r="AI250" s="185" t="s">
        <v>1890</v>
      </c>
      <c r="AJ250" s="185" t="s">
        <v>1913</v>
      </c>
      <c r="AK250" s="185" t="s">
        <v>2766</v>
      </c>
      <c r="AL250" s="185" t="s">
        <v>532</v>
      </c>
      <c r="AM250" s="185" t="s">
        <v>3258</v>
      </c>
      <c r="AN250" s="185" t="s">
        <v>2518</v>
      </c>
      <c r="AO250" s="185" t="s">
        <v>3259</v>
      </c>
      <c r="AP250" s="185" t="s">
        <v>1896</v>
      </c>
      <c r="AQ250" s="185" t="s">
        <v>381</v>
      </c>
      <c r="AR250" s="185" t="s">
        <v>2163</v>
      </c>
      <c r="AS250" s="185">
        <v>1364839</v>
      </c>
      <c r="AT250" s="185" t="s">
        <v>2163</v>
      </c>
      <c r="AV250" s="185" t="s">
        <v>1920</v>
      </c>
      <c r="AW250" s="185">
        <v>1364839</v>
      </c>
      <c r="AX250" s="185">
        <v>0</v>
      </c>
      <c r="AY250" s="185" t="s">
        <v>1943</v>
      </c>
      <c r="AZ250" s="186">
        <v>0</v>
      </c>
      <c r="BA250" s="231">
        <v>20</v>
      </c>
      <c r="BB250" s="185">
        <v>0</v>
      </c>
      <c r="BC250" s="185" t="s">
        <v>1332</v>
      </c>
      <c r="BD250" s="187">
        <v>22188</v>
      </c>
      <c r="BE250" s="187">
        <v>33353</v>
      </c>
      <c r="BF250" s="187">
        <v>33353</v>
      </c>
      <c r="BH250" s="187">
        <v>43685</v>
      </c>
      <c r="BI250" s="187">
        <v>44050</v>
      </c>
      <c r="BM250" s="185" t="s">
        <v>1900</v>
      </c>
      <c r="BN250" s="185" t="s">
        <v>1275</v>
      </c>
      <c r="BV250" s="185" t="s">
        <v>1901</v>
      </c>
      <c r="BW250" s="185" t="s">
        <v>1926</v>
      </c>
      <c r="BX250" s="185" t="s">
        <v>1902</v>
      </c>
      <c r="BY250" s="187">
        <v>42590</v>
      </c>
      <c r="BZ250" s="187">
        <v>44051</v>
      </c>
      <c r="CA250" s="185">
        <v>0</v>
      </c>
      <c r="CB250" s="185">
        <v>1364839</v>
      </c>
      <c r="CC250" s="185">
        <v>0</v>
      </c>
      <c r="CD250" s="185">
        <v>102854</v>
      </c>
      <c r="CE250" s="185">
        <v>0</v>
      </c>
      <c r="CF250" s="185">
        <v>0</v>
      </c>
      <c r="CG250" s="185">
        <v>0</v>
      </c>
      <c r="CH250" s="185">
        <v>0</v>
      </c>
      <c r="CI250" s="185">
        <v>0</v>
      </c>
      <c r="CK250" s="185">
        <v>0</v>
      </c>
      <c r="CL250" s="185">
        <v>0</v>
      </c>
      <c r="CM250" s="185">
        <v>0</v>
      </c>
      <c r="CN250" s="185">
        <v>0</v>
      </c>
      <c r="CO250" s="185">
        <v>0</v>
      </c>
      <c r="CP250" s="185">
        <v>66098</v>
      </c>
      <c r="CQ250" s="185">
        <v>272968</v>
      </c>
      <c r="CR250" s="185">
        <v>0</v>
      </c>
      <c r="CS250" s="185">
        <v>0</v>
      </c>
      <c r="CT250" s="185">
        <v>0</v>
      </c>
      <c r="CU250" s="185">
        <v>0</v>
      </c>
      <c r="CV250" s="185">
        <v>0</v>
      </c>
      <c r="CW250" s="185">
        <v>1806759</v>
      </c>
      <c r="CX250" s="185">
        <v>109200</v>
      </c>
      <c r="CY250" s="185">
        <v>1697559</v>
      </c>
      <c r="CZ250" s="185" t="s">
        <v>8035</v>
      </c>
      <c r="DA250" s="185">
        <v>150563</v>
      </c>
      <c r="DB250" s="185">
        <v>116000</v>
      </c>
      <c r="DC250" s="185">
        <v>163800</v>
      </c>
      <c r="DD250" s="185">
        <v>1704000</v>
      </c>
      <c r="DE250" s="185">
        <v>68200</v>
      </c>
      <c r="DF250" s="185">
        <v>34100</v>
      </c>
      <c r="DG250" s="185">
        <v>51100</v>
      </c>
      <c r="DH250" s="185">
        <v>0</v>
      </c>
      <c r="DI250" s="185">
        <v>30</v>
      </c>
      <c r="DJ250" s="185">
        <v>0</v>
      </c>
      <c r="DK250" s="185">
        <v>0</v>
      </c>
      <c r="DL250" s="185">
        <v>0</v>
      </c>
      <c r="DM250" s="187">
        <v>44088</v>
      </c>
      <c r="DN250" s="187">
        <v>44106</v>
      </c>
      <c r="DO250" s="185">
        <v>0</v>
      </c>
      <c r="DP250" s="185">
        <v>54600</v>
      </c>
      <c r="DQ250" s="185">
        <v>0</v>
      </c>
      <c r="DR250" s="185" t="s">
        <v>1888</v>
      </c>
      <c r="DS250" s="185" t="s">
        <v>1903</v>
      </c>
      <c r="DT250" s="185">
        <v>54600</v>
      </c>
      <c r="DV250" s="185" t="s">
        <v>2123</v>
      </c>
      <c r="DW250" s="185">
        <v>1365000</v>
      </c>
      <c r="DX250" s="185" t="s">
        <v>1896</v>
      </c>
    </row>
    <row r="251" spans="1:128" x14ac:dyDescent="0.25">
      <c r="A251" s="185">
        <v>30</v>
      </c>
      <c r="B251" s="185">
        <v>1365000</v>
      </c>
      <c r="D251" s="230">
        <v>2.436E-2</v>
      </c>
      <c r="E251" s="185">
        <v>33251</v>
      </c>
      <c r="F251" s="185">
        <v>10939238</v>
      </c>
      <c r="I251" s="185">
        <v>1590659</v>
      </c>
      <c r="J251" s="185">
        <v>682420</v>
      </c>
      <c r="L251" s="185">
        <v>1791889</v>
      </c>
      <c r="M251" s="185" t="s">
        <v>2219</v>
      </c>
      <c r="N251" s="185" t="s">
        <v>2149</v>
      </c>
      <c r="R251" s="185" t="s">
        <v>1879</v>
      </c>
      <c r="S251" s="185" t="s">
        <v>688</v>
      </c>
      <c r="T251" s="185" t="s">
        <v>219</v>
      </c>
      <c r="U251" s="185" t="s">
        <v>682</v>
      </c>
      <c r="V251" s="185" t="s">
        <v>1949</v>
      </c>
      <c r="W251" s="185" t="s">
        <v>221</v>
      </c>
      <c r="X251" s="185" t="s">
        <v>2013</v>
      </c>
      <c r="Y251" s="185" t="s">
        <v>1987</v>
      </c>
      <c r="Z251" s="185" t="s">
        <v>2384</v>
      </c>
      <c r="AA251" s="185" t="s">
        <v>1883</v>
      </c>
      <c r="AB251" s="185" t="s">
        <v>1923</v>
      </c>
      <c r="AC251" s="185" t="s">
        <v>3260</v>
      </c>
      <c r="AD251" s="185" t="s">
        <v>2386</v>
      </c>
      <c r="AE251" s="185" t="s">
        <v>1887</v>
      </c>
      <c r="AF251" s="185" t="s">
        <v>1888</v>
      </c>
      <c r="AG251" s="185" t="s">
        <v>1889</v>
      </c>
      <c r="AH251" s="185" t="s">
        <v>1883</v>
      </c>
      <c r="AI251" s="185" t="s">
        <v>1890</v>
      </c>
      <c r="AJ251" s="185" t="s">
        <v>1913</v>
      </c>
      <c r="AK251" s="185" t="s">
        <v>1977</v>
      </c>
      <c r="AL251" s="185" t="s">
        <v>2190</v>
      </c>
      <c r="AM251" s="185" t="s">
        <v>3261</v>
      </c>
      <c r="AN251" s="185" t="s">
        <v>3261</v>
      </c>
      <c r="AP251" s="185" t="s">
        <v>1896</v>
      </c>
      <c r="AQ251" s="185" t="s">
        <v>1949</v>
      </c>
      <c r="AR251" s="185" t="s">
        <v>1957</v>
      </c>
      <c r="AS251" s="185">
        <v>1364839</v>
      </c>
      <c r="AT251" s="185" t="s">
        <v>1957</v>
      </c>
      <c r="AV251" s="185" t="s">
        <v>1920</v>
      </c>
      <c r="AW251" s="185">
        <v>1364839</v>
      </c>
      <c r="AX251" s="185">
        <v>0</v>
      </c>
      <c r="AY251" s="185" t="s">
        <v>2155</v>
      </c>
      <c r="AZ251" s="186">
        <v>0</v>
      </c>
      <c r="BA251" s="231">
        <v>12</v>
      </c>
      <c r="BB251" s="185">
        <v>0</v>
      </c>
      <c r="BC251" s="185" t="s">
        <v>1332</v>
      </c>
      <c r="BD251" s="187">
        <v>24058</v>
      </c>
      <c r="BE251" s="187">
        <v>32489</v>
      </c>
      <c r="BF251" s="187">
        <v>39805</v>
      </c>
      <c r="BH251" s="187">
        <v>43811</v>
      </c>
      <c r="BI251" s="187">
        <v>44176</v>
      </c>
      <c r="BJ251" s="185" t="s">
        <v>3262</v>
      </c>
      <c r="BK251" s="185" t="s">
        <v>1923</v>
      </c>
      <c r="BL251" s="187">
        <v>33742</v>
      </c>
      <c r="BM251" s="185" t="s">
        <v>2165</v>
      </c>
      <c r="BN251" s="185" t="s">
        <v>2166</v>
      </c>
      <c r="BV251" s="185" t="s">
        <v>1901</v>
      </c>
      <c r="BW251" s="185" t="s">
        <v>1926</v>
      </c>
      <c r="BX251" s="185" t="s">
        <v>1902</v>
      </c>
      <c r="BY251" s="187">
        <v>43446</v>
      </c>
      <c r="BZ251" s="187">
        <v>44177</v>
      </c>
      <c r="CA251" s="185">
        <v>0</v>
      </c>
      <c r="CB251" s="185">
        <v>1364839</v>
      </c>
      <c r="CC251" s="185">
        <v>0</v>
      </c>
      <c r="CD251" s="185">
        <v>102854</v>
      </c>
      <c r="CE251" s="185">
        <v>0</v>
      </c>
      <c r="CF251" s="185">
        <v>0</v>
      </c>
      <c r="CG251" s="185">
        <v>0</v>
      </c>
      <c r="CH251" s="185">
        <v>0</v>
      </c>
      <c r="CI251" s="185">
        <v>0</v>
      </c>
      <c r="CK251" s="185">
        <v>0</v>
      </c>
      <c r="CL251" s="185">
        <v>0</v>
      </c>
      <c r="CM251" s="185">
        <v>0</v>
      </c>
      <c r="CN251" s="185">
        <v>0</v>
      </c>
      <c r="CO251" s="185">
        <v>0</v>
      </c>
      <c r="CP251" s="185">
        <v>66098</v>
      </c>
      <c r="CQ251" s="185">
        <v>163781</v>
      </c>
      <c r="CR251" s="185">
        <v>0</v>
      </c>
      <c r="CS251" s="185">
        <v>0</v>
      </c>
      <c r="CT251" s="185">
        <v>0</v>
      </c>
      <c r="CU251" s="185">
        <v>0</v>
      </c>
      <c r="CV251" s="185">
        <v>0</v>
      </c>
      <c r="CW251" s="185">
        <v>1697572</v>
      </c>
      <c r="CX251" s="185">
        <v>718613</v>
      </c>
      <c r="CY251" s="185">
        <v>978959</v>
      </c>
      <c r="CZ251" s="185" t="s">
        <v>8035</v>
      </c>
      <c r="DA251" s="185">
        <v>141464</v>
      </c>
      <c r="DB251" s="185">
        <v>116000</v>
      </c>
      <c r="DC251" s="185">
        <v>163800</v>
      </c>
      <c r="DD251" s="185">
        <v>1595000</v>
      </c>
      <c r="DE251" s="185">
        <v>63800</v>
      </c>
      <c r="DF251" s="185">
        <v>31900</v>
      </c>
      <c r="DG251" s="185">
        <v>47800</v>
      </c>
      <c r="DH251" s="185">
        <v>0</v>
      </c>
      <c r="DI251" s="185">
        <v>30</v>
      </c>
      <c r="DJ251" s="185">
        <v>0</v>
      </c>
      <c r="DK251" s="185">
        <v>0</v>
      </c>
      <c r="DL251" s="185">
        <v>0</v>
      </c>
      <c r="DM251" s="187">
        <v>44197</v>
      </c>
      <c r="DN251" s="187">
        <v>44209</v>
      </c>
      <c r="DO251" s="185">
        <v>0</v>
      </c>
      <c r="DP251" s="185">
        <v>54600</v>
      </c>
      <c r="DQ251" s="185">
        <v>0</v>
      </c>
      <c r="DR251" s="185" t="s">
        <v>2026</v>
      </c>
      <c r="DS251" s="185" t="s">
        <v>1887</v>
      </c>
      <c r="DT251" s="185">
        <v>54600</v>
      </c>
      <c r="DV251" s="185" t="s">
        <v>2123</v>
      </c>
      <c r="DW251" s="185">
        <v>1365000</v>
      </c>
      <c r="DX251" s="185" t="s">
        <v>1896</v>
      </c>
    </row>
    <row r="252" spans="1:128" x14ac:dyDescent="0.25">
      <c r="A252" s="185">
        <v>30</v>
      </c>
      <c r="B252" s="185">
        <v>6148000</v>
      </c>
      <c r="D252" s="230">
        <v>5.2199999999999998E-3</v>
      </c>
      <c r="E252" s="185">
        <v>32093</v>
      </c>
      <c r="F252" s="185">
        <v>10966617</v>
      </c>
      <c r="I252" s="185">
        <v>6327569</v>
      </c>
      <c r="J252" s="185">
        <v>2151886</v>
      </c>
      <c r="L252" s="185">
        <v>6854866</v>
      </c>
      <c r="M252" s="185" t="s">
        <v>1889</v>
      </c>
      <c r="N252" s="185" t="s">
        <v>3263</v>
      </c>
      <c r="Q252" s="185" t="s">
        <v>7571</v>
      </c>
      <c r="R252" s="185" t="s">
        <v>2674</v>
      </c>
      <c r="S252" s="185" t="s">
        <v>306</v>
      </c>
      <c r="T252" s="185" t="s">
        <v>306</v>
      </c>
      <c r="U252" s="185" t="s">
        <v>3264</v>
      </c>
      <c r="V252" s="185" t="s">
        <v>54</v>
      </c>
      <c r="W252" s="185" t="s">
        <v>1727</v>
      </c>
      <c r="X252" s="185" t="s">
        <v>1880</v>
      </c>
      <c r="Y252" s="185" t="s">
        <v>1881</v>
      </c>
      <c r="Z252" s="185" t="s">
        <v>1909</v>
      </c>
      <c r="AA252" s="185" t="s">
        <v>1883</v>
      </c>
      <c r="AB252" s="185" t="s">
        <v>1883</v>
      </c>
      <c r="AC252" s="185" t="s">
        <v>3265</v>
      </c>
      <c r="AD252" s="185" t="s">
        <v>1989</v>
      </c>
      <c r="AE252" s="185" t="s">
        <v>1887</v>
      </c>
      <c r="AF252" s="185" t="s">
        <v>1889</v>
      </c>
      <c r="AG252" s="185" t="s">
        <v>1889</v>
      </c>
      <c r="AH252" s="185" t="s">
        <v>1883</v>
      </c>
      <c r="AI252" s="185" t="s">
        <v>1890</v>
      </c>
      <c r="AK252" s="185" t="s">
        <v>3266</v>
      </c>
      <c r="AL252" s="185" t="s">
        <v>3248</v>
      </c>
      <c r="AM252" s="185" t="s">
        <v>3267</v>
      </c>
      <c r="AN252" s="185" t="s">
        <v>2039</v>
      </c>
      <c r="AO252" s="185" t="s">
        <v>2067</v>
      </c>
      <c r="AP252" s="185" t="s">
        <v>1896</v>
      </c>
      <c r="AQ252" s="185" t="s">
        <v>54</v>
      </c>
      <c r="AR252" s="185" t="s">
        <v>3268</v>
      </c>
      <c r="AS252" s="185">
        <v>6148245</v>
      </c>
      <c r="AT252" s="185" t="s">
        <v>3268</v>
      </c>
      <c r="AV252" s="185" t="s">
        <v>1920</v>
      </c>
      <c r="AW252" s="185">
        <v>6148245</v>
      </c>
      <c r="AX252" s="185">
        <v>0</v>
      </c>
      <c r="AY252" s="185" t="s">
        <v>3269</v>
      </c>
      <c r="AZ252" s="186">
        <v>50</v>
      </c>
      <c r="BA252" s="231">
        <v>0</v>
      </c>
      <c r="BB252" s="185">
        <v>0</v>
      </c>
      <c r="BD252" s="187">
        <v>30992</v>
      </c>
      <c r="BE252" s="187">
        <v>43530</v>
      </c>
      <c r="BF252" s="187">
        <v>43530</v>
      </c>
      <c r="BH252" s="187">
        <v>43530</v>
      </c>
      <c r="BO252" s="185" t="s">
        <v>294</v>
      </c>
      <c r="BR252" s="185" t="s">
        <v>2111</v>
      </c>
      <c r="BV252" s="185" t="s">
        <v>1901</v>
      </c>
      <c r="BW252" s="185" t="s">
        <v>1896</v>
      </c>
      <c r="BX252" s="185" t="s">
        <v>2681</v>
      </c>
      <c r="BY252" s="187">
        <v>43530</v>
      </c>
      <c r="BZ252" s="187">
        <v>44261</v>
      </c>
      <c r="CA252" s="185">
        <v>0</v>
      </c>
      <c r="CB252" s="185">
        <v>6148245</v>
      </c>
      <c r="CC252" s="185">
        <v>0</v>
      </c>
      <c r="CD252" s="185">
        <v>0</v>
      </c>
      <c r="CE252" s="185">
        <v>3074200</v>
      </c>
      <c r="CF252" s="185">
        <v>0</v>
      </c>
      <c r="CG252" s="185">
        <v>0</v>
      </c>
      <c r="CH252" s="185">
        <v>0</v>
      </c>
      <c r="CI252" s="185">
        <v>0</v>
      </c>
      <c r="CK252" s="185">
        <v>0</v>
      </c>
      <c r="CL252" s="185">
        <v>0</v>
      </c>
      <c r="CM252" s="185">
        <v>0</v>
      </c>
      <c r="CN252" s="185">
        <v>0</v>
      </c>
      <c r="CO252" s="185">
        <v>0</v>
      </c>
      <c r="CP252" s="185">
        <v>0</v>
      </c>
      <c r="CQ252" s="185">
        <v>0</v>
      </c>
      <c r="CR252" s="185">
        <v>0</v>
      </c>
      <c r="CS252" s="185">
        <v>0</v>
      </c>
      <c r="CT252" s="185">
        <v>0</v>
      </c>
      <c r="CU252" s="185">
        <v>0</v>
      </c>
      <c r="CV252" s="185">
        <v>0</v>
      </c>
      <c r="CW252" s="185">
        <v>9222445</v>
      </c>
      <c r="CX252" s="185">
        <v>1599317</v>
      </c>
      <c r="CY252" s="185">
        <v>7623128</v>
      </c>
      <c r="CZ252" s="185" t="s">
        <v>8035</v>
      </c>
      <c r="DA252" s="185">
        <v>512354</v>
      </c>
      <c r="DB252" s="185">
        <v>522600</v>
      </c>
      <c r="DC252" s="185">
        <v>737800</v>
      </c>
      <c r="DD252" s="185">
        <v>6148000</v>
      </c>
      <c r="DE252" s="185">
        <v>245900</v>
      </c>
      <c r="DF252" s="185">
        <v>123000</v>
      </c>
      <c r="DG252" s="185">
        <v>184400</v>
      </c>
      <c r="DH252" s="185">
        <v>0</v>
      </c>
      <c r="DI252" s="185">
        <v>30</v>
      </c>
      <c r="DJ252" s="185">
        <v>0</v>
      </c>
      <c r="DK252" s="185">
        <v>0</v>
      </c>
      <c r="DL252" s="185">
        <v>738605</v>
      </c>
      <c r="DM252" s="187">
        <v>43530</v>
      </c>
      <c r="DN252" s="187">
        <v>43531</v>
      </c>
      <c r="DO252" s="185">
        <v>0</v>
      </c>
      <c r="DP252" s="185">
        <v>245900</v>
      </c>
      <c r="DQ252" s="185">
        <v>61500</v>
      </c>
      <c r="DR252" s="185" t="s">
        <v>1888</v>
      </c>
      <c r="DS252" s="185" t="s">
        <v>1903</v>
      </c>
      <c r="DT252" s="185">
        <v>245900</v>
      </c>
      <c r="DV252" s="185" t="s">
        <v>1928</v>
      </c>
      <c r="DW252" s="185">
        <v>6148000</v>
      </c>
      <c r="DX252" s="185" t="s">
        <v>1896</v>
      </c>
    </row>
    <row r="253" spans="1:128" x14ac:dyDescent="0.25">
      <c r="A253" s="185">
        <v>30</v>
      </c>
      <c r="B253" s="185">
        <v>2857000</v>
      </c>
      <c r="D253" s="230">
        <v>2.436E-2</v>
      </c>
      <c r="E253" s="185">
        <v>69597</v>
      </c>
      <c r="F253" s="185">
        <v>11062485</v>
      </c>
      <c r="I253" s="185">
        <v>2940572</v>
      </c>
      <c r="J253" s="185">
        <v>1000033</v>
      </c>
      <c r="L253" s="185">
        <v>3318001</v>
      </c>
      <c r="M253" s="185" t="s">
        <v>2123</v>
      </c>
      <c r="N253" s="185" t="s">
        <v>1313</v>
      </c>
      <c r="R253" s="185" t="s">
        <v>1879</v>
      </c>
      <c r="S253" s="185" t="s">
        <v>780</v>
      </c>
      <c r="T253" s="185" t="s">
        <v>624</v>
      </c>
      <c r="U253" s="185" t="s">
        <v>682</v>
      </c>
      <c r="V253" s="185" t="s">
        <v>2012</v>
      </c>
      <c r="W253" s="185" t="s">
        <v>1594</v>
      </c>
      <c r="X253" s="185" t="s">
        <v>2013</v>
      </c>
      <c r="Y253" s="185" t="s">
        <v>2084</v>
      </c>
      <c r="Z253" s="185" t="s">
        <v>2124</v>
      </c>
      <c r="AA253" s="185" t="s">
        <v>1883</v>
      </c>
      <c r="AB253" s="185" t="s">
        <v>1923</v>
      </c>
      <c r="AC253" s="185" t="s">
        <v>3270</v>
      </c>
      <c r="AD253" s="185" t="s">
        <v>2009</v>
      </c>
      <c r="AE253" s="185" t="s">
        <v>1887</v>
      </c>
      <c r="AF253" s="185" t="s">
        <v>1888</v>
      </c>
      <c r="AG253" s="185" t="s">
        <v>1889</v>
      </c>
      <c r="AH253" s="185" t="s">
        <v>1883</v>
      </c>
      <c r="AI253" s="185" t="s">
        <v>1890</v>
      </c>
      <c r="AK253" s="185" t="s">
        <v>3271</v>
      </c>
      <c r="AL253" s="185" t="s">
        <v>2423</v>
      </c>
      <c r="AM253" s="185" t="s">
        <v>3272</v>
      </c>
      <c r="AN253" s="185" t="s">
        <v>3273</v>
      </c>
      <c r="AO253" s="185" t="s">
        <v>2183</v>
      </c>
      <c r="AP253" s="185" t="s">
        <v>1896</v>
      </c>
      <c r="AQ253" s="185" t="s">
        <v>2012</v>
      </c>
      <c r="AR253" s="185" t="s">
        <v>2136</v>
      </c>
      <c r="AS253" s="185">
        <v>2857236</v>
      </c>
      <c r="AT253" s="185" t="s">
        <v>2136</v>
      </c>
      <c r="AV253" s="185" t="s">
        <v>1920</v>
      </c>
      <c r="AW253" s="185">
        <v>2857236</v>
      </c>
      <c r="AX253" s="185">
        <v>0</v>
      </c>
      <c r="AY253" s="185" t="s">
        <v>2022</v>
      </c>
      <c r="AZ253" s="186">
        <v>0</v>
      </c>
      <c r="BA253" s="231">
        <v>8</v>
      </c>
      <c r="BB253" s="185">
        <v>0</v>
      </c>
      <c r="BD253" s="187">
        <v>27091</v>
      </c>
      <c r="BE253" s="187">
        <v>43047</v>
      </c>
      <c r="BF253" s="187">
        <v>43047</v>
      </c>
      <c r="BH253" s="187">
        <v>43777</v>
      </c>
      <c r="BI253" s="187">
        <v>44142</v>
      </c>
      <c r="BO253" s="185" t="s">
        <v>2023</v>
      </c>
      <c r="BR253" s="185" t="s">
        <v>2024</v>
      </c>
      <c r="BV253" s="185" t="s">
        <v>1901</v>
      </c>
      <c r="BW253" s="185" t="s">
        <v>1926</v>
      </c>
      <c r="BX253" s="185" t="s">
        <v>1902</v>
      </c>
      <c r="BY253" s="187">
        <v>43047</v>
      </c>
      <c r="BZ253" s="187">
        <v>44143</v>
      </c>
      <c r="CA253" s="185">
        <v>0</v>
      </c>
      <c r="CB253" s="185">
        <v>2857236</v>
      </c>
      <c r="CC253" s="185">
        <v>0</v>
      </c>
      <c r="CD253" s="185">
        <v>0</v>
      </c>
      <c r="CE253" s="185">
        <v>0</v>
      </c>
      <c r="CF253" s="185">
        <v>0</v>
      </c>
      <c r="CG253" s="185">
        <v>0</v>
      </c>
      <c r="CH253" s="185">
        <v>0</v>
      </c>
      <c r="CI253" s="185">
        <v>0</v>
      </c>
      <c r="CK253" s="185">
        <v>0</v>
      </c>
      <c r="CL253" s="185">
        <v>0</v>
      </c>
      <c r="CM253" s="185">
        <v>0</v>
      </c>
      <c r="CN253" s="185">
        <v>0</v>
      </c>
      <c r="CO253" s="185">
        <v>0</v>
      </c>
      <c r="CP253" s="185">
        <v>0</v>
      </c>
      <c r="CQ253" s="185">
        <v>228579</v>
      </c>
      <c r="CR253" s="185">
        <v>0</v>
      </c>
      <c r="CS253" s="185">
        <v>0</v>
      </c>
      <c r="CT253" s="185">
        <v>0</v>
      </c>
      <c r="CU253" s="185">
        <v>0</v>
      </c>
      <c r="CV253" s="185">
        <v>0</v>
      </c>
      <c r="CW253" s="185">
        <v>3085815</v>
      </c>
      <c r="CX253" s="185">
        <v>371462</v>
      </c>
      <c r="CY253" s="185">
        <v>2714353</v>
      </c>
      <c r="CZ253" s="185" t="s">
        <v>8035</v>
      </c>
      <c r="DA253" s="185">
        <v>257151</v>
      </c>
      <c r="DB253" s="185">
        <v>242800</v>
      </c>
      <c r="DC253" s="185">
        <v>342800</v>
      </c>
      <c r="DD253" s="185">
        <v>3086000</v>
      </c>
      <c r="DE253" s="185">
        <v>123400</v>
      </c>
      <c r="DF253" s="185">
        <v>61700</v>
      </c>
      <c r="DG253" s="185">
        <v>92600</v>
      </c>
      <c r="DH253" s="185">
        <v>0</v>
      </c>
      <c r="DI253" s="185">
        <v>30</v>
      </c>
      <c r="DJ253" s="185">
        <v>0</v>
      </c>
      <c r="DK253" s="185">
        <v>0</v>
      </c>
      <c r="DL253" s="185">
        <v>0</v>
      </c>
      <c r="DM253" s="187">
        <v>44197</v>
      </c>
      <c r="DN253" s="187">
        <v>44209</v>
      </c>
      <c r="DO253" s="185">
        <v>0</v>
      </c>
      <c r="DP253" s="185">
        <v>114300</v>
      </c>
      <c r="DQ253" s="185">
        <v>0</v>
      </c>
      <c r="DR253" s="185" t="s">
        <v>2026</v>
      </c>
      <c r="DS253" s="185" t="s">
        <v>1911</v>
      </c>
      <c r="DT253" s="185">
        <v>114300</v>
      </c>
      <c r="DV253" s="185" t="s">
        <v>1984</v>
      </c>
      <c r="DW253" s="185">
        <v>2857000</v>
      </c>
      <c r="DX253" s="185" t="s">
        <v>1896</v>
      </c>
    </row>
    <row r="254" spans="1:128" x14ac:dyDescent="0.25">
      <c r="A254" s="185">
        <v>30</v>
      </c>
      <c r="B254" s="185">
        <v>3951000</v>
      </c>
      <c r="D254" s="230">
        <v>2.436E-2</v>
      </c>
      <c r="E254" s="185">
        <v>96246</v>
      </c>
      <c r="F254" s="185">
        <v>11258534</v>
      </c>
      <c r="I254" s="185">
        <v>4065960</v>
      </c>
      <c r="J254" s="185">
        <v>1382756</v>
      </c>
      <c r="L254" s="185">
        <v>4404322</v>
      </c>
      <c r="M254" s="185" t="s">
        <v>1889</v>
      </c>
      <c r="N254" s="185" t="s">
        <v>295</v>
      </c>
      <c r="R254" s="185" t="s">
        <v>1879</v>
      </c>
      <c r="S254" s="185" t="s">
        <v>306</v>
      </c>
      <c r="T254" s="185" t="s">
        <v>306</v>
      </c>
      <c r="U254" s="185" t="s">
        <v>342</v>
      </c>
      <c r="V254" s="185" t="s">
        <v>1963</v>
      </c>
      <c r="W254" s="185" t="s">
        <v>1538</v>
      </c>
      <c r="X254" s="185" t="s">
        <v>1999</v>
      </c>
      <c r="Y254" s="185" t="s">
        <v>1881</v>
      </c>
      <c r="Z254" s="185" t="s">
        <v>1909</v>
      </c>
      <c r="AA254" s="185" t="s">
        <v>1883</v>
      </c>
      <c r="AB254" s="185" t="s">
        <v>1883</v>
      </c>
      <c r="AC254" s="185" t="s">
        <v>3274</v>
      </c>
      <c r="AD254" s="185" t="s">
        <v>1989</v>
      </c>
      <c r="AE254" s="185" t="s">
        <v>1911</v>
      </c>
      <c r="AF254" s="185" t="s">
        <v>1889</v>
      </c>
      <c r="AG254" s="185" t="s">
        <v>1888</v>
      </c>
      <c r="AH254" s="185" t="s">
        <v>1912</v>
      </c>
      <c r="AI254" s="185" t="s">
        <v>1890</v>
      </c>
      <c r="AK254" s="185" t="s">
        <v>2180</v>
      </c>
      <c r="AL254" s="185" t="s">
        <v>3275</v>
      </c>
      <c r="AM254" s="185" t="s">
        <v>3276</v>
      </c>
      <c r="AN254" s="185" t="s">
        <v>2039</v>
      </c>
      <c r="AO254" s="185" t="s">
        <v>3158</v>
      </c>
      <c r="AP254" s="185" t="s">
        <v>1896</v>
      </c>
      <c r="AQ254" s="185" t="s">
        <v>1963</v>
      </c>
      <c r="AR254" s="185" t="s">
        <v>2307</v>
      </c>
      <c r="AS254" s="185">
        <v>3950730</v>
      </c>
      <c r="AT254" s="185" t="s">
        <v>2307</v>
      </c>
      <c r="AV254" s="185" t="s">
        <v>1920</v>
      </c>
      <c r="AW254" s="185">
        <v>3950730</v>
      </c>
      <c r="AX254" s="185">
        <v>0</v>
      </c>
      <c r="AY254" s="185" t="s">
        <v>2218</v>
      </c>
      <c r="AZ254" s="186">
        <v>0</v>
      </c>
      <c r="BA254" s="231">
        <v>0</v>
      </c>
      <c r="BB254" s="185">
        <v>0</v>
      </c>
      <c r="BD254" s="187">
        <v>30489</v>
      </c>
      <c r="BE254" s="187">
        <v>43013</v>
      </c>
      <c r="BF254" s="187">
        <v>43013</v>
      </c>
      <c r="BH254" s="187">
        <v>43378</v>
      </c>
      <c r="BI254" s="187">
        <v>43742</v>
      </c>
      <c r="BO254" s="185" t="s">
        <v>295</v>
      </c>
      <c r="BR254" s="185" t="s">
        <v>2060</v>
      </c>
      <c r="BV254" s="185" t="s">
        <v>1901</v>
      </c>
      <c r="BW254" s="185" t="s">
        <v>1896</v>
      </c>
      <c r="BX254" s="185" t="s">
        <v>1902</v>
      </c>
      <c r="BY254" s="187">
        <v>43013</v>
      </c>
      <c r="BZ254" s="187">
        <v>44109</v>
      </c>
      <c r="CA254" s="185">
        <v>0</v>
      </c>
      <c r="CB254" s="185">
        <v>3950730</v>
      </c>
      <c r="CC254" s="185">
        <v>0</v>
      </c>
      <c r="CD254" s="185">
        <v>0</v>
      </c>
      <c r="CE254" s="185">
        <v>0</v>
      </c>
      <c r="CF254" s="185">
        <v>0</v>
      </c>
      <c r="CG254" s="185">
        <v>0</v>
      </c>
      <c r="CH254" s="185">
        <v>0</v>
      </c>
      <c r="CI254" s="185">
        <v>0</v>
      </c>
      <c r="CK254" s="185">
        <v>0</v>
      </c>
      <c r="CL254" s="185">
        <v>0</v>
      </c>
      <c r="CM254" s="185">
        <v>0</v>
      </c>
      <c r="CN254" s="185">
        <v>0</v>
      </c>
      <c r="CO254" s="185">
        <v>0</v>
      </c>
      <c r="CP254" s="185">
        <v>0</v>
      </c>
      <c r="CQ254" s="185">
        <v>0</v>
      </c>
      <c r="CR254" s="185">
        <v>0</v>
      </c>
      <c r="CS254" s="185">
        <v>0</v>
      </c>
      <c r="CT254" s="185">
        <v>0</v>
      </c>
      <c r="CU254" s="185">
        <v>0</v>
      </c>
      <c r="CV254" s="185">
        <v>0</v>
      </c>
      <c r="CW254" s="185">
        <v>3950730</v>
      </c>
      <c r="CX254" s="185">
        <v>1150037</v>
      </c>
      <c r="CY254" s="185">
        <v>2800693</v>
      </c>
      <c r="CZ254" s="185" t="s">
        <v>8035</v>
      </c>
      <c r="DA254" s="185">
        <v>329228</v>
      </c>
      <c r="DB254" s="185">
        <v>335800</v>
      </c>
      <c r="DC254" s="185">
        <v>474100</v>
      </c>
      <c r="DD254" s="185">
        <v>3951000</v>
      </c>
      <c r="DE254" s="185">
        <v>158000</v>
      </c>
      <c r="DF254" s="185">
        <v>79000</v>
      </c>
      <c r="DG254" s="185">
        <v>118500</v>
      </c>
      <c r="DH254" s="185">
        <v>0</v>
      </c>
      <c r="DI254" s="185">
        <v>30</v>
      </c>
      <c r="DJ254" s="185">
        <v>0</v>
      </c>
      <c r="DK254" s="185">
        <v>0</v>
      </c>
      <c r="DL254" s="185">
        <v>0</v>
      </c>
      <c r="DM254" s="187">
        <v>44256</v>
      </c>
      <c r="DN254" s="187">
        <v>44274</v>
      </c>
      <c r="DO254" s="185">
        <v>0</v>
      </c>
      <c r="DP254" s="185">
        <v>158000</v>
      </c>
      <c r="DQ254" s="185">
        <v>39500</v>
      </c>
      <c r="DR254" s="185" t="s">
        <v>2009</v>
      </c>
      <c r="DS254" s="185" t="s">
        <v>1903</v>
      </c>
      <c r="DT254" s="185">
        <v>158000</v>
      </c>
      <c r="DV254" s="185" t="s">
        <v>1928</v>
      </c>
      <c r="DW254" s="185">
        <v>3951000</v>
      </c>
      <c r="DX254" s="185" t="s">
        <v>1896</v>
      </c>
    </row>
    <row r="255" spans="1:128" x14ac:dyDescent="0.25">
      <c r="A255" s="185">
        <v>30</v>
      </c>
      <c r="B255" s="185">
        <v>3407000</v>
      </c>
      <c r="D255" s="230">
        <v>2.436E-2</v>
      </c>
      <c r="E255" s="185">
        <v>82995</v>
      </c>
      <c r="F255" s="185">
        <v>11296744</v>
      </c>
      <c r="I255" s="185">
        <v>3506798</v>
      </c>
      <c r="J255" s="185">
        <v>1192595</v>
      </c>
      <c r="L255" s="185">
        <v>3941007</v>
      </c>
      <c r="M255" s="185" t="s">
        <v>2209</v>
      </c>
      <c r="N255" s="185" t="s">
        <v>1962</v>
      </c>
      <c r="R255" s="185" t="s">
        <v>1264</v>
      </c>
      <c r="S255" s="185" t="s">
        <v>776</v>
      </c>
      <c r="T255" s="185" t="s">
        <v>473</v>
      </c>
      <c r="U255" s="185" t="s">
        <v>682</v>
      </c>
      <c r="V255" s="185" t="s">
        <v>1963</v>
      </c>
      <c r="W255" s="185" t="s">
        <v>671</v>
      </c>
      <c r="X255" s="185" t="s">
        <v>1880</v>
      </c>
      <c r="Y255" s="185" t="s">
        <v>1881</v>
      </c>
      <c r="Z255" s="185" t="s">
        <v>2210</v>
      </c>
      <c r="AA255" s="185" t="s">
        <v>1883</v>
      </c>
      <c r="AB255" s="185" t="s">
        <v>1884</v>
      </c>
      <c r="AC255" s="185" t="s">
        <v>3277</v>
      </c>
      <c r="AD255" s="185" t="s">
        <v>3278</v>
      </c>
      <c r="AE255" s="185" t="s">
        <v>1887</v>
      </c>
      <c r="AF255" s="185" t="s">
        <v>1888</v>
      </c>
      <c r="AG255" s="185" t="s">
        <v>1889</v>
      </c>
      <c r="AH255" s="185" t="s">
        <v>1883</v>
      </c>
      <c r="AI255" s="185" t="s">
        <v>1890</v>
      </c>
      <c r="AK255" s="185" t="s">
        <v>2448</v>
      </c>
      <c r="AL255" s="185" t="s">
        <v>2056</v>
      </c>
      <c r="AM255" s="185" t="s">
        <v>2091</v>
      </c>
      <c r="AN255" s="185" t="s">
        <v>2067</v>
      </c>
      <c r="AO255" s="185" t="s">
        <v>2092</v>
      </c>
      <c r="AP255" s="185" t="s">
        <v>1896</v>
      </c>
      <c r="AQ255" s="185" t="s">
        <v>1963</v>
      </c>
      <c r="AR255" s="185" t="s">
        <v>2147</v>
      </c>
      <c r="AS255" s="185">
        <v>3407415</v>
      </c>
      <c r="AT255" s="185" t="s">
        <v>2147</v>
      </c>
      <c r="AV255" s="185" t="s">
        <v>1920</v>
      </c>
      <c r="AW255" s="185">
        <v>3407415</v>
      </c>
      <c r="AX255" s="185">
        <v>0</v>
      </c>
      <c r="AY255" s="185" t="s">
        <v>1968</v>
      </c>
      <c r="AZ255" s="186">
        <v>0</v>
      </c>
      <c r="BA255" s="231">
        <v>14</v>
      </c>
      <c r="BB255" s="185">
        <v>0</v>
      </c>
      <c r="BC255" s="185" t="s">
        <v>1332</v>
      </c>
      <c r="BD255" s="187">
        <v>19425</v>
      </c>
      <c r="BE255" s="187">
        <v>40182</v>
      </c>
      <c r="BH255" s="187">
        <v>43469</v>
      </c>
      <c r="BI255" s="187">
        <v>43833</v>
      </c>
      <c r="BO255" s="185" t="s">
        <v>1969</v>
      </c>
      <c r="BR255" s="185" t="s">
        <v>1970</v>
      </c>
      <c r="BV255" s="185" t="s">
        <v>1901</v>
      </c>
      <c r="BW255" s="185" t="s">
        <v>1960</v>
      </c>
      <c r="BX255" s="185" t="s">
        <v>2025</v>
      </c>
      <c r="BY255" s="187">
        <v>43834</v>
      </c>
      <c r="BZ255" s="187">
        <v>44200</v>
      </c>
      <c r="CA255" s="185">
        <v>0</v>
      </c>
      <c r="CB255" s="185">
        <v>3407415</v>
      </c>
      <c r="CC255" s="185">
        <v>0</v>
      </c>
      <c r="CD255" s="185">
        <v>0</v>
      </c>
      <c r="CE255" s="185">
        <v>0</v>
      </c>
      <c r="CF255" s="185">
        <v>0</v>
      </c>
      <c r="CG255" s="185">
        <v>0</v>
      </c>
      <c r="CH255" s="185">
        <v>0</v>
      </c>
      <c r="CI255" s="185">
        <v>0</v>
      </c>
      <c r="CK255" s="185">
        <v>0</v>
      </c>
      <c r="CL255" s="185">
        <v>0</v>
      </c>
      <c r="CM255" s="185">
        <v>0</v>
      </c>
      <c r="CN255" s="185">
        <v>0</v>
      </c>
      <c r="CO255" s="185">
        <v>0</v>
      </c>
      <c r="CP255" s="185">
        <v>0</v>
      </c>
      <c r="CQ255" s="185">
        <v>477038</v>
      </c>
      <c r="CR255" s="185">
        <v>0</v>
      </c>
      <c r="CS255" s="185">
        <v>0</v>
      </c>
      <c r="CT255" s="185">
        <v>0</v>
      </c>
      <c r="CU255" s="185">
        <v>0</v>
      </c>
      <c r="CV255" s="185">
        <v>0</v>
      </c>
      <c r="CW255" s="185">
        <v>3884453</v>
      </c>
      <c r="CX255" s="185">
        <v>647416</v>
      </c>
      <c r="CY255" s="185">
        <v>3237037</v>
      </c>
      <c r="CZ255" s="185" t="s">
        <v>8035</v>
      </c>
      <c r="DA255" s="185">
        <v>323704</v>
      </c>
      <c r="DB255" s="185">
        <v>289600</v>
      </c>
      <c r="DC255" s="185">
        <v>408800</v>
      </c>
      <c r="DD255" s="185">
        <v>3884000</v>
      </c>
      <c r="DE255" s="185">
        <v>155400</v>
      </c>
      <c r="DF255" s="185">
        <v>77700</v>
      </c>
      <c r="DG255" s="185">
        <v>116500</v>
      </c>
      <c r="DH255" s="185">
        <v>170371</v>
      </c>
      <c r="DI255" s="185">
        <v>30</v>
      </c>
      <c r="DJ255" s="185">
        <v>0</v>
      </c>
      <c r="DK255" s="185">
        <v>0</v>
      </c>
      <c r="DL255" s="185">
        <v>0</v>
      </c>
      <c r="DM255" s="187">
        <v>43955</v>
      </c>
      <c r="DN255" s="187">
        <v>43973</v>
      </c>
      <c r="DO255" s="185">
        <v>0</v>
      </c>
      <c r="DP255" s="185">
        <v>136300</v>
      </c>
      <c r="DQ255" s="185">
        <v>0</v>
      </c>
      <c r="DR255" s="185" t="s">
        <v>1888</v>
      </c>
      <c r="DS255" s="185" t="s">
        <v>1903</v>
      </c>
      <c r="DT255" s="185">
        <v>136300</v>
      </c>
      <c r="DV255" s="185" t="s">
        <v>2219</v>
      </c>
      <c r="DW255" s="185">
        <v>3407000</v>
      </c>
      <c r="DX255" s="185" t="s">
        <v>1896</v>
      </c>
    </row>
    <row r="256" spans="1:128" x14ac:dyDescent="0.25">
      <c r="A256" s="185">
        <v>30</v>
      </c>
      <c r="B256" s="185">
        <v>5334000</v>
      </c>
      <c r="D256" s="230">
        <v>5.2199999999999998E-3</v>
      </c>
      <c r="E256" s="185">
        <v>27843</v>
      </c>
      <c r="F256" s="185">
        <v>11314540</v>
      </c>
      <c r="I256" s="185">
        <v>5442137</v>
      </c>
      <c r="J256" s="185">
        <v>1292126</v>
      </c>
      <c r="L256" s="185">
        <v>4286918</v>
      </c>
      <c r="M256" s="185" t="s">
        <v>1889</v>
      </c>
      <c r="N256" s="185" t="s">
        <v>3279</v>
      </c>
      <c r="R256" s="185" t="s">
        <v>1879</v>
      </c>
      <c r="S256" s="185" t="s">
        <v>306</v>
      </c>
      <c r="T256" s="185" t="s">
        <v>306</v>
      </c>
      <c r="U256" s="185" t="s">
        <v>3280</v>
      </c>
      <c r="V256" s="185" t="s">
        <v>1963</v>
      </c>
      <c r="W256" s="185" t="s">
        <v>161</v>
      </c>
      <c r="X256" s="185" t="s">
        <v>1880</v>
      </c>
      <c r="Y256" s="185" t="s">
        <v>1881</v>
      </c>
      <c r="Z256" s="185" t="s">
        <v>1909</v>
      </c>
      <c r="AA256" s="185" t="s">
        <v>1883</v>
      </c>
      <c r="AB256" s="185" t="s">
        <v>1883</v>
      </c>
      <c r="AC256" s="185" t="s">
        <v>3281</v>
      </c>
      <c r="AD256" s="185" t="s">
        <v>1989</v>
      </c>
      <c r="AE256" s="185" t="s">
        <v>1989</v>
      </c>
      <c r="AF256" s="185" t="s">
        <v>1887</v>
      </c>
      <c r="AG256" s="185" t="s">
        <v>1889</v>
      </c>
      <c r="AH256" s="185" t="s">
        <v>1912</v>
      </c>
      <c r="AI256" s="185" t="s">
        <v>1890</v>
      </c>
      <c r="AJ256" s="185" t="s">
        <v>1913</v>
      </c>
      <c r="AK256" s="185" t="s">
        <v>3282</v>
      </c>
      <c r="AL256" s="185" t="s">
        <v>3283</v>
      </c>
      <c r="AM256" s="185" t="s">
        <v>2272</v>
      </c>
      <c r="AN256" s="185" t="s">
        <v>2272</v>
      </c>
      <c r="AP256" s="185" t="s">
        <v>1896</v>
      </c>
      <c r="AQ256" s="185" t="s">
        <v>1963</v>
      </c>
      <c r="AR256" s="185" t="s">
        <v>2458</v>
      </c>
      <c r="AS256" s="185">
        <v>3691789</v>
      </c>
      <c r="AT256" s="185" t="s">
        <v>1675</v>
      </c>
      <c r="AU256" s="185" t="s">
        <v>1332</v>
      </c>
      <c r="AV256" s="185" t="s">
        <v>1920</v>
      </c>
      <c r="AW256" s="185">
        <v>5334460</v>
      </c>
      <c r="AX256" s="185">
        <v>0</v>
      </c>
      <c r="AY256" s="185" t="s">
        <v>3284</v>
      </c>
      <c r="AZ256" s="186">
        <v>0</v>
      </c>
      <c r="BA256" s="231">
        <v>0</v>
      </c>
      <c r="BB256" s="185">
        <v>0</v>
      </c>
      <c r="BC256" s="185" t="s">
        <v>1332</v>
      </c>
      <c r="BD256" s="187">
        <v>24489</v>
      </c>
      <c r="BE256" s="187">
        <v>32104</v>
      </c>
      <c r="BF256" s="187">
        <v>42867</v>
      </c>
      <c r="BH256" s="187">
        <v>43427</v>
      </c>
      <c r="BI256" s="187">
        <v>43791</v>
      </c>
      <c r="BM256" s="185" t="s">
        <v>1924</v>
      </c>
      <c r="BN256" s="185" t="s">
        <v>1925</v>
      </c>
      <c r="BV256" s="185" t="s">
        <v>1901</v>
      </c>
      <c r="BW256" s="185" t="s">
        <v>1926</v>
      </c>
      <c r="BX256" s="185" t="s">
        <v>1902</v>
      </c>
      <c r="BY256" s="187">
        <v>43062</v>
      </c>
      <c r="BZ256" s="187">
        <v>44158</v>
      </c>
      <c r="CA256" s="185">
        <v>0</v>
      </c>
      <c r="CB256" s="185">
        <v>5334460</v>
      </c>
      <c r="CC256" s="185">
        <v>0</v>
      </c>
      <c r="CD256" s="185">
        <v>0</v>
      </c>
      <c r="CE256" s="185">
        <v>0</v>
      </c>
      <c r="CF256" s="185">
        <v>0</v>
      </c>
      <c r="CG256" s="185">
        <v>0</v>
      </c>
      <c r="CH256" s="185">
        <v>0</v>
      </c>
      <c r="CI256" s="185">
        <v>0</v>
      </c>
      <c r="CK256" s="185">
        <v>0</v>
      </c>
      <c r="CL256" s="185">
        <v>0</v>
      </c>
      <c r="CM256" s="185">
        <v>0</v>
      </c>
      <c r="CN256" s="185">
        <v>0</v>
      </c>
      <c r="CO256" s="185">
        <v>0</v>
      </c>
      <c r="CP256" s="185">
        <v>0</v>
      </c>
      <c r="CQ256" s="185">
        <v>0</v>
      </c>
      <c r="CR256" s="185">
        <v>0</v>
      </c>
      <c r="CS256" s="185">
        <v>0</v>
      </c>
      <c r="CT256" s="185">
        <v>0</v>
      </c>
      <c r="CU256" s="185">
        <v>0</v>
      </c>
      <c r="CV256" s="185">
        <v>0</v>
      </c>
      <c r="CW256" s="185">
        <v>5334460</v>
      </c>
      <c r="CX256" s="185">
        <v>1559256</v>
      </c>
      <c r="CY256" s="185">
        <v>3775204</v>
      </c>
      <c r="CZ256" s="185" t="s">
        <v>8035</v>
      </c>
      <c r="DA256" s="185">
        <v>444538</v>
      </c>
      <c r="DB256" s="185">
        <v>453400</v>
      </c>
      <c r="DC256" s="185">
        <v>640100</v>
      </c>
      <c r="DD256" s="185">
        <v>5334000</v>
      </c>
      <c r="DE256" s="185">
        <v>213400</v>
      </c>
      <c r="DF256" s="185">
        <v>106700</v>
      </c>
      <c r="DG256" s="185">
        <v>160000</v>
      </c>
      <c r="DH256" s="185">
        <v>0</v>
      </c>
      <c r="DI256" s="185">
        <v>30</v>
      </c>
      <c r="DJ256" s="185">
        <v>0</v>
      </c>
      <c r="DK256" s="185">
        <v>0</v>
      </c>
      <c r="DL256" s="185">
        <v>0</v>
      </c>
      <c r="DM256" s="187">
        <v>44291</v>
      </c>
      <c r="DN256" s="187">
        <v>44309</v>
      </c>
      <c r="DO256" s="185">
        <v>0</v>
      </c>
      <c r="DP256" s="185">
        <v>213400</v>
      </c>
      <c r="DQ256" s="185">
        <v>53300</v>
      </c>
      <c r="DR256" s="185" t="s">
        <v>1888</v>
      </c>
      <c r="DS256" s="185" t="s">
        <v>1903</v>
      </c>
      <c r="DT256" s="185">
        <v>213400</v>
      </c>
      <c r="DV256" s="185" t="s">
        <v>1928</v>
      </c>
      <c r="DW256" s="185">
        <v>5334000</v>
      </c>
      <c r="DX256" s="185" t="s">
        <v>1896</v>
      </c>
    </row>
    <row r="257" spans="1:128" x14ac:dyDescent="0.25">
      <c r="A257" s="185">
        <v>14</v>
      </c>
      <c r="B257" s="185">
        <v>2432733</v>
      </c>
      <c r="D257" s="230">
        <v>2.436E-2</v>
      </c>
      <c r="E257" s="185">
        <v>59261</v>
      </c>
      <c r="F257" s="185">
        <v>11322606</v>
      </c>
      <c r="I257" s="185">
        <v>4065960</v>
      </c>
      <c r="J257" s="185">
        <v>1382756</v>
      </c>
      <c r="L257" s="185">
        <v>4404322</v>
      </c>
      <c r="M257" s="185" t="s">
        <v>2318</v>
      </c>
      <c r="N257" s="185" t="s">
        <v>295</v>
      </c>
      <c r="O257" s="185" t="s">
        <v>1332</v>
      </c>
      <c r="R257" s="185" t="s">
        <v>1879</v>
      </c>
      <c r="S257" s="185" t="s">
        <v>784</v>
      </c>
      <c r="T257" s="185" t="s">
        <v>249</v>
      </c>
      <c r="U257" s="185" t="s">
        <v>682</v>
      </c>
      <c r="V257" s="185" t="s">
        <v>1963</v>
      </c>
      <c r="W257" s="185" t="s">
        <v>1469</v>
      </c>
      <c r="X257" s="185" t="s">
        <v>1907</v>
      </c>
      <c r="Y257" s="185" t="s">
        <v>1987</v>
      </c>
      <c r="Z257" s="185" t="s">
        <v>2320</v>
      </c>
      <c r="AA257" s="185" t="s">
        <v>1883</v>
      </c>
      <c r="AB257" s="185" t="s">
        <v>1920</v>
      </c>
      <c r="AC257" s="185" t="s">
        <v>3285</v>
      </c>
      <c r="AD257" s="185" t="s">
        <v>2334</v>
      </c>
      <c r="AE257" s="185" t="s">
        <v>1887</v>
      </c>
      <c r="AF257" s="185" t="s">
        <v>1888</v>
      </c>
      <c r="AG257" s="185" t="s">
        <v>1889</v>
      </c>
      <c r="AH257" s="185" t="s">
        <v>1883</v>
      </c>
      <c r="AI257" s="185" t="s">
        <v>1890</v>
      </c>
      <c r="AK257" s="185" t="s">
        <v>1954</v>
      </c>
      <c r="AL257" s="185" t="s">
        <v>3286</v>
      </c>
      <c r="AM257" s="185" t="s">
        <v>2495</v>
      </c>
      <c r="AN257" s="185" t="s">
        <v>2495</v>
      </c>
      <c r="AP257" s="185" t="s">
        <v>1896</v>
      </c>
      <c r="AQ257" s="185" t="s">
        <v>1963</v>
      </c>
      <c r="AR257" s="185" t="s">
        <v>2307</v>
      </c>
      <c r="AS257" s="185">
        <v>3950730</v>
      </c>
      <c r="AT257" s="185" t="s">
        <v>2307</v>
      </c>
      <c r="AV257" s="185" t="s">
        <v>1920</v>
      </c>
      <c r="AW257" s="185">
        <v>3950730</v>
      </c>
      <c r="AX257" s="185">
        <v>0</v>
      </c>
      <c r="AY257" s="185" t="s">
        <v>2218</v>
      </c>
      <c r="AZ257" s="186">
        <v>0</v>
      </c>
      <c r="BA257" s="231">
        <v>0</v>
      </c>
      <c r="BB257" s="185">
        <v>0</v>
      </c>
      <c r="BD257" s="187">
        <v>27299</v>
      </c>
      <c r="BE257" s="187">
        <v>42898</v>
      </c>
      <c r="BF257" s="187">
        <v>42898</v>
      </c>
      <c r="BH257" s="187">
        <v>43628</v>
      </c>
      <c r="BI257" s="187">
        <v>43993</v>
      </c>
      <c r="BO257" s="185" t="s">
        <v>295</v>
      </c>
      <c r="BR257" s="185" t="s">
        <v>2060</v>
      </c>
      <c r="BV257" s="185" t="s">
        <v>1901</v>
      </c>
      <c r="BW257" s="185" t="s">
        <v>1896</v>
      </c>
      <c r="BX257" s="185" t="s">
        <v>1902</v>
      </c>
      <c r="BY257" s="187">
        <v>42898</v>
      </c>
      <c r="BZ257" s="187">
        <v>44359</v>
      </c>
      <c r="CA257" s="185">
        <v>0</v>
      </c>
      <c r="CB257" s="185">
        <v>1843674</v>
      </c>
      <c r="CC257" s="185">
        <v>0</v>
      </c>
      <c r="CD257" s="185">
        <v>0</v>
      </c>
      <c r="CE257" s="185">
        <v>0</v>
      </c>
      <c r="CF257" s="185">
        <v>0</v>
      </c>
      <c r="CG257" s="185">
        <v>0</v>
      </c>
      <c r="CH257" s="185">
        <v>1382756</v>
      </c>
      <c r="CI257" s="185">
        <v>2440158</v>
      </c>
      <c r="CK257" s="185">
        <v>0</v>
      </c>
      <c r="CL257" s="185">
        <v>0</v>
      </c>
      <c r="CM257" s="185">
        <v>0</v>
      </c>
      <c r="CN257" s="185">
        <v>0</v>
      </c>
      <c r="CO257" s="185">
        <v>0</v>
      </c>
      <c r="CP257" s="185">
        <v>0</v>
      </c>
      <c r="CQ257" s="185">
        <v>0</v>
      </c>
      <c r="CR257" s="185">
        <v>0</v>
      </c>
      <c r="CS257" s="185">
        <v>0</v>
      </c>
      <c r="CT257" s="185">
        <v>0</v>
      </c>
      <c r="CU257" s="185">
        <v>0</v>
      </c>
      <c r="CV257" s="185">
        <v>0</v>
      </c>
      <c r="CW257" s="185">
        <v>5787546</v>
      </c>
      <c r="CX257" s="185">
        <v>1817663</v>
      </c>
      <c r="CY257" s="185">
        <v>3969883</v>
      </c>
      <c r="CZ257" s="185" t="s">
        <v>8035</v>
      </c>
      <c r="DA257" s="185">
        <v>472216</v>
      </c>
      <c r="DB257" s="185">
        <v>443100</v>
      </c>
      <c r="DC257" s="185">
        <v>625600</v>
      </c>
      <c r="DD257" s="185">
        <v>5667000</v>
      </c>
      <c r="DE257" s="185">
        <v>226700</v>
      </c>
      <c r="DF257" s="185">
        <v>113300</v>
      </c>
      <c r="DG257" s="185">
        <v>170000</v>
      </c>
      <c r="DH257" s="185">
        <v>0</v>
      </c>
      <c r="DI257" s="185">
        <v>14</v>
      </c>
      <c r="DJ257" s="185">
        <v>0</v>
      </c>
      <c r="DK257" s="185">
        <v>16</v>
      </c>
      <c r="DL257" s="185">
        <v>0</v>
      </c>
      <c r="DM257" s="187">
        <v>44362</v>
      </c>
      <c r="DN257" s="187">
        <v>44383</v>
      </c>
      <c r="DO257" s="185">
        <v>0</v>
      </c>
      <c r="DP257" s="185">
        <v>208500</v>
      </c>
      <c r="DQ257" s="185">
        <v>52100</v>
      </c>
      <c r="DR257" s="185" t="s">
        <v>1927</v>
      </c>
      <c r="DS257" s="185" t="s">
        <v>1887</v>
      </c>
      <c r="DT257" s="185">
        <v>208500</v>
      </c>
      <c r="DV257" s="185" t="s">
        <v>2324</v>
      </c>
      <c r="DW257" s="185">
        <v>5213000</v>
      </c>
      <c r="DX257" s="185" t="s">
        <v>1896</v>
      </c>
    </row>
    <row r="258" spans="1:128" x14ac:dyDescent="0.25">
      <c r="A258" s="185">
        <v>30</v>
      </c>
      <c r="B258" s="185">
        <v>1948000</v>
      </c>
      <c r="D258" s="230">
        <v>2.436E-2</v>
      </c>
      <c r="E258" s="185">
        <v>47453</v>
      </c>
      <c r="F258" s="185">
        <v>11336380</v>
      </c>
      <c r="I258" s="185">
        <v>2004496</v>
      </c>
      <c r="J258" s="185">
        <v>681691</v>
      </c>
      <c r="L258" s="185">
        <v>2262018</v>
      </c>
      <c r="M258" s="185" t="s">
        <v>1889</v>
      </c>
      <c r="N258" s="185" t="s">
        <v>2941</v>
      </c>
      <c r="R258" s="185" t="s">
        <v>1879</v>
      </c>
      <c r="S258" s="185" t="s">
        <v>306</v>
      </c>
      <c r="T258" s="185" t="s">
        <v>21</v>
      </c>
      <c r="U258" s="185" t="s">
        <v>2185</v>
      </c>
      <c r="V258" s="185" t="s">
        <v>1272</v>
      </c>
      <c r="W258" s="185" t="s">
        <v>1353</v>
      </c>
      <c r="X258" s="185" t="s">
        <v>1880</v>
      </c>
      <c r="Y258" s="185" t="s">
        <v>1987</v>
      </c>
      <c r="Z258" s="185" t="s">
        <v>1909</v>
      </c>
      <c r="AA258" s="185" t="s">
        <v>1883</v>
      </c>
      <c r="AB258" s="185" t="s">
        <v>1883</v>
      </c>
      <c r="AC258" s="185" t="s">
        <v>3287</v>
      </c>
      <c r="AD258" s="185" t="s">
        <v>1887</v>
      </c>
      <c r="AE258" s="185" t="s">
        <v>1903</v>
      </c>
      <c r="AF258" s="185" t="s">
        <v>1887</v>
      </c>
      <c r="AG258" s="185" t="s">
        <v>1989</v>
      </c>
      <c r="AH258" s="185" t="s">
        <v>1912</v>
      </c>
      <c r="AI258" s="185" t="s">
        <v>1890</v>
      </c>
      <c r="AK258" s="185" t="s">
        <v>1122</v>
      </c>
      <c r="AL258" s="185" t="s">
        <v>2126</v>
      </c>
      <c r="AM258" s="185" t="s">
        <v>3288</v>
      </c>
      <c r="AN258" s="185" t="s">
        <v>3288</v>
      </c>
      <c r="AP258" s="185" t="s">
        <v>1896</v>
      </c>
      <c r="AQ258" s="185" t="s">
        <v>1272</v>
      </c>
      <c r="AR258" s="185" t="s">
        <v>1897</v>
      </c>
      <c r="AS258" s="185">
        <v>1947688</v>
      </c>
      <c r="AT258" s="185" t="s">
        <v>1897</v>
      </c>
      <c r="AV258" s="185" t="s">
        <v>1920</v>
      </c>
      <c r="AW258" s="185">
        <v>1947688</v>
      </c>
      <c r="AX258" s="185">
        <v>0</v>
      </c>
      <c r="AY258" s="185" t="s">
        <v>2945</v>
      </c>
      <c r="AZ258" s="186">
        <v>0</v>
      </c>
      <c r="BA258" s="231">
        <v>0</v>
      </c>
      <c r="BB258" s="185">
        <v>0</v>
      </c>
      <c r="BD258" s="187">
        <v>20966</v>
      </c>
      <c r="BE258" s="187">
        <v>42830</v>
      </c>
      <c r="BF258" s="187">
        <v>42830</v>
      </c>
      <c r="BH258" s="187">
        <v>43560</v>
      </c>
      <c r="BI258" s="187">
        <v>43925</v>
      </c>
      <c r="BO258" s="185" t="s">
        <v>2941</v>
      </c>
      <c r="BR258" s="185" t="s">
        <v>3289</v>
      </c>
      <c r="BV258" s="185" t="s">
        <v>1901</v>
      </c>
      <c r="BW258" s="185" t="s">
        <v>1926</v>
      </c>
      <c r="BX258" s="185" t="s">
        <v>1902</v>
      </c>
      <c r="BY258" s="187">
        <v>42830</v>
      </c>
      <c r="BZ258" s="187">
        <v>44291</v>
      </c>
      <c r="CA258" s="185">
        <v>0</v>
      </c>
      <c r="CB258" s="185">
        <v>1947688</v>
      </c>
      <c r="CC258" s="185">
        <v>0</v>
      </c>
      <c r="CD258" s="185">
        <v>0</v>
      </c>
      <c r="CE258" s="185">
        <v>0</v>
      </c>
      <c r="CF258" s="185">
        <v>0</v>
      </c>
      <c r="CG258" s="185">
        <v>0</v>
      </c>
      <c r="CH258" s="185">
        <v>0</v>
      </c>
      <c r="CI258" s="185">
        <v>0</v>
      </c>
      <c r="CK258" s="185">
        <v>0</v>
      </c>
      <c r="CL258" s="185">
        <v>0</v>
      </c>
      <c r="CM258" s="185">
        <v>0</v>
      </c>
      <c r="CN258" s="185">
        <v>0</v>
      </c>
      <c r="CO258" s="185">
        <v>0</v>
      </c>
      <c r="CP258" s="185">
        <v>0</v>
      </c>
      <c r="CQ258" s="185">
        <v>0</v>
      </c>
      <c r="CR258" s="185">
        <v>0</v>
      </c>
      <c r="CS258" s="185">
        <v>0</v>
      </c>
      <c r="CT258" s="185">
        <v>0</v>
      </c>
      <c r="CU258" s="185">
        <v>0</v>
      </c>
      <c r="CV258" s="185">
        <v>0</v>
      </c>
      <c r="CW258" s="185">
        <v>1947688</v>
      </c>
      <c r="CX258" s="185">
        <v>253184</v>
      </c>
      <c r="CY258" s="185">
        <v>1694504</v>
      </c>
      <c r="CZ258" s="185" t="s">
        <v>8035</v>
      </c>
      <c r="DA258" s="185">
        <v>162307</v>
      </c>
      <c r="DB258" s="185">
        <v>165600</v>
      </c>
      <c r="DC258" s="185">
        <v>233800</v>
      </c>
      <c r="DD258" s="185">
        <v>1948000</v>
      </c>
      <c r="DE258" s="185">
        <v>77900</v>
      </c>
      <c r="DF258" s="185">
        <v>39000</v>
      </c>
      <c r="DG258" s="185">
        <v>58400</v>
      </c>
      <c r="DH258" s="185">
        <v>0</v>
      </c>
      <c r="DI258" s="185">
        <v>30</v>
      </c>
      <c r="DJ258" s="185">
        <v>0</v>
      </c>
      <c r="DK258" s="185">
        <v>0</v>
      </c>
      <c r="DL258" s="185">
        <v>0</v>
      </c>
      <c r="DM258" s="187">
        <v>44166</v>
      </c>
      <c r="DN258" s="187">
        <v>44187</v>
      </c>
      <c r="DO258" s="185">
        <v>0</v>
      </c>
      <c r="DP258" s="185">
        <v>77900</v>
      </c>
      <c r="DQ258" s="185">
        <v>0</v>
      </c>
      <c r="DR258" s="185" t="s">
        <v>1888</v>
      </c>
      <c r="DS258" s="185" t="s">
        <v>1887</v>
      </c>
      <c r="DT258" s="185">
        <v>77900</v>
      </c>
      <c r="DV258" s="185" t="s">
        <v>1928</v>
      </c>
      <c r="DW258" s="185">
        <v>1948000</v>
      </c>
      <c r="DX258" s="185" t="s">
        <v>1896</v>
      </c>
    </row>
    <row r="259" spans="1:128" x14ac:dyDescent="0.25">
      <c r="A259" s="185">
        <v>30</v>
      </c>
      <c r="B259" s="185">
        <v>6177000</v>
      </c>
      <c r="D259" s="230">
        <v>2.436E-2</v>
      </c>
      <c r="E259" s="185">
        <v>150472</v>
      </c>
      <c r="F259" s="185">
        <v>11344567</v>
      </c>
      <c r="I259" s="185">
        <v>6357013</v>
      </c>
      <c r="J259" s="185">
        <v>2161899</v>
      </c>
      <c r="L259" s="185">
        <v>7172585</v>
      </c>
      <c r="M259" s="185" t="s">
        <v>1889</v>
      </c>
      <c r="N259" s="185" t="s">
        <v>295</v>
      </c>
      <c r="R259" s="185" t="s">
        <v>1879</v>
      </c>
      <c r="S259" s="185" t="s">
        <v>329</v>
      </c>
      <c r="T259" s="185" t="s">
        <v>10</v>
      </c>
      <c r="U259" s="185" t="s">
        <v>3290</v>
      </c>
      <c r="V259" s="185" t="s">
        <v>1963</v>
      </c>
      <c r="W259" s="185" t="s">
        <v>413</v>
      </c>
      <c r="X259" s="185" t="s">
        <v>2045</v>
      </c>
      <c r="Y259" s="185" t="s">
        <v>1881</v>
      </c>
      <c r="Z259" s="185" t="s">
        <v>1909</v>
      </c>
      <c r="AA259" s="185" t="s">
        <v>1883</v>
      </c>
      <c r="AB259" s="185" t="s">
        <v>1913</v>
      </c>
      <c r="AC259" s="185" t="s">
        <v>3291</v>
      </c>
      <c r="AD259" s="185" t="s">
        <v>2327</v>
      </c>
      <c r="AE259" s="185" t="s">
        <v>1911</v>
      </c>
      <c r="AF259" s="185" t="s">
        <v>1887</v>
      </c>
      <c r="AG259" s="185" t="s">
        <v>1911</v>
      </c>
      <c r="AH259" s="185" t="s">
        <v>1912</v>
      </c>
      <c r="AI259" s="185" t="s">
        <v>1890</v>
      </c>
      <c r="AJ259" s="185" t="s">
        <v>1912</v>
      </c>
      <c r="AK259" s="185" t="s">
        <v>2047</v>
      </c>
      <c r="AL259" s="185" t="s">
        <v>3292</v>
      </c>
      <c r="AM259" s="185" t="s">
        <v>3293</v>
      </c>
      <c r="AN259" s="185" t="s">
        <v>2323</v>
      </c>
      <c r="AO259" s="185" t="s">
        <v>2092</v>
      </c>
      <c r="AP259" s="185" t="s">
        <v>1896</v>
      </c>
      <c r="AQ259" s="185" t="s">
        <v>1963</v>
      </c>
      <c r="AR259" s="185" t="s">
        <v>2661</v>
      </c>
      <c r="AS259" s="185">
        <v>6176855</v>
      </c>
      <c r="AT259" s="185" t="s">
        <v>2661</v>
      </c>
      <c r="AV259" s="185" t="s">
        <v>1920</v>
      </c>
      <c r="AW259" s="185">
        <v>6176855</v>
      </c>
      <c r="AX259" s="185">
        <v>0</v>
      </c>
      <c r="AY259" s="185" t="s">
        <v>2218</v>
      </c>
      <c r="AZ259" s="186">
        <v>0</v>
      </c>
      <c r="BA259" s="231">
        <v>0</v>
      </c>
      <c r="BB259" s="185">
        <v>0</v>
      </c>
      <c r="BC259" s="185" t="s">
        <v>1332</v>
      </c>
      <c r="BD259" s="187">
        <v>24622</v>
      </c>
      <c r="BE259" s="187">
        <v>34933</v>
      </c>
      <c r="BF259" s="187">
        <v>40977</v>
      </c>
      <c r="BH259" s="187">
        <v>43704</v>
      </c>
      <c r="BI259" s="187">
        <v>44069</v>
      </c>
      <c r="BO259" s="185" t="s">
        <v>295</v>
      </c>
      <c r="BR259" s="185" t="s">
        <v>2060</v>
      </c>
      <c r="BV259" s="185" t="s">
        <v>1901</v>
      </c>
      <c r="BW259" s="185" t="s">
        <v>1926</v>
      </c>
      <c r="BX259" s="185" t="s">
        <v>1902</v>
      </c>
      <c r="BY259" s="187">
        <v>44070</v>
      </c>
      <c r="BZ259" s="187">
        <v>44070</v>
      </c>
      <c r="CA259" s="185">
        <v>0</v>
      </c>
      <c r="CB259" s="185">
        <v>6176855</v>
      </c>
      <c r="CC259" s="185">
        <v>0</v>
      </c>
      <c r="CD259" s="185">
        <v>0</v>
      </c>
      <c r="CE259" s="185">
        <v>0</v>
      </c>
      <c r="CF259" s="185">
        <v>0</v>
      </c>
      <c r="CG259" s="185">
        <v>0</v>
      </c>
      <c r="CH259" s="185">
        <v>0</v>
      </c>
      <c r="CI259" s="185">
        <v>0</v>
      </c>
      <c r="CK259" s="185">
        <v>0</v>
      </c>
      <c r="CL259" s="185">
        <v>0</v>
      </c>
      <c r="CM259" s="185">
        <v>0</v>
      </c>
      <c r="CN259" s="185">
        <v>0</v>
      </c>
      <c r="CO259" s="185">
        <v>0</v>
      </c>
      <c r="CP259" s="185">
        <v>0</v>
      </c>
      <c r="CQ259" s="185">
        <v>0</v>
      </c>
      <c r="CR259" s="185">
        <v>0</v>
      </c>
      <c r="CS259" s="185">
        <v>0</v>
      </c>
      <c r="CT259" s="185">
        <v>0</v>
      </c>
      <c r="CU259" s="185">
        <v>0</v>
      </c>
      <c r="CV259" s="185">
        <v>0</v>
      </c>
      <c r="CW259" s="185">
        <v>6176855</v>
      </c>
      <c r="CX259" s="185">
        <v>1884209</v>
      </c>
      <c r="CY259" s="185">
        <v>4292646</v>
      </c>
      <c r="CZ259" s="185" t="s">
        <v>8035</v>
      </c>
      <c r="DA259" s="185">
        <v>514738</v>
      </c>
      <c r="DB259" s="185">
        <v>525000</v>
      </c>
      <c r="DC259" s="185">
        <v>741200</v>
      </c>
      <c r="DD259" s="185">
        <v>6177000</v>
      </c>
      <c r="DE259" s="185">
        <v>247100</v>
      </c>
      <c r="DF259" s="185">
        <v>123500</v>
      </c>
      <c r="DG259" s="185">
        <v>185300</v>
      </c>
      <c r="DH259" s="185">
        <v>0</v>
      </c>
      <c r="DI259" s="185">
        <v>30</v>
      </c>
      <c r="DJ259" s="185">
        <v>0</v>
      </c>
      <c r="DK259" s="185">
        <v>0</v>
      </c>
      <c r="DL259" s="185">
        <v>301975</v>
      </c>
      <c r="DM259" s="187">
        <v>44200</v>
      </c>
      <c r="DN259" s="187">
        <v>44221</v>
      </c>
      <c r="DO259" s="185">
        <v>0</v>
      </c>
      <c r="DP259" s="185">
        <v>247100</v>
      </c>
      <c r="DQ259" s="185">
        <v>61800</v>
      </c>
      <c r="DR259" s="185" t="s">
        <v>2051</v>
      </c>
      <c r="DS259" s="185" t="s">
        <v>1903</v>
      </c>
      <c r="DT259" s="185">
        <v>247100</v>
      </c>
      <c r="DV259" s="185" t="s">
        <v>1946</v>
      </c>
      <c r="DW259" s="185">
        <v>6177000</v>
      </c>
      <c r="DX259" s="185" t="s">
        <v>1896</v>
      </c>
    </row>
    <row r="260" spans="1:128" x14ac:dyDescent="0.25">
      <c r="A260" s="185">
        <v>30</v>
      </c>
      <c r="B260" s="185">
        <v>2077000</v>
      </c>
      <c r="D260" s="230">
        <v>2.436E-2</v>
      </c>
      <c r="E260" s="185">
        <v>50596</v>
      </c>
      <c r="F260" s="185">
        <v>11347115</v>
      </c>
      <c r="I260" s="185">
        <v>2137631</v>
      </c>
      <c r="J260" s="185">
        <v>726968</v>
      </c>
      <c r="L260" s="185">
        <v>2411518</v>
      </c>
      <c r="M260" s="185" t="s">
        <v>1889</v>
      </c>
      <c r="N260" s="185" t="s">
        <v>1878</v>
      </c>
      <c r="R260" s="185" t="s">
        <v>1879</v>
      </c>
      <c r="S260" s="185" t="s">
        <v>329</v>
      </c>
      <c r="T260" s="185" t="s">
        <v>241</v>
      </c>
      <c r="U260" s="185" t="s">
        <v>682</v>
      </c>
      <c r="V260" s="185" t="s">
        <v>1272</v>
      </c>
      <c r="W260" s="185" t="s">
        <v>817</v>
      </c>
      <c r="X260" s="185" t="s">
        <v>2033</v>
      </c>
      <c r="Y260" s="185" t="s">
        <v>1881</v>
      </c>
      <c r="Z260" s="185" t="s">
        <v>1909</v>
      </c>
      <c r="AA260" s="185" t="s">
        <v>1883</v>
      </c>
      <c r="AB260" s="185" t="s">
        <v>1913</v>
      </c>
      <c r="AC260" s="185" t="s">
        <v>3294</v>
      </c>
      <c r="AD260" s="185" t="s">
        <v>3295</v>
      </c>
      <c r="AE260" s="185" t="s">
        <v>1887</v>
      </c>
      <c r="AF260" s="185" t="s">
        <v>1888</v>
      </c>
      <c r="AG260" s="185" t="s">
        <v>1889</v>
      </c>
      <c r="AH260" s="185" t="s">
        <v>1883</v>
      </c>
      <c r="AI260" s="185" t="s">
        <v>1890</v>
      </c>
      <c r="AK260" s="185" t="s">
        <v>3296</v>
      </c>
      <c r="AL260" s="185" t="s">
        <v>3297</v>
      </c>
      <c r="AM260" s="185" t="s">
        <v>3298</v>
      </c>
      <c r="AN260" s="185" t="s">
        <v>3299</v>
      </c>
      <c r="AO260" s="185" t="s">
        <v>3300</v>
      </c>
      <c r="AP260" s="185" t="s">
        <v>1896</v>
      </c>
      <c r="AQ260" s="185" t="s">
        <v>1272</v>
      </c>
      <c r="AR260" s="185" t="s">
        <v>2565</v>
      </c>
      <c r="AS260" s="185">
        <v>2077050</v>
      </c>
      <c r="AT260" s="185" t="s">
        <v>2565</v>
      </c>
      <c r="AV260" s="185" t="s">
        <v>1920</v>
      </c>
      <c r="AW260" s="185">
        <v>2077050</v>
      </c>
      <c r="AX260" s="185">
        <v>0</v>
      </c>
      <c r="AY260" s="185" t="s">
        <v>1899</v>
      </c>
      <c r="AZ260" s="186">
        <v>0</v>
      </c>
      <c r="BA260" s="231">
        <v>0</v>
      </c>
      <c r="BB260" s="185">
        <v>0</v>
      </c>
      <c r="BD260" s="187">
        <v>25849</v>
      </c>
      <c r="BE260" s="187">
        <v>40851</v>
      </c>
      <c r="BF260" s="187">
        <v>40851</v>
      </c>
      <c r="BH260" s="187">
        <v>43773</v>
      </c>
      <c r="BI260" s="187">
        <v>44138</v>
      </c>
      <c r="BV260" s="185" t="s">
        <v>1901</v>
      </c>
      <c r="BW260" s="185" t="s">
        <v>1926</v>
      </c>
      <c r="BX260" s="185" t="s">
        <v>1902</v>
      </c>
      <c r="BY260" s="187">
        <v>42678</v>
      </c>
      <c r="BZ260" s="187">
        <v>44139</v>
      </c>
      <c r="CA260" s="185">
        <v>0</v>
      </c>
      <c r="CB260" s="185">
        <v>2077050</v>
      </c>
      <c r="CC260" s="185">
        <v>0</v>
      </c>
      <c r="CD260" s="185">
        <v>0</v>
      </c>
      <c r="CE260" s="185">
        <v>0</v>
      </c>
      <c r="CF260" s="185">
        <v>0</v>
      </c>
      <c r="CG260" s="185">
        <v>0</v>
      </c>
      <c r="CH260" s="185">
        <v>0</v>
      </c>
      <c r="CI260" s="185">
        <v>0</v>
      </c>
      <c r="CK260" s="185">
        <v>0</v>
      </c>
      <c r="CL260" s="185">
        <v>0</v>
      </c>
      <c r="CM260" s="185">
        <v>0</v>
      </c>
      <c r="CN260" s="185">
        <v>0</v>
      </c>
      <c r="CO260" s="185">
        <v>0</v>
      </c>
      <c r="CP260" s="185">
        <v>0</v>
      </c>
      <c r="CQ260" s="185">
        <v>0</v>
      </c>
      <c r="CR260" s="185">
        <v>0</v>
      </c>
      <c r="CS260" s="185">
        <v>0</v>
      </c>
      <c r="CT260" s="185">
        <v>0</v>
      </c>
      <c r="CU260" s="185">
        <v>0</v>
      </c>
      <c r="CV260" s="185">
        <v>0</v>
      </c>
      <c r="CW260" s="185">
        <v>2077050</v>
      </c>
      <c r="CX260" s="185">
        <v>290824</v>
      </c>
      <c r="CY260" s="185">
        <v>1786226</v>
      </c>
      <c r="CZ260" s="185" t="s">
        <v>8035</v>
      </c>
      <c r="DA260" s="185">
        <v>173088</v>
      </c>
      <c r="DB260" s="185">
        <v>176500</v>
      </c>
      <c r="DC260" s="185">
        <v>249200</v>
      </c>
      <c r="DD260" s="185">
        <v>2077000</v>
      </c>
      <c r="DE260" s="185">
        <v>83100</v>
      </c>
      <c r="DF260" s="185">
        <v>41500</v>
      </c>
      <c r="DG260" s="185">
        <v>62300</v>
      </c>
      <c r="DH260" s="185">
        <v>0</v>
      </c>
      <c r="DI260" s="185">
        <v>30</v>
      </c>
      <c r="DJ260" s="185">
        <v>0</v>
      </c>
      <c r="DK260" s="185">
        <v>0</v>
      </c>
      <c r="DL260" s="185">
        <v>0</v>
      </c>
      <c r="DM260" s="187">
        <v>44208</v>
      </c>
      <c r="DN260" s="187">
        <v>44228</v>
      </c>
      <c r="DO260" s="185">
        <v>0</v>
      </c>
      <c r="DP260" s="185">
        <v>83100</v>
      </c>
      <c r="DQ260" s="185">
        <v>0</v>
      </c>
      <c r="DR260" s="185" t="s">
        <v>2043</v>
      </c>
      <c r="DS260" s="185" t="s">
        <v>1903</v>
      </c>
      <c r="DT260" s="185">
        <v>83100</v>
      </c>
      <c r="DV260" s="185" t="s">
        <v>1946</v>
      </c>
      <c r="DW260" s="185">
        <v>2077000</v>
      </c>
      <c r="DX260" s="185" t="s">
        <v>1896</v>
      </c>
    </row>
    <row r="261" spans="1:128" x14ac:dyDescent="0.25">
      <c r="A261" s="185">
        <v>30</v>
      </c>
      <c r="B261" s="185">
        <v>2250000</v>
      </c>
      <c r="D261" s="230">
        <v>1.044E-2</v>
      </c>
      <c r="E261" s="185">
        <v>23490</v>
      </c>
      <c r="F261" s="185">
        <v>11348806</v>
      </c>
      <c r="I261" s="185">
        <v>2315691</v>
      </c>
      <c r="J261" s="185">
        <v>787522</v>
      </c>
      <c r="L261" s="185">
        <v>2508399</v>
      </c>
      <c r="M261" s="185" t="s">
        <v>1889</v>
      </c>
      <c r="N261" s="185" t="s">
        <v>1938</v>
      </c>
      <c r="R261" s="185" t="s">
        <v>1879</v>
      </c>
      <c r="S261" s="185" t="s">
        <v>329</v>
      </c>
      <c r="T261" s="185" t="s">
        <v>426</v>
      </c>
      <c r="U261" s="185" t="s">
        <v>682</v>
      </c>
      <c r="V261" s="185" t="s">
        <v>3041</v>
      </c>
      <c r="W261" s="185" t="s">
        <v>7572</v>
      </c>
      <c r="X261" s="185" t="s">
        <v>1880</v>
      </c>
      <c r="Y261" s="185" t="s">
        <v>1881</v>
      </c>
      <c r="Z261" s="185" t="s">
        <v>1909</v>
      </c>
      <c r="AA261" s="185" t="s">
        <v>1883</v>
      </c>
      <c r="AB261" s="185" t="s">
        <v>1913</v>
      </c>
      <c r="AC261" s="185" t="s">
        <v>3301</v>
      </c>
      <c r="AD261" s="185" t="s">
        <v>1928</v>
      </c>
      <c r="AE261" s="185" t="s">
        <v>1887</v>
      </c>
      <c r="AF261" s="185" t="s">
        <v>1888</v>
      </c>
      <c r="AG261" s="185" t="s">
        <v>1889</v>
      </c>
      <c r="AH261" s="185" t="s">
        <v>1883</v>
      </c>
      <c r="AI261" s="185" t="s">
        <v>1890</v>
      </c>
      <c r="AK261" s="185" t="s">
        <v>3302</v>
      </c>
      <c r="AL261" s="185" t="s">
        <v>3303</v>
      </c>
      <c r="AM261" s="185" t="s">
        <v>2243</v>
      </c>
      <c r="AN261" s="185" t="s">
        <v>2243</v>
      </c>
      <c r="AP261" s="185" t="s">
        <v>1896</v>
      </c>
      <c r="AQ261" s="185" t="s">
        <v>3041</v>
      </c>
      <c r="AR261" s="185" t="s">
        <v>3304</v>
      </c>
      <c r="AS261" s="185">
        <v>2250064</v>
      </c>
      <c r="AT261" s="185" t="s">
        <v>3304</v>
      </c>
      <c r="AV261" s="185" t="s">
        <v>1920</v>
      </c>
      <c r="AW261" s="185">
        <v>2250064</v>
      </c>
      <c r="AX261" s="185">
        <v>0</v>
      </c>
      <c r="AY261" s="185" t="s">
        <v>1943</v>
      </c>
      <c r="AZ261" s="186">
        <v>0</v>
      </c>
      <c r="BA261" s="231">
        <v>0</v>
      </c>
      <c r="BB261" s="185">
        <v>0</v>
      </c>
      <c r="BC261" s="185" t="s">
        <v>1332</v>
      </c>
      <c r="BD261" s="187">
        <v>26413</v>
      </c>
      <c r="BE261" s="187">
        <v>35317</v>
      </c>
      <c r="BF261" s="187">
        <v>35317</v>
      </c>
      <c r="BH261" s="187">
        <v>42987</v>
      </c>
      <c r="BI261" s="187">
        <v>43351</v>
      </c>
      <c r="BM261" s="185" t="s">
        <v>3305</v>
      </c>
      <c r="BN261" s="185" t="s">
        <v>3306</v>
      </c>
      <c r="BV261" s="185" t="s">
        <v>1901</v>
      </c>
      <c r="BW261" s="185" t="s">
        <v>1926</v>
      </c>
      <c r="BX261" s="185" t="s">
        <v>1902</v>
      </c>
      <c r="BY261" s="187">
        <v>42622</v>
      </c>
      <c r="BZ261" s="187">
        <v>44083</v>
      </c>
      <c r="CA261" s="185">
        <v>0</v>
      </c>
      <c r="CB261" s="185">
        <v>2250064</v>
      </c>
      <c r="CC261" s="185">
        <v>0</v>
      </c>
      <c r="CD261" s="185">
        <v>0</v>
      </c>
      <c r="CE261" s="185">
        <v>0</v>
      </c>
      <c r="CF261" s="185">
        <v>0</v>
      </c>
      <c r="CG261" s="185">
        <v>0</v>
      </c>
      <c r="CH261" s="185">
        <v>0</v>
      </c>
      <c r="CI261" s="185">
        <v>0</v>
      </c>
      <c r="CK261" s="185">
        <v>0</v>
      </c>
      <c r="CL261" s="185">
        <v>0</v>
      </c>
      <c r="CM261" s="185">
        <v>0</v>
      </c>
      <c r="CN261" s="185">
        <v>0</v>
      </c>
      <c r="CO261" s="185">
        <v>0</v>
      </c>
      <c r="CP261" s="185">
        <v>0</v>
      </c>
      <c r="CQ261" s="185">
        <v>0</v>
      </c>
      <c r="CR261" s="185">
        <v>0</v>
      </c>
      <c r="CS261" s="185">
        <v>0</v>
      </c>
      <c r="CT261" s="185">
        <v>0</v>
      </c>
      <c r="CU261" s="185">
        <v>0</v>
      </c>
      <c r="CV261" s="185">
        <v>0</v>
      </c>
      <c r="CW261" s="185">
        <v>2250064</v>
      </c>
      <c r="CX261" s="185">
        <v>587053</v>
      </c>
      <c r="CY261" s="185">
        <v>1663011</v>
      </c>
      <c r="CZ261" s="185" t="s">
        <v>8035</v>
      </c>
      <c r="DA261" s="185">
        <v>187505</v>
      </c>
      <c r="DB261" s="185">
        <v>191200</v>
      </c>
      <c r="DC261" s="185">
        <v>270000</v>
      </c>
      <c r="DD261" s="185">
        <v>2250000</v>
      </c>
      <c r="DE261" s="185">
        <v>90000</v>
      </c>
      <c r="DF261" s="185">
        <v>45000</v>
      </c>
      <c r="DG261" s="185">
        <v>67500</v>
      </c>
      <c r="DH261" s="185">
        <v>0</v>
      </c>
      <c r="DI261" s="185">
        <v>30</v>
      </c>
      <c r="DJ261" s="185">
        <v>0</v>
      </c>
      <c r="DK261" s="185">
        <v>0</v>
      </c>
      <c r="DL261" s="185">
        <v>0</v>
      </c>
      <c r="DM261" s="187">
        <v>43831</v>
      </c>
      <c r="DN261" s="187">
        <v>43838</v>
      </c>
      <c r="DO261" s="185">
        <v>0</v>
      </c>
      <c r="DP261" s="185">
        <v>90000</v>
      </c>
      <c r="DQ261" s="185">
        <v>0</v>
      </c>
      <c r="DR261" s="185" t="s">
        <v>1888</v>
      </c>
      <c r="DS261" s="185" t="s">
        <v>1903</v>
      </c>
      <c r="DT261" s="185">
        <v>90000</v>
      </c>
      <c r="DV261" s="185" t="s">
        <v>1946</v>
      </c>
      <c r="DW261" s="185">
        <v>2250000</v>
      </c>
      <c r="DX261" s="185" t="s">
        <v>1896</v>
      </c>
    </row>
    <row r="262" spans="1:128" x14ac:dyDescent="0.25">
      <c r="A262" s="185">
        <v>30</v>
      </c>
      <c r="B262" s="185">
        <v>2497000</v>
      </c>
      <c r="D262" s="230">
        <v>2.436E-2</v>
      </c>
      <c r="E262" s="185">
        <v>60827</v>
      </c>
      <c r="F262" s="185">
        <v>11375555</v>
      </c>
      <c r="I262" s="185">
        <v>1903246</v>
      </c>
      <c r="J262" s="185">
        <v>832461</v>
      </c>
      <c r="L262" s="185">
        <v>2147467</v>
      </c>
      <c r="M262" s="185" t="s">
        <v>1997</v>
      </c>
      <c r="N262" s="185" t="s">
        <v>1938</v>
      </c>
      <c r="R262" s="185" t="s">
        <v>1879</v>
      </c>
      <c r="S262" s="185" t="s">
        <v>778</v>
      </c>
      <c r="T262" s="185" t="s">
        <v>655</v>
      </c>
      <c r="U262" s="185" t="s">
        <v>682</v>
      </c>
      <c r="V262" s="185" t="s">
        <v>1272</v>
      </c>
      <c r="W262" s="185" t="s">
        <v>635</v>
      </c>
      <c r="X262" s="185" t="s">
        <v>2013</v>
      </c>
      <c r="Y262" s="185" t="s">
        <v>1881</v>
      </c>
      <c r="Z262" s="185" t="s">
        <v>2000</v>
      </c>
      <c r="AA262" s="185" t="s">
        <v>1883</v>
      </c>
      <c r="AB262" s="185" t="s">
        <v>2001</v>
      </c>
      <c r="AC262" s="185" t="s">
        <v>3307</v>
      </c>
      <c r="AD262" s="185" t="s">
        <v>2003</v>
      </c>
      <c r="AE262" s="185" t="s">
        <v>1887</v>
      </c>
      <c r="AF262" s="185" t="s">
        <v>1888</v>
      </c>
      <c r="AG262" s="185" t="s">
        <v>1889</v>
      </c>
      <c r="AH262" s="185" t="s">
        <v>1912</v>
      </c>
      <c r="AI262" s="185" t="s">
        <v>1890</v>
      </c>
      <c r="AJ262" s="185" t="s">
        <v>1913</v>
      </c>
      <c r="AK262" s="185" t="s">
        <v>3308</v>
      </c>
      <c r="AL262" s="185" t="s">
        <v>1954</v>
      </c>
      <c r="AM262" s="185" t="s">
        <v>3309</v>
      </c>
      <c r="AN262" s="185" t="s">
        <v>2039</v>
      </c>
      <c r="AO262" s="185" t="s">
        <v>2619</v>
      </c>
      <c r="AP262" s="185" t="s">
        <v>1896</v>
      </c>
      <c r="AQ262" s="185" t="s">
        <v>1272</v>
      </c>
      <c r="AR262" s="185" t="s">
        <v>1935</v>
      </c>
      <c r="AS262" s="185">
        <v>1664922</v>
      </c>
      <c r="AT262" s="185" t="s">
        <v>1935</v>
      </c>
      <c r="AV262" s="185" t="s">
        <v>1920</v>
      </c>
      <c r="AW262" s="185">
        <v>1664922</v>
      </c>
      <c r="AX262" s="185">
        <v>0</v>
      </c>
      <c r="AY262" s="185" t="s">
        <v>1943</v>
      </c>
      <c r="AZ262" s="186">
        <v>0</v>
      </c>
      <c r="BA262" s="231">
        <v>0</v>
      </c>
      <c r="BB262" s="185">
        <v>0</v>
      </c>
      <c r="BC262" s="185" t="s">
        <v>1332</v>
      </c>
      <c r="BD262" s="187">
        <v>20738</v>
      </c>
      <c r="BE262" s="187">
        <v>34855</v>
      </c>
      <c r="BF262" s="187">
        <v>34855</v>
      </c>
      <c r="BH262" s="187">
        <v>42891</v>
      </c>
      <c r="BI262" s="187">
        <v>43255</v>
      </c>
      <c r="BV262" s="185" t="s">
        <v>1901</v>
      </c>
      <c r="BW262" s="185" t="s">
        <v>1896</v>
      </c>
      <c r="BX262" s="185" t="s">
        <v>1902</v>
      </c>
      <c r="BY262" s="187">
        <v>43987</v>
      </c>
      <c r="BZ262" s="187">
        <v>44352</v>
      </c>
      <c r="CA262" s="185">
        <v>0</v>
      </c>
      <c r="CB262" s="185">
        <v>1664922</v>
      </c>
      <c r="CC262" s="185">
        <v>0</v>
      </c>
      <c r="CD262" s="185">
        <v>102854</v>
      </c>
      <c r="CE262" s="185">
        <v>0</v>
      </c>
      <c r="CF262" s="185">
        <v>0</v>
      </c>
      <c r="CG262" s="185">
        <v>0</v>
      </c>
      <c r="CH262" s="185">
        <v>832461</v>
      </c>
      <c r="CI262" s="185">
        <v>0</v>
      </c>
      <c r="CK262" s="185">
        <v>0</v>
      </c>
      <c r="CL262" s="185">
        <v>0</v>
      </c>
      <c r="CM262" s="185">
        <v>0</v>
      </c>
      <c r="CN262" s="185">
        <v>0</v>
      </c>
      <c r="CO262" s="185">
        <v>0</v>
      </c>
      <c r="CP262" s="185">
        <v>66098</v>
      </c>
      <c r="CQ262" s="185">
        <v>0</v>
      </c>
      <c r="CR262" s="185">
        <v>0</v>
      </c>
      <c r="CS262" s="185">
        <v>0</v>
      </c>
      <c r="CT262" s="185">
        <v>0</v>
      </c>
      <c r="CU262" s="185">
        <v>0</v>
      </c>
      <c r="CV262" s="185">
        <v>0</v>
      </c>
      <c r="CW262" s="185">
        <v>2666335</v>
      </c>
      <c r="CX262" s="185">
        <v>837800</v>
      </c>
      <c r="CY262" s="185">
        <v>1828535</v>
      </c>
      <c r="CZ262" s="185" t="s">
        <v>8035</v>
      </c>
      <c r="DA262" s="185">
        <v>222195</v>
      </c>
      <c r="DB262" s="185">
        <v>212200</v>
      </c>
      <c r="DC262" s="185">
        <v>299600</v>
      </c>
      <c r="DD262" s="185">
        <v>2563000</v>
      </c>
      <c r="DE262" s="185">
        <v>102500</v>
      </c>
      <c r="DF262" s="185">
        <v>51300</v>
      </c>
      <c r="DG262" s="185">
        <v>76900</v>
      </c>
      <c r="DH262" s="185">
        <v>0</v>
      </c>
      <c r="DI262" s="185">
        <v>30</v>
      </c>
      <c r="DJ262" s="185">
        <v>0</v>
      </c>
      <c r="DK262" s="185">
        <v>0</v>
      </c>
      <c r="DL262" s="185">
        <v>0</v>
      </c>
      <c r="DM262" s="187">
        <v>44197</v>
      </c>
      <c r="DN262" s="187">
        <v>44215</v>
      </c>
      <c r="DO262" s="185">
        <v>0</v>
      </c>
      <c r="DP262" s="185">
        <v>99900</v>
      </c>
      <c r="DQ262" s="185">
        <v>0</v>
      </c>
      <c r="DR262" s="185" t="s">
        <v>2026</v>
      </c>
      <c r="DS262" s="185" t="s">
        <v>1903</v>
      </c>
      <c r="DT262" s="185">
        <v>99900</v>
      </c>
      <c r="DV262" s="185" t="s">
        <v>2010</v>
      </c>
      <c r="DW262" s="185">
        <v>2497000</v>
      </c>
      <c r="DX262" s="185" t="s">
        <v>1896</v>
      </c>
    </row>
    <row r="263" spans="1:128" x14ac:dyDescent="0.25">
      <c r="A263" s="185">
        <v>30</v>
      </c>
      <c r="B263" s="185">
        <v>1665000</v>
      </c>
      <c r="D263" s="230">
        <v>2.436E-2</v>
      </c>
      <c r="E263" s="185">
        <v>40559</v>
      </c>
      <c r="F263" s="185">
        <v>11375556</v>
      </c>
      <c r="I263" s="185">
        <v>1903246</v>
      </c>
      <c r="J263" s="185">
        <v>832461</v>
      </c>
      <c r="L263" s="185">
        <v>2147760</v>
      </c>
      <c r="M263" s="185" t="s">
        <v>1947</v>
      </c>
      <c r="N263" s="185" t="s">
        <v>1948</v>
      </c>
      <c r="R263" s="185" t="s">
        <v>1879</v>
      </c>
      <c r="S263" s="185" t="s">
        <v>148</v>
      </c>
      <c r="T263" s="185" t="s">
        <v>205</v>
      </c>
      <c r="U263" s="185" t="s">
        <v>682</v>
      </c>
      <c r="V263" s="185" t="s">
        <v>1272</v>
      </c>
      <c r="W263" s="185" t="s">
        <v>7573</v>
      </c>
      <c r="X263" s="185" t="s">
        <v>1907</v>
      </c>
      <c r="Y263" s="185" t="s">
        <v>1908</v>
      </c>
      <c r="Z263" s="185" t="s">
        <v>1950</v>
      </c>
      <c r="AA263" s="185" t="s">
        <v>1883</v>
      </c>
      <c r="AB263" s="185" t="s">
        <v>1898</v>
      </c>
      <c r="AC263" s="185" t="s">
        <v>3310</v>
      </c>
      <c r="AD263" s="185" t="s">
        <v>1965</v>
      </c>
      <c r="AE263" s="185" t="s">
        <v>1887</v>
      </c>
      <c r="AF263" s="185" t="s">
        <v>1888</v>
      </c>
      <c r="AG263" s="185" t="s">
        <v>1889</v>
      </c>
      <c r="AH263" s="185" t="s">
        <v>1912</v>
      </c>
      <c r="AI263" s="185" t="s">
        <v>1890</v>
      </c>
      <c r="AJ263" s="185" t="s">
        <v>1913</v>
      </c>
      <c r="AK263" s="185" t="s">
        <v>2472</v>
      </c>
      <c r="AL263" s="185" t="s">
        <v>3311</v>
      </c>
      <c r="AM263" s="185" t="s">
        <v>3312</v>
      </c>
      <c r="AN263" s="185" t="s">
        <v>3312</v>
      </c>
      <c r="AP263" s="185" t="s">
        <v>1896</v>
      </c>
      <c r="AQ263" s="185" t="s">
        <v>1272</v>
      </c>
      <c r="AR263" s="185" t="s">
        <v>1935</v>
      </c>
      <c r="AS263" s="185">
        <v>1664922</v>
      </c>
      <c r="AT263" s="185" t="s">
        <v>1935</v>
      </c>
      <c r="AV263" s="185" t="s">
        <v>1920</v>
      </c>
      <c r="AW263" s="185">
        <v>1664922</v>
      </c>
      <c r="AX263" s="185">
        <v>0</v>
      </c>
      <c r="AY263" s="185" t="s">
        <v>1958</v>
      </c>
      <c r="AZ263" s="186">
        <v>0</v>
      </c>
      <c r="BA263" s="231">
        <v>15</v>
      </c>
      <c r="BB263" s="185">
        <v>0</v>
      </c>
      <c r="BC263" s="185" t="s">
        <v>1332</v>
      </c>
      <c r="BD263" s="187">
        <v>20989</v>
      </c>
      <c r="BE263" s="187">
        <v>28261</v>
      </c>
      <c r="BF263" s="187">
        <v>39805</v>
      </c>
      <c r="BH263" s="187">
        <v>43601</v>
      </c>
      <c r="BI263" s="187">
        <v>43966</v>
      </c>
      <c r="BJ263" s="185" t="s">
        <v>3313</v>
      </c>
      <c r="BK263" s="185" t="s">
        <v>1923</v>
      </c>
      <c r="BL263" s="187">
        <v>31112</v>
      </c>
      <c r="BV263" s="185" t="s">
        <v>1901</v>
      </c>
      <c r="BW263" s="185" t="s">
        <v>1926</v>
      </c>
      <c r="BX263" s="185" t="s">
        <v>1902</v>
      </c>
      <c r="BY263" s="187">
        <v>42871</v>
      </c>
      <c r="BZ263" s="187">
        <v>44306</v>
      </c>
      <c r="CA263" s="185">
        <v>0</v>
      </c>
      <c r="CB263" s="185">
        <v>1664922</v>
      </c>
      <c r="CC263" s="185">
        <v>0</v>
      </c>
      <c r="CD263" s="185">
        <v>102854</v>
      </c>
      <c r="CE263" s="185">
        <v>0</v>
      </c>
      <c r="CF263" s="185">
        <v>0</v>
      </c>
      <c r="CG263" s="185">
        <v>0</v>
      </c>
      <c r="CH263" s="185">
        <v>0</v>
      </c>
      <c r="CI263" s="185">
        <v>0</v>
      </c>
      <c r="CK263" s="185">
        <v>0</v>
      </c>
      <c r="CL263" s="185">
        <v>0</v>
      </c>
      <c r="CM263" s="185">
        <v>0</v>
      </c>
      <c r="CN263" s="185">
        <v>0</v>
      </c>
      <c r="CO263" s="185">
        <v>0</v>
      </c>
      <c r="CP263" s="185">
        <v>66098</v>
      </c>
      <c r="CQ263" s="185">
        <v>249738</v>
      </c>
      <c r="CR263" s="185">
        <v>0</v>
      </c>
      <c r="CS263" s="185">
        <v>0</v>
      </c>
      <c r="CT263" s="185">
        <v>0</v>
      </c>
      <c r="CU263" s="185">
        <v>0</v>
      </c>
      <c r="CV263" s="185">
        <v>0</v>
      </c>
      <c r="CW263" s="185">
        <v>2083612</v>
      </c>
      <c r="CX263" s="185">
        <v>154849</v>
      </c>
      <c r="CY263" s="185">
        <v>1928763</v>
      </c>
      <c r="CZ263" s="185" t="s">
        <v>8035</v>
      </c>
      <c r="DA263" s="185">
        <v>173634</v>
      </c>
      <c r="DB263" s="185">
        <v>141500</v>
      </c>
      <c r="DC263" s="185">
        <v>199800</v>
      </c>
      <c r="DD263" s="185">
        <v>1981000</v>
      </c>
      <c r="DE263" s="185">
        <v>79200</v>
      </c>
      <c r="DF263" s="185">
        <v>39600</v>
      </c>
      <c r="DG263" s="185">
        <v>59400</v>
      </c>
      <c r="DH263" s="185">
        <v>0</v>
      </c>
      <c r="DI263" s="185">
        <v>30</v>
      </c>
      <c r="DJ263" s="185">
        <v>0</v>
      </c>
      <c r="DK263" s="185">
        <v>0</v>
      </c>
      <c r="DL263" s="185">
        <v>0</v>
      </c>
      <c r="DM263" s="187">
        <v>44197</v>
      </c>
      <c r="DN263" s="187">
        <v>44210</v>
      </c>
      <c r="DO263" s="185">
        <v>0</v>
      </c>
      <c r="DP263" s="185">
        <v>66600</v>
      </c>
      <c r="DQ263" s="185">
        <v>0</v>
      </c>
      <c r="DR263" s="185" t="s">
        <v>1927</v>
      </c>
      <c r="DS263" s="185" t="s">
        <v>1889</v>
      </c>
      <c r="DT263" s="185">
        <v>66600</v>
      </c>
      <c r="DV263" s="185" t="s">
        <v>1961</v>
      </c>
      <c r="DW263" s="185">
        <v>1665000</v>
      </c>
      <c r="DX263" s="185" t="s">
        <v>1896</v>
      </c>
    </row>
    <row r="264" spans="1:128" x14ac:dyDescent="0.25">
      <c r="A264" s="185">
        <v>30</v>
      </c>
      <c r="B264" s="185">
        <v>2250000</v>
      </c>
      <c r="D264" s="230">
        <v>2.436E-2</v>
      </c>
      <c r="E264" s="185">
        <v>54810</v>
      </c>
      <c r="F264" s="185">
        <v>11426682</v>
      </c>
      <c r="I264" s="185">
        <v>2315691</v>
      </c>
      <c r="J264" s="185">
        <v>787522</v>
      </c>
      <c r="L264" s="185">
        <v>2612916</v>
      </c>
      <c r="M264" s="185" t="s">
        <v>1889</v>
      </c>
      <c r="N264" s="185" t="s">
        <v>1938</v>
      </c>
      <c r="R264" s="185" t="s">
        <v>1879</v>
      </c>
      <c r="S264" s="185" t="s">
        <v>306</v>
      </c>
      <c r="T264" s="185" t="s">
        <v>21</v>
      </c>
      <c r="U264" s="185" t="s">
        <v>2192</v>
      </c>
      <c r="V264" s="185" t="s">
        <v>3041</v>
      </c>
      <c r="W264" s="185" t="s">
        <v>7574</v>
      </c>
      <c r="X264" s="185" t="s">
        <v>1880</v>
      </c>
      <c r="Y264" s="185" t="s">
        <v>1987</v>
      </c>
      <c r="Z264" s="185" t="s">
        <v>1909</v>
      </c>
      <c r="AA264" s="185" t="s">
        <v>1883</v>
      </c>
      <c r="AB264" s="185" t="s">
        <v>1883</v>
      </c>
      <c r="AC264" s="185" t="s">
        <v>3314</v>
      </c>
      <c r="AD264" s="185" t="s">
        <v>1887</v>
      </c>
      <c r="AE264" s="185" t="s">
        <v>1903</v>
      </c>
      <c r="AF264" s="185" t="s">
        <v>1887</v>
      </c>
      <c r="AG264" s="185" t="s">
        <v>1887</v>
      </c>
      <c r="AH264" s="185" t="s">
        <v>1912</v>
      </c>
      <c r="AI264" s="185" t="s">
        <v>1890</v>
      </c>
      <c r="AJ264" s="185" t="s">
        <v>1913</v>
      </c>
      <c r="AK264" s="185" t="s">
        <v>3315</v>
      </c>
      <c r="AL264" s="185" t="s">
        <v>2769</v>
      </c>
      <c r="AM264" s="185" t="s">
        <v>3316</v>
      </c>
      <c r="AN264" s="185" t="s">
        <v>1895</v>
      </c>
      <c r="AO264" s="185" t="s">
        <v>3317</v>
      </c>
      <c r="AP264" s="185" t="s">
        <v>1896</v>
      </c>
      <c r="AQ264" s="185" t="s">
        <v>3041</v>
      </c>
      <c r="AR264" s="185" t="s">
        <v>3304</v>
      </c>
      <c r="AS264" s="185">
        <v>2250064</v>
      </c>
      <c r="AT264" s="185" t="s">
        <v>3304</v>
      </c>
      <c r="AV264" s="185" t="s">
        <v>1920</v>
      </c>
      <c r="AW264" s="185">
        <v>2250064</v>
      </c>
      <c r="AX264" s="185">
        <v>0</v>
      </c>
      <c r="AY264" s="185" t="s">
        <v>1943</v>
      </c>
      <c r="AZ264" s="186">
        <v>0</v>
      </c>
      <c r="BA264" s="231">
        <v>0</v>
      </c>
      <c r="BB264" s="185">
        <v>0</v>
      </c>
      <c r="BC264" s="185" t="s">
        <v>1332</v>
      </c>
      <c r="BD264" s="187">
        <v>21004</v>
      </c>
      <c r="BE264" s="187">
        <v>33063</v>
      </c>
      <c r="BF264" s="187">
        <v>33611</v>
      </c>
      <c r="BH264" s="187">
        <v>44021</v>
      </c>
      <c r="BI264" s="187">
        <v>44385</v>
      </c>
      <c r="BJ264" s="185" t="s">
        <v>3318</v>
      </c>
      <c r="BK264" s="185" t="s">
        <v>1923</v>
      </c>
      <c r="BL264" s="187">
        <v>34438</v>
      </c>
      <c r="BM264" s="185" t="s">
        <v>1900</v>
      </c>
      <c r="BN264" s="185" t="s">
        <v>1275</v>
      </c>
      <c r="BV264" s="185" t="s">
        <v>1901</v>
      </c>
      <c r="BW264" s="185" t="s">
        <v>1896</v>
      </c>
      <c r="BX264" s="185" t="s">
        <v>1902</v>
      </c>
      <c r="BY264" s="187">
        <v>44021</v>
      </c>
      <c r="BZ264" s="187">
        <v>44021</v>
      </c>
      <c r="CA264" s="185">
        <v>0</v>
      </c>
      <c r="CB264" s="185">
        <v>2250064</v>
      </c>
      <c r="CC264" s="185">
        <v>0</v>
      </c>
      <c r="CD264" s="185">
        <v>0</v>
      </c>
      <c r="CE264" s="185">
        <v>0</v>
      </c>
      <c r="CF264" s="185">
        <v>0</v>
      </c>
      <c r="CG264" s="185">
        <v>0</v>
      </c>
      <c r="CH264" s="185">
        <v>0</v>
      </c>
      <c r="CI264" s="185">
        <v>0</v>
      </c>
      <c r="CK264" s="185">
        <v>1254333</v>
      </c>
      <c r="CL264" s="185">
        <v>0</v>
      </c>
      <c r="CM264" s="185">
        <v>0</v>
      </c>
      <c r="CN264" s="185">
        <v>0</v>
      </c>
      <c r="CO264" s="185">
        <v>0</v>
      </c>
      <c r="CP264" s="185">
        <v>0</v>
      </c>
      <c r="CQ264" s="185">
        <v>0</v>
      </c>
      <c r="CR264" s="185">
        <v>0</v>
      </c>
      <c r="CS264" s="185">
        <v>150004</v>
      </c>
      <c r="CT264" s="185">
        <v>0</v>
      </c>
      <c r="CU264" s="185">
        <v>0</v>
      </c>
      <c r="CV264" s="185">
        <v>0</v>
      </c>
      <c r="CW264" s="185">
        <v>3783701</v>
      </c>
      <c r="CX264" s="185">
        <v>1351957</v>
      </c>
      <c r="CY264" s="185">
        <v>2431744</v>
      </c>
      <c r="CZ264" s="185" t="s">
        <v>8035</v>
      </c>
      <c r="DA264" s="185">
        <v>292033</v>
      </c>
      <c r="DB264" s="185">
        <v>191200</v>
      </c>
      <c r="DC264" s="185">
        <v>270000</v>
      </c>
      <c r="DD264" s="185">
        <v>3504000</v>
      </c>
      <c r="DE264" s="185">
        <v>140200</v>
      </c>
      <c r="DF264" s="185">
        <v>70100</v>
      </c>
      <c r="DG264" s="185">
        <v>105100</v>
      </c>
      <c r="DH264" s="185">
        <v>112503</v>
      </c>
      <c r="DI264" s="185">
        <v>30</v>
      </c>
      <c r="DJ264" s="185">
        <v>0</v>
      </c>
      <c r="DK264" s="185">
        <v>0</v>
      </c>
      <c r="DL264" s="185">
        <v>0</v>
      </c>
      <c r="DM264" s="187">
        <v>44396</v>
      </c>
      <c r="DN264" s="187">
        <v>44417</v>
      </c>
      <c r="DO264" s="185">
        <v>0</v>
      </c>
      <c r="DP264" s="185">
        <v>90000</v>
      </c>
      <c r="DQ264" s="185">
        <v>0</v>
      </c>
      <c r="DR264" s="185" t="s">
        <v>1888</v>
      </c>
      <c r="DS264" s="185" t="s">
        <v>1887</v>
      </c>
      <c r="DT264" s="185">
        <v>90000</v>
      </c>
      <c r="DV264" s="185" t="s">
        <v>1928</v>
      </c>
      <c r="DW264" s="185">
        <v>2250000</v>
      </c>
      <c r="DX264" s="185" t="s">
        <v>1896</v>
      </c>
    </row>
    <row r="265" spans="1:128" x14ac:dyDescent="0.25">
      <c r="A265" s="185">
        <v>30</v>
      </c>
      <c r="B265" s="185">
        <v>3951000</v>
      </c>
      <c r="D265" s="230">
        <v>2.436E-2</v>
      </c>
      <c r="E265" s="185">
        <v>96246</v>
      </c>
      <c r="F265" s="185">
        <v>11443636</v>
      </c>
      <c r="I265" s="185">
        <v>4065960</v>
      </c>
      <c r="J265" s="185">
        <v>1382756</v>
      </c>
      <c r="L265" s="185">
        <v>4770481</v>
      </c>
      <c r="M265" s="185" t="s">
        <v>1961</v>
      </c>
      <c r="N265" s="185" t="s">
        <v>1313</v>
      </c>
      <c r="R265" s="185" t="s">
        <v>1879</v>
      </c>
      <c r="S265" s="185" t="s">
        <v>779</v>
      </c>
      <c r="T265" s="185" t="s">
        <v>230</v>
      </c>
      <c r="U265" s="185" t="s">
        <v>682</v>
      </c>
      <c r="V265" s="185" t="s">
        <v>1963</v>
      </c>
      <c r="W265" s="185" t="s">
        <v>1622</v>
      </c>
      <c r="X265" s="185" t="s">
        <v>1880</v>
      </c>
      <c r="Y265" s="185" t="s">
        <v>1881</v>
      </c>
      <c r="Z265" s="185" t="s">
        <v>2587</v>
      </c>
      <c r="AA265" s="185" t="s">
        <v>1883</v>
      </c>
      <c r="AB265" s="185" t="s">
        <v>1912</v>
      </c>
      <c r="AC265" s="185" t="s">
        <v>3319</v>
      </c>
      <c r="AD265" s="185" t="s">
        <v>2011</v>
      </c>
      <c r="AE265" s="185" t="s">
        <v>1887</v>
      </c>
      <c r="AF265" s="185" t="s">
        <v>1888</v>
      </c>
      <c r="AG265" s="185" t="s">
        <v>1889</v>
      </c>
      <c r="AH265" s="185" t="s">
        <v>1883</v>
      </c>
      <c r="AI265" s="185" t="s">
        <v>1890</v>
      </c>
      <c r="AK265" s="185" t="s">
        <v>3144</v>
      </c>
      <c r="AL265" s="185" t="s">
        <v>3320</v>
      </c>
      <c r="AM265" s="185" t="s">
        <v>3321</v>
      </c>
      <c r="AN265" s="185" t="s">
        <v>2404</v>
      </c>
      <c r="AO265" s="185" t="s">
        <v>3322</v>
      </c>
      <c r="AP265" s="185" t="s">
        <v>1896</v>
      </c>
      <c r="AQ265" s="185" t="s">
        <v>1963</v>
      </c>
      <c r="AR265" s="185" t="s">
        <v>2307</v>
      </c>
      <c r="AS265" s="185">
        <v>3950730</v>
      </c>
      <c r="AT265" s="185" t="s">
        <v>2307</v>
      </c>
      <c r="AV265" s="185" t="s">
        <v>1920</v>
      </c>
      <c r="AW265" s="185">
        <v>3950730</v>
      </c>
      <c r="AX265" s="185">
        <v>0</v>
      </c>
      <c r="AY265" s="185" t="s">
        <v>2022</v>
      </c>
      <c r="AZ265" s="186">
        <v>0</v>
      </c>
      <c r="BA265" s="231">
        <v>0</v>
      </c>
      <c r="BB265" s="185">
        <v>0</v>
      </c>
      <c r="BD265" s="187">
        <v>29010</v>
      </c>
      <c r="BE265" s="187">
        <v>43115</v>
      </c>
      <c r="BF265" s="187">
        <v>43115</v>
      </c>
      <c r="BH265" s="187">
        <v>43115</v>
      </c>
      <c r="BI265" s="187">
        <v>43844</v>
      </c>
      <c r="BO265" s="185" t="s">
        <v>2023</v>
      </c>
      <c r="BR265" s="185" t="s">
        <v>2024</v>
      </c>
      <c r="BV265" s="185" t="s">
        <v>1901</v>
      </c>
      <c r="BW265" s="185" t="s">
        <v>1896</v>
      </c>
      <c r="BX265" s="185" t="s">
        <v>1902</v>
      </c>
      <c r="BY265" s="187">
        <v>43115</v>
      </c>
      <c r="BZ265" s="187">
        <v>44211</v>
      </c>
      <c r="CA265" s="185">
        <v>0</v>
      </c>
      <c r="CB265" s="185">
        <v>3950730</v>
      </c>
      <c r="CC265" s="185">
        <v>0</v>
      </c>
      <c r="CD265" s="185">
        <v>0</v>
      </c>
      <c r="CE265" s="185">
        <v>0</v>
      </c>
      <c r="CF265" s="185">
        <v>0</v>
      </c>
      <c r="CG265" s="185">
        <v>0</v>
      </c>
      <c r="CH265" s="185">
        <v>0</v>
      </c>
      <c r="CI265" s="185">
        <v>0</v>
      </c>
      <c r="CK265" s="185">
        <v>0</v>
      </c>
      <c r="CL265" s="185">
        <v>0</v>
      </c>
      <c r="CM265" s="185">
        <v>0</v>
      </c>
      <c r="CN265" s="185">
        <v>0</v>
      </c>
      <c r="CO265" s="185">
        <v>0</v>
      </c>
      <c r="CP265" s="185">
        <v>0</v>
      </c>
      <c r="CQ265" s="185">
        <v>0</v>
      </c>
      <c r="CR265" s="185">
        <v>0</v>
      </c>
      <c r="CS265" s="185">
        <v>0</v>
      </c>
      <c r="CT265" s="185">
        <v>0</v>
      </c>
      <c r="CU265" s="185">
        <v>0</v>
      </c>
      <c r="CV265" s="185">
        <v>0</v>
      </c>
      <c r="CW265" s="185">
        <v>3950730</v>
      </c>
      <c r="CX265" s="185">
        <v>553502</v>
      </c>
      <c r="CY265" s="185">
        <v>3397228</v>
      </c>
      <c r="CZ265" s="185" t="s">
        <v>8035</v>
      </c>
      <c r="DA265" s="185">
        <v>329228</v>
      </c>
      <c r="DB265" s="185">
        <v>335800</v>
      </c>
      <c r="DC265" s="185">
        <v>474100</v>
      </c>
      <c r="DD265" s="185">
        <v>3951000</v>
      </c>
      <c r="DE265" s="185">
        <v>158000</v>
      </c>
      <c r="DF265" s="185">
        <v>79000</v>
      </c>
      <c r="DG265" s="185">
        <v>118500</v>
      </c>
      <c r="DH265" s="185">
        <v>0</v>
      </c>
      <c r="DI265" s="185">
        <v>30</v>
      </c>
      <c r="DJ265" s="185">
        <v>0</v>
      </c>
      <c r="DK265" s="185">
        <v>0</v>
      </c>
      <c r="DL265" s="185">
        <v>465</v>
      </c>
      <c r="DM265" s="187">
        <v>43983</v>
      </c>
      <c r="DN265" s="187">
        <v>44027</v>
      </c>
      <c r="DO265" s="185">
        <v>0</v>
      </c>
      <c r="DP265" s="185">
        <v>158000</v>
      </c>
      <c r="DQ265" s="185">
        <v>39500</v>
      </c>
      <c r="DR265" s="185" t="s">
        <v>1888</v>
      </c>
      <c r="DS265" s="185" t="s">
        <v>1903</v>
      </c>
      <c r="DT265" s="185">
        <v>158000</v>
      </c>
      <c r="DV265" s="185" t="s">
        <v>2027</v>
      </c>
      <c r="DW265" s="185">
        <v>3951000</v>
      </c>
      <c r="DX265" s="185" t="s">
        <v>1896</v>
      </c>
    </row>
    <row r="266" spans="1:128" x14ac:dyDescent="0.25">
      <c r="A266" s="185">
        <v>30</v>
      </c>
      <c r="B266" s="185">
        <v>4161000</v>
      </c>
      <c r="D266" s="230">
        <v>2.436E-2</v>
      </c>
      <c r="E266" s="185">
        <v>101362</v>
      </c>
      <c r="F266" s="185">
        <v>11445610</v>
      </c>
      <c r="I266" s="185">
        <v>3171807</v>
      </c>
      <c r="J266" s="185">
        <v>1078671</v>
      </c>
      <c r="L266" s="185">
        <v>3435759</v>
      </c>
      <c r="M266" s="185" t="s">
        <v>1947</v>
      </c>
      <c r="N266" s="185" t="s">
        <v>1313</v>
      </c>
      <c r="R266" s="185" t="s">
        <v>1879</v>
      </c>
      <c r="S266" s="185" t="s">
        <v>148</v>
      </c>
      <c r="T266" s="185" t="s">
        <v>205</v>
      </c>
      <c r="U266" s="185" t="s">
        <v>682</v>
      </c>
      <c r="V266" s="185" t="s">
        <v>2012</v>
      </c>
      <c r="W266" s="185" t="s">
        <v>1442</v>
      </c>
      <c r="X266" s="185" t="s">
        <v>2033</v>
      </c>
      <c r="Y266" s="185" t="s">
        <v>1881</v>
      </c>
      <c r="Z266" s="185" t="s">
        <v>1950</v>
      </c>
      <c r="AA266" s="185" t="s">
        <v>1883</v>
      </c>
      <c r="AB266" s="185" t="s">
        <v>1898</v>
      </c>
      <c r="AC266" s="185" t="s">
        <v>3323</v>
      </c>
      <c r="AD266" s="185" t="s">
        <v>1965</v>
      </c>
      <c r="AE266" s="185" t="s">
        <v>1887</v>
      </c>
      <c r="AF266" s="185" t="s">
        <v>1888</v>
      </c>
      <c r="AG266" s="185" t="s">
        <v>1889</v>
      </c>
      <c r="AH266" s="185" t="s">
        <v>1883</v>
      </c>
      <c r="AI266" s="185" t="s">
        <v>1890</v>
      </c>
      <c r="AK266" s="185" t="s">
        <v>3324</v>
      </c>
      <c r="AL266" s="185" t="s">
        <v>3325</v>
      </c>
      <c r="AM266" s="185" t="s">
        <v>3326</v>
      </c>
      <c r="AN266" s="185" t="s">
        <v>2589</v>
      </c>
      <c r="AO266" s="185" t="s">
        <v>3327</v>
      </c>
      <c r="AP266" s="185" t="s">
        <v>1896</v>
      </c>
      <c r="AQ266" s="185" t="s">
        <v>2012</v>
      </c>
      <c r="AR266" s="185" t="s">
        <v>2285</v>
      </c>
      <c r="AS266" s="185">
        <v>3081918</v>
      </c>
      <c r="AT266" s="185" t="s">
        <v>2285</v>
      </c>
      <c r="AV266" s="185" t="s">
        <v>1920</v>
      </c>
      <c r="AW266" s="185">
        <v>3081918</v>
      </c>
      <c r="AX266" s="185">
        <v>0</v>
      </c>
      <c r="AY266" s="185" t="s">
        <v>2022</v>
      </c>
      <c r="AZ266" s="186">
        <v>0</v>
      </c>
      <c r="BA266" s="231">
        <v>15</v>
      </c>
      <c r="BB266" s="185">
        <v>0</v>
      </c>
      <c r="BD266" s="187">
        <v>29543</v>
      </c>
      <c r="BE266" s="187">
        <v>42898</v>
      </c>
      <c r="BF266" s="187">
        <v>42898</v>
      </c>
      <c r="BH266" s="187">
        <v>43628</v>
      </c>
      <c r="BI266" s="187">
        <v>43993</v>
      </c>
      <c r="BO266" s="185" t="s">
        <v>2023</v>
      </c>
      <c r="BR266" s="185" t="s">
        <v>2024</v>
      </c>
      <c r="BV266" s="185" t="s">
        <v>1901</v>
      </c>
      <c r="BW266" s="185" t="s">
        <v>1896</v>
      </c>
      <c r="BX266" s="185" t="s">
        <v>1902</v>
      </c>
      <c r="BY266" s="187">
        <v>42898</v>
      </c>
      <c r="BZ266" s="187">
        <v>44359</v>
      </c>
      <c r="CA266" s="185">
        <v>0</v>
      </c>
      <c r="CB266" s="185">
        <v>3081918</v>
      </c>
      <c r="CC266" s="185">
        <v>0</v>
      </c>
      <c r="CD266" s="185">
        <v>0</v>
      </c>
      <c r="CE266" s="185">
        <v>0</v>
      </c>
      <c r="CF266" s="185">
        <v>0</v>
      </c>
      <c r="CG266" s="185">
        <v>0</v>
      </c>
      <c r="CH266" s="185">
        <v>1078671</v>
      </c>
      <c r="CI266" s="185">
        <v>0</v>
      </c>
      <c r="CK266" s="185">
        <v>0</v>
      </c>
      <c r="CL266" s="185">
        <v>0</v>
      </c>
      <c r="CM266" s="185">
        <v>0</v>
      </c>
      <c r="CN266" s="185">
        <v>0</v>
      </c>
      <c r="CO266" s="185">
        <v>0</v>
      </c>
      <c r="CP266" s="185">
        <v>0</v>
      </c>
      <c r="CQ266" s="185">
        <v>462288</v>
      </c>
      <c r="CR266" s="185">
        <v>0</v>
      </c>
      <c r="CS266" s="185">
        <v>0</v>
      </c>
      <c r="CT266" s="185">
        <v>0</v>
      </c>
      <c r="CU266" s="185">
        <v>0</v>
      </c>
      <c r="CV266" s="185">
        <v>0</v>
      </c>
      <c r="CW266" s="185">
        <v>4622877</v>
      </c>
      <c r="CX266" s="185">
        <v>384400</v>
      </c>
      <c r="CY266" s="185">
        <v>4238477</v>
      </c>
      <c r="CZ266" s="185" t="s">
        <v>8035</v>
      </c>
      <c r="DA266" s="185">
        <v>385240</v>
      </c>
      <c r="DB266" s="185">
        <v>353700</v>
      </c>
      <c r="DC266" s="185">
        <v>499300</v>
      </c>
      <c r="DD266" s="185">
        <v>4623000</v>
      </c>
      <c r="DE266" s="185">
        <v>184900</v>
      </c>
      <c r="DF266" s="185">
        <v>92500</v>
      </c>
      <c r="DG266" s="185">
        <v>138700</v>
      </c>
      <c r="DH266" s="185">
        <v>0</v>
      </c>
      <c r="DI266" s="185">
        <v>30</v>
      </c>
      <c r="DJ266" s="185">
        <v>0</v>
      </c>
      <c r="DK266" s="185">
        <v>0</v>
      </c>
      <c r="DL266" s="185">
        <v>0</v>
      </c>
      <c r="DM266" s="187">
        <v>44200</v>
      </c>
      <c r="DN266" s="187">
        <v>44221</v>
      </c>
      <c r="DO266" s="185">
        <v>0</v>
      </c>
      <c r="DP266" s="185">
        <v>166400</v>
      </c>
      <c r="DQ266" s="185">
        <v>41600</v>
      </c>
      <c r="DR266" s="185" t="s">
        <v>2043</v>
      </c>
      <c r="DS266" s="185" t="s">
        <v>1903</v>
      </c>
      <c r="DT266" s="185">
        <v>166400</v>
      </c>
      <c r="DV266" s="185" t="s">
        <v>1961</v>
      </c>
      <c r="DW266" s="185">
        <v>4161000</v>
      </c>
      <c r="DX266" s="185" t="s">
        <v>1896</v>
      </c>
    </row>
    <row r="267" spans="1:128" x14ac:dyDescent="0.25">
      <c r="A267" s="185">
        <v>30</v>
      </c>
      <c r="B267" s="185">
        <v>1365000</v>
      </c>
      <c r="D267" s="230">
        <v>4.3499999999999997E-2</v>
      </c>
      <c r="E267" s="185">
        <v>59377</v>
      </c>
      <c r="F267" s="185">
        <v>11515179</v>
      </c>
      <c r="I267" s="185">
        <v>1590659</v>
      </c>
      <c r="J267" s="185">
        <v>682420</v>
      </c>
      <c r="L267" s="185">
        <v>1723214</v>
      </c>
      <c r="M267" s="185" t="s">
        <v>1889</v>
      </c>
      <c r="N267" s="185" t="s">
        <v>2254</v>
      </c>
      <c r="R267" s="185" t="s">
        <v>1264</v>
      </c>
      <c r="S267" s="185" t="s">
        <v>306</v>
      </c>
      <c r="T267" s="185" t="s">
        <v>306</v>
      </c>
      <c r="U267" s="185" t="s">
        <v>3328</v>
      </c>
      <c r="V267" s="185" t="s">
        <v>1949</v>
      </c>
      <c r="W267" s="185" t="s">
        <v>1180</v>
      </c>
      <c r="X267" s="185" t="s">
        <v>1880</v>
      </c>
      <c r="Y267" s="185" t="s">
        <v>1881</v>
      </c>
      <c r="Z267" s="185" t="s">
        <v>1909</v>
      </c>
      <c r="AA267" s="185" t="s">
        <v>1883</v>
      </c>
      <c r="AB267" s="185" t="s">
        <v>1883</v>
      </c>
      <c r="AC267" s="185" t="s">
        <v>3329</v>
      </c>
      <c r="AD267" s="185" t="s">
        <v>1989</v>
      </c>
      <c r="AE267" s="185" t="s">
        <v>2074</v>
      </c>
      <c r="AF267" s="185" t="s">
        <v>1889</v>
      </c>
      <c r="AG267" s="185" t="s">
        <v>1928</v>
      </c>
      <c r="AH267" s="185" t="s">
        <v>1912</v>
      </c>
      <c r="AI267" s="185" t="s">
        <v>1890</v>
      </c>
      <c r="AK267" s="185" t="s">
        <v>3330</v>
      </c>
      <c r="AL267" s="185" t="s">
        <v>3166</v>
      </c>
      <c r="AM267" s="185" t="s">
        <v>3331</v>
      </c>
      <c r="AN267" s="185" t="s">
        <v>1895</v>
      </c>
      <c r="AO267" s="185" t="s">
        <v>3332</v>
      </c>
      <c r="AP267" s="185" t="s">
        <v>1896</v>
      </c>
      <c r="AQ267" s="185" t="s">
        <v>1949</v>
      </c>
      <c r="AR267" s="185" t="s">
        <v>1957</v>
      </c>
      <c r="AS267" s="185">
        <v>1364839</v>
      </c>
      <c r="AT267" s="185" t="s">
        <v>1957</v>
      </c>
      <c r="AV267" s="185" t="s">
        <v>1920</v>
      </c>
      <c r="AW267" s="185">
        <v>1364839</v>
      </c>
      <c r="AX267" s="185">
        <v>0</v>
      </c>
      <c r="AY267" s="185" t="s">
        <v>2266</v>
      </c>
      <c r="AZ267" s="186">
        <v>0</v>
      </c>
      <c r="BA267" s="231">
        <v>0</v>
      </c>
      <c r="BB267" s="185">
        <v>0</v>
      </c>
      <c r="BD267" s="187">
        <v>21049</v>
      </c>
      <c r="BE267" s="187">
        <v>41534</v>
      </c>
      <c r="BF267" s="187">
        <v>42831</v>
      </c>
      <c r="BH267" s="187">
        <v>42831</v>
      </c>
      <c r="BI267" s="187">
        <v>43195</v>
      </c>
      <c r="BM267" s="185" t="s">
        <v>1900</v>
      </c>
      <c r="BN267" s="185" t="s">
        <v>1275</v>
      </c>
      <c r="BV267" s="185" t="s">
        <v>1901</v>
      </c>
      <c r="BW267" s="185" t="s">
        <v>1926</v>
      </c>
      <c r="BX267" s="185" t="s">
        <v>2025</v>
      </c>
      <c r="BY267" s="187">
        <v>42831</v>
      </c>
      <c r="BZ267" s="187">
        <v>44292</v>
      </c>
      <c r="CA267" s="185">
        <v>0</v>
      </c>
      <c r="CB267" s="185">
        <v>1364839</v>
      </c>
      <c r="CC267" s="185">
        <v>0</v>
      </c>
      <c r="CD267" s="185">
        <v>102854</v>
      </c>
      <c r="CE267" s="185">
        <v>0</v>
      </c>
      <c r="CF267" s="185">
        <v>0</v>
      </c>
      <c r="CG267" s="185">
        <v>0</v>
      </c>
      <c r="CH267" s="185">
        <v>0</v>
      </c>
      <c r="CI267" s="185">
        <v>0</v>
      </c>
      <c r="CK267" s="185">
        <v>0</v>
      </c>
      <c r="CL267" s="185">
        <v>0</v>
      </c>
      <c r="CM267" s="185">
        <v>0</v>
      </c>
      <c r="CN267" s="185">
        <v>0</v>
      </c>
      <c r="CO267" s="185">
        <v>0</v>
      </c>
      <c r="CP267" s="185">
        <v>66098</v>
      </c>
      <c r="CQ267" s="185">
        <v>0</v>
      </c>
      <c r="CR267" s="185">
        <v>0</v>
      </c>
      <c r="CS267" s="185">
        <v>0</v>
      </c>
      <c r="CT267" s="185">
        <v>0</v>
      </c>
      <c r="CU267" s="185">
        <v>0</v>
      </c>
      <c r="CV267" s="185">
        <v>0</v>
      </c>
      <c r="CW267" s="185">
        <v>1533791</v>
      </c>
      <c r="CX267" s="185">
        <v>247271</v>
      </c>
      <c r="CY267" s="185">
        <v>1286520</v>
      </c>
      <c r="CZ267" s="185" t="s">
        <v>8035</v>
      </c>
      <c r="DA267" s="185">
        <v>127816</v>
      </c>
      <c r="DB267" s="185">
        <v>116000</v>
      </c>
      <c r="DC267" s="185">
        <v>163800</v>
      </c>
      <c r="DD267" s="185">
        <v>1431000</v>
      </c>
      <c r="DE267" s="185">
        <v>57200</v>
      </c>
      <c r="DF267" s="185">
        <v>28600</v>
      </c>
      <c r="DG267" s="185">
        <v>42900</v>
      </c>
      <c r="DH267" s="185">
        <v>0</v>
      </c>
      <c r="DI267" s="185">
        <v>30</v>
      </c>
      <c r="DJ267" s="185">
        <v>0</v>
      </c>
      <c r="DK267" s="185">
        <v>0</v>
      </c>
      <c r="DL267" s="185">
        <v>0</v>
      </c>
      <c r="DM267" s="187">
        <v>44200</v>
      </c>
      <c r="DN267" s="187">
        <v>44221</v>
      </c>
      <c r="DO267" s="185">
        <v>0</v>
      </c>
      <c r="DP267" s="185">
        <v>54600</v>
      </c>
      <c r="DQ267" s="185">
        <v>0</v>
      </c>
      <c r="DR267" s="185" t="s">
        <v>1888</v>
      </c>
      <c r="DS267" s="185" t="s">
        <v>1903</v>
      </c>
      <c r="DT267" s="185">
        <v>54600</v>
      </c>
      <c r="DV267" s="185" t="s">
        <v>1928</v>
      </c>
      <c r="DW267" s="185">
        <v>1365000</v>
      </c>
      <c r="DX267" s="185" t="s">
        <v>1896</v>
      </c>
    </row>
    <row r="268" spans="1:128" x14ac:dyDescent="0.25">
      <c r="A268" s="185">
        <v>28</v>
      </c>
      <c r="B268" s="185">
        <v>2997867</v>
      </c>
      <c r="C268" s="185">
        <v>2</v>
      </c>
      <c r="D268" s="230">
        <v>2.436E-2</v>
      </c>
      <c r="E268" s="185">
        <v>73028</v>
      </c>
      <c r="F268" s="185">
        <v>11793986</v>
      </c>
      <c r="H268" s="185" t="s">
        <v>1332</v>
      </c>
      <c r="I268" s="185">
        <v>3305347</v>
      </c>
      <c r="J268" s="185">
        <v>1124086</v>
      </c>
      <c r="L268" s="185">
        <v>3580793</v>
      </c>
      <c r="M268" s="185" t="s">
        <v>2398</v>
      </c>
      <c r="N268" s="185" t="s">
        <v>1313</v>
      </c>
      <c r="R268" s="185" t="s">
        <v>1879</v>
      </c>
      <c r="S268" s="185" t="s">
        <v>151</v>
      </c>
      <c r="T268" s="185" t="s">
        <v>213</v>
      </c>
      <c r="U268" s="185" t="s">
        <v>682</v>
      </c>
      <c r="V268" s="185" t="s">
        <v>2012</v>
      </c>
      <c r="W268" s="185" t="s">
        <v>751</v>
      </c>
      <c r="X268" s="185" t="s">
        <v>2013</v>
      </c>
      <c r="Y268" s="185" t="s">
        <v>1881</v>
      </c>
      <c r="Z268" s="185" t="s">
        <v>2400</v>
      </c>
      <c r="AA268" s="185" t="s">
        <v>1883</v>
      </c>
      <c r="AB268" s="185" t="s">
        <v>2086</v>
      </c>
      <c r="AC268" s="185" t="s">
        <v>3333</v>
      </c>
      <c r="AD268" s="185" t="s">
        <v>3334</v>
      </c>
      <c r="AE268" s="185" t="s">
        <v>1887</v>
      </c>
      <c r="AF268" s="185" t="s">
        <v>1888</v>
      </c>
      <c r="AG268" s="185" t="s">
        <v>1889</v>
      </c>
      <c r="AH268" s="185" t="s">
        <v>1883</v>
      </c>
      <c r="AI268" s="185" t="s">
        <v>1890</v>
      </c>
      <c r="AK268" s="185" t="s">
        <v>1931</v>
      </c>
      <c r="AL268" s="185" t="s">
        <v>3335</v>
      </c>
      <c r="AM268" s="185" t="s">
        <v>3336</v>
      </c>
      <c r="AN268" s="185" t="s">
        <v>3337</v>
      </c>
      <c r="AO268" s="185" t="s">
        <v>2006</v>
      </c>
      <c r="AP268" s="185" t="s">
        <v>1896</v>
      </c>
      <c r="AQ268" s="185" t="s">
        <v>2012</v>
      </c>
      <c r="AR268" s="185" t="s">
        <v>2217</v>
      </c>
      <c r="AS268" s="185">
        <v>3211673</v>
      </c>
      <c r="AT268" s="185" t="s">
        <v>2217</v>
      </c>
      <c r="AV268" s="185" t="s">
        <v>1920</v>
      </c>
      <c r="AW268" s="185">
        <v>3211673</v>
      </c>
      <c r="AX268" s="185">
        <v>0</v>
      </c>
      <c r="AY268" s="185" t="s">
        <v>2022</v>
      </c>
      <c r="AZ268" s="186">
        <v>0</v>
      </c>
      <c r="BA268" s="231">
        <v>12</v>
      </c>
      <c r="BB268" s="185">
        <v>0</v>
      </c>
      <c r="BC268" s="185" t="s">
        <v>1332</v>
      </c>
      <c r="BD268" s="187">
        <v>23927</v>
      </c>
      <c r="BE268" s="187">
        <v>40238</v>
      </c>
      <c r="BF268" s="187">
        <v>42902</v>
      </c>
      <c r="BH268" s="187">
        <v>43525</v>
      </c>
      <c r="BI268" s="187">
        <v>43889</v>
      </c>
      <c r="BO268" s="185" t="s">
        <v>2023</v>
      </c>
      <c r="BR268" s="185" t="s">
        <v>2024</v>
      </c>
      <c r="BV268" s="185" t="s">
        <v>1901</v>
      </c>
      <c r="BW268" s="185" t="s">
        <v>1926</v>
      </c>
      <c r="BX268" s="185" t="s">
        <v>1902</v>
      </c>
      <c r="BY268" s="187">
        <v>43891</v>
      </c>
      <c r="BZ268" s="187">
        <v>44256</v>
      </c>
      <c r="CA268" s="185">
        <v>0</v>
      </c>
      <c r="CB268" s="185">
        <v>3211673</v>
      </c>
      <c r="CC268" s="185">
        <v>0</v>
      </c>
      <c r="CD268" s="185">
        <v>0</v>
      </c>
      <c r="CE268" s="185">
        <v>0</v>
      </c>
      <c r="CF268" s="185">
        <v>0</v>
      </c>
      <c r="CG268" s="185">
        <v>0</v>
      </c>
      <c r="CH268" s="185">
        <v>0</v>
      </c>
      <c r="CI268" s="185">
        <v>0</v>
      </c>
      <c r="CK268" s="185">
        <v>0</v>
      </c>
      <c r="CL268" s="185">
        <v>0</v>
      </c>
      <c r="CM268" s="185">
        <v>0</v>
      </c>
      <c r="CN268" s="185">
        <v>0</v>
      </c>
      <c r="CO268" s="185">
        <v>0</v>
      </c>
      <c r="CP268" s="185">
        <v>0</v>
      </c>
      <c r="CQ268" s="185">
        <v>385401</v>
      </c>
      <c r="CR268" s="185">
        <v>0</v>
      </c>
      <c r="CS268" s="185">
        <v>0</v>
      </c>
      <c r="CT268" s="185">
        <v>0</v>
      </c>
      <c r="CU268" s="185">
        <v>0</v>
      </c>
      <c r="CV268" s="185">
        <v>0</v>
      </c>
      <c r="CW268" s="185">
        <v>3597074</v>
      </c>
      <c r="CX268" s="185">
        <v>1497964</v>
      </c>
      <c r="CY268" s="185">
        <v>2099110</v>
      </c>
      <c r="CZ268" s="185" t="s">
        <v>8035</v>
      </c>
      <c r="DA268" s="185">
        <v>299756</v>
      </c>
      <c r="DB268" s="185">
        <v>273000</v>
      </c>
      <c r="DC268" s="185">
        <v>385400</v>
      </c>
      <c r="DD268" s="185">
        <v>3597000</v>
      </c>
      <c r="DE268" s="185">
        <v>143900</v>
      </c>
      <c r="DF268" s="185">
        <v>71900</v>
      </c>
      <c r="DG268" s="185">
        <v>107900</v>
      </c>
      <c r="DH268" s="185">
        <v>160584</v>
      </c>
      <c r="DI268" s="185">
        <v>30</v>
      </c>
      <c r="DJ268" s="185">
        <v>0</v>
      </c>
      <c r="DK268" s="185">
        <v>0</v>
      </c>
      <c r="DL268" s="185">
        <v>0</v>
      </c>
      <c r="DM268" s="187">
        <v>44291</v>
      </c>
      <c r="DN268" s="187">
        <v>44309</v>
      </c>
      <c r="DO268" s="185">
        <v>0</v>
      </c>
      <c r="DP268" s="185">
        <v>128500</v>
      </c>
      <c r="DQ268" s="185">
        <v>0</v>
      </c>
      <c r="DR268" s="185" t="s">
        <v>2026</v>
      </c>
      <c r="DS268" s="185" t="s">
        <v>1903</v>
      </c>
      <c r="DT268" s="185">
        <v>128500</v>
      </c>
      <c r="DV268" s="185" t="s">
        <v>2406</v>
      </c>
      <c r="DW268" s="185">
        <v>3212000</v>
      </c>
      <c r="DX268" s="185" t="s">
        <v>1896</v>
      </c>
    </row>
    <row r="269" spans="1:128" x14ac:dyDescent="0.25">
      <c r="A269" s="185">
        <v>30</v>
      </c>
      <c r="B269" s="185">
        <v>1475000</v>
      </c>
      <c r="D269" s="230">
        <v>2.436E-2</v>
      </c>
      <c r="E269" s="185">
        <v>35931</v>
      </c>
      <c r="F269" s="185">
        <v>11798199</v>
      </c>
      <c r="I269" s="185">
        <v>1705883</v>
      </c>
      <c r="J269" s="185">
        <v>737727</v>
      </c>
      <c r="L269" s="185">
        <v>1848040</v>
      </c>
      <c r="M269" s="185" t="s">
        <v>2398</v>
      </c>
      <c r="N269" s="185" t="s">
        <v>2032</v>
      </c>
      <c r="R269" s="185" t="s">
        <v>1879</v>
      </c>
      <c r="S269" s="185" t="s">
        <v>151</v>
      </c>
      <c r="T269" s="185" t="s">
        <v>213</v>
      </c>
      <c r="U269" s="185" t="s">
        <v>682</v>
      </c>
      <c r="V269" s="185" t="s">
        <v>1272</v>
      </c>
      <c r="W269" s="185" t="s">
        <v>141</v>
      </c>
      <c r="X269" s="185" t="s">
        <v>1880</v>
      </c>
      <c r="Y269" s="185" t="s">
        <v>1881</v>
      </c>
      <c r="Z269" s="185" t="s">
        <v>2400</v>
      </c>
      <c r="AA269" s="185" t="s">
        <v>1883</v>
      </c>
      <c r="AB269" s="185" t="s">
        <v>2086</v>
      </c>
      <c r="AC269" s="185" t="s">
        <v>3338</v>
      </c>
      <c r="AD269" s="185" t="s">
        <v>3334</v>
      </c>
      <c r="AE269" s="185" t="s">
        <v>1887</v>
      </c>
      <c r="AF269" s="185" t="s">
        <v>1888</v>
      </c>
      <c r="AG269" s="185" t="s">
        <v>1889</v>
      </c>
      <c r="AH269" s="185" t="s">
        <v>1883</v>
      </c>
      <c r="AI269" s="185" t="s">
        <v>1890</v>
      </c>
      <c r="AK269" s="185" t="s">
        <v>3339</v>
      </c>
      <c r="AL269" s="185" t="s">
        <v>3335</v>
      </c>
      <c r="AM269" s="185" t="s">
        <v>3340</v>
      </c>
      <c r="AN269" s="185" t="s">
        <v>3340</v>
      </c>
      <c r="AP269" s="185" t="s">
        <v>1896</v>
      </c>
      <c r="AQ269" s="185" t="s">
        <v>1272</v>
      </c>
      <c r="AR269" s="185" t="s">
        <v>1942</v>
      </c>
      <c r="AS269" s="185">
        <v>1475454</v>
      </c>
      <c r="AT269" s="185" t="s">
        <v>1942</v>
      </c>
      <c r="AV269" s="185" t="s">
        <v>1920</v>
      </c>
      <c r="AW269" s="185">
        <v>1475454</v>
      </c>
      <c r="AX269" s="185">
        <v>0</v>
      </c>
      <c r="AY269" s="185" t="s">
        <v>2041</v>
      </c>
      <c r="AZ269" s="186">
        <v>0</v>
      </c>
      <c r="BA269" s="231">
        <v>12</v>
      </c>
      <c r="BB269" s="185">
        <v>0</v>
      </c>
      <c r="BC269" s="185" t="s">
        <v>1332</v>
      </c>
      <c r="BD269" s="187">
        <v>25860</v>
      </c>
      <c r="BE269" s="187">
        <v>35572</v>
      </c>
      <c r="BF269" s="187">
        <v>35572</v>
      </c>
      <c r="BH269" s="187">
        <v>43242</v>
      </c>
      <c r="BI269" s="187">
        <v>43606</v>
      </c>
      <c r="BM269" s="185" t="s">
        <v>1944</v>
      </c>
      <c r="BN269" s="185" t="s">
        <v>1945</v>
      </c>
      <c r="BV269" s="185" t="s">
        <v>1901</v>
      </c>
      <c r="BW269" s="185" t="s">
        <v>1926</v>
      </c>
      <c r="BX269" s="185" t="s">
        <v>1902</v>
      </c>
      <c r="BY269" s="187">
        <v>42877</v>
      </c>
      <c r="BZ269" s="187">
        <v>44338</v>
      </c>
      <c r="CA269" s="185">
        <v>0</v>
      </c>
      <c r="CB269" s="185">
        <v>1475454</v>
      </c>
      <c r="CC269" s="185">
        <v>0</v>
      </c>
      <c r="CD269" s="185">
        <v>102854</v>
      </c>
      <c r="CE269" s="185">
        <v>0</v>
      </c>
      <c r="CF269" s="185">
        <v>0</v>
      </c>
      <c r="CG269" s="185">
        <v>0</v>
      </c>
      <c r="CH269" s="185">
        <v>0</v>
      </c>
      <c r="CI269" s="185">
        <v>0</v>
      </c>
      <c r="CK269" s="185">
        <v>0</v>
      </c>
      <c r="CL269" s="185">
        <v>0</v>
      </c>
      <c r="CM269" s="185">
        <v>0</v>
      </c>
      <c r="CN269" s="185">
        <v>0</v>
      </c>
      <c r="CO269" s="185">
        <v>0</v>
      </c>
      <c r="CP269" s="185">
        <v>66098</v>
      </c>
      <c r="CQ269" s="185">
        <v>177054</v>
      </c>
      <c r="CR269" s="185">
        <v>0</v>
      </c>
      <c r="CS269" s="185">
        <v>0</v>
      </c>
      <c r="CT269" s="185">
        <v>0</v>
      </c>
      <c r="CU269" s="185">
        <v>0</v>
      </c>
      <c r="CV269" s="185">
        <v>0</v>
      </c>
      <c r="CW269" s="185">
        <v>1821460</v>
      </c>
      <c r="CX269" s="185">
        <v>914699</v>
      </c>
      <c r="CY269" s="185">
        <v>906761</v>
      </c>
      <c r="CZ269" s="185" t="s">
        <v>8035</v>
      </c>
      <c r="DA269" s="185">
        <v>151788</v>
      </c>
      <c r="DB269" s="185">
        <v>125400</v>
      </c>
      <c r="DC269" s="185">
        <v>177000</v>
      </c>
      <c r="DD269" s="185">
        <v>1719000</v>
      </c>
      <c r="DE269" s="185">
        <v>68800</v>
      </c>
      <c r="DF269" s="185">
        <v>34400</v>
      </c>
      <c r="DG269" s="185">
        <v>51600</v>
      </c>
      <c r="DH269" s="185">
        <v>82220</v>
      </c>
      <c r="DI269" s="185">
        <v>30</v>
      </c>
      <c r="DJ269" s="185">
        <v>0</v>
      </c>
      <c r="DK269" s="185">
        <v>0</v>
      </c>
      <c r="DL269" s="185">
        <v>0</v>
      </c>
      <c r="DM269" s="187">
        <v>44228</v>
      </c>
      <c r="DN269" s="187">
        <v>44246</v>
      </c>
      <c r="DO269" s="185">
        <v>0</v>
      </c>
      <c r="DP269" s="185">
        <v>59000</v>
      </c>
      <c r="DQ269" s="185">
        <v>0</v>
      </c>
      <c r="DR269" s="185" t="s">
        <v>1888</v>
      </c>
      <c r="DS269" s="185" t="s">
        <v>1903</v>
      </c>
      <c r="DT269" s="185">
        <v>59000</v>
      </c>
      <c r="DV269" s="185" t="s">
        <v>2406</v>
      </c>
      <c r="DW269" s="185">
        <v>1475000</v>
      </c>
      <c r="DX269" s="185" t="s">
        <v>1896</v>
      </c>
    </row>
    <row r="270" spans="1:128" x14ac:dyDescent="0.25">
      <c r="A270" s="185">
        <v>30</v>
      </c>
      <c r="B270" s="185">
        <v>1665000</v>
      </c>
      <c r="D270" s="230">
        <v>5.2199999999999998E-3</v>
      </c>
      <c r="E270" s="185">
        <v>8691</v>
      </c>
      <c r="F270" s="185">
        <v>11804157</v>
      </c>
      <c r="I270" s="185">
        <v>1903246</v>
      </c>
      <c r="J270" s="185">
        <v>832461</v>
      </c>
      <c r="L270" s="185">
        <v>2232525</v>
      </c>
      <c r="M270" s="185" t="s">
        <v>2081</v>
      </c>
      <c r="N270" s="185" t="s">
        <v>2044</v>
      </c>
      <c r="R270" s="185" t="s">
        <v>1879</v>
      </c>
      <c r="S270" s="185" t="s">
        <v>687</v>
      </c>
      <c r="T270" s="185" t="s">
        <v>602</v>
      </c>
      <c r="U270" s="185" t="s">
        <v>682</v>
      </c>
      <c r="V270" s="185" t="s">
        <v>1949</v>
      </c>
      <c r="W270" s="185" t="s">
        <v>1595</v>
      </c>
      <c r="X270" s="185" t="s">
        <v>2138</v>
      </c>
      <c r="Y270" s="185" t="s">
        <v>1881</v>
      </c>
      <c r="Z270" s="185" t="s">
        <v>2085</v>
      </c>
      <c r="AA270" s="185" t="s">
        <v>1883</v>
      </c>
      <c r="AB270" s="185" t="s">
        <v>2086</v>
      </c>
      <c r="AC270" s="185" t="s">
        <v>3341</v>
      </c>
      <c r="AD270" s="185" t="s">
        <v>3021</v>
      </c>
      <c r="AE270" s="185" t="s">
        <v>1887</v>
      </c>
      <c r="AF270" s="185" t="s">
        <v>1888</v>
      </c>
      <c r="AG270" s="185" t="s">
        <v>1889</v>
      </c>
      <c r="AH270" s="185" t="s">
        <v>1883</v>
      </c>
      <c r="AI270" s="185" t="s">
        <v>1890</v>
      </c>
      <c r="AK270" s="185" t="s">
        <v>2143</v>
      </c>
      <c r="AL270" s="185" t="s">
        <v>282</v>
      </c>
      <c r="AM270" s="185" t="s">
        <v>3342</v>
      </c>
      <c r="AN270" s="185" t="s">
        <v>3342</v>
      </c>
      <c r="AP270" s="185" t="s">
        <v>1896</v>
      </c>
      <c r="AQ270" s="185" t="s">
        <v>1949</v>
      </c>
      <c r="AR270" s="185" t="s">
        <v>2237</v>
      </c>
      <c r="AS270" s="185">
        <v>1664922</v>
      </c>
      <c r="AT270" s="185" t="s">
        <v>2237</v>
      </c>
      <c r="AV270" s="185" t="s">
        <v>1920</v>
      </c>
      <c r="AW270" s="185">
        <v>1664922</v>
      </c>
      <c r="AX270" s="185">
        <v>0</v>
      </c>
      <c r="AY270" s="185" t="s">
        <v>2050</v>
      </c>
      <c r="AZ270" s="186">
        <v>0</v>
      </c>
      <c r="BA270" s="231">
        <v>0</v>
      </c>
      <c r="BB270" s="185">
        <v>0</v>
      </c>
      <c r="BD270" s="187">
        <v>27680</v>
      </c>
      <c r="BE270" s="187">
        <v>42989</v>
      </c>
      <c r="BF270" s="187">
        <v>42989</v>
      </c>
      <c r="BH270" s="187">
        <v>43719</v>
      </c>
      <c r="BI270" s="187">
        <v>44084</v>
      </c>
      <c r="BM270" s="185" t="s">
        <v>1900</v>
      </c>
      <c r="BN270" s="185" t="s">
        <v>1275</v>
      </c>
      <c r="BV270" s="185" t="s">
        <v>1901</v>
      </c>
      <c r="BW270" s="185" t="s">
        <v>1896</v>
      </c>
      <c r="BX270" s="185" t="s">
        <v>1902</v>
      </c>
      <c r="BY270" s="187">
        <v>42989</v>
      </c>
      <c r="BZ270" s="187">
        <v>44085</v>
      </c>
      <c r="CA270" s="185">
        <v>0</v>
      </c>
      <c r="CB270" s="185">
        <v>1664922</v>
      </c>
      <c r="CC270" s="185">
        <v>0</v>
      </c>
      <c r="CD270" s="185">
        <v>102854</v>
      </c>
      <c r="CE270" s="185">
        <v>0</v>
      </c>
      <c r="CF270" s="185">
        <v>0</v>
      </c>
      <c r="CG270" s="185">
        <v>0</v>
      </c>
      <c r="CH270" s="185">
        <v>0</v>
      </c>
      <c r="CI270" s="185">
        <v>0</v>
      </c>
      <c r="CK270" s="185">
        <v>0</v>
      </c>
      <c r="CL270" s="185">
        <v>0</v>
      </c>
      <c r="CM270" s="185">
        <v>0</v>
      </c>
      <c r="CN270" s="185">
        <v>0</v>
      </c>
      <c r="CO270" s="185">
        <v>0</v>
      </c>
      <c r="CP270" s="185">
        <v>66098</v>
      </c>
      <c r="CQ270" s="185">
        <v>0</v>
      </c>
      <c r="CR270" s="185">
        <v>0</v>
      </c>
      <c r="CS270" s="185">
        <v>0</v>
      </c>
      <c r="CT270" s="185">
        <v>0</v>
      </c>
      <c r="CU270" s="185">
        <v>0</v>
      </c>
      <c r="CV270" s="185">
        <v>0</v>
      </c>
      <c r="CW270" s="185">
        <v>1833874</v>
      </c>
      <c r="CX270" s="185">
        <v>578866</v>
      </c>
      <c r="CY270" s="185">
        <v>1255008</v>
      </c>
      <c r="CZ270" s="185" t="s">
        <v>8035</v>
      </c>
      <c r="DA270" s="185">
        <v>152823</v>
      </c>
      <c r="DB270" s="185">
        <v>141500</v>
      </c>
      <c r="DC270" s="185">
        <v>199800</v>
      </c>
      <c r="DD270" s="185">
        <v>1731000</v>
      </c>
      <c r="DE270" s="185">
        <v>69200</v>
      </c>
      <c r="DF270" s="185">
        <v>34600</v>
      </c>
      <c r="DG270" s="185">
        <v>51900</v>
      </c>
      <c r="DH270" s="185">
        <v>0</v>
      </c>
      <c r="DI270" s="185">
        <v>30</v>
      </c>
      <c r="DJ270" s="185">
        <v>0</v>
      </c>
      <c r="DK270" s="185">
        <v>0</v>
      </c>
      <c r="DL270" s="185">
        <v>0</v>
      </c>
      <c r="DM270" s="187">
        <v>44197</v>
      </c>
      <c r="DN270" s="187">
        <v>44201</v>
      </c>
      <c r="DO270" s="185">
        <v>0</v>
      </c>
      <c r="DP270" s="185">
        <v>66600</v>
      </c>
      <c r="DQ270" s="185">
        <v>0</v>
      </c>
      <c r="DR270" s="185" t="s">
        <v>1946</v>
      </c>
      <c r="DS270" s="185" t="s">
        <v>1903</v>
      </c>
      <c r="DT270" s="185">
        <v>66600</v>
      </c>
      <c r="DV270" s="185" t="s">
        <v>1911</v>
      </c>
      <c r="DW270" s="185">
        <v>1665000</v>
      </c>
      <c r="DX270" s="185" t="s">
        <v>1896</v>
      </c>
    </row>
    <row r="271" spans="1:128" x14ac:dyDescent="0.25">
      <c r="A271" s="185">
        <v>30</v>
      </c>
      <c r="B271" s="185">
        <v>1848000</v>
      </c>
      <c r="D271" s="230">
        <v>5.2199999999999998E-3</v>
      </c>
      <c r="E271" s="185">
        <v>9647</v>
      </c>
      <c r="F271" s="185">
        <v>11900326</v>
      </c>
      <c r="I271" s="185">
        <v>1367323</v>
      </c>
      <c r="J271" s="185">
        <v>575218</v>
      </c>
      <c r="L271" s="185">
        <v>1603788</v>
      </c>
      <c r="M271" s="185" t="s">
        <v>2112</v>
      </c>
      <c r="N271" s="185" t="s">
        <v>1938</v>
      </c>
      <c r="R271" s="185" t="s">
        <v>1264</v>
      </c>
      <c r="S271" s="185" t="s">
        <v>687</v>
      </c>
      <c r="T271" s="185" t="s">
        <v>2113</v>
      </c>
      <c r="U271" s="185" t="s">
        <v>682</v>
      </c>
      <c r="V271" s="185" t="s">
        <v>1272</v>
      </c>
      <c r="W271" s="185" t="s">
        <v>927</v>
      </c>
      <c r="X271" s="185" t="s">
        <v>1907</v>
      </c>
      <c r="Y271" s="185" t="s">
        <v>1881</v>
      </c>
      <c r="Z271" s="185" t="s">
        <v>2114</v>
      </c>
      <c r="AA271" s="185" t="s">
        <v>1883</v>
      </c>
      <c r="AB271" s="185" t="s">
        <v>2086</v>
      </c>
      <c r="AC271" s="185" t="s">
        <v>3344</v>
      </c>
      <c r="AD271" s="185" t="s">
        <v>2116</v>
      </c>
      <c r="AE271" s="185" t="s">
        <v>1887</v>
      </c>
      <c r="AF271" s="185" t="s">
        <v>1888</v>
      </c>
      <c r="AG271" s="185" t="s">
        <v>1889</v>
      </c>
      <c r="AH271" s="185" t="s">
        <v>1912</v>
      </c>
      <c r="AI271" s="185" t="s">
        <v>1890</v>
      </c>
      <c r="AK271" s="185" t="s">
        <v>3345</v>
      </c>
      <c r="AL271" s="185" t="s">
        <v>3346</v>
      </c>
      <c r="AM271" s="185" t="s">
        <v>1932</v>
      </c>
      <c r="AN271" s="185" t="s">
        <v>1933</v>
      </c>
      <c r="AO271" s="185" t="s">
        <v>1934</v>
      </c>
      <c r="AP271" s="185" t="s">
        <v>1896</v>
      </c>
      <c r="AQ271" s="185" t="s">
        <v>1272</v>
      </c>
      <c r="AR271" s="185" t="s">
        <v>2093</v>
      </c>
      <c r="AS271" s="185">
        <v>1150436</v>
      </c>
      <c r="AT271" s="185" t="s">
        <v>2093</v>
      </c>
      <c r="AV271" s="185" t="s">
        <v>1920</v>
      </c>
      <c r="AW271" s="185">
        <v>1150436</v>
      </c>
      <c r="AX271" s="185">
        <v>0</v>
      </c>
      <c r="AY271" s="185" t="s">
        <v>1943</v>
      </c>
      <c r="AZ271" s="186">
        <v>0</v>
      </c>
      <c r="BA271" s="231">
        <v>0</v>
      </c>
      <c r="BB271" s="185">
        <v>0</v>
      </c>
      <c r="BD271" s="187">
        <v>22798</v>
      </c>
      <c r="BE271" s="187">
        <v>41172</v>
      </c>
      <c r="BF271" s="187">
        <v>41172</v>
      </c>
      <c r="BH271" s="187">
        <v>42998</v>
      </c>
      <c r="BI271" s="187">
        <v>43362</v>
      </c>
      <c r="BM271" s="185" t="s">
        <v>1900</v>
      </c>
      <c r="BN271" s="185" t="s">
        <v>1275</v>
      </c>
      <c r="BV271" s="185" t="s">
        <v>1901</v>
      </c>
      <c r="BW271" s="185" t="s">
        <v>1926</v>
      </c>
      <c r="BX271" s="185" t="s">
        <v>2025</v>
      </c>
      <c r="BY271" s="187">
        <v>42998</v>
      </c>
      <c r="BZ271" s="187">
        <v>44094</v>
      </c>
      <c r="CA271" s="185">
        <v>0</v>
      </c>
      <c r="CB271" s="185">
        <v>1150436</v>
      </c>
      <c r="CC271" s="185">
        <v>0</v>
      </c>
      <c r="CD271" s="185">
        <v>102854</v>
      </c>
      <c r="CE271" s="185">
        <v>0</v>
      </c>
      <c r="CF271" s="185">
        <v>0</v>
      </c>
      <c r="CG271" s="185">
        <v>0</v>
      </c>
      <c r="CH271" s="185">
        <v>0</v>
      </c>
      <c r="CI271" s="185">
        <v>0</v>
      </c>
      <c r="CK271" s="185">
        <v>0</v>
      </c>
      <c r="CL271" s="185">
        <v>0</v>
      </c>
      <c r="CM271" s="185">
        <v>0</v>
      </c>
      <c r="CN271" s="185">
        <v>177838</v>
      </c>
      <c r="CO271" s="185">
        <v>0</v>
      </c>
      <c r="CP271" s="185">
        <v>66098</v>
      </c>
      <c r="CQ271" s="185">
        <v>0</v>
      </c>
      <c r="CR271" s="185">
        <v>519613</v>
      </c>
      <c r="CS271" s="185">
        <v>0</v>
      </c>
      <c r="CT271" s="185">
        <v>0</v>
      </c>
      <c r="CU271" s="185">
        <v>0</v>
      </c>
      <c r="CV271" s="185">
        <v>0</v>
      </c>
      <c r="CW271" s="185">
        <v>2016839</v>
      </c>
      <c r="CX271" s="185">
        <v>804146</v>
      </c>
      <c r="CY271" s="185">
        <v>1212693</v>
      </c>
      <c r="CZ271" s="185" t="s">
        <v>8035</v>
      </c>
      <c r="DA271" s="185">
        <v>168070</v>
      </c>
      <c r="DB271" s="185">
        <v>157100</v>
      </c>
      <c r="DC271" s="185">
        <v>221800</v>
      </c>
      <c r="DD271" s="185">
        <v>1914000</v>
      </c>
      <c r="DE271" s="185">
        <v>76600</v>
      </c>
      <c r="DF271" s="185">
        <v>38300</v>
      </c>
      <c r="DG271" s="185">
        <v>57400</v>
      </c>
      <c r="DH271" s="185">
        <v>0</v>
      </c>
      <c r="DI271" s="185">
        <v>30</v>
      </c>
      <c r="DJ271" s="185">
        <v>0</v>
      </c>
      <c r="DK271" s="185">
        <v>0</v>
      </c>
      <c r="DL271" s="185">
        <v>0</v>
      </c>
      <c r="DM271" s="187">
        <v>44172</v>
      </c>
      <c r="DN271" s="187">
        <v>44194</v>
      </c>
      <c r="DO271" s="185">
        <v>0</v>
      </c>
      <c r="DP271" s="185">
        <v>73900</v>
      </c>
      <c r="DQ271" s="185">
        <v>0</v>
      </c>
      <c r="DR271" s="185" t="s">
        <v>1927</v>
      </c>
      <c r="DS271" s="185" t="s">
        <v>1903</v>
      </c>
      <c r="DT271" s="185">
        <v>73900</v>
      </c>
      <c r="DV271" s="185" t="s">
        <v>1911</v>
      </c>
      <c r="DW271" s="185">
        <v>1848000</v>
      </c>
      <c r="DX271" s="185" t="s">
        <v>1896</v>
      </c>
    </row>
    <row r="272" spans="1:128" x14ac:dyDescent="0.25">
      <c r="A272" s="185">
        <v>27</v>
      </c>
      <c r="B272" s="185">
        <v>1228500</v>
      </c>
      <c r="C272" s="185">
        <v>3</v>
      </c>
      <c r="D272" s="230">
        <v>5.2199999999999998E-3</v>
      </c>
      <c r="E272" s="185">
        <v>6413</v>
      </c>
      <c r="F272" s="185">
        <v>11900542</v>
      </c>
      <c r="H272" s="185" t="s">
        <v>1332</v>
      </c>
      <c r="I272" s="185">
        <v>1590659</v>
      </c>
      <c r="J272" s="185">
        <v>682420</v>
      </c>
      <c r="L272" s="185">
        <v>1722983</v>
      </c>
      <c r="M272" s="185" t="s">
        <v>2398</v>
      </c>
      <c r="N272" s="185" t="s">
        <v>1938</v>
      </c>
      <c r="R272" s="185" t="s">
        <v>1879</v>
      </c>
      <c r="S272" s="185" t="s">
        <v>151</v>
      </c>
      <c r="T272" s="185" t="s">
        <v>214</v>
      </c>
      <c r="U272" s="185" t="s">
        <v>682</v>
      </c>
      <c r="V272" s="185" t="s">
        <v>1949</v>
      </c>
      <c r="W272" s="185" t="s">
        <v>143</v>
      </c>
      <c r="X272" s="185" t="s">
        <v>2013</v>
      </c>
      <c r="Y272" s="185" t="s">
        <v>2084</v>
      </c>
      <c r="Z272" s="185" t="s">
        <v>2400</v>
      </c>
      <c r="AA272" s="185" t="s">
        <v>1883</v>
      </c>
      <c r="AB272" s="185" t="s">
        <v>2086</v>
      </c>
      <c r="AC272" s="185" t="s">
        <v>3347</v>
      </c>
      <c r="AD272" s="185" t="s">
        <v>3348</v>
      </c>
      <c r="AE272" s="185" t="s">
        <v>1887</v>
      </c>
      <c r="AF272" s="185" t="s">
        <v>1888</v>
      </c>
      <c r="AG272" s="185" t="s">
        <v>1889</v>
      </c>
      <c r="AH272" s="185" t="s">
        <v>1883</v>
      </c>
      <c r="AI272" s="185" t="s">
        <v>1890</v>
      </c>
      <c r="AK272" s="185" t="s">
        <v>3349</v>
      </c>
      <c r="AL272" s="185" t="s">
        <v>3350</v>
      </c>
      <c r="AM272" s="185" t="s">
        <v>3351</v>
      </c>
      <c r="AN272" s="185" t="s">
        <v>3351</v>
      </c>
      <c r="AP272" s="185" t="s">
        <v>1896</v>
      </c>
      <c r="AQ272" s="185" t="s">
        <v>1949</v>
      </c>
      <c r="AR272" s="185" t="s">
        <v>1957</v>
      </c>
      <c r="AS272" s="185">
        <v>1364839</v>
      </c>
      <c r="AT272" s="185" t="s">
        <v>1957</v>
      </c>
      <c r="AV272" s="185" t="s">
        <v>1920</v>
      </c>
      <c r="AW272" s="185">
        <v>1364839</v>
      </c>
      <c r="AX272" s="185">
        <v>0</v>
      </c>
      <c r="AY272" s="185" t="s">
        <v>1943</v>
      </c>
      <c r="AZ272" s="186">
        <v>0</v>
      </c>
      <c r="BA272" s="231">
        <v>25</v>
      </c>
      <c r="BB272" s="185">
        <v>0</v>
      </c>
      <c r="BC272" s="185" t="s">
        <v>1332</v>
      </c>
      <c r="BD272" s="187">
        <v>23575</v>
      </c>
      <c r="BE272" s="187">
        <v>35353</v>
      </c>
      <c r="BF272" s="187">
        <v>39805</v>
      </c>
      <c r="BH272" s="187">
        <v>42658</v>
      </c>
      <c r="BI272" s="187">
        <v>43752</v>
      </c>
      <c r="BV272" s="185" t="s">
        <v>1901</v>
      </c>
      <c r="BW272" s="185" t="s">
        <v>1960</v>
      </c>
      <c r="BX272" s="185" t="s">
        <v>1902</v>
      </c>
      <c r="BY272" s="187">
        <v>42658</v>
      </c>
      <c r="BZ272" s="187">
        <v>44119</v>
      </c>
      <c r="CA272" s="185">
        <v>0</v>
      </c>
      <c r="CB272" s="185">
        <v>1364839</v>
      </c>
      <c r="CC272" s="185">
        <v>0</v>
      </c>
      <c r="CD272" s="185">
        <v>102854</v>
      </c>
      <c r="CE272" s="185">
        <v>0</v>
      </c>
      <c r="CF272" s="185">
        <v>0</v>
      </c>
      <c r="CG272" s="185">
        <v>0</v>
      </c>
      <c r="CH272" s="185">
        <v>0</v>
      </c>
      <c r="CI272" s="185">
        <v>0</v>
      </c>
      <c r="CK272" s="185">
        <v>0</v>
      </c>
      <c r="CL272" s="185">
        <v>0</v>
      </c>
      <c r="CM272" s="185">
        <v>0</v>
      </c>
      <c r="CN272" s="185">
        <v>0</v>
      </c>
      <c r="CO272" s="185">
        <v>0</v>
      </c>
      <c r="CP272" s="185">
        <v>66098</v>
      </c>
      <c r="CQ272" s="185">
        <v>341210</v>
      </c>
      <c r="CR272" s="185">
        <v>0</v>
      </c>
      <c r="CS272" s="185">
        <v>0</v>
      </c>
      <c r="CT272" s="185">
        <v>0</v>
      </c>
      <c r="CU272" s="185">
        <v>0</v>
      </c>
      <c r="CV272" s="185">
        <v>0</v>
      </c>
      <c r="CW272" s="185">
        <v>1875001</v>
      </c>
      <c r="CX272" s="185">
        <v>819179</v>
      </c>
      <c r="CY272" s="185">
        <v>1055822</v>
      </c>
      <c r="CZ272" s="185" t="s">
        <v>8035</v>
      </c>
      <c r="DA272" s="185">
        <v>156250</v>
      </c>
      <c r="DB272" s="185">
        <v>116000</v>
      </c>
      <c r="DC272" s="185">
        <v>163800</v>
      </c>
      <c r="DD272" s="185">
        <v>1772000</v>
      </c>
      <c r="DE272" s="185">
        <v>70900</v>
      </c>
      <c r="DF272" s="185">
        <v>35400</v>
      </c>
      <c r="DG272" s="185">
        <v>53200</v>
      </c>
      <c r="DH272" s="185">
        <v>76690</v>
      </c>
      <c r="DI272" s="185">
        <v>30</v>
      </c>
      <c r="DJ272" s="185">
        <v>0</v>
      </c>
      <c r="DK272" s="185">
        <v>0</v>
      </c>
      <c r="DL272" s="185">
        <v>0</v>
      </c>
      <c r="DM272" s="187">
        <v>43831</v>
      </c>
      <c r="DN272" s="187">
        <v>43852</v>
      </c>
      <c r="DO272" s="185">
        <v>0</v>
      </c>
      <c r="DP272" s="185">
        <v>54600</v>
      </c>
      <c r="DQ272" s="185">
        <v>0</v>
      </c>
      <c r="DR272" s="185" t="s">
        <v>2026</v>
      </c>
      <c r="DS272" s="185" t="s">
        <v>1911</v>
      </c>
      <c r="DT272" s="185">
        <v>54600</v>
      </c>
      <c r="DV272" s="185" t="s">
        <v>2406</v>
      </c>
      <c r="DW272" s="185">
        <v>1365000</v>
      </c>
      <c r="DX272" s="185" t="s">
        <v>1896</v>
      </c>
    </row>
    <row r="273" spans="1:128" x14ac:dyDescent="0.25">
      <c r="A273" s="185">
        <v>30</v>
      </c>
      <c r="B273" s="185">
        <v>1365000</v>
      </c>
      <c r="D273" s="230">
        <v>2.436E-2</v>
      </c>
      <c r="E273" s="185">
        <v>33251</v>
      </c>
      <c r="F273" s="185">
        <v>11900992</v>
      </c>
      <c r="I273" s="185">
        <v>1590659</v>
      </c>
      <c r="J273" s="185">
        <v>682420</v>
      </c>
      <c r="L273" s="185">
        <v>1795015</v>
      </c>
      <c r="M273" s="185" t="s">
        <v>2095</v>
      </c>
      <c r="N273" s="185" t="s">
        <v>2149</v>
      </c>
      <c r="R273" s="185" t="s">
        <v>1879</v>
      </c>
      <c r="S273" s="185" t="s">
        <v>687</v>
      </c>
      <c r="T273" s="185" t="s">
        <v>176</v>
      </c>
      <c r="U273" s="185" t="s">
        <v>682</v>
      </c>
      <c r="V273" s="185" t="s">
        <v>1949</v>
      </c>
      <c r="W273" s="185" t="s">
        <v>704</v>
      </c>
      <c r="X273" s="185" t="s">
        <v>2407</v>
      </c>
      <c r="Y273" s="185" t="s">
        <v>1881</v>
      </c>
      <c r="Z273" s="185" t="s">
        <v>2097</v>
      </c>
      <c r="AA273" s="185" t="s">
        <v>1883</v>
      </c>
      <c r="AB273" s="185" t="s">
        <v>2086</v>
      </c>
      <c r="AC273" s="185" t="s">
        <v>3352</v>
      </c>
      <c r="AD273" s="185" t="s">
        <v>3353</v>
      </c>
      <c r="AE273" s="185" t="s">
        <v>1887</v>
      </c>
      <c r="AF273" s="185" t="s">
        <v>1888</v>
      </c>
      <c r="AG273" s="185" t="s">
        <v>1889</v>
      </c>
      <c r="AH273" s="185" t="s">
        <v>1883</v>
      </c>
      <c r="AI273" s="185" t="s">
        <v>1890</v>
      </c>
      <c r="AJ273" s="185" t="s">
        <v>1913</v>
      </c>
      <c r="AK273" s="185" t="s">
        <v>3345</v>
      </c>
      <c r="AL273" s="185" t="s">
        <v>3346</v>
      </c>
      <c r="AM273" s="185" t="s">
        <v>3354</v>
      </c>
      <c r="AN273" s="185" t="s">
        <v>2067</v>
      </c>
      <c r="AO273" s="185" t="s">
        <v>2328</v>
      </c>
      <c r="AP273" s="185" t="s">
        <v>1896</v>
      </c>
      <c r="AQ273" s="185" t="s">
        <v>1949</v>
      </c>
      <c r="AR273" s="185" t="s">
        <v>1957</v>
      </c>
      <c r="AS273" s="185">
        <v>1364839</v>
      </c>
      <c r="AT273" s="185" t="s">
        <v>1957</v>
      </c>
      <c r="AV273" s="185" t="s">
        <v>1920</v>
      </c>
      <c r="AW273" s="185">
        <v>1364839</v>
      </c>
      <c r="AX273" s="185">
        <v>0</v>
      </c>
      <c r="AY273" s="185" t="s">
        <v>2155</v>
      </c>
      <c r="AZ273" s="186">
        <v>0</v>
      </c>
      <c r="BA273" s="231">
        <v>25</v>
      </c>
      <c r="BB273" s="185">
        <v>0</v>
      </c>
      <c r="BC273" s="185" t="s">
        <v>1332</v>
      </c>
      <c r="BD273" s="187">
        <v>25481</v>
      </c>
      <c r="BE273" s="187">
        <v>33246</v>
      </c>
      <c r="BF273" s="187">
        <v>39805</v>
      </c>
      <c r="BH273" s="187">
        <v>43108</v>
      </c>
      <c r="BI273" s="187">
        <v>43472</v>
      </c>
      <c r="BM273" s="185" t="s">
        <v>2103</v>
      </c>
      <c r="BN273" s="185" t="s">
        <v>1283</v>
      </c>
      <c r="BV273" s="185" t="s">
        <v>1901</v>
      </c>
      <c r="BW273" s="185" t="s">
        <v>1926</v>
      </c>
      <c r="BX273" s="185" t="s">
        <v>1902</v>
      </c>
      <c r="BY273" s="187">
        <v>44204</v>
      </c>
      <c r="BZ273" s="187">
        <v>44204</v>
      </c>
      <c r="CA273" s="185">
        <v>0</v>
      </c>
      <c r="CB273" s="185">
        <v>1364839</v>
      </c>
      <c r="CC273" s="185">
        <v>0</v>
      </c>
      <c r="CD273" s="185">
        <v>102854</v>
      </c>
      <c r="CE273" s="185">
        <v>0</v>
      </c>
      <c r="CF273" s="185">
        <v>0</v>
      </c>
      <c r="CG273" s="185">
        <v>0</v>
      </c>
      <c r="CH273" s="185">
        <v>0</v>
      </c>
      <c r="CI273" s="185">
        <v>0</v>
      </c>
      <c r="CK273" s="185">
        <v>0</v>
      </c>
      <c r="CL273" s="185">
        <v>0</v>
      </c>
      <c r="CM273" s="185">
        <v>0</v>
      </c>
      <c r="CN273" s="185">
        <v>0</v>
      </c>
      <c r="CO273" s="185">
        <v>0</v>
      </c>
      <c r="CP273" s="185">
        <v>66098</v>
      </c>
      <c r="CQ273" s="185">
        <v>341210</v>
      </c>
      <c r="CR273" s="185">
        <v>0</v>
      </c>
      <c r="CS273" s="185">
        <v>0</v>
      </c>
      <c r="CT273" s="185">
        <v>0</v>
      </c>
      <c r="CU273" s="185">
        <v>0</v>
      </c>
      <c r="CV273" s="185">
        <v>0</v>
      </c>
      <c r="CW273" s="185">
        <v>1875001</v>
      </c>
      <c r="CX273" s="185">
        <v>199538</v>
      </c>
      <c r="CY273" s="185">
        <v>1675463</v>
      </c>
      <c r="CZ273" s="185" t="s">
        <v>8035</v>
      </c>
      <c r="DA273" s="185">
        <v>156250</v>
      </c>
      <c r="DB273" s="185">
        <v>116000</v>
      </c>
      <c r="DC273" s="185">
        <v>163800</v>
      </c>
      <c r="DD273" s="185">
        <v>1772000</v>
      </c>
      <c r="DE273" s="185">
        <v>70900</v>
      </c>
      <c r="DF273" s="185">
        <v>35400</v>
      </c>
      <c r="DG273" s="185">
        <v>53200</v>
      </c>
      <c r="DH273" s="185">
        <v>0</v>
      </c>
      <c r="DI273" s="185">
        <v>30</v>
      </c>
      <c r="DJ273" s="185">
        <v>0</v>
      </c>
      <c r="DK273" s="185">
        <v>0</v>
      </c>
      <c r="DL273" s="185">
        <v>0</v>
      </c>
      <c r="DM273" s="187">
        <v>44197</v>
      </c>
      <c r="DN273" s="187">
        <v>44202</v>
      </c>
      <c r="DO273" s="185">
        <v>0</v>
      </c>
      <c r="DP273" s="185">
        <v>54600</v>
      </c>
      <c r="DQ273" s="185">
        <v>0</v>
      </c>
      <c r="DR273" s="185" t="s">
        <v>2074</v>
      </c>
      <c r="DS273" s="185" t="s">
        <v>1903</v>
      </c>
      <c r="DT273" s="185">
        <v>54600</v>
      </c>
      <c r="DV273" s="185" t="s">
        <v>1911</v>
      </c>
      <c r="DW273" s="185">
        <v>1365000</v>
      </c>
      <c r="DX273" s="185" t="s">
        <v>1896</v>
      </c>
    </row>
    <row r="274" spans="1:128" x14ac:dyDescent="0.25">
      <c r="A274" s="185">
        <v>30</v>
      </c>
      <c r="B274" s="185">
        <v>1365000</v>
      </c>
      <c r="D274" s="230">
        <v>2.436E-2</v>
      </c>
      <c r="E274" s="185">
        <v>33251</v>
      </c>
      <c r="F274" s="185">
        <v>11901191</v>
      </c>
      <c r="I274" s="185">
        <v>1590659</v>
      </c>
      <c r="J274" s="185">
        <v>682420</v>
      </c>
      <c r="L274" s="185">
        <v>1794659</v>
      </c>
      <c r="M274" s="185" t="s">
        <v>2398</v>
      </c>
      <c r="N274" s="185" t="s">
        <v>1878</v>
      </c>
      <c r="R274" s="185" t="s">
        <v>1879</v>
      </c>
      <c r="S274" s="185" t="s">
        <v>151</v>
      </c>
      <c r="T274" s="185" t="s">
        <v>142</v>
      </c>
      <c r="U274" s="185" t="s">
        <v>682</v>
      </c>
      <c r="V274" s="185" t="s">
        <v>1949</v>
      </c>
      <c r="W274" s="185" t="s">
        <v>7207</v>
      </c>
      <c r="X274" s="185" t="s">
        <v>2407</v>
      </c>
      <c r="Y274" s="185" t="s">
        <v>1987</v>
      </c>
      <c r="Z274" s="185" t="s">
        <v>2400</v>
      </c>
      <c r="AA274" s="185" t="s">
        <v>1883</v>
      </c>
      <c r="AB274" s="185" t="s">
        <v>2086</v>
      </c>
      <c r="AC274" s="185" t="s">
        <v>3355</v>
      </c>
      <c r="AD274" s="185" t="s">
        <v>2112</v>
      </c>
      <c r="AE274" s="185" t="s">
        <v>1887</v>
      </c>
      <c r="AF274" s="185" t="s">
        <v>1888</v>
      </c>
      <c r="AG274" s="185" t="s">
        <v>1889</v>
      </c>
      <c r="AH274" s="185" t="s">
        <v>1883</v>
      </c>
      <c r="AI274" s="185" t="s">
        <v>1890</v>
      </c>
      <c r="AJ274" s="185" t="s">
        <v>1913</v>
      </c>
      <c r="AK274" s="185" t="s">
        <v>3345</v>
      </c>
      <c r="AL274" s="185" t="s">
        <v>3356</v>
      </c>
      <c r="AM274" s="185" t="s">
        <v>2993</v>
      </c>
      <c r="AN274" s="185" t="s">
        <v>2993</v>
      </c>
      <c r="AP274" s="185" t="s">
        <v>1896</v>
      </c>
      <c r="AQ274" s="185" t="s">
        <v>1949</v>
      </c>
      <c r="AR274" s="185" t="s">
        <v>1957</v>
      </c>
      <c r="AS274" s="185">
        <v>1364839</v>
      </c>
      <c r="AT274" s="185" t="s">
        <v>1957</v>
      </c>
      <c r="AV274" s="185" t="s">
        <v>1920</v>
      </c>
      <c r="AW274" s="185">
        <v>1364839</v>
      </c>
      <c r="AX274" s="185">
        <v>0</v>
      </c>
      <c r="AY274" s="185" t="s">
        <v>1899</v>
      </c>
      <c r="AZ274" s="186">
        <v>0</v>
      </c>
      <c r="BA274" s="231">
        <v>25</v>
      </c>
      <c r="BB274" s="185">
        <v>0</v>
      </c>
      <c r="BC274" s="185" t="s">
        <v>1332</v>
      </c>
      <c r="BD274" s="187">
        <v>25974</v>
      </c>
      <c r="BE274" s="187">
        <v>34596</v>
      </c>
      <c r="BF274" s="187">
        <v>39805</v>
      </c>
      <c r="BH274" s="187">
        <v>43727</v>
      </c>
      <c r="BI274" s="187">
        <v>44092</v>
      </c>
      <c r="BM274" s="185" t="s">
        <v>1900</v>
      </c>
      <c r="BN274" s="185" t="s">
        <v>1275</v>
      </c>
      <c r="BV274" s="185" t="s">
        <v>1901</v>
      </c>
      <c r="BW274" s="185" t="s">
        <v>1926</v>
      </c>
      <c r="BX274" s="185" t="s">
        <v>1902</v>
      </c>
      <c r="BY274" s="187">
        <v>43727</v>
      </c>
      <c r="BZ274" s="187">
        <v>44093</v>
      </c>
      <c r="CA274" s="185">
        <v>0</v>
      </c>
      <c r="CB274" s="185">
        <v>1364839</v>
      </c>
      <c r="CC274" s="185">
        <v>0</v>
      </c>
      <c r="CD274" s="185">
        <v>102854</v>
      </c>
      <c r="CE274" s="185">
        <v>0</v>
      </c>
      <c r="CF274" s="185">
        <v>0</v>
      </c>
      <c r="CG274" s="185">
        <v>0</v>
      </c>
      <c r="CH274" s="185">
        <v>0</v>
      </c>
      <c r="CI274" s="185">
        <v>0</v>
      </c>
      <c r="CK274" s="185">
        <v>861607</v>
      </c>
      <c r="CL274" s="185">
        <v>0</v>
      </c>
      <c r="CM274" s="185">
        <v>0</v>
      </c>
      <c r="CN274" s="185">
        <v>0</v>
      </c>
      <c r="CO274" s="185">
        <v>0</v>
      </c>
      <c r="CP274" s="185">
        <v>66098</v>
      </c>
      <c r="CQ274" s="185">
        <v>341210</v>
      </c>
      <c r="CR274" s="185">
        <v>0</v>
      </c>
      <c r="CS274" s="185">
        <v>90989</v>
      </c>
      <c r="CT274" s="185">
        <v>0</v>
      </c>
      <c r="CU274" s="185">
        <v>0</v>
      </c>
      <c r="CV274" s="185">
        <v>0</v>
      </c>
      <c r="CW274" s="185">
        <v>2922309</v>
      </c>
      <c r="CX274" s="185">
        <v>633313</v>
      </c>
      <c r="CY274" s="185">
        <v>2288996</v>
      </c>
      <c r="CZ274" s="185" t="s">
        <v>8035</v>
      </c>
      <c r="DA274" s="185">
        <v>228051</v>
      </c>
      <c r="DB274" s="185">
        <v>116000</v>
      </c>
      <c r="DC274" s="185">
        <v>163800</v>
      </c>
      <c r="DD274" s="185">
        <v>2634000</v>
      </c>
      <c r="DE274" s="185">
        <v>105400</v>
      </c>
      <c r="DF274" s="185">
        <v>52700</v>
      </c>
      <c r="DG274" s="185">
        <v>79000</v>
      </c>
      <c r="DH274" s="185">
        <v>76690</v>
      </c>
      <c r="DI274" s="185">
        <v>30</v>
      </c>
      <c r="DJ274" s="185">
        <v>0</v>
      </c>
      <c r="DK274" s="185">
        <v>0</v>
      </c>
      <c r="DL274" s="185">
        <v>0</v>
      </c>
      <c r="DM274" s="187">
        <v>44378</v>
      </c>
      <c r="DN274" s="187">
        <v>44400</v>
      </c>
      <c r="DO274" s="185">
        <v>0</v>
      </c>
      <c r="DP274" s="185">
        <v>54600</v>
      </c>
      <c r="DQ274" s="185">
        <v>0</v>
      </c>
      <c r="DR274" s="185" t="s">
        <v>2074</v>
      </c>
      <c r="DS274" s="185" t="s">
        <v>1887</v>
      </c>
      <c r="DT274" s="185">
        <v>54600</v>
      </c>
      <c r="DV274" s="185" t="s">
        <v>2406</v>
      </c>
      <c r="DW274" s="185">
        <v>1365000</v>
      </c>
      <c r="DX274" s="185" t="s">
        <v>1896</v>
      </c>
    </row>
    <row r="275" spans="1:128" x14ac:dyDescent="0.25">
      <c r="A275" s="185">
        <v>30</v>
      </c>
      <c r="B275" s="185">
        <v>1365000</v>
      </c>
      <c r="D275" s="230">
        <v>1.044E-2</v>
      </c>
      <c r="E275" s="185">
        <v>14251</v>
      </c>
      <c r="F275" s="185">
        <v>11901336</v>
      </c>
      <c r="I275" s="185">
        <v>1590659</v>
      </c>
      <c r="J275" s="185">
        <v>682420</v>
      </c>
      <c r="L275" s="185">
        <v>1794774</v>
      </c>
      <c r="M275" s="185" t="s">
        <v>1877</v>
      </c>
      <c r="N275" s="185" t="s">
        <v>1938</v>
      </c>
      <c r="R275" s="185" t="s">
        <v>1879</v>
      </c>
      <c r="S275" s="185" t="s">
        <v>782</v>
      </c>
      <c r="T275" s="185" t="s">
        <v>363</v>
      </c>
      <c r="U275" s="185" t="s">
        <v>682</v>
      </c>
      <c r="V275" s="185" t="s">
        <v>1949</v>
      </c>
      <c r="W275" s="185" t="s">
        <v>668</v>
      </c>
      <c r="X275" s="185" t="s">
        <v>1880</v>
      </c>
      <c r="Y275" s="185" t="s">
        <v>1908</v>
      </c>
      <c r="Z275" s="185" t="s">
        <v>1882</v>
      </c>
      <c r="AA275" s="185" t="s">
        <v>1883</v>
      </c>
      <c r="AB275" s="185" t="s">
        <v>1884</v>
      </c>
      <c r="AC275" s="185" t="s">
        <v>3357</v>
      </c>
      <c r="AD275" s="185" t="s">
        <v>2436</v>
      </c>
      <c r="AE275" s="185" t="s">
        <v>1887</v>
      </c>
      <c r="AF275" s="185" t="s">
        <v>1888</v>
      </c>
      <c r="AG275" s="185" t="s">
        <v>1889</v>
      </c>
      <c r="AH275" s="185" t="s">
        <v>1883</v>
      </c>
      <c r="AI275" s="185" t="s">
        <v>1890</v>
      </c>
      <c r="AK275" s="185" t="s">
        <v>2413</v>
      </c>
      <c r="AL275" s="185" t="s">
        <v>3358</v>
      </c>
      <c r="AM275" s="185" t="s">
        <v>3359</v>
      </c>
      <c r="AN275" s="185" t="s">
        <v>3360</v>
      </c>
      <c r="AO275" s="185" t="s">
        <v>2708</v>
      </c>
      <c r="AP275" s="185" t="s">
        <v>1896</v>
      </c>
      <c r="AQ275" s="185" t="s">
        <v>1949</v>
      </c>
      <c r="AR275" s="185" t="s">
        <v>1957</v>
      </c>
      <c r="AS275" s="185">
        <v>1364839</v>
      </c>
      <c r="AT275" s="185" t="s">
        <v>1957</v>
      </c>
      <c r="AV275" s="185" t="s">
        <v>1920</v>
      </c>
      <c r="AW275" s="185">
        <v>1364839</v>
      </c>
      <c r="AX275" s="185">
        <v>0</v>
      </c>
      <c r="AY275" s="185" t="s">
        <v>1943</v>
      </c>
      <c r="AZ275" s="186">
        <v>0</v>
      </c>
      <c r="BA275" s="231">
        <v>11</v>
      </c>
      <c r="BB275" s="185">
        <v>0</v>
      </c>
      <c r="BC275" s="185" t="s">
        <v>1332</v>
      </c>
      <c r="BD275" s="187">
        <v>21948</v>
      </c>
      <c r="BE275" s="187">
        <v>34341</v>
      </c>
      <c r="BF275" s="187">
        <v>40043</v>
      </c>
      <c r="BH275" s="187">
        <v>43695</v>
      </c>
      <c r="BI275" s="187">
        <v>44060</v>
      </c>
      <c r="BM275" s="185" t="s">
        <v>1900</v>
      </c>
      <c r="BN275" s="185" t="s">
        <v>1275</v>
      </c>
      <c r="BV275" s="185" t="s">
        <v>1901</v>
      </c>
      <c r="BW275" s="185" t="s">
        <v>1896</v>
      </c>
      <c r="BX275" s="185" t="s">
        <v>1902</v>
      </c>
      <c r="BY275" s="187">
        <v>43695</v>
      </c>
      <c r="BZ275" s="187">
        <v>44061</v>
      </c>
      <c r="CA275" s="185">
        <v>0</v>
      </c>
      <c r="CB275" s="185">
        <v>1364839</v>
      </c>
      <c r="CC275" s="185">
        <v>0</v>
      </c>
      <c r="CD275" s="185">
        <v>102854</v>
      </c>
      <c r="CE275" s="185">
        <v>0</v>
      </c>
      <c r="CF275" s="185">
        <v>0</v>
      </c>
      <c r="CG275" s="185">
        <v>0</v>
      </c>
      <c r="CH275" s="185">
        <v>0</v>
      </c>
      <c r="CI275" s="185">
        <v>0</v>
      </c>
      <c r="CK275" s="185">
        <v>0</v>
      </c>
      <c r="CL275" s="185">
        <v>0</v>
      </c>
      <c r="CM275" s="185">
        <v>0</v>
      </c>
      <c r="CN275" s="185">
        <v>0</v>
      </c>
      <c r="CO275" s="185">
        <v>0</v>
      </c>
      <c r="CP275" s="185">
        <v>66098</v>
      </c>
      <c r="CQ275" s="185">
        <v>150132</v>
      </c>
      <c r="CR275" s="185">
        <v>0</v>
      </c>
      <c r="CS275" s="185">
        <v>0</v>
      </c>
      <c r="CT275" s="185">
        <v>0</v>
      </c>
      <c r="CU275" s="185">
        <v>0</v>
      </c>
      <c r="CV275" s="185">
        <v>0</v>
      </c>
      <c r="CW275" s="185">
        <v>1683923</v>
      </c>
      <c r="CX275" s="185">
        <v>453381</v>
      </c>
      <c r="CY275" s="185">
        <v>1230542</v>
      </c>
      <c r="CZ275" s="185" t="s">
        <v>8035</v>
      </c>
      <c r="DA275" s="185">
        <v>140327</v>
      </c>
      <c r="DB275" s="185">
        <v>116000</v>
      </c>
      <c r="DC275" s="185">
        <v>163800</v>
      </c>
      <c r="DD275" s="185">
        <v>1581000</v>
      </c>
      <c r="DE275" s="185">
        <v>63200</v>
      </c>
      <c r="DF275" s="185">
        <v>31600</v>
      </c>
      <c r="DG275" s="185">
        <v>47400</v>
      </c>
      <c r="DH275" s="185">
        <v>0</v>
      </c>
      <c r="DI275" s="185">
        <v>30</v>
      </c>
      <c r="DJ275" s="185">
        <v>0</v>
      </c>
      <c r="DK275" s="185">
        <v>0</v>
      </c>
      <c r="DL275" s="185">
        <v>0</v>
      </c>
      <c r="DM275" s="187">
        <v>44197</v>
      </c>
      <c r="DN275" s="187">
        <v>44211</v>
      </c>
      <c r="DO275" s="185">
        <v>0</v>
      </c>
      <c r="DP275" s="185">
        <v>54600</v>
      </c>
      <c r="DQ275" s="185">
        <v>0</v>
      </c>
      <c r="DR275" s="185" t="s">
        <v>1888</v>
      </c>
      <c r="DS275" s="185" t="s">
        <v>1889</v>
      </c>
      <c r="DT275" s="185">
        <v>54600</v>
      </c>
      <c r="DV275" s="185" t="s">
        <v>1904</v>
      </c>
      <c r="DW275" s="185">
        <v>1365000</v>
      </c>
      <c r="DX275" s="185" t="s">
        <v>1896</v>
      </c>
    </row>
    <row r="276" spans="1:128" x14ac:dyDescent="0.25">
      <c r="A276" s="185">
        <v>27</v>
      </c>
      <c r="B276" s="185">
        <v>1107900</v>
      </c>
      <c r="D276" s="230">
        <v>6.9599999999999995E-2</v>
      </c>
      <c r="E276" s="185">
        <v>77110</v>
      </c>
      <c r="F276" s="185">
        <v>12131354</v>
      </c>
      <c r="I276" s="185">
        <v>1367323</v>
      </c>
      <c r="J276" s="185">
        <v>575218</v>
      </c>
      <c r="L276" s="185">
        <v>1481072</v>
      </c>
      <c r="M276" s="185" t="s">
        <v>2081</v>
      </c>
      <c r="N276" s="185" t="s">
        <v>1878</v>
      </c>
      <c r="O276" s="185" t="s">
        <v>1332</v>
      </c>
      <c r="R276" s="185" t="s">
        <v>1879</v>
      </c>
      <c r="S276" s="185" t="s">
        <v>687</v>
      </c>
      <c r="T276" s="185" t="s">
        <v>3361</v>
      </c>
      <c r="U276" s="185" t="s">
        <v>682</v>
      </c>
      <c r="V276" s="185" t="s">
        <v>1272</v>
      </c>
      <c r="W276" s="185" t="s">
        <v>1522</v>
      </c>
      <c r="X276" s="185" t="s">
        <v>2013</v>
      </c>
      <c r="Y276" s="185" t="s">
        <v>1881</v>
      </c>
      <c r="Z276" s="185" t="s">
        <v>2085</v>
      </c>
      <c r="AA276" s="185" t="s">
        <v>1883</v>
      </c>
      <c r="AB276" s="185" t="s">
        <v>2086</v>
      </c>
      <c r="AC276" s="185" t="s">
        <v>3362</v>
      </c>
      <c r="AD276" s="185" t="s">
        <v>3363</v>
      </c>
      <c r="AE276" s="185" t="s">
        <v>1887</v>
      </c>
      <c r="AF276" s="185" t="s">
        <v>1888</v>
      </c>
      <c r="AG276" s="185" t="s">
        <v>1889</v>
      </c>
      <c r="AH276" s="185" t="s">
        <v>1883</v>
      </c>
      <c r="AI276" s="185" t="s">
        <v>1890</v>
      </c>
      <c r="AK276" s="185" t="s">
        <v>3166</v>
      </c>
      <c r="AL276" s="185" t="s">
        <v>3364</v>
      </c>
      <c r="AM276" s="185" t="s">
        <v>2821</v>
      </c>
      <c r="AN276" s="185" t="s">
        <v>2821</v>
      </c>
      <c r="AP276" s="185" t="s">
        <v>1896</v>
      </c>
      <c r="AQ276" s="185" t="s">
        <v>1272</v>
      </c>
      <c r="AR276" s="185" t="s">
        <v>2093</v>
      </c>
      <c r="AS276" s="185">
        <v>1150436</v>
      </c>
      <c r="AT276" s="185" t="s">
        <v>2093</v>
      </c>
      <c r="AV276" s="185" t="s">
        <v>1920</v>
      </c>
      <c r="AW276" s="185">
        <v>1150436</v>
      </c>
      <c r="AX276" s="185">
        <v>0</v>
      </c>
      <c r="AY276" s="185" t="s">
        <v>1899</v>
      </c>
      <c r="AZ276" s="186">
        <v>0</v>
      </c>
      <c r="BA276" s="231">
        <v>0</v>
      </c>
      <c r="BB276" s="185">
        <v>0</v>
      </c>
      <c r="BD276" s="187">
        <v>24236</v>
      </c>
      <c r="BE276" s="187">
        <v>42948</v>
      </c>
      <c r="BF276" s="187">
        <v>42948</v>
      </c>
      <c r="BH276" s="187">
        <v>43313</v>
      </c>
      <c r="BI276" s="187">
        <v>43677</v>
      </c>
      <c r="BM276" s="185" t="s">
        <v>1900</v>
      </c>
      <c r="BN276" s="185" t="s">
        <v>1275</v>
      </c>
      <c r="BV276" s="185" t="s">
        <v>3365</v>
      </c>
      <c r="BW276" s="185" t="s">
        <v>1896</v>
      </c>
      <c r="BX276" s="185" t="s">
        <v>1902</v>
      </c>
      <c r="BY276" s="187">
        <v>42948</v>
      </c>
      <c r="BZ276" s="187">
        <v>44044</v>
      </c>
      <c r="CA276" s="185">
        <v>0</v>
      </c>
      <c r="CB276" s="185">
        <v>1035392</v>
      </c>
      <c r="CC276" s="185">
        <v>0</v>
      </c>
      <c r="CD276" s="185">
        <v>92569</v>
      </c>
      <c r="CE276" s="185">
        <v>0</v>
      </c>
      <c r="CF276" s="185">
        <v>0</v>
      </c>
      <c r="CG276" s="185">
        <v>0</v>
      </c>
      <c r="CH276" s="185">
        <v>0</v>
      </c>
      <c r="CI276" s="185">
        <v>357704</v>
      </c>
      <c r="CK276" s="185">
        <v>0</v>
      </c>
      <c r="CL276" s="185">
        <v>0</v>
      </c>
      <c r="CM276" s="185">
        <v>0</v>
      </c>
      <c r="CN276" s="185">
        <v>0</v>
      </c>
      <c r="CO276" s="185">
        <v>0</v>
      </c>
      <c r="CP276" s="185">
        <v>59488</v>
      </c>
      <c r="CQ276" s="185">
        <v>0</v>
      </c>
      <c r="CR276" s="185">
        <v>0</v>
      </c>
      <c r="CS276" s="185">
        <v>0</v>
      </c>
      <c r="CT276" s="185">
        <v>0</v>
      </c>
      <c r="CU276" s="185">
        <v>0</v>
      </c>
      <c r="CV276" s="185">
        <v>0</v>
      </c>
      <c r="CW276" s="185">
        <v>1545153</v>
      </c>
      <c r="CX276" s="185">
        <v>439772</v>
      </c>
      <c r="CY276" s="185">
        <v>1105381</v>
      </c>
      <c r="CZ276" s="185" t="s">
        <v>8035</v>
      </c>
      <c r="DA276" s="185">
        <v>128763</v>
      </c>
      <c r="DB276" s="185">
        <v>104600</v>
      </c>
      <c r="DC276" s="185">
        <v>147700</v>
      </c>
      <c r="DD276" s="185">
        <v>1453000</v>
      </c>
      <c r="DE276" s="185">
        <v>58100</v>
      </c>
      <c r="DF276" s="185">
        <v>29100</v>
      </c>
      <c r="DG276" s="185">
        <v>43600</v>
      </c>
      <c r="DH276" s="185">
        <v>0</v>
      </c>
      <c r="DI276" s="185">
        <v>27</v>
      </c>
      <c r="DJ276" s="185">
        <v>0</v>
      </c>
      <c r="DK276" s="185">
        <v>3</v>
      </c>
      <c r="DL276" s="185">
        <v>0</v>
      </c>
      <c r="DM276" s="187">
        <v>44375</v>
      </c>
      <c r="DN276" s="187">
        <v>44396</v>
      </c>
      <c r="DO276" s="185">
        <v>0</v>
      </c>
      <c r="DP276" s="185">
        <v>49200</v>
      </c>
      <c r="DQ276" s="185">
        <v>0</v>
      </c>
      <c r="DR276" s="185" t="s">
        <v>2026</v>
      </c>
      <c r="DS276" s="185" t="s">
        <v>1903</v>
      </c>
      <c r="DT276" s="185">
        <v>49200</v>
      </c>
      <c r="DV276" s="185" t="s">
        <v>1911</v>
      </c>
      <c r="DW276" s="185">
        <v>1231000</v>
      </c>
      <c r="DX276" s="185" t="s">
        <v>1896</v>
      </c>
    </row>
    <row r="277" spans="1:128" x14ac:dyDescent="0.25">
      <c r="A277" s="185">
        <v>30</v>
      </c>
      <c r="B277" s="185">
        <v>1081000</v>
      </c>
      <c r="D277" s="230">
        <v>2.436E-2</v>
      </c>
      <c r="E277" s="185">
        <v>26333</v>
      </c>
      <c r="F277" s="185">
        <v>12137295</v>
      </c>
      <c r="I277" s="185">
        <v>1295460</v>
      </c>
      <c r="J277" s="185">
        <v>540724</v>
      </c>
      <c r="L277" s="185">
        <v>1461891</v>
      </c>
      <c r="M277" s="185" t="s">
        <v>2580</v>
      </c>
      <c r="N277" s="185" t="s">
        <v>2044</v>
      </c>
      <c r="R277" s="185" t="s">
        <v>1879</v>
      </c>
      <c r="S277" s="185" t="s">
        <v>777</v>
      </c>
      <c r="T277" s="185" t="s">
        <v>99</v>
      </c>
      <c r="U277" s="185" t="s">
        <v>682</v>
      </c>
      <c r="V277" s="185" t="s">
        <v>1949</v>
      </c>
      <c r="W277" s="185" t="s">
        <v>1644</v>
      </c>
      <c r="X277" s="185" t="s">
        <v>1880</v>
      </c>
      <c r="Y277" s="185" t="s">
        <v>1881</v>
      </c>
      <c r="Z277" s="185" t="s">
        <v>2581</v>
      </c>
      <c r="AA277" s="185" t="s">
        <v>1883</v>
      </c>
      <c r="AB277" s="185" t="s">
        <v>2001</v>
      </c>
      <c r="AC277" s="185" t="s">
        <v>3366</v>
      </c>
      <c r="AD277" s="185" t="s">
        <v>1997</v>
      </c>
      <c r="AE277" s="185" t="s">
        <v>1887</v>
      </c>
      <c r="AF277" s="185" t="s">
        <v>1888</v>
      </c>
      <c r="AG277" s="185" t="s">
        <v>1889</v>
      </c>
      <c r="AH277" s="185" t="s">
        <v>1883</v>
      </c>
      <c r="AI277" s="185" t="s">
        <v>1890</v>
      </c>
      <c r="AK277" s="185" t="s">
        <v>3367</v>
      </c>
      <c r="AL277" s="185" t="s">
        <v>2731</v>
      </c>
      <c r="AM277" s="185" t="s">
        <v>3368</v>
      </c>
      <c r="AN277" s="185" t="s">
        <v>3368</v>
      </c>
      <c r="AP277" s="185" t="s">
        <v>1896</v>
      </c>
      <c r="AQ277" s="185" t="s">
        <v>1949</v>
      </c>
      <c r="AR277" s="185" t="s">
        <v>2782</v>
      </c>
      <c r="AS277" s="185">
        <v>1081448</v>
      </c>
      <c r="AT277" s="185" t="s">
        <v>2782</v>
      </c>
      <c r="AV277" s="185" t="s">
        <v>1920</v>
      </c>
      <c r="AW277" s="185">
        <v>1081448</v>
      </c>
      <c r="AX277" s="185">
        <v>0</v>
      </c>
      <c r="AY277" s="185" t="s">
        <v>2050</v>
      </c>
      <c r="AZ277" s="186">
        <v>0</v>
      </c>
      <c r="BA277" s="231">
        <v>0</v>
      </c>
      <c r="BB277" s="185">
        <v>0</v>
      </c>
      <c r="BD277" s="187">
        <v>25170</v>
      </c>
      <c r="BE277" s="187">
        <v>43138</v>
      </c>
      <c r="BF277" s="187">
        <v>43138</v>
      </c>
      <c r="BH277" s="187">
        <v>43503</v>
      </c>
      <c r="BI277" s="187">
        <v>43867</v>
      </c>
      <c r="BM277" s="185" t="s">
        <v>1900</v>
      </c>
      <c r="BN277" s="185" t="s">
        <v>1275</v>
      </c>
      <c r="BV277" s="185" t="s">
        <v>1901</v>
      </c>
      <c r="BW277" s="185" t="s">
        <v>1896</v>
      </c>
      <c r="BX277" s="185" t="s">
        <v>1902</v>
      </c>
      <c r="BY277" s="187">
        <v>43138</v>
      </c>
      <c r="BZ277" s="187">
        <v>44234</v>
      </c>
      <c r="CA277" s="185">
        <v>0</v>
      </c>
      <c r="CB277" s="185">
        <v>1081448</v>
      </c>
      <c r="CC277" s="185">
        <v>0</v>
      </c>
      <c r="CD277" s="185">
        <v>102854</v>
      </c>
      <c r="CE277" s="185">
        <v>0</v>
      </c>
      <c r="CF277" s="185">
        <v>0</v>
      </c>
      <c r="CG277" s="185">
        <v>0</v>
      </c>
      <c r="CH277" s="185">
        <v>0</v>
      </c>
      <c r="CI277" s="185">
        <v>0</v>
      </c>
      <c r="CK277" s="185">
        <v>0</v>
      </c>
      <c r="CL277" s="185">
        <v>0</v>
      </c>
      <c r="CM277" s="185">
        <v>0</v>
      </c>
      <c r="CN277" s="185">
        <v>0</v>
      </c>
      <c r="CO277" s="185">
        <v>0</v>
      </c>
      <c r="CP277" s="185">
        <v>66098</v>
      </c>
      <c r="CQ277" s="185">
        <v>0</v>
      </c>
      <c r="CR277" s="185">
        <v>0</v>
      </c>
      <c r="CS277" s="185">
        <v>0</v>
      </c>
      <c r="CT277" s="185">
        <v>0</v>
      </c>
      <c r="CU277" s="185">
        <v>0</v>
      </c>
      <c r="CV277" s="185">
        <v>0</v>
      </c>
      <c r="CW277" s="185">
        <v>1250400</v>
      </c>
      <c r="CX277" s="185">
        <v>148920</v>
      </c>
      <c r="CY277" s="185">
        <v>1101480</v>
      </c>
      <c r="CZ277" s="185" t="s">
        <v>8035</v>
      </c>
      <c r="DA277" s="185">
        <v>104200</v>
      </c>
      <c r="DB277" s="185">
        <v>91900</v>
      </c>
      <c r="DC277" s="185">
        <v>129700</v>
      </c>
      <c r="DD277" s="185">
        <v>1148000</v>
      </c>
      <c r="DE277" s="185">
        <v>45900</v>
      </c>
      <c r="DF277" s="185">
        <v>23000</v>
      </c>
      <c r="DG277" s="185">
        <v>34400</v>
      </c>
      <c r="DH277" s="185">
        <v>0</v>
      </c>
      <c r="DI277" s="185">
        <v>30</v>
      </c>
      <c r="DJ277" s="185">
        <v>0</v>
      </c>
      <c r="DK277" s="185">
        <v>0</v>
      </c>
      <c r="DL277" s="185">
        <v>0</v>
      </c>
      <c r="DM277" s="187">
        <v>44197</v>
      </c>
      <c r="DN277" s="187">
        <v>44204</v>
      </c>
      <c r="DO277" s="185">
        <v>0</v>
      </c>
      <c r="DP277" s="185">
        <v>43200</v>
      </c>
      <c r="DQ277" s="185">
        <v>0</v>
      </c>
      <c r="DR277" s="185" t="s">
        <v>1888</v>
      </c>
      <c r="DS277" s="185" t="s">
        <v>1903</v>
      </c>
      <c r="DT277" s="185">
        <v>43200</v>
      </c>
      <c r="DV277" s="185" t="s">
        <v>2095</v>
      </c>
      <c r="DW277" s="185">
        <v>1081000</v>
      </c>
      <c r="DX277" s="185" t="s">
        <v>1896</v>
      </c>
    </row>
    <row r="278" spans="1:128" x14ac:dyDescent="0.25">
      <c r="A278" s="185">
        <v>30</v>
      </c>
      <c r="B278" s="185">
        <v>1365000</v>
      </c>
      <c r="D278" s="230">
        <v>2.436E-2</v>
      </c>
      <c r="E278" s="185">
        <v>33251</v>
      </c>
      <c r="F278" s="185">
        <v>12205947</v>
      </c>
      <c r="I278" s="185">
        <v>1590659</v>
      </c>
      <c r="J278" s="185">
        <v>682420</v>
      </c>
      <c r="L278" s="185">
        <v>1794774</v>
      </c>
      <c r="M278" s="185" t="s">
        <v>3189</v>
      </c>
      <c r="N278" s="185" t="s">
        <v>1166</v>
      </c>
      <c r="R278" s="185" t="s">
        <v>1879</v>
      </c>
      <c r="S278" s="185" t="s">
        <v>613</v>
      </c>
      <c r="T278" s="185" t="s">
        <v>490</v>
      </c>
      <c r="U278" s="185" t="s">
        <v>682</v>
      </c>
      <c r="V278" s="185" t="s">
        <v>1949</v>
      </c>
      <c r="W278" s="185" t="s">
        <v>491</v>
      </c>
      <c r="X278" s="185" t="s">
        <v>1907</v>
      </c>
      <c r="Y278" s="185" t="s">
        <v>1881</v>
      </c>
      <c r="Z278" s="185" t="s">
        <v>3190</v>
      </c>
      <c r="AA278" s="185" t="s">
        <v>1883</v>
      </c>
      <c r="AB278" s="185" t="s">
        <v>2001</v>
      </c>
      <c r="AC278" s="185" t="s">
        <v>3369</v>
      </c>
      <c r="AD278" s="185" t="s">
        <v>2580</v>
      </c>
      <c r="AE278" s="185" t="s">
        <v>1887</v>
      </c>
      <c r="AF278" s="185" t="s">
        <v>1888</v>
      </c>
      <c r="AG278" s="185" t="s">
        <v>1889</v>
      </c>
      <c r="AH278" s="185" t="s">
        <v>1883</v>
      </c>
      <c r="AI278" s="185" t="s">
        <v>1890</v>
      </c>
      <c r="AJ278" s="185" t="s">
        <v>1913</v>
      </c>
      <c r="AK278" s="185" t="s">
        <v>3370</v>
      </c>
      <c r="AM278" s="185" t="s">
        <v>2358</v>
      </c>
      <c r="AN278" s="185" t="s">
        <v>2358</v>
      </c>
      <c r="AP278" s="185" t="s">
        <v>1896</v>
      </c>
      <c r="AQ278" s="185" t="s">
        <v>1949</v>
      </c>
      <c r="AR278" s="185" t="s">
        <v>1957</v>
      </c>
      <c r="AS278" s="185">
        <v>1364839</v>
      </c>
      <c r="AT278" s="185" t="s">
        <v>1957</v>
      </c>
      <c r="AV278" s="185" t="s">
        <v>1920</v>
      </c>
      <c r="AW278" s="185">
        <v>1364839</v>
      </c>
      <c r="AX278" s="185">
        <v>0</v>
      </c>
      <c r="AY278" s="185" t="s">
        <v>2341</v>
      </c>
      <c r="AZ278" s="186">
        <v>0</v>
      </c>
      <c r="BA278" s="231">
        <v>11</v>
      </c>
      <c r="BB278" s="185">
        <v>0</v>
      </c>
      <c r="BC278" s="185" t="s">
        <v>1332</v>
      </c>
      <c r="BD278" s="187">
        <v>23612</v>
      </c>
      <c r="BE278" s="187">
        <v>32325</v>
      </c>
      <c r="BF278" s="187">
        <v>39805</v>
      </c>
      <c r="BH278" s="187">
        <v>43647</v>
      </c>
      <c r="BI278" s="187">
        <v>44012</v>
      </c>
      <c r="BJ278" s="185" t="s">
        <v>3371</v>
      </c>
      <c r="BK278" s="185" t="s">
        <v>1923</v>
      </c>
      <c r="BL278" s="187">
        <v>33490</v>
      </c>
      <c r="BM278" s="185" t="s">
        <v>2103</v>
      </c>
      <c r="BN278" s="185" t="s">
        <v>1283</v>
      </c>
      <c r="BV278" s="185" t="s">
        <v>1901</v>
      </c>
      <c r="BW278" s="185" t="s">
        <v>1926</v>
      </c>
      <c r="BX278" s="185" t="s">
        <v>1902</v>
      </c>
      <c r="BY278" s="187">
        <v>43282</v>
      </c>
      <c r="BZ278" s="187">
        <v>44013</v>
      </c>
      <c r="CA278" s="185">
        <v>0</v>
      </c>
      <c r="CB278" s="185">
        <v>1364839</v>
      </c>
      <c r="CC278" s="185">
        <v>0</v>
      </c>
      <c r="CD278" s="185">
        <v>102854</v>
      </c>
      <c r="CE278" s="185">
        <v>0</v>
      </c>
      <c r="CF278" s="185">
        <v>0</v>
      </c>
      <c r="CG278" s="185">
        <v>0</v>
      </c>
      <c r="CH278" s="185">
        <v>0</v>
      </c>
      <c r="CI278" s="185">
        <v>0</v>
      </c>
      <c r="CK278" s="185">
        <v>0</v>
      </c>
      <c r="CL278" s="185">
        <v>0</v>
      </c>
      <c r="CM278" s="185">
        <v>0</v>
      </c>
      <c r="CN278" s="185">
        <v>0</v>
      </c>
      <c r="CO278" s="185">
        <v>0</v>
      </c>
      <c r="CP278" s="185">
        <v>66098</v>
      </c>
      <c r="CQ278" s="185">
        <v>150132</v>
      </c>
      <c r="CR278" s="185">
        <v>0</v>
      </c>
      <c r="CS278" s="185">
        <v>0</v>
      </c>
      <c r="CT278" s="185">
        <v>0</v>
      </c>
      <c r="CU278" s="185">
        <v>0</v>
      </c>
      <c r="CV278" s="185">
        <v>0</v>
      </c>
      <c r="CW278" s="185">
        <v>1683923</v>
      </c>
      <c r="CX278" s="185">
        <v>199538</v>
      </c>
      <c r="CY278" s="185">
        <v>1484385</v>
      </c>
      <c r="CZ278" s="185" t="s">
        <v>8035</v>
      </c>
      <c r="DA278" s="185">
        <v>140327</v>
      </c>
      <c r="DB278" s="185">
        <v>116000</v>
      </c>
      <c r="DC278" s="185">
        <v>163800</v>
      </c>
      <c r="DD278" s="185">
        <v>1581000</v>
      </c>
      <c r="DE278" s="185">
        <v>63200</v>
      </c>
      <c r="DF278" s="185">
        <v>31600</v>
      </c>
      <c r="DG278" s="185">
        <v>47400</v>
      </c>
      <c r="DH278" s="185">
        <v>0</v>
      </c>
      <c r="DI278" s="185">
        <v>30</v>
      </c>
      <c r="DJ278" s="185">
        <v>0</v>
      </c>
      <c r="DK278" s="185">
        <v>0</v>
      </c>
      <c r="DL278" s="185">
        <v>0</v>
      </c>
      <c r="DM278" s="187">
        <v>44197</v>
      </c>
      <c r="DN278" s="187">
        <v>44209</v>
      </c>
      <c r="DO278" s="185">
        <v>0</v>
      </c>
      <c r="DP278" s="185">
        <v>54600</v>
      </c>
      <c r="DQ278" s="185">
        <v>0</v>
      </c>
      <c r="DR278" s="185" t="s">
        <v>1927</v>
      </c>
      <c r="DS278" s="185" t="s">
        <v>1903</v>
      </c>
      <c r="DT278" s="185">
        <v>54600</v>
      </c>
      <c r="DV278" s="185" t="s">
        <v>3193</v>
      </c>
      <c r="DW278" s="185">
        <v>1365000</v>
      </c>
      <c r="DX278" s="185" t="s">
        <v>1896</v>
      </c>
    </row>
    <row r="279" spans="1:128" x14ac:dyDescent="0.25">
      <c r="A279" s="185">
        <v>30</v>
      </c>
      <c r="B279" s="185">
        <v>1612000</v>
      </c>
      <c r="D279" s="230">
        <v>6.9599999999999995E-2</v>
      </c>
      <c r="E279" s="185">
        <v>112195</v>
      </c>
      <c r="F279" s="185">
        <v>12269602</v>
      </c>
      <c r="I279" s="185">
        <v>1590659</v>
      </c>
      <c r="J279" s="185">
        <v>682420</v>
      </c>
      <c r="L279" s="185">
        <v>1791889</v>
      </c>
      <c r="M279" s="185" t="s">
        <v>1889</v>
      </c>
      <c r="N279" s="185" t="s">
        <v>1948</v>
      </c>
      <c r="R279" s="185" t="s">
        <v>1879</v>
      </c>
      <c r="S279" s="185" t="s">
        <v>306</v>
      </c>
      <c r="T279" s="185" t="s">
        <v>571</v>
      </c>
      <c r="U279" s="185" t="s">
        <v>460</v>
      </c>
      <c r="V279" s="185" t="s">
        <v>1949</v>
      </c>
      <c r="W279" s="185" t="s">
        <v>573</v>
      </c>
      <c r="X279" s="185" t="s">
        <v>2045</v>
      </c>
      <c r="Y279" s="185" t="s">
        <v>1987</v>
      </c>
      <c r="Z279" s="185" t="s">
        <v>1909</v>
      </c>
      <c r="AA279" s="185" t="s">
        <v>1883</v>
      </c>
      <c r="AB279" s="185" t="s">
        <v>1913</v>
      </c>
      <c r="AC279" s="185" t="s">
        <v>3372</v>
      </c>
      <c r="AD279" s="185" t="s">
        <v>2035</v>
      </c>
      <c r="AE279" s="185" t="s">
        <v>1989</v>
      </c>
      <c r="AF279" s="185" t="s">
        <v>1888</v>
      </c>
      <c r="AG279" s="185" t="s">
        <v>1889</v>
      </c>
      <c r="AH279" s="185" t="s">
        <v>1912</v>
      </c>
      <c r="AI279" s="185" t="s">
        <v>1890</v>
      </c>
      <c r="AJ279" s="185" t="s">
        <v>1913</v>
      </c>
      <c r="AK279" s="185" t="s">
        <v>3373</v>
      </c>
      <c r="AL279" s="185" t="s">
        <v>2169</v>
      </c>
      <c r="AM279" s="185" t="s">
        <v>3374</v>
      </c>
      <c r="AN279" s="185" t="s">
        <v>2039</v>
      </c>
      <c r="AO279" s="185" t="s">
        <v>2444</v>
      </c>
      <c r="AP279" s="185" t="s">
        <v>1896</v>
      </c>
      <c r="AQ279" s="185" t="s">
        <v>1949</v>
      </c>
      <c r="AR279" s="185" t="s">
        <v>1957</v>
      </c>
      <c r="AS279" s="185">
        <v>1364839</v>
      </c>
      <c r="AT279" s="185" t="s">
        <v>1957</v>
      </c>
      <c r="AV279" s="185" t="s">
        <v>1920</v>
      </c>
      <c r="AW279" s="185">
        <v>1364839</v>
      </c>
      <c r="AX279" s="185">
        <v>0</v>
      </c>
      <c r="AY279" s="185" t="s">
        <v>1958</v>
      </c>
      <c r="AZ279" s="186">
        <v>0</v>
      </c>
      <c r="BA279" s="231">
        <v>0</v>
      </c>
      <c r="BB279" s="185">
        <v>20</v>
      </c>
      <c r="BC279" s="185" t="s">
        <v>1332</v>
      </c>
      <c r="BD279" s="187">
        <v>21098</v>
      </c>
      <c r="BE279" s="187">
        <v>30288</v>
      </c>
      <c r="BF279" s="187">
        <v>39805</v>
      </c>
      <c r="BH279" s="187">
        <v>43072</v>
      </c>
      <c r="BI279" s="187">
        <v>43436</v>
      </c>
      <c r="BJ279" s="185" t="s">
        <v>3375</v>
      </c>
      <c r="BK279" s="185" t="s">
        <v>1923</v>
      </c>
      <c r="BL279" s="187">
        <v>31370</v>
      </c>
      <c r="BM279" s="185" t="s">
        <v>1924</v>
      </c>
      <c r="BN279" s="185" t="s">
        <v>1925</v>
      </c>
      <c r="BV279" s="185" t="s">
        <v>1901</v>
      </c>
      <c r="BW279" s="185" t="s">
        <v>1926</v>
      </c>
      <c r="BX279" s="185" t="s">
        <v>1902</v>
      </c>
      <c r="BY279" s="187">
        <v>43072</v>
      </c>
      <c r="BZ279" s="187">
        <v>44168</v>
      </c>
      <c r="CA279" s="185">
        <v>0</v>
      </c>
      <c r="CB279" s="185">
        <v>1364839</v>
      </c>
      <c r="CC279" s="185">
        <v>0</v>
      </c>
      <c r="CD279" s="185">
        <v>102854</v>
      </c>
      <c r="CE279" s="185">
        <v>0</v>
      </c>
      <c r="CF279" s="185">
        <v>0</v>
      </c>
      <c r="CG279" s="185">
        <v>0</v>
      </c>
      <c r="CH279" s="185">
        <v>0</v>
      </c>
      <c r="CI279" s="185">
        <v>0</v>
      </c>
      <c r="CK279" s="185">
        <v>861607</v>
      </c>
      <c r="CL279" s="185">
        <v>0</v>
      </c>
      <c r="CM279" s="185">
        <v>0</v>
      </c>
      <c r="CN279" s="185">
        <v>246809</v>
      </c>
      <c r="CO279" s="185">
        <v>272968</v>
      </c>
      <c r="CP279" s="185">
        <v>66098</v>
      </c>
      <c r="CQ279" s="185">
        <v>0</v>
      </c>
      <c r="CR279" s="185">
        <v>0</v>
      </c>
      <c r="CS279" s="185">
        <v>90989</v>
      </c>
      <c r="CT279" s="185">
        <v>0</v>
      </c>
      <c r="CU279" s="185">
        <v>0</v>
      </c>
      <c r="CV279" s="185">
        <v>0</v>
      </c>
      <c r="CW279" s="185">
        <v>3100876</v>
      </c>
      <c r="CX279" s="185">
        <v>476734</v>
      </c>
      <c r="CY279" s="185">
        <v>2624142</v>
      </c>
      <c r="CZ279" s="185" t="s">
        <v>8035</v>
      </c>
      <c r="DA279" s="185">
        <v>242931</v>
      </c>
      <c r="DB279" s="185">
        <v>137000</v>
      </c>
      <c r="DC279" s="185">
        <v>193400</v>
      </c>
      <c r="DD279" s="185">
        <v>2812000</v>
      </c>
      <c r="DE279" s="185">
        <v>112500</v>
      </c>
      <c r="DF279" s="185">
        <v>56200</v>
      </c>
      <c r="DG279" s="185">
        <v>84400</v>
      </c>
      <c r="DH279" s="185">
        <v>89030</v>
      </c>
      <c r="DI279" s="185">
        <v>30</v>
      </c>
      <c r="DJ279" s="185">
        <v>0</v>
      </c>
      <c r="DK279" s="185">
        <v>0</v>
      </c>
      <c r="DL279" s="185">
        <v>0</v>
      </c>
      <c r="DM279" s="187">
        <v>44384</v>
      </c>
      <c r="DN279" s="187">
        <v>44405</v>
      </c>
      <c r="DO279" s="185">
        <v>0</v>
      </c>
      <c r="DP279" s="185">
        <v>64500</v>
      </c>
      <c r="DQ279" s="185">
        <v>0</v>
      </c>
      <c r="DR279" s="185" t="s">
        <v>2051</v>
      </c>
      <c r="DS279" s="185" t="s">
        <v>1887</v>
      </c>
      <c r="DT279" s="185">
        <v>64500</v>
      </c>
      <c r="DV279" s="185" t="s">
        <v>1928</v>
      </c>
      <c r="DW279" s="185">
        <v>1612000</v>
      </c>
      <c r="DX279" s="185" t="s">
        <v>1896</v>
      </c>
    </row>
    <row r="280" spans="1:128" x14ac:dyDescent="0.25">
      <c r="A280" s="185">
        <v>20</v>
      </c>
      <c r="B280" s="185">
        <v>1626000</v>
      </c>
      <c r="D280" s="230">
        <v>2.436E-2</v>
      </c>
      <c r="E280" s="185">
        <v>39609</v>
      </c>
      <c r="F280" s="185">
        <v>12279001</v>
      </c>
      <c r="I280" s="185">
        <v>2801291</v>
      </c>
      <c r="J280" s="185">
        <v>952666</v>
      </c>
      <c r="L280" s="185">
        <v>3034410</v>
      </c>
      <c r="M280" s="185" t="s">
        <v>2580</v>
      </c>
      <c r="N280" s="185" t="s">
        <v>861</v>
      </c>
      <c r="O280" s="185" t="s">
        <v>1332</v>
      </c>
      <c r="R280" s="185" t="s">
        <v>1879</v>
      </c>
      <c r="S280" s="185" t="s">
        <v>777</v>
      </c>
      <c r="T280" s="185" t="s">
        <v>743</v>
      </c>
      <c r="U280" s="185" t="s">
        <v>682</v>
      </c>
      <c r="V280" s="185" t="s">
        <v>2012</v>
      </c>
      <c r="W280" s="185" t="s">
        <v>883</v>
      </c>
      <c r="X280" s="185" t="s">
        <v>2013</v>
      </c>
      <c r="Y280" s="185" t="s">
        <v>1881</v>
      </c>
      <c r="Z280" s="185" t="s">
        <v>2581</v>
      </c>
      <c r="AA280" s="185" t="s">
        <v>1883</v>
      </c>
      <c r="AB280" s="185" t="s">
        <v>2001</v>
      </c>
      <c r="AC280" s="185" t="s">
        <v>3376</v>
      </c>
      <c r="AD280" s="185" t="s">
        <v>7401</v>
      </c>
      <c r="AE280" s="185" t="s">
        <v>1887</v>
      </c>
      <c r="AF280" s="185" t="s">
        <v>1888</v>
      </c>
      <c r="AG280" s="185" t="s">
        <v>1889</v>
      </c>
      <c r="AH280" s="185" t="s">
        <v>1883</v>
      </c>
      <c r="AI280" s="185" t="s">
        <v>1890</v>
      </c>
      <c r="AK280" s="185" t="s">
        <v>2075</v>
      </c>
      <c r="AL280" s="185" t="s">
        <v>3377</v>
      </c>
      <c r="AM280" s="185" t="s">
        <v>3378</v>
      </c>
      <c r="AN280" s="185" t="s">
        <v>3378</v>
      </c>
      <c r="AP280" s="185" t="s">
        <v>1896</v>
      </c>
      <c r="AQ280" s="185" t="s">
        <v>2012</v>
      </c>
      <c r="AR280" s="185" t="s">
        <v>2021</v>
      </c>
      <c r="AS280" s="185">
        <v>2721902</v>
      </c>
      <c r="AT280" s="185" t="s">
        <v>2021</v>
      </c>
      <c r="AV280" s="185" t="s">
        <v>1920</v>
      </c>
      <c r="AW280" s="185">
        <v>2721902</v>
      </c>
      <c r="AX280" s="185">
        <v>0</v>
      </c>
      <c r="AY280" s="185" t="s">
        <v>2286</v>
      </c>
      <c r="AZ280" s="186">
        <v>0</v>
      </c>
      <c r="BA280" s="231">
        <v>10</v>
      </c>
      <c r="BB280" s="185">
        <v>0</v>
      </c>
      <c r="BD280" s="187">
        <v>28652</v>
      </c>
      <c r="BE280" s="187">
        <v>41129</v>
      </c>
      <c r="BF280" s="187">
        <v>43320</v>
      </c>
      <c r="BH280" s="187">
        <v>43320</v>
      </c>
      <c r="BI280" s="187">
        <v>43684</v>
      </c>
      <c r="BM280" s="185" t="s">
        <v>1900</v>
      </c>
      <c r="BN280" s="185" t="s">
        <v>1275</v>
      </c>
      <c r="BO280" s="185" t="s">
        <v>861</v>
      </c>
      <c r="BR280" s="185" t="s">
        <v>2287</v>
      </c>
      <c r="BV280" s="185" t="s">
        <v>1901</v>
      </c>
      <c r="BW280" s="185" t="s">
        <v>1960</v>
      </c>
      <c r="BX280" s="185" t="s">
        <v>1902</v>
      </c>
      <c r="BY280" s="187">
        <v>42955</v>
      </c>
      <c r="BZ280" s="187">
        <v>44051</v>
      </c>
      <c r="CA280" s="185">
        <v>0</v>
      </c>
      <c r="CB280" s="185">
        <v>1814601</v>
      </c>
      <c r="CC280" s="185">
        <v>0</v>
      </c>
      <c r="CD280" s="185">
        <v>0</v>
      </c>
      <c r="CE280" s="185">
        <v>0</v>
      </c>
      <c r="CF280" s="185">
        <v>0</v>
      </c>
      <c r="CG280" s="185">
        <v>0</v>
      </c>
      <c r="CH280" s="185">
        <v>0</v>
      </c>
      <c r="CI280" s="185">
        <v>1027919</v>
      </c>
      <c r="CK280" s="185">
        <v>0</v>
      </c>
      <c r="CL280" s="185">
        <v>0</v>
      </c>
      <c r="CM280" s="185">
        <v>0</v>
      </c>
      <c r="CN280" s="185">
        <v>0</v>
      </c>
      <c r="CO280" s="185">
        <v>0</v>
      </c>
      <c r="CP280" s="185">
        <v>0</v>
      </c>
      <c r="CQ280" s="185">
        <v>181460</v>
      </c>
      <c r="CR280" s="185">
        <v>0</v>
      </c>
      <c r="CS280" s="185">
        <v>0</v>
      </c>
      <c r="CT280" s="185">
        <v>0</v>
      </c>
      <c r="CU280" s="185">
        <v>0</v>
      </c>
      <c r="CV280" s="185">
        <v>0</v>
      </c>
      <c r="CW280" s="185">
        <v>3306921</v>
      </c>
      <c r="CX280" s="185">
        <v>1286017</v>
      </c>
      <c r="CY280" s="185">
        <v>2020904</v>
      </c>
      <c r="CZ280" s="185" t="s">
        <v>8035</v>
      </c>
      <c r="DA280" s="185">
        <v>251998</v>
      </c>
      <c r="DB280" s="185">
        <v>207300</v>
      </c>
      <c r="DC280" s="185">
        <v>292700</v>
      </c>
      <c r="DD280" s="185">
        <v>3024000</v>
      </c>
      <c r="DE280" s="185">
        <v>121000</v>
      </c>
      <c r="DF280" s="185">
        <v>60500</v>
      </c>
      <c r="DG280" s="185">
        <v>90700</v>
      </c>
      <c r="DH280" s="185">
        <v>0</v>
      </c>
      <c r="DI280" s="185">
        <v>20</v>
      </c>
      <c r="DJ280" s="185">
        <v>0</v>
      </c>
      <c r="DK280" s="185">
        <v>10</v>
      </c>
      <c r="DL280" s="185">
        <v>0</v>
      </c>
      <c r="DM280" s="187">
        <v>44368</v>
      </c>
      <c r="DN280" s="187">
        <v>44389</v>
      </c>
      <c r="DO280" s="185">
        <v>0</v>
      </c>
      <c r="DP280" s="185">
        <v>97600</v>
      </c>
      <c r="DQ280" s="185">
        <v>0</v>
      </c>
      <c r="DR280" s="185" t="s">
        <v>2026</v>
      </c>
      <c r="DS280" s="185" t="s">
        <v>1903</v>
      </c>
      <c r="DT280" s="185">
        <v>97600</v>
      </c>
      <c r="DV280" s="185" t="s">
        <v>2095</v>
      </c>
      <c r="DW280" s="185">
        <v>2439000</v>
      </c>
      <c r="DX280" s="185" t="s">
        <v>1896</v>
      </c>
    </row>
    <row r="281" spans="1:128" x14ac:dyDescent="0.25">
      <c r="A281" s="185">
        <v>30</v>
      </c>
      <c r="B281" s="185">
        <v>3407000</v>
      </c>
      <c r="D281" s="230">
        <v>6.9599999999999995E-2</v>
      </c>
      <c r="E281" s="185">
        <v>237127</v>
      </c>
      <c r="F281" s="185">
        <v>12538456</v>
      </c>
      <c r="I281" s="185">
        <v>3506798</v>
      </c>
      <c r="J281" s="185">
        <v>1192595</v>
      </c>
      <c r="L281" s="185">
        <v>3956731</v>
      </c>
      <c r="M281" s="185" t="s">
        <v>2390</v>
      </c>
      <c r="N281" s="185" t="s">
        <v>1313</v>
      </c>
      <c r="R281" s="185" t="s">
        <v>1264</v>
      </c>
      <c r="S281" s="185" t="s">
        <v>289</v>
      </c>
      <c r="T281" s="185" t="s">
        <v>101</v>
      </c>
      <c r="U281" s="185" t="s">
        <v>823</v>
      </c>
      <c r="V281" s="185" t="s">
        <v>1963</v>
      </c>
      <c r="W281" s="185" t="s">
        <v>7575</v>
      </c>
      <c r="X281" s="185" t="s">
        <v>1880</v>
      </c>
      <c r="Y281" s="185" t="s">
        <v>1987</v>
      </c>
      <c r="Z281" s="185" t="s">
        <v>2391</v>
      </c>
      <c r="AA281" s="185" t="s">
        <v>1883</v>
      </c>
      <c r="AB281" s="185" t="s">
        <v>1884</v>
      </c>
      <c r="AC281" s="185" t="s">
        <v>3379</v>
      </c>
      <c r="AD281" s="185" t="s">
        <v>3380</v>
      </c>
      <c r="AE281" s="185" t="s">
        <v>1989</v>
      </c>
      <c r="AF281" s="185" t="s">
        <v>1888</v>
      </c>
      <c r="AG281" s="185" t="s">
        <v>1887</v>
      </c>
      <c r="AH281" s="185" t="s">
        <v>1912</v>
      </c>
      <c r="AI281" s="185" t="s">
        <v>1890</v>
      </c>
      <c r="AK281" s="185" t="s">
        <v>2395</v>
      </c>
      <c r="AL281" s="185" t="s">
        <v>2246</v>
      </c>
      <c r="AM281" s="185" t="s">
        <v>3381</v>
      </c>
      <c r="AN281" s="185" t="s">
        <v>2993</v>
      </c>
      <c r="AO281" s="185" t="s">
        <v>2006</v>
      </c>
      <c r="AP281" s="185" t="s">
        <v>1896</v>
      </c>
      <c r="AQ281" s="185" t="s">
        <v>1963</v>
      </c>
      <c r="AR281" s="185" t="s">
        <v>2147</v>
      </c>
      <c r="AS281" s="185">
        <v>3407415</v>
      </c>
      <c r="AT281" s="185" t="s">
        <v>2147</v>
      </c>
      <c r="AV281" s="185" t="s">
        <v>1920</v>
      </c>
      <c r="AW281" s="185">
        <v>3407415</v>
      </c>
      <c r="AX281" s="185">
        <v>0</v>
      </c>
      <c r="AY281" s="185" t="s">
        <v>2022</v>
      </c>
      <c r="AZ281" s="186">
        <v>0</v>
      </c>
      <c r="BA281" s="231">
        <v>0</v>
      </c>
      <c r="BB281" s="185">
        <v>20</v>
      </c>
      <c r="BD281" s="187">
        <v>20606</v>
      </c>
      <c r="BE281" s="187">
        <v>41673</v>
      </c>
      <c r="BF281" s="187">
        <v>41673</v>
      </c>
      <c r="BH281" s="187">
        <v>43864</v>
      </c>
      <c r="BI281" s="187">
        <v>44229</v>
      </c>
      <c r="BO281" s="185" t="s">
        <v>2023</v>
      </c>
      <c r="BR281" s="185" t="s">
        <v>2024</v>
      </c>
      <c r="BV281" s="185" t="s">
        <v>1901</v>
      </c>
      <c r="BW281" s="185" t="s">
        <v>1896</v>
      </c>
      <c r="BX281" s="185" t="s">
        <v>2025</v>
      </c>
      <c r="BY281" s="187">
        <v>43499</v>
      </c>
      <c r="BZ281" s="187">
        <v>44230</v>
      </c>
      <c r="CA281" s="185">
        <v>0</v>
      </c>
      <c r="CB281" s="185">
        <v>3407415</v>
      </c>
      <c r="CC281" s="185">
        <v>0</v>
      </c>
      <c r="CD281" s="185">
        <v>0</v>
      </c>
      <c r="CE281" s="185">
        <v>0</v>
      </c>
      <c r="CF281" s="185">
        <v>0</v>
      </c>
      <c r="CG281" s="185">
        <v>0</v>
      </c>
      <c r="CH281" s="185">
        <v>0</v>
      </c>
      <c r="CI281" s="185">
        <v>0</v>
      </c>
      <c r="CK281" s="185">
        <v>0</v>
      </c>
      <c r="CL281" s="185">
        <v>0</v>
      </c>
      <c r="CM281" s="185">
        <v>0</v>
      </c>
      <c r="CN281" s="185">
        <v>0</v>
      </c>
      <c r="CO281" s="185">
        <v>681483</v>
      </c>
      <c r="CP281" s="185">
        <v>0</v>
      </c>
      <c r="CQ281" s="185">
        <v>0</v>
      </c>
      <c r="CR281" s="185">
        <v>0</v>
      </c>
      <c r="CS281" s="185">
        <v>0</v>
      </c>
      <c r="CT281" s="185">
        <v>0</v>
      </c>
      <c r="CU281" s="185">
        <v>0</v>
      </c>
      <c r="CV281" s="185">
        <v>0</v>
      </c>
      <c r="CW281" s="185">
        <v>4088898</v>
      </c>
      <c r="CX281" s="185">
        <v>442971</v>
      </c>
      <c r="CY281" s="185">
        <v>3645927</v>
      </c>
      <c r="CZ281" s="185" t="s">
        <v>8035</v>
      </c>
      <c r="DA281" s="185">
        <v>340742</v>
      </c>
      <c r="DB281" s="185">
        <v>289600</v>
      </c>
      <c r="DC281" s="185">
        <v>408800</v>
      </c>
      <c r="DD281" s="185">
        <v>4089000</v>
      </c>
      <c r="DE281" s="185">
        <v>163600</v>
      </c>
      <c r="DF281" s="185">
        <v>81800</v>
      </c>
      <c r="DG281" s="185">
        <v>122700</v>
      </c>
      <c r="DH281" s="185">
        <v>0</v>
      </c>
      <c r="DI281" s="185">
        <v>30</v>
      </c>
      <c r="DJ281" s="185">
        <v>0</v>
      </c>
      <c r="DK281" s="185">
        <v>0</v>
      </c>
      <c r="DL281" s="185">
        <v>0</v>
      </c>
      <c r="DM281" s="187">
        <v>44330</v>
      </c>
      <c r="DN281" s="187">
        <v>44351</v>
      </c>
      <c r="DO281" s="185">
        <v>0</v>
      </c>
      <c r="DP281" s="185">
        <v>136300</v>
      </c>
      <c r="DQ281" s="185">
        <v>0</v>
      </c>
      <c r="DR281" s="185" t="s">
        <v>1888</v>
      </c>
      <c r="DS281" s="185" t="s">
        <v>1887</v>
      </c>
      <c r="DT281" s="185">
        <v>136300</v>
      </c>
      <c r="DV281" s="185" t="s">
        <v>2397</v>
      </c>
      <c r="DW281" s="185">
        <v>3407000</v>
      </c>
      <c r="DX281" s="185" t="s">
        <v>1896</v>
      </c>
    </row>
    <row r="282" spans="1:128" x14ac:dyDescent="0.25">
      <c r="A282" s="185">
        <v>30</v>
      </c>
      <c r="B282" s="185">
        <v>8427000</v>
      </c>
      <c r="D282" s="230">
        <v>5.2199999999999998E-3</v>
      </c>
      <c r="E282" s="185">
        <v>43989</v>
      </c>
      <c r="F282" s="185">
        <v>12539975</v>
      </c>
      <c r="I282" s="185">
        <v>8591086</v>
      </c>
      <c r="J282" s="185">
        <v>1966343</v>
      </c>
      <c r="L282" s="185">
        <v>5741237</v>
      </c>
      <c r="M282" s="185" t="s">
        <v>2209</v>
      </c>
      <c r="N282" s="185" t="s">
        <v>2672</v>
      </c>
      <c r="Q282" s="185" t="s">
        <v>2673</v>
      </c>
      <c r="R282" s="185" t="s">
        <v>2674</v>
      </c>
      <c r="S282" s="185" t="s">
        <v>776</v>
      </c>
      <c r="T282" s="185" t="s">
        <v>468</v>
      </c>
      <c r="U282" s="185" t="s">
        <v>682</v>
      </c>
      <c r="V282" s="185" t="s">
        <v>311</v>
      </c>
      <c r="W282" s="185" t="s">
        <v>7128</v>
      </c>
      <c r="X282" s="185" t="s">
        <v>1880</v>
      </c>
      <c r="Y282" s="185" t="s">
        <v>1987</v>
      </c>
      <c r="Z282" s="185" t="s">
        <v>2210</v>
      </c>
      <c r="AA282" s="185" t="s">
        <v>1883</v>
      </c>
      <c r="AB282" s="185" t="s">
        <v>1884</v>
      </c>
      <c r="AC282" s="185" t="s">
        <v>7129</v>
      </c>
      <c r="AD282" s="185" t="s">
        <v>2212</v>
      </c>
      <c r="AE282" s="185" t="s">
        <v>1887</v>
      </c>
      <c r="AF282" s="185" t="s">
        <v>1888</v>
      </c>
      <c r="AG282" s="185" t="s">
        <v>1889</v>
      </c>
      <c r="AH282" s="185" t="s">
        <v>1883</v>
      </c>
      <c r="AI282" s="185" t="s">
        <v>1890</v>
      </c>
      <c r="AK282" s="185" t="s">
        <v>2270</v>
      </c>
      <c r="AL282" s="185" t="s">
        <v>2142</v>
      </c>
      <c r="AM282" s="185" t="s">
        <v>2729</v>
      </c>
      <c r="AN282" s="185" t="s">
        <v>2067</v>
      </c>
      <c r="AO282" s="185" t="s">
        <v>2020</v>
      </c>
      <c r="AP282" s="185" t="s">
        <v>1896</v>
      </c>
      <c r="AQ282" s="185" t="s">
        <v>311</v>
      </c>
      <c r="AR282" s="185" t="s">
        <v>524</v>
      </c>
      <c r="AS282" s="185">
        <v>5618124</v>
      </c>
      <c r="AT282" s="185" t="s">
        <v>524</v>
      </c>
      <c r="AV282" s="185" t="s">
        <v>1920</v>
      </c>
      <c r="AW282" s="185">
        <v>5618124</v>
      </c>
      <c r="AX282" s="185">
        <v>0</v>
      </c>
      <c r="AY282" s="185" t="s">
        <v>2680</v>
      </c>
      <c r="AZ282" s="186">
        <v>50</v>
      </c>
      <c r="BA282" s="231">
        <v>8</v>
      </c>
      <c r="BB282" s="185">
        <v>0</v>
      </c>
      <c r="BD282" s="187">
        <v>20821</v>
      </c>
      <c r="BE282" s="187">
        <v>43847</v>
      </c>
      <c r="BF282" s="187">
        <v>43847</v>
      </c>
      <c r="BH282" s="187">
        <v>43847</v>
      </c>
      <c r="BS282" s="185" t="s">
        <v>7130</v>
      </c>
      <c r="BV282" s="185" t="s">
        <v>1901</v>
      </c>
      <c r="BW282" s="185" t="s">
        <v>1896</v>
      </c>
      <c r="BX282" s="185" t="s">
        <v>2681</v>
      </c>
      <c r="BY282" s="187">
        <v>43847</v>
      </c>
      <c r="BZ282" s="187">
        <v>44213</v>
      </c>
      <c r="CA282" s="185">
        <v>0</v>
      </c>
      <c r="CB282" s="185">
        <v>5618124</v>
      </c>
      <c r="CC282" s="185">
        <v>0</v>
      </c>
      <c r="CD282" s="185">
        <v>0</v>
      </c>
      <c r="CE282" s="185">
        <v>2809100</v>
      </c>
      <c r="CF282" s="185">
        <v>0</v>
      </c>
      <c r="CG282" s="185">
        <v>0</v>
      </c>
      <c r="CH282" s="185">
        <v>0</v>
      </c>
      <c r="CI282" s="185">
        <v>0</v>
      </c>
      <c r="CK282" s="185">
        <v>0</v>
      </c>
      <c r="CL282" s="185">
        <v>0</v>
      </c>
      <c r="CM282" s="185">
        <v>0</v>
      </c>
      <c r="CN282" s="185">
        <v>0</v>
      </c>
      <c r="CO282" s="185">
        <v>0</v>
      </c>
      <c r="CP282" s="185">
        <v>0</v>
      </c>
      <c r="CQ282" s="185">
        <v>449450</v>
      </c>
      <c r="CR282" s="185">
        <v>0</v>
      </c>
      <c r="CS282" s="185">
        <v>0</v>
      </c>
      <c r="CT282" s="185">
        <v>0</v>
      </c>
      <c r="CU282" s="185">
        <v>0</v>
      </c>
      <c r="CV282" s="185">
        <v>0</v>
      </c>
      <c r="CW282" s="185">
        <v>8876674</v>
      </c>
      <c r="CX282" s="185">
        <v>2509816</v>
      </c>
      <c r="CY282" s="185">
        <v>6366858</v>
      </c>
      <c r="CZ282" s="185" t="s">
        <v>8035</v>
      </c>
      <c r="DA282" s="185">
        <v>739723</v>
      </c>
      <c r="DB282" s="185">
        <v>716300</v>
      </c>
      <c r="DC282" s="185">
        <v>1011200</v>
      </c>
      <c r="DD282" s="185">
        <v>8877000</v>
      </c>
      <c r="DE282" s="185">
        <v>355100</v>
      </c>
      <c r="DF282" s="185">
        <v>177500</v>
      </c>
      <c r="DG282" s="185">
        <v>266300</v>
      </c>
      <c r="DH282" s="185">
        <v>0</v>
      </c>
      <c r="DI282" s="185">
        <v>30</v>
      </c>
      <c r="DJ282" s="185">
        <v>0</v>
      </c>
      <c r="DK282" s="185">
        <v>0</v>
      </c>
      <c r="DL282" s="185">
        <v>583900</v>
      </c>
      <c r="DM282" s="187">
        <v>43847</v>
      </c>
      <c r="DN282" s="187">
        <v>43848</v>
      </c>
      <c r="DO282" s="185">
        <v>0</v>
      </c>
      <c r="DP282" s="185">
        <v>337100</v>
      </c>
      <c r="DQ282" s="185">
        <v>84300</v>
      </c>
      <c r="DR282" s="185" t="s">
        <v>1888</v>
      </c>
      <c r="DS282" s="185" t="s">
        <v>1887</v>
      </c>
      <c r="DT282" s="185">
        <v>337100</v>
      </c>
      <c r="DV282" s="185" t="s">
        <v>2219</v>
      </c>
      <c r="DW282" s="185">
        <v>8427000</v>
      </c>
      <c r="DX282" s="185" t="s">
        <v>1896</v>
      </c>
    </row>
    <row r="283" spans="1:128" x14ac:dyDescent="0.25">
      <c r="A283" s="185">
        <v>30</v>
      </c>
      <c r="B283" s="185">
        <v>2722000</v>
      </c>
      <c r="D283" s="230">
        <v>2.436E-2</v>
      </c>
      <c r="E283" s="185">
        <v>66308</v>
      </c>
      <c r="F283" s="185">
        <v>12551157</v>
      </c>
      <c r="I283" s="185">
        <v>2801291</v>
      </c>
      <c r="J283" s="185">
        <v>952666</v>
      </c>
      <c r="L283" s="185">
        <v>3161179</v>
      </c>
      <c r="M283" s="185" t="s">
        <v>2390</v>
      </c>
      <c r="N283" s="185" t="s">
        <v>1962</v>
      </c>
      <c r="R283" s="185" t="s">
        <v>1879</v>
      </c>
      <c r="S283" s="185" t="s">
        <v>289</v>
      </c>
      <c r="T283" s="185" t="s">
        <v>2919</v>
      </c>
      <c r="U283" s="185" t="s">
        <v>682</v>
      </c>
      <c r="V283" s="185" t="s">
        <v>2012</v>
      </c>
      <c r="W283" s="185" t="s">
        <v>1678</v>
      </c>
      <c r="X283" s="185" t="s">
        <v>2045</v>
      </c>
      <c r="Y283" s="185" t="s">
        <v>1987</v>
      </c>
      <c r="Z283" s="185" t="s">
        <v>2391</v>
      </c>
      <c r="AA283" s="185" t="s">
        <v>1883</v>
      </c>
      <c r="AB283" s="185" t="s">
        <v>1884</v>
      </c>
      <c r="AC283" s="185" t="s">
        <v>3384</v>
      </c>
      <c r="AD283" s="185" t="s">
        <v>2920</v>
      </c>
      <c r="AE283" s="185" t="s">
        <v>1887</v>
      </c>
      <c r="AF283" s="185" t="s">
        <v>1888</v>
      </c>
      <c r="AG283" s="185" t="s">
        <v>1889</v>
      </c>
      <c r="AH283" s="185" t="s">
        <v>1883</v>
      </c>
      <c r="AI283" s="185" t="s">
        <v>1890</v>
      </c>
      <c r="AK283" s="185" t="s">
        <v>3385</v>
      </c>
      <c r="AL283" s="185" t="s">
        <v>3386</v>
      </c>
      <c r="AM283" s="185" t="s">
        <v>3387</v>
      </c>
      <c r="AN283" s="185" t="s">
        <v>2020</v>
      </c>
      <c r="AO283" s="185" t="s">
        <v>2146</v>
      </c>
      <c r="AP283" s="185" t="s">
        <v>1896</v>
      </c>
      <c r="AQ283" s="185" t="s">
        <v>2012</v>
      </c>
      <c r="AR283" s="185" t="s">
        <v>2021</v>
      </c>
      <c r="AS283" s="185">
        <v>2721902</v>
      </c>
      <c r="AT283" s="185" t="s">
        <v>2021</v>
      </c>
      <c r="AV283" s="185" t="s">
        <v>1920</v>
      </c>
      <c r="AW283" s="185">
        <v>2721902</v>
      </c>
      <c r="AX283" s="185">
        <v>0</v>
      </c>
      <c r="AY283" s="185" t="s">
        <v>1968</v>
      </c>
      <c r="AZ283" s="186">
        <v>0</v>
      </c>
      <c r="BA283" s="231">
        <v>0</v>
      </c>
      <c r="BB283" s="185">
        <v>0</v>
      </c>
      <c r="BD283" s="187">
        <v>22245</v>
      </c>
      <c r="BE283" s="187">
        <v>43241</v>
      </c>
      <c r="BF283" s="187">
        <v>43241</v>
      </c>
      <c r="BH283" s="187">
        <v>43606</v>
      </c>
      <c r="BI283" s="187">
        <v>43971</v>
      </c>
      <c r="BM283" s="185" t="s">
        <v>1900</v>
      </c>
      <c r="BN283" s="185" t="s">
        <v>1275</v>
      </c>
      <c r="BV283" s="185" t="s">
        <v>1901</v>
      </c>
      <c r="BW283" s="185" t="s">
        <v>1926</v>
      </c>
      <c r="BX283" s="185" t="s">
        <v>1902</v>
      </c>
      <c r="BY283" s="187">
        <v>43241</v>
      </c>
      <c r="BZ283" s="187">
        <v>44337</v>
      </c>
      <c r="CA283" s="185">
        <v>0</v>
      </c>
      <c r="CB283" s="185">
        <v>2721902</v>
      </c>
      <c r="CC283" s="185">
        <v>0</v>
      </c>
      <c r="CD283" s="185">
        <v>0</v>
      </c>
      <c r="CE283" s="185">
        <v>0</v>
      </c>
      <c r="CF283" s="185">
        <v>0</v>
      </c>
      <c r="CG283" s="185">
        <v>0</v>
      </c>
      <c r="CH283" s="185">
        <v>0</v>
      </c>
      <c r="CI283" s="185">
        <v>0</v>
      </c>
      <c r="CK283" s="185">
        <v>0</v>
      </c>
      <c r="CL283" s="185">
        <v>0</v>
      </c>
      <c r="CM283" s="185">
        <v>0</v>
      </c>
      <c r="CN283" s="185">
        <v>0</v>
      </c>
      <c r="CO283" s="185">
        <v>0</v>
      </c>
      <c r="CP283" s="185">
        <v>0</v>
      </c>
      <c r="CQ283" s="185">
        <v>0</v>
      </c>
      <c r="CR283" s="185">
        <v>0</v>
      </c>
      <c r="CS283" s="185">
        <v>0</v>
      </c>
      <c r="CT283" s="185">
        <v>0</v>
      </c>
      <c r="CU283" s="185">
        <v>0</v>
      </c>
      <c r="CV283" s="185">
        <v>0</v>
      </c>
      <c r="CW283" s="185">
        <v>2721902</v>
      </c>
      <c r="CX283" s="185">
        <v>786892</v>
      </c>
      <c r="CY283" s="185">
        <v>1935010</v>
      </c>
      <c r="CZ283" s="185" t="s">
        <v>8035</v>
      </c>
      <c r="DA283" s="185">
        <v>226825</v>
      </c>
      <c r="DB283" s="185">
        <v>231400</v>
      </c>
      <c r="DC283" s="185">
        <v>326600</v>
      </c>
      <c r="DD283" s="185">
        <v>2722000</v>
      </c>
      <c r="DE283" s="185">
        <v>108900</v>
      </c>
      <c r="DF283" s="185">
        <v>54400</v>
      </c>
      <c r="DG283" s="185">
        <v>81700</v>
      </c>
      <c r="DH283" s="185">
        <v>0</v>
      </c>
      <c r="DI283" s="185">
        <v>30</v>
      </c>
      <c r="DJ283" s="185">
        <v>0</v>
      </c>
      <c r="DK283" s="185">
        <v>0</v>
      </c>
      <c r="DL283" s="185">
        <v>0</v>
      </c>
      <c r="DM283" s="187">
        <v>44013</v>
      </c>
      <c r="DN283" s="187">
        <v>44034</v>
      </c>
      <c r="DO283" s="185">
        <v>0</v>
      </c>
      <c r="DP283" s="185">
        <v>108900</v>
      </c>
      <c r="DQ283" s="185">
        <v>0</v>
      </c>
      <c r="DR283" s="185" t="s">
        <v>2051</v>
      </c>
      <c r="DS283" s="185" t="s">
        <v>1887</v>
      </c>
      <c r="DT283" s="185">
        <v>108900</v>
      </c>
      <c r="DV283" s="185" t="s">
        <v>2397</v>
      </c>
      <c r="DW283" s="185">
        <v>2722000</v>
      </c>
      <c r="DX283" s="185" t="s">
        <v>1896</v>
      </c>
    </row>
    <row r="284" spans="1:128" x14ac:dyDescent="0.25">
      <c r="A284" s="185">
        <v>10</v>
      </c>
      <c r="B284" s="185">
        <v>995667</v>
      </c>
      <c r="D284" s="230">
        <v>6.9599999999999995E-2</v>
      </c>
      <c r="E284" s="185">
        <v>69298</v>
      </c>
      <c r="F284" s="185">
        <v>12553302</v>
      </c>
      <c r="I284" s="185">
        <v>3171807</v>
      </c>
      <c r="J284" s="185">
        <v>1078671</v>
      </c>
      <c r="L284" s="185">
        <v>3579296</v>
      </c>
      <c r="M284" s="185" t="s">
        <v>2390</v>
      </c>
      <c r="N284" s="185" t="s">
        <v>1313</v>
      </c>
      <c r="O284" s="185" t="s">
        <v>1332</v>
      </c>
      <c r="R284" s="185" t="s">
        <v>1264</v>
      </c>
      <c r="S284" s="185" t="s">
        <v>289</v>
      </c>
      <c r="T284" s="185" t="s">
        <v>101</v>
      </c>
      <c r="U284" s="185" t="s">
        <v>823</v>
      </c>
      <c r="V284" s="185" t="s">
        <v>2012</v>
      </c>
      <c r="W284" s="185" t="s">
        <v>7208</v>
      </c>
      <c r="X284" s="185" t="s">
        <v>1880</v>
      </c>
      <c r="Y284" s="185" t="s">
        <v>2268</v>
      </c>
      <c r="Z284" s="185" t="s">
        <v>2391</v>
      </c>
      <c r="AA284" s="185" t="s">
        <v>1883</v>
      </c>
      <c r="AB284" s="185" t="s">
        <v>1884</v>
      </c>
      <c r="AC284" s="185" t="s">
        <v>3388</v>
      </c>
      <c r="AD284" s="185" t="s">
        <v>3380</v>
      </c>
      <c r="AE284" s="185" t="s">
        <v>1989</v>
      </c>
      <c r="AF284" s="185" t="s">
        <v>1888</v>
      </c>
      <c r="AG284" s="185" t="s">
        <v>1887</v>
      </c>
      <c r="AH284" s="185" t="s">
        <v>1912</v>
      </c>
      <c r="AI284" s="185" t="s">
        <v>1890</v>
      </c>
      <c r="AK284" s="185" t="s">
        <v>2728</v>
      </c>
      <c r="AL284" s="185" t="s">
        <v>2423</v>
      </c>
      <c r="AM284" s="185" t="s">
        <v>3389</v>
      </c>
      <c r="AN284" s="185" t="s">
        <v>2952</v>
      </c>
      <c r="AO284" s="185" t="s">
        <v>3390</v>
      </c>
      <c r="AP284" s="185" t="s">
        <v>1896</v>
      </c>
      <c r="AQ284" s="185" t="s">
        <v>2012</v>
      </c>
      <c r="AR284" s="185" t="s">
        <v>2285</v>
      </c>
      <c r="AS284" s="185">
        <v>3081918</v>
      </c>
      <c r="AT284" s="185" t="s">
        <v>2285</v>
      </c>
      <c r="AV284" s="185" t="s">
        <v>1920</v>
      </c>
      <c r="AW284" s="185">
        <v>3081918</v>
      </c>
      <c r="AX284" s="185">
        <v>0</v>
      </c>
      <c r="AY284" s="185" t="s">
        <v>2022</v>
      </c>
      <c r="AZ284" s="186">
        <v>0</v>
      </c>
      <c r="BA284" s="231">
        <v>0</v>
      </c>
      <c r="BB284" s="185">
        <v>20</v>
      </c>
      <c r="BD284" s="187">
        <v>22570</v>
      </c>
      <c r="BE284" s="187">
        <v>43235</v>
      </c>
      <c r="BF284" s="187">
        <v>43235</v>
      </c>
      <c r="BH284" s="187">
        <v>43966</v>
      </c>
      <c r="BI284" s="187">
        <v>44330</v>
      </c>
      <c r="BO284" s="185" t="s">
        <v>2023</v>
      </c>
      <c r="BR284" s="185" t="s">
        <v>2024</v>
      </c>
      <c r="BV284" s="185" t="s">
        <v>1901</v>
      </c>
      <c r="BW284" s="185" t="s">
        <v>1896</v>
      </c>
      <c r="BX284" s="185" t="s">
        <v>2025</v>
      </c>
      <c r="BY284" s="187">
        <v>43235</v>
      </c>
      <c r="BZ284" s="187">
        <v>44331</v>
      </c>
      <c r="CA284" s="185">
        <v>0</v>
      </c>
      <c r="CB284" s="185">
        <v>1027306</v>
      </c>
      <c r="CC284" s="185">
        <v>0</v>
      </c>
      <c r="CD284" s="185">
        <v>0</v>
      </c>
      <c r="CE284" s="185">
        <v>0</v>
      </c>
      <c r="CF284" s="185">
        <v>0</v>
      </c>
      <c r="CG284" s="185">
        <v>0</v>
      </c>
      <c r="CH284" s="185">
        <v>0</v>
      </c>
      <c r="CI284" s="185">
        <v>2314364</v>
      </c>
      <c r="CK284" s="185">
        <v>0</v>
      </c>
      <c r="CL284" s="185">
        <v>0</v>
      </c>
      <c r="CM284" s="185">
        <v>0</v>
      </c>
      <c r="CN284" s="185">
        <v>0</v>
      </c>
      <c r="CO284" s="185">
        <v>205461</v>
      </c>
      <c r="CP284" s="185">
        <v>0</v>
      </c>
      <c r="CQ284" s="185">
        <v>0</v>
      </c>
      <c r="CR284" s="185">
        <v>0</v>
      </c>
      <c r="CS284" s="185">
        <v>0</v>
      </c>
      <c r="CT284" s="185">
        <v>0</v>
      </c>
      <c r="CU284" s="185">
        <v>0</v>
      </c>
      <c r="CV284" s="185">
        <v>0</v>
      </c>
      <c r="CW284" s="185">
        <v>3641586</v>
      </c>
      <c r="CX284" s="185">
        <v>1111307</v>
      </c>
      <c r="CY284" s="185">
        <v>2530279</v>
      </c>
      <c r="CZ284" s="185" t="s">
        <v>8035</v>
      </c>
      <c r="DA284" s="185">
        <v>295594</v>
      </c>
      <c r="DB284" s="185">
        <v>253900</v>
      </c>
      <c r="DC284" s="185">
        <v>358400</v>
      </c>
      <c r="DD284" s="185">
        <v>3547000</v>
      </c>
      <c r="DE284" s="185">
        <v>141900</v>
      </c>
      <c r="DF284" s="185">
        <v>70900</v>
      </c>
      <c r="DG284" s="185">
        <v>106400</v>
      </c>
      <c r="DH284" s="185">
        <v>0</v>
      </c>
      <c r="DI284" s="185">
        <v>10</v>
      </c>
      <c r="DJ284" s="185">
        <v>0</v>
      </c>
      <c r="DK284" s="185">
        <v>20</v>
      </c>
      <c r="DL284" s="185">
        <v>0</v>
      </c>
      <c r="DM284" s="187">
        <v>44358</v>
      </c>
      <c r="DN284" s="187">
        <v>44379</v>
      </c>
      <c r="DO284" s="185">
        <v>0</v>
      </c>
      <c r="DP284" s="185">
        <v>119500</v>
      </c>
      <c r="DQ284" s="185">
        <v>0</v>
      </c>
      <c r="DR284" s="185" t="s">
        <v>1888</v>
      </c>
      <c r="DS284" s="185" t="s">
        <v>2026</v>
      </c>
      <c r="DT284" s="185">
        <v>119500</v>
      </c>
      <c r="DV284" s="185" t="s">
        <v>2397</v>
      </c>
      <c r="DW284" s="185">
        <v>2987000</v>
      </c>
      <c r="DX284" s="185" t="s">
        <v>1896</v>
      </c>
    </row>
    <row r="285" spans="1:128" x14ac:dyDescent="0.25">
      <c r="A285" s="185">
        <v>30</v>
      </c>
      <c r="B285" s="185">
        <v>2722000</v>
      </c>
      <c r="D285" s="230">
        <v>6.9599999999999995E-2</v>
      </c>
      <c r="E285" s="185">
        <v>189451</v>
      </c>
      <c r="F285" s="185">
        <v>12559398</v>
      </c>
      <c r="I285" s="185">
        <v>2801291</v>
      </c>
      <c r="J285" s="185">
        <v>952666</v>
      </c>
      <c r="L285" s="185">
        <v>3160683</v>
      </c>
      <c r="M285" s="185" t="s">
        <v>2390</v>
      </c>
      <c r="N285" s="185" t="s">
        <v>3391</v>
      </c>
      <c r="R285" s="185" t="s">
        <v>1879</v>
      </c>
      <c r="S285" s="185" t="s">
        <v>289</v>
      </c>
      <c r="T285" s="185" t="s">
        <v>101</v>
      </c>
      <c r="U285" s="185" t="s">
        <v>460</v>
      </c>
      <c r="V285" s="185" t="s">
        <v>2012</v>
      </c>
      <c r="W285" s="185" t="s">
        <v>339</v>
      </c>
      <c r="X285" s="185" t="s">
        <v>2013</v>
      </c>
      <c r="Y285" s="185" t="s">
        <v>1881</v>
      </c>
      <c r="Z285" s="185" t="s">
        <v>2391</v>
      </c>
      <c r="AA285" s="185" t="s">
        <v>1883</v>
      </c>
      <c r="AB285" s="185" t="s">
        <v>1884</v>
      </c>
      <c r="AC285" s="185" t="s">
        <v>3392</v>
      </c>
      <c r="AD285" s="185" t="s">
        <v>3380</v>
      </c>
      <c r="AE285" s="185" t="s">
        <v>1989</v>
      </c>
      <c r="AF285" s="185" t="s">
        <v>1888</v>
      </c>
      <c r="AG285" s="185" t="s">
        <v>1889</v>
      </c>
      <c r="AH285" s="185" t="s">
        <v>1912</v>
      </c>
      <c r="AI285" s="185" t="s">
        <v>1890</v>
      </c>
      <c r="AK285" s="185" t="s">
        <v>2800</v>
      </c>
      <c r="AL285" s="185" t="s">
        <v>3393</v>
      </c>
      <c r="AM285" s="185" t="s">
        <v>3394</v>
      </c>
      <c r="AN285" s="185" t="s">
        <v>2993</v>
      </c>
      <c r="AO285" s="185" t="s">
        <v>2078</v>
      </c>
      <c r="AP285" s="185" t="s">
        <v>1896</v>
      </c>
      <c r="AQ285" s="185" t="s">
        <v>2012</v>
      </c>
      <c r="AR285" s="185" t="s">
        <v>2021</v>
      </c>
      <c r="AS285" s="185">
        <v>2721902</v>
      </c>
      <c r="AT285" s="185" t="s">
        <v>2021</v>
      </c>
      <c r="AV285" s="185" t="s">
        <v>1920</v>
      </c>
      <c r="AW285" s="185">
        <v>2721902</v>
      </c>
      <c r="AX285" s="185">
        <v>0</v>
      </c>
      <c r="AY285" s="185" t="s">
        <v>3395</v>
      </c>
      <c r="AZ285" s="186">
        <v>0</v>
      </c>
      <c r="BA285" s="231">
        <v>0</v>
      </c>
      <c r="BB285" s="185">
        <v>20</v>
      </c>
      <c r="BC285" s="185" t="s">
        <v>1332</v>
      </c>
      <c r="BD285" s="187">
        <v>21979</v>
      </c>
      <c r="BE285" s="187">
        <v>40466</v>
      </c>
      <c r="BF285" s="187">
        <v>40466</v>
      </c>
      <c r="BH285" s="187">
        <v>42658</v>
      </c>
      <c r="BI285" s="187">
        <v>43022</v>
      </c>
      <c r="BO285" s="185" t="s">
        <v>3391</v>
      </c>
      <c r="BR285" s="185" t="s">
        <v>3396</v>
      </c>
      <c r="BV285" s="185" t="s">
        <v>1901</v>
      </c>
      <c r="BW285" s="185" t="s">
        <v>1896</v>
      </c>
      <c r="BX285" s="185" t="s">
        <v>1902</v>
      </c>
      <c r="BY285" s="187">
        <v>44119</v>
      </c>
      <c r="BZ285" s="187">
        <v>44119</v>
      </c>
      <c r="CA285" s="185">
        <v>0</v>
      </c>
      <c r="CB285" s="185">
        <v>2721902</v>
      </c>
      <c r="CC285" s="185">
        <v>0</v>
      </c>
      <c r="CD285" s="185">
        <v>0</v>
      </c>
      <c r="CE285" s="185">
        <v>0</v>
      </c>
      <c r="CF285" s="185">
        <v>0</v>
      </c>
      <c r="CG285" s="185">
        <v>0</v>
      </c>
      <c r="CH285" s="185">
        <v>0</v>
      </c>
      <c r="CI285" s="185">
        <v>0</v>
      </c>
      <c r="CK285" s="185">
        <v>0</v>
      </c>
      <c r="CL285" s="185">
        <v>0</v>
      </c>
      <c r="CM285" s="185">
        <v>0</v>
      </c>
      <c r="CN285" s="185">
        <v>0</v>
      </c>
      <c r="CO285" s="185">
        <v>544380</v>
      </c>
      <c r="CP285" s="185">
        <v>0</v>
      </c>
      <c r="CQ285" s="185">
        <v>0</v>
      </c>
      <c r="CR285" s="185">
        <v>0</v>
      </c>
      <c r="CS285" s="185">
        <v>0</v>
      </c>
      <c r="CT285" s="185">
        <v>0</v>
      </c>
      <c r="CU285" s="185">
        <v>0</v>
      </c>
      <c r="CV285" s="185">
        <v>0</v>
      </c>
      <c r="CW285" s="185">
        <v>3266282</v>
      </c>
      <c r="CX285" s="185">
        <v>381114</v>
      </c>
      <c r="CY285" s="185">
        <v>2885168</v>
      </c>
      <c r="CZ285" s="185" t="s">
        <v>8035</v>
      </c>
      <c r="DA285" s="185">
        <v>272190</v>
      </c>
      <c r="DB285" s="185">
        <v>231400</v>
      </c>
      <c r="DC285" s="185">
        <v>326600</v>
      </c>
      <c r="DD285" s="185">
        <v>3266000</v>
      </c>
      <c r="DE285" s="185">
        <v>130600</v>
      </c>
      <c r="DF285" s="185">
        <v>65300</v>
      </c>
      <c r="DG285" s="185">
        <v>98000</v>
      </c>
      <c r="DH285" s="185">
        <v>136095</v>
      </c>
      <c r="DI285" s="185">
        <v>30</v>
      </c>
      <c r="DJ285" s="185">
        <v>0</v>
      </c>
      <c r="DK285" s="185">
        <v>0</v>
      </c>
      <c r="DL285" s="185">
        <v>0</v>
      </c>
      <c r="DM285" s="187">
        <v>44075</v>
      </c>
      <c r="DN285" s="187">
        <v>44095</v>
      </c>
      <c r="DO285" s="185">
        <v>0</v>
      </c>
      <c r="DP285" s="185">
        <v>108900</v>
      </c>
      <c r="DQ285" s="185">
        <v>0</v>
      </c>
      <c r="DR285" s="185" t="s">
        <v>2026</v>
      </c>
      <c r="DS285" s="185" t="s">
        <v>1903</v>
      </c>
      <c r="DT285" s="185">
        <v>108900</v>
      </c>
      <c r="DV285" s="185" t="s">
        <v>2397</v>
      </c>
      <c r="DW285" s="185">
        <v>2722000</v>
      </c>
      <c r="DX285" s="185" t="s">
        <v>1896</v>
      </c>
    </row>
    <row r="286" spans="1:128" x14ac:dyDescent="0.25">
      <c r="A286" s="185">
        <v>30</v>
      </c>
      <c r="B286" s="185">
        <v>8427000</v>
      </c>
      <c r="D286" s="230">
        <v>5.2199999999999998E-3</v>
      </c>
      <c r="E286" s="185">
        <v>43989</v>
      </c>
      <c r="F286" s="185">
        <v>12562417</v>
      </c>
      <c r="I286" s="185">
        <v>8673018</v>
      </c>
      <c r="J286" s="185">
        <v>2949528</v>
      </c>
      <c r="L286" s="185">
        <v>7234209</v>
      </c>
      <c r="M286" s="185" t="s">
        <v>2390</v>
      </c>
      <c r="N286" s="185" t="s">
        <v>2672</v>
      </c>
      <c r="Q286" s="185" t="s">
        <v>2673</v>
      </c>
      <c r="R286" s="185" t="s">
        <v>2674</v>
      </c>
      <c r="S286" s="185" t="s">
        <v>289</v>
      </c>
      <c r="T286" s="185" t="s">
        <v>2919</v>
      </c>
      <c r="U286" s="185" t="s">
        <v>682</v>
      </c>
      <c r="V286" s="185" t="s">
        <v>311</v>
      </c>
      <c r="W286" s="185" t="s">
        <v>7355</v>
      </c>
      <c r="X286" s="185" t="s">
        <v>1880</v>
      </c>
      <c r="Y286" s="185" t="s">
        <v>1881</v>
      </c>
      <c r="Z286" s="185" t="s">
        <v>2391</v>
      </c>
      <c r="AA286" s="185" t="s">
        <v>1883</v>
      </c>
      <c r="AB286" s="185" t="s">
        <v>1884</v>
      </c>
      <c r="AC286" s="185" t="s">
        <v>7356</v>
      </c>
      <c r="AD286" s="185" t="s">
        <v>2920</v>
      </c>
      <c r="AE286" s="185" t="s">
        <v>1887</v>
      </c>
      <c r="AF286" s="185" t="s">
        <v>1888</v>
      </c>
      <c r="AG286" s="185" t="s">
        <v>1889</v>
      </c>
      <c r="AH286" s="185" t="s">
        <v>1883</v>
      </c>
      <c r="AI286" s="185" t="s">
        <v>1890</v>
      </c>
      <c r="AK286" s="185" t="s">
        <v>7357</v>
      </c>
      <c r="AL286" s="185" t="s">
        <v>2973</v>
      </c>
      <c r="AM286" s="185" t="s">
        <v>7358</v>
      </c>
      <c r="AN286" s="185" t="s">
        <v>2708</v>
      </c>
      <c r="AO286" s="185" t="s">
        <v>2171</v>
      </c>
      <c r="AP286" s="185" t="s">
        <v>1896</v>
      </c>
      <c r="AQ286" s="185" t="s">
        <v>311</v>
      </c>
      <c r="AR286" s="185" t="s">
        <v>524</v>
      </c>
      <c r="AS286" s="185">
        <v>5618124</v>
      </c>
      <c r="AT286" s="185" t="s">
        <v>524</v>
      </c>
      <c r="AV286" s="185" t="s">
        <v>1920</v>
      </c>
      <c r="AW286" s="185">
        <v>5618124</v>
      </c>
      <c r="AX286" s="185">
        <v>0</v>
      </c>
      <c r="AY286" s="185" t="s">
        <v>2680</v>
      </c>
      <c r="AZ286" s="186">
        <v>50</v>
      </c>
      <c r="BA286" s="231">
        <v>0</v>
      </c>
      <c r="BB286" s="185">
        <v>0</v>
      </c>
      <c r="BD286" s="187">
        <v>23713</v>
      </c>
      <c r="BE286" s="187">
        <v>43893</v>
      </c>
      <c r="BF286" s="187">
        <v>43893</v>
      </c>
      <c r="BH286" s="187">
        <v>43893</v>
      </c>
      <c r="BI286" s="187">
        <v>44257</v>
      </c>
      <c r="BO286" s="185" t="s">
        <v>2302</v>
      </c>
      <c r="BR286" s="185" t="s">
        <v>2303</v>
      </c>
      <c r="BV286" s="185" t="s">
        <v>1901</v>
      </c>
      <c r="BW286" s="185" t="s">
        <v>1896</v>
      </c>
      <c r="BX286" s="185" t="s">
        <v>2681</v>
      </c>
      <c r="BY286" s="187">
        <v>43893</v>
      </c>
      <c r="BZ286" s="187">
        <v>44258</v>
      </c>
      <c r="CA286" s="185">
        <v>0</v>
      </c>
      <c r="CB286" s="185">
        <v>5618124</v>
      </c>
      <c r="CC286" s="185">
        <v>0</v>
      </c>
      <c r="CD286" s="185">
        <v>0</v>
      </c>
      <c r="CE286" s="185">
        <v>2809100</v>
      </c>
      <c r="CF286" s="185">
        <v>0</v>
      </c>
      <c r="CG286" s="185">
        <v>0</v>
      </c>
      <c r="CH286" s="185">
        <v>0</v>
      </c>
      <c r="CI286" s="185">
        <v>0</v>
      </c>
      <c r="CK286" s="185">
        <v>4697885</v>
      </c>
      <c r="CL286" s="185">
        <v>0</v>
      </c>
      <c r="CM286" s="185">
        <v>0</v>
      </c>
      <c r="CN286" s="185">
        <v>0</v>
      </c>
      <c r="CO286" s="185">
        <v>0</v>
      </c>
      <c r="CP286" s="185">
        <v>0</v>
      </c>
      <c r="CQ286" s="185">
        <v>0</v>
      </c>
      <c r="CR286" s="185">
        <v>0</v>
      </c>
      <c r="CS286" s="185">
        <v>374542</v>
      </c>
      <c r="CT286" s="185">
        <v>0</v>
      </c>
      <c r="CU286" s="185">
        <v>0</v>
      </c>
      <c r="CV286" s="185">
        <v>0</v>
      </c>
      <c r="CW286" s="185">
        <v>13983924</v>
      </c>
      <c r="CX286" s="185">
        <v>2899257</v>
      </c>
      <c r="CY286" s="185">
        <v>11084667</v>
      </c>
      <c r="CZ286" s="185" t="s">
        <v>8035</v>
      </c>
      <c r="DA286" s="185">
        <v>1093759</v>
      </c>
      <c r="DB286" s="185">
        <v>716300</v>
      </c>
      <c r="DC286" s="185">
        <v>1011200</v>
      </c>
      <c r="DD286" s="185">
        <v>13125000</v>
      </c>
      <c r="DE286" s="185">
        <v>525000</v>
      </c>
      <c r="DF286" s="185">
        <v>262500</v>
      </c>
      <c r="DG286" s="185">
        <v>393700</v>
      </c>
      <c r="DH286" s="185">
        <v>0</v>
      </c>
      <c r="DI286" s="185">
        <v>30</v>
      </c>
      <c r="DJ286" s="185">
        <v>0</v>
      </c>
      <c r="DK286" s="185">
        <v>0</v>
      </c>
      <c r="DL286" s="185">
        <v>1656484</v>
      </c>
      <c r="DM286" s="187">
        <v>44378</v>
      </c>
      <c r="DN286" s="187">
        <v>44400</v>
      </c>
      <c r="DO286" s="185">
        <v>0</v>
      </c>
      <c r="DP286" s="185">
        <v>337100</v>
      </c>
      <c r="DQ286" s="185">
        <v>84300</v>
      </c>
      <c r="DR286" s="185" t="s">
        <v>1888</v>
      </c>
      <c r="DS286" s="185" t="s">
        <v>1903</v>
      </c>
      <c r="DT286" s="185">
        <v>337100</v>
      </c>
      <c r="DV286" s="185" t="s">
        <v>2397</v>
      </c>
      <c r="DW286" s="185">
        <v>8427000</v>
      </c>
      <c r="DX286" s="185" t="s">
        <v>1896</v>
      </c>
    </row>
    <row r="287" spans="1:128" x14ac:dyDescent="0.25">
      <c r="A287" s="185">
        <v>0</v>
      </c>
      <c r="B287" s="185">
        <v>0</v>
      </c>
      <c r="D287" s="230">
        <v>2.436E-2</v>
      </c>
      <c r="E287" s="185">
        <v>0</v>
      </c>
      <c r="F287" s="185">
        <v>12563340</v>
      </c>
      <c r="I287" s="185">
        <v>0</v>
      </c>
      <c r="J287" s="185">
        <v>514387</v>
      </c>
      <c r="L287" s="185">
        <v>0</v>
      </c>
      <c r="M287" s="185" t="s">
        <v>2390</v>
      </c>
      <c r="N287" s="185" t="s">
        <v>3397</v>
      </c>
      <c r="R287" s="185" t="s">
        <v>1879</v>
      </c>
      <c r="S287" s="185" t="s">
        <v>289</v>
      </c>
      <c r="T287" s="185" t="s">
        <v>404</v>
      </c>
      <c r="U287" s="185" t="s">
        <v>2185</v>
      </c>
      <c r="V287" s="185" t="s">
        <v>1949</v>
      </c>
      <c r="W287" s="185" t="s">
        <v>7209</v>
      </c>
      <c r="X287" s="185" t="s">
        <v>3923</v>
      </c>
      <c r="Y287" s="185" t="s">
        <v>1881</v>
      </c>
      <c r="Z287" s="185" t="s">
        <v>2391</v>
      </c>
      <c r="AA287" s="185" t="s">
        <v>1883</v>
      </c>
      <c r="AB287" s="185" t="s">
        <v>1884</v>
      </c>
      <c r="AC287" s="185" t="s">
        <v>3398</v>
      </c>
      <c r="AD287" s="185" t="s">
        <v>2393</v>
      </c>
      <c r="AE287" s="185" t="s">
        <v>1903</v>
      </c>
      <c r="AF287" s="185" t="s">
        <v>1887</v>
      </c>
      <c r="AG287" s="185" t="s">
        <v>1989</v>
      </c>
      <c r="AH287" s="185" t="s">
        <v>1912</v>
      </c>
      <c r="AI287" s="185" t="s">
        <v>1890</v>
      </c>
      <c r="AK287" s="185" t="s">
        <v>3399</v>
      </c>
      <c r="AL287" s="185" t="s">
        <v>3292</v>
      </c>
      <c r="AM287" s="185" t="s">
        <v>3400</v>
      </c>
      <c r="AN287" s="185" t="s">
        <v>3401</v>
      </c>
      <c r="AO287" s="185" t="s">
        <v>3402</v>
      </c>
      <c r="AP287" s="185" t="s">
        <v>1896</v>
      </c>
      <c r="AQ287" s="185" t="s">
        <v>1949</v>
      </c>
      <c r="AR287" s="185" t="s">
        <v>2782</v>
      </c>
      <c r="AS287" s="185">
        <v>1081448</v>
      </c>
      <c r="AT287" s="185" t="s">
        <v>2782</v>
      </c>
      <c r="AV287" s="185" t="s">
        <v>1920</v>
      </c>
      <c r="AW287" s="185">
        <v>1081448</v>
      </c>
      <c r="AX287" s="185">
        <v>0</v>
      </c>
      <c r="AY287" s="185" t="s">
        <v>3403</v>
      </c>
      <c r="AZ287" s="186">
        <v>0</v>
      </c>
      <c r="BA287" s="231">
        <v>12</v>
      </c>
      <c r="BB287" s="185">
        <v>0</v>
      </c>
      <c r="BC287" s="185" t="s">
        <v>1332</v>
      </c>
      <c r="BD287" s="187">
        <v>23783</v>
      </c>
      <c r="BE287" s="187">
        <v>35734</v>
      </c>
      <c r="BF287" s="187">
        <v>39805</v>
      </c>
      <c r="BH287" s="187">
        <v>42308</v>
      </c>
      <c r="BI287" s="187">
        <v>42673</v>
      </c>
      <c r="BV287" s="185" t="s">
        <v>1901</v>
      </c>
      <c r="BW287" s="185" t="s">
        <v>1926</v>
      </c>
      <c r="BX287" s="185" t="s">
        <v>1902</v>
      </c>
      <c r="BY287" s="187">
        <v>43039</v>
      </c>
      <c r="BZ287" s="187">
        <v>43404</v>
      </c>
      <c r="CA287" s="185">
        <v>0</v>
      </c>
      <c r="CB287" s="185">
        <v>0</v>
      </c>
      <c r="CC287" s="185">
        <v>0</v>
      </c>
      <c r="CD287" s="185">
        <v>0</v>
      </c>
      <c r="CE287" s="185">
        <v>0</v>
      </c>
      <c r="CF287" s="185">
        <v>0</v>
      </c>
      <c r="CG287" s="185">
        <v>0</v>
      </c>
      <c r="CH287" s="185">
        <v>0</v>
      </c>
      <c r="CI287" s="185">
        <v>0</v>
      </c>
      <c r="CK287" s="185">
        <v>0</v>
      </c>
      <c r="CL287" s="185">
        <v>0</v>
      </c>
      <c r="CM287" s="185">
        <v>0</v>
      </c>
      <c r="CN287" s="185">
        <v>0</v>
      </c>
      <c r="CO287" s="185">
        <v>0</v>
      </c>
      <c r="CP287" s="185">
        <v>0</v>
      </c>
      <c r="CQ287" s="185">
        <v>0</v>
      </c>
      <c r="CR287" s="185">
        <v>0</v>
      </c>
      <c r="CS287" s="185">
        <v>0</v>
      </c>
      <c r="CT287" s="185">
        <v>0</v>
      </c>
      <c r="CU287" s="185">
        <v>0</v>
      </c>
      <c r="CV287" s="185">
        <v>0</v>
      </c>
      <c r="CW287" s="185">
        <v>0</v>
      </c>
      <c r="CX287" s="185">
        <v>0</v>
      </c>
      <c r="CY287" s="185">
        <v>0</v>
      </c>
      <c r="CZ287" s="185" t="s">
        <v>8035</v>
      </c>
      <c r="DA287" s="185">
        <v>0</v>
      </c>
      <c r="DB287" s="185">
        <v>87500</v>
      </c>
      <c r="DC287" s="185">
        <v>123500</v>
      </c>
      <c r="DD287" s="185">
        <v>0</v>
      </c>
      <c r="DE287" s="185">
        <v>0</v>
      </c>
      <c r="DF287" s="185">
        <v>0</v>
      </c>
      <c r="DG287" s="185">
        <v>0</v>
      </c>
      <c r="DH287" s="185">
        <v>0</v>
      </c>
      <c r="DI287" s="185">
        <v>0</v>
      </c>
      <c r="DJ287" s="185">
        <v>0</v>
      </c>
      <c r="DK287" s="185">
        <v>0</v>
      </c>
      <c r="DL287" s="185">
        <v>0</v>
      </c>
      <c r="DM287" s="187">
        <v>44197</v>
      </c>
      <c r="DN287" s="187">
        <v>44198</v>
      </c>
      <c r="DO287" s="185">
        <v>0</v>
      </c>
      <c r="DP287" s="185">
        <v>0</v>
      </c>
      <c r="DQ287" s="185">
        <v>0</v>
      </c>
      <c r="DR287" s="185" t="s">
        <v>2397</v>
      </c>
      <c r="DS287" s="185" t="s">
        <v>1903</v>
      </c>
      <c r="DT287" s="185">
        <v>0</v>
      </c>
      <c r="DV287" s="185" t="s">
        <v>2397</v>
      </c>
      <c r="DW287" s="185">
        <v>0</v>
      </c>
      <c r="DX287" s="185" t="s">
        <v>1896</v>
      </c>
    </row>
    <row r="288" spans="1:128" x14ac:dyDescent="0.25">
      <c r="A288" s="185">
        <v>30</v>
      </c>
      <c r="B288" s="185">
        <v>1665000</v>
      </c>
      <c r="D288" s="230">
        <v>6.9599999999999995E-2</v>
      </c>
      <c r="E288" s="185">
        <v>115884</v>
      </c>
      <c r="F288" s="185">
        <v>12597498</v>
      </c>
      <c r="I288" s="185">
        <v>1903246</v>
      </c>
      <c r="J288" s="185">
        <v>832461</v>
      </c>
      <c r="L288" s="185">
        <v>2061850</v>
      </c>
      <c r="M288" s="185" t="s">
        <v>2390</v>
      </c>
      <c r="N288" s="185" t="s">
        <v>2562</v>
      </c>
      <c r="R288" s="185" t="s">
        <v>1879</v>
      </c>
      <c r="S288" s="185" t="s">
        <v>289</v>
      </c>
      <c r="T288" s="185" t="s">
        <v>101</v>
      </c>
      <c r="U288" s="185" t="s">
        <v>460</v>
      </c>
      <c r="V288" s="185" t="s">
        <v>1272</v>
      </c>
      <c r="W288" s="185" t="s">
        <v>1379</v>
      </c>
      <c r="X288" s="185" t="s">
        <v>1880</v>
      </c>
      <c r="Y288" s="185" t="s">
        <v>1881</v>
      </c>
      <c r="Z288" s="185" t="s">
        <v>2391</v>
      </c>
      <c r="AA288" s="185" t="s">
        <v>1883</v>
      </c>
      <c r="AB288" s="185" t="s">
        <v>1884</v>
      </c>
      <c r="AC288" s="185" t="s">
        <v>3404</v>
      </c>
      <c r="AD288" s="185" t="s">
        <v>3380</v>
      </c>
      <c r="AE288" s="185" t="s">
        <v>1989</v>
      </c>
      <c r="AF288" s="185" t="s">
        <v>1888</v>
      </c>
      <c r="AG288" s="185" t="s">
        <v>1889</v>
      </c>
      <c r="AH288" s="185" t="s">
        <v>1912</v>
      </c>
      <c r="AI288" s="185" t="s">
        <v>1890</v>
      </c>
      <c r="AK288" s="185" t="s">
        <v>3296</v>
      </c>
      <c r="AL288" s="185" t="s">
        <v>1954</v>
      </c>
      <c r="AM288" s="185" t="s">
        <v>3405</v>
      </c>
      <c r="AN288" s="185" t="s">
        <v>3406</v>
      </c>
      <c r="AO288" s="185" t="s">
        <v>2039</v>
      </c>
      <c r="AP288" s="185" t="s">
        <v>1896</v>
      </c>
      <c r="AQ288" s="185" t="s">
        <v>1272</v>
      </c>
      <c r="AR288" s="185" t="s">
        <v>1935</v>
      </c>
      <c r="AS288" s="185">
        <v>1664922</v>
      </c>
      <c r="AT288" s="185" t="s">
        <v>1935</v>
      </c>
      <c r="AV288" s="185" t="s">
        <v>1920</v>
      </c>
      <c r="AW288" s="185">
        <v>1664922</v>
      </c>
      <c r="AX288" s="185">
        <v>0</v>
      </c>
      <c r="AY288" s="185" t="s">
        <v>2566</v>
      </c>
      <c r="AZ288" s="186">
        <v>0</v>
      </c>
      <c r="BA288" s="231">
        <v>0</v>
      </c>
      <c r="BB288" s="185">
        <v>20</v>
      </c>
      <c r="BD288" s="187">
        <v>25770</v>
      </c>
      <c r="BE288" s="187">
        <v>42867</v>
      </c>
      <c r="BF288" s="187">
        <v>42867</v>
      </c>
      <c r="BH288" s="187">
        <v>43597</v>
      </c>
      <c r="BI288" s="187">
        <v>43962</v>
      </c>
      <c r="BM288" s="185" t="s">
        <v>1900</v>
      </c>
      <c r="BN288" s="185" t="s">
        <v>1275</v>
      </c>
      <c r="BV288" s="185" t="s">
        <v>1901</v>
      </c>
      <c r="BW288" s="185" t="s">
        <v>1896</v>
      </c>
      <c r="BX288" s="185" t="s">
        <v>1902</v>
      </c>
      <c r="BY288" s="187">
        <v>42867</v>
      </c>
      <c r="BZ288" s="187">
        <v>44328</v>
      </c>
      <c r="CA288" s="185">
        <v>0</v>
      </c>
      <c r="CB288" s="185">
        <v>1664922</v>
      </c>
      <c r="CC288" s="185">
        <v>0</v>
      </c>
      <c r="CD288" s="185">
        <v>102854</v>
      </c>
      <c r="CE288" s="185">
        <v>0</v>
      </c>
      <c r="CF288" s="185">
        <v>0</v>
      </c>
      <c r="CG288" s="185">
        <v>0</v>
      </c>
      <c r="CH288" s="185">
        <v>0</v>
      </c>
      <c r="CI288" s="185">
        <v>0</v>
      </c>
      <c r="CK288" s="185">
        <v>0</v>
      </c>
      <c r="CL288" s="185">
        <v>0</v>
      </c>
      <c r="CM288" s="185">
        <v>0</v>
      </c>
      <c r="CN288" s="185">
        <v>0</v>
      </c>
      <c r="CO288" s="185">
        <v>332984</v>
      </c>
      <c r="CP288" s="185">
        <v>66098</v>
      </c>
      <c r="CQ288" s="185">
        <v>0</v>
      </c>
      <c r="CR288" s="185">
        <v>0</v>
      </c>
      <c r="CS288" s="185">
        <v>0</v>
      </c>
      <c r="CT288" s="185">
        <v>0</v>
      </c>
      <c r="CU288" s="185">
        <v>0</v>
      </c>
      <c r="CV288" s="185">
        <v>0</v>
      </c>
      <c r="CW288" s="185">
        <v>2166858</v>
      </c>
      <c r="CX288" s="185">
        <v>241543</v>
      </c>
      <c r="CY288" s="185">
        <v>1925315</v>
      </c>
      <c r="CZ288" s="185" t="s">
        <v>8035</v>
      </c>
      <c r="DA288" s="185">
        <v>180572</v>
      </c>
      <c r="DB288" s="185">
        <v>141500</v>
      </c>
      <c r="DC288" s="185">
        <v>199800</v>
      </c>
      <c r="DD288" s="185">
        <v>2064000</v>
      </c>
      <c r="DE288" s="185">
        <v>82600</v>
      </c>
      <c r="DF288" s="185">
        <v>41300</v>
      </c>
      <c r="DG288" s="185">
        <v>61900</v>
      </c>
      <c r="DH288" s="185">
        <v>0</v>
      </c>
      <c r="DI288" s="185">
        <v>30</v>
      </c>
      <c r="DJ288" s="185">
        <v>0</v>
      </c>
      <c r="DK288" s="185">
        <v>0</v>
      </c>
      <c r="DL288" s="185">
        <v>0</v>
      </c>
      <c r="DM288" s="187">
        <v>44302</v>
      </c>
      <c r="DN288" s="187">
        <v>44322</v>
      </c>
      <c r="DO288" s="185">
        <v>0</v>
      </c>
      <c r="DP288" s="185">
        <v>66600</v>
      </c>
      <c r="DQ288" s="185">
        <v>0</v>
      </c>
      <c r="DR288" s="185" t="s">
        <v>1888</v>
      </c>
      <c r="DS288" s="185" t="s">
        <v>1903</v>
      </c>
      <c r="DT288" s="185">
        <v>66600</v>
      </c>
      <c r="DV288" s="185" t="s">
        <v>2397</v>
      </c>
      <c r="DW288" s="185">
        <v>1665000</v>
      </c>
      <c r="DX288" s="185" t="s">
        <v>1896</v>
      </c>
    </row>
    <row r="289" spans="1:128" x14ac:dyDescent="0.25">
      <c r="A289" s="185">
        <v>30</v>
      </c>
      <c r="B289" s="185">
        <v>1264000</v>
      </c>
      <c r="D289" s="230">
        <v>2.436E-2</v>
      </c>
      <c r="E289" s="185">
        <v>30791</v>
      </c>
      <c r="F289" s="185">
        <v>12600701</v>
      </c>
      <c r="I289" s="185">
        <v>1486100</v>
      </c>
      <c r="J289" s="185">
        <v>632231</v>
      </c>
      <c r="L289" s="185">
        <v>1676693</v>
      </c>
      <c r="M289" s="185" t="s">
        <v>2390</v>
      </c>
      <c r="N289" s="185" t="s">
        <v>1938</v>
      </c>
      <c r="R289" s="185" t="s">
        <v>1879</v>
      </c>
      <c r="S289" s="185" t="s">
        <v>289</v>
      </c>
      <c r="T289" s="185" t="s">
        <v>711</v>
      </c>
      <c r="U289" s="185" t="s">
        <v>682</v>
      </c>
      <c r="V289" s="185" t="s">
        <v>1949</v>
      </c>
      <c r="W289" s="185" t="s">
        <v>500</v>
      </c>
      <c r="X289" s="185" t="s">
        <v>2013</v>
      </c>
      <c r="Y289" s="185" t="s">
        <v>1987</v>
      </c>
      <c r="Z289" s="185" t="s">
        <v>2391</v>
      </c>
      <c r="AA289" s="185" t="s">
        <v>1883</v>
      </c>
      <c r="AB289" s="185" t="s">
        <v>1884</v>
      </c>
      <c r="AC289" s="185" t="s">
        <v>3407</v>
      </c>
      <c r="AD289" s="185" t="s">
        <v>2421</v>
      </c>
      <c r="AE289" s="185" t="s">
        <v>1887</v>
      </c>
      <c r="AF289" s="185" t="s">
        <v>1888</v>
      </c>
      <c r="AG289" s="185" t="s">
        <v>1889</v>
      </c>
      <c r="AH289" s="185" t="s">
        <v>1883</v>
      </c>
      <c r="AI289" s="185" t="s">
        <v>1890</v>
      </c>
      <c r="AK289" s="185" t="s">
        <v>3408</v>
      </c>
      <c r="AL289" s="185" t="s">
        <v>3409</v>
      </c>
      <c r="AM289" s="185" t="s">
        <v>2264</v>
      </c>
      <c r="AN289" s="185" t="s">
        <v>2264</v>
      </c>
      <c r="AP289" s="185" t="s">
        <v>1896</v>
      </c>
      <c r="AQ289" s="185" t="s">
        <v>1949</v>
      </c>
      <c r="AR289" s="185" t="s">
        <v>2069</v>
      </c>
      <c r="AS289" s="185">
        <v>1264462</v>
      </c>
      <c r="AT289" s="185" t="s">
        <v>2069</v>
      </c>
      <c r="AV289" s="185" t="s">
        <v>1920</v>
      </c>
      <c r="AW289" s="185">
        <v>1264462</v>
      </c>
      <c r="AX289" s="185">
        <v>0</v>
      </c>
      <c r="AY289" s="185" t="s">
        <v>1943</v>
      </c>
      <c r="AZ289" s="186">
        <v>0</v>
      </c>
      <c r="BA289" s="231">
        <v>14</v>
      </c>
      <c r="BB289" s="185">
        <v>0</v>
      </c>
      <c r="BC289" s="185" t="s">
        <v>1332</v>
      </c>
      <c r="BD289" s="187">
        <v>22788</v>
      </c>
      <c r="BE289" s="187">
        <v>35362</v>
      </c>
      <c r="BF289" s="187">
        <v>39805</v>
      </c>
      <c r="BH289" s="187">
        <v>43397</v>
      </c>
      <c r="BI289" s="187">
        <v>43761</v>
      </c>
      <c r="BM289" s="185" t="s">
        <v>1900</v>
      </c>
      <c r="BN289" s="185" t="s">
        <v>1275</v>
      </c>
      <c r="BV289" s="185" t="s">
        <v>1901</v>
      </c>
      <c r="BW289" s="185" t="s">
        <v>1896</v>
      </c>
      <c r="BX289" s="185" t="s">
        <v>1902</v>
      </c>
      <c r="BY289" s="187">
        <v>42667</v>
      </c>
      <c r="BZ289" s="187">
        <v>44128</v>
      </c>
      <c r="CA289" s="185">
        <v>0</v>
      </c>
      <c r="CB289" s="185">
        <v>1264462</v>
      </c>
      <c r="CC289" s="185">
        <v>0</v>
      </c>
      <c r="CD289" s="185">
        <v>102854</v>
      </c>
      <c r="CE289" s="185">
        <v>0</v>
      </c>
      <c r="CF289" s="185">
        <v>0</v>
      </c>
      <c r="CG289" s="185">
        <v>0</v>
      </c>
      <c r="CH289" s="185">
        <v>0</v>
      </c>
      <c r="CI289" s="185">
        <v>0</v>
      </c>
      <c r="CK289" s="185">
        <v>0</v>
      </c>
      <c r="CL289" s="185">
        <v>0</v>
      </c>
      <c r="CM289" s="185">
        <v>0</v>
      </c>
      <c r="CN289" s="185">
        <v>0</v>
      </c>
      <c r="CO289" s="185">
        <v>0</v>
      </c>
      <c r="CP289" s="185">
        <v>66098</v>
      </c>
      <c r="CQ289" s="185">
        <v>177025</v>
      </c>
      <c r="CR289" s="185">
        <v>0</v>
      </c>
      <c r="CS289" s="185">
        <v>0</v>
      </c>
      <c r="CT289" s="185">
        <v>0</v>
      </c>
      <c r="CU289" s="185">
        <v>0</v>
      </c>
      <c r="CV289" s="185">
        <v>0</v>
      </c>
      <c r="CW289" s="185">
        <v>1610439</v>
      </c>
      <c r="CX289" s="185">
        <v>113845</v>
      </c>
      <c r="CY289" s="185">
        <v>1496594</v>
      </c>
      <c r="CZ289" s="185" t="s">
        <v>8035</v>
      </c>
      <c r="DA289" s="185">
        <v>134203</v>
      </c>
      <c r="DB289" s="185">
        <v>107400</v>
      </c>
      <c r="DC289" s="185">
        <v>151700</v>
      </c>
      <c r="DD289" s="185">
        <v>1508000</v>
      </c>
      <c r="DE289" s="185">
        <v>60300</v>
      </c>
      <c r="DF289" s="185">
        <v>30200</v>
      </c>
      <c r="DG289" s="185">
        <v>45200</v>
      </c>
      <c r="DH289" s="185">
        <v>0</v>
      </c>
      <c r="DI289" s="185">
        <v>30</v>
      </c>
      <c r="DJ289" s="185">
        <v>0</v>
      </c>
      <c r="DK289" s="185">
        <v>0</v>
      </c>
      <c r="DL289" s="185">
        <v>0</v>
      </c>
      <c r="DM289" s="187">
        <v>44105</v>
      </c>
      <c r="DN289" s="187">
        <v>44126</v>
      </c>
      <c r="DO289" s="185">
        <v>0</v>
      </c>
      <c r="DP289" s="185">
        <v>50600</v>
      </c>
      <c r="DQ289" s="185">
        <v>0</v>
      </c>
      <c r="DR289" s="185" t="s">
        <v>2026</v>
      </c>
      <c r="DS289" s="185" t="s">
        <v>1887</v>
      </c>
      <c r="DT289" s="185">
        <v>50600</v>
      </c>
      <c r="DV289" s="185" t="s">
        <v>2397</v>
      </c>
      <c r="DW289" s="185">
        <v>1264000</v>
      </c>
      <c r="DX289" s="185" t="s">
        <v>1896</v>
      </c>
    </row>
    <row r="290" spans="1:128" x14ac:dyDescent="0.25">
      <c r="A290" s="185">
        <v>30</v>
      </c>
      <c r="B290" s="185">
        <v>1475000</v>
      </c>
      <c r="D290" s="230">
        <v>5.2199999999999998E-3</v>
      </c>
      <c r="E290" s="185">
        <v>7700</v>
      </c>
      <c r="F290" s="185">
        <v>12749386</v>
      </c>
      <c r="I290" s="185">
        <v>1705883</v>
      </c>
      <c r="J290" s="185">
        <v>737727</v>
      </c>
      <c r="L290" s="185">
        <v>1633869</v>
      </c>
      <c r="M290" s="185" t="s">
        <v>2390</v>
      </c>
      <c r="N290" s="185" t="s">
        <v>1878</v>
      </c>
      <c r="R290" s="185" t="s">
        <v>1879</v>
      </c>
      <c r="S290" s="185" t="s">
        <v>289</v>
      </c>
      <c r="T290" s="185" t="s">
        <v>404</v>
      </c>
      <c r="U290" s="185" t="s">
        <v>682</v>
      </c>
      <c r="V290" s="185" t="s">
        <v>1272</v>
      </c>
      <c r="W290" s="185" t="s">
        <v>1531</v>
      </c>
      <c r="X290" s="185" t="s">
        <v>2013</v>
      </c>
      <c r="Y290" s="185" t="s">
        <v>1881</v>
      </c>
      <c r="Z290" s="185" t="s">
        <v>2391</v>
      </c>
      <c r="AA290" s="185" t="s">
        <v>1883</v>
      </c>
      <c r="AB290" s="185" t="s">
        <v>1884</v>
      </c>
      <c r="AC290" s="185" t="s">
        <v>3410</v>
      </c>
      <c r="AD290" s="185" t="s">
        <v>2393</v>
      </c>
      <c r="AE290" s="185" t="s">
        <v>1887</v>
      </c>
      <c r="AF290" s="185" t="s">
        <v>1888</v>
      </c>
      <c r="AG290" s="185" t="s">
        <v>1889</v>
      </c>
      <c r="AH290" s="185" t="s">
        <v>1883</v>
      </c>
      <c r="AI290" s="185" t="s">
        <v>1890</v>
      </c>
      <c r="AK290" s="185" t="s">
        <v>3067</v>
      </c>
      <c r="AL290" s="185" t="s">
        <v>3411</v>
      </c>
      <c r="AM290" s="185" t="s">
        <v>3412</v>
      </c>
      <c r="AN290" s="185" t="s">
        <v>3413</v>
      </c>
      <c r="AO290" s="185" t="s">
        <v>2827</v>
      </c>
      <c r="AP290" s="185" t="s">
        <v>1896</v>
      </c>
      <c r="AQ290" s="185" t="s">
        <v>1272</v>
      </c>
      <c r="AR290" s="185" t="s">
        <v>1942</v>
      </c>
      <c r="AS290" s="185">
        <v>1475454</v>
      </c>
      <c r="AT290" s="185" t="s">
        <v>1942</v>
      </c>
      <c r="AV290" s="185" t="s">
        <v>1920</v>
      </c>
      <c r="AW290" s="185">
        <v>1475454</v>
      </c>
      <c r="AX290" s="185">
        <v>0</v>
      </c>
      <c r="AY290" s="185" t="s">
        <v>1899</v>
      </c>
      <c r="AZ290" s="186">
        <v>0</v>
      </c>
      <c r="BA290" s="231">
        <v>12</v>
      </c>
      <c r="BB290" s="185">
        <v>0</v>
      </c>
      <c r="BD290" s="187">
        <v>29196</v>
      </c>
      <c r="BE290" s="187">
        <v>42986</v>
      </c>
      <c r="BF290" s="187">
        <v>42986</v>
      </c>
      <c r="BH290" s="187">
        <v>43577</v>
      </c>
      <c r="BI290" s="187">
        <v>43942</v>
      </c>
      <c r="BM290" s="185" t="s">
        <v>1900</v>
      </c>
      <c r="BN290" s="185" t="s">
        <v>1275</v>
      </c>
      <c r="BV290" s="185" t="s">
        <v>1901</v>
      </c>
      <c r="BW290" s="185" t="s">
        <v>1926</v>
      </c>
      <c r="BX290" s="185" t="s">
        <v>1902</v>
      </c>
      <c r="BY290" s="187">
        <v>43212</v>
      </c>
      <c r="BZ290" s="187">
        <v>44308</v>
      </c>
      <c r="CA290" s="185">
        <v>0</v>
      </c>
      <c r="CB290" s="185">
        <v>1475454</v>
      </c>
      <c r="CC290" s="185">
        <v>0</v>
      </c>
      <c r="CD290" s="185">
        <v>102854</v>
      </c>
      <c r="CE290" s="185">
        <v>0</v>
      </c>
      <c r="CF290" s="185">
        <v>0</v>
      </c>
      <c r="CG290" s="185">
        <v>0</v>
      </c>
      <c r="CH290" s="185">
        <v>0</v>
      </c>
      <c r="CI290" s="185">
        <v>0</v>
      </c>
      <c r="CK290" s="185">
        <v>0</v>
      </c>
      <c r="CL290" s="185">
        <v>0</v>
      </c>
      <c r="CM290" s="185">
        <v>0</v>
      </c>
      <c r="CN290" s="185">
        <v>0</v>
      </c>
      <c r="CO290" s="185">
        <v>0</v>
      </c>
      <c r="CP290" s="185">
        <v>66098</v>
      </c>
      <c r="CQ290" s="185">
        <v>177054</v>
      </c>
      <c r="CR290" s="185">
        <v>0</v>
      </c>
      <c r="CS290" s="185">
        <v>0</v>
      </c>
      <c r="CT290" s="185">
        <v>0</v>
      </c>
      <c r="CU290" s="185">
        <v>0</v>
      </c>
      <c r="CV290" s="185">
        <v>0</v>
      </c>
      <c r="CW290" s="185">
        <v>1821460</v>
      </c>
      <c r="CX290" s="185">
        <v>214975</v>
      </c>
      <c r="CY290" s="185">
        <v>1606485</v>
      </c>
      <c r="CZ290" s="185" t="s">
        <v>8035</v>
      </c>
      <c r="DA290" s="185">
        <v>151788</v>
      </c>
      <c r="DB290" s="185">
        <v>125400</v>
      </c>
      <c r="DC290" s="185">
        <v>177000</v>
      </c>
      <c r="DD290" s="185">
        <v>1719000</v>
      </c>
      <c r="DE290" s="185">
        <v>68800</v>
      </c>
      <c r="DF290" s="185">
        <v>34400</v>
      </c>
      <c r="DG290" s="185">
        <v>51600</v>
      </c>
      <c r="DH290" s="185">
        <v>0</v>
      </c>
      <c r="DI290" s="185">
        <v>30</v>
      </c>
      <c r="DJ290" s="185">
        <v>0</v>
      </c>
      <c r="DK290" s="185">
        <v>0</v>
      </c>
      <c r="DL290" s="185">
        <v>0</v>
      </c>
      <c r="DM290" s="187">
        <v>44197</v>
      </c>
      <c r="DN290" s="187">
        <v>44209</v>
      </c>
      <c r="DO290" s="185">
        <v>0</v>
      </c>
      <c r="DP290" s="185">
        <v>59000</v>
      </c>
      <c r="DQ290" s="185">
        <v>0</v>
      </c>
      <c r="DR290" s="185" t="s">
        <v>2026</v>
      </c>
      <c r="DS290" s="185" t="s">
        <v>1903</v>
      </c>
      <c r="DT290" s="185">
        <v>59000</v>
      </c>
      <c r="DV290" s="185" t="s">
        <v>2397</v>
      </c>
      <c r="DW290" s="185">
        <v>1475000</v>
      </c>
      <c r="DX290" s="185" t="s">
        <v>1896</v>
      </c>
    </row>
    <row r="291" spans="1:128" x14ac:dyDescent="0.25">
      <c r="A291" s="185">
        <v>30</v>
      </c>
      <c r="B291" s="185">
        <v>1539000</v>
      </c>
      <c r="D291" s="230">
        <v>6.9599999999999995E-2</v>
      </c>
      <c r="E291" s="185">
        <v>107114</v>
      </c>
      <c r="F291" s="185">
        <v>12752481</v>
      </c>
      <c r="I291" s="185">
        <v>1367323</v>
      </c>
      <c r="J291" s="185">
        <v>575218</v>
      </c>
      <c r="L291" s="185">
        <v>1542686</v>
      </c>
      <c r="M291" s="185" t="s">
        <v>2452</v>
      </c>
      <c r="N291" s="185" t="s">
        <v>1938</v>
      </c>
      <c r="R291" s="185" t="s">
        <v>1879</v>
      </c>
      <c r="S291" s="185" t="s">
        <v>147</v>
      </c>
      <c r="T291" s="185" t="s">
        <v>3414</v>
      </c>
      <c r="U291" s="185" t="s">
        <v>682</v>
      </c>
      <c r="V291" s="185" t="s">
        <v>1272</v>
      </c>
      <c r="W291" s="185" t="s">
        <v>928</v>
      </c>
      <c r="X291" s="185" t="s">
        <v>2013</v>
      </c>
      <c r="Y291" s="185" t="s">
        <v>2268</v>
      </c>
      <c r="Z291" s="185" t="s">
        <v>2453</v>
      </c>
      <c r="AA291" s="185" t="s">
        <v>1883</v>
      </c>
      <c r="AB291" s="185" t="s">
        <v>1912</v>
      </c>
      <c r="AC291" s="185" t="s">
        <v>3415</v>
      </c>
      <c r="AD291" s="185" t="s">
        <v>3416</v>
      </c>
      <c r="AE291" s="185" t="s">
        <v>1887</v>
      </c>
      <c r="AF291" s="185" t="s">
        <v>1888</v>
      </c>
      <c r="AG291" s="185" t="s">
        <v>1889</v>
      </c>
      <c r="AH291" s="185" t="s">
        <v>1883</v>
      </c>
      <c r="AI291" s="185" t="s">
        <v>1890</v>
      </c>
      <c r="AK291" s="185" t="s">
        <v>2507</v>
      </c>
      <c r="AL291" s="185" t="s">
        <v>2807</v>
      </c>
      <c r="AM291" s="185" t="s">
        <v>3417</v>
      </c>
      <c r="AN291" s="185" t="s">
        <v>2092</v>
      </c>
      <c r="AO291" s="185" t="s">
        <v>2039</v>
      </c>
      <c r="AP291" s="185" t="s">
        <v>1896</v>
      </c>
      <c r="AQ291" s="185" t="s">
        <v>1272</v>
      </c>
      <c r="AR291" s="185" t="s">
        <v>2093</v>
      </c>
      <c r="AS291" s="185">
        <v>1150436</v>
      </c>
      <c r="AT291" s="185" t="s">
        <v>2093</v>
      </c>
      <c r="AV291" s="185" t="s">
        <v>1920</v>
      </c>
      <c r="AW291" s="185">
        <v>1150436</v>
      </c>
      <c r="AX291" s="185">
        <v>0</v>
      </c>
      <c r="AY291" s="185" t="s">
        <v>1943</v>
      </c>
      <c r="AZ291" s="186">
        <v>0</v>
      </c>
      <c r="BA291" s="231">
        <v>0</v>
      </c>
      <c r="BB291" s="185">
        <v>0</v>
      </c>
      <c r="BD291" s="187">
        <v>30187</v>
      </c>
      <c r="BE291" s="187">
        <v>41183</v>
      </c>
      <c r="BF291" s="187">
        <v>42921</v>
      </c>
      <c r="BH291" s="187">
        <v>42644</v>
      </c>
      <c r="BI291" s="187">
        <v>43008</v>
      </c>
      <c r="BM291" s="185" t="s">
        <v>1900</v>
      </c>
      <c r="BN291" s="185" t="s">
        <v>1275</v>
      </c>
      <c r="BV291" s="185" t="s">
        <v>1901</v>
      </c>
      <c r="BW291" s="185" t="s">
        <v>1926</v>
      </c>
      <c r="BX291" s="185" t="s">
        <v>1902</v>
      </c>
      <c r="BY291" s="187">
        <v>43009</v>
      </c>
      <c r="BZ291" s="187">
        <v>44105</v>
      </c>
      <c r="CA291" s="185">
        <v>0</v>
      </c>
      <c r="CB291" s="185">
        <v>1150436</v>
      </c>
      <c r="CC291" s="185">
        <v>0</v>
      </c>
      <c r="CD291" s="185">
        <v>102854</v>
      </c>
      <c r="CE291" s="185">
        <v>0</v>
      </c>
      <c r="CF291" s="185">
        <v>0</v>
      </c>
      <c r="CG291" s="185">
        <v>0</v>
      </c>
      <c r="CH291" s="185">
        <v>0</v>
      </c>
      <c r="CI291" s="185">
        <v>0</v>
      </c>
      <c r="CK291" s="185">
        <v>0</v>
      </c>
      <c r="CL291" s="185">
        <v>0</v>
      </c>
      <c r="CM291" s="185">
        <v>0</v>
      </c>
      <c r="CN291" s="185">
        <v>298634</v>
      </c>
      <c r="CO291" s="185">
        <v>0</v>
      </c>
      <c r="CP291" s="185">
        <v>66098</v>
      </c>
      <c r="CQ291" s="185">
        <v>0</v>
      </c>
      <c r="CR291" s="185">
        <v>90118</v>
      </c>
      <c r="CS291" s="185">
        <v>0</v>
      </c>
      <c r="CT291" s="185">
        <v>0</v>
      </c>
      <c r="CU291" s="185">
        <v>0</v>
      </c>
      <c r="CV291" s="185">
        <v>0</v>
      </c>
      <c r="CW291" s="185">
        <v>1708140</v>
      </c>
      <c r="CX291" s="185">
        <v>770858</v>
      </c>
      <c r="CY291" s="185">
        <v>937282</v>
      </c>
      <c r="CZ291" s="185" t="s">
        <v>8035</v>
      </c>
      <c r="DA291" s="185">
        <v>142345</v>
      </c>
      <c r="DB291" s="185">
        <v>130800</v>
      </c>
      <c r="DC291" s="185">
        <v>184700</v>
      </c>
      <c r="DD291" s="185">
        <v>1605000</v>
      </c>
      <c r="DE291" s="185">
        <v>64200</v>
      </c>
      <c r="DF291" s="185">
        <v>32100</v>
      </c>
      <c r="DG291" s="185">
        <v>48100</v>
      </c>
      <c r="DH291" s="185">
        <v>0</v>
      </c>
      <c r="DI291" s="185">
        <v>30</v>
      </c>
      <c r="DJ291" s="185">
        <v>0</v>
      </c>
      <c r="DK291" s="185">
        <v>0</v>
      </c>
      <c r="DL291" s="185">
        <v>0</v>
      </c>
      <c r="DM291" s="187">
        <v>44109</v>
      </c>
      <c r="DN291" s="187">
        <v>44130</v>
      </c>
      <c r="DO291" s="185">
        <v>0</v>
      </c>
      <c r="DP291" s="185">
        <v>61600</v>
      </c>
      <c r="DQ291" s="185">
        <v>0</v>
      </c>
      <c r="DR291" s="185" t="s">
        <v>2026</v>
      </c>
      <c r="DS291" s="185" t="s">
        <v>2026</v>
      </c>
      <c r="DT291" s="185">
        <v>61600</v>
      </c>
      <c r="DV291" s="185" t="s">
        <v>2459</v>
      </c>
      <c r="DW291" s="185">
        <v>1539000</v>
      </c>
      <c r="DX291" s="185" t="s">
        <v>1896</v>
      </c>
    </row>
    <row r="292" spans="1:128" x14ac:dyDescent="0.25">
      <c r="A292" s="185">
        <v>30</v>
      </c>
      <c r="B292" s="185">
        <v>4709000</v>
      </c>
      <c r="D292" s="230">
        <v>2.436E-2</v>
      </c>
      <c r="E292" s="185">
        <v>114711</v>
      </c>
      <c r="F292" s="185">
        <v>12958739</v>
      </c>
      <c r="I292" s="185">
        <v>4846616</v>
      </c>
      <c r="J292" s="185">
        <v>1648242</v>
      </c>
      <c r="L292" s="185">
        <v>5468174</v>
      </c>
      <c r="M292" s="185" t="s">
        <v>2219</v>
      </c>
      <c r="N292" s="185" t="s">
        <v>3420</v>
      </c>
      <c r="R292" s="185" t="s">
        <v>1879</v>
      </c>
      <c r="S292" s="185" t="s">
        <v>688</v>
      </c>
      <c r="T292" s="185" t="s">
        <v>643</v>
      </c>
      <c r="U292" s="185" t="s">
        <v>682</v>
      </c>
      <c r="V292" s="185" t="s">
        <v>1963</v>
      </c>
      <c r="W292" s="185" t="s">
        <v>19</v>
      </c>
      <c r="X292" s="185" t="s">
        <v>2138</v>
      </c>
      <c r="Y292" s="185" t="s">
        <v>1908</v>
      </c>
      <c r="Z292" s="185" t="s">
        <v>2384</v>
      </c>
      <c r="AA292" s="185" t="s">
        <v>1883</v>
      </c>
      <c r="AB292" s="185" t="s">
        <v>1923</v>
      </c>
      <c r="AC292" s="185" t="s">
        <v>3421</v>
      </c>
      <c r="AD292" s="185" t="s">
        <v>2645</v>
      </c>
      <c r="AE292" s="185" t="s">
        <v>1887</v>
      </c>
      <c r="AF292" s="185" t="s">
        <v>1888</v>
      </c>
      <c r="AG292" s="185" t="s">
        <v>1889</v>
      </c>
      <c r="AH292" s="185" t="s">
        <v>1883</v>
      </c>
      <c r="AI292" s="185" t="s">
        <v>1890</v>
      </c>
      <c r="AJ292" s="185" t="s">
        <v>1913</v>
      </c>
      <c r="AK292" s="185" t="s">
        <v>3422</v>
      </c>
      <c r="AL292" s="185" t="s">
        <v>2047</v>
      </c>
      <c r="AM292" s="185" t="s">
        <v>3423</v>
      </c>
      <c r="AN292" s="185" t="s">
        <v>2049</v>
      </c>
      <c r="AO292" s="185" t="s">
        <v>2207</v>
      </c>
      <c r="AP292" s="185" t="s">
        <v>1896</v>
      </c>
      <c r="AQ292" s="185" t="s">
        <v>1963</v>
      </c>
      <c r="AR292" s="185" t="s">
        <v>2596</v>
      </c>
      <c r="AS292" s="185">
        <v>4709262</v>
      </c>
      <c r="AT292" s="185" t="s">
        <v>2596</v>
      </c>
      <c r="AV292" s="185" t="s">
        <v>1920</v>
      </c>
      <c r="AW292" s="185">
        <v>4709262</v>
      </c>
      <c r="AX292" s="185">
        <v>0</v>
      </c>
      <c r="AY292" s="185" t="s">
        <v>3424</v>
      </c>
      <c r="AZ292" s="186">
        <v>0</v>
      </c>
      <c r="BA292" s="231">
        <v>8</v>
      </c>
      <c r="BB292" s="185">
        <v>0</v>
      </c>
      <c r="BC292" s="185" t="s">
        <v>1332</v>
      </c>
      <c r="BD292" s="187">
        <v>19103</v>
      </c>
      <c r="BE292" s="187">
        <v>30330</v>
      </c>
      <c r="BF292" s="187">
        <v>39805</v>
      </c>
      <c r="BH292" s="187">
        <v>43174</v>
      </c>
      <c r="BI292" s="187">
        <v>43538</v>
      </c>
      <c r="BJ292" s="185" t="s">
        <v>3425</v>
      </c>
      <c r="BK292" s="185" t="s">
        <v>1923</v>
      </c>
      <c r="BL292" s="187">
        <v>31502</v>
      </c>
      <c r="BO292" s="185" t="s">
        <v>861</v>
      </c>
      <c r="BR292" s="185" t="s">
        <v>2287</v>
      </c>
      <c r="BV292" s="185" t="s">
        <v>1901</v>
      </c>
      <c r="BW292" s="185" t="s">
        <v>1926</v>
      </c>
      <c r="BX292" s="185" t="s">
        <v>1902</v>
      </c>
      <c r="BY292" s="187">
        <v>43174</v>
      </c>
      <c r="BZ292" s="187">
        <v>44270</v>
      </c>
      <c r="CA292" s="185">
        <v>0</v>
      </c>
      <c r="CB292" s="185">
        <v>4709262</v>
      </c>
      <c r="CC292" s="185">
        <v>0</v>
      </c>
      <c r="CD292" s="185">
        <v>0</v>
      </c>
      <c r="CE292" s="185">
        <v>0</v>
      </c>
      <c r="CF292" s="185">
        <v>0</v>
      </c>
      <c r="CG292" s="185">
        <v>0</v>
      </c>
      <c r="CH292" s="185">
        <v>0</v>
      </c>
      <c r="CI292" s="185">
        <v>0</v>
      </c>
      <c r="CK292" s="185">
        <v>0</v>
      </c>
      <c r="CL292" s="185">
        <v>0</v>
      </c>
      <c r="CM292" s="185">
        <v>0</v>
      </c>
      <c r="CN292" s="185">
        <v>0</v>
      </c>
      <c r="CO292" s="185">
        <v>0</v>
      </c>
      <c r="CP292" s="185">
        <v>0</v>
      </c>
      <c r="CQ292" s="185">
        <v>376741</v>
      </c>
      <c r="CR292" s="185">
        <v>0</v>
      </c>
      <c r="CS292" s="185">
        <v>0</v>
      </c>
      <c r="CT292" s="185">
        <v>0</v>
      </c>
      <c r="CU292" s="185">
        <v>0</v>
      </c>
      <c r="CV292" s="185">
        <v>0</v>
      </c>
      <c r="CW292" s="185">
        <v>5086003</v>
      </c>
      <c r="CX292" s="185">
        <v>783154</v>
      </c>
      <c r="CY292" s="185">
        <v>4302849</v>
      </c>
      <c r="CZ292" s="185" t="s">
        <v>8035</v>
      </c>
      <c r="DA292" s="185">
        <v>423834</v>
      </c>
      <c r="DB292" s="185">
        <v>400300</v>
      </c>
      <c r="DC292" s="185">
        <v>565100</v>
      </c>
      <c r="DD292" s="185">
        <v>5086000</v>
      </c>
      <c r="DE292" s="185">
        <v>203400</v>
      </c>
      <c r="DF292" s="185">
        <v>101700</v>
      </c>
      <c r="DG292" s="185">
        <v>152600</v>
      </c>
      <c r="DH292" s="185">
        <v>0</v>
      </c>
      <c r="DI292" s="185">
        <v>30</v>
      </c>
      <c r="DJ292" s="185">
        <v>0</v>
      </c>
      <c r="DK292" s="185">
        <v>0</v>
      </c>
      <c r="DL292" s="185">
        <v>108741</v>
      </c>
      <c r="DM292" s="187">
        <v>44200</v>
      </c>
      <c r="DN292" s="187">
        <v>44221</v>
      </c>
      <c r="DO292" s="185">
        <v>0</v>
      </c>
      <c r="DP292" s="185">
        <v>188400</v>
      </c>
      <c r="DQ292" s="185">
        <v>47100</v>
      </c>
      <c r="DR292" s="185" t="s">
        <v>1946</v>
      </c>
      <c r="DS292" s="185" t="s">
        <v>1889</v>
      </c>
      <c r="DT292" s="185">
        <v>188400</v>
      </c>
      <c r="DV292" s="185" t="s">
        <v>2123</v>
      </c>
      <c r="DW292" s="185">
        <v>4709000</v>
      </c>
      <c r="DX292" s="185" t="s">
        <v>1896</v>
      </c>
    </row>
    <row r="293" spans="1:128" x14ac:dyDescent="0.25">
      <c r="A293" s="185">
        <v>30</v>
      </c>
      <c r="B293" s="185">
        <v>0</v>
      </c>
      <c r="D293" s="230">
        <v>6.9599999999999995E-2</v>
      </c>
      <c r="E293" s="185">
        <v>0</v>
      </c>
      <c r="F293" s="185">
        <v>12960690</v>
      </c>
      <c r="I293" s="185">
        <v>0</v>
      </c>
      <c r="J293" s="185">
        <v>0</v>
      </c>
      <c r="L293" s="185">
        <v>0</v>
      </c>
      <c r="M293" s="185" t="s">
        <v>2452</v>
      </c>
      <c r="N293" s="185" t="s">
        <v>1878</v>
      </c>
      <c r="R293" s="185" t="s">
        <v>2082</v>
      </c>
      <c r="S293" s="185" t="s">
        <v>147</v>
      </c>
      <c r="T293" s="185" t="s">
        <v>3426</v>
      </c>
      <c r="U293" s="185" t="s">
        <v>682</v>
      </c>
      <c r="V293" s="185" t="s">
        <v>1272</v>
      </c>
      <c r="W293" s="185" t="s">
        <v>7210</v>
      </c>
      <c r="X293" s="185" t="s">
        <v>1880</v>
      </c>
      <c r="Y293" s="185" t="s">
        <v>1881</v>
      </c>
      <c r="Z293" s="185" t="s">
        <v>2453</v>
      </c>
      <c r="AA293" s="185" t="s">
        <v>1883</v>
      </c>
      <c r="AB293" s="185" t="s">
        <v>1912</v>
      </c>
      <c r="AC293" s="185" t="s">
        <v>3427</v>
      </c>
      <c r="AD293" s="185" t="s">
        <v>3428</v>
      </c>
      <c r="AE293" s="185" t="s">
        <v>1887</v>
      </c>
      <c r="AF293" s="185" t="s">
        <v>1888</v>
      </c>
      <c r="AG293" s="185" t="s">
        <v>1889</v>
      </c>
      <c r="AH293" s="185" t="s">
        <v>1883</v>
      </c>
      <c r="AI293" s="185" t="s">
        <v>1890</v>
      </c>
      <c r="AK293" s="185" t="s">
        <v>3429</v>
      </c>
      <c r="AL293" s="185" t="s">
        <v>3430</v>
      </c>
      <c r="AM293" s="185" t="s">
        <v>3431</v>
      </c>
      <c r="AN293" s="185" t="s">
        <v>3002</v>
      </c>
      <c r="AO293" s="185" t="s">
        <v>2821</v>
      </c>
      <c r="AP293" s="185" t="s">
        <v>1896</v>
      </c>
      <c r="AQ293" s="185" t="s">
        <v>1272</v>
      </c>
      <c r="AR293" s="185" t="s">
        <v>2093</v>
      </c>
      <c r="AS293" s="185">
        <v>1150436</v>
      </c>
      <c r="AT293" s="185" t="s">
        <v>2093</v>
      </c>
      <c r="AV293" s="185" t="s">
        <v>1920</v>
      </c>
      <c r="AW293" s="185">
        <v>1150436</v>
      </c>
      <c r="AX293" s="185">
        <v>0</v>
      </c>
      <c r="AY293" s="185" t="s">
        <v>1899</v>
      </c>
      <c r="AZ293" s="186">
        <v>0</v>
      </c>
      <c r="BA293" s="231">
        <v>0</v>
      </c>
      <c r="BB293" s="185">
        <v>0</v>
      </c>
      <c r="BD293" s="187">
        <v>19799</v>
      </c>
      <c r="BE293" s="187">
        <v>43776</v>
      </c>
      <c r="BF293" s="187">
        <v>43776</v>
      </c>
      <c r="BG293" s="187">
        <v>43829</v>
      </c>
      <c r="BH293" s="187">
        <v>43776</v>
      </c>
      <c r="BM293" s="185" t="s">
        <v>1900</v>
      </c>
      <c r="BN293" s="185" t="s">
        <v>1275</v>
      </c>
      <c r="BV293" s="185" t="s">
        <v>1901</v>
      </c>
      <c r="BW293" s="185" t="s">
        <v>1896</v>
      </c>
      <c r="BX293" s="185" t="s">
        <v>2094</v>
      </c>
      <c r="BY293" s="187">
        <v>43776</v>
      </c>
      <c r="BZ293" s="187">
        <v>43776</v>
      </c>
      <c r="CA293" s="185">
        <v>0</v>
      </c>
      <c r="CB293" s="185">
        <v>0</v>
      </c>
      <c r="CC293" s="185">
        <v>0</v>
      </c>
      <c r="CD293" s="185">
        <v>0</v>
      </c>
      <c r="CE293" s="185">
        <v>0</v>
      </c>
      <c r="CF293" s="185">
        <v>0</v>
      </c>
      <c r="CG293" s="185">
        <v>0</v>
      </c>
      <c r="CH293" s="185">
        <v>0</v>
      </c>
      <c r="CI293" s="185">
        <v>0</v>
      </c>
      <c r="CK293" s="185">
        <v>0</v>
      </c>
      <c r="CL293" s="185">
        <v>0</v>
      </c>
      <c r="CM293" s="185">
        <v>0</v>
      </c>
      <c r="CN293" s="185">
        <v>0</v>
      </c>
      <c r="CO293" s="185">
        <v>0</v>
      </c>
      <c r="CP293" s="185">
        <v>0</v>
      </c>
      <c r="CQ293" s="185">
        <v>0</v>
      </c>
      <c r="CR293" s="185">
        <v>0</v>
      </c>
      <c r="CS293" s="185">
        <v>0</v>
      </c>
      <c r="CT293" s="185">
        <v>0</v>
      </c>
      <c r="CU293" s="185">
        <v>0</v>
      </c>
      <c r="CV293" s="185">
        <v>0</v>
      </c>
      <c r="CW293" s="185">
        <v>0</v>
      </c>
      <c r="CX293" s="185">
        <v>0</v>
      </c>
      <c r="CY293" s="185">
        <v>0</v>
      </c>
      <c r="CZ293" s="185" t="s">
        <v>8035</v>
      </c>
      <c r="DA293" s="185">
        <v>0</v>
      </c>
      <c r="DB293" s="185">
        <v>0</v>
      </c>
      <c r="DC293" s="185">
        <v>0</v>
      </c>
      <c r="DD293" s="185">
        <v>0</v>
      </c>
      <c r="DE293" s="185">
        <v>0</v>
      </c>
      <c r="DF293" s="185">
        <v>0</v>
      </c>
      <c r="DG293" s="185">
        <v>0</v>
      </c>
      <c r="DH293" s="185">
        <v>0</v>
      </c>
      <c r="DI293" s="185">
        <v>30</v>
      </c>
      <c r="DJ293" s="185">
        <v>0</v>
      </c>
      <c r="DK293" s="185">
        <v>0</v>
      </c>
      <c r="DL293" s="185">
        <v>0</v>
      </c>
      <c r="DM293" s="187">
        <v>43776</v>
      </c>
      <c r="DN293" s="187">
        <v>43777</v>
      </c>
      <c r="DO293" s="185">
        <v>0</v>
      </c>
      <c r="DP293" s="185">
        <v>0</v>
      </c>
      <c r="DQ293" s="185">
        <v>0</v>
      </c>
      <c r="DR293" s="185" t="s">
        <v>1888</v>
      </c>
      <c r="DS293" s="185" t="s">
        <v>1903</v>
      </c>
      <c r="DT293" s="185">
        <v>0</v>
      </c>
      <c r="DV293" s="185" t="s">
        <v>2459</v>
      </c>
      <c r="DW293" s="185">
        <v>0</v>
      </c>
      <c r="DX293" s="185" t="s">
        <v>1896</v>
      </c>
    </row>
    <row r="294" spans="1:128" x14ac:dyDescent="0.25">
      <c r="A294" s="185">
        <v>30</v>
      </c>
      <c r="B294" s="185">
        <v>4368000</v>
      </c>
      <c r="D294" s="230">
        <v>5.2199999999999998E-3</v>
      </c>
      <c r="E294" s="185">
        <v>22801</v>
      </c>
      <c r="F294" s="185">
        <v>12965595</v>
      </c>
      <c r="I294" s="185">
        <v>4495342</v>
      </c>
      <c r="J294" s="185">
        <v>1528780</v>
      </c>
      <c r="L294" s="185">
        <v>5072330</v>
      </c>
      <c r="M294" s="185" t="s">
        <v>1889</v>
      </c>
      <c r="N294" s="185" t="s">
        <v>1985</v>
      </c>
      <c r="R294" s="185" t="s">
        <v>1879</v>
      </c>
      <c r="S294" s="185" t="s">
        <v>306</v>
      </c>
      <c r="T294" s="185" t="s">
        <v>306</v>
      </c>
      <c r="U294" s="185" t="s">
        <v>3432</v>
      </c>
      <c r="V294" s="185" t="s">
        <v>1963</v>
      </c>
      <c r="W294" s="185" t="s">
        <v>224</v>
      </c>
      <c r="X294" s="185" t="s">
        <v>2033</v>
      </c>
      <c r="Y294" s="185" t="s">
        <v>1987</v>
      </c>
      <c r="Z294" s="185" t="s">
        <v>1909</v>
      </c>
      <c r="AA294" s="185" t="s">
        <v>1883</v>
      </c>
      <c r="AB294" s="185" t="s">
        <v>1883</v>
      </c>
      <c r="AC294" s="185" t="s">
        <v>3433</v>
      </c>
      <c r="AD294" s="185" t="s">
        <v>1989</v>
      </c>
      <c r="AE294" s="185" t="s">
        <v>2026</v>
      </c>
      <c r="AF294" s="185" t="s">
        <v>1889</v>
      </c>
      <c r="AG294" s="185" t="s">
        <v>1887</v>
      </c>
      <c r="AH294" s="185" t="s">
        <v>1912</v>
      </c>
      <c r="AI294" s="185" t="s">
        <v>1890</v>
      </c>
      <c r="AJ294" s="185" t="s">
        <v>1913</v>
      </c>
      <c r="AK294" s="185" t="s">
        <v>3109</v>
      </c>
      <c r="AL294" s="185" t="s">
        <v>3434</v>
      </c>
      <c r="AM294" s="185" t="s">
        <v>3435</v>
      </c>
      <c r="AN294" s="185" t="s">
        <v>2619</v>
      </c>
      <c r="AO294" s="185" t="s">
        <v>3002</v>
      </c>
      <c r="AP294" s="185" t="s">
        <v>1896</v>
      </c>
      <c r="AQ294" s="185" t="s">
        <v>1963</v>
      </c>
      <c r="AR294" s="185" t="s">
        <v>2579</v>
      </c>
      <c r="AS294" s="185">
        <v>4367944</v>
      </c>
      <c r="AT294" s="185" t="s">
        <v>2579</v>
      </c>
      <c r="AV294" s="185" t="s">
        <v>1920</v>
      </c>
      <c r="AW294" s="185">
        <v>4367944</v>
      </c>
      <c r="AX294" s="185">
        <v>0</v>
      </c>
      <c r="AY294" s="185" t="s">
        <v>1996</v>
      </c>
      <c r="AZ294" s="186">
        <v>0</v>
      </c>
      <c r="BA294" s="231">
        <v>0</v>
      </c>
      <c r="BB294" s="185">
        <v>0</v>
      </c>
      <c r="BC294" s="185" t="s">
        <v>1332</v>
      </c>
      <c r="BD294" s="187">
        <v>20513</v>
      </c>
      <c r="BE294" s="187">
        <v>31504</v>
      </c>
      <c r="BF294" s="187">
        <v>39805</v>
      </c>
      <c r="BH294" s="187">
        <v>43736</v>
      </c>
      <c r="BI294" s="187">
        <v>44101</v>
      </c>
      <c r="BJ294" s="185" t="s">
        <v>3436</v>
      </c>
      <c r="BK294" s="185" t="s">
        <v>1923</v>
      </c>
      <c r="BL294" s="187">
        <v>32862</v>
      </c>
      <c r="BO294" s="185" t="s">
        <v>2023</v>
      </c>
      <c r="BR294" s="185" t="s">
        <v>2024</v>
      </c>
      <c r="BV294" s="185" t="s">
        <v>1901</v>
      </c>
      <c r="BW294" s="185" t="s">
        <v>1896</v>
      </c>
      <c r="BX294" s="185" t="s">
        <v>1902</v>
      </c>
      <c r="BY294" s="187">
        <v>42641</v>
      </c>
      <c r="BZ294" s="187">
        <v>44102</v>
      </c>
      <c r="CA294" s="185">
        <v>0</v>
      </c>
      <c r="CB294" s="185">
        <v>4367944</v>
      </c>
      <c r="CC294" s="185">
        <v>0</v>
      </c>
      <c r="CD294" s="185">
        <v>0</v>
      </c>
      <c r="CE294" s="185">
        <v>0</v>
      </c>
      <c r="CF294" s="185">
        <v>0</v>
      </c>
      <c r="CG294" s="185">
        <v>0</v>
      </c>
      <c r="CH294" s="185">
        <v>0</v>
      </c>
      <c r="CI294" s="185">
        <v>0</v>
      </c>
      <c r="CK294" s="185">
        <v>0</v>
      </c>
      <c r="CL294" s="185">
        <v>0</v>
      </c>
      <c r="CM294" s="185">
        <v>0</v>
      </c>
      <c r="CN294" s="185">
        <v>0</v>
      </c>
      <c r="CO294" s="185">
        <v>0</v>
      </c>
      <c r="CP294" s="185">
        <v>0</v>
      </c>
      <c r="CQ294" s="185">
        <v>0</v>
      </c>
      <c r="CR294" s="185">
        <v>0</v>
      </c>
      <c r="CS294" s="185">
        <v>0</v>
      </c>
      <c r="CT294" s="185">
        <v>0</v>
      </c>
      <c r="CU294" s="185">
        <v>0</v>
      </c>
      <c r="CV294" s="185">
        <v>0</v>
      </c>
      <c r="CW294" s="185">
        <v>4367944</v>
      </c>
      <c r="CX294" s="185">
        <v>805460</v>
      </c>
      <c r="CY294" s="185">
        <v>3562484</v>
      </c>
      <c r="CZ294" s="185" t="s">
        <v>8035</v>
      </c>
      <c r="DA294" s="185">
        <v>363995</v>
      </c>
      <c r="DB294" s="185">
        <v>371300</v>
      </c>
      <c r="DC294" s="185">
        <v>524200</v>
      </c>
      <c r="DD294" s="185">
        <v>4368000</v>
      </c>
      <c r="DE294" s="185">
        <v>174700</v>
      </c>
      <c r="DF294" s="185">
        <v>87400</v>
      </c>
      <c r="DG294" s="185">
        <v>131000</v>
      </c>
      <c r="DH294" s="185">
        <v>0</v>
      </c>
      <c r="DI294" s="185">
        <v>30</v>
      </c>
      <c r="DJ294" s="185">
        <v>0</v>
      </c>
      <c r="DK294" s="185">
        <v>0</v>
      </c>
      <c r="DL294" s="185">
        <v>25909</v>
      </c>
      <c r="DM294" s="187">
        <v>44197</v>
      </c>
      <c r="DN294" s="187">
        <v>44209</v>
      </c>
      <c r="DO294" s="185">
        <v>0</v>
      </c>
      <c r="DP294" s="185">
        <v>174700</v>
      </c>
      <c r="DQ294" s="185">
        <v>43700</v>
      </c>
      <c r="DR294" s="185" t="s">
        <v>2043</v>
      </c>
      <c r="DS294" s="185" t="s">
        <v>1887</v>
      </c>
      <c r="DT294" s="185">
        <v>174700</v>
      </c>
      <c r="DV294" s="185" t="s">
        <v>1928</v>
      </c>
      <c r="DW294" s="185">
        <v>4368000</v>
      </c>
      <c r="DX294" s="185" t="s">
        <v>1896</v>
      </c>
    </row>
    <row r="295" spans="1:128" x14ac:dyDescent="0.25">
      <c r="A295" s="185">
        <v>30</v>
      </c>
      <c r="B295" s="185">
        <v>0</v>
      </c>
      <c r="D295" s="230">
        <v>6.9599999999999995E-2</v>
      </c>
      <c r="E295" s="185">
        <v>0</v>
      </c>
      <c r="F295" s="185">
        <v>12965680</v>
      </c>
      <c r="I295" s="185">
        <v>0</v>
      </c>
      <c r="J295" s="185">
        <v>814892</v>
      </c>
      <c r="L295" s="185">
        <v>1855296</v>
      </c>
      <c r="M295" s="185" t="s">
        <v>2452</v>
      </c>
      <c r="N295" s="185" t="s">
        <v>1938</v>
      </c>
      <c r="R295" s="185" t="s">
        <v>2082</v>
      </c>
      <c r="S295" s="185" t="s">
        <v>147</v>
      </c>
      <c r="T295" s="185" t="s">
        <v>662</v>
      </c>
      <c r="U295" s="185" t="s">
        <v>682</v>
      </c>
      <c r="V295" s="185" t="s">
        <v>1272</v>
      </c>
      <c r="W295" s="185" t="s">
        <v>929</v>
      </c>
      <c r="X295" s="185" t="s">
        <v>1880</v>
      </c>
      <c r="Y295" s="185" t="s">
        <v>1987</v>
      </c>
      <c r="Z295" s="185" t="s">
        <v>2453</v>
      </c>
      <c r="AA295" s="185" t="s">
        <v>1883</v>
      </c>
      <c r="AB295" s="185" t="s">
        <v>1912</v>
      </c>
      <c r="AC295" s="185" t="s">
        <v>3437</v>
      </c>
      <c r="AD295" s="185" t="s">
        <v>2455</v>
      </c>
      <c r="AE295" s="185" t="s">
        <v>1887</v>
      </c>
      <c r="AF295" s="185" t="s">
        <v>1888</v>
      </c>
      <c r="AG295" s="185" t="s">
        <v>1889</v>
      </c>
      <c r="AH295" s="185" t="s">
        <v>1883</v>
      </c>
      <c r="AI295" s="185" t="s">
        <v>1890</v>
      </c>
      <c r="AK295" s="185" t="s">
        <v>3411</v>
      </c>
      <c r="AM295" s="185" t="s">
        <v>3438</v>
      </c>
      <c r="AN295" s="185" t="s">
        <v>2067</v>
      </c>
      <c r="AO295" s="185" t="s">
        <v>2006</v>
      </c>
      <c r="AP295" s="185" t="s">
        <v>1896</v>
      </c>
      <c r="AQ295" s="185" t="s">
        <v>1272</v>
      </c>
      <c r="AR295" s="185" t="s">
        <v>2093</v>
      </c>
      <c r="AS295" s="185">
        <v>1150436</v>
      </c>
      <c r="AT295" s="185" t="s">
        <v>2093</v>
      </c>
      <c r="AV295" s="185" t="s">
        <v>1920</v>
      </c>
      <c r="AW295" s="185">
        <v>1150436</v>
      </c>
      <c r="AX295" s="185">
        <v>0</v>
      </c>
      <c r="AY295" s="185" t="s">
        <v>1943</v>
      </c>
      <c r="AZ295" s="186">
        <v>0</v>
      </c>
      <c r="BA295" s="231">
        <v>0</v>
      </c>
      <c r="BB295" s="185">
        <v>0</v>
      </c>
      <c r="BD295" s="187">
        <v>21096</v>
      </c>
      <c r="BE295" s="187">
        <v>41183</v>
      </c>
      <c r="BF295" s="187">
        <v>41183</v>
      </c>
      <c r="BG295" s="187">
        <v>44256</v>
      </c>
      <c r="BM295" s="185" t="s">
        <v>1900</v>
      </c>
      <c r="BN295" s="185" t="s">
        <v>1275</v>
      </c>
      <c r="BV295" s="185" t="s">
        <v>1901</v>
      </c>
      <c r="BW295" s="185" t="s">
        <v>1896</v>
      </c>
      <c r="BX295" s="185" t="s">
        <v>2094</v>
      </c>
      <c r="CA295" s="185">
        <v>0</v>
      </c>
      <c r="CB295" s="185">
        <v>0</v>
      </c>
      <c r="CC295" s="185">
        <v>0</v>
      </c>
      <c r="CD295" s="185">
        <v>0</v>
      </c>
      <c r="CE295" s="185">
        <v>0</v>
      </c>
      <c r="CF295" s="185">
        <v>0</v>
      </c>
      <c r="CG295" s="185">
        <v>0</v>
      </c>
      <c r="CH295" s="185">
        <v>0</v>
      </c>
      <c r="CI295" s="185">
        <v>0</v>
      </c>
      <c r="CK295" s="185">
        <v>0</v>
      </c>
      <c r="CL295" s="185">
        <v>0</v>
      </c>
      <c r="CM295" s="185">
        <v>0</v>
      </c>
      <c r="CN295" s="185">
        <v>0</v>
      </c>
      <c r="CO295" s="185">
        <v>0</v>
      </c>
      <c r="CP295" s="185">
        <v>0</v>
      </c>
      <c r="CQ295" s="185">
        <v>0</v>
      </c>
      <c r="CR295" s="185">
        <v>0</v>
      </c>
      <c r="CS295" s="185">
        <v>0</v>
      </c>
      <c r="CT295" s="185">
        <v>0</v>
      </c>
      <c r="CU295" s="185">
        <v>0</v>
      </c>
      <c r="CV295" s="185">
        <v>0</v>
      </c>
      <c r="CW295" s="185">
        <v>0</v>
      </c>
      <c r="CX295" s="185">
        <v>0</v>
      </c>
      <c r="CY295" s="185">
        <v>0</v>
      </c>
      <c r="CZ295" s="185" t="s">
        <v>8035</v>
      </c>
      <c r="DA295" s="185">
        <v>0</v>
      </c>
      <c r="DB295" s="185">
        <v>0</v>
      </c>
      <c r="DC295" s="185">
        <v>0</v>
      </c>
      <c r="DD295" s="185">
        <v>0</v>
      </c>
      <c r="DE295" s="185">
        <v>0</v>
      </c>
      <c r="DF295" s="185">
        <v>0</v>
      </c>
      <c r="DG295" s="185">
        <v>0</v>
      </c>
      <c r="DH295" s="185">
        <v>0</v>
      </c>
      <c r="DI295" s="185">
        <v>30</v>
      </c>
      <c r="DJ295" s="185">
        <v>0</v>
      </c>
      <c r="DK295" s="185">
        <v>0</v>
      </c>
      <c r="DL295" s="185">
        <v>0</v>
      </c>
      <c r="DO295" s="185">
        <v>0</v>
      </c>
      <c r="DP295" s="185">
        <v>0</v>
      </c>
      <c r="DQ295" s="185">
        <v>0</v>
      </c>
      <c r="DR295" s="185" t="s">
        <v>1888</v>
      </c>
      <c r="DS295" s="185" t="s">
        <v>1887</v>
      </c>
      <c r="DT295" s="185">
        <v>0</v>
      </c>
      <c r="DV295" s="185" t="s">
        <v>2459</v>
      </c>
      <c r="DW295" s="185">
        <v>0</v>
      </c>
      <c r="DX295" s="185" t="s">
        <v>1896</v>
      </c>
    </row>
    <row r="296" spans="1:128" x14ac:dyDescent="0.25">
      <c r="A296" s="185">
        <v>30</v>
      </c>
      <c r="B296" s="185">
        <v>4368000</v>
      </c>
      <c r="D296" s="230">
        <v>2.436E-2</v>
      </c>
      <c r="E296" s="185">
        <v>106404</v>
      </c>
      <c r="F296" s="185">
        <v>12966326</v>
      </c>
      <c r="I296" s="185">
        <v>4495342</v>
      </c>
      <c r="J296" s="185">
        <v>1528780</v>
      </c>
      <c r="L296" s="185">
        <v>5065110</v>
      </c>
      <c r="M296" s="185" t="s">
        <v>1889</v>
      </c>
      <c r="N296" s="185" t="s">
        <v>1985</v>
      </c>
      <c r="Q296" s="185" t="s">
        <v>1745</v>
      </c>
      <c r="R296" s="185" t="s">
        <v>1879</v>
      </c>
      <c r="S296" s="185" t="s">
        <v>329</v>
      </c>
      <c r="T296" s="185" t="s">
        <v>10</v>
      </c>
      <c r="U296" s="185" t="s">
        <v>2234</v>
      </c>
      <c r="V296" s="185" t="s">
        <v>1963</v>
      </c>
      <c r="W296" s="185" t="s">
        <v>366</v>
      </c>
      <c r="X296" s="185" t="s">
        <v>1880</v>
      </c>
      <c r="Y296" s="185" t="s">
        <v>1987</v>
      </c>
      <c r="Z296" s="185" t="s">
        <v>1909</v>
      </c>
      <c r="AA296" s="185" t="s">
        <v>1883</v>
      </c>
      <c r="AB296" s="185" t="s">
        <v>1913</v>
      </c>
      <c r="AC296" s="185" t="s">
        <v>3439</v>
      </c>
      <c r="AD296" s="185" t="s">
        <v>2327</v>
      </c>
      <c r="AE296" s="185" t="s">
        <v>1903</v>
      </c>
      <c r="AF296" s="185" t="s">
        <v>1888</v>
      </c>
      <c r="AG296" s="185" t="s">
        <v>1888</v>
      </c>
      <c r="AH296" s="185" t="s">
        <v>1912</v>
      </c>
      <c r="AI296" s="185" t="s">
        <v>1890</v>
      </c>
      <c r="AJ296" s="185" t="s">
        <v>1913</v>
      </c>
      <c r="AK296" s="185" t="s">
        <v>3440</v>
      </c>
      <c r="AL296" s="185" t="s">
        <v>2959</v>
      </c>
      <c r="AM296" s="185" t="s">
        <v>2207</v>
      </c>
      <c r="AN296" s="185" t="s">
        <v>2207</v>
      </c>
      <c r="AP296" s="185" t="s">
        <v>1896</v>
      </c>
      <c r="AQ296" s="185" t="s">
        <v>1963</v>
      </c>
      <c r="AR296" s="185" t="s">
        <v>2579</v>
      </c>
      <c r="AS296" s="185">
        <v>4367944</v>
      </c>
      <c r="AT296" s="185" t="s">
        <v>2579</v>
      </c>
      <c r="AV296" s="185" t="s">
        <v>1920</v>
      </c>
      <c r="AW296" s="185">
        <v>4367944</v>
      </c>
      <c r="AX296" s="185">
        <v>0</v>
      </c>
      <c r="AY296" s="185" t="s">
        <v>1996</v>
      </c>
      <c r="AZ296" s="186">
        <v>20</v>
      </c>
      <c r="BA296" s="231">
        <v>0</v>
      </c>
      <c r="BB296" s="185">
        <v>0</v>
      </c>
      <c r="BC296" s="185" t="s">
        <v>1332</v>
      </c>
      <c r="BD296" s="187">
        <v>20252</v>
      </c>
      <c r="BE296" s="187">
        <v>30110</v>
      </c>
      <c r="BF296" s="187">
        <v>33390</v>
      </c>
      <c r="BH296" s="187">
        <v>43441</v>
      </c>
      <c r="BI296" s="187">
        <v>43805</v>
      </c>
      <c r="BJ296" s="185" t="s">
        <v>3441</v>
      </c>
      <c r="BK296" s="185" t="s">
        <v>1923</v>
      </c>
      <c r="BL296" s="187">
        <v>31502</v>
      </c>
      <c r="BO296" s="185" t="s">
        <v>2023</v>
      </c>
      <c r="BR296" s="185" t="s">
        <v>2024</v>
      </c>
      <c r="BV296" s="185" t="s">
        <v>1901</v>
      </c>
      <c r="BW296" s="185" t="s">
        <v>1896</v>
      </c>
      <c r="BX296" s="185" t="s">
        <v>1902</v>
      </c>
      <c r="BY296" s="187">
        <v>43076</v>
      </c>
      <c r="BZ296" s="187">
        <v>44172</v>
      </c>
      <c r="CA296" s="185">
        <v>0</v>
      </c>
      <c r="CB296" s="185">
        <v>4367944</v>
      </c>
      <c r="CC296" s="185">
        <v>0</v>
      </c>
      <c r="CD296" s="185">
        <v>0</v>
      </c>
      <c r="CE296" s="185">
        <v>873589</v>
      </c>
      <c r="CF296" s="185">
        <v>0</v>
      </c>
      <c r="CG296" s="185">
        <v>0</v>
      </c>
      <c r="CH296" s="185">
        <v>0</v>
      </c>
      <c r="CI296" s="185">
        <v>0</v>
      </c>
      <c r="CK296" s="185">
        <v>0</v>
      </c>
      <c r="CL296" s="185">
        <v>0</v>
      </c>
      <c r="CM296" s="185">
        <v>0</v>
      </c>
      <c r="CN296" s="185">
        <v>0</v>
      </c>
      <c r="CO296" s="185">
        <v>0</v>
      </c>
      <c r="CP296" s="185">
        <v>0</v>
      </c>
      <c r="CQ296" s="185">
        <v>0</v>
      </c>
      <c r="CR296" s="185">
        <v>0</v>
      </c>
      <c r="CS296" s="185">
        <v>0</v>
      </c>
      <c r="CT296" s="185">
        <v>0</v>
      </c>
      <c r="CU296" s="185">
        <v>0</v>
      </c>
      <c r="CV296" s="185">
        <v>0</v>
      </c>
      <c r="CW296" s="185">
        <v>5241533</v>
      </c>
      <c r="CX296" s="185">
        <v>1093696</v>
      </c>
      <c r="CY296" s="185">
        <v>4147837</v>
      </c>
      <c r="CZ296" s="185" t="s">
        <v>8035</v>
      </c>
      <c r="DA296" s="185">
        <v>363995</v>
      </c>
      <c r="DB296" s="185">
        <v>371300</v>
      </c>
      <c r="DC296" s="185">
        <v>524200</v>
      </c>
      <c r="DD296" s="185">
        <v>4368000</v>
      </c>
      <c r="DE296" s="185">
        <v>174700</v>
      </c>
      <c r="DF296" s="185">
        <v>87400</v>
      </c>
      <c r="DG296" s="185">
        <v>131000</v>
      </c>
      <c r="DH296" s="185">
        <v>0</v>
      </c>
      <c r="DI296" s="185">
        <v>30</v>
      </c>
      <c r="DJ296" s="185">
        <v>0</v>
      </c>
      <c r="DK296" s="185">
        <v>0</v>
      </c>
      <c r="DL296" s="185">
        <v>122198</v>
      </c>
      <c r="DM296" s="187">
        <v>44200</v>
      </c>
      <c r="DN296" s="187">
        <v>44221</v>
      </c>
      <c r="DO296" s="185">
        <v>0</v>
      </c>
      <c r="DP296" s="185">
        <v>174700</v>
      </c>
      <c r="DQ296" s="185">
        <v>43700</v>
      </c>
      <c r="DR296" s="185" t="s">
        <v>1888</v>
      </c>
      <c r="DS296" s="185" t="s">
        <v>1887</v>
      </c>
      <c r="DT296" s="185">
        <v>174700</v>
      </c>
      <c r="DV296" s="185" t="s">
        <v>1946</v>
      </c>
      <c r="DW296" s="185">
        <v>4368000</v>
      </c>
      <c r="DX296" s="185" t="s">
        <v>1896</v>
      </c>
    </row>
    <row r="297" spans="1:128" x14ac:dyDescent="0.25">
      <c r="A297" s="185">
        <v>30</v>
      </c>
      <c r="B297" s="185">
        <v>1150000</v>
      </c>
      <c r="D297" s="230">
        <v>6.9599999999999995E-2</v>
      </c>
      <c r="E297" s="185">
        <v>80040</v>
      </c>
      <c r="F297" s="185">
        <v>12975238</v>
      </c>
      <c r="I297" s="185">
        <v>1367323</v>
      </c>
      <c r="J297" s="185">
        <v>575218</v>
      </c>
      <c r="L297" s="185">
        <v>1542783</v>
      </c>
      <c r="M297" s="185" t="s">
        <v>2452</v>
      </c>
      <c r="N297" s="185" t="s">
        <v>1938</v>
      </c>
      <c r="R297" s="185" t="s">
        <v>1264</v>
      </c>
      <c r="S297" s="185" t="s">
        <v>147</v>
      </c>
      <c r="T297" s="185" t="s">
        <v>662</v>
      </c>
      <c r="U297" s="185" t="s">
        <v>682</v>
      </c>
      <c r="V297" s="185" t="s">
        <v>1272</v>
      </c>
      <c r="W297" s="185" t="s">
        <v>930</v>
      </c>
      <c r="X297" s="185" t="s">
        <v>1880</v>
      </c>
      <c r="Y297" s="185" t="s">
        <v>1881</v>
      </c>
      <c r="Z297" s="185" t="s">
        <v>2453</v>
      </c>
      <c r="AA297" s="185" t="s">
        <v>1883</v>
      </c>
      <c r="AB297" s="185" t="s">
        <v>1912</v>
      </c>
      <c r="AC297" s="185" t="s">
        <v>3442</v>
      </c>
      <c r="AD297" s="185" t="s">
        <v>2455</v>
      </c>
      <c r="AE297" s="185" t="s">
        <v>1887</v>
      </c>
      <c r="AF297" s="185" t="s">
        <v>1888</v>
      </c>
      <c r="AG297" s="185" t="s">
        <v>1889</v>
      </c>
      <c r="AH297" s="185" t="s">
        <v>1883</v>
      </c>
      <c r="AI297" s="185" t="s">
        <v>1890</v>
      </c>
      <c r="AK297" s="185" t="s">
        <v>3443</v>
      </c>
      <c r="AL297" s="185" t="s">
        <v>3444</v>
      </c>
      <c r="AM297" s="185" t="s">
        <v>2785</v>
      </c>
      <c r="AN297" s="185" t="s">
        <v>2190</v>
      </c>
      <c r="AO297" s="185" t="s">
        <v>776</v>
      </c>
      <c r="AP297" s="185" t="s">
        <v>1896</v>
      </c>
      <c r="AQ297" s="185" t="s">
        <v>1272</v>
      </c>
      <c r="AR297" s="185" t="s">
        <v>2093</v>
      </c>
      <c r="AS297" s="185">
        <v>1150436</v>
      </c>
      <c r="AT297" s="185" t="s">
        <v>2093</v>
      </c>
      <c r="AV297" s="185" t="s">
        <v>1920</v>
      </c>
      <c r="AW297" s="185">
        <v>1150436</v>
      </c>
      <c r="AX297" s="185">
        <v>0</v>
      </c>
      <c r="AY297" s="185" t="s">
        <v>1943</v>
      </c>
      <c r="AZ297" s="186">
        <v>0</v>
      </c>
      <c r="BA297" s="231">
        <v>0</v>
      </c>
      <c r="BB297" s="185">
        <v>0</v>
      </c>
      <c r="BD297" s="187">
        <v>22117</v>
      </c>
      <c r="BE297" s="187">
        <v>41183</v>
      </c>
      <c r="BF297" s="187">
        <v>41183</v>
      </c>
      <c r="BH297" s="187">
        <v>43739</v>
      </c>
      <c r="BI297" s="187">
        <v>44104</v>
      </c>
      <c r="BM297" s="185" t="s">
        <v>1900</v>
      </c>
      <c r="BN297" s="185" t="s">
        <v>1275</v>
      </c>
      <c r="BV297" s="185" t="s">
        <v>1901</v>
      </c>
      <c r="BW297" s="185" t="s">
        <v>1960</v>
      </c>
      <c r="BX297" s="185" t="s">
        <v>2025</v>
      </c>
      <c r="BY297" s="187">
        <v>43009</v>
      </c>
      <c r="BZ297" s="187">
        <v>44105</v>
      </c>
      <c r="CA297" s="185">
        <v>0</v>
      </c>
      <c r="CB297" s="185">
        <v>1150436</v>
      </c>
      <c r="CC297" s="185">
        <v>0</v>
      </c>
      <c r="CD297" s="185">
        <v>102854</v>
      </c>
      <c r="CE297" s="185">
        <v>0</v>
      </c>
      <c r="CF297" s="185">
        <v>0</v>
      </c>
      <c r="CG297" s="185">
        <v>0</v>
      </c>
      <c r="CH297" s="185">
        <v>0</v>
      </c>
      <c r="CI297" s="185">
        <v>0</v>
      </c>
      <c r="CK297" s="185">
        <v>0</v>
      </c>
      <c r="CL297" s="185">
        <v>0</v>
      </c>
      <c r="CM297" s="185">
        <v>0</v>
      </c>
      <c r="CN297" s="185">
        <v>0</v>
      </c>
      <c r="CO297" s="185">
        <v>0</v>
      </c>
      <c r="CP297" s="185">
        <v>66098</v>
      </c>
      <c r="CQ297" s="185">
        <v>0</v>
      </c>
      <c r="CR297" s="185">
        <v>0</v>
      </c>
      <c r="CS297" s="185">
        <v>0</v>
      </c>
      <c r="CT297" s="185">
        <v>0</v>
      </c>
      <c r="CU297" s="185">
        <v>0</v>
      </c>
      <c r="CV297" s="185">
        <v>0</v>
      </c>
      <c r="CW297" s="185">
        <v>1319388</v>
      </c>
      <c r="CX297" s="185">
        <v>523926</v>
      </c>
      <c r="CY297" s="185">
        <v>795462</v>
      </c>
      <c r="CZ297" s="185" t="s">
        <v>8035</v>
      </c>
      <c r="DA297" s="185">
        <v>109949</v>
      </c>
      <c r="DB297" s="185">
        <v>97700</v>
      </c>
      <c r="DC297" s="185">
        <v>138000</v>
      </c>
      <c r="DD297" s="185">
        <v>1217000</v>
      </c>
      <c r="DE297" s="185">
        <v>48700</v>
      </c>
      <c r="DF297" s="185">
        <v>24300</v>
      </c>
      <c r="DG297" s="185">
        <v>36500</v>
      </c>
      <c r="DH297" s="185">
        <v>0</v>
      </c>
      <c r="DI297" s="185">
        <v>30</v>
      </c>
      <c r="DJ297" s="185">
        <v>0</v>
      </c>
      <c r="DK297" s="185">
        <v>0</v>
      </c>
      <c r="DL297" s="185">
        <v>0</v>
      </c>
      <c r="DM297" s="187">
        <v>44197</v>
      </c>
      <c r="DN297" s="187">
        <v>44211</v>
      </c>
      <c r="DO297" s="185">
        <v>0</v>
      </c>
      <c r="DP297" s="185">
        <v>46000</v>
      </c>
      <c r="DQ297" s="185">
        <v>0</v>
      </c>
      <c r="DR297" s="185" t="s">
        <v>1888</v>
      </c>
      <c r="DS297" s="185" t="s">
        <v>1903</v>
      </c>
      <c r="DT297" s="185">
        <v>46000</v>
      </c>
      <c r="DV297" s="185" t="s">
        <v>2459</v>
      </c>
      <c r="DW297" s="185">
        <v>1150000</v>
      </c>
      <c r="DX297" s="185" t="s">
        <v>1896</v>
      </c>
    </row>
    <row r="298" spans="1:128" x14ac:dyDescent="0.25">
      <c r="A298" s="185">
        <v>30</v>
      </c>
      <c r="B298" s="185">
        <v>5334000</v>
      </c>
      <c r="D298" s="230">
        <v>2.436E-2</v>
      </c>
      <c r="E298" s="185">
        <v>129936</v>
      </c>
      <c r="F298" s="185">
        <v>12975781</v>
      </c>
      <c r="I298" s="185">
        <v>5490048</v>
      </c>
      <c r="J298" s="185">
        <v>1867061</v>
      </c>
      <c r="L298" s="185">
        <v>5947552</v>
      </c>
      <c r="M298" s="185" t="s">
        <v>2219</v>
      </c>
      <c r="N298" s="185" t="s">
        <v>1313</v>
      </c>
      <c r="R298" s="185" t="s">
        <v>1879</v>
      </c>
      <c r="S298" s="185" t="s">
        <v>688</v>
      </c>
      <c r="T298" s="185" t="s">
        <v>718</v>
      </c>
      <c r="U298" s="185" t="s">
        <v>2643</v>
      </c>
      <c r="V298" s="185" t="s">
        <v>1963</v>
      </c>
      <c r="W298" s="185" t="s">
        <v>7576</v>
      </c>
      <c r="X298" s="185" t="s">
        <v>1880</v>
      </c>
      <c r="Y298" s="185" t="s">
        <v>1908</v>
      </c>
      <c r="Z298" s="185" t="s">
        <v>2384</v>
      </c>
      <c r="AA298" s="185" t="s">
        <v>1883</v>
      </c>
      <c r="AB298" s="185" t="s">
        <v>1923</v>
      </c>
      <c r="AC298" s="185" t="s">
        <v>3445</v>
      </c>
      <c r="AD298" s="185" t="s">
        <v>3446</v>
      </c>
      <c r="AE298" s="185" t="s">
        <v>1903</v>
      </c>
      <c r="AF298" s="185" t="s">
        <v>1888</v>
      </c>
      <c r="AG298" s="185" t="s">
        <v>1989</v>
      </c>
      <c r="AH298" s="185" t="s">
        <v>1912</v>
      </c>
      <c r="AI298" s="185" t="s">
        <v>1890</v>
      </c>
      <c r="AJ298" s="185" t="s">
        <v>1913</v>
      </c>
      <c r="AK298" s="185" t="s">
        <v>3447</v>
      </c>
      <c r="AL298" s="185" t="s">
        <v>2417</v>
      </c>
      <c r="AM298" s="185" t="s">
        <v>3448</v>
      </c>
      <c r="AN298" s="185" t="s">
        <v>2039</v>
      </c>
      <c r="AO298" s="185" t="s">
        <v>2183</v>
      </c>
      <c r="AP298" s="185" t="s">
        <v>1896</v>
      </c>
      <c r="AQ298" s="185" t="s">
        <v>1963</v>
      </c>
      <c r="AR298" s="185" t="s">
        <v>2458</v>
      </c>
      <c r="AS298" s="185">
        <v>3691789</v>
      </c>
      <c r="AT298" s="185" t="s">
        <v>1675</v>
      </c>
      <c r="AU298" s="185" t="s">
        <v>1332</v>
      </c>
      <c r="AV298" s="185" t="s">
        <v>1920</v>
      </c>
      <c r="AW298" s="185">
        <v>5334460</v>
      </c>
      <c r="AX298" s="185">
        <v>0</v>
      </c>
      <c r="AY298" s="185" t="s">
        <v>2022</v>
      </c>
      <c r="AZ298" s="186">
        <v>0</v>
      </c>
      <c r="BA298" s="231">
        <v>8</v>
      </c>
      <c r="BB298" s="185">
        <v>0</v>
      </c>
      <c r="BC298" s="185" t="s">
        <v>1332</v>
      </c>
      <c r="BD298" s="187">
        <v>22838</v>
      </c>
      <c r="BE298" s="187">
        <v>32294</v>
      </c>
      <c r="BF298" s="187">
        <v>32874</v>
      </c>
      <c r="BH298" s="187">
        <v>43251</v>
      </c>
      <c r="BI298" s="187">
        <v>43615</v>
      </c>
      <c r="BO298" s="185" t="s">
        <v>2023</v>
      </c>
      <c r="BR298" s="185" t="s">
        <v>2024</v>
      </c>
      <c r="BV298" s="185" t="s">
        <v>1901</v>
      </c>
      <c r="BW298" s="185" t="s">
        <v>1926</v>
      </c>
      <c r="BX298" s="185" t="s">
        <v>1902</v>
      </c>
      <c r="BY298" s="187">
        <v>43251</v>
      </c>
      <c r="BZ298" s="187">
        <v>44347</v>
      </c>
      <c r="CA298" s="185">
        <v>0</v>
      </c>
      <c r="CB298" s="185">
        <v>5334460</v>
      </c>
      <c r="CC298" s="185">
        <v>0</v>
      </c>
      <c r="CD298" s="185">
        <v>0</v>
      </c>
      <c r="CE298" s="185">
        <v>0</v>
      </c>
      <c r="CF298" s="185">
        <v>0</v>
      </c>
      <c r="CG298" s="185">
        <v>0</v>
      </c>
      <c r="CH298" s="185">
        <v>0</v>
      </c>
      <c r="CI298" s="185">
        <v>0</v>
      </c>
      <c r="CK298" s="185">
        <v>0</v>
      </c>
      <c r="CL298" s="185">
        <v>0</v>
      </c>
      <c r="CM298" s="185">
        <v>0</v>
      </c>
      <c r="CN298" s="185">
        <v>0</v>
      </c>
      <c r="CO298" s="185">
        <v>0</v>
      </c>
      <c r="CP298" s="185">
        <v>0</v>
      </c>
      <c r="CQ298" s="185">
        <v>426757</v>
      </c>
      <c r="CR298" s="185">
        <v>0</v>
      </c>
      <c r="CS298" s="185">
        <v>0</v>
      </c>
      <c r="CT298" s="185">
        <v>0</v>
      </c>
      <c r="CU298" s="185">
        <v>0</v>
      </c>
      <c r="CV298" s="185">
        <v>0</v>
      </c>
      <c r="CW298" s="185">
        <v>5761217</v>
      </c>
      <c r="CX298" s="185">
        <v>1525659</v>
      </c>
      <c r="CY298" s="185">
        <v>4235558</v>
      </c>
      <c r="CZ298" s="185" t="s">
        <v>8035</v>
      </c>
      <c r="DA298" s="185">
        <v>480101</v>
      </c>
      <c r="DB298" s="185">
        <v>453400</v>
      </c>
      <c r="DC298" s="185">
        <v>640100</v>
      </c>
      <c r="DD298" s="185">
        <v>5761000</v>
      </c>
      <c r="DE298" s="185">
        <v>230400</v>
      </c>
      <c r="DF298" s="185">
        <v>115200</v>
      </c>
      <c r="DG298" s="185">
        <v>172800</v>
      </c>
      <c r="DH298" s="185">
        <v>266723</v>
      </c>
      <c r="DI298" s="185">
        <v>30</v>
      </c>
      <c r="DJ298" s="185">
        <v>0</v>
      </c>
      <c r="DK298" s="185">
        <v>0</v>
      </c>
      <c r="DL298" s="185">
        <v>173918</v>
      </c>
      <c r="DM298" s="187">
        <v>43831</v>
      </c>
      <c r="DN298" s="187">
        <v>43851</v>
      </c>
      <c r="DO298" s="185">
        <v>0</v>
      </c>
      <c r="DP298" s="185">
        <v>213400</v>
      </c>
      <c r="DQ298" s="185">
        <v>53300</v>
      </c>
      <c r="DR298" s="185" t="s">
        <v>1888</v>
      </c>
      <c r="DS298" s="185" t="s">
        <v>1889</v>
      </c>
      <c r="DT298" s="185">
        <v>213400</v>
      </c>
      <c r="DV298" s="185" t="s">
        <v>2123</v>
      </c>
      <c r="DW298" s="185">
        <v>5334000</v>
      </c>
      <c r="DX298" s="185" t="s">
        <v>1896</v>
      </c>
    </row>
    <row r="299" spans="1:128" x14ac:dyDescent="0.25">
      <c r="A299" s="185">
        <v>30</v>
      </c>
      <c r="B299" s="185">
        <v>1665000</v>
      </c>
      <c r="D299" s="230">
        <v>2.436E-2</v>
      </c>
      <c r="E299" s="185">
        <v>40559</v>
      </c>
      <c r="F299" s="185">
        <v>12976111</v>
      </c>
      <c r="I299" s="185">
        <v>1903246</v>
      </c>
      <c r="J299" s="185">
        <v>832461</v>
      </c>
      <c r="L299" s="185">
        <v>2231685</v>
      </c>
      <c r="M299" s="185" t="s">
        <v>2452</v>
      </c>
      <c r="N299" s="185" t="s">
        <v>1938</v>
      </c>
      <c r="R299" s="185" t="s">
        <v>1879</v>
      </c>
      <c r="S299" s="185" t="s">
        <v>147</v>
      </c>
      <c r="T299" s="185" t="s">
        <v>662</v>
      </c>
      <c r="U299" s="185" t="s">
        <v>682</v>
      </c>
      <c r="V299" s="185" t="s">
        <v>1272</v>
      </c>
      <c r="W299" s="185" t="s">
        <v>7577</v>
      </c>
      <c r="X299" s="185" t="s">
        <v>2013</v>
      </c>
      <c r="Y299" s="185" t="s">
        <v>1881</v>
      </c>
      <c r="Z299" s="185" t="s">
        <v>2453</v>
      </c>
      <c r="AA299" s="185" t="s">
        <v>1883</v>
      </c>
      <c r="AB299" s="185" t="s">
        <v>1912</v>
      </c>
      <c r="AC299" s="185" t="s">
        <v>3449</v>
      </c>
      <c r="AD299" s="185" t="s">
        <v>2455</v>
      </c>
      <c r="AE299" s="185" t="s">
        <v>1887</v>
      </c>
      <c r="AF299" s="185" t="s">
        <v>1888</v>
      </c>
      <c r="AG299" s="185" t="s">
        <v>1889</v>
      </c>
      <c r="AH299" s="185" t="s">
        <v>1883</v>
      </c>
      <c r="AI299" s="185" t="s">
        <v>1890</v>
      </c>
      <c r="AK299" s="185" t="s">
        <v>3430</v>
      </c>
      <c r="AM299" s="185" t="s">
        <v>3450</v>
      </c>
      <c r="AN299" s="185" t="s">
        <v>2067</v>
      </c>
      <c r="AO299" s="185" t="s">
        <v>2589</v>
      </c>
      <c r="AP299" s="185" t="s">
        <v>1896</v>
      </c>
      <c r="AQ299" s="185" t="s">
        <v>1272</v>
      </c>
      <c r="AR299" s="185" t="s">
        <v>1935</v>
      </c>
      <c r="AS299" s="185">
        <v>1664922</v>
      </c>
      <c r="AT299" s="185" t="s">
        <v>1935</v>
      </c>
      <c r="AV299" s="185" t="s">
        <v>1920</v>
      </c>
      <c r="AW299" s="185">
        <v>1664922</v>
      </c>
      <c r="AX299" s="185">
        <v>0</v>
      </c>
      <c r="AY299" s="185" t="s">
        <v>1943</v>
      </c>
      <c r="AZ299" s="186">
        <v>0</v>
      </c>
      <c r="BA299" s="231">
        <v>0</v>
      </c>
      <c r="BB299" s="185">
        <v>0</v>
      </c>
      <c r="BC299" s="185" t="s">
        <v>1332</v>
      </c>
      <c r="BD299" s="187">
        <v>22478</v>
      </c>
      <c r="BE299" s="187">
        <v>35212</v>
      </c>
      <c r="BF299" s="187">
        <v>35212</v>
      </c>
      <c r="BH299" s="187">
        <v>43002</v>
      </c>
      <c r="BI299" s="187">
        <v>43366</v>
      </c>
      <c r="BM299" s="185" t="s">
        <v>1944</v>
      </c>
      <c r="BN299" s="185" t="s">
        <v>1945</v>
      </c>
      <c r="BV299" s="185" t="s">
        <v>1901</v>
      </c>
      <c r="BW299" s="185" t="s">
        <v>1896</v>
      </c>
      <c r="BX299" s="185" t="s">
        <v>1902</v>
      </c>
      <c r="BY299" s="187">
        <v>42637</v>
      </c>
      <c r="BZ299" s="187">
        <v>44098</v>
      </c>
      <c r="CA299" s="185">
        <v>0</v>
      </c>
      <c r="CB299" s="185">
        <v>1664922</v>
      </c>
      <c r="CC299" s="185">
        <v>0</v>
      </c>
      <c r="CD299" s="185">
        <v>102854</v>
      </c>
      <c r="CE299" s="185">
        <v>0</v>
      </c>
      <c r="CF299" s="185">
        <v>0</v>
      </c>
      <c r="CG299" s="185">
        <v>0</v>
      </c>
      <c r="CH299" s="185">
        <v>0</v>
      </c>
      <c r="CI299" s="185">
        <v>0</v>
      </c>
      <c r="CK299" s="185">
        <v>0</v>
      </c>
      <c r="CL299" s="185">
        <v>0</v>
      </c>
      <c r="CM299" s="185">
        <v>0</v>
      </c>
      <c r="CN299" s="185">
        <v>0</v>
      </c>
      <c r="CO299" s="185">
        <v>0</v>
      </c>
      <c r="CP299" s="185">
        <v>66098</v>
      </c>
      <c r="CQ299" s="185">
        <v>0</v>
      </c>
      <c r="CR299" s="185">
        <v>0</v>
      </c>
      <c r="CS299" s="185">
        <v>0</v>
      </c>
      <c r="CT299" s="185">
        <v>0</v>
      </c>
      <c r="CU299" s="185">
        <v>0</v>
      </c>
      <c r="CV299" s="185">
        <v>0</v>
      </c>
      <c r="CW299" s="185">
        <v>1833874</v>
      </c>
      <c r="CX299" s="185">
        <v>418367</v>
      </c>
      <c r="CY299" s="185">
        <v>1415507</v>
      </c>
      <c r="CZ299" s="185" t="s">
        <v>8035</v>
      </c>
      <c r="DA299" s="185">
        <v>152823</v>
      </c>
      <c r="DB299" s="185">
        <v>141500</v>
      </c>
      <c r="DC299" s="185">
        <v>199800</v>
      </c>
      <c r="DD299" s="185">
        <v>1731000</v>
      </c>
      <c r="DE299" s="185">
        <v>69200</v>
      </c>
      <c r="DF299" s="185">
        <v>34600</v>
      </c>
      <c r="DG299" s="185">
        <v>51900</v>
      </c>
      <c r="DH299" s="185">
        <v>0</v>
      </c>
      <c r="DI299" s="185">
        <v>30</v>
      </c>
      <c r="DJ299" s="185">
        <v>0</v>
      </c>
      <c r="DK299" s="185">
        <v>0</v>
      </c>
      <c r="DL299" s="185">
        <v>0</v>
      </c>
      <c r="DM299" s="187">
        <v>44281</v>
      </c>
      <c r="DN299" s="187">
        <v>44305</v>
      </c>
      <c r="DO299" s="185">
        <v>0</v>
      </c>
      <c r="DP299" s="185">
        <v>66600</v>
      </c>
      <c r="DQ299" s="185">
        <v>0</v>
      </c>
      <c r="DR299" s="185" t="s">
        <v>2026</v>
      </c>
      <c r="DS299" s="185" t="s">
        <v>1903</v>
      </c>
      <c r="DT299" s="185">
        <v>66600</v>
      </c>
      <c r="DV299" s="185" t="s">
        <v>2459</v>
      </c>
      <c r="DW299" s="185">
        <v>1665000</v>
      </c>
      <c r="DX299" s="185" t="s">
        <v>1896</v>
      </c>
    </row>
    <row r="300" spans="1:128" x14ac:dyDescent="0.25">
      <c r="A300" s="185">
        <v>30</v>
      </c>
      <c r="B300" s="185">
        <v>5333000</v>
      </c>
      <c r="D300" s="230">
        <v>2.436E-2</v>
      </c>
      <c r="E300" s="185">
        <v>129912</v>
      </c>
      <c r="F300" s="185">
        <v>12976946</v>
      </c>
      <c r="I300" s="185">
        <v>4065960</v>
      </c>
      <c r="J300" s="185">
        <v>1382756</v>
      </c>
      <c r="L300" s="185">
        <v>4587835</v>
      </c>
      <c r="M300" s="185" t="s">
        <v>2452</v>
      </c>
      <c r="N300" s="185" t="s">
        <v>1313</v>
      </c>
      <c r="R300" s="185" t="s">
        <v>1879</v>
      </c>
      <c r="S300" s="185" t="s">
        <v>147</v>
      </c>
      <c r="T300" s="185" t="s">
        <v>662</v>
      </c>
      <c r="U300" s="185" t="s">
        <v>2643</v>
      </c>
      <c r="V300" s="185" t="s">
        <v>1963</v>
      </c>
      <c r="W300" s="185" t="s">
        <v>7578</v>
      </c>
      <c r="X300" s="185" t="s">
        <v>2013</v>
      </c>
      <c r="Y300" s="185" t="s">
        <v>1881</v>
      </c>
      <c r="Z300" s="185" t="s">
        <v>2453</v>
      </c>
      <c r="AA300" s="185" t="s">
        <v>1883</v>
      </c>
      <c r="AB300" s="185" t="s">
        <v>1912</v>
      </c>
      <c r="AC300" s="185" t="s">
        <v>3451</v>
      </c>
      <c r="AD300" s="185" t="s">
        <v>2455</v>
      </c>
      <c r="AE300" s="185" t="s">
        <v>1903</v>
      </c>
      <c r="AF300" s="185" t="s">
        <v>1888</v>
      </c>
      <c r="AG300" s="185" t="s">
        <v>1989</v>
      </c>
      <c r="AH300" s="185" t="s">
        <v>1912</v>
      </c>
      <c r="AI300" s="185" t="s">
        <v>1890</v>
      </c>
      <c r="AK300" s="185" t="s">
        <v>3452</v>
      </c>
      <c r="AL300" s="185" t="s">
        <v>3453</v>
      </c>
      <c r="AM300" s="185" t="s">
        <v>2118</v>
      </c>
      <c r="AN300" s="185" t="s">
        <v>1967</v>
      </c>
      <c r="AO300" s="185" t="s">
        <v>2119</v>
      </c>
      <c r="AP300" s="185" t="s">
        <v>1896</v>
      </c>
      <c r="AQ300" s="185" t="s">
        <v>1963</v>
      </c>
      <c r="AR300" s="185" t="s">
        <v>2307</v>
      </c>
      <c r="AS300" s="185">
        <v>3950730</v>
      </c>
      <c r="AT300" s="185" t="s">
        <v>2307</v>
      </c>
      <c r="AV300" s="185" t="s">
        <v>1920</v>
      </c>
      <c r="AW300" s="185">
        <v>3950730</v>
      </c>
      <c r="AX300" s="185">
        <v>0</v>
      </c>
      <c r="AY300" s="185" t="s">
        <v>2022</v>
      </c>
      <c r="AZ300" s="186">
        <v>0</v>
      </c>
      <c r="BA300" s="231">
        <v>0</v>
      </c>
      <c r="BB300" s="185">
        <v>0</v>
      </c>
      <c r="BC300" s="185" t="s">
        <v>1332</v>
      </c>
      <c r="BD300" s="187">
        <v>22657</v>
      </c>
      <c r="BE300" s="187">
        <v>38427</v>
      </c>
      <c r="BF300" s="187">
        <v>42888</v>
      </c>
      <c r="BH300" s="187">
        <v>43253</v>
      </c>
      <c r="BI300" s="187">
        <v>43617</v>
      </c>
      <c r="BO300" s="185" t="s">
        <v>2023</v>
      </c>
      <c r="BR300" s="185" t="s">
        <v>2024</v>
      </c>
      <c r="BV300" s="185" t="s">
        <v>1901</v>
      </c>
      <c r="BW300" s="185" t="s">
        <v>1926</v>
      </c>
      <c r="BX300" s="185" t="s">
        <v>1902</v>
      </c>
      <c r="BY300" s="187">
        <v>42888</v>
      </c>
      <c r="BZ300" s="187">
        <v>44349</v>
      </c>
      <c r="CA300" s="185">
        <v>0</v>
      </c>
      <c r="CB300" s="185">
        <v>3950730</v>
      </c>
      <c r="CC300" s="185">
        <v>0</v>
      </c>
      <c r="CD300" s="185">
        <v>0</v>
      </c>
      <c r="CE300" s="185">
        <v>0</v>
      </c>
      <c r="CF300" s="185">
        <v>0</v>
      </c>
      <c r="CG300" s="185">
        <v>0</v>
      </c>
      <c r="CH300" s="185">
        <v>1382756</v>
      </c>
      <c r="CI300" s="185">
        <v>0</v>
      </c>
      <c r="CK300" s="185">
        <v>0</v>
      </c>
      <c r="CL300" s="185">
        <v>0</v>
      </c>
      <c r="CM300" s="185">
        <v>0</v>
      </c>
      <c r="CN300" s="185">
        <v>0</v>
      </c>
      <c r="CO300" s="185">
        <v>0</v>
      </c>
      <c r="CP300" s="185">
        <v>0</v>
      </c>
      <c r="CQ300" s="185">
        <v>0</v>
      </c>
      <c r="CR300" s="185">
        <v>0</v>
      </c>
      <c r="CS300" s="185">
        <v>0</v>
      </c>
      <c r="CT300" s="185">
        <v>0</v>
      </c>
      <c r="CU300" s="185">
        <v>0</v>
      </c>
      <c r="CV300" s="185">
        <v>0</v>
      </c>
      <c r="CW300" s="185">
        <v>5333486</v>
      </c>
      <c r="CX300" s="185">
        <v>941299</v>
      </c>
      <c r="CY300" s="185">
        <v>4392187</v>
      </c>
      <c r="CZ300" s="185" t="s">
        <v>8035</v>
      </c>
      <c r="DA300" s="185">
        <v>444457</v>
      </c>
      <c r="DB300" s="185">
        <v>453300</v>
      </c>
      <c r="DC300" s="185">
        <v>640000</v>
      </c>
      <c r="DD300" s="185">
        <v>5333000</v>
      </c>
      <c r="DE300" s="185">
        <v>213300</v>
      </c>
      <c r="DF300" s="185">
        <v>106700</v>
      </c>
      <c r="DG300" s="185">
        <v>160000</v>
      </c>
      <c r="DH300" s="185">
        <v>0</v>
      </c>
      <c r="DI300" s="185">
        <v>30</v>
      </c>
      <c r="DJ300" s="185">
        <v>0</v>
      </c>
      <c r="DK300" s="185">
        <v>0</v>
      </c>
      <c r="DL300" s="185">
        <v>0</v>
      </c>
      <c r="DM300" s="187">
        <v>44111</v>
      </c>
      <c r="DN300" s="187">
        <v>44132</v>
      </c>
      <c r="DO300" s="185">
        <v>0</v>
      </c>
      <c r="DP300" s="185">
        <v>213300</v>
      </c>
      <c r="DQ300" s="185">
        <v>53300</v>
      </c>
      <c r="DR300" s="185" t="s">
        <v>2026</v>
      </c>
      <c r="DS300" s="185" t="s">
        <v>1903</v>
      </c>
      <c r="DT300" s="185">
        <v>213300</v>
      </c>
      <c r="DV300" s="185" t="s">
        <v>2459</v>
      </c>
      <c r="DW300" s="185">
        <v>5333000</v>
      </c>
      <c r="DX300" s="185" t="s">
        <v>1896</v>
      </c>
    </row>
    <row r="301" spans="1:128" x14ac:dyDescent="0.25">
      <c r="A301" s="185">
        <v>30</v>
      </c>
      <c r="B301" s="185">
        <v>2064000</v>
      </c>
      <c r="D301" s="230">
        <v>6.9599999999999995E-2</v>
      </c>
      <c r="E301" s="185">
        <v>143654</v>
      </c>
      <c r="F301" s="185">
        <v>12980856</v>
      </c>
      <c r="I301" s="185">
        <v>1367323</v>
      </c>
      <c r="J301" s="185">
        <v>575218</v>
      </c>
      <c r="L301" s="185">
        <v>1542783</v>
      </c>
      <c r="M301" s="185" t="s">
        <v>2452</v>
      </c>
      <c r="N301" s="185" t="s">
        <v>1938</v>
      </c>
      <c r="R301" s="185" t="s">
        <v>1264</v>
      </c>
      <c r="S301" s="185" t="s">
        <v>147</v>
      </c>
      <c r="T301" s="185" t="s">
        <v>3485</v>
      </c>
      <c r="U301" s="185" t="s">
        <v>682</v>
      </c>
      <c r="V301" s="185" t="s">
        <v>1272</v>
      </c>
      <c r="W301" s="185" t="s">
        <v>931</v>
      </c>
      <c r="X301" s="185" t="s">
        <v>1880</v>
      </c>
      <c r="Y301" s="185" t="s">
        <v>1881</v>
      </c>
      <c r="Z301" s="185" t="s">
        <v>2453</v>
      </c>
      <c r="AA301" s="185" t="s">
        <v>1883</v>
      </c>
      <c r="AB301" s="185" t="s">
        <v>1912</v>
      </c>
      <c r="AC301" s="185" t="s">
        <v>3454</v>
      </c>
      <c r="AD301" s="185" t="s">
        <v>3487</v>
      </c>
      <c r="AE301" s="185" t="s">
        <v>1887</v>
      </c>
      <c r="AF301" s="185" t="s">
        <v>1888</v>
      </c>
      <c r="AG301" s="185" t="s">
        <v>1889</v>
      </c>
      <c r="AH301" s="185" t="s">
        <v>1883</v>
      </c>
      <c r="AI301" s="185" t="s">
        <v>1890</v>
      </c>
      <c r="AK301" s="185" t="s">
        <v>3091</v>
      </c>
      <c r="AL301" s="185" t="s">
        <v>3452</v>
      </c>
      <c r="AM301" s="185" t="s">
        <v>2994</v>
      </c>
      <c r="AN301" s="185" t="s">
        <v>2994</v>
      </c>
      <c r="AP301" s="185" t="s">
        <v>1896</v>
      </c>
      <c r="AQ301" s="185" t="s">
        <v>1272</v>
      </c>
      <c r="AR301" s="185" t="s">
        <v>2093</v>
      </c>
      <c r="AS301" s="185">
        <v>1150436</v>
      </c>
      <c r="AT301" s="185" t="s">
        <v>2093</v>
      </c>
      <c r="AV301" s="185" t="s">
        <v>1920</v>
      </c>
      <c r="AW301" s="185">
        <v>1150436</v>
      </c>
      <c r="AX301" s="185">
        <v>0</v>
      </c>
      <c r="AY301" s="185" t="s">
        <v>1943</v>
      </c>
      <c r="AZ301" s="186">
        <v>0</v>
      </c>
      <c r="BA301" s="231">
        <v>0</v>
      </c>
      <c r="BB301" s="185">
        <v>0</v>
      </c>
      <c r="BD301" s="187">
        <v>23104</v>
      </c>
      <c r="BE301" s="187">
        <v>41183</v>
      </c>
      <c r="BF301" s="187">
        <v>41183</v>
      </c>
      <c r="BH301" s="187">
        <v>42644</v>
      </c>
      <c r="BI301" s="187">
        <v>43008</v>
      </c>
      <c r="BM301" s="185" t="s">
        <v>1900</v>
      </c>
      <c r="BN301" s="185" t="s">
        <v>1275</v>
      </c>
      <c r="BV301" s="185" t="s">
        <v>1901</v>
      </c>
      <c r="BW301" s="185" t="s">
        <v>1896</v>
      </c>
      <c r="BX301" s="185" t="s">
        <v>2025</v>
      </c>
      <c r="BY301" s="187">
        <v>43009</v>
      </c>
      <c r="BZ301" s="187">
        <v>44105</v>
      </c>
      <c r="CA301" s="185">
        <v>0</v>
      </c>
      <c r="CB301" s="185">
        <v>1150436</v>
      </c>
      <c r="CC301" s="185">
        <v>0</v>
      </c>
      <c r="CD301" s="185">
        <v>102854</v>
      </c>
      <c r="CE301" s="185">
        <v>0</v>
      </c>
      <c r="CF301" s="185">
        <v>0</v>
      </c>
      <c r="CG301" s="185">
        <v>0</v>
      </c>
      <c r="CH301" s="185">
        <v>0</v>
      </c>
      <c r="CI301" s="185">
        <v>0</v>
      </c>
      <c r="CK301" s="185">
        <v>0</v>
      </c>
      <c r="CL301" s="185">
        <v>0</v>
      </c>
      <c r="CM301" s="185">
        <v>81489</v>
      </c>
      <c r="CN301" s="185">
        <v>392586</v>
      </c>
      <c r="CO301" s="185">
        <v>0</v>
      </c>
      <c r="CP301" s="185">
        <v>66098</v>
      </c>
      <c r="CQ301" s="185">
        <v>0</v>
      </c>
      <c r="CR301" s="185">
        <v>439562</v>
      </c>
      <c r="CS301" s="185">
        <v>0</v>
      </c>
      <c r="CT301" s="185">
        <v>0</v>
      </c>
      <c r="CU301" s="185">
        <v>0</v>
      </c>
      <c r="CV301" s="185">
        <v>0</v>
      </c>
      <c r="CW301" s="185">
        <v>2233025</v>
      </c>
      <c r="CX301" s="185">
        <v>288355</v>
      </c>
      <c r="CY301" s="185">
        <v>1944670</v>
      </c>
      <c r="CZ301" s="185" t="s">
        <v>8035</v>
      </c>
      <c r="DA301" s="185">
        <v>186085</v>
      </c>
      <c r="DB301" s="185">
        <v>175400</v>
      </c>
      <c r="DC301" s="185">
        <v>247700</v>
      </c>
      <c r="DD301" s="185">
        <v>2130000</v>
      </c>
      <c r="DE301" s="185">
        <v>85200</v>
      </c>
      <c r="DF301" s="185">
        <v>42600</v>
      </c>
      <c r="DG301" s="185">
        <v>63900</v>
      </c>
      <c r="DH301" s="185">
        <v>111651</v>
      </c>
      <c r="DI301" s="185">
        <v>30</v>
      </c>
      <c r="DJ301" s="185">
        <v>0</v>
      </c>
      <c r="DK301" s="185">
        <v>0</v>
      </c>
      <c r="DL301" s="185">
        <v>0</v>
      </c>
      <c r="DM301" s="187">
        <v>44169</v>
      </c>
      <c r="DN301" s="187">
        <v>44193</v>
      </c>
      <c r="DO301" s="185">
        <v>0</v>
      </c>
      <c r="DP301" s="185">
        <v>82600</v>
      </c>
      <c r="DQ301" s="185">
        <v>0</v>
      </c>
      <c r="DR301" s="185" t="s">
        <v>1888</v>
      </c>
      <c r="DS301" s="185" t="s">
        <v>1903</v>
      </c>
      <c r="DT301" s="185">
        <v>82600</v>
      </c>
      <c r="DV301" s="185" t="s">
        <v>2459</v>
      </c>
      <c r="DW301" s="185">
        <v>2064000</v>
      </c>
      <c r="DX301" s="185" t="s">
        <v>1896</v>
      </c>
    </row>
    <row r="302" spans="1:128" x14ac:dyDescent="0.25">
      <c r="A302" s="185">
        <v>30</v>
      </c>
      <c r="B302" s="185">
        <v>1989000</v>
      </c>
      <c r="D302" s="230">
        <v>6.9599999999999995E-2</v>
      </c>
      <c r="E302" s="185">
        <v>138434</v>
      </c>
      <c r="F302" s="185">
        <v>12991604</v>
      </c>
      <c r="I302" s="185">
        <v>1367323</v>
      </c>
      <c r="J302" s="185">
        <v>575218</v>
      </c>
      <c r="L302" s="185">
        <v>1542783</v>
      </c>
      <c r="M302" s="185" t="s">
        <v>2452</v>
      </c>
      <c r="N302" s="185" t="s">
        <v>1938</v>
      </c>
      <c r="R302" s="185" t="s">
        <v>1264</v>
      </c>
      <c r="S302" s="185" t="s">
        <v>147</v>
      </c>
      <c r="T302" s="185" t="s">
        <v>3485</v>
      </c>
      <c r="U302" s="185" t="s">
        <v>682</v>
      </c>
      <c r="V302" s="185" t="s">
        <v>1272</v>
      </c>
      <c r="W302" s="185" t="s">
        <v>932</v>
      </c>
      <c r="X302" s="185" t="s">
        <v>1880</v>
      </c>
      <c r="Y302" s="185" t="s">
        <v>2268</v>
      </c>
      <c r="Z302" s="185" t="s">
        <v>2453</v>
      </c>
      <c r="AA302" s="185" t="s">
        <v>1883</v>
      </c>
      <c r="AB302" s="185" t="s">
        <v>1912</v>
      </c>
      <c r="AC302" s="185" t="s">
        <v>3455</v>
      </c>
      <c r="AD302" s="185" t="s">
        <v>3487</v>
      </c>
      <c r="AE302" s="185" t="s">
        <v>1887</v>
      </c>
      <c r="AF302" s="185" t="s">
        <v>1888</v>
      </c>
      <c r="AG302" s="185" t="s">
        <v>1889</v>
      </c>
      <c r="AH302" s="185" t="s">
        <v>1883</v>
      </c>
      <c r="AI302" s="185" t="s">
        <v>1890</v>
      </c>
      <c r="AK302" s="185" t="s">
        <v>3456</v>
      </c>
      <c r="AL302" s="185" t="s">
        <v>3457</v>
      </c>
      <c r="AM302" s="185" t="s">
        <v>3458</v>
      </c>
      <c r="AN302" s="185" t="s">
        <v>2039</v>
      </c>
      <c r="AO302" s="185" t="s">
        <v>3459</v>
      </c>
      <c r="AP302" s="185" t="s">
        <v>1896</v>
      </c>
      <c r="AQ302" s="185" t="s">
        <v>1272</v>
      </c>
      <c r="AR302" s="185" t="s">
        <v>2093</v>
      </c>
      <c r="AS302" s="185">
        <v>1150436</v>
      </c>
      <c r="AT302" s="185" t="s">
        <v>2093</v>
      </c>
      <c r="AV302" s="185" t="s">
        <v>1920</v>
      </c>
      <c r="AW302" s="185">
        <v>1150436</v>
      </c>
      <c r="AX302" s="185">
        <v>0</v>
      </c>
      <c r="AY302" s="185" t="s">
        <v>1943</v>
      </c>
      <c r="AZ302" s="186">
        <v>0</v>
      </c>
      <c r="BA302" s="231">
        <v>0</v>
      </c>
      <c r="BB302" s="185">
        <v>0</v>
      </c>
      <c r="BD302" s="187">
        <v>24435</v>
      </c>
      <c r="BE302" s="187">
        <v>41172</v>
      </c>
      <c r="BF302" s="187">
        <v>41172</v>
      </c>
      <c r="BH302" s="187">
        <v>42998</v>
      </c>
      <c r="BI302" s="187">
        <v>43362</v>
      </c>
      <c r="BM302" s="185" t="s">
        <v>1900</v>
      </c>
      <c r="BN302" s="185" t="s">
        <v>1275</v>
      </c>
      <c r="BV302" s="185" t="s">
        <v>1901</v>
      </c>
      <c r="BW302" s="185" t="s">
        <v>1896</v>
      </c>
      <c r="BX302" s="185" t="s">
        <v>2025</v>
      </c>
      <c r="BY302" s="187">
        <v>42998</v>
      </c>
      <c r="BZ302" s="187">
        <v>44094</v>
      </c>
      <c r="CA302" s="185">
        <v>0</v>
      </c>
      <c r="CB302" s="185">
        <v>1150436</v>
      </c>
      <c r="CC302" s="185">
        <v>0</v>
      </c>
      <c r="CD302" s="185">
        <v>102854</v>
      </c>
      <c r="CE302" s="185">
        <v>0</v>
      </c>
      <c r="CF302" s="185">
        <v>0</v>
      </c>
      <c r="CG302" s="185">
        <v>0</v>
      </c>
      <c r="CH302" s="185">
        <v>0</v>
      </c>
      <c r="CI302" s="185">
        <v>0</v>
      </c>
      <c r="CK302" s="185">
        <v>0</v>
      </c>
      <c r="CL302" s="185">
        <v>0</v>
      </c>
      <c r="CM302" s="185">
        <v>100663</v>
      </c>
      <c r="CN302" s="185">
        <v>362387</v>
      </c>
      <c r="CO302" s="185">
        <v>0</v>
      </c>
      <c r="CP302" s="185">
        <v>66098</v>
      </c>
      <c r="CQ302" s="185">
        <v>0</v>
      </c>
      <c r="CR302" s="185">
        <v>375330</v>
      </c>
      <c r="CS302" s="185">
        <v>0</v>
      </c>
      <c r="CT302" s="185">
        <v>0</v>
      </c>
      <c r="CU302" s="185">
        <v>0</v>
      </c>
      <c r="CV302" s="185">
        <v>0</v>
      </c>
      <c r="CW302" s="185">
        <v>2157768</v>
      </c>
      <c r="CX302" s="185">
        <v>504221</v>
      </c>
      <c r="CY302" s="185">
        <v>1653547</v>
      </c>
      <c r="CZ302" s="185" t="s">
        <v>8035</v>
      </c>
      <c r="DA302" s="185">
        <v>179814</v>
      </c>
      <c r="DB302" s="185">
        <v>169100</v>
      </c>
      <c r="DC302" s="185">
        <v>238700</v>
      </c>
      <c r="DD302" s="185">
        <v>2055000</v>
      </c>
      <c r="DE302" s="185">
        <v>82200</v>
      </c>
      <c r="DF302" s="185">
        <v>41100</v>
      </c>
      <c r="DG302" s="185">
        <v>61600</v>
      </c>
      <c r="DH302" s="185">
        <v>0</v>
      </c>
      <c r="DI302" s="185">
        <v>30</v>
      </c>
      <c r="DJ302" s="185">
        <v>0</v>
      </c>
      <c r="DK302" s="185">
        <v>0</v>
      </c>
      <c r="DL302" s="185">
        <v>0</v>
      </c>
      <c r="DM302" s="187">
        <v>44197</v>
      </c>
      <c r="DN302" s="187">
        <v>44216</v>
      </c>
      <c r="DO302" s="185">
        <v>0</v>
      </c>
      <c r="DP302" s="185">
        <v>79600</v>
      </c>
      <c r="DQ302" s="185">
        <v>0</v>
      </c>
      <c r="DR302" s="185" t="s">
        <v>1888</v>
      </c>
      <c r="DS302" s="185" t="s">
        <v>2026</v>
      </c>
      <c r="DT302" s="185">
        <v>79600</v>
      </c>
      <c r="DV302" s="185" t="s">
        <v>2459</v>
      </c>
      <c r="DW302" s="185">
        <v>1989000</v>
      </c>
      <c r="DX302" s="185" t="s">
        <v>1896</v>
      </c>
    </row>
    <row r="303" spans="1:128" x14ac:dyDescent="0.25">
      <c r="A303" s="185">
        <v>30</v>
      </c>
      <c r="B303" s="185">
        <v>1150000</v>
      </c>
      <c r="D303" s="230">
        <v>6.9599999999999995E-2</v>
      </c>
      <c r="E303" s="185">
        <v>80040</v>
      </c>
      <c r="F303" s="185">
        <v>12991862</v>
      </c>
      <c r="I303" s="185">
        <v>1367323</v>
      </c>
      <c r="J303" s="185">
        <v>575218</v>
      </c>
      <c r="L303" s="185">
        <v>1542686</v>
      </c>
      <c r="M303" s="185" t="s">
        <v>2452</v>
      </c>
      <c r="N303" s="185" t="s">
        <v>1938</v>
      </c>
      <c r="R303" s="185" t="s">
        <v>1264</v>
      </c>
      <c r="S303" s="185" t="s">
        <v>147</v>
      </c>
      <c r="T303" s="185" t="s">
        <v>3152</v>
      </c>
      <c r="U303" s="185" t="s">
        <v>682</v>
      </c>
      <c r="V303" s="185" t="s">
        <v>1272</v>
      </c>
      <c r="W303" s="185" t="s">
        <v>933</v>
      </c>
      <c r="X303" s="185" t="s">
        <v>1880</v>
      </c>
      <c r="Y303" s="185" t="s">
        <v>2268</v>
      </c>
      <c r="Z303" s="185" t="s">
        <v>2453</v>
      </c>
      <c r="AA303" s="185" t="s">
        <v>1883</v>
      </c>
      <c r="AB303" s="185" t="s">
        <v>1912</v>
      </c>
      <c r="AC303" s="185" t="s">
        <v>3460</v>
      </c>
      <c r="AD303" s="185" t="s">
        <v>3154</v>
      </c>
      <c r="AE303" s="185" t="s">
        <v>1887</v>
      </c>
      <c r="AF303" s="185" t="s">
        <v>1888</v>
      </c>
      <c r="AG303" s="185" t="s">
        <v>1889</v>
      </c>
      <c r="AH303" s="185" t="s">
        <v>1883</v>
      </c>
      <c r="AI303" s="185" t="s">
        <v>1890</v>
      </c>
      <c r="AK303" s="185" t="s">
        <v>3461</v>
      </c>
      <c r="AL303" s="185" t="s">
        <v>2462</v>
      </c>
      <c r="AM303" s="185" t="s">
        <v>3462</v>
      </c>
      <c r="AN303" s="185" t="s">
        <v>2469</v>
      </c>
      <c r="AO303" s="185" t="s">
        <v>2006</v>
      </c>
      <c r="AP303" s="185" t="s">
        <v>1896</v>
      </c>
      <c r="AQ303" s="185" t="s">
        <v>1272</v>
      </c>
      <c r="AR303" s="185" t="s">
        <v>2093</v>
      </c>
      <c r="AS303" s="185">
        <v>1150436</v>
      </c>
      <c r="AT303" s="185" t="s">
        <v>2093</v>
      </c>
      <c r="AV303" s="185" t="s">
        <v>1920</v>
      </c>
      <c r="AW303" s="185">
        <v>1150436</v>
      </c>
      <c r="AX303" s="185">
        <v>0</v>
      </c>
      <c r="AY303" s="185" t="s">
        <v>1943</v>
      </c>
      <c r="AZ303" s="186">
        <v>0</v>
      </c>
      <c r="BA303" s="231">
        <v>0</v>
      </c>
      <c r="BB303" s="185">
        <v>0</v>
      </c>
      <c r="BD303" s="187">
        <v>24832</v>
      </c>
      <c r="BE303" s="187">
        <v>41173</v>
      </c>
      <c r="BF303" s="187">
        <v>41173</v>
      </c>
      <c r="BH303" s="187">
        <v>43729</v>
      </c>
      <c r="BI303" s="187">
        <v>44094</v>
      </c>
      <c r="BM303" s="185" t="s">
        <v>1900</v>
      </c>
      <c r="BN303" s="185" t="s">
        <v>1275</v>
      </c>
      <c r="BV303" s="185" t="s">
        <v>1901</v>
      </c>
      <c r="BW303" s="185" t="s">
        <v>1896</v>
      </c>
      <c r="BX303" s="185" t="s">
        <v>2025</v>
      </c>
      <c r="BY303" s="187">
        <v>42999</v>
      </c>
      <c r="BZ303" s="187">
        <v>44095</v>
      </c>
      <c r="CA303" s="185">
        <v>0</v>
      </c>
      <c r="CB303" s="185">
        <v>1150436</v>
      </c>
      <c r="CC303" s="185">
        <v>0</v>
      </c>
      <c r="CD303" s="185">
        <v>102854</v>
      </c>
      <c r="CE303" s="185">
        <v>0</v>
      </c>
      <c r="CF303" s="185">
        <v>0</v>
      </c>
      <c r="CG303" s="185">
        <v>0</v>
      </c>
      <c r="CH303" s="185">
        <v>0</v>
      </c>
      <c r="CI303" s="185">
        <v>0</v>
      </c>
      <c r="CK303" s="185">
        <v>0</v>
      </c>
      <c r="CL303" s="185">
        <v>0</v>
      </c>
      <c r="CM303" s="185">
        <v>0</v>
      </c>
      <c r="CN303" s="185">
        <v>0</v>
      </c>
      <c r="CO303" s="185">
        <v>0</v>
      </c>
      <c r="CP303" s="185">
        <v>66098</v>
      </c>
      <c r="CQ303" s="185">
        <v>0</v>
      </c>
      <c r="CR303" s="185">
        <v>0</v>
      </c>
      <c r="CS303" s="185">
        <v>0</v>
      </c>
      <c r="CT303" s="185">
        <v>0</v>
      </c>
      <c r="CU303" s="185">
        <v>0</v>
      </c>
      <c r="CV303" s="185">
        <v>0</v>
      </c>
      <c r="CW303" s="185">
        <v>1319388</v>
      </c>
      <c r="CX303" s="185">
        <v>537936</v>
      </c>
      <c r="CY303" s="185">
        <v>781452</v>
      </c>
      <c r="CZ303" s="185" t="s">
        <v>8035</v>
      </c>
      <c r="DA303" s="185">
        <v>109949</v>
      </c>
      <c r="DB303" s="185">
        <v>97700</v>
      </c>
      <c r="DC303" s="185">
        <v>138000</v>
      </c>
      <c r="DD303" s="185">
        <v>1217000</v>
      </c>
      <c r="DE303" s="185">
        <v>48700</v>
      </c>
      <c r="DF303" s="185">
        <v>24300</v>
      </c>
      <c r="DG303" s="185">
        <v>36500</v>
      </c>
      <c r="DH303" s="185">
        <v>0</v>
      </c>
      <c r="DI303" s="185">
        <v>30</v>
      </c>
      <c r="DJ303" s="185">
        <v>0</v>
      </c>
      <c r="DK303" s="185">
        <v>0</v>
      </c>
      <c r="DL303" s="185">
        <v>0</v>
      </c>
      <c r="DM303" s="187">
        <v>44228</v>
      </c>
      <c r="DN303" s="187">
        <v>44246</v>
      </c>
      <c r="DO303" s="185">
        <v>0</v>
      </c>
      <c r="DP303" s="185">
        <v>46000</v>
      </c>
      <c r="DQ303" s="185">
        <v>0</v>
      </c>
      <c r="DR303" s="185" t="s">
        <v>1888</v>
      </c>
      <c r="DS303" s="185" t="s">
        <v>2026</v>
      </c>
      <c r="DT303" s="185">
        <v>46000</v>
      </c>
      <c r="DV303" s="185" t="s">
        <v>2459</v>
      </c>
      <c r="DW303" s="185">
        <v>1150000</v>
      </c>
      <c r="DX303" s="185" t="s">
        <v>1896</v>
      </c>
    </row>
    <row r="304" spans="1:128" x14ac:dyDescent="0.25">
      <c r="A304" s="185">
        <v>30</v>
      </c>
      <c r="B304" s="185">
        <v>0</v>
      </c>
      <c r="D304" s="230">
        <v>6.9599999999999995E-2</v>
      </c>
      <c r="E304" s="185">
        <v>0</v>
      </c>
      <c r="F304" s="185">
        <v>13039994</v>
      </c>
      <c r="I304" s="185">
        <v>0</v>
      </c>
      <c r="J304" s="185">
        <v>0</v>
      </c>
      <c r="L304" s="185">
        <v>0</v>
      </c>
      <c r="M304" s="185" t="s">
        <v>2452</v>
      </c>
      <c r="N304" s="185" t="s">
        <v>1878</v>
      </c>
      <c r="R304" s="185" t="s">
        <v>2082</v>
      </c>
      <c r="S304" s="185" t="s">
        <v>147</v>
      </c>
      <c r="T304" s="185" t="s">
        <v>2483</v>
      </c>
      <c r="U304" s="185" t="s">
        <v>682</v>
      </c>
      <c r="V304" s="185" t="s">
        <v>1272</v>
      </c>
      <c r="W304" s="185" t="s">
        <v>7211</v>
      </c>
      <c r="X304" s="185" t="s">
        <v>3463</v>
      </c>
      <c r="Y304" s="185" t="s">
        <v>1987</v>
      </c>
      <c r="Z304" s="185" t="s">
        <v>2453</v>
      </c>
      <c r="AA304" s="185" t="s">
        <v>1883</v>
      </c>
      <c r="AB304" s="185" t="s">
        <v>1912</v>
      </c>
      <c r="AC304" s="185" t="s">
        <v>3464</v>
      </c>
      <c r="AD304" s="185" t="s">
        <v>2485</v>
      </c>
      <c r="AE304" s="185" t="s">
        <v>1887</v>
      </c>
      <c r="AF304" s="185" t="s">
        <v>1888</v>
      </c>
      <c r="AG304" s="185" t="s">
        <v>1889</v>
      </c>
      <c r="AH304" s="185" t="s">
        <v>1883</v>
      </c>
      <c r="AI304" s="185" t="s">
        <v>1890</v>
      </c>
      <c r="AK304" s="185" t="s">
        <v>3465</v>
      </c>
      <c r="AL304" s="185" t="s">
        <v>3466</v>
      </c>
      <c r="AM304" s="185" t="s">
        <v>3467</v>
      </c>
      <c r="AN304" s="185" t="s">
        <v>2068</v>
      </c>
      <c r="AO304" s="185" t="s">
        <v>2821</v>
      </c>
      <c r="AP304" s="185" t="s">
        <v>1896</v>
      </c>
      <c r="AQ304" s="185" t="s">
        <v>1272</v>
      </c>
      <c r="AR304" s="185" t="s">
        <v>2093</v>
      </c>
      <c r="AS304" s="185">
        <v>1150436</v>
      </c>
      <c r="AT304" s="185" t="s">
        <v>2093</v>
      </c>
      <c r="AV304" s="185" t="s">
        <v>1920</v>
      </c>
      <c r="AW304" s="185">
        <v>1150436</v>
      </c>
      <c r="AX304" s="185">
        <v>0</v>
      </c>
      <c r="AY304" s="185" t="s">
        <v>1899</v>
      </c>
      <c r="AZ304" s="186">
        <v>0</v>
      </c>
      <c r="BA304" s="231">
        <v>0</v>
      </c>
      <c r="BB304" s="185">
        <v>0</v>
      </c>
      <c r="BD304" s="187">
        <v>29612</v>
      </c>
      <c r="BE304" s="187">
        <v>43756</v>
      </c>
      <c r="BF304" s="187">
        <v>43756</v>
      </c>
      <c r="BG304" s="187">
        <v>43829</v>
      </c>
      <c r="BH304" s="187">
        <v>43756</v>
      </c>
      <c r="BM304" s="185" t="s">
        <v>1900</v>
      </c>
      <c r="BN304" s="185" t="s">
        <v>1275</v>
      </c>
      <c r="BV304" s="185" t="s">
        <v>1901</v>
      </c>
      <c r="BW304" s="185" t="s">
        <v>1896</v>
      </c>
      <c r="BX304" s="185" t="s">
        <v>2094</v>
      </c>
      <c r="BY304" s="187">
        <v>43756</v>
      </c>
      <c r="BZ304" s="187">
        <v>43756</v>
      </c>
      <c r="CA304" s="185">
        <v>0</v>
      </c>
      <c r="CB304" s="185">
        <v>0</v>
      </c>
      <c r="CC304" s="185">
        <v>0</v>
      </c>
      <c r="CD304" s="185">
        <v>0</v>
      </c>
      <c r="CE304" s="185">
        <v>0</v>
      </c>
      <c r="CF304" s="185">
        <v>0</v>
      </c>
      <c r="CG304" s="185">
        <v>0</v>
      </c>
      <c r="CH304" s="185">
        <v>0</v>
      </c>
      <c r="CI304" s="185">
        <v>0</v>
      </c>
      <c r="CK304" s="185">
        <v>0</v>
      </c>
      <c r="CL304" s="185">
        <v>0</v>
      </c>
      <c r="CM304" s="185">
        <v>0</v>
      </c>
      <c r="CN304" s="185">
        <v>0</v>
      </c>
      <c r="CO304" s="185">
        <v>0</v>
      </c>
      <c r="CP304" s="185">
        <v>0</v>
      </c>
      <c r="CQ304" s="185">
        <v>0</v>
      </c>
      <c r="CR304" s="185">
        <v>0</v>
      </c>
      <c r="CS304" s="185">
        <v>0</v>
      </c>
      <c r="CT304" s="185">
        <v>0</v>
      </c>
      <c r="CU304" s="185">
        <v>0</v>
      </c>
      <c r="CV304" s="185">
        <v>0</v>
      </c>
      <c r="CW304" s="185">
        <v>0</v>
      </c>
      <c r="CX304" s="185">
        <v>0</v>
      </c>
      <c r="CY304" s="185">
        <v>0</v>
      </c>
      <c r="CZ304" s="185" t="s">
        <v>8035</v>
      </c>
      <c r="DA304" s="185">
        <v>0</v>
      </c>
      <c r="DB304" s="185">
        <v>0</v>
      </c>
      <c r="DC304" s="185">
        <v>0</v>
      </c>
      <c r="DD304" s="185">
        <v>0</v>
      </c>
      <c r="DE304" s="185">
        <v>0</v>
      </c>
      <c r="DF304" s="185">
        <v>0</v>
      </c>
      <c r="DG304" s="185">
        <v>0</v>
      </c>
      <c r="DH304" s="185">
        <v>0</v>
      </c>
      <c r="DI304" s="185">
        <v>30</v>
      </c>
      <c r="DJ304" s="185">
        <v>0</v>
      </c>
      <c r="DK304" s="185">
        <v>0</v>
      </c>
      <c r="DL304" s="185">
        <v>0</v>
      </c>
      <c r="DM304" s="187">
        <v>43756</v>
      </c>
      <c r="DN304" s="187">
        <v>43757</v>
      </c>
      <c r="DO304" s="185">
        <v>0</v>
      </c>
      <c r="DP304" s="185">
        <v>0</v>
      </c>
      <c r="DQ304" s="185">
        <v>0</v>
      </c>
      <c r="DR304" s="185" t="s">
        <v>3468</v>
      </c>
      <c r="DS304" s="185" t="s">
        <v>1887</v>
      </c>
      <c r="DT304" s="185">
        <v>0</v>
      </c>
      <c r="DV304" s="185" t="s">
        <v>2459</v>
      </c>
      <c r="DW304" s="185">
        <v>0</v>
      </c>
      <c r="DX304" s="185" t="s">
        <v>1896</v>
      </c>
    </row>
    <row r="305" spans="1:128" x14ac:dyDescent="0.25">
      <c r="A305" s="185">
        <v>30</v>
      </c>
      <c r="B305" s="185">
        <v>1314000</v>
      </c>
      <c r="D305" s="230">
        <v>6.9599999999999995E-2</v>
      </c>
      <c r="E305" s="185">
        <v>91454</v>
      </c>
      <c r="F305" s="185">
        <v>13065870</v>
      </c>
      <c r="I305" s="185">
        <v>1367323</v>
      </c>
      <c r="J305" s="185">
        <v>575218</v>
      </c>
      <c r="L305" s="185">
        <v>1481072</v>
      </c>
      <c r="M305" s="185" t="s">
        <v>2452</v>
      </c>
      <c r="N305" s="185" t="s">
        <v>1938</v>
      </c>
      <c r="R305" s="185" t="s">
        <v>1879</v>
      </c>
      <c r="S305" s="185" t="s">
        <v>147</v>
      </c>
      <c r="T305" s="185" t="s">
        <v>3426</v>
      </c>
      <c r="U305" s="185" t="s">
        <v>682</v>
      </c>
      <c r="V305" s="185" t="s">
        <v>1272</v>
      </c>
      <c r="W305" s="185" t="s">
        <v>934</v>
      </c>
      <c r="X305" s="185" t="s">
        <v>2013</v>
      </c>
      <c r="Y305" s="185" t="s">
        <v>1881</v>
      </c>
      <c r="Z305" s="185" t="s">
        <v>2453</v>
      </c>
      <c r="AA305" s="185" t="s">
        <v>1883</v>
      </c>
      <c r="AB305" s="185" t="s">
        <v>1912</v>
      </c>
      <c r="AC305" s="185" t="s">
        <v>3469</v>
      </c>
      <c r="AD305" s="185" t="s">
        <v>3428</v>
      </c>
      <c r="AE305" s="185" t="s">
        <v>1887</v>
      </c>
      <c r="AF305" s="185" t="s">
        <v>1888</v>
      </c>
      <c r="AG305" s="185" t="s">
        <v>1889</v>
      </c>
      <c r="AH305" s="185" t="s">
        <v>1883</v>
      </c>
      <c r="AI305" s="185" t="s">
        <v>1890</v>
      </c>
      <c r="AK305" s="185" t="s">
        <v>1956</v>
      </c>
      <c r="AM305" s="185" t="s">
        <v>2440</v>
      </c>
      <c r="AN305" s="185" t="s">
        <v>2440</v>
      </c>
      <c r="AP305" s="185" t="s">
        <v>1896</v>
      </c>
      <c r="AQ305" s="185" t="s">
        <v>1272</v>
      </c>
      <c r="AR305" s="185" t="s">
        <v>2093</v>
      </c>
      <c r="AS305" s="185">
        <v>1150436</v>
      </c>
      <c r="AT305" s="185" t="s">
        <v>2093</v>
      </c>
      <c r="AV305" s="185" t="s">
        <v>1920</v>
      </c>
      <c r="AW305" s="185">
        <v>1150436</v>
      </c>
      <c r="AX305" s="185">
        <v>0</v>
      </c>
      <c r="AY305" s="185" t="s">
        <v>1943</v>
      </c>
      <c r="AZ305" s="186">
        <v>0</v>
      </c>
      <c r="BA305" s="231">
        <v>0</v>
      </c>
      <c r="BB305" s="185">
        <v>0</v>
      </c>
      <c r="BD305" s="187">
        <v>25051</v>
      </c>
      <c r="BE305" s="187">
        <v>41172</v>
      </c>
      <c r="BF305" s="187">
        <v>42921</v>
      </c>
      <c r="BH305" s="187">
        <v>43286</v>
      </c>
      <c r="BI305" s="187">
        <v>43650</v>
      </c>
      <c r="BM305" s="185" t="s">
        <v>1900</v>
      </c>
      <c r="BN305" s="185" t="s">
        <v>1275</v>
      </c>
      <c r="BV305" s="185" t="s">
        <v>1901</v>
      </c>
      <c r="BW305" s="185" t="s">
        <v>1896</v>
      </c>
      <c r="BX305" s="185" t="s">
        <v>1902</v>
      </c>
      <c r="BY305" s="187">
        <v>42921</v>
      </c>
      <c r="BZ305" s="187">
        <v>44017</v>
      </c>
      <c r="CA305" s="185">
        <v>0</v>
      </c>
      <c r="CB305" s="185">
        <v>1150436</v>
      </c>
      <c r="CC305" s="185">
        <v>0</v>
      </c>
      <c r="CD305" s="185">
        <v>102854</v>
      </c>
      <c r="CE305" s="185">
        <v>0</v>
      </c>
      <c r="CF305" s="185">
        <v>0</v>
      </c>
      <c r="CG305" s="185">
        <v>0</v>
      </c>
      <c r="CH305" s="185">
        <v>0</v>
      </c>
      <c r="CI305" s="185">
        <v>0</v>
      </c>
      <c r="CK305" s="185">
        <v>0</v>
      </c>
      <c r="CL305" s="185">
        <v>0</v>
      </c>
      <c r="CM305" s="185">
        <v>0</v>
      </c>
      <c r="CN305" s="185">
        <v>140928</v>
      </c>
      <c r="CO305" s="185">
        <v>0</v>
      </c>
      <c r="CP305" s="185">
        <v>66098</v>
      </c>
      <c r="CQ305" s="185">
        <v>0</v>
      </c>
      <c r="CR305" s="185">
        <v>22529</v>
      </c>
      <c r="CS305" s="185">
        <v>0</v>
      </c>
      <c r="CT305" s="185">
        <v>0</v>
      </c>
      <c r="CU305" s="185">
        <v>0</v>
      </c>
      <c r="CV305" s="185">
        <v>0</v>
      </c>
      <c r="CW305" s="185">
        <v>1482845</v>
      </c>
      <c r="CX305" s="185">
        <v>190846</v>
      </c>
      <c r="CY305" s="185">
        <v>1291999</v>
      </c>
      <c r="CZ305" s="185" t="s">
        <v>8035</v>
      </c>
      <c r="DA305" s="185">
        <v>123570</v>
      </c>
      <c r="DB305" s="185">
        <v>111700</v>
      </c>
      <c r="DC305" s="185">
        <v>157700</v>
      </c>
      <c r="DD305" s="185">
        <v>1380000</v>
      </c>
      <c r="DE305" s="185">
        <v>55200</v>
      </c>
      <c r="DF305" s="185">
        <v>27600</v>
      </c>
      <c r="DG305" s="185">
        <v>41400</v>
      </c>
      <c r="DH305" s="185">
        <v>0</v>
      </c>
      <c r="DI305" s="185">
        <v>30</v>
      </c>
      <c r="DJ305" s="185">
        <v>0</v>
      </c>
      <c r="DK305" s="185">
        <v>0</v>
      </c>
      <c r="DL305" s="185">
        <v>0</v>
      </c>
      <c r="DM305" s="187">
        <v>43831</v>
      </c>
      <c r="DN305" s="187">
        <v>43839</v>
      </c>
      <c r="DO305" s="185">
        <v>0</v>
      </c>
      <c r="DP305" s="185">
        <v>52600</v>
      </c>
      <c r="DQ305" s="185">
        <v>0</v>
      </c>
      <c r="DR305" s="185" t="s">
        <v>2026</v>
      </c>
      <c r="DS305" s="185" t="s">
        <v>1903</v>
      </c>
      <c r="DT305" s="185">
        <v>52600</v>
      </c>
      <c r="DV305" s="185" t="s">
        <v>2459</v>
      </c>
      <c r="DW305" s="185">
        <v>1314000</v>
      </c>
      <c r="DX305" s="185" t="s">
        <v>1896</v>
      </c>
    </row>
    <row r="306" spans="1:128" x14ac:dyDescent="0.25">
      <c r="A306" s="185">
        <v>30</v>
      </c>
      <c r="B306" s="185">
        <v>2722000</v>
      </c>
      <c r="D306" s="230">
        <v>2.436E-2</v>
      </c>
      <c r="E306" s="185">
        <v>66308</v>
      </c>
      <c r="F306" s="185">
        <v>13066779</v>
      </c>
      <c r="I306" s="185">
        <v>2801291</v>
      </c>
      <c r="J306" s="185">
        <v>952666</v>
      </c>
      <c r="L306" s="185">
        <v>3160844</v>
      </c>
      <c r="M306" s="185" t="s">
        <v>1961</v>
      </c>
      <c r="N306" s="185" t="s">
        <v>1313</v>
      </c>
      <c r="R306" s="185" t="s">
        <v>1879</v>
      </c>
      <c r="S306" s="185" t="s">
        <v>779</v>
      </c>
      <c r="T306" s="185" t="s">
        <v>455</v>
      </c>
      <c r="U306" s="185" t="s">
        <v>682</v>
      </c>
      <c r="V306" s="185" t="s">
        <v>2012</v>
      </c>
      <c r="W306" s="185" t="s">
        <v>1572</v>
      </c>
      <c r="X306" s="185" t="s">
        <v>2013</v>
      </c>
      <c r="Y306" s="185" t="s">
        <v>1881</v>
      </c>
      <c r="Z306" s="185" t="s">
        <v>2587</v>
      </c>
      <c r="AA306" s="185" t="s">
        <v>1883</v>
      </c>
      <c r="AB306" s="185" t="s">
        <v>1912</v>
      </c>
      <c r="AC306" s="185" t="s">
        <v>3470</v>
      </c>
      <c r="AD306" s="185" t="s">
        <v>2016</v>
      </c>
      <c r="AE306" s="185" t="s">
        <v>1887</v>
      </c>
      <c r="AF306" s="185" t="s">
        <v>1888</v>
      </c>
      <c r="AG306" s="185" t="s">
        <v>1889</v>
      </c>
      <c r="AH306" s="185" t="s">
        <v>1883</v>
      </c>
      <c r="AI306" s="185" t="s">
        <v>1890</v>
      </c>
      <c r="AK306" s="185" t="s">
        <v>2305</v>
      </c>
      <c r="AL306" s="185" t="s">
        <v>3471</v>
      </c>
      <c r="AM306" s="185" t="s">
        <v>3472</v>
      </c>
      <c r="AN306" s="185" t="s">
        <v>2714</v>
      </c>
      <c r="AO306" s="185" t="s">
        <v>3473</v>
      </c>
      <c r="AP306" s="185" t="s">
        <v>1896</v>
      </c>
      <c r="AQ306" s="185" t="s">
        <v>2012</v>
      </c>
      <c r="AR306" s="185" t="s">
        <v>2021</v>
      </c>
      <c r="AS306" s="185">
        <v>2721902</v>
      </c>
      <c r="AT306" s="185" t="s">
        <v>2021</v>
      </c>
      <c r="AV306" s="185" t="s">
        <v>1920</v>
      </c>
      <c r="AW306" s="185">
        <v>2721902</v>
      </c>
      <c r="AX306" s="185">
        <v>0</v>
      </c>
      <c r="AY306" s="185" t="s">
        <v>2022</v>
      </c>
      <c r="AZ306" s="186">
        <v>0</v>
      </c>
      <c r="BA306" s="231">
        <v>0</v>
      </c>
      <c r="BB306" s="185">
        <v>0</v>
      </c>
      <c r="BD306" s="187">
        <v>27299</v>
      </c>
      <c r="BE306" s="187">
        <v>43047</v>
      </c>
      <c r="BF306" s="187">
        <v>43047</v>
      </c>
      <c r="BH306" s="187">
        <v>43777</v>
      </c>
      <c r="BI306" s="187">
        <v>44142</v>
      </c>
      <c r="BO306" s="185" t="s">
        <v>2023</v>
      </c>
      <c r="BR306" s="185" t="s">
        <v>2024</v>
      </c>
      <c r="BV306" s="185" t="s">
        <v>1901</v>
      </c>
      <c r="BW306" s="185" t="s">
        <v>1896</v>
      </c>
      <c r="BX306" s="185" t="s">
        <v>1902</v>
      </c>
      <c r="BY306" s="187">
        <v>43047</v>
      </c>
      <c r="BZ306" s="187">
        <v>44143</v>
      </c>
      <c r="CA306" s="185">
        <v>0</v>
      </c>
      <c r="CB306" s="185">
        <v>2721902</v>
      </c>
      <c r="CC306" s="185">
        <v>0</v>
      </c>
      <c r="CD306" s="185">
        <v>0</v>
      </c>
      <c r="CE306" s="185">
        <v>0</v>
      </c>
      <c r="CF306" s="185">
        <v>0</v>
      </c>
      <c r="CG306" s="185">
        <v>0</v>
      </c>
      <c r="CH306" s="185">
        <v>0</v>
      </c>
      <c r="CI306" s="185">
        <v>0</v>
      </c>
      <c r="CK306" s="185">
        <v>1517366</v>
      </c>
      <c r="CL306" s="185">
        <v>0</v>
      </c>
      <c r="CM306" s="185">
        <v>0</v>
      </c>
      <c r="CN306" s="185">
        <v>0</v>
      </c>
      <c r="CO306" s="185">
        <v>0</v>
      </c>
      <c r="CP306" s="185">
        <v>0</v>
      </c>
      <c r="CQ306" s="185">
        <v>0</v>
      </c>
      <c r="CR306" s="185">
        <v>0</v>
      </c>
      <c r="CS306" s="185">
        <v>181460</v>
      </c>
      <c r="CT306" s="185">
        <v>0</v>
      </c>
      <c r="CU306" s="185">
        <v>0</v>
      </c>
      <c r="CV306" s="185">
        <v>0</v>
      </c>
      <c r="CW306" s="185">
        <v>4577143</v>
      </c>
      <c r="CX306" s="185">
        <v>934529</v>
      </c>
      <c r="CY306" s="185">
        <v>3642614</v>
      </c>
      <c r="CZ306" s="185" t="s">
        <v>8035</v>
      </c>
      <c r="DA306" s="185">
        <v>353272</v>
      </c>
      <c r="DB306" s="185">
        <v>231400</v>
      </c>
      <c r="DC306" s="185">
        <v>326600</v>
      </c>
      <c r="DD306" s="185">
        <v>4239000</v>
      </c>
      <c r="DE306" s="185">
        <v>169600</v>
      </c>
      <c r="DF306" s="185">
        <v>84800</v>
      </c>
      <c r="DG306" s="185">
        <v>127200</v>
      </c>
      <c r="DH306" s="185">
        <v>0</v>
      </c>
      <c r="DI306" s="185">
        <v>30</v>
      </c>
      <c r="DJ306" s="185">
        <v>0</v>
      </c>
      <c r="DK306" s="185">
        <v>0</v>
      </c>
      <c r="DL306" s="185">
        <v>0</v>
      </c>
      <c r="DM306" s="187">
        <v>44378</v>
      </c>
      <c r="DN306" s="187">
        <v>44400</v>
      </c>
      <c r="DO306" s="185">
        <v>0</v>
      </c>
      <c r="DP306" s="185">
        <v>108900</v>
      </c>
      <c r="DQ306" s="185">
        <v>0</v>
      </c>
      <c r="DR306" s="185" t="s">
        <v>2026</v>
      </c>
      <c r="DS306" s="185" t="s">
        <v>1903</v>
      </c>
      <c r="DT306" s="185">
        <v>108900</v>
      </c>
      <c r="DV306" s="185" t="s">
        <v>2027</v>
      </c>
      <c r="DW306" s="185">
        <v>2722000</v>
      </c>
      <c r="DX306" s="185" t="s">
        <v>1896</v>
      </c>
    </row>
    <row r="307" spans="1:128" x14ac:dyDescent="0.25">
      <c r="A307" s="185">
        <v>30</v>
      </c>
      <c r="B307" s="185">
        <v>1150000</v>
      </c>
      <c r="D307" s="230">
        <v>6.9599999999999995E-2</v>
      </c>
      <c r="E307" s="185">
        <v>80040</v>
      </c>
      <c r="F307" s="185">
        <v>13068233</v>
      </c>
      <c r="I307" s="185">
        <v>1367323</v>
      </c>
      <c r="J307" s="185">
        <v>575218</v>
      </c>
      <c r="L307" s="185">
        <v>1478737</v>
      </c>
      <c r="M307" s="185" t="s">
        <v>2324</v>
      </c>
      <c r="N307" s="185" t="s">
        <v>1878</v>
      </c>
      <c r="R307" s="185" t="s">
        <v>1264</v>
      </c>
      <c r="S307" s="185" t="s">
        <v>783</v>
      </c>
      <c r="T307" s="185" t="s">
        <v>2601</v>
      </c>
      <c r="U307" s="185" t="s">
        <v>682</v>
      </c>
      <c r="V307" s="185" t="s">
        <v>1272</v>
      </c>
      <c r="W307" s="185" t="s">
        <v>7212</v>
      </c>
      <c r="X307" s="185" t="s">
        <v>3203</v>
      </c>
      <c r="Y307" s="185" t="s">
        <v>1987</v>
      </c>
      <c r="Z307" s="185" t="s">
        <v>2504</v>
      </c>
      <c r="AA307" s="185" t="s">
        <v>1883</v>
      </c>
      <c r="AB307" s="185" t="s">
        <v>2001</v>
      </c>
      <c r="AC307" s="185" t="s">
        <v>3474</v>
      </c>
      <c r="AD307" s="185" t="s">
        <v>2603</v>
      </c>
      <c r="AE307" s="185" t="s">
        <v>1887</v>
      </c>
      <c r="AF307" s="185" t="s">
        <v>1888</v>
      </c>
      <c r="AG307" s="185" t="s">
        <v>1889</v>
      </c>
      <c r="AH307" s="185" t="s">
        <v>1883</v>
      </c>
      <c r="AI307" s="185" t="s">
        <v>1890</v>
      </c>
      <c r="AK307" s="185" t="s">
        <v>3475</v>
      </c>
      <c r="AL307" s="185" t="s">
        <v>2966</v>
      </c>
      <c r="AM307" s="185" t="s">
        <v>3476</v>
      </c>
      <c r="AN307" s="185" t="s">
        <v>2208</v>
      </c>
      <c r="AO307" s="185" t="s">
        <v>3477</v>
      </c>
      <c r="AP307" s="185" t="s">
        <v>1896</v>
      </c>
      <c r="AQ307" s="185" t="s">
        <v>1272</v>
      </c>
      <c r="AR307" s="185" t="s">
        <v>2093</v>
      </c>
      <c r="AS307" s="185">
        <v>1150436</v>
      </c>
      <c r="AT307" s="185" t="s">
        <v>2093</v>
      </c>
      <c r="AV307" s="185" t="s">
        <v>1920</v>
      </c>
      <c r="AW307" s="185">
        <v>1150436</v>
      </c>
      <c r="AX307" s="185">
        <v>0</v>
      </c>
      <c r="AY307" s="185" t="s">
        <v>1899</v>
      </c>
      <c r="AZ307" s="186">
        <v>0</v>
      </c>
      <c r="BA307" s="231">
        <v>0</v>
      </c>
      <c r="BB307" s="185">
        <v>0</v>
      </c>
      <c r="BD307" s="187">
        <v>32874</v>
      </c>
      <c r="BE307" s="187">
        <v>43084</v>
      </c>
      <c r="BH307" s="187">
        <v>43084</v>
      </c>
      <c r="BI307" s="187">
        <v>43813</v>
      </c>
      <c r="BM307" s="185" t="s">
        <v>1900</v>
      </c>
      <c r="BN307" s="185" t="s">
        <v>1275</v>
      </c>
      <c r="BV307" s="185" t="s">
        <v>1901</v>
      </c>
      <c r="BW307" s="185" t="s">
        <v>1896</v>
      </c>
      <c r="BX307" s="185" t="s">
        <v>2025</v>
      </c>
      <c r="BY307" s="187">
        <v>43084</v>
      </c>
      <c r="BZ307" s="187">
        <v>44180</v>
      </c>
      <c r="CA307" s="185">
        <v>0</v>
      </c>
      <c r="CB307" s="185">
        <v>1150436</v>
      </c>
      <c r="CC307" s="185">
        <v>0</v>
      </c>
      <c r="CD307" s="185">
        <v>95997</v>
      </c>
      <c r="CE307" s="185">
        <v>0</v>
      </c>
      <c r="CF307" s="185">
        <v>0</v>
      </c>
      <c r="CG307" s="185">
        <v>0</v>
      </c>
      <c r="CH307" s="185">
        <v>0</v>
      </c>
      <c r="CI307" s="185">
        <v>0</v>
      </c>
      <c r="CK307" s="185">
        <v>0</v>
      </c>
      <c r="CL307" s="185">
        <v>0</v>
      </c>
      <c r="CM307" s="185">
        <v>0</v>
      </c>
      <c r="CN307" s="185">
        <v>0</v>
      </c>
      <c r="CO307" s="185">
        <v>0</v>
      </c>
      <c r="CP307" s="185">
        <v>61691</v>
      </c>
      <c r="CQ307" s="185">
        <v>0</v>
      </c>
      <c r="CR307" s="185">
        <v>0</v>
      </c>
      <c r="CS307" s="185">
        <v>0</v>
      </c>
      <c r="CT307" s="185">
        <v>0</v>
      </c>
      <c r="CU307" s="185">
        <v>0</v>
      </c>
      <c r="CV307" s="185">
        <v>0</v>
      </c>
      <c r="CW307" s="185">
        <v>1319388</v>
      </c>
      <c r="CX307" s="185">
        <v>186620</v>
      </c>
      <c r="CY307" s="185">
        <v>1132768</v>
      </c>
      <c r="CZ307" s="185" t="s">
        <v>8035</v>
      </c>
      <c r="DA307" s="185">
        <v>109010</v>
      </c>
      <c r="DB307" s="185">
        <v>97700</v>
      </c>
      <c r="DC307" s="185">
        <v>138000</v>
      </c>
      <c r="DD307" s="185">
        <v>1212000</v>
      </c>
      <c r="DE307" s="185">
        <v>48500</v>
      </c>
      <c r="DF307" s="185">
        <v>24200</v>
      </c>
      <c r="DG307" s="185">
        <v>36400</v>
      </c>
      <c r="DH307" s="185">
        <v>0</v>
      </c>
      <c r="DI307" s="185">
        <v>30</v>
      </c>
      <c r="DJ307" s="185">
        <v>0</v>
      </c>
      <c r="DK307" s="185">
        <v>0</v>
      </c>
      <c r="DL307" s="185">
        <v>0</v>
      </c>
      <c r="DM307" s="187">
        <v>43831</v>
      </c>
      <c r="DN307" s="187">
        <v>43860</v>
      </c>
      <c r="DO307" s="185">
        <v>0</v>
      </c>
      <c r="DP307" s="185">
        <v>46000</v>
      </c>
      <c r="DQ307" s="185">
        <v>0</v>
      </c>
      <c r="DR307" s="185" t="s">
        <v>1904</v>
      </c>
      <c r="DS307" s="185" t="s">
        <v>1887</v>
      </c>
      <c r="DT307" s="185">
        <v>46000</v>
      </c>
      <c r="DV307" s="185" t="s">
        <v>1952</v>
      </c>
      <c r="DW307" s="185">
        <v>1150000</v>
      </c>
      <c r="DX307" s="185" t="s">
        <v>1896</v>
      </c>
    </row>
    <row r="308" spans="1:128" x14ac:dyDescent="0.25">
      <c r="A308" s="185">
        <v>30</v>
      </c>
      <c r="B308" s="185">
        <v>1150000</v>
      </c>
      <c r="D308" s="230">
        <v>6.9599999999999995E-2</v>
      </c>
      <c r="E308" s="185">
        <v>80040</v>
      </c>
      <c r="F308" s="185">
        <v>13068817</v>
      </c>
      <c r="I308" s="185">
        <v>1367323</v>
      </c>
      <c r="J308" s="185">
        <v>575218</v>
      </c>
      <c r="L308" s="185">
        <v>1481072</v>
      </c>
      <c r="M308" s="185" t="s">
        <v>2452</v>
      </c>
      <c r="N308" s="185" t="s">
        <v>1938</v>
      </c>
      <c r="R308" s="185" t="s">
        <v>1879</v>
      </c>
      <c r="S308" s="185" t="s">
        <v>147</v>
      </c>
      <c r="T308" s="185" t="s">
        <v>6493</v>
      </c>
      <c r="U308" s="185" t="s">
        <v>682</v>
      </c>
      <c r="V308" s="185" t="s">
        <v>1272</v>
      </c>
      <c r="W308" s="185" t="s">
        <v>935</v>
      </c>
      <c r="X308" s="185" t="s">
        <v>2013</v>
      </c>
      <c r="Y308" s="185" t="s">
        <v>1881</v>
      </c>
      <c r="Z308" s="185" t="s">
        <v>2453</v>
      </c>
      <c r="AA308" s="185" t="s">
        <v>1883</v>
      </c>
      <c r="AB308" s="185" t="s">
        <v>1912</v>
      </c>
      <c r="AC308" s="185" t="s">
        <v>3478</v>
      </c>
      <c r="AD308" s="185" t="s">
        <v>6495</v>
      </c>
      <c r="AE308" s="185" t="s">
        <v>1887</v>
      </c>
      <c r="AF308" s="185" t="s">
        <v>1888</v>
      </c>
      <c r="AG308" s="185" t="s">
        <v>1889</v>
      </c>
      <c r="AH308" s="185" t="s">
        <v>1883</v>
      </c>
      <c r="AI308" s="185" t="s">
        <v>1890</v>
      </c>
      <c r="AK308" s="185" t="s">
        <v>2142</v>
      </c>
      <c r="AL308" s="185" t="s">
        <v>3479</v>
      </c>
      <c r="AM308" s="185" t="s">
        <v>3480</v>
      </c>
      <c r="AN308" s="185" t="s">
        <v>2067</v>
      </c>
      <c r="AO308" s="185" t="s">
        <v>2183</v>
      </c>
      <c r="AP308" s="185" t="s">
        <v>1896</v>
      </c>
      <c r="AQ308" s="185" t="s">
        <v>1272</v>
      </c>
      <c r="AR308" s="185" t="s">
        <v>2093</v>
      </c>
      <c r="AS308" s="185">
        <v>1150436</v>
      </c>
      <c r="AT308" s="185" t="s">
        <v>2093</v>
      </c>
      <c r="AV308" s="185" t="s">
        <v>1920</v>
      </c>
      <c r="AW308" s="185">
        <v>1150436</v>
      </c>
      <c r="AX308" s="185">
        <v>0</v>
      </c>
      <c r="AY308" s="185" t="s">
        <v>1943</v>
      </c>
      <c r="AZ308" s="186">
        <v>0</v>
      </c>
      <c r="BA308" s="231">
        <v>0</v>
      </c>
      <c r="BB308" s="185">
        <v>0</v>
      </c>
      <c r="BD308" s="187">
        <v>29512</v>
      </c>
      <c r="BE308" s="187">
        <v>41183</v>
      </c>
      <c r="BF308" s="187">
        <v>42921</v>
      </c>
      <c r="BH308" s="187">
        <v>42921</v>
      </c>
      <c r="BI308" s="187">
        <v>43285</v>
      </c>
      <c r="BM308" s="185" t="s">
        <v>1900</v>
      </c>
      <c r="BN308" s="185" t="s">
        <v>1275</v>
      </c>
      <c r="BV308" s="185" t="s">
        <v>1901</v>
      </c>
      <c r="BW308" s="185" t="s">
        <v>1926</v>
      </c>
      <c r="BX308" s="185" t="s">
        <v>1902</v>
      </c>
      <c r="BY308" s="187">
        <v>42921</v>
      </c>
      <c r="BZ308" s="187">
        <v>44017</v>
      </c>
      <c r="CA308" s="185">
        <v>0</v>
      </c>
      <c r="CB308" s="185">
        <v>1150436</v>
      </c>
      <c r="CC308" s="185">
        <v>0</v>
      </c>
      <c r="CD308" s="185">
        <v>102854</v>
      </c>
      <c r="CE308" s="185">
        <v>0</v>
      </c>
      <c r="CF308" s="185">
        <v>0</v>
      </c>
      <c r="CG308" s="185">
        <v>0</v>
      </c>
      <c r="CH308" s="185">
        <v>0</v>
      </c>
      <c r="CI308" s="185">
        <v>0</v>
      </c>
      <c r="CK308" s="185">
        <v>0</v>
      </c>
      <c r="CL308" s="185">
        <v>0</v>
      </c>
      <c r="CM308" s="185">
        <v>0</v>
      </c>
      <c r="CN308" s="185">
        <v>0</v>
      </c>
      <c r="CO308" s="185">
        <v>0</v>
      </c>
      <c r="CP308" s="185">
        <v>66098</v>
      </c>
      <c r="CQ308" s="185">
        <v>0</v>
      </c>
      <c r="CR308" s="185">
        <v>0</v>
      </c>
      <c r="CS308" s="185">
        <v>0</v>
      </c>
      <c r="CT308" s="185">
        <v>0</v>
      </c>
      <c r="CU308" s="185">
        <v>0</v>
      </c>
      <c r="CV308" s="185">
        <v>0</v>
      </c>
      <c r="CW308" s="185">
        <v>1319388</v>
      </c>
      <c r="CX308" s="185">
        <v>317935</v>
      </c>
      <c r="CY308" s="185">
        <v>1001453</v>
      </c>
      <c r="CZ308" s="185" t="s">
        <v>8035</v>
      </c>
      <c r="DA308" s="185">
        <v>109949</v>
      </c>
      <c r="DB308" s="185">
        <v>97700</v>
      </c>
      <c r="DC308" s="185">
        <v>138000</v>
      </c>
      <c r="DD308" s="185">
        <v>1217000</v>
      </c>
      <c r="DE308" s="185">
        <v>48700</v>
      </c>
      <c r="DF308" s="185">
        <v>24300</v>
      </c>
      <c r="DG308" s="185">
        <v>36500</v>
      </c>
      <c r="DH308" s="185">
        <v>0</v>
      </c>
      <c r="DI308" s="185">
        <v>30</v>
      </c>
      <c r="DJ308" s="185">
        <v>0</v>
      </c>
      <c r="DK308" s="185">
        <v>0</v>
      </c>
      <c r="DL308" s="185">
        <v>0</v>
      </c>
      <c r="DM308" s="187">
        <v>43776</v>
      </c>
      <c r="DN308" s="187">
        <v>43797</v>
      </c>
      <c r="DO308" s="185">
        <v>0</v>
      </c>
      <c r="DP308" s="185">
        <v>46000</v>
      </c>
      <c r="DQ308" s="185">
        <v>0</v>
      </c>
      <c r="DR308" s="185" t="s">
        <v>2026</v>
      </c>
      <c r="DS308" s="185" t="s">
        <v>1903</v>
      </c>
      <c r="DT308" s="185">
        <v>46000</v>
      </c>
      <c r="DV308" s="185" t="s">
        <v>2459</v>
      </c>
      <c r="DW308" s="185">
        <v>1150000</v>
      </c>
      <c r="DX308" s="185" t="s">
        <v>1896</v>
      </c>
    </row>
    <row r="309" spans="1:128" x14ac:dyDescent="0.25">
      <c r="A309" s="185">
        <v>30</v>
      </c>
      <c r="B309" s="185">
        <v>3951000</v>
      </c>
      <c r="D309" s="230">
        <v>2.436E-2</v>
      </c>
      <c r="E309" s="185">
        <v>96246</v>
      </c>
      <c r="F309" s="185">
        <v>13069019</v>
      </c>
      <c r="I309" s="185">
        <v>4065960</v>
      </c>
      <c r="J309" s="185">
        <v>1382756</v>
      </c>
      <c r="L309" s="185">
        <v>4587835</v>
      </c>
      <c r="M309" s="185" t="s">
        <v>1961</v>
      </c>
      <c r="N309" s="185" t="s">
        <v>295</v>
      </c>
      <c r="R309" s="185" t="s">
        <v>1879</v>
      </c>
      <c r="S309" s="185" t="s">
        <v>779</v>
      </c>
      <c r="T309" s="185" t="s">
        <v>455</v>
      </c>
      <c r="U309" s="185" t="s">
        <v>682</v>
      </c>
      <c r="V309" s="185" t="s">
        <v>1963</v>
      </c>
      <c r="W309" s="185" t="s">
        <v>816</v>
      </c>
      <c r="X309" s="185" t="s">
        <v>1880</v>
      </c>
      <c r="Y309" s="185" t="s">
        <v>1987</v>
      </c>
      <c r="Z309" s="185" t="s">
        <v>2587</v>
      </c>
      <c r="AA309" s="185" t="s">
        <v>1883</v>
      </c>
      <c r="AB309" s="185" t="s">
        <v>1912</v>
      </c>
      <c r="AC309" s="185" t="s">
        <v>3481</v>
      </c>
      <c r="AD309" s="185" t="s">
        <v>2016</v>
      </c>
      <c r="AE309" s="185" t="s">
        <v>1887</v>
      </c>
      <c r="AF309" s="185" t="s">
        <v>1888</v>
      </c>
      <c r="AG309" s="185" t="s">
        <v>1889</v>
      </c>
      <c r="AH309" s="185" t="s">
        <v>1883</v>
      </c>
      <c r="AI309" s="185" t="s">
        <v>1890</v>
      </c>
      <c r="AK309" s="185" t="s">
        <v>3482</v>
      </c>
      <c r="AL309" s="185" t="s">
        <v>3483</v>
      </c>
      <c r="AM309" s="185" t="s">
        <v>3484</v>
      </c>
      <c r="AN309" s="185" t="s">
        <v>1994</v>
      </c>
      <c r="AO309" s="185" t="s">
        <v>2006</v>
      </c>
      <c r="AP309" s="185" t="s">
        <v>1896</v>
      </c>
      <c r="AQ309" s="185" t="s">
        <v>1963</v>
      </c>
      <c r="AR309" s="185" t="s">
        <v>2307</v>
      </c>
      <c r="AS309" s="185">
        <v>3950730</v>
      </c>
      <c r="AT309" s="185" t="s">
        <v>2307</v>
      </c>
      <c r="AV309" s="185" t="s">
        <v>1920</v>
      </c>
      <c r="AW309" s="185">
        <v>3950730</v>
      </c>
      <c r="AX309" s="185">
        <v>0</v>
      </c>
      <c r="AY309" s="185" t="s">
        <v>2218</v>
      </c>
      <c r="AZ309" s="186">
        <v>0</v>
      </c>
      <c r="BA309" s="231">
        <v>0</v>
      </c>
      <c r="BB309" s="185">
        <v>0</v>
      </c>
      <c r="BD309" s="187">
        <v>29562</v>
      </c>
      <c r="BE309" s="187">
        <v>40849</v>
      </c>
      <c r="BF309" s="187">
        <v>40849</v>
      </c>
      <c r="BH309" s="187">
        <v>43771</v>
      </c>
      <c r="BI309" s="187">
        <v>44136</v>
      </c>
      <c r="BO309" s="185" t="s">
        <v>295</v>
      </c>
      <c r="BR309" s="185" t="s">
        <v>2060</v>
      </c>
      <c r="BV309" s="185" t="s">
        <v>1901</v>
      </c>
      <c r="BW309" s="185" t="s">
        <v>1926</v>
      </c>
      <c r="BX309" s="185" t="s">
        <v>1902</v>
      </c>
      <c r="BY309" s="187">
        <v>42676</v>
      </c>
      <c r="BZ309" s="187">
        <v>44137</v>
      </c>
      <c r="CA309" s="185">
        <v>0</v>
      </c>
      <c r="CB309" s="185">
        <v>3950730</v>
      </c>
      <c r="CC309" s="185">
        <v>0</v>
      </c>
      <c r="CD309" s="185">
        <v>0</v>
      </c>
      <c r="CE309" s="185">
        <v>0</v>
      </c>
      <c r="CF309" s="185">
        <v>0</v>
      </c>
      <c r="CG309" s="185">
        <v>0</v>
      </c>
      <c r="CH309" s="185">
        <v>0</v>
      </c>
      <c r="CI309" s="185">
        <v>0</v>
      </c>
      <c r="CK309" s="185">
        <v>0</v>
      </c>
      <c r="CL309" s="185">
        <v>0</v>
      </c>
      <c r="CM309" s="185">
        <v>0</v>
      </c>
      <c r="CN309" s="185">
        <v>0</v>
      </c>
      <c r="CO309" s="185">
        <v>0</v>
      </c>
      <c r="CP309" s="185">
        <v>0</v>
      </c>
      <c r="CQ309" s="185">
        <v>0</v>
      </c>
      <c r="CR309" s="185">
        <v>0</v>
      </c>
      <c r="CS309" s="185">
        <v>0</v>
      </c>
      <c r="CT309" s="185">
        <v>0</v>
      </c>
      <c r="CU309" s="185">
        <v>0</v>
      </c>
      <c r="CV309" s="185">
        <v>0</v>
      </c>
      <c r="CW309" s="185">
        <v>3950730</v>
      </c>
      <c r="CX309" s="185">
        <v>592544</v>
      </c>
      <c r="CY309" s="185">
        <v>3358186</v>
      </c>
      <c r="CZ309" s="185" t="s">
        <v>8035</v>
      </c>
      <c r="DA309" s="185">
        <v>329228</v>
      </c>
      <c r="DB309" s="185">
        <v>335800</v>
      </c>
      <c r="DC309" s="185">
        <v>474100</v>
      </c>
      <c r="DD309" s="185">
        <v>3951000</v>
      </c>
      <c r="DE309" s="185">
        <v>158000</v>
      </c>
      <c r="DF309" s="185">
        <v>79000</v>
      </c>
      <c r="DG309" s="185">
        <v>118500</v>
      </c>
      <c r="DH309" s="185">
        <v>0</v>
      </c>
      <c r="DI309" s="185">
        <v>30</v>
      </c>
      <c r="DJ309" s="185">
        <v>0</v>
      </c>
      <c r="DK309" s="185">
        <v>0</v>
      </c>
      <c r="DL309" s="185">
        <v>0</v>
      </c>
      <c r="DM309" s="187">
        <v>44197</v>
      </c>
      <c r="DN309" s="187">
        <v>44215</v>
      </c>
      <c r="DO309" s="185">
        <v>0</v>
      </c>
      <c r="DP309" s="185">
        <v>158000</v>
      </c>
      <c r="DQ309" s="185">
        <v>39500</v>
      </c>
      <c r="DR309" s="185" t="s">
        <v>1888</v>
      </c>
      <c r="DS309" s="185" t="s">
        <v>1887</v>
      </c>
      <c r="DT309" s="185">
        <v>158000</v>
      </c>
      <c r="DV309" s="185" t="s">
        <v>2027</v>
      </c>
      <c r="DW309" s="185">
        <v>3951000</v>
      </c>
      <c r="DX309" s="185" t="s">
        <v>1896</v>
      </c>
    </row>
    <row r="310" spans="1:128" x14ac:dyDescent="0.25">
      <c r="A310" s="185">
        <v>30</v>
      </c>
      <c r="B310" s="185">
        <v>1350000</v>
      </c>
      <c r="D310" s="230">
        <v>6.9599999999999995E-2</v>
      </c>
      <c r="E310" s="185">
        <v>93960</v>
      </c>
      <c r="F310" s="185">
        <v>13072305</v>
      </c>
      <c r="I310" s="185">
        <v>1367323</v>
      </c>
      <c r="J310" s="185">
        <v>575218</v>
      </c>
      <c r="L310" s="185">
        <v>1536047</v>
      </c>
      <c r="M310" s="185" t="s">
        <v>2452</v>
      </c>
      <c r="N310" s="185" t="s">
        <v>1878</v>
      </c>
      <c r="R310" s="185" t="s">
        <v>1879</v>
      </c>
      <c r="S310" s="185" t="s">
        <v>147</v>
      </c>
      <c r="T310" s="185" t="s">
        <v>3485</v>
      </c>
      <c r="U310" s="185" t="s">
        <v>682</v>
      </c>
      <c r="V310" s="185" t="s">
        <v>1272</v>
      </c>
      <c r="W310" s="185" t="s">
        <v>7579</v>
      </c>
      <c r="X310" s="185" t="s">
        <v>1880</v>
      </c>
      <c r="Y310" s="185" t="s">
        <v>1881</v>
      </c>
      <c r="Z310" s="185" t="s">
        <v>2453</v>
      </c>
      <c r="AA310" s="185" t="s">
        <v>1883</v>
      </c>
      <c r="AB310" s="185" t="s">
        <v>1912</v>
      </c>
      <c r="AC310" s="185" t="s">
        <v>3486</v>
      </c>
      <c r="AD310" s="185" t="s">
        <v>3487</v>
      </c>
      <c r="AE310" s="185" t="s">
        <v>1887</v>
      </c>
      <c r="AF310" s="185" t="s">
        <v>1888</v>
      </c>
      <c r="AG310" s="185" t="s">
        <v>1889</v>
      </c>
      <c r="AH310" s="185" t="s">
        <v>1883</v>
      </c>
      <c r="AI310" s="185" t="s">
        <v>1890</v>
      </c>
      <c r="AK310" s="185" t="s">
        <v>2472</v>
      </c>
      <c r="AL310" s="185" t="s">
        <v>2456</v>
      </c>
      <c r="AM310" s="185" t="s">
        <v>3488</v>
      </c>
      <c r="AN310" s="185" t="s">
        <v>3489</v>
      </c>
      <c r="AO310" s="185" t="s">
        <v>1894</v>
      </c>
      <c r="AP310" s="185" t="s">
        <v>1896</v>
      </c>
      <c r="AQ310" s="185" t="s">
        <v>1272</v>
      </c>
      <c r="AR310" s="185" t="s">
        <v>2093</v>
      </c>
      <c r="AS310" s="185">
        <v>1150436</v>
      </c>
      <c r="AT310" s="185" t="s">
        <v>2093</v>
      </c>
      <c r="AV310" s="185" t="s">
        <v>1920</v>
      </c>
      <c r="AW310" s="185">
        <v>1150436</v>
      </c>
      <c r="AX310" s="185">
        <v>0</v>
      </c>
      <c r="AY310" s="185" t="s">
        <v>1899</v>
      </c>
      <c r="AZ310" s="186">
        <v>0</v>
      </c>
      <c r="BA310" s="231">
        <v>0</v>
      </c>
      <c r="BB310" s="185">
        <v>0</v>
      </c>
      <c r="BD310" s="187">
        <v>29481</v>
      </c>
      <c r="BE310" s="187">
        <v>42921</v>
      </c>
      <c r="BF310" s="187">
        <v>42921</v>
      </c>
      <c r="BH310" s="187">
        <v>43651</v>
      </c>
      <c r="BI310" s="187">
        <v>44016</v>
      </c>
      <c r="BM310" s="185" t="s">
        <v>1900</v>
      </c>
      <c r="BN310" s="185" t="s">
        <v>1275</v>
      </c>
      <c r="BV310" s="185" t="s">
        <v>1901</v>
      </c>
      <c r="BW310" s="185" t="s">
        <v>1896</v>
      </c>
      <c r="BX310" s="185" t="s">
        <v>1902</v>
      </c>
      <c r="BY310" s="187">
        <v>42921</v>
      </c>
      <c r="BZ310" s="187">
        <v>44017</v>
      </c>
      <c r="CA310" s="185">
        <v>0</v>
      </c>
      <c r="CB310" s="185">
        <v>1150436</v>
      </c>
      <c r="CC310" s="185">
        <v>0</v>
      </c>
      <c r="CD310" s="185">
        <v>102854</v>
      </c>
      <c r="CE310" s="185">
        <v>0</v>
      </c>
      <c r="CF310" s="185">
        <v>0</v>
      </c>
      <c r="CG310" s="185">
        <v>0</v>
      </c>
      <c r="CH310" s="185">
        <v>0</v>
      </c>
      <c r="CI310" s="185">
        <v>0</v>
      </c>
      <c r="CK310" s="185">
        <v>0</v>
      </c>
      <c r="CL310" s="185">
        <v>0</v>
      </c>
      <c r="CM310" s="185">
        <v>0</v>
      </c>
      <c r="CN310" s="185">
        <v>161061</v>
      </c>
      <c r="CO310" s="185">
        <v>0</v>
      </c>
      <c r="CP310" s="185">
        <v>66098</v>
      </c>
      <c r="CQ310" s="185">
        <v>0</v>
      </c>
      <c r="CR310" s="185">
        <v>38348</v>
      </c>
      <c r="CS310" s="185">
        <v>0</v>
      </c>
      <c r="CT310" s="185">
        <v>0</v>
      </c>
      <c r="CU310" s="185">
        <v>0</v>
      </c>
      <c r="CV310" s="185">
        <v>0</v>
      </c>
      <c r="CW310" s="185">
        <v>1518797</v>
      </c>
      <c r="CX310" s="185">
        <v>624371</v>
      </c>
      <c r="CY310" s="185">
        <v>894426</v>
      </c>
      <c r="CZ310" s="185" t="s">
        <v>8035</v>
      </c>
      <c r="DA310" s="185">
        <v>126566</v>
      </c>
      <c r="DB310" s="185">
        <v>114700</v>
      </c>
      <c r="DC310" s="185">
        <v>162000</v>
      </c>
      <c r="DD310" s="185">
        <v>1416000</v>
      </c>
      <c r="DE310" s="185">
        <v>56600</v>
      </c>
      <c r="DF310" s="185">
        <v>28300</v>
      </c>
      <c r="DG310" s="185">
        <v>42500</v>
      </c>
      <c r="DH310" s="185">
        <v>0</v>
      </c>
      <c r="DI310" s="185">
        <v>30</v>
      </c>
      <c r="DJ310" s="185">
        <v>0</v>
      </c>
      <c r="DK310" s="185">
        <v>0</v>
      </c>
      <c r="DL310" s="185">
        <v>0</v>
      </c>
      <c r="DM310" s="187">
        <v>44319</v>
      </c>
      <c r="DN310" s="187">
        <v>44340</v>
      </c>
      <c r="DO310" s="185">
        <v>0</v>
      </c>
      <c r="DP310" s="185">
        <v>54000</v>
      </c>
      <c r="DQ310" s="185">
        <v>0</v>
      </c>
      <c r="DR310" s="185" t="s">
        <v>1888</v>
      </c>
      <c r="DS310" s="185" t="s">
        <v>1903</v>
      </c>
      <c r="DT310" s="185">
        <v>54000</v>
      </c>
      <c r="DV310" s="185" t="s">
        <v>2459</v>
      </c>
      <c r="DW310" s="185">
        <v>1350000</v>
      </c>
      <c r="DX310" s="185" t="s">
        <v>1896</v>
      </c>
    </row>
    <row r="311" spans="1:128" x14ac:dyDescent="0.25">
      <c r="A311" s="185">
        <v>0</v>
      </c>
      <c r="B311" s="185">
        <v>0</v>
      </c>
      <c r="D311" s="230">
        <v>6.9599999999999995E-2</v>
      </c>
      <c r="E311" s="185">
        <v>0</v>
      </c>
      <c r="F311" s="185">
        <v>13170576</v>
      </c>
      <c r="I311" s="185">
        <v>1705883</v>
      </c>
      <c r="J311" s="185">
        <v>737727</v>
      </c>
      <c r="L311" s="185">
        <v>1848040</v>
      </c>
      <c r="M311" s="185" t="s">
        <v>2253</v>
      </c>
      <c r="N311" s="185" t="s">
        <v>1938</v>
      </c>
      <c r="O311" s="185" t="s">
        <v>1332</v>
      </c>
      <c r="R311" s="185" t="s">
        <v>1879</v>
      </c>
      <c r="S311" s="185" t="s">
        <v>2255</v>
      </c>
      <c r="T311" s="185" t="s">
        <v>480</v>
      </c>
      <c r="U311" s="185" t="s">
        <v>460</v>
      </c>
      <c r="V311" s="185" t="s">
        <v>1272</v>
      </c>
      <c r="W311" s="185" t="s">
        <v>566</v>
      </c>
      <c r="X311" s="185" t="s">
        <v>1907</v>
      </c>
      <c r="Y311" s="185" t="s">
        <v>2268</v>
      </c>
      <c r="Z311" s="185" t="s">
        <v>2257</v>
      </c>
      <c r="AA311" s="185" t="s">
        <v>1883</v>
      </c>
      <c r="AB311" s="185" t="s">
        <v>2258</v>
      </c>
      <c r="AC311" s="185" t="s">
        <v>3490</v>
      </c>
      <c r="AD311" s="185" t="s">
        <v>2010</v>
      </c>
      <c r="AE311" s="185" t="s">
        <v>1989</v>
      </c>
      <c r="AF311" s="185" t="s">
        <v>1888</v>
      </c>
      <c r="AG311" s="185" t="s">
        <v>1889</v>
      </c>
      <c r="AH311" s="185" t="s">
        <v>1912</v>
      </c>
      <c r="AI311" s="185" t="s">
        <v>1890</v>
      </c>
      <c r="AK311" s="185" t="s">
        <v>2056</v>
      </c>
      <c r="AL311" s="185" t="s">
        <v>2004</v>
      </c>
      <c r="AM311" s="185" t="s">
        <v>3491</v>
      </c>
      <c r="AN311" s="185" t="s">
        <v>2242</v>
      </c>
      <c r="AO311" s="185" t="s">
        <v>3158</v>
      </c>
      <c r="AP311" s="185" t="s">
        <v>1896</v>
      </c>
      <c r="AQ311" s="185" t="s">
        <v>1949</v>
      </c>
      <c r="AR311" s="185" t="s">
        <v>3251</v>
      </c>
      <c r="AS311" s="185">
        <v>1150436</v>
      </c>
      <c r="AT311" s="185" t="s">
        <v>1942</v>
      </c>
      <c r="AU311" s="185" t="s">
        <v>1332</v>
      </c>
      <c r="AV311" s="185" t="s">
        <v>1920</v>
      </c>
      <c r="AW311" s="185">
        <v>1475454</v>
      </c>
      <c r="AX311" s="185">
        <v>0</v>
      </c>
      <c r="AY311" s="185" t="s">
        <v>1943</v>
      </c>
      <c r="AZ311" s="186">
        <v>0</v>
      </c>
      <c r="BA311" s="231">
        <v>8</v>
      </c>
      <c r="BB311" s="185">
        <v>15</v>
      </c>
      <c r="BC311" s="185" t="s">
        <v>1332</v>
      </c>
      <c r="BD311" s="187">
        <v>22855</v>
      </c>
      <c r="BE311" s="187">
        <v>35418</v>
      </c>
      <c r="BF311" s="187">
        <v>39805</v>
      </c>
      <c r="BH311" s="187">
        <v>43571</v>
      </c>
      <c r="BI311" s="187">
        <v>44301</v>
      </c>
      <c r="BM311" s="185" t="s">
        <v>3044</v>
      </c>
      <c r="BN311" s="185" t="s">
        <v>3045</v>
      </c>
      <c r="BV311" s="185" t="s">
        <v>1901</v>
      </c>
      <c r="BW311" s="185" t="s">
        <v>1926</v>
      </c>
      <c r="BX311" s="185" t="s">
        <v>1902</v>
      </c>
      <c r="BY311" s="187">
        <v>44302</v>
      </c>
      <c r="BZ311" s="187">
        <v>44302</v>
      </c>
      <c r="CA311" s="185">
        <v>0</v>
      </c>
      <c r="CB311" s="185">
        <v>0</v>
      </c>
      <c r="CC311" s="185">
        <v>0</v>
      </c>
      <c r="CD311" s="185">
        <v>0</v>
      </c>
      <c r="CE311" s="185">
        <v>0</v>
      </c>
      <c r="CF311" s="185">
        <v>0</v>
      </c>
      <c r="CG311" s="185">
        <v>0</v>
      </c>
      <c r="CH311" s="185">
        <v>0</v>
      </c>
      <c r="CI311" s="185">
        <v>1949313</v>
      </c>
      <c r="CK311" s="185">
        <v>0</v>
      </c>
      <c r="CL311" s="185">
        <v>0</v>
      </c>
      <c r="CM311" s="185">
        <v>0</v>
      </c>
      <c r="CN311" s="185">
        <v>0</v>
      </c>
      <c r="CO311" s="185">
        <v>0</v>
      </c>
      <c r="CP311" s="185">
        <v>0</v>
      </c>
      <c r="CQ311" s="185">
        <v>0</v>
      </c>
      <c r="CR311" s="185">
        <v>0</v>
      </c>
      <c r="CS311" s="185">
        <v>0</v>
      </c>
      <c r="CT311" s="185">
        <v>0</v>
      </c>
      <c r="CU311" s="185">
        <v>0</v>
      </c>
      <c r="CV311" s="185">
        <v>0</v>
      </c>
      <c r="CW311" s="185">
        <v>1974757</v>
      </c>
      <c r="CX311" s="185">
        <v>183173</v>
      </c>
      <c r="CY311" s="185">
        <v>1791584</v>
      </c>
      <c r="CZ311" s="185" t="s">
        <v>8035</v>
      </c>
      <c r="DA311" s="185">
        <v>162443</v>
      </c>
      <c r="DB311" s="185">
        <v>123200</v>
      </c>
      <c r="DC311" s="185">
        <v>174000</v>
      </c>
      <c r="DD311" s="185">
        <v>1949000</v>
      </c>
      <c r="DE311" s="185">
        <v>78000</v>
      </c>
      <c r="DF311" s="185">
        <v>39000</v>
      </c>
      <c r="DG311" s="185">
        <v>58500</v>
      </c>
      <c r="DH311" s="185">
        <v>0</v>
      </c>
      <c r="DI311" s="185">
        <v>0</v>
      </c>
      <c r="DJ311" s="185">
        <v>0</v>
      </c>
      <c r="DK311" s="185">
        <v>30</v>
      </c>
      <c r="DL311" s="185">
        <v>0</v>
      </c>
      <c r="DM311" s="187">
        <v>44348</v>
      </c>
      <c r="DN311" s="187">
        <v>44392</v>
      </c>
      <c r="DO311" s="185">
        <v>0</v>
      </c>
      <c r="DP311" s="185">
        <v>58000</v>
      </c>
      <c r="DQ311" s="185">
        <v>0</v>
      </c>
      <c r="DR311" s="185" t="s">
        <v>1927</v>
      </c>
      <c r="DS311" s="185" t="s">
        <v>2026</v>
      </c>
      <c r="DT311" s="185">
        <v>58000</v>
      </c>
      <c r="DV311" s="185" t="s">
        <v>2267</v>
      </c>
      <c r="DW311" s="185">
        <v>1450000</v>
      </c>
      <c r="DX311" s="185" t="s">
        <v>1896</v>
      </c>
    </row>
    <row r="312" spans="1:128" x14ac:dyDescent="0.25">
      <c r="A312" s="185">
        <v>30</v>
      </c>
      <c r="B312" s="185">
        <v>1374000</v>
      </c>
      <c r="D312" s="230">
        <v>6.9599999999999995E-2</v>
      </c>
      <c r="E312" s="185">
        <v>95630</v>
      </c>
      <c r="F312" s="185">
        <v>13198370</v>
      </c>
      <c r="I312" s="185">
        <v>1367323</v>
      </c>
      <c r="J312" s="185">
        <v>575218</v>
      </c>
      <c r="L312" s="185">
        <v>1542453</v>
      </c>
      <c r="M312" s="185" t="s">
        <v>2253</v>
      </c>
      <c r="N312" s="185" t="s">
        <v>1938</v>
      </c>
      <c r="R312" s="185" t="s">
        <v>1264</v>
      </c>
      <c r="S312" s="185" t="s">
        <v>2255</v>
      </c>
      <c r="T312" s="185" t="s">
        <v>3496</v>
      </c>
      <c r="U312" s="185" t="s">
        <v>682</v>
      </c>
      <c r="V312" s="185" t="s">
        <v>1272</v>
      </c>
      <c r="W312" s="185" t="s">
        <v>936</v>
      </c>
      <c r="X312" s="185" t="s">
        <v>2013</v>
      </c>
      <c r="Y312" s="185" t="s">
        <v>1987</v>
      </c>
      <c r="Z312" s="185" t="s">
        <v>2257</v>
      </c>
      <c r="AA312" s="185" t="s">
        <v>1883</v>
      </c>
      <c r="AB312" s="185" t="s">
        <v>2258</v>
      </c>
      <c r="AC312" s="185" t="s">
        <v>3493</v>
      </c>
      <c r="AD312" s="185" t="s">
        <v>3498</v>
      </c>
      <c r="AE312" s="185" t="s">
        <v>1887</v>
      </c>
      <c r="AF312" s="185" t="s">
        <v>1888</v>
      </c>
      <c r="AG312" s="185" t="s">
        <v>1889</v>
      </c>
      <c r="AH312" s="185" t="s">
        <v>1883</v>
      </c>
      <c r="AI312" s="185" t="s">
        <v>1890</v>
      </c>
      <c r="AK312" s="185" t="s">
        <v>1956</v>
      </c>
      <c r="AL312" s="185" t="s">
        <v>3346</v>
      </c>
      <c r="AM312" s="185" t="s">
        <v>3495</v>
      </c>
      <c r="AN312" s="185" t="s">
        <v>2067</v>
      </c>
      <c r="AO312" s="185" t="s">
        <v>3064</v>
      </c>
      <c r="AP312" s="185" t="s">
        <v>1896</v>
      </c>
      <c r="AQ312" s="185" t="s">
        <v>1272</v>
      </c>
      <c r="AR312" s="185" t="s">
        <v>2093</v>
      </c>
      <c r="AS312" s="185">
        <v>1150436</v>
      </c>
      <c r="AT312" s="185" t="s">
        <v>2093</v>
      </c>
      <c r="AV312" s="185" t="s">
        <v>1920</v>
      </c>
      <c r="AW312" s="185">
        <v>1150436</v>
      </c>
      <c r="AX312" s="185">
        <v>0</v>
      </c>
      <c r="AY312" s="185" t="s">
        <v>1943</v>
      </c>
      <c r="AZ312" s="186">
        <v>0</v>
      </c>
      <c r="BA312" s="231">
        <v>0</v>
      </c>
      <c r="BB312" s="185">
        <v>0</v>
      </c>
      <c r="BD312" s="187">
        <v>28396</v>
      </c>
      <c r="BE312" s="187">
        <v>41173</v>
      </c>
      <c r="BF312" s="187">
        <v>41173</v>
      </c>
      <c r="BH312" s="187">
        <v>43729</v>
      </c>
      <c r="BI312" s="187">
        <v>44094</v>
      </c>
      <c r="BM312" s="185" t="s">
        <v>1900</v>
      </c>
      <c r="BN312" s="185" t="s">
        <v>1275</v>
      </c>
      <c r="BV312" s="185" t="s">
        <v>1901</v>
      </c>
      <c r="BW312" s="185" t="s">
        <v>1896</v>
      </c>
      <c r="BX312" s="185" t="s">
        <v>2025</v>
      </c>
      <c r="BY312" s="187">
        <v>42999</v>
      </c>
      <c r="BZ312" s="187">
        <v>44095</v>
      </c>
      <c r="CA312" s="185">
        <v>0</v>
      </c>
      <c r="CB312" s="185">
        <v>1150436</v>
      </c>
      <c r="CC312" s="185">
        <v>0</v>
      </c>
      <c r="CD312" s="185">
        <v>102854</v>
      </c>
      <c r="CE312" s="185">
        <v>0</v>
      </c>
      <c r="CF312" s="185">
        <v>0</v>
      </c>
      <c r="CG312" s="185">
        <v>0</v>
      </c>
      <c r="CH312" s="185">
        <v>0</v>
      </c>
      <c r="CI312" s="185">
        <v>0</v>
      </c>
      <c r="CK312" s="185">
        <v>740633</v>
      </c>
      <c r="CL312" s="185">
        <v>0</v>
      </c>
      <c r="CM312" s="185">
        <v>0</v>
      </c>
      <c r="CN312" s="185">
        <v>43621</v>
      </c>
      <c r="CO312" s="185">
        <v>0</v>
      </c>
      <c r="CP312" s="185">
        <v>66098</v>
      </c>
      <c r="CQ312" s="185">
        <v>0</v>
      </c>
      <c r="CR312" s="185">
        <v>180235</v>
      </c>
      <c r="CS312" s="185">
        <v>76696</v>
      </c>
      <c r="CT312" s="185">
        <v>0</v>
      </c>
      <c r="CU312" s="185">
        <v>0</v>
      </c>
      <c r="CV312" s="185">
        <v>0</v>
      </c>
      <c r="CW312" s="185">
        <v>2441512</v>
      </c>
      <c r="CX312" s="185">
        <v>595482</v>
      </c>
      <c r="CY312" s="185">
        <v>1846030</v>
      </c>
      <c r="CZ312" s="185" t="s">
        <v>8035</v>
      </c>
      <c r="DA312" s="185">
        <v>190323</v>
      </c>
      <c r="DB312" s="185">
        <v>116800</v>
      </c>
      <c r="DC312" s="185">
        <v>164900</v>
      </c>
      <c r="DD312" s="185">
        <v>2181000</v>
      </c>
      <c r="DE312" s="185">
        <v>87200</v>
      </c>
      <c r="DF312" s="185">
        <v>43600</v>
      </c>
      <c r="DG312" s="185">
        <v>65400</v>
      </c>
      <c r="DH312" s="185">
        <v>0</v>
      </c>
      <c r="DI312" s="185">
        <v>30</v>
      </c>
      <c r="DJ312" s="185">
        <v>0</v>
      </c>
      <c r="DK312" s="185">
        <v>0</v>
      </c>
      <c r="DL312" s="185">
        <v>0</v>
      </c>
      <c r="DM312" s="187">
        <v>44379</v>
      </c>
      <c r="DN312" s="187">
        <v>44403</v>
      </c>
      <c r="DO312" s="185">
        <v>0</v>
      </c>
      <c r="DP312" s="185">
        <v>55000</v>
      </c>
      <c r="DQ312" s="185">
        <v>0</v>
      </c>
      <c r="DR312" s="185" t="s">
        <v>2026</v>
      </c>
      <c r="DS312" s="185" t="s">
        <v>1887</v>
      </c>
      <c r="DT312" s="185">
        <v>55000</v>
      </c>
      <c r="DV312" s="185" t="s">
        <v>2267</v>
      </c>
      <c r="DW312" s="185">
        <v>1374000</v>
      </c>
      <c r="DX312" s="185" t="s">
        <v>1896</v>
      </c>
    </row>
    <row r="313" spans="1:128" x14ac:dyDescent="0.25">
      <c r="A313" s="185">
        <v>30</v>
      </c>
      <c r="B313" s="185">
        <v>1229000</v>
      </c>
      <c r="D313" s="230">
        <v>6.9599999999999995E-2</v>
      </c>
      <c r="E313" s="185">
        <v>85538</v>
      </c>
      <c r="F313" s="185">
        <v>13199493</v>
      </c>
      <c r="I313" s="185">
        <v>1367323</v>
      </c>
      <c r="J313" s="185">
        <v>575218</v>
      </c>
      <c r="L313" s="185">
        <v>1542783</v>
      </c>
      <c r="M313" s="185" t="s">
        <v>2253</v>
      </c>
      <c r="N313" s="185" t="s">
        <v>1938</v>
      </c>
      <c r="R313" s="185" t="s">
        <v>1264</v>
      </c>
      <c r="S313" s="185" t="s">
        <v>2255</v>
      </c>
      <c r="T313" s="185" t="s">
        <v>3496</v>
      </c>
      <c r="U313" s="185" t="s">
        <v>682</v>
      </c>
      <c r="V313" s="185" t="s">
        <v>1272</v>
      </c>
      <c r="W313" s="185" t="s">
        <v>937</v>
      </c>
      <c r="X313" s="185" t="s">
        <v>1907</v>
      </c>
      <c r="Y313" s="185" t="s">
        <v>2268</v>
      </c>
      <c r="Z313" s="185" t="s">
        <v>2257</v>
      </c>
      <c r="AA313" s="185" t="s">
        <v>1883</v>
      </c>
      <c r="AB313" s="185" t="s">
        <v>2258</v>
      </c>
      <c r="AC313" s="185" t="s">
        <v>3497</v>
      </c>
      <c r="AD313" s="185" t="s">
        <v>3498</v>
      </c>
      <c r="AE313" s="185" t="s">
        <v>1887</v>
      </c>
      <c r="AF313" s="185" t="s">
        <v>1888</v>
      </c>
      <c r="AG313" s="185" t="s">
        <v>1889</v>
      </c>
      <c r="AH313" s="185" t="s">
        <v>1912</v>
      </c>
      <c r="AI313" s="185" t="s">
        <v>1890</v>
      </c>
      <c r="AK313" s="185" t="s">
        <v>3188</v>
      </c>
      <c r="AL313" s="185" t="s">
        <v>3499</v>
      </c>
      <c r="AM313" s="185" t="s">
        <v>3500</v>
      </c>
      <c r="AN313" s="185" t="s">
        <v>1895</v>
      </c>
      <c r="AO313" s="185" t="s">
        <v>2551</v>
      </c>
      <c r="AP313" s="185" t="s">
        <v>1896</v>
      </c>
      <c r="AQ313" s="185" t="s">
        <v>1272</v>
      </c>
      <c r="AR313" s="185" t="s">
        <v>2093</v>
      </c>
      <c r="AS313" s="185">
        <v>1150436</v>
      </c>
      <c r="AT313" s="185" t="s">
        <v>2093</v>
      </c>
      <c r="AV313" s="185" t="s">
        <v>1920</v>
      </c>
      <c r="AW313" s="185">
        <v>1150436</v>
      </c>
      <c r="AX313" s="185">
        <v>0</v>
      </c>
      <c r="AY313" s="185" t="s">
        <v>1943</v>
      </c>
      <c r="AZ313" s="186">
        <v>0</v>
      </c>
      <c r="BA313" s="231">
        <v>0</v>
      </c>
      <c r="BB313" s="185">
        <v>0</v>
      </c>
      <c r="BD313" s="187">
        <v>29517</v>
      </c>
      <c r="BE313" s="187">
        <v>41173</v>
      </c>
      <c r="BF313" s="187">
        <v>41173</v>
      </c>
      <c r="BH313" s="187">
        <v>43364</v>
      </c>
      <c r="BI313" s="187">
        <v>43728</v>
      </c>
      <c r="BM313" s="185" t="s">
        <v>1900</v>
      </c>
      <c r="BN313" s="185" t="s">
        <v>1275</v>
      </c>
      <c r="BV313" s="185" t="s">
        <v>1901</v>
      </c>
      <c r="BW313" s="185" t="s">
        <v>1960</v>
      </c>
      <c r="BX313" s="185" t="s">
        <v>2025</v>
      </c>
      <c r="BY313" s="187">
        <v>42999</v>
      </c>
      <c r="BZ313" s="187">
        <v>44095</v>
      </c>
      <c r="CA313" s="185">
        <v>0</v>
      </c>
      <c r="CB313" s="185">
        <v>1150436</v>
      </c>
      <c r="CC313" s="185">
        <v>0</v>
      </c>
      <c r="CD313" s="185">
        <v>102854</v>
      </c>
      <c r="CE313" s="185">
        <v>0</v>
      </c>
      <c r="CF313" s="185">
        <v>0</v>
      </c>
      <c r="CG313" s="185">
        <v>0</v>
      </c>
      <c r="CH313" s="185">
        <v>0</v>
      </c>
      <c r="CI313" s="185">
        <v>0</v>
      </c>
      <c r="CK313" s="185">
        <v>0</v>
      </c>
      <c r="CL313" s="185">
        <v>0</v>
      </c>
      <c r="CM313" s="185">
        <v>0</v>
      </c>
      <c r="CN313" s="185">
        <v>33554</v>
      </c>
      <c r="CO313" s="185">
        <v>0</v>
      </c>
      <c r="CP313" s="185">
        <v>66098</v>
      </c>
      <c r="CQ313" s="185">
        <v>0</v>
      </c>
      <c r="CR313" s="185">
        <v>45059</v>
      </c>
      <c r="CS313" s="185">
        <v>0</v>
      </c>
      <c r="CT313" s="185">
        <v>0</v>
      </c>
      <c r="CU313" s="185">
        <v>0</v>
      </c>
      <c r="CV313" s="185">
        <v>0</v>
      </c>
      <c r="CW313" s="185">
        <v>1398001</v>
      </c>
      <c r="CX313" s="185">
        <v>769395</v>
      </c>
      <c r="CY313" s="185">
        <v>628606</v>
      </c>
      <c r="CZ313" s="185" t="s">
        <v>8035</v>
      </c>
      <c r="DA313" s="185">
        <v>116500</v>
      </c>
      <c r="DB313" s="185">
        <v>104500</v>
      </c>
      <c r="DC313" s="185">
        <v>147500</v>
      </c>
      <c r="DD313" s="185">
        <v>1295000</v>
      </c>
      <c r="DE313" s="185">
        <v>51800</v>
      </c>
      <c r="DF313" s="185">
        <v>25900</v>
      </c>
      <c r="DG313" s="185">
        <v>38800</v>
      </c>
      <c r="DH313" s="185">
        <v>0</v>
      </c>
      <c r="DI313" s="185">
        <v>30</v>
      </c>
      <c r="DJ313" s="185">
        <v>0</v>
      </c>
      <c r="DK313" s="185">
        <v>0</v>
      </c>
      <c r="DL313" s="185">
        <v>0</v>
      </c>
      <c r="DM313" s="187">
        <v>44175</v>
      </c>
      <c r="DN313" s="187">
        <v>44196</v>
      </c>
      <c r="DO313" s="185">
        <v>0</v>
      </c>
      <c r="DP313" s="185">
        <v>49200</v>
      </c>
      <c r="DQ313" s="185">
        <v>0</v>
      </c>
      <c r="DR313" s="185" t="s">
        <v>1927</v>
      </c>
      <c r="DS313" s="185" t="s">
        <v>2026</v>
      </c>
      <c r="DT313" s="185">
        <v>49200</v>
      </c>
      <c r="DV313" s="185" t="s">
        <v>2267</v>
      </c>
      <c r="DW313" s="185">
        <v>1229000</v>
      </c>
      <c r="DX313" s="185" t="s">
        <v>1896</v>
      </c>
    </row>
    <row r="314" spans="1:128" x14ac:dyDescent="0.25">
      <c r="A314" s="185">
        <v>30</v>
      </c>
      <c r="B314" s="185">
        <v>3407000</v>
      </c>
      <c r="D314" s="230">
        <v>4.3499999999999997E-2</v>
      </c>
      <c r="E314" s="185">
        <v>148205</v>
      </c>
      <c r="F314" s="185">
        <v>13252747</v>
      </c>
      <c r="I314" s="185">
        <v>3506798</v>
      </c>
      <c r="J314" s="185">
        <v>1192595</v>
      </c>
      <c r="L314" s="185">
        <v>3956112</v>
      </c>
      <c r="M314" s="185" t="s">
        <v>2253</v>
      </c>
      <c r="N314" s="185" t="s">
        <v>1313</v>
      </c>
      <c r="R314" s="185" t="s">
        <v>1879</v>
      </c>
      <c r="S314" s="185" t="s">
        <v>2255</v>
      </c>
      <c r="T314" s="185" t="s">
        <v>182</v>
      </c>
      <c r="U314" s="185" t="s">
        <v>682</v>
      </c>
      <c r="V314" s="185" t="s">
        <v>1963</v>
      </c>
      <c r="W314" s="185" t="s">
        <v>183</v>
      </c>
      <c r="X314" s="185" t="s">
        <v>1907</v>
      </c>
      <c r="Y314" s="185" t="s">
        <v>2268</v>
      </c>
      <c r="Z314" s="185" t="s">
        <v>2257</v>
      </c>
      <c r="AA314" s="185" t="s">
        <v>1883</v>
      </c>
      <c r="AB314" s="185" t="s">
        <v>2258</v>
      </c>
      <c r="AC314" s="185" t="s">
        <v>3501</v>
      </c>
      <c r="AD314" s="185" t="s">
        <v>2027</v>
      </c>
      <c r="AE314" s="185" t="s">
        <v>1887</v>
      </c>
      <c r="AF314" s="185" t="s">
        <v>1888</v>
      </c>
      <c r="AG314" s="185" t="s">
        <v>1889</v>
      </c>
      <c r="AH314" s="185" t="s">
        <v>1883</v>
      </c>
      <c r="AI314" s="185" t="s">
        <v>1890</v>
      </c>
      <c r="AJ314" s="185" t="s">
        <v>1913</v>
      </c>
      <c r="AK314" s="185" t="s">
        <v>3502</v>
      </c>
      <c r="AL314" s="185" t="s">
        <v>2852</v>
      </c>
      <c r="AM314" s="185" t="s">
        <v>2948</v>
      </c>
      <c r="AN314" s="185" t="s">
        <v>2049</v>
      </c>
      <c r="AO314" s="185" t="s">
        <v>2006</v>
      </c>
      <c r="AP314" s="185" t="s">
        <v>1896</v>
      </c>
      <c r="AQ314" s="185" t="s">
        <v>1963</v>
      </c>
      <c r="AR314" s="185" t="s">
        <v>2147</v>
      </c>
      <c r="AS314" s="185">
        <v>3407415</v>
      </c>
      <c r="AT314" s="185" t="s">
        <v>2147</v>
      </c>
      <c r="AV314" s="185" t="s">
        <v>1920</v>
      </c>
      <c r="AW314" s="185">
        <v>3407415</v>
      </c>
      <c r="AX314" s="185">
        <v>0</v>
      </c>
      <c r="AY314" s="185" t="s">
        <v>2022</v>
      </c>
      <c r="AZ314" s="186">
        <v>0</v>
      </c>
      <c r="BA314" s="231">
        <v>0</v>
      </c>
      <c r="BB314" s="185">
        <v>0</v>
      </c>
      <c r="BC314" s="185" t="s">
        <v>1332</v>
      </c>
      <c r="BD314" s="187">
        <v>19825</v>
      </c>
      <c r="BE314" s="187">
        <v>32416</v>
      </c>
      <c r="BF314" s="187">
        <v>32905</v>
      </c>
      <c r="BH314" s="187">
        <v>43738</v>
      </c>
      <c r="BI314" s="187">
        <v>44103</v>
      </c>
      <c r="BJ314" s="185" t="s">
        <v>2008</v>
      </c>
      <c r="BO314" s="185" t="s">
        <v>2023</v>
      </c>
      <c r="BR314" s="185" t="s">
        <v>2024</v>
      </c>
      <c r="BV314" s="185" t="s">
        <v>1901</v>
      </c>
      <c r="BW314" s="185" t="s">
        <v>1960</v>
      </c>
      <c r="BX314" s="185" t="s">
        <v>1902</v>
      </c>
      <c r="BY314" s="187">
        <v>43373</v>
      </c>
      <c r="BZ314" s="187">
        <v>44104</v>
      </c>
      <c r="CA314" s="185">
        <v>0</v>
      </c>
      <c r="CB314" s="185">
        <v>3407415</v>
      </c>
      <c r="CC314" s="185">
        <v>0</v>
      </c>
      <c r="CD314" s="185">
        <v>0</v>
      </c>
      <c r="CE314" s="185">
        <v>0</v>
      </c>
      <c r="CF314" s="185">
        <v>0</v>
      </c>
      <c r="CG314" s="185">
        <v>0</v>
      </c>
      <c r="CH314" s="185">
        <v>0</v>
      </c>
      <c r="CI314" s="185">
        <v>0</v>
      </c>
      <c r="CK314" s="185">
        <v>0</v>
      </c>
      <c r="CL314" s="185">
        <v>0</v>
      </c>
      <c r="CM314" s="185">
        <v>0</v>
      </c>
      <c r="CN314" s="185">
        <v>0</v>
      </c>
      <c r="CO314" s="185">
        <v>0</v>
      </c>
      <c r="CP314" s="185">
        <v>0</v>
      </c>
      <c r="CQ314" s="185">
        <v>0</v>
      </c>
      <c r="CR314" s="185">
        <v>0</v>
      </c>
      <c r="CS314" s="185">
        <v>0</v>
      </c>
      <c r="CT314" s="185">
        <v>0</v>
      </c>
      <c r="CU314" s="185">
        <v>0</v>
      </c>
      <c r="CV314" s="185">
        <v>0</v>
      </c>
      <c r="CW314" s="185">
        <v>3407415</v>
      </c>
      <c r="CX314" s="185">
        <v>1071749</v>
      </c>
      <c r="CY314" s="185">
        <v>2335666</v>
      </c>
      <c r="CZ314" s="185" t="s">
        <v>8035</v>
      </c>
      <c r="DA314" s="185">
        <v>283951</v>
      </c>
      <c r="DB314" s="185">
        <v>289600</v>
      </c>
      <c r="DC314" s="185">
        <v>408800</v>
      </c>
      <c r="DD314" s="185">
        <v>3407000</v>
      </c>
      <c r="DE314" s="185">
        <v>136300</v>
      </c>
      <c r="DF314" s="185">
        <v>68100</v>
      </c>
      <c r="DG314" s="185">
        <v>102200</v>
      </c>
      <c r="DH314" s="185">
        <v>170371</v>
      </c>
      <c r="DI314" s="185">
        <v>30</v>
      </c>
      <c r="DJ314" s="185">
        <v>0</v>
      </c>
      <c r="DK314" s="185">
        <v>0</v>
      </c>
      <c r="DL314" s="185">
        <v>0</v>
      </c>
      <c r="DM314" s="187">
        <v>44214</v>
      </c>
      <c r="DN314" s="187">
        <v>44232</v>
      </c>
      <c r="DO314" s="185">
        <v>0</v>
      </c>
      <c r="DP314" s="185">
        <v>136300</v>
      </c>
      <c r="DQ314" s="185">
        <v>0</v>
      </c>
      <c r="DR314" s="185" t="s">
        <v>1927</v>
      </c>
      <c r="DS314" s="185" t="s">
        <v>2026</v>
      </c>
      <c r="DT314" s="185">
        <v>136300</v>
      </c>
      <c r="DV314" s="185" t="s">
        <v>2267</v>
      </c>
      <c r="DW314" s="185">
        <v>3407000</v>
      </c>
      <c r="DX314" s="185" t="s">
        <v>1896</v>
      </c>
    </row>
    <row r="315" spans="1:128" x14ac:dyDescent="0.25">
      <c r="A315" s="185">
        <v>30</v>
      </c>
      <c r="B315" s="185">
        <v>3501000</v>
      </c>
      <c r="D315" s="230">
        <v>2.436E-2</v>
      </c>
      <c r="E315" s="185">
        <v>85284</v>
      </c>
      <c r="F315" s="185">
        <v>13278780</v>
      </c>
      <c r="I315" s="185">
        <v>2669154</v>
      </c>
      <c r="J315" s="185">
        <v>907729</v>
      </c>
      <c r="L315" s="185">
        <v>3011747</v>
      </c>
      <c r="M315" s="185" t="s">
        <v>2253</v>
      </c>
      <c r="N315" s="185" t="s">
        <v>1313</v>
      </c>
      <c r="R315" s="185" t="s">
        <v>1879</v>
      </c>
      <c r="S315" s="185" t="s">
        <v>2255</v>
      </c>
      <c r="T315" s="185" t="s">
        <v>2256</v>
      </c>
      <c r="U315" s="185" t="s">
        <v>682</v>
      </c>
      <c r="V315" s="185" t="s">
        <v>2012</v>
      </c>
      <c r="W315" s="185" t="s">
        <v>1466</v>
      </c>
      <c r="X315" s="185" t="s">
        <v>1880</v>
      </c>
      <c r="Y315" s="185" t="s">
        <v>1881</v>
      </c>
      <c r="Z315" s="185" t="s">
        <v>2257</v>
      </c>
      <c r="AA315" s="185" t="s">
        <v>1883</v>
      </c>
      <c r="AB315" s="185" t="s">
        <v>2258</v>
      </c>
      <c r="AC315" s="185" t="s">
        <v>3506</v>
      </c>
      <c r="AD315" s="185" t="s">
        <v>2260</v>
      </c>
      <c r="AE315" s="185" t="s">
        <v>1887</v>
      </c>
      <c r="AF315" s="185" t="s">
        <v>1888</v>
      </c>
      <c r="AG315" s="185" t="s">
        <v>1889</v>
      </c>
      <c r="AH315" s="185" t="s">
        <v>1883</v>
      </c>
      <c r="AI315" s="185" t="s">
        <v>1890</v>
      </c>
      <c r="AK315" s="185" t="s">
        <v>3507</v>
      </c>
      <c r="AL315" s="185" t="s">
        <v>3508</v>
      </c>
      <c r="AM315" s="185" t="s">
        <v>2952</v>
      </c>
      <c r="AN315" s="185" t="s">
        <v>2952</v>
      </c>
      <c r="AP315" s="185" t="s">
        <v>1896</v>
      </c>
      <c r="AQ315" s="185" t="s">
        <v>2012</v>
      </c>
      <c r="AR315" s="185" t="s">
        <v>2300</v>
      </c>
      <c r="AS315" s="185">
        <v>2593510</v>
      </c>
      <c r="AT315" s="185" t="s">
        <v>2300</v>
      </c>
      <c r="AV315" s="185" t="s">
        <v>1920</v>
      </c>
      <c r="AW315" s="185">
        <v>2593510</v>
      </c>
      <c r="AX315" s="185">
        <v>0</v>
      </c>
      <c r="AY315" s="185" t="s">
        <v>2022</v>
      </c>
      <c r="AZ315" s="186">
        <v>0</v>
      </c>
      <c r="BA315" s="231">
        <v>8</v>
      </c>
      <c r="BB315" s="185">
        <v>0</v>
      </c>
      <c r="BD315" s="187">
        <v>31141</v>
      </c>
      <c r="BE315" s="187">
        <v>42898</v>
      </c>
      <c r="BF315" s="187">
        <v>42898</v>
      </c>
      <c r="BH315" s="187">
        <v>43263</v>
      </c>
      <c r="BI315" s="187">
        <v>43627</v>
      </c>
      <c r="BO315" s="185" t="s">
        <v>2023</v>
      </c>
      <c r="BR315" s="185" t="s">
        <v>2024</v>
      </c>
      <c r="BV315" s="185" t="s">
        <v>1901</v>
      </c>
      <c r="BW315" s="185" t="s">
        <v>1926</v>
      </c>
      <c r="BX315" s="185" t="s">
        <v>1902</v>
      </c>
      <c r="BY315" s="187">
        <v>42898</v>
      </c>
      <c r="BZ315" s="187">
        <v>44359</v>
      </c>
      <c r="CA315" s="185">
        <v>0</v>
      </c>
      <c r="CB315" s="185">
        <v>2593510</v>
      </c>
      <c r="CC315" s="185">
        <v>0</v>
      </c>
      <c r="CD315" s="185">
        <v>0</v>
      </c>
      <c r="CE315" s="185">
        <v>0</v>
      </c>
      <c r="CF315" s="185">
        <v>0</v>
      </c>
      <c r="CG315" s="185">
        <v>0</v>
      </c>
      <c r="CH315" s="185">
        <v>907729</v>
      </c>
      <c r="CI315" s="185">
        <v>0</v>
      </c>
      <c r="CK315" s="185">
        <v>0</v>
      </c>
      <c r="CL315" s="185">
        <v>0</v>
      </c>
      <c r="CM315" s="185">
        <v>0</v>
      </c>
      <c r="CN315" s="185">
        <v>0</v>
      </c>
      <c r="CO315" s="185">
        <v>0</v>
      </c>
      <c r="CP315" s="185">
        <v>0</v>
      </c>
      <c r="CQ315" s="185">
        <v>207481</v>
      </c>
      <c r="CR315" s="185">
        <v>0</v>
      </c>
      <c r="CS315" s="185">
        <v>0</v>
      </c>
      <c r="CT315" s="185">
        <v>0</v>
      </c>
      <c r="CU315" s="185">
        <v>0</v>
      </c>
      <c r="CV315" s="185">
        <v>0</v>
      </c>
      <c r="CW315" s="185">
        <v>3708720</v>
      </c>
      <c r="CX315" s="185">
        <v>480997</v>
      </c>
      <c r="CY315" s="185">
        <v>3227723</v>
      </c>
      <c r="CZ315" s="185" t="s">
        <v>8035</v>
      </c>
      <c r="DA315" s="185">
        <v>309060</v>
      </c>
      <c r="DB315" s="185">
        <v>297600</v>
      </c>
      <c r="DC315" s="185">
        <v>420100</v>
      </c>
      <c r="DD315" s="185">
        <v>3709000</v>
      </c>
      <c r="DE315" s="185">
        <v>148400</v>
      </c>
      <c r="DF315" s="185">
        <v>74200</v>
      </c>
      <c r="DG315" s="185">
        <v>111300</v>
      </c>
      <c r="DH315" s="185">
        <v>0</v>
      </c>
      <c r="DI315" s="185">
        <v>30</v>
      </c>
      <c r="DJ315" s="185">
        <v>0</v>
      </c>
      <c r="DK315" s="185">
        <v>0</v>
      </c>
      <c r="DL315" s="185">
        <v>0</v>
      </c>
      <c r="DM315" s="187">
        <v>44123</v>
      </c>
      <c r="DN315" s="187">
        <v>44144</v>
      </c>
      <c r="DO315" s="185">
        <v>0</v>
      </c>
      <c r="DP315" s="185">
        <v>140000</v>
      </c>
      <c r="DQ315" s="185">
        <v>0</v>
      </c>
      <c r="DR315" s="185" t="s">
        <v>1888</v>
      </c>
      <c r="DS315" s="185" t="s">
        <v>1903</v>
      </c>
      <c r="DT315" s="185">
        <v>140000</v>
      </c>
      <c r="DV315" s="185" t="s">
        <v>2267</v>
      </c>
      <c r="DW315" s="185">
        <v>3501000</v>
      </c>
      <c r="DX315" s="185" t="s">
        <v>1896</v>
      </c>
    </row>
    <row r="316" spans="1:128" x14ac:dyDescent="0.25">
      <c r="A316" s="185">
        <v>30</v>
      </c>
      <c r="B316" s="185">
        <v>0</v>
      </c>
      <c r="D316" s="230">
        <v>6.9599999999999995E-2</v>
      </c>
      <c r="E316" s="185">
        <v>0</v>
      </c>
      <c r="F316" s="185">
        <v>13278799</v>
      </c>
      <c r="I316" s="185">
        <v>0</v>
      </c>
      <c r="J316" s="185">
        <v>36750</v>
      </c>
      <c r="L316" s="185">
        <v>0</v>
      </c>
      <c r="M316" s="185" t="s">
        <v>2253</v>
      </c>
      <c r="N316" s="185" t="s">
        <v>1878</v>
      </c>
      <c r="R316" s="185" t="s">
        <v>2082</v>
      </c>
      <c r="S316" s="185" t="s">
        <v>2255</v>
      </c>
      <c r="T316" s="185" t="s">
        <v>3512</v>
      </c>
      <c r="U316" s="185" t="s">
        <v>682</v>
      </c>
      <c r="V316" s="185" t="s">
        <v>1272</v>
      </c>
      <c r="W316" s="185" t="s">
        <v>7213</v>
      </c>
      <c r="X316" s="185" t="s">
        <v>2013</v>
      </c>
      <c r="Y316" s="185" t="s">
        <v>1987</v>
      </c>
      <c r="Z316" s="185" t="s">
        <v>2257</v>
      </c>
      <c r="AA316" s="185" t="s">
        <v>1883</v>
      </c>
      <c r="AB316" s="185" t="s">
        <v>2258</v>
      </c>
      <c r="AC316" s="185" t="s">
        <v>7099</v>
      </c>
      <c r="AD316" s="185" t="s">
        <v>3514</v>
      </c>
      <c r="AE316" s="185" t="s">
        <v>1887</v>
      </c>
      <c r="AF316" s="185" t="s">
        <v>1888</v>
      </c>
      <c r="AG316" s="185" t="s">
        <v>1889</v>
      </c>
      <c r="AH316" s="185" t="s">
        <v>1883</v>
      </c>
      <c r="AI316" s="185" t="s">
        <v>1890</v>
      </c>
      <c r="AK316" s="185" t="s">
        <v>5456</v>
      </c>
      <c r="AL316" s="185" t="s">
        <v>3502</v>
      </c>
      <c r="AM316" s="185" t="s">
        <v>7100</v>
      </c>
      <c r="AN316" s="185" t="s">
        <v>2494</v>
      </c>
      <c r="AO316" s="185" t="s">
        <v>6354</v>
      </c>
      <c r="AP316" s="185" t="s">
        <v>1896</v>
      </c>
      <c r="AQ316" s="185" t="s">
        <v>1272</v>
      </c>
      <c r="AR316" s="185" t="s">
        <v>2093</v>
      </c>
      <c r="AS316" s="185">
        <v>1150436</v>
      </c>
      <c r="AT316" s="185" t="s">
        <v>2093</v>
      </c>
      <c r="AV316" s="185" t="s">
        <v>1920</v>
      </c>
      <c r="AW316" s="185">
        <v>1150436</v>
      </c>
      <c r="AX316" s="185">
        <v>0</v>
      </c>
      <c r="AY316" s="185" t="s">
        <v>1899</v>
      </c>
      <c r="AZ316" s="186">
        <v>0</v>
      </c>
      <c r="BA316" s="231">
        <v>0</v>
      </c>
      <c r="BB316" s="185">
        <v>0</v>
      </c>
      <c r="BD316" s="187">
        <v>31162</v>
      </c>
      <c r="BE316" s="187">
        <v>43991</v>
      </c>
      <c r="BF316" s="187">
        <v>43991</v>
      </c>
      <c r="BG316" s="187">
        <v>44044</v>
      </c>
      <c r="BH316" s="187">
        <v>43991</v>
      </c>
      <c r="BM316" s="185" t="s">
        <v>1900</v>
      </c>
      <c r="BN316" s="185" t="s">
        <v>1275</v>
      </c>
      <c r="BV316" s="185" t="s">
        <v>1901</v>
      </c>
      <c r="BW316" s="185" t="s">
        <v>1896</v>
      </c>
      <c r="BX316" s="185" t="s">
        <v>2094</v>
      </c>
      <c r="BY316" s="187">
        <v>43991</v>
      </c>
      <c r="BZ316" s="187">
        <v>43991</v>
      </c>
      <c r="CA316" s="185">
        <v>0</v>
      </c>
      <c r="CB316" s="185">
        <v>0</v>
      </c>
      <c r="CC316" s="185">
        <v>0</v>
      </c>
      <c r="CD316" s="185">
        <v>0</v>
      </c>
      <c r="CE316" s="185">
        <v>0</v>
      </c>
      <c r="CF316" s="185">
        <v>0</v>
      </c>
      <c r="CG316" s="185">
        <v>0</v>
      </c>
      <c r="CH316" s="185">
        <v>0</v>
      </c>
      <c r="CI316" s="185">
        <v>0</v>
      </c>
      <c r="CK316" s="185">
        <v>0</v>
      </c>
      <c r="CL316" s="185">
        <v>0</v>
      </c>
      <c r="CM316" s="185">
        <v>0</v>
      </c>
      <c r="CN316" s="185">
        <v>0</v>
      </c>
      <c r="CO316" s="185">
        <v>0</v>
      </c>
      <c r="CP316" s="185">
        <v>0</v>
      </c>
      <c r="CQ316" s="185">
        <v>0</v>
      </c>
      <c r="CR316" s="185">
        <v>0</v>
      </c>
      <c r="CS316" s="185">
        <v>0</v>
      </c>
      <c r="CT316" s="185">
        <v>0</v>
      </c>
      <c r="CU316" s="185">
        <v>0</v>
      </c>
      <c r="CV316" s="185">
        <v>0</v>
      </c>
      <c r="CW316" s="185">
        <v>0</v>
      </c>
      <c r="CX316" s="185">
        <v>0</v>
      </c>
      <c r="CY316" s="185">
        <v>0</v>
      </c>
      <c r="CZ316" s="185" t="s">
        <v>8035</v>
      </c>
      <c r="DA316" s="185">
        <v>0</v>
      </c>
      <c r="DB316" s="185">
        <v>0</v>
      </c>
      <c r="DC316" s="185">
        <v>0</v>
      </c>
      <c r="DD316" s="185">
        <v>0</v>
      </c>
      <c r="DE316" s="185">
        <v>0</v>
      </c>
      <c r="DF316" s="185">
        <v>0</v>
      </c>
      <c r="DG316" s="185">
        <v>0</v>
      </c>
      <c r="DH316" s="185">
        <v>0</v>
      </c>
      <c r="DI316" s="185">
        <v>30</v>
      </c>
      <c r="DJ316" s="185">
        <v>0</v>
      </c>
      <c r="DK316" s="185">
        <v>0</v>
      </c>
      <c r="DL316" s="185">
        <v>0</v>
      </c>
      <c r="DM316" s="187">
        <v>43991</v>
      </c>
      <c r="DN316" s="187">
        <v>43992</v>
      </c>
      <c r="DO316" s="185">
        <v>0</v>
      </c>
      <c r="DP316" s="185">
        <v>0</v>
      </c>
      <c r="DQ316" s="185">
        <v>0</v>
      </c>
      <c r="DR316" s="185" t="s">
        <v>2026</v>
      </c>
      <c r="DS316" s="185" t="s">
        <v>1887</v>
      </c>
      <c r="DT316" s="185">
        <v>0</v>
      </c>
      <c r="DV316" s="185" t="s">
        <v>2267</v>
      </c>
      <c r="DW316" s="185">
        <v>0</v>
      </c>
      <c r="DX316" s="185" t="s">
        <v>1896</v>
      </c>
    </row>
    <row r="317" spans="1:128" x14ac:dyDescent="0.25">
      <c r="A317" s="185">
        <v>30</v>
      </c>
      <c r="B317" s="185">
        <v>5334000</v>
      </c>
      <c r="D317" s="230">
        <v>6.9599999999999995E-2</v>
      </c>
      <c r="E317" s="185">
        <v>371246</v>
      </c>
      <c r="F317" s="185">
        <v>13347565</v>
      </c>
      <c r="I317" s="185">
        <v>5490048</v>
      </c>
      <c r="J317" s="185">
        <v>1867061</v>
      </c>
      <c r="L317" s="185">
        <v>5946921</v>
      </c>
      <c r="M317" s="185" t="s">
        <v>2253</v>
      </c>
      <c r="N317" s="185" t="s">
        <v>1313</v>
      </c>
      <c r="R317" s="185" t="s">
        <v>1879</v>
      </c>
      <c r="S317" s="185" t="s">
        <v>2255</v>
      </c>
      <c r="T317" s="185" t="s">
        <v>480</v>
      </c>
      <c r="U317" s="185" t="s">
        <v>823</v>
      </c>
      <c r="V317" s="185" t="s">
        <v>1963</v>
      </c>
      <c r="W317" s="185" t="s">
        <v>123</v>
      </c>
      <c r="X317" s="185" t="s">
        <v>1880</v>
      </c>
      <c r="Y317" s="185" t="s">
        <v>1987</v>
      </c>
      <c r="Z317" s="185" t="s">
        <v>2257</v>
      </c>
      <c r="AA317" s="185" t="s">
        <v>1883</v>
      </c>
      <c r="AB317" s="185" t="s">
        <v>2258</v>
      </c>
      <c r="AC317" s="185" t="s">
        <v>3509</v>
      </c>
      <c r="AD317" s="185" t="s">
        <v>2010</v>
      </c>
      <c r="AE317" s="185" t="s">
        <v>1989</v>
      </c>
      <c r="AF317" s="185" t="s">
        <v>1888</v>
      </c>
      <c r="AG317" s="185" t="s">
        <v>1887</v>
      </c>
      <c r="AH317" s="185" t="s">
        <v>1912</v>
      </c>
      <c r="AI317" s="185" t="s">
        <v>1890</v>
      </c>
      <c r="AJ317" s="185" t="s">
        <v>1913</v>
      </c>
      <c r="AK317" s="185" t="s">
        <v>3510</v>
      </c>
      <c r="AL317" s="185" t="s">
        <v>2545</v>
      </c>
      <c r="AM317" s="185" t="s">
        <v>3511</v>
      </c>
      <c r="AN317" s="185" t="s">
        <v>1917</v>
      </c>
      <c r="AO317" s="185" t="s">
        <v>2190</v>
      </c>
      <c r="AP317" s="185" t="s">
        <v>1896</v>
      </c>
      <c r="AQ317" s="185" t="s">
        <v>1963</v>
      </c>
      <c r="AR317" s="185" t="s">
        <v>1675</v>
      </c>
      <c r="AS317" s="185">
        <v>5334460</v>
      </c>
      <c r="AT317" s="185" t="s">
        <v>1675</v>
      </c>
      <c r="AV317" s="185" t="s">
        <v>1920</v>
      </c>
      <c r="AW317" s="185">
        <v>5334460</v>
      </c>
      <c r="AX317" s="185">
        <v>0</v>
      </c>
      <c r="AY317" s="185" t="s">
        <v>2022</v>
      </c>
      <c r="AZ317" s="186">
        <v>0</v>
      </c>
      <c r="BA317" s="231">
        <v>8</v>
      </c>
      <c r="BB317" s="185">
        <v>15</v>
      </c>
      <c r="BC317" s="185" t="s">
        <v>1332</v>
      </c>
      <c r="BD317" s="187">
        <v>18515</v>
      </c>
      <c r="BE317" s="187">
        <v>34164</v>
      </c>
      <c r="BF317" s="187">
        <v>40311</v>
      </c>
      <c r="BH317" s="187">
        <v>42930</v>
      </c>
      <c r="BI317" s="187">
        <v>43294</v>
      </c>
      <c r="BO317" s="185" t="s">
        <v>2023</v>
      </c>
      <c r="BR317" s="185" t="s">
        <v>2024</v>
      </c>
      <c r="BV317" s="185" t="s">
        <v>1901</v>
      </c>
      <c r="BW317" s="185" t="s">
        <v>1896</v>
      </c>
      <c r="BX317" s="185" t="s">
        <v>1902</v>
      </c>
      <c r="BY317" s="187">
        <v>43295</v>
      </c>
      <c r="BZ317" s="187">
        <v>44026</v>
      </c>
      <c r="CA317" s="185">
        <v>0</v>
      </c>
      <c r="CB317" s="185">
        <v>5334460</v>
      </c>
      <c r="CC317" s="185">
        <v>0</v>
      </c>
      <c r="CD317" s="185">
        <v>0</v>
      </c>
      <c r="CE317" s="185">
        <v>0</v>
      </c>
      <c r="CF317" s="185">
        <v>0</v>
      </c>
      <c r="CG317" s="185">
        <v>0</v>
      </c>
      <c r="CH317" s="185">
        <v>0</v>
      </c>
      <c r="CI317" s="185">
        <v>0</v>
      </c>
      <c r="CK317" s="185">
        <v>0</v>
      </c>
      <c r="CL317" s="185">
        <v>0</v>
      </c>
      <c r="CM317" s="185">
        <v>0</v>
      </c>
      <c r="CN317" s="185">
        <v>0</v>
      </c>
      <c r="CO317" s="185">
        <v>800169</v>
      </c>
      <c r="CP317" s="185">
        <v>0</v>
      </c>
      <c r="CQ317" s="185">
        <v>426757</v>
      </c>
      <c r="CR317" s="185">
        <v>0</v>
      </c>
      <c r="CS317" s="185">
        <v>0</v>
      </c>
      <c r="CT317" s="185">
        <v>0</v>
      </c>
      <c r="CU317" s="185">
        <v>0</v>
      </c>
      <c r="CV317" s="185">
        <v>0</v>
      </c>
      <c r="CW317" s="185">
        <v>6561386</v>
      </c>
      <c r="CX317" s="185">
        <v>1091050</v>
      </c>
      <c r="CY317" s="185">
        <v>5470336</v>
      </c>
      <c r="CZ317" s="185" t="s">
        <v>8035</v>
      </c>
      <c r="DA317" s="185">
        <v>546782</v>
      </c>
      <c r="DB317" s="185">
        <v>453400</v>
      </c>
      <c r="DC317" s="185">
        <v>640100</v>
      </c>
      <c r="DD317" s="185">
        <v>6561000</v>
      </c>
      <c r="DE317" s="185">
        <v>262400</v>
      </c>
      <c r="DF317" s="185">
        <v>131200</v>
      </c>
      <c r="DG317" s="185">
        <v>196800</v>
      </c>
      <c r="DH317" s="185">
        <v>0</v>
      </c>
      <c r="DI317" s="185">
        <v>30</v>
      </c>
      <c r="DJ317" s="185">
        <v>0</v>
      </c>
      <c r="DK317" s="185">
        <v>0</v>
      </c>
      <c r="DL317" s="185">
        <v>271382</v>
      </c>
      <c r="DM317" s="187">
        <v>43831</v>
      </c>
      <c r="DN317" s="187">
        <v>43847</v>
      </c>
      <c r="DO317" s="185">
        <v>0</v>
      </c>
      <c r="DP317" s="185">
        <v>213400</v>
      </c>
      <c r="DQ317" s="185">
        <v>53300</v>
      </c>
      <c r="DR317" s="185" t="s">
        <v>1888</v>
      </c>
      <c r="DS317" s="185" t="s">
        <v>1887</v>
      </c>
      <c r="DT317" s="185">
        <v>213400</v>
      </c>
      <c r="DV317" s="185" t="s">
        <v>2267</v>
      </c>
      <c r="DW317" s="185">
        <v>5334000</v>
      </c>
      <c r="DX317" s="185" t="s">
        <v>1896</v>
      </c>
    </row>
    <row r="318" spans="1:128" x14ac:dyDescent="0.25">
      <c r="A318" s="185">
        <v>30</v>
      </c>
      <c r="B318" s="185">
        <v>1789000</v>
      </c>
      <c r="D318" s="230">
        <v>6.9599999999999995E-2</v>
      </c>
      <c r="E318" s="185">
        <v>124514</v>
      </c>
      <c r="F318" s="185">
        <v>13350393</v>
      </c>
      <c r="I318" s="185">
        <v>1367323</v>
      </c>
      <c r="J318" s="185">
        <v>575218</v>
      </c>
      <c r="L318" s="185">
        <v>1604165</v>
      </c>
      <c r="M318" s="185" t="s">
        <v>2253</v>
      </c>
      <c r="N318" s="185" t="s">
        <v>1938</v>
      </c>
      <c r="R318" s="185" t="s">
        <v>1879</v>
      </c>
      <c r="S318" s="185" t="s">
        <v>2255</v>
      </c>
      <c r="T318" s="185" t="s">
        <v>3512</v>
      </c>
      <c r="U318" s="185" t="s">
        <v>682</v>
      </c>
      <c r="V318" s="185" t="s">
        <v>1272</v>
      </c>
      <c r="W318" s="185" t="s">
        <v>938</v>
      </c>
      <c r="X318" s="185" t="s">
        <v>2013</v>
      </c>
      <c r="Y318" s="185" t="s">
        <v>1881</v>
      </c>
      <c r="Z318" s="185" t="s">
        <v>2257</v>
      </c>
      <c r="AA318" s="185" t="s">
        <v>1883</v>
      </c>
      <c r="AB318" s="185" t="s">
        <v>2258</v>
      </c>
      <c r="AC318" s="185" t="s">
        <v>3513</v>
      </c>
      <c r="AD318" s="185" t="s">
        <v>3514</v>
      </c>
      <c r="AE318" s="185" t="s">
        <v>1887</v>
      </c>
      <c r="AF318" s="185" t="s">
        <v>1888</v>
      </c>
      <c r="AG318" s="185" t="s">
        <v>1889</v>
      </c>
      <c r="AH318" s="185" t="s">
        <v>1883</v>
      </c>
      <c r="AI318" s="185" t="s">
        <v>1890</v>
      </c>
      <c r="AK318" s="185" t="s">
        <v>3515</v>
      </c>
      <c r="AL318" s="185" t="s">
        <v>2520</v>
      </c>
      <c r="AM318" s="185" t="s">
        <v>3516</v>
      </c>
      <c r="AN318" s="185" t="s">
        <v>2067</v>
      </c>
      <c r="AO318" s="185" t="s">
        <v>3018</v>
      </c>
      <c r="AP318" s="185" t="s">
        <v>1896</v>
      </c>
      <c r="AQ318" s="185" t="s">
        <v>1272</v>
      </c>
      <c r="AR318" s="185" t="s">
        <v>2093</v>
      </c>
      <c r="AS318" s="185">
        <v>1150436</v>
      </c>
      <c r="AT318" s="185" t="s">
        <v>2093</v>
      </c>
      <c r="AV318" s="185" t="s">
        <v>1920</v>
      </c>
      <c r="AW318" s="185">
        <v>1150436</v>
      </c>
      <c r="AX318" s="185">
        <v>0</v>
      </c>
      <c r="AY318" s="185" t="s">
        <v>1943</v>
      </c>
      <c r="AZ318" s="186">
        <v>0</v>
      </c>
      <c r="BA318" s="231">
        <v>0</v>
      </c>
      <c r="BB318" s="185">
        <v>0</v>
      </c>
      <c r="BD318" s="187">
        <v>20663</v>
      </c>
      <c r="BE318" s="187">
        <v>41173</v>
      </c>
      <c r="BF318" s="187">
        <v>42921</v>
      </c>
      <c r="BH318" s="187">
        <v>43729</v>
      </c>
      <c r="BI318" s="187">
        <v>44094</v>
      </c>
      <c r="BM318" s="185" t="s">
        <v>1900</v>
      </c>
      <c r="BN318" s="185" t="s">
        <v>1275</v>
      </c>
      <c r="BV318" s="185" t="s">
        <v>1901</v>
      </c>
      <c r="BW318" s="185" t="s">
        <v>1896</v>
      </c>
      <c r="BX318" s="185" t="s">
        <v>1902</v>
      </c>
      <c r="BY318" s="187">
        <v>42999</v>
      </c>
      <c r="BZ318" s="187">
        <v>44095</v>
      </c>
      <c r="CA318" s="185">
        <v>0</v>
      </c>
      <c r="CB318" s="185">
        <v>1150436</v>
      </c>
      <c r="CC318" s="185">
        <v>0</v>
      </c>
      <c r="CD318" s="185">
        <v>102854</v>
      </c>
      <c r="CE318" s="185">
        <v>0</v>
      </c>
      <c r="CF318" s="185">
        <v>0</v>
      </c>
      <c r="CG318" s="185">
        <v>0</v>
      </c>
      <c r="CH318" s="185">
        <v>0</v>
      </c>
      <c r="CI318" s="185">
        <v>0</v>
      </c>
      <c r="CK318" s="185">
        <v>0</v>
      </c>
      <c r="CL318" s="185">
        <v>0</v>
      </c>
      <c r="CM318" s="185">
        <v>115044</v>
      </c>
      <c r="CN318" s="185">
        <v>181194</v>
      </c>
      <c r="CO318" s="185">
        <v>0</v>
      </c>
      <c r="CP318" s="185">
        <v>66098</v>
      </c>
      <c r="CQ318" s="185">
        <v>0</v>
      </c>
      <c r="CR318" s="185">
        <v>342734</v>
      </c>
      <c r="CS318" s="185">
        <v>0</v>
      </c>
      <c r="CT318" s="185">
        <v>0</v>
      </c>
      <c r="CU318" s="185">
        <v>0</v>
      </c>
      <c r="CV318" s="185">
        <v>0</v>
      </c>
      <c r="CW318" s="185">
        <v>1958360</v>
      </c>
      <c r="CX318" s="185">
        <v>313431</v>
      </c>
      <c r="CY318" s="185">
        <v>1644929</v>
      </c>
      <c r="CZ318" s="185" t="s">
        <v>8035</v>
      </c>
      <c r="DA318" s="185">
        <v>163197</v>
      </c>
      <c r="DB318" s="185">
        <v>152100</v>
      </c>
      <c r="DC318" s="185">
        <v>214700</v>
      </c>
      <c r="DD318" s="185">
        <v>1856000</v>
      </c>
      <c r="DE318" s="185">
        <v>74200</v>
      </c>
      <c r="DF318" s="185">
        <v>37100</v>
      </c>
      <c r="DG318" s="185">
        <v>55700</v>
      </c>
      <c r="DH318" s="185">
        <v>0</v>
      </c>
      <c r="DI318" s="185">
        <v>30</v>
      </c>
      <c r="DJ318" s="185">
        <v>0</v>
      </c>
      <c r="DK318" s="185">
        <v>0</v>
      </c>
      <c r="DL318" s="185">
        <v>0</v>
      </c>
      <c r="DM318" s="187">
        <v>44197</v>
      </c>
      <c r="DN318" s="187">
        <v>44203</v>
      </c>
      <c r="DO318" s="185">
        <v>0</v>
      </c>
      <c r="DP318" s="185">
        <v>71600</v>
      </c>
      <c r="DQ318" s="185">
        <v>0</v>
      </c>
      <c r="DR318" s="185" t="s">
        <v>2026</v>
      </c>
      <c r="DS318" s="185" t="s">
        <v>1903</v>
      </c>
      <c r="DT318" s="185">
        <v>71600</v>
      </c>
      <c r="DV318" s="185" t="s">
        <v>2267</v>
      </c>
      <c r="DW318" s="185">
        <v>1789000</v>
      </c>
      <c r="DX318" s="185" t="s">
        <v>1896</v>
      </c>
    </row>
    <row r="319" spans="1:128" x14ac:dyDescent="0.25">
      <c r="A319" s="185">
        <v>30</v>
      </c>
      <c r="B319" s="185">
        <v>6306000</v>
      </c>
      <c r="D319" s="230">
        <v>5.2199999999999998E-3</v>
      </c>
      <c r="E319" s="185">
        <v>32917</v>
      </c>
      <c r="F319" s="185">
        <v>13351068</v>
      </c>
      <c r="I319" s="185">
        <v>6305602</v>
      </c>
      <c r="J319" s="185">
        <v>0</v>
      </c>
      <c r="L319" s="185">
        <v>525467</v>
      </c>
      <c r="M319" s="185" t="s">
        <v>2253</v>
      </c>
      <c r="N319" s="185" t="s">
        <v>2672</v>
      </c>
      <c r="Q319" s="185" t="s">
        <v>7571</v>
      </c>
      <c r="R319" s="185" t="s">
        <v>2674</v>
      </c>
      <c r="S319" s="185" t="s">
        <v>2255</v>
      </c>
      <c r="T319" s="185" t="s">
        <v>2256</v>
      </c>
      <c r="U319" s="185" t="s">
        <v>682</v>
      </c>
      <c r="V319" s="185" t="s">
        <v>311</v>
      </c>
      <c r="W319" s="185" t="s">
        <v>7740</v>
      </c>
      <c r="X319" s="185" t="s">
        <v>2013</v>
      </c>
      <c r="Y319" s="185" t="s">
        <v>1881</v>
      </c>
      <c r="Z319" s="185" t="s">
        <v>2257</v>
      </c>
      <c r="AA319" s="185" t="s">
        <v>1883</v>
      </c>
      <c r="AB319" s="185" t="s">
        <v>2258</v>
      </c>
      <c r="AC319" s="185" t="s">
        <v>7741</v>
      </c>
      <c r="AD319" s="185" t="s">
        <v>2260</v>
      </c>
      <c r="AE319" s="185" t="s">
        <v>1887</v>
      </c>
      <c r="AF319" s="185" t="s">
        <v>1888</v>
      </c>
      <c r="AG319" s="185" t="s">
        <v>1889</v>
      </c>
      <c r="AH319" s="185" t="s">
        <v>1883</v>
      </c>
      <c r="AI319" s="185" t="s">
        <v>1890</v>
      </c>
      <c r="AK319" s="185" t="s">
        <v>2126</v>
      </c>
      <c r="AL319" s="185" t="s">
        <v>4778</v>
      </c>
      <c r="AM319" s="185" t="s">
        <v>7110</v>
      </c>
      <c r="AN319" s="185" t="s">
        <v>1895</v>
      </c>
      <c r="AO319" s="185" t="s">
        <v>1978</v>
      </c>
      <c r="AP319" s="185" t="s">
        <v>1896</v>
      </c>
      <c r="AQ319" s="185" t="s">
        <v>311</v>
      </c>
      <c r="AR319" s="185" t="s">
        <v>523</v>
      </c>
      <c r="AS319" s="185">
        <v>6305602</v>
      </c>
      <c r="AT319" s="185" t="s">
        <v>523</v>
      </c>
      <c r="AV319" s="185" t="s">
        <v>1920</v>
      </c>
      <c r="AW319" s="185">
        <v>6305602</v>
      </c>
      <c r="AX319" s="185">
        <v>0</v>
      </c>
      <c r="AY319" s="185" t="s">
        <v>2680</v>
      </c>
      <c r="AZ319" s="186">
        <v>50</v>
      </c>
      <c r="BA319" s="231">
        <v>8</v>
      </c>
      <c r="BB319" s="185">
        <v>0</v>
      </c>
      <c r="BD319" s="187">
        <v>21319</v>
      </c>
      <c r="BE319" s="187">
        <v>44166</v>
      </c>
      <c r="BF319" s="187">
        <v>44166</v>
      </c>
      <c r="BH319" s="187">
        <v>44166</v>
      </c>
      <c r="BO319" s="185" t="s">
        <v>2023</v>
      </c>
      <c r="BR319" s="185" t="s">
        <v>2024</v>
      </c>
      <c r="BV319" s="185" t="s">
        <v>1901</v>
      </c>
      <c r="BW319" s="185" t="s">
        <v>1896</v>
      </c>
      <c r="BX319" s="185" t="s">
        <v>2681</v>
      </c>
      <c r="BY319" s="187">
        <v>44166</v>
      </c>
      <c r="BZ319" s="187">
        <v>44166</v>
      </c>
      <c r="CA319" s="185">
        <v>0</v>
      </c>
      <c r="CB319" s="185">
        <v>6305602</v>
      </c>
      <c r="CC319" s="185">
        <v>0</v>
      </c>
      <c r="CD319" s="185">
        <v>0</v>
      </c>
      <c r="CE319" s="185">
        <v>3152900</v>
      </c>
      <c r="CF319" s="185">
        <v>0</v>
      </c>
      <c r="CG319" s="185">
        <v>0</v>
      </c>
      <c r="CH319" s="185">
        <v>0</v>
      </c>
      <c r="CI319" s="185">
        <v>0</v>
      </c>
      <c r="CK319" s="185">
        <v>0</v>
      </c>
      <c r="CL319" s="185">
        <v>0</v>
      </c>
      <c r="CM319" s="185">
        <v>0</v>
      </c>
      <c r="CN319" s="185">
        <v>0</v>
      </c>
      <c r="CO319" s="185">
        <v>0</v>
      </c>
      <c r="CP319" s="185">
        <v>0</v>
      </c>
      <c r="CQ319" s="185">
        <v>504448</v>
      </c>
      <c r="CR319" s="185">
        <v>0</v>
      </c>
      <c r="CS319" s="185">
        <v>0</v>
      </c>
      <c r="CT319" s="185">
        <v>0</v>
      </c>
      <c r="CU319" s="185">
        <v>0</v>
      </c>
      <c r="CV319" s="185">
        <v>0</v>
      </c>
      <c r="CW319" s="185">
        <v>9962950</v>
      </c>
      <c r="CX319" s="185">
        <v>882780</v>
      </c>
      <c r="CY319" s="185">
        <v>9080170</v>
      </c>
      <c r="CZ319" s="185" t="s">
        <v>8035</v>
      </c>
      <c r="DA319" s="185">
        <v>567504</v>
      </c>
      <c r="DB319" s="185">
        <v>536000</v>
      </c>
      <c r="DC319" s="185">
        <v>756700</v>
      </c>
      <c r="DD319" s="185">
        <v>6810000</v>
      </c>
      <c r="DE319" s="185">
        <v>272400</v>
      </c>
      <c r="DF319" s="185">
        <v>136200</v>
      </c>
      <c r="DG319" s="185">
        <v>204300</v>
      </c>
      <c r="DH319" s="185">
        <v>0</v>
      </c>
      <c r="DI319" s="185">
        <v>30</v>
      </c>
      <c r="DJ319" s="185">
        <v>0</v>
      </c>
      <c r="DK319" s="185">
        <v>0</v>
      </c>
      <c r="DL319" s="185">
        <v>0</v>
      </c>
      <c r="DM319" s="187">
        <v>44166</v>
      </c>
      <c r="DN319" s="187">
        <v>44167</v>
      </c>
      <c r="DO319" s="185">
        <v>0</v>
      </c>
      <c r="DP319" s="185">
        <v>252200</v>
      </c>
      <c r="DQ319" s="185">
        <v>63100</v>
      </c>
      <c r="DR319" s="185" t="s">
        <v>2026</v>
      </c>
      <c r="DS319" s="185" t="s">
        <v>1903</v>
      </c>
      <c r="DT319" s="185">
        <v>252200</v>
      </c>
      <c r="DV319" s="185" t="s">
        <v>2267</v>
      </c>
      <c r="DW319" s="185">
        <v>6306000</v>
      </c>
      <c r="DX319" s="185" t="s">
        <v>1896</v>
      </c>
    </row>
    <row r="320" spans="1:128" x14ac:dyDescent="0.25">
      <c r="A320" s="185">
        <v>30</v>
      </c>
      <c r="B320" s="185">
        <v>2153000</v>
      </c>
      <c r="D320" s="230">
        <v>2.436E-2</v>
      </c>
      <c r="E320" s="185">
        <v>52447</v>
      </c>
      <c r="F320" s="185">
        <v>13352321</v>
      </c>
      <c r="I320" s="185">
        <v>2215709</v>
      </c>
      <c r="J320" s="185">
        <v>753521</v>
      </c>
      <c r="L320" s="185">
        <v>2400351</v>
      </c>
      <c r="M320" s="185" t="s">
        <v>2253</v>
      </c>
      <c r="N320" s="185" t="s">
        <v>2954</v>
      </c>
      <c r="R320" s="185" t="s">
        <v>1879</v>
      </c>
      <c r="S320" s="185" t="s">
        <v>2255</v>
      </c>
      <c r="T320" s="185" t="s">
        <v>3517</v>
      </c>
      <c r="U320" s="185" t="s">
        <v>682</v>
      </c>
      <c r="V320" s="185" t="s">
        <v>1272</v>
      </c>
      <c r="W320" s="185" t="s">
        <v>1160</v>
      </c>
      <c r="X320" s="185" t="s">
        <v>1907</v>
      </c>
      <c r="Y320" s="185" t="s">
        <v>1987</v>
      </c>
      <c r="Z320" s="185" t="s">
        <v>2257</v>
      </c>
      <c r="AA320" s="185" t="s">
        <v>1883</v>
      </c>
      <c r="AB320" s="185" t="s">
        <v>2258</v>
      </c>
      <c r="AC320" s="185" t="s">
        <v>3518</v>
      </c>
      <c r="AD320" s="185" t="s">
        <v>3519</v>
      </c>
      <c r="AE320" s="185" t="s">
        <v>1887</v>
      </c>
      <c r="AF320" s="185" t="s">
        <v>1888</v>
      </c>
      <c r="AG320" s="185" t="s">
        <v>1889</v>
      </c>
      <c r="AH320" s="185" t="s">
        <v>1883</v>
      </c>
      <c r="AI320" s="185" t="s">
        <v>1890</v>
      </c>
      <c r="AK320" s="185" t="s">
        <v>2047</v>
      </c>
      <c r="AL320" s="185" t="s">
        <v>3520</v>
      </c>
      <c r="AM320" s="185" t="s">
        <v>1967</v>
      </c>
      <c r="AN320" s="185" t="s">
        <v>1967</v>
      </c>
      <c r="AP320" s="185" t="s">
        <v>1896</v>
      </c>
      <c r="AQ320" s="185" t="s">
        <v>1272</v>
      </c>
      <c r="AR320" s="185" t="s">
        <v>3521</v>
      </c>
      <c r="AS320" s="185">
        <v>2152916</v>
      </c>
      <c r="AT320" s="185" t="s">
        <v>3521</v>
      </c>
      <c r="AV320" s="185" t="s">
        <v>1920</v>
      </c>
      <c r="AW320" s="185">
        <v>2152916</v>
      </c>
      <c r="AX320" s="185">
        <v>0</v>
      </c>
      <c r="AY320" s="185" t="s">
        <v>2956</v>
      </c>
      <c r="AZ320" s="186">
        <v>0</v>
      </c>
      <c r="BA320" s="231">
        <v>0</v>
      </c>
      <c r="BB320" s="185">
        <v>0</v>
      </c>
      <c r="BD320" s="187">
        <v>21066</v>
      </c>
      <c r="BE320" s="187">
        <v>41339</v>
      </c>
      <c r="BF320" s="187">
        <v>41339</v>
      </c>
      <c r="BH320" s="187">
        <v>43530</v>
      </c>
      <c r="BI320" s="187">
        <v>43895</v>
      </c>
      <c r="BM320" s="185" t="s">
        <v>1900</v>
      </c>
      <c r="BN320" s="185" t="s">
        <v>1275</v>
      </c>
      <c r="BV320" s="185" t="s">
        <v>1901</v>
      </c>
      <c r="BW320" s="185" t="s">
        <v>1896</v>
      </c>
      <c r="BX320" s="185" t="s">
        <v>1902</v>
      </c>
      <c r="BY320" s="187">
        <v>43165</v>
      </c>
      <c r="BZ320" s="187">
        <v>44261</v>
      </c>
      <c r="CA320" s="185">
        <v>0</v>
      </c>
      <c r="CB320" s="185">
        <v>2152916</v>
      </c>
      <c r="CC320" s="185">
        <v>0</v>
      </c>
      <c r="CD320" s="185">
        <v>0</v>
      </c>
      <c r="CE320" s="185">
        <v>0</v>
      </c>
      <c r="CF320" s="185">
        <v>0</v>
      </c>
      <c r="CG320" s="185">
        <v>0</v>
      </c>
      <c r="CH320" s="185">
        <v>0</v>
      </c>
      <c r="CI320" s="185">
        <v>0</v>
      </c>
      <c r="CK320" s="185">
        <v>1200176</v>
      </c>
      <c r="CL320" s="185">
        <v>0</v>
      </c>
      <c r="CM320" s="185">
        <v>0</v>
      </c>
      <c r="CN320" s="185">
        <v>0</v>
      </c>
      <c r="CO320" s="185">
        <v>0</v>
      </c>
      <c r="CP320" s="185">
        <v>0</v>
      </c>
      <c r="CQ320" s="185">
        <v>0</v>
      </c>
      <c r="CR320" s="185">
        <v>0</v>
      </c>
      <c r="CS320" s="185">
        <v>143528</v>
      </c>
      <c r="CT320" s="185">
        <v>0</v>
      </c>
      <c r="CU320" s="185">
        <v>0</v>
      </c>
      <c r="CV320" s="185">
        <v>0</v>
      </c>
      <c r="CW320" s="185">
        <v>3620338</v>
      </c>
      <c r="CX320" s="185">
        <v>425093</v>
      </c>
      <c r="CY320" s="185">
        <v>3195245</v>
      </c>
      <c r="CZ320" s="185" t="s">
        <v>8035</v>
      </c>
      <c r="DA320" s="185">
        <v>279424</v>
      </c>
      <c r="DB320" s="185">
        <v>183000</v>
      </c>
      <c r="DC320" s="185">
        <v>258400</v>
      </c>
      <c r="DD320" s="185">
        <v>3353000</v>
      </c>
      <c r="DE320" s="185">
        <v>134100</v>
      </c>
      <c r="DF320" s="185">
        <v>67100</v>
      </c>
      <c r="DG320" s="185">
        <v>100600</v>
      </c>
      <c r="DH320" s="185">
        <v>0</v>
      </c>
      <c r="DI320" s="185">
        <v>30</v>
      </c>
      <c r="DJ320" s="185">
        <v>0</v>
      </c>
      <c r="DK320" s="185">
        <v>0</v>
      </c>
      <c r="DL320" s="185">
        <v>0</v>
      </c>
      <c r="DM320" s="187">
        <v>44378</v>
      </c>
      <c r="DN320" s="187">
        <v>44400</v>
      </c>
      <c r="DO320" s="185">
        <v>0</v>
      </c>
      <c r="DP320" s="185">
        <v>86100</v>
      </c>
      <c r="DQ320" s="185">
        <v>0</v>
      </c>
      <c r="DR320" s="185" t="s">
        <v>1927</v>
      </c>
      <c r="DS320" s="185" t="s">
        <v>1887</v>
      </c>
      <c r="DT320" s="185">
        <v>86100</v>
      </c>
      <c r="DV320" s="185" t="s">
        <v>2267</v>
      </c>
      <c r="DW320" s="185">
        <v>2153000</v>
      </c>
      <c r="DX320" s="185" t="s">
        <v>1896</v>
      </c>
    </row>
    <row r="321" spans="1:128" x14ac:dyDescent="0.25">
      <c r="A321" s="185">
        <v>30</v>
      </c>
      <c r="B321" s="185">
        <v>2594000</v>
      </c>
      <c r="D321" s="230">
        <v>4.3499999999999997E-2</v>
      </c>
      <c r="E321" s="185">
        <v>112839</v>
      </c>
      <c r="F321" s="185">
        <v>13356010</v>
      </c>
      <c r="I321" s="185">
        <v>2669154</v>
      </c>
      <c r="J321" s="185">
        <v>907729</v>
      </c>
      <c r="L321" s="185">
        <v>3011144</v>
      </c>
      <c r="M321" s="185" t="s">
        <v>2253</v>
      </c>
      <c r="N321" s="185" t="s">
        <v>1985</v>
      </c>
      <c r="R321" s="185" t="s">
        <v>1879</v>
      </c>
      <c r="S321" s="185" t="s">
        <v>2255</v>
      </c>
      <c r="T321" s="185" t="s">
        <v>3517</v>
      </c>
      <c r="U321" s="185" t="s">
        <v>682</v>
      </c>
      <c r="V321" s="185" t="s">
        <v>2012</v>
      </c>
      <c r="W321" s="185" t="s">
        <v>181</v>
      </c>
      <c r="X321" s="185" t="s">
        <v>2013</v>
      </c>
      <c r="Y321" s="185" t="s">
        <v>1881</v>
      </c>
      <c r="Z321" s="185" t="s">
        <v>2257</v>
      </c>
      <c r="AA321" s="185" t="s">
        <v>1883</v>
      </c>
      <c r="AB321" s="185" t="s">
        <v>2258</v>
      </c>
      <c r="AC321" s="185" t="s">
        <v>3522</v>
      </c>
      <c r="AD321" s="185" t="s">
        <v>3519</v>
      </c>
      <c r="AE321" s="185" t="s">
        <v>1887</v>
      </c>
      <c r="AF321" s="185" t="s">
        <v>1888</v>
      </c>
      <c r="AG321" s="185" t="s">
        <v>1889</v>
      </c>
      <c r="AH321" s="185" t="s">
        <v>1883</v>
      </c>
      <c r="AI321" s="185" t="s">
        <v>1890</v>
      </c>
      <c r="AK321" s="185" t="s">
        <v>3523</v>
      </c>
      <c r="AL321" s="185" t="s">
        <v>2305</v>
      </c>
      <c r="AM321" s="185" t="s">
        <v>3312</v>
      </c>
      <c r="AN321" s="185" t="s">
        <v>3312</v>
      </c>
      <c r="AP321" s="185" t="s">
        <v>1896</v>
      </c>
      <c r="AQ321" s="185" t="s">
        <v>2012</v>
      </c>
      <c r="AR321" s="185" t="s">
        <v>2300</v>
      </c>
      <c r="AS321" s="185">
        <v>2593510</v>
      </c>
      <c r="AT321" s="185" t="s">
        <v>2300</v>
      </c>
      <c r="AV321" s="185" t="s">
        <v>1920</v>
      </c>
      <c r="AW321" s="185">
        <v>2593510</v>
      </c>
      <c r="AX321" s="185">
        <v>0</v>
      </c>
      <c r="AY321" s="185" t="s">
        <v>1996</v>
      </c>
      <c r="AZ321" s="186">
        <v>0</v>
      </c>
      <c r="BA321" s="231">
        <v>0</v>
      </c>
      <c r="BB321" s="185">
        <v>0</v>
      </c>
      <c r="BC321" s="185" t="s">
        <v>1332</v>
      </c>
      <c r="BD321" s="187">
        <v>18254</v>
      </c>
      <c r="BE321" s="187">
        <v>35377</v>
      </c>
      <c r="BF321" s="187">
        <v>35377</v>
      </c>
      <c r="BH321" s="187">
        <v>43412</v>
      </c>
      <c r="BI321" s="187">
        <v>43776</v>
      </c>
      <c r="BV321" s="185" t="s">
        <v>1901</v>
      </c>
      <c r="BW321" s="185" t="s">
        <v>1896</v>
      </c>
      <c r="BX321" s="185" t="s">
        <v>1902</v>
      </c>
      <c r="BY321" s="187">
        <v>42682</v>
      </c>
      <c r="BZ321" s="187">
        <v>44143</v>
      </c>
      <c r="CA321" s="185">
        <v>0</v>
      </c>
      <c r="CB321" s="185">
        <v>2593510</v>
      </c>
      <c r="CC321" s="185">
        <v>0</v>
      </c>
      <c r="CD321" s="185">
        <v>0</v>
      </c>
      <c r="CE321" s="185">
        <v>0</v>
      </c>
      <c r="CF321" s="185">
        <v>0</v>
      </c>
      <c r="CG321" s="185">
        <v>0</v>
      </c>
      <c r="CH321" s="185">
        <v>0</v>
      </c>
      <c r="CI321" s="185">
        <v>0</v>
      </c>
      <c r="CK321" s="185">
        <v>0</v>
      </c>
      <c r="CL321" s="185">
        <v>0</v>
      </c>
      <c r="CM321" s="185">
        <v>0</v>
      </c>
      <c r="CN321" s="185">
        <v>0</v>
      </c>
      <c r="CO321" s="185">
        <v>0</v>
      </c>
      <c r="CP321" s="185">
        <v>0</v>
      </c>
      <c r="CQ321" s="185">
        <v>0</v>
      </c>
      <c r="CR321" s="185">
        <v>0</v>
      </c>
      <c r="CS321" s="185">
        <v>0</v>
      </c>
      <c r="CT321" s="185">
        <v>0</v>
      </c>
      <c r="CU321" s="185">
        <v>0</v>
      </c>
      <c r="CV321" s="185">
        <v>0</v>
      </c>
      <c r="CW321" s="185">
        <v>2593510</v>
      </c>
      <c r="CX321" s="185">
        <v>492887</v>
      </c>
      <c r="CY321" s="185">
        <v>2100623</v>
      </c>
      <c r="CZ321" s="185" t="s">
        <v>8035</v>
      </c>
      <c r="DA321" s="185">
        <v>216126</v>
      </c>
      <c r="DB321" s="185">
        <v>220500</v>
      </c>
      <c r="DC321" s="185">
        <v>311300</v>
      </c>
      <c r="DD321" s="185">
        <v>2594000</v>
      </c>
      <c r="DE321" s="185">
        <v>103800</v>
      </c>
      <c r="DF321" s="185">
        <v>51900</v>
      </c>
      <c r="DG321" s="185">
        <v>77800</v>
      </c>
      <c r="DH321" s="185">
        <v>129676</v>
      </c>
      <c r="DI321" s="185">
        <v>30</v>
      </c>
      <c r="DJ321" s="185">
        <v>0</v>
      </c>
      <c r="DK321" s="185">
        <v>0</v>
      </c>
      <c r="DL321" s="185">
        <v>0</v>
      </c>
      <c r="DM321" s="187">
        <v>44200</v>
      </c>
      <c r="DN321" s="187">
        <v>44221</v>
      </c>
      <c r="DO321" s="185">
        <v>0</v>
      </c>
      <c r="DP321" s="185">
        <v>103800</v>
      </c>
      <c r="DQ321" s="185">
        <v>0</v>
      </c>
      <c r="DR321" s="185" t="s">
        <v>2026</v>
      </c>
      <c r="DS321" s="185" t="s">
        <v>1903</v>
      </c>
      <c r="DT321" s="185">
        <v>103800</v>
      </c>
      <c r="DV321" s="185" t="s">
        <v>2267</v>
      </c>
      <c r="DW321" s="185">
        <v>2594000</v>
      </c>
      <c r="DX321" s="185" t="s">
        <v>1896</v>
      </c>
    </row>
    <row r="322" spans="1:128" x14ac:dyDescent="0.25">
      <c r="A322" s="185">
        <v>30</v>
      </c>
      <c r="B322" s="185">
        <v>5334000</v>
      </c>
      <c r="D322" s="230">
        <v>2.436E-2</v>
      </c>
      <c r="E322" s="185">
        <v>129936</v>
      </c>
      <c r="F322" s="185">
        <v>13460349</v>
      </c>
      <c r="I322" s="185">
        <v>5490048</v>
      </c>
      <c r="J322" s="185">
        <v>1867061</v>
      </c>
      <c r="L322" s="185">
        <v>6193997</v>
      </c>
      <c r="M322" s="185" t="s">
        <v>2253</v>
      </c>
      <c r="N322" s="185" t="s">
        <v>1985</v>
      </c>
      <c r="R322" s="185" t="s">
        <v>1879</v>
      </c>
      <c r="S322" s="185" t="s">
        <v>2255</v>
      </c>
      <c r="T322" s="185" t="s">
        <v>2256</v>
      </c>
      <c r="U322" s="185" t="s">
        <v>1986</v>
      </c>
      <c r="V322" s="185" t="s">
        <v>1963</v>
      </c>
      <c r="W322" s="185" t="s">
        <v>569</v>
      </c>
      <c r="X322" s="185" t="s">
        <v>2013</v>
      </c>
      <c r="Y322" s="185" t="s">
        <v>2268</v>
      </c>
      <c r="Z322" s="185" t="s">
        <v>2257</v>
      </c>
      <c r="AA322" s="185" t="s">
        <v>1883</v>
      </c>
      <c r="AB322" s="185" t="s">
        <v>2258</v>
      </c>
      <c r="AC322" s="185" t="s">
        <v>3526</v>
      </c>
      <c r="AD322" s="185" t="s">
        <v>2260</v>
      </c>
      <c r="AE322" s="185" t="s">
        <v>1903</v>
      </c>
      <c r="AF322" s="185" t="s">
        <v>1887</v>
      </c>
      <c r="AG322" s="185" t="s">
        <v>1888</v>
      </c>
      <c r="AH322" s="185" t="s">
        <v>1912</v>
      </c>
      <c r="AI322" s="185" t="s">
        <v>1890</v>
      </c>
      <c r="AJ322" s="185" t="s">
        <v>1913</v>
      </c>
      <c r="AK322" s="185" t="s">
        <v>2322</v>
      </c>
      <c r="AL322" s="185" t="s">
        <v>2204</v>
      </c>
      <c r="AM322" s="185" t="s">
        <v>3527</v>
      </c>
      <c r="AN322" s="185" t="s">
        <v>3528</v>
      </c>
      <c r="AO322" s="185" t="s">
        <v>3194</v>
      </c>
      <c r="AP322" s="185" t="s">
        <v>1896</v>
      </c>
      <c r="AQ322" s="185" t="s">
        <v>1963</v>
      </c>
      <c r="AR322" s="185" t="s">
        <v>1675</v>
      </c>
      <c r="AS322" s="185">
        <v>5334460</v>
      </c>
      <c r="AT322" s="185" t="s">
        <v>1675</v>
      </c>
      <c r="AV322" s="185" t="s">
        <v>1920</v>
      </c>
      <c r="AW322" s="185">
        <v>5334460</v>
      </c>
      <c r="AX322" s="185">
        <v>0</v>
      </c>
      <c r="AY322" s="185" t="s">
        <v>1996</v>
      </c>
      <c r="AZ322" s="186">
        <v>0</v>
      </c>
      <c r="BA322" s="231">
        <v>8</v>
      </c>
      <c r="BB322" s="185">
        <v>0</v>
      </c>
      <c r="BC322" s="185" t="s">
        <v>1332</v>
      </c>
      <c r="BD322" s="187">
        <v>22753</v>
      </c>
      <c r="BE322" s="187">
        <v>34750</v>
      </c>
      <c r="BF322" s="187">
        <v>41400</v>
      </c>
      <c r="BH322" s="187">
        <v>43151</v>
      </c>
      <c r="BI322" s="187">
        <v>43515</v>
      </c>
      <c r="BV322" s="185" t="s">
        <v>1901</v>
      </c>
      <c r="BW322" s="185" t="s">
        <v>1926</v>
      </c>
      <c r="BX322" s="185" t="s">
        <v>1902</v>
      </c>
      <c r="BY322" s="187">
        <v>43881</v>
      </c>
      <c r="BZ322" s="187">
        <v>44247</v>
      </c>
      <c r="CA322" s="185">
        <v>0</v>
      </c>
      <c r="CB322" s="185">
        <v>5334460</v>
      </c>
      <c r="CC322" s="185">
        <v>0</v>
      </c>
      <c r="CD322" s="185">
        <v>0</v>
      </c>
      <c r="CE322" s="185">
        <v>0</v>
      </c>
      <c r="CF322" s="185">
        <v>0</v>
      </c>
      <c r="CG322" s="185">
        <v>0</v>
      </c>
      <c r="CH322" s="185">
        <v>0</v>
      </c>
      <c r="CI322" s="185">
        <v>0</v>
      </c>
      <c r="CK322" s="185">
        <v>0</v>
      </c>
      <c r="CL322" s="185">
        <v>0</v>
      </c>
      <c r="CM322" s="185">
        <v>0</v>
      </c>
      <c r="CN322" s="185">
        <v>0</v>
      </c>
      <c r="CO322" s="185">
        <v>0</v>
      </c>
      <c r="CP322" s="185">
        <v>0</v>
      </c>
      <c r="CQ322" s="185">
        <v>426757</v>
      </c>
      <c r="CR322" s="185">
        <v>0</v>
      </c>
      <c r="CS322" s="185">
        <v>0</v>
      </c>
      <c r="CT322" s="185">
        <v>0</v>
      </c>
      <c r="CU322" s="185">
        <v>0</v>
      </c>
      <c r="CV322" s="185">
        <v>0</v>
      </c>
      <c r="CW322" s="185">
        <v>5761217</v>
      </c>
      <c r="CX322" s="185">
        <v>738834</v>
      </c>
      <c r="CY322" s="185">
        <v>5022383</v>
      </c>
      <c r="CZ322" s="185" t="s">
        <v>8035</v>
      </c>
      <c r="DA322" s="185">
        <v>480101</v>
      </c>
      <c r="DB322" s="185">
        <v>453400</v>
      </c>
      <c r="DC322" s="185">
        <v>640100</v>
      </c>
      <c r="DD322" s="185">
        <v>5761000</v>
      </c>
      <c r="DE322" s="185">
        <v>230400</v>
      </c>
      <c r="DF322" s="185">
        <v>115200</v>
      </c>
      <c r="DG322" s="185">
        <v>172800</v>
      </c>
      <c r="DH322" s="185">
        <v>0</v>
      </c>
      <c r="DI322" s="185">
        <v>30</v>
      </c>
      <c r="DJ322" s="185">
        <v>0</v>
      </c>
      <c r="DK322" s="185">
        <v>0</v>
      </c>
      <c r="DL322" s="185">
        <v>242734</v>
      </c>
      <c r="DM322" s="187">
        <v>43837</v>
      </c>
      <c r="DN322" s="187">
        <v>43857</v>
      </c>
      <c r="DO322" s="185">
        <v>0</v>
      </c>
      <c r="DP322" s="185">
        <v>213400</v>
      </c>
      <c r="DQ322" s="185">
        <v>53300</v>
      </c>
      <c r="DR322" s="185" t="s">
        <v>2026</v>
      </c>
      <c r="DS322" s="185" t="s">
        <v>2026</v>
      </c>
      <c r="DT322" s="185">
        <v>213400</v>
      </c>
      <c r="DV322" s="185" t="s">
        <v>2267</v>
      </c>
      <c r="DW322" s="185">
        <v>5334000</v>
      </c>
      <c r="DX322" s="185" t="s">
        <v>1896</v>
      </c>
    </row>
    <row r="323" spans="1:128" x14ac:dyDescent="0.25">
      <c r="A323" s="185">
        <v>30</v>
      </c>
      <c r="B323" s="185">
        <v>1513000</v>
      </c>
      <c r="D323" s="230">
        <v>5.2199999999999998E-3</v>
      </c>
      <c r="E323" s="185">
        <v>7898</v>
      </c>
      <c r="F323" s="185">
        <v>13481988</v>
      </c>
      <c r="I323" s="185">
        <v>1744840</v>
      </c>
      <c r="J323" s="185">
        <v>756426</v>
      </c>
      <c r="L323" s="185">
        <v>2046158</v>
      </c>
      <c r="M323" s="185" t="s">
        <v>2253</v>
      </c>
      <c r="N323" s="185" t="s">
        <v>3529</v>
      </c>
      <c r="R323" s="185" t="s">
        <v>1879</v>
      </c>
      <c r="S323" s="185" t="s">
        <v>2255</v>
      </c>
      <c r="T323" s="185" t="s">
        <v>2256</v>
      </c>
      <c r="U323" s="185" t="s">
        <v>682</v>
      </c>
      <c r="V323" s="185" t="s">
        <v>293</v>
      </c>
      <c r="W323" s="185" t="s">
        <v>13</v>
      </c>
      <c r="X323" s="185" t="s">
        <v>2013</v>
      </c>
      <c r="Y323" s="185" t="s">
        <v>1881</v>
      </c>
      <c r="Z323" s="185" t="s">
        <v>2257</v>
      </c>
      <c r="AA323" s="185" t="s">
        <v>1883</v>
      </c>
      <c r="AB323" s="185" t="s">
        <v>2258</v>
      </c>
      <c r="AC323" s="185" t="s">
        <v>3530</v>
      </c>
      <c r="AD323" s="185" t="s">
        <v>2260</v>
      </c>
      <c r="AE323" s="185" t="s">
        <v>1887</v>
      </c>
      <c r="AF323" s="185" t="s">
        <v>1888</v>
      </c>
      <c r="AG323" s="185" t="s">
        <v>1889</v>
      </c>
      <c r="AH323" s="185" t="s">
        <v>1883</v>
      </c>
      <c r="AI323" s="185" t="s">
        <v>1890</v>
      </c>
      <c r="AJ323" s="185" t="s">
        <v>1912</v>
      </c>
      <c r="AK323" s="185" t="s">
        <v>785</v>
      </c>
      <c r="AL323" s="185" t="s">
        <v>2037</v>
      </c>
      <c r="AM323" s="185" t="s">
        <v>3531</v>
      </c>
      <c r="AN323" s="185" t="s">
        <v>3273</v>
      </c>
      <c r="AO323" s="185" t="s">
        <v>3058</v>
      </c>
      <c r="AP323" s="185" t="s">
        <v>1896</v>
      </c>
      <c r="AQ323" s="185" t="s">
        <v>293</v>
      </c>
      <c r="AR323" s="185" t="s">
        <v>2265</v>
      </c>
      <c r="AS323" s="185">
        <v>1512852</v>
      </c>
      <c r="AT323" s="185" t="s">
        <v>2265</v>
      </c>
      <c r="AV323" s="185" t="s">
        <v>1920</v>
      </c>
      <c r="AW323" s="185">
        <v>1512852</v>
      </c>
      <c r="AX323" s="185">
        <v>0</v>
      </c>
      <c r="AY323" s="185" t="s">
        <v>3532</v>
      </c>
      <c r="AZ323" s="186">
        <v>0</v>
      </c>
      <c r="BA323" s="231">
        <v>8</v>
      </c>
      <c r="BB323" s="185">
        <v>0</v>
      </c>
      <c r="BC323" s="185" t="s">
        <v>1332</v>
      </c>
      <c r="BD323" s="187">
        <v>24073</v>
      </c>
      <c r="BE323" s="187">
        <v>34757</v>
      </c>
      <c r="BF323" s="187">
        <v>34757</v>
      </c>
      <c r="BH323" s="187">
        <v>42553</v>
      </c>
      <c r="BI323" s="187">
        <v>43282</v>
      </c>
      <c r="BM323" s="185" t="s">
        <v>3061</v>
      </c>
      <c r="BN323" s="185" t="s">
        <v>3062</v>
      </c>
      <c r="BV323" s="185" t="s">
        <v>1901</v>
      </c>
      <c r="BW323" s="185" t="s">
        <v>1896</v>
      </c>
      <c r="BX323" s="185" t="s">
        <v>1902</v>
      </c>
      <c r="BY323" s="187">
        <v>42832</v>
      </c>
      <c r="BZ323" s="187">
        <v>44229</v>
      </c>
      <c r="CA323" s="185">
        <v>0</v>
      </c>
      <c r="CB323" s="185">
        <v>1512852</v>
      </c>
      <c r="CC323" s="185">
        <v>0</v>
      </c>
      <c r="CD323" s="185">
        <v>102854</v>
      </c>
      <c r="CE323" s="185">
        <v>0</v>
      </c>
      <c r="CF323" s="185">
        <v>0</v>
      </c>
      <c r="CG323" s="185">
        <v>0</v>
      </c>
      <c r="CH323" s="185">
        <v>0</v>
      </c>
      <c r="CI323" s="185">
        <v>0</v>
      </c>
      <c r="CK323" s="185">
        <v>0</v>
      </c>
      <c r="CL323" s="185">
        <v>0</v>
      </c>
      <c r="CM323" s="185">
        <v>0</v>
      </c>
      <c r="CN323" s="185">
        <v>0</v>
      </c>
      <c r="CO323" s="185">
        <v>0</v>
      </c>
      <c r="CP323" s="185">
        <v>66098</v>
      </c>
      <c r="CQ323" s="185">
        <v>121028</v>
      </c>
      <c r="CR323" s="185">
        <v>0</v>
      </c>
      <c r="CS323" s="185">
        <v>0</v>
      </c>
      <c r="CT323" s="185">
        <v>0</v>
      </c>
      <c r="CU323" s="185">
        <v>0</v>
      </c>
      <c r="CV323" s="185">
        <v>0</v>
      </c>
      <c r="CW323" s="185">
        <v>1802832</v>
      </c>
      <c r="CX323" s="185">
        <v>477775</v>
      </c>
      <c r="CY323" s="185">
        <v>1325057</v>
      </c>
      <c r="CZ323" s="185" t="s">
        <v>8035</v>
      </c>
      <c r="DA323" s="185">
        <v>150236</v>
      </c>
      <c r="DB323" s="185">
        <v>128600</v>
      </c>
      <c r="DC323" s="185">
        <v>181600</v>
      </c>
      <c r="DD323" s="185">
        <v>1700000</v>
      </c>
      <c r="DE323" s="185">
        <v>68000</v>
      </c>
      <c r="DF323" s="185">
        <v>34000</v>
      </c>
      <c r="DG323" s="185">
        <v>51000</v>
      </c>
      <c r="DH323" s="185">
        <v>0</v>
      </c>
      <c r="DI323" s="185">
        <v>30</v>
      </c>
      <c r="DJ323" s="185">
        <v>0</v>
      </c>
      <c r="DK323" s="185">
        <v>0</v>
      </c>
      <c r="DL323" s="185">
        <v>0</v>
      </c>
      <c r="DM323" s="187">
        <v>43837</v>
      </c>
      <c r="DN323" s="187">
        <v>43878</v>
      </c>
      <c r="DO323" s="185">
        <v>0</v>
      </c>
      <c r="DP323" s="185">
        <v>60500</v>
      </c>
      <c r="DQ323" s="185">
        <v>0</v>
      </c>
      <c r="DR323" s="185" t="s">
        <v>2026</v>
      </c>
      <c r="DS323" s="185" t="s">
        <v>1903</v>
      </c>
      <c r="DT323" s="185">
        <v>60500</v>
      </c>
      <c r="DV323" s="185" t="s">
        <v>2267</v>
      </c>
      <c r="DW323" s="185">
        <v>1513000</v>
      </c>
      <c r="DX323" s="185" t="s">
        <v>1896</v>
      </c>
    </row>
    <row r="324" spans="1:128" x14ac:dyDescent="0.25">
      <c r="A324" s="185">
        <v>30</v>
      </c>
      <c r="B324" s="185">
        <v>4709000</v>
      </c>
      <c r="D324" s="230">
        <v>5.2199999999999998E-3</v>
      </c>
      <c r="E324" s="185">
        <v>24581</v>
      </c>
      <c r="F324" s="185">
        <v>13483031</v>
      </c>
      <c r="I324" s="185">
        <v>4846616</v>
      </c>
      <c r="J324" s="185">
        <v>1648242</v>
      </c>
      <c r="L324" s="185">
        <v>5898660</v>
      </c>
      <c r="M324" s="185" t="s">
        <v>1889</v>
      </c>
      <c r="N324" s="185" t="s">
        <v>1313</v>
      </c>
      <c r="R324" s="185" t="s">
        <v>1879</v>
      </c>
      <c r="S324" s="185" t="s">
        <v>306</v>
      </c>
      <c r="T324" s="185" t="s">
        <v>306</v>
      </c>
      <c r="U324" s="185" t="s">
        <v>823</v>
      </c>
      <c r="V324" s="185" t="s">
        <v>1963</v>
      </c>
      <c r="W324" s="185" t="s">
        <v>240</v>
      </c>
      <c r="X324" s="185" t="s">
        <v>1907</v>
      </c>
      <c r="Y324" s="185" t="s">
        <v>1881</v>
      </c>
      <c r="Z324" s="185" t="s">
        <v>1909</v>
      </c>
      <c r="AA324" s="185" t="s">
        <v>1883</v>
      </c>
      <c r="AB324" s="185" t="s">
        <v>1883</v>
      </c>
      <c r="AC324" s="185" t="s">
        <v>3533</v>
      </c>
      <c r="AD324" s="185" t="s">
        <v>1989</v>
      </c>
      <c r="AE324" s="185" t="s">
        <v>1989</v>
      </c>
      <c r="AF324" s="185" t="s">
        <v>1888</v>
      </c>
      <c r="AG324" s="185" t="s">
        <v>1887</v>
      </c>
      <c r="AH324" s="185" t="s">
        <v>1912</v>
      </c>
      <c r="AI324" s="185" t="s">
        <v>1890</v>
      </c>
      <c r="AK324" s="185" t="s">
        <v>2004</v>
      </c>
      <c r="AL324" s="185" t="s">
        <v>2823</v>
      </c>
      <c r="AM324" s="185" t="s">
        <v>3534</v>
      </c>
      <c r="AN324" s="185" t="s">
        <v>3535</v>
      </c>
      <c r="AO324" s="185" t="s">
        <v>2183</v>
      </c>
      <c r="AP324" s="185" t="s">
        <v>1896</v>
      </c>
      <c r="AQ324" s="185" t="s">
        <v>1963</v>
      </c>
      <c r="AR324" s="185" t="s">
        <v>2596</v>
      </c>
      <c r="AS324" s="185">
        <v>4709262</v>
      </c>
      <c r="AT324" s="185" t="s">
        <v>2596</v>
      </c>
      <c r="AV324" s="185" t="s">
        <v>1920</v>
      </c>
      <c r="AW324" s="185">
        <v>4709262</v>
      </c>
      <c r="AX324" s="185">
        <v>0</v>
      </c>
      <c r="AY324" s="185" t="s">
        <v>2022</v>
      </c>
      <c r="AZ324" s="186">
        <v>0</v>
      </c>
      <c r="BA324" s="231">
        <v>0</v>
      </c>
      <c r="BB324" s="185">
        <v>0</v>
      </c>
      <c r="BC324" s="185" t="s">
        <v>1332</v>
      </c>
      <c r="BD324" s="187">
        <v>24377</v>
      </c>
      <c r="BE324" s="187">
        <v>37231</v>
      </c>
      <c r="BF324" s="187">
        <v>40402</v>
      </c>
      <c r="BH324" s="187">
        <v>42710</v>
      </c>
      <c r="BI324" s="187">
        <v>43804</v>
      </c>
      <c r="BO324" s="185" t="s">
        <v>2023</v>
      </c>
      <c r="BR324" s="185" t="s">
        <v>2024</v>
      </c>
      <c r="BV324" s="185" t="s">
        <v>1901</v>
      </c>
      <c r="BW324" s="185" t="s">
        <v>1896</v>
      </c>
      <c r="BX324" s="185" t="s">
        <v>3536</v>
      </c>
      <c r="BY324" s="187">
        <v>42710</v>
      </c>
      <c r="BZ324" s="187">
        <v>44171</v>
      </c>
      <c r="CA324" s="185">
        <v>0</v>
      </c>
      <c r="CB324" s="185">
        <v>4709262</v>
      </c>
      <c r="CC324" s="185">
        <v>0</v>
      </c>
      <c r="CD324" s="185">
        <v>0</v>
      </c>
      <c r="CE324" s="185">
        <v>0</v>
      </c>
      <c r="CF324" s="185">
        <v>0</v>
      </c>
      <c r="CG324" s="185">
        <v>0</v>
      </c>
      <c r="CH324" s="185">
        <v>0</v>
      </c>
      <c r="CI324" s="185">
        <v>0</v>
      </c>
      <c r="CK324" s="185">
        <v>0</v>
      </c>
      <c r="CL324" s="185">
        <v>0</v>
      </c>
      <c r="CM324" s="185">
        <v>0</v>
      </c>
      <c r="CN324" s="185">
        <v>0</v>
      </c>
      <c r="CO324" s="185">
        <v>0</v>
      </c>
      <c r="CP324" s="185">
        <v>0</v>
      </c>
      <c r="CQ324" s="185">
        <v>0</v>
      </c>
      <c r="CR324" s="185">
        <v>0</v>
      </c>
      <c r="CS324" s="185">
        <v>0</v>
      </c>
      <c r="CT324" s="185">
        <v>0</v>
      </c>
      <c r="CU324" s="185">
        <v>0</v>
      </c>
      <c r="CV324" s="185">
        <v>0</v>
      </c>
      <c r="CW324" s="185">
        <v>4709262</v>
      </c>
      <c r="CX324" s="185">
        <v>1571903</v>
      </c>
      <c r="CY324" s="185">
        <v>3137359</v>
      </c>
      <c r="CZ324" s="185" t="s">
        <v>8035</v>
      </c>
      <c r="DA324" s="185">
        <v>392439</v>
      </c>
      <c r="DB324" s="185">
        <v>400300</v>
      </c>
      <c r="DC324" s="185">
        <v>565100</v>
      </c>
      <c r="DD324" s="185">
        <v>4709000</v>
      </c>
      <c r="DE324" s="185">
        <v>188400</v>
      </c>
      <c r="DF324" s="185">
        <v>94200</v>
      </c>
      <c r="DG324" s="185">
        <v>141300</v>
      </c>
      <c r="DH324" s="185">
        <v>235463</v>
      </c>
      <c r="DI324" s="185">
        <v>30</v>
      </c>
      <c r="DJ324" s="185">
        <v>0</v>
      </c>
      <c r="DK324" s="185">
        <v>0</v>
      </c>
      <c r="DL324" s="185">
        <v>122992</v>
      </c>
      <c r="DM324" s="187">
        <v>44105</v>
      </c>
      <c r="DN324" s="187">
        <v>44172</v>
      </c>
      <c r="DO324" s="185">
        <v>0</v>
      </c>
      <c r="DP324" s="185">
        <v>188400</v>
      </c>
      <c r="DQ324" s="185">
        <v>47100</v>
      </c>
      <c r="DR324" s="185" t="s">
        <v>1927</v>
      </c>
      <c r="DS324" s="185" t="s">
        <v>1903</v>
      </c>
      <c r="DT324" s="185">
        <v>188400</v>
      </c>
      <c r="DV324" s="185" t="s">
        <v>1928</v>
      </c>
      <c r="DW324" s="185">
        <v>4709000</v>
      </c>
      <c r="DX324" s="185" t="s">
        <v>1896</v>
      </c>
    </row>
    <row r="325" spans="1:128" x14ac:dyDescent="0.25">
      <c r="A325" s="185">
        <v>30</v>
      </c>
      <c r="B325" s="185">
        <v>0</v>
      </c>
      <c r="D325" s="230">
        <v>2.436E-2</v>
      </c>
      <c r="E325" s="185">
        <v>0</v>
      </c>
      <c r="F325" s="185">
        <v>13486088</v>
      </c>
      <c r="I325" s="185">
        <v>683661</v>
      </c>
      <c r="J325" s="185">
        <v>575218</v>
      </c>
      <c r="L325" s="185">
        <v>1542986</v>
      </c>
      <c r="M325" s="185" t="s">
        <v>2324</v>
      </c>
      <c r="N325" s="185" t="s">
        <v>3397</v>
      </c>
      <c r="R325" s="185" t="s">
        <v>2082</v>
      </c>
      <c r="S325" s="185" t="s">
        <v>783</v>
      </c>
      <c r="T325" s="185" t="s">
        <v>2508</v>
      </c>
      <c r="U325" s="185" t="s">
        <v>682</v>
      </c>
      <c r="V325" s="185" t="s">
        <v>1949</v>
      </c>
      <c r="W325" s="185" t="s">
        <v>764</v>
      </c>
      <c r="X325" s="185" t="s">
        <v>2013</v>
      </c>
      <c r="Y325" s="185" t="s">
        <v>1881</v>
      </c>
      <c r="Z325" s="185" t="s">
        <v>2504</v>
      </c>
      <c r="AA325" s="185" t="s">
        <v>1883</v>
      </c>
      <c r="AB325" s="185" t="s">
        <v>2001</v>
      </c>
      <c r="AC325" s="185" t="s">
        <v>3537</v>
      </c>
      <c r="AD325" s="185" t="s">
        <v>2510</v>
      </c>
      <c r="AE325" s="185" t="s">
        <v>1887</v>
      </c>
      <c r="AF325" s="185" t="s">
        <v>1888</v>
      </c>
      <c r="AG325" s="185" t="s">
        <v>1889</v>
      </c>
      <c r="AH325" s="185" t="s">
        <v>1883</v>
      </c>
      <c r="AI325" s="185" t="s">
        <v>1890</v>
      </c>
      <c r="AK325" s="185" t="s">
        <v>3538</v>
      </c>
      <c r="AL325" s="185" t="s">
        <v>3539</v>
      </c>
      <c r="AM325" s="185" t="s">
        <v>3540</v>
      </c>
      <c r="AN325" s="185" t="s">
        <v>3540</v>
      </c>
      <c r="AP325" s="185" t="s">
        <v>1896</v>
      </c>
      <c r="AQ325" s="185" t="s">
        <v>1949</v>
      </c>
      <c r="AR325" s="185" t="s">
        <v>3251</v>
      </c>
      <c r="AS325" s="185">
        <v>1150436</v>
      </c>
      <c r="AT325" s="185" t="s">
        <v>3251</v>
      </c>
      <c r="AV325" s="185" t="s">
        <v>1920</v>
      </c>
      <c r="AW325" s="185">
        <v>1150436</v>
      </c>
      <c r="AX325" s="185">
        <v>0</v>
      </c>
      <c r="AY325" s="185" t="s">
        <v>3403</v>
      </c>
      <c r="AZ325" s="186">
        <v>0</v>
      </c>
      <c r="BA325" s="231">
        <v>14</v>
      </c>
      <c r="BB325" s="185">
        <v>0</v>
      </c>
      <c r="BC325" s="185" t="s">
        <v>1332</v>
      </c>
      <c r="BD325" s="187">
        <v>24273</v>
      </c>
      <c r="BE325" s="187">
        <v>35466</v>
      </c>
      <c r="BF325" s="187">
        <v>39842</v>
      </c>
      <c r="BH325" s="187">
        <v>43564</v>
      </c>
      <c r="BI325" s="187">
        <v>43929</v>
      </c>
      <c r="BM325" s="185" t="s">
        <v>1900</v>
      </c>
      <c r="BN325" s="185" t="s">
        <v>1275</v>
      </c>
      <c r="BV325" s="185" t="s">
        <v>1901</v>
      </c>
      <c r="BW325" s="185" t="s">
        <v>1926</v>
      </c>
      <c r="BX325" s="185" t="s">
        <v>2094</v>
      </c>
      <c r="BY325" s="187">
        <v>42834</v>
      </c>
      <c r="BZ325" s="187">
        <v>44295</v>
      </c>
      <c r="CA325" s="185">
        <v>0</v>
      </c>
      <c r="CB325" s="185">
        <v>0</v>
      </c>
      <c r="CC325" s="185">
        <v>0</v>
      </c>
      <c r="CD325" s="185">
        <v>0</v>
      </c>
      <c r="CE325" s="185">
        <v>0</v>
      </c>
      <c r="CF325" s="185">
        <v>0</v>
      </c>
      <c r="CG325" s="185">
        <v>0</v>
      </c>
      <c r="CH325" s="185">
        <v>0</v>
      </c>
      <c r="CI325" s="185">
        <v>0</v>
      </c>
      <c r="CK325" s="185">
        <v>0</v>
      </c>
      <c r="CL325" s="185">
        <v>0</v>
      </c>
      <c r="CM325" s="185">
        <v>0</v>
      </c>
      <c r="CN325" s="185">
        <v>0</v>
      </c>
      <c r="CO325" s="185">
        <v>0</v>
      </c>
      <c r="CP325" s="185">
        <v>0</v>
      </c>
      <c r="CQ325" s="185">
        <v>0</v>
      </c>
      <c r="CR325" s="185">
        <v>0</v>
      </c>
      <c r="CS325" s="185">
        <v>0</v>
      </c>
      <c r="CT325" s="185">
        <v>0</v>
      </c>
      <c r="CU325" s="185">
        <v>0</v>
      </c>
      <c r="CV325" s="185">
        <v>0</v>
      </c>
      <c r="CW325" s="185">
        <v>0</v>
      </c>
      <c r="CX325" s="185">
        <v>0</v>
      </c>
      <c r="CY325" s="185">
        <v>0</v>
      </c>
      <c r="CZ325" s="185" t="s">
        <v>8035</v>
      </c>
      <c r="DA325" s="185">
        <v>0</v>
      </c>
      <c r="DB325" s="185">
        <v>0</v>
      </c>
      <c r="DC325" s="185">
        <v>0</v>
      </c>
      <c r="DD325" s="185">
        <v>0</v>
      </c>
      <c r="DE325" s="185">
        <v>0</v>
      </c>
      <c r="DF325" s="185">
        <v>0</v>
      </c>
      <c r="DG325" s="185">
        <v>0</v>
      </c>
      <c r="DH325" s="185">
        <v>0</v>
      </c>
      <c r="DI325" s="185">
        <v>30</v>
      </c>
      <c r="DJ325" s="185">
        <v>0</v>
      </c>
      <c r="DK325" s="185">
        <v>0</v>
      </c>
      <c r="DL325" s="185">
        <v>0</v>
      </c>
      <c r="DM325" s="187">
        <v>44197</v>
      </c>
      <c r="DN325" s="187">
        <v>44214</v>
      </c>
      <c r="DO325" s="185">
        <v>0</v>
      </c>
      <c r="DP325" s="185">
        <v>0</v>
      </c>
      <c r="DQ325" s="185">
        <v>0</v>
      </c>
      <c r="DR325" s="185" t="s">
        <v>2026</v>
      </c>
      <c r="DS325" s="185" t="s">
        <v>1903</v>
      </c>
      <c r="DT325" s="185">
        <v>0</v>
      </c>
      <c r="DV325" s="185" t="s">
        <v>1952</v>
      </c>
      <c r="DW325" s="185">
        <v>0</v>
      </c>
      <c r="DX325" s="185" t="s">
        <v>1896</v>
      </c>
    </row>
    <row r="326" spans="1:128" x14ac:dyDescent="0.25">
      <c r="A326" s="185">
        <v>30</v>
      </c>
      <c r="B326" s="185">
        <v>1388000</v>
      </c>
      <c r="D326" s="230">
        <v>6.9599999999999995E-2</v>
      </c>
      <c r="E326" s="185">
        <v>96605</v>
      </c>
      <c r="F326" s="185">
        <v>13486925</v>
      </c>
      <c r="I326" s="185">
        <v>1367323</v>
      </c>
      <c r="J326" s="185">
        <v>575218</v>
      </c>
      <c r="L326" s="185">
        <v>1542783</v>
      </c>
      <c r="M326" s="185" t="s">
        <v>2253</v>
      </c>
      <c r="N326" s="185" t="s">
        <v>1938</v>
      </c>
      <c r="R326" s="185" t="s">
        <v>1264</v>
      </c>
      <c r="S326" s="185" t="s">
        <v>149</v>
      </c>
      <c r="T326" s="185" t="s">
        <v>7466</v>
      </c>
      <c r="U326" s="185" t="s">
        <v>682</v>
      </c>
      <c r="V326" s="185" t="s">
        <v>1272</v>
      </c>
      <c r="W326" s="185" t="s">
        <v>939</v>
      </c>
      <c r="X326" s="185" t="s">
        <v>1880</v>
      </c>
      <c r="Y326" s="185" t="s">
        <v>1881</v>
      </c>
      <c r="Z326" s="185" t="s">
        <v>2257</v>
      </c>
      <c r="AA326" s="185" t="s">
        <v>1883</v>
      </c>
      <c r="AB326" s="185" t="s">
        <v>2258</v>
      </c>
      <c r="AC326" s="185" t="s">
        <v>3541</v>
      </c>
      <c r="AD326" s="185" t="s">
        <v>7467</v>
      </c>
      <c r="AE326" s="185" t="s">
        <v>1887</v>
      </c>
      <c r="AF326" s="185" t="s">
        <v>1888</v>
      </c>
      <c r="AG326" s="185" t="s">
        <v>1889</v>
      </c>
      <c r="AH326" s="185" t="s">
        <v>1883</v>
      </c>
      <c r="AI326" s="185" t="s">
        <v>1890</v>
      </c>
      <c r="AK326" s="185" t="s">
        <v>2423</v>
      </c>
      <c r="AL326" s="185" t="s">
        <v>3542</v>
      </c>
      <c r="AM326" s="185" t="s">
        <v>3543</v>
      </c>
      <c r="AN326" s="185" t="s">
        <v>2488</v>
      </c>
      <c r="AO326" s="185" t="s">
        <v>2821</v>
      </c>
      <c r="AP326" s="185" t="s">
        <v>1896</v>
      </c>
      <c r="AQ326" s="185" t="s">
        <v>1272</v>
      </c>
      <c r="AR326" s="185" t="s">
        <v>2093</v>
      </c>
      <c r="AS326" s="185">
        <v>1150436</v>
      </c>
      <c r="AT326" s="185" t="s">
        <v>2093</v>
      </c>
      <c r="AV326" s="185" t="s">
        <v>1920</v>
      </c>
      <c r="AW326" s="185">
        <v>1150436</v>
      </c>
      <c r="AX326" s="185">
        <v>0</v>
      </c>
      <c r="AY326" s="185" t="s">
        <v>1943</v>
      </c>
      <c r="AZ326" s="186">
        <v>0</v>
      </c>
      <c r="BA326" s="231">
        <v>0</v>
      </c>
      <c r="BB326" s="185">
        <v>0</v>
      </c>
      <c r="BD326" s="187">
        <v>24461</v>
      </c>
      <c r="BE326" s="187">
        <v>41187</v>
      </c>
      <c r="BF326" s="187">
        <v>41187</v>
      </c>
      <c r="BH326" s="187">
        <v>43013</v>
      </c>
      <c r="BI326" s="187">
        <v>43377</v>
      </c>
      <c r="BM326" s="185" t="s">
        <v>1900</v>
      </c>
      <c r="BN326" s="185" t="s">
        <v>1275</v>
      </c>
      <c r="BV326" s="185" t="s">
        <v>1901</v>
      </c>
      <c r="BW326" s="185" t="s">
        <v>1926</v>
      </c>
      <c r="BX326" s="185" t="s">
        <v>2025</v>
      </c>
      <c r="BY326" s="187">
        <v>43013</v>
      </c>
      <c r="BZ326" s="187">
        <v>44109</v>
      </c>
      <c r="CA326" s="185">
        <v>0</v>
      </c>
      <c r="CB326" s="185">
        <v>1150436</v>
      </c>
      <c r="CC326" s="185">
        <v>0</v>
      </c>
      <c r="CD326" s="185">
        <v>102854</v>
      </c>
      <c r="CE326" s="185">
        <v>0</v>
      </c>
      <c r="CF326" s="185">
        <v>0</v>
      </c>
      <c r="CG326" s="185">
        <v>0</v>
      </c>
      <c r="CH326" s="185">
        <v>0</v>
      </c>
      <c r="CI326" s="185">
        <v>0</v>
      </c>
      <c r="CK326" s="185">
        <v>0</v>
      </c>
      <c r="CL326" s="185">
        <v>0</v>
      </c>
      <c r="CM326" s="185">
        <v>0</v>
      </c>
      <c r="CN326" s="185">
        <v>154350</v>
      </c>
      <c r="CO326" s="185">
        <v>0</v>
      </c>
      <c r="CP326" s="185">
        <v>66098</v>
      </c>
      <c r="CQ326" s="185">
        <v>0</v>
      </c>
      <c r="CR326" s="185">
        <v>83407</v>
      </c>
      <c r="CS326" s="185">
        <v>0</v>
      </c>
      <c r="CT326" s="185">
        <v>0</v>
      </c>
      <c r="CU326" s="185">
        <v>0</v>
      </c>
      <c r="CV326" s="185">
        <v>0</v>
      </c>
      <c r="CW326" s="185">
        <v>1557145</v>
      </c>
      <c r="CX326" s="185">
        <v>215257</v>
      </c>
      <c r="CY326" s="185">
        <v>1341888</v>
      </c>
      <c r="CZ326" s="185" t="s">
        <v>8035</v>
      </c>
      <c r="DA326" s="185">
        <v>129762</v>
      </c>
      <c r="DB326" s="185">
        <v>118000</v>
      </c>
      <c r="DC326" s="185">
        <v>166600</v>
      </c>
      <c r="DD326" s="185">
        <v>1454000</v>
      </c>
      <c r="DE326" s="185">
        <v>58200</v>
      </c>
      <c r="DF326" s="185">
        <v>29100</v>
      </c>
      <c r="DG326" s="185">
        <v>43600</v>
      </c>
      <c r="DH326" s="185">
        <v>0</v>
      </c>
      <c r="DI326" s="185">
        <v>30</v>
      </c>
      <c r="DJ326" s="185">
        <v>0</v>
      </c>
      <c r="DK326" s="185">
        <v>0</v>
      </c>
      <c r="DL326" s="185">
        <v>0</v>
      </c>
      <c r="DM326" s="187">
        <v>44197</v>
      </c>
      <c r="DN326" s="187">
        <v>44208</v>
      </c>
      <c r="DO326" s="185">
        <v>0</v>
      </c>
      <c r="DP326" s="185">
        <v>55500</v>
      </c>
      <c r="DQ326" s="185">
        <v>0</v>
      </c>
      <c r="DR326" s="185" t="s">
        <v>1888</v>
      </c>
      <c r="DS326" s="185" t="s">
        <v>1903</v>
      </c>
      <c r="DT326" s="185">
        <v>55500</v>
      </c>
      <c r="DV326" s="185" t="s">
        <v>2029</v>
      </c>
      <c r="DW326" s="185">
        <v>1388000</v>
      </c>
      <c r="DX326" s="185" t="s">
        <v>1896</v>
      </c>
    </row>
    <row r="327" spans="1:128" x14ac:dyDescent="0.25">
      <c r="A327" s="185">
        <v>30</v>
      </c>
      <c r="B327" s="185">
        <v>1081000</v>
      </c>
      <c r="D327" s="230">
        <v>2.436E-2</v>
      </c>
      <c r="E327" s="185">
        <v>26333</v>
      </c>
      <c r="F327" s="185">
        <v>13487909</v>
      </c>
      <c r="I327" s="185">
        <v>833599</v>
      </c>
      <c r="J327" s="185">
        <v>0</v>
      </c>
      <c r="L327" s="185">
        <v>0</v>
      </c>
      <c r="M327" s="185" t="s">
        <v>1889</v>
      </c>
      <c r="N327" s="185" t="s">
        <v>2044</v>
      </c>
      <c r="R327" s="185" t="s">
        <v>1264</v>
      </c>
      <c r="S327" s="185" t="s">
        <v>306</v>
      </c>
      <c r="T327" s="185" t="s">
        <v>282</v>
      </c>
      <c r="U327" s="185" t="s">
        <v>1906</v>
      </c>
      <c r="V327" s="185" t="s">
        <v>2248</v>
      </c>
      <c r="W327" s="185" t="s">
        <v>7907</v>
      </c>
      <c r="X327" s="185" t="s">
        <v>1880</v>
      </c>
      <c r="Y327" s="185" t="s">
        <v>1881</v>
      </c>
      <c r="Z327" s="185" t="s">
        <v>1909</v>
      </c>
      <c r="AA327" s="185" t="s">
        <v>1883</v>
      </c>
      <c r="AB327" s="185" t="s">
        <v>1883</v>
      </c>
      <c r="AC327" s="185" t="s">
        <v>7908</v>
      </c>
      <c r="AD327" s="185" t="s">
        <v>1911</v>
      </c>
      <c r="AE327" s="185" t="s">
        <v>1903</v>
      </c>
      <c r="AF327" s="185" t="s">
        <v>1887</v>
      </c>
      <c r="AG327" s="185" t="s">
        <v>1889</v>
      </c>
      <c r="AH327" s="185" t="s">
        <v>1912</v>
      </c>
      <c r="AI327" s="185" t="s">
        <v>1890</v>
      </c>
      <c r="AK327" s="185" t="s">
        <v>7909</v>
      </c>
      <c r="AL327" s="185" t="s">
        <v>6830</v>
      </c>
      <c r="AM327" s="185" t="s">
        <v>7910</v>
      </c>
      <c r="AN327" s="185" t="s">
        <v>3018</v>
      </c>
      <c r="AO327" s="185" t="s">
        <v>2495</v>
      </c>
      <c r="AP327" s="185" t="s">
        <v>1896</v>
      </c>
      <c r="AQ327" s="185" t="s">
        <v>2248</v>
      </c>
      <c r="AR327" s="185" t="s">
        <v>2252</v>
      </c>
      <c r="AS327" s="185">
        <v>1081448</v>
      </c>
      <c r="AT327" s="185" t="s">
        <v>2252</v>
      </c>
      <c r="AV327" s="185" t="s">
        <v>1920</v>
      </c>
      <c r="AW327" s="185">
        <v>1081448</v>
      </c>
      <c r="AX327" s="185">
        <v>0</v>
      </c>
      <c r="AY327" s="185" t="s">
        <v>2050</v>
      </c>
      <c r="AZ327" s="186">
        <v>0</v>
      </c>
      <c r="BA327" s="231">
        <v>0</v>
      </c>
      <c r="BB327" s="185">
        <v>0</v>
      </c>
      <c r="BD327" s="187">
        <v>23943</v>
      </c>
      <c r="BE327" s="187">
        <v>44246</v>
      </c>
      <c r="BF327" s="187">
        <v>44246</v>
      </c>
      <c r="BH327" s="187">
        <v>44246</v>
      </c>
      <c r="BM327" s="185" t="s">
        <v>1900</v>
      </c>
      <c r="BN327" s="185" t="s">
        <v>1275</v>
      </c>
      <c r="BV327" s="185" t="s">
        <v>1901</v>
      </c>
      <c r="BW327" s="185" t="s">
        <v>1926</v>
      </c>
      <c r="BX327" s="185" t="s">
        <v>2025</v>
      </c>
      <c r="BY327" s="187">
        <v>44246</v>
      </c>
      <c r="BZ327" s="187">
        <v>44246</v>
      </c>
      <c r="CA327" s="185">
        <v>0</v>
      </c>
      <c r="CB327" s="185">
        <v>1081448</v>
      </c>
      <c r="CC327" s="185">
        <v>0</v>
      </c>
      <c r="CD327" s="185">
        <v>102854</v>
      </c>
      <c r="CE327" s="185">
        <v>0</v>
      </c>
      <c r="CF327" s="185">
        <v>0</v>
      </c>
      <c r="CG327" s="185">
        <v>0</v>
      </c>
      <c r="CH327" s="185">
        <v>0</v>
      </c>
      <c r="CI327" s="185">
        <v>0</v>
      </c>
      <c r="CK327" s="185">
        <v>0</v>
      </c>
      <c r="CL327" s="185">
        <v>0</v>
      </c>
      <c r="CM327" s="185">
        <v>0</v>
      </c>
      <c r="CN327" s="185">
        <v>0</v>
      </c>
      <c r="CO327" s="185">
        <v>0</v>
      </c>
      <c r="CP327" s="185">
        <v>66098</v>
      </c>
      <c r="CQ327" s="185">
        <v>0</v>
      </c>
      <c r="CR327" s="185">
        <v>0</v>
      </c>
      <c r="CS327" s="185">
        <v>0</v>
      </c>
      <c r="CT327" s="185">
        <v>0</v>
      </c>
      <c r="CU327" s="185">
        <v>0</v>
      </c>
      <c r="CV327" s="185">
        <v>0</v>
      </c>
      <c r="CW327" s="185">
        <v>1250400</v>
      </c>
      <c r="CX327" s="185">
        <v>86400</v>
      </c>
      <c r="CY327" s="185">
        <v>1164000</v>
      </c>
      <c r="CZ327" s="185" t="s">
        <v>8035</v>
      </c>
      <c r="DA327" s="185">
        <v>104200</v>
      </c>
      <c r="DB327" s="185">
        <v>91900</v>
      </c>
      <c r="DC327" s="185">
        <v>129700</v>
      </c>
      <c r="DD327" s="185">
        <v>1148000</v>
      </c>
      <c r="DE327" s="185">
        <v>45900</v>
      </c>
      <c r="DF327" s="185">
        <v>23000</v>
      </c>
      <c r="DG327" s="185">
        <v>34400</v>
      </c>
      <c r="DH327" s="185">
        <v>0</v>
      </c>
      <c r="DI327" s="185">
        <v>30</v>
      </c>
      <c r="DJ327" s="185">
        <v>0</v>
      </c>
      <c r="DK327" s="185">
        <v>0</v>
      </c>
      <c r="DL327" s="185">
        <v>0</v>
      </c>
      <c r="DM327" s="187">
        <v>44246</v>
      </c>
      <c r="DN327" s="187">
        <v>44247</v>
      </c>
      <c r="DO327" s="185">
        <v>0</v>
      </c>
      <c r="DP327" s="185">
        <v>43200</v>
      </c>
      <c r="DQ327" s="185">
        <v>0</v>
      </c>
      <c r="DR327" s="185" t="s">
        <v>1888</v>
      </c>
      <c r="DS327" s="185" t="s">
        <v>1903</v>
      </c>
      <c r="DT327" s="185">
        <v>43200</v>
      </c>
      <c r="DV327" s="185" t="s">
        <v>1928</v>
      </c>
      <c r="DW327" s="185">
        <v>1081000</v>
      </c>
      <c r="DX327" s="185" t="s">
        <v>1896</v>
      </c>
    </row>
    <row r="328" spans="1:128" x14ac:dyDescent="0.25">
      <c r="A328" s="185">
        <v>30</v>
      </c>
      <c r="B328" s="185">
        <v>1150000</v>
      </c>
      <c r="D328" s="230">
        <v>6.9599999999999995E-2</v>
      </c>
      <c r="E328" s="185">
        <v>80040</v>
      </c>
      <c r="F328" s="185">
        <v>13490455</v>
      </c>
      <c r="I328" s="185">
        <v>1367323</v>
      </c>
      <c r="J328" s="185">
        <v>575218</v>
      </c>
      <c r="L328" s="185">
        <v>1604300</v>
      </c>
      <c r="M328" s="185" t="s">
        <v>2253</v>
      </c>
      <c r="N328" s="185" t="s">
        <v>1938</v>
      </c>
      <c r="R328" s="185" t="s">
        <v>1264</v>
      </c>
      <c r="S328" s="185" t="s">
        <v>2255</v>
      </c>
      <c r="T328" s="185" t="s">
        <v>2256</v>
      </c>
      <c r="U328" s="185" t="s">
        <v>682</v>
      </c>
      <c r="V328" s="185" t="s">
        <v>1272</v>
      </c>
      <c r="W328" s="185" t="s">
        <v>940</v>
      </c>
      <c r="X328" s="185" t="s">
        <v>1999</v>
      </c>
      <c r="Y328" s="185" t="s">
        <v>2084</v>
      </c>
      <c r="Z328" s="185" t="s">
        <v>2257</v>
      </c>
      <c r="AA328" s="185" t="s">
        <v>1883</v>
      </c>
      <c r="AB328" s="185" t="s">
        <v>2258</v>
      </c>
      <c r="AC328" s="185" t="s">
        <v>3544</v>
      </c>
      <c r="AD328" s="185" t="s">
        <v>2260</v>
      </c>
      <c r="AE328" s="185" t="s">
        <v>1887</v>
      </c>
      <c r="AF328" s="185" t="s">
        <v>1888</v>
      </c>
      <c r="AG328" s="185" t="s">
        <v>1889</v>
      </c>
      <c r="AH328" s="185" t="s">
        <v>1912</v>
      </c>
      <c r="AI328" s="185" t="s">
        <v>1890</v>
      </c>
      <c r="AK328" s="185" t="s">
        <v>3545</v>
      </c>
      <c r="AL328" s="185" t="s">
        <v>3546</v>
      </c>
      <c r="AM328" s="185" t="s">
        <v>3547</v>
      </c>
      <c r="AN328" s="185" t="s">
        <v>2058</v>
      </c>
      <c r="AO328" s="185" t="s">
        <v>2295</v>
      </c>
      <c r="AP328" s="185" t="s">
        <v>1896</v>
      </c>
      <c r="AQ328" s="185" t="s">
        <v>1272</v>
      </c>
      <c r="AR328" s="185" t="s">
        <v>2093</v>
      </c>
      <c r="AS328" s="185">
        <v>1150436</v>
      </c>
      <c r="AT328" s="185" t="s">
        <v>2093</v>
      </c>
      <c r="AV328" s="185" t="s">
        <v>1920</v>
      </c>
      <c r="AW328" s="185">
        <v>1150436</v>
      </c>
      <c r="AX328" s="185">
        <v>0</v>
      </c>
      <c r="AY328" s="185" t="s">
        <v>1943</v>
      </c>
      <c r="AZ328" s="186">
        <v>0</v>
      </c>
      <c r="BA328" s="231">
        <v>8</v>
      </c>
      <c r="BB328" s="185">
        <v>0</v>
      </c>
      <c r="BD328" s="187">
        <v>24912</v>
      </c>
      <c r="BE328" s="187">
        <v>41187</v>
      </c>
      <c r="BF328" s="187">
        <v>41187</v>
      </c>
      <c r="BH328" s="187">
        <v>43378</v>
      </c>
      <c r="BI328" s="187">
        <v>44108</v>
      </c>
      <c r="BM328" s="185" t="s">
        <v>1900</v>
      </c>
      <c r="BN328" s="185" t="s">
        <v>1275</v>
      </c>
      <c r="BV328" s="185" t="s">
        <v>1901</v>
      </c>
      <c r="BW328" s="185" t="s">
        <v>1960</v>
      </c>
      <c r="BX328" s="185" t="s">
        <v>2025</v>
      </c>
      <c r="BY328" s="187">
        <v>43013</v>
      </c>
      <c r="BZ328" s="187">
        <v>44109</v>
      </c>
      <c r="CA328" s="185">
        <v>0</v>
      </c>
      <c r="CB328" s="185">
        <v>1150436</v>
      </c>
      <c r="CC328" s="185">
        <v>0</v>
      </c>
      <c r="CD328" s="185">
        <v>102854</v>
      </c>
      <c r="CE328" s="185">
        <v>0</v>
      </c>
      <c r="CF328" s="185">
        <v>0</v>
      </c>
      <c r="CG328" s="185">
        <v>0</v>
      </c>
      <c r="CH328" s="185">
        <v>0</v>
      </c>
      <c r="CI328" s="185">
        <v>0</v>
      </c>
      <c r="CK328" s="185">
        <v>0</v>
      </c>
      <c r="CL328" s="185">
        <v>0</v>
      </c>
      <c r="CM328" s="185">
        <v>0</v>
      </c>
      <c r="CN328" s="185">
        <v>0</v>
      </c>
      <c r="CO328" s="185">
        <v>0</v>
      </c>
      <c r="CP328" s="185">
        <v>66098</v>
      </c>
      <c r="CQ328" s="185">
        <v>92035</v>
      </c>
      <c r="CR328" s="185">
        <v>0</v>
      </c>
      <c r="CS328" s="185">
        <v>0</v>
      </c>
      <c r="CT328" s="185">
        <v>0</v>
      </c>
      <c r="CU328" s="185">
        <v>0</v>
      </c>
      <c r="CV328" s="185">
        <v>0</v>
      </c>
      <c r="CW328" s="185">
        <v>1411423</v>
      </c>
      <c r="CX328" s="185">
        <v>221374</v>
      </c>
      <c r="CY328" s="185">
        <v>1190049</v>
      </c>
      <c r="CZ328" s="185" t="s">
        <v>8035</v>
      </c>
      <c r="DA328" s="185">
        <v>117619</v>
      </c>
      <c r="DB328" s="185">
        <v>97700</v>
      </c>
      <c r="DC328" s="185">
        <v>138000</v>
      </c>
      <c r="DD328" s="185">
        <v>1309000</v>
      </c>
      <c r="DE328" s="185">
        <v>52400</v>
      </c>
      <c r="DF328" s="185">
        <v>26200</v>
      </c>
      <c r="DG328" s="185">
        <v>39300</v>
      </c>
      <c r="DH328" s="185">
        <v>0</v>
      </c>
      <c r="DI328" s="185">
        <v>30</v>
      </c>
      <c r="DJ328" s="185">
        <v>0</v>
      </c>
      <c r="DK328" s="185">
        <v>0</v>
      </c>
      <c r="DL328" s="185">
        <v>0</v>
      </c>
      <c r="DM328" s="187">
        <v>44130</v>
      </c>
      <c r="DN328" s="187">
        <v>44174</v>
      </c>
      <c r="DO328" s="185">
        <v>0</v>
      </c>
      <c r="DP328" s="185">
        <v>46000</v>
      </c>
      <c r="DQ328" s="185">
        <v>0</v>
      </c>
      <c r="DR328" s="185" t="s">
        <v>2009</v>
      </c>
      <c r="DS328" s="185" t="s">
        <v>1911</v>
      </c>
      <c r="DT328" s="185">
        <v>46000</v>
      </c>
      <c r="DV328" s="185" t="s">
        <v>2267</v>
      </c>
      <c r="DW328" s="185">
        <v>1150000</v>
      </c>
      <c r="DX328" s="185" t="s">
        <v>1896</v>
      </c>
    </row>
    <row r="329" spans="1:128" x14ac:dyDescent="0.25">
      <c r="A329" s="185">
        <v>14</v>
      </c>
      <c r="B329" s="185">
        <v>1149400</v>
      </c>
      <c r="D329" s="230">
        <v>1.044E-2</v>
      </c>
      <c r="E329" s="185">
        <v>12000</v>
      </c>
      <c r="F329" s="185">
        <v>13495784</v>
      </c>
      <c r="I329" s="185">
        <v>1903246</v>
      </c>
      <c r="J329" s="185">
        <v>832461</v>
      </c>
      <c r="L329" s="185">
        <v>2146784</v>
      </c>
      <c r="M329" s="185" t="s">
        <v>2253</v>
      </c>
      <c r="N329" s="185" t="s">
        <v>1878</v>
      </c>
      <c r="O329" s="185" t="s">
        <v>1332</v>
      </c>
      <c r="R329" s="185" t="s">
        <v>1879</v>
      </c>
      <c r="S329" s="185" t="s">
        <v>2255</v>
      </c>
      <c r="T329" s="185" t="s">
        <v>2256</v>
      </c>
      <c r="U329" s="185" t="s">
        <v>682</v>
      </c>
      <c r="V329" s="185" t="s">
        <v>1272</v>
      </c>
      <c r="W329" s="185" t="s">
        <v>1680</v>
      </c>
      <c r="X329" s="185" t="s">
        <v>1880</v>
      </c>
      <c r="Y329" s="185" t="s">
        <v>1881</v>
      </c>
      <c r="Z329" s="185" t="s">
        <v>2257</v>
      </c>
      <c r="AA329" s="185" t="s">
        <v>1883</v>
      </c>
      <c r="AB329" s="185" t="s">
        <v>2258</v>
      </c>
      <c r="AC329" s="185" t="s">
        <v>3548</v>
      </c>
      <c r="AD329" s="185" t="s">
        <v>2260</v>
      </c>
      <c r="AE329" s="185" t="s">
        <v>1887</v>
      </c>
      <c r="AF329" s="185" t="s">
        <v>1888</v>
      </c>
      <c r="AG329" s="185" t="s">
        <v>1889</v>
      </c>
      <c r="AH329" s="185" t="s">
        <v>1883</v>
      </c>
      <c r="AI329" s="185" t="s">
        <v>1890</v>
      </c>
      <c r="AK329" s="185" t="s">
        <v>2056</v>
      </c>
      <c r="AL329" s="185" t="s">
        <v>3549</v>
      </c>
      <c r="AM329" s="185" t="s">
        <v>2770</v>
      </c>
      <c r="AN329" s="185" t="s">
        <v>2488</v>
      </c>
      <c r="AO329" s="185" t="s">
        <v>2128</v>
      </c>
      <c r="AP329" s="185" t="s">
        <v>1896</v>
      </c>
      <c r="AQ329" s="185" t="s">
        <v>1272</v>
      </c>
      <c r="AR329" s="185" t="s">
        <v>1935</v>
      </c>
      <c r="AS329" s="185">
        <v>1664922</v>
      </c>
      <c r="AT329" s="185" t="s">
        <v>1935</v>
      </c>
      <c r="AV329" s="185" t="s">
        <v>1920</v>
      </c>
      <c r="AW329" s="185">
        <v>1664922</v>
      </c>
      <c r="AX329" s="185">
        <v>0</v>
      </c>
      <c r="AY329" s="185" t="s">
        <v>1899</v>
      </c>
      <c r="AZ329" s="186">
        <v>0</v>
      </c>
      <c r="BA329" s="231">
        <v>8</v>
      </c>
      <c r="BB329" s="185">
        <v>0</v>
      </c>
      <c r="BD329" s="187">
        <v>25298</v>
      </c>
      <c r="BE329" s="187">
        <v>43256</v>
      </c>
      <c r="BF329" s="187">
        <v>43256</v>
      </c>
      <c r="BH329" s="187">
        <v>43621</v>
      </c>
      <c r="BI329" s="187">
        <v>43986</v>
      </c>
      <c r="BM329" s="185" t="s">
        <v>1900</v>
      </c>
      <c r="BN329" s="185" t="s">
        <v>1275</v>
      </c>
      <c r="BV329" s="185" t="s">
        <v>1901</v>
      </c>
      <c r="BW329" s="185" t="s">
        <v>1896</v>
      </c>
      <c r="BX329" s="185" t="s">
        <v>1902</v>
      </c>
      <c r="BY329" s="187">
        <v>43256</v>
      </c>
      <c r="BZ329" s="187">
        <v>44352</v>
      </c>
      <c r="CA329" s="185">
        <v>0</v>
      </c>
      <c r="CB329" s="185">
        <v>776964</v>
      </c>
      <c r="CC329" s="185">
        <v>0</v>
      </c>
      <c r="CD329" s="185">
        <v>47999</v>
      </c>
      <c r="CE329" s="185">
        <v>0</v>
      </c>
      <c r="CF329" s="185">
        <v>0</v>
      </c>
      <c r="CG329" s="185">
        <v>0</v>
      </c>
      <c r="CH329" s="185">
        <v>832461</v>
      </c>
      <c r="CI329" s="185">
        <v>1152475</v>
      </c>
      <c r="CK329" s="185">
        <v>0</v>
      </c>
      <c r="CL329" s="185">
        <v>0</v>
      </c>
      <c r="CM329" s="185">
        <v>0</v>
      </c>
      <c r="CN329" s="185">
        <v>0</v>
      </c>
      <c r="CO329" s="185">
        <v>0</v>
      </c>
      <c r="CP329" s="185">
        <v>30846</v>
      </c>
      <c r="CQ329" s="185">
        <v>62157</v>
      </c>
      <c r="CR329" s="185">
        <v>0</v>
      </c>
      <c r="CS329" s="185">
        <v>0</v>
      </c>
      <c r="CT329" s="185">
        <v>0</v>
      </c>
      <c r="CU329" s="185">
        <v>0</v>
      </c>
      <c r="CV329" s="185">
        <v>0</v>
      </c>
      <c r="CW329" s="185">
        <v>2937398</v>
      </c>
      <c r="CX329" s="185">
        <v>653910</v>
      </c>
      <c r="CY329" s="185">
        <v>2283488</v>
      </c>
      <c r="CZ329" s="185" t="s">
        <v>8035</v>
      </c>
      <c r="DA329" s="185">
        <v>241909</v>
      </c>
      <c r="DB329" s="185">
        <v>209400</v>
      </c>
      <c r="DC329" s="185">
        <v>295600</v>
      </c>
      <c r="DD329" s="185">
        <v>2855000</v>
      </c>
      <c r="DE329" s="185">
        <v>114200</v>
      </c>
      <c r="DF329" s="185">
        <v>57100</v>
      </c>
      <c r="DG329" s="185">
        <v>85600</v>
      </c>
      <c r="DH329" s="185">
        <v>0</v>
      </c>
      <c r="DI329" s="185">
        <v>14</v>
      </c>
      <c r="DJ329" s="185">
        <v>0</v>
      </c>
      <c r="DK329" s="185">
        <v>16</v>
      </c>
      <c r="DL329" s="185">
        <v>0</v>
      </c>
      <c r="DM329" s="187">
        <v>44362</v>
      </c>
      <c r="DN329" s="187">
        <v>44383</v>
      </c>
      <c r="DO329" s="185">
        <v>0</v>
      </c>
      <c r="DP329" s="185">
        <v>98500</v>
      </c>
      <c r="DQ329" s="185">
        <v>0</v>
      </c>
      <c r="DR329" s="185" t="s">
        <v>1888</v>
      </c>
      <c r="DS329" s="185" t="s">
        <v>1903</v>
      </c>
      <c r="DT329" s="185">
        <v>98500</v>
      </c>
      <c r="DV329" s="185" t="s">
        <v>2267</v>
      </c>
      <c r="DW329" s="185">
        <v>2463000</v>
      </c>
      <c r="DX329" s="185" t="s">
        <v>1896</v>
      </c>
    </row>
    <row r="330" spans="1:128" x14ac:dyDescent="0.25">
      <c r="A330" s="185">
        <v>30</v>
      </c>
      <c r="B330" s="185">
        <v>6177000</v>
      </c>
      <c r="D330" s="230">
        <v>6.9599999999999995E-2</v>
      </c>
      <c r="E330" s="185">
        <v>429919</v>
      </c>
      <c r="F330" s="185">
        <v>13496274</v>
      </c>
      <c r="I330" s="185">
        <v>6357013</v>
      </c>
      <c r="J330" s="185">
        <v>2161899</v>
      </c>
      <c r="L330" s="185">
        <v>7173713</v>
      </c>
      <c r="M330" s="185" t="s">
        <v>1946</v>
      </c>
      <c r="N330" s="185" t="s">
        <v>1985</v>
      </c>
      <c r="R330" s="185" t="s">
        <v>1879</v>
      </c>
      <c r="S330" s="185" t="s">
        <v>781</v>
      </c>
      <c r="T330" s="185" t="s">
        <v>2963</v>
      </c>
      <c r="U330" s="185" t="s">
        <v>460</v>
      </c>
      <c r="V330" s="185" t="s">
        <v>1963</v>
      </c>
      <c r="W330" s="185" t="s">
        <v>565</v>
      </c>
      <c r="X330" s="185" t="s">
        <v>1880</v>
      </c>
      <c r="Y330" s="185" t="s">
        <v>1881</v>
      </c>
      <c r="Z330" s="185" t="s">
        <v>2650</v>
      </c>
      <c r="AA330" s="185" t="s">
        <v>1883</v>
      </c>
      <c r="AB330" s="185" t="s">
        <v>1923</v>
      </c>
      <c r="AC330" s="185" t="s">
        <v>3550</v>
      </c>
      <c r="AD330" s="185" t="s">
        <v>2965</v>
      </c>
      <c r="AE330" s="185" t="s">
        <v>1989</v>
      </c>
      <c r="AF330" s="185" t="s">
        <v>1888</v>
      </c>
      <c r="AG330" s="185" t="s">
        <v>1889</v>
      </c>
      <c r="AH330" s="185" t="s">
        <v>1912</v>
      </c>
      <c r="AI330" s="185" t="s">
        <v>1890</v>
      </c>
      <c r="AJ330" s="185" t="s">
        <v>1913</v>
      </c>
      <c r="AK330" s="185" t="s">
        <v>1994</v>
      </c>
      <c r="AL330" s="185" t="s">
        <v>2880</v>
      </c>
      <c r="AM330" s="185" t="s">
        <v>2440</v>
      </c>
      <c r="AN330" s="185" t="s">
        <v>2440</v>
      </c>
      <c r="AP330" s="185" t="s">
        <v>1896</v>
      </c>
      <c r="AQ330" s="185" t="s">
        <v>1963</v>
      </c>
      <c r="AR330" s="185" t="s">
        <v>2661</v>
      </c>
      <c r="AS330" s="185">
        <v>6176855</v>
      </c>
      <c r="AT330" s="185" t="s">
        <v>2661</v>
      </c>
      <c r="AV330" s="185" t="s">
        <v>1920</v>
      </c>
      <c r="AW330" s="185">
        <v>6176855</v>
      </c>
      <c r="AX330" s="185">
        <v>0</v>
      </c>
      <c r="AY330" s="185" t="s">
        <v>1996</v>
      </c>
      <c r="AZ330" s="186">
        <v>0</v>
      </c>
      <c r="BA330" s="231">
        <v>0</v>
      </c>
      <c r="BB330" s="185">
        <v>20</v>
      </c>
      <c r="BC330" s="185" t="s">
        <v>1332</v>
      </c>
      <c r="BD330" s="187">
        <v>25329</v>
      </c>
      <c r="BE330" s="187">
        <v>34747</v>
      </c>
      <c r="BF330" s="187">
        <v>42889</v>
      </c>
      <c r="BH330" s="187">
        <v>43148</v>
      </c>
      <c r="BI330" s="187">
        <v>43512</v>
      </c>
      <c r="BV330" s="185" t="s">
        <v>1901</v>
      </c>
      <c r="BW330" s="185" t="s">
        <v>1926</v>
      </c>
      <c r="BX330" s="185" t="s">
        <v>1902</v>
      </c>
      <c r="BY330" s="187">
        <v>43878</v>
      </c>
      <c r="BZ330" s="187">
        <v>44244</v>
      </c>
      <c r="CA330" s="185">
        <v>0</v>
      </c>
      <c r="CB330" s="185">
        <v>6176855</v>
      </c>
      <c r="CC330" s="185">
        <v>0</v>
      </c>
      <c r="CD330" s="185">
        <v>0</v>
      </c>
      <c r="CE330" s="185">
        <v>0</v>
      </c>
      <c r="CF330" s="185">
        <v>0</v>
      </c>
      <c r="CG330" s="185">
        <v>0</v>
      </c>
      <c r="CH330" s="185">
        <v>0</v>
      </c>
      <c r="CI330" s="185">
        <v>0</v>
      </c>
      <c r="CK330" s="185">
        <v>0</v>
      </c>
      <c r="CL330" s="185">
        <v>0</v>
      </c>
      <c r="CM330" s="185">
        <v>0</v>
      </c>
      <c r="CN330" s="185">
        <v>0</v>
      </c>
      <c r="CO330" s="185">
        <v>1235371</v>
      </c>
      <c r="CP330" s="185">
        <v>0</v>
      </c>
      <c r="CQ330" s="185">
        <v>0</v>
      </c>
      <c r="CR330" s="185">
        <v>0</v>
      </c>
      <c r="CS330" s="185">
        <v>0</v>
      </c>
      <c r="CT330" s="185">
        <v>0</v>
      </c>
      <c r="CU330" s="185">
        <v>0</v>
      </c>
      <c r="CV330" s="185">
        <v>0</v>
      </c>
      <c r="CW330" s="185">
        <v>7412226</v>
      </c>
      <c r="CX330" s="185">
        <v>1431678</v>
      </c>
      <c r="CY330" s="185">
        <v>5980548</v>
      </c>
      <c r="CZ330" s="185" t="s">
        <v>8035</v>
      </c>
      <c r="DA330" s="185">
        <v>617686</v>
      </c>
      <c r="DB330" s="185">
        <v>525000</v>
      </c>
      <c r="DC330" s="185">
        <v>741200</v>
      </c>
      <c r="DD330" s="185">
        <v>7412000</v>
      </c>
      <c r="DE330" s="185">
        <v>296500</v>
      </c>
      <c r="DF330" s="185">
        <v>148200</v>
      </c>
      <c r="DG330" s="185">
        <v>222400</v>
      </c>
      <c r="DH330" s="185">
        <v>0</v>
      </c>
      <c r="DI330" s="185">
        <v>30</v>
      </c>
      <c r="DJ330" s="185">
        <v>0</v>
      </c>
      <c r="DK330" s="185">
        <v>0</v>
      </c>
      <c r="DL330" s="185">
        <v>505066</v>
      </c>
      <c r="DM330" s="187">
        <v>44169</v>
      </c>
      <c r="DN330" s="187">
        <v>44193</v>
      </c>
      <c r="DO330" s="185">
        <v>0</v>
      </c>
      <c r="DP330" s="185">
        <v>247100</v>
      </c>
      <c r="DQ330" s="185">
        <v>61800</v>
      </c>
      <c r="DR330" s="185" t="s">
        <v>1888</v>
      </c>
      <c r="DS330" s="185" t="s">
        <v>1903</v>
      </c>
      <c r="DT330" s="185">
        <v>247100</v>
      </c>
      <c r="DV330" s="185" t="s">
        <v>2051</v>
      </c>
      <c r="DW330" s="185">
        <v>6177000</v>
      </c>
      <c r="DX330" s="185" t="s">
        <v>1896</v>
      </c>
    </row>
    <row r="331" spans="1:128" x14ac:dyDescent="0.25">
      <c r="A331" s="185">
        <v>20</v>
      </c>
      <c r="B331" s="185">
        <v>3238667</v>
      </c>
      <c r="D331" s="230">
        <v>5.2199999999999998E-3</v>
      </c>
      <c r="E331" s="185">
        <v>16906</v>
      </c>
      <c r="F331" s="185">
        <v>13496877</v>
      </c>
      <c r="I331" s="185">
        <v>5490048</v>
      </c>
      <c r="J331" s="185">
        <v>1867061</v>
      </c>
      <c r="L331" s="185">
        <v>6194709</v>
      </c>
      <c r="M331" s="185" t="s">
        <v>2253</v>
      </c>
      <c r="N331" s="185" t="s">
        <v>294</v>
      </c>
      <c r="O331" s="185" t="s">
        <v>1332</v>
      </c>
      <c r="R331" s="185" t="s">
        <v>1879</v>
      </c>
      <c r="S331" s="185" t="s">
        <v>2255</v>
      </c>
      <c r="T331" s="185" t="s">
        <v>2256</v>
      </c>
      <c r="U331" s="185" t="s">
        <v>682</v>
      </c>
      <c r="V331" s="185" t="s">
        <v>1963</v>
      </c>
      <c r="W331" s="185" t="s">
        <v>1515</v>
      </c>
      <c r="X331" s="185" t="s">
        <v>2013</v>
      </c>
      <c r="Y331" s="185" t="s">
        <v>1881</v>
      </c>
      <c r="Z331" s="185" t="s">
        <v>2257</v>
      </c>
      <c r="AA331" s="185" t="s">
        <v>1883</v>
      </c>
      <c r="AB331" s="185" t="s">
        <v>2258</v>
      </c>
      <c r="AC331" s="185" t="s">
        <v>3551</v>
      </c>
      <c r="AD331" s="185" t="s">
        <v>2260</v>
      </c>
      <c r="AE331" s="185" t="s">
        <v>1887</v>
      </c>
      <c r="AF331" s="185" t="s">
        <v>1888</v>
      </c>
      <c r="AG331" s="185" t="s">
        <v>1889</v>
      </c>
      <c r="AH331" s="185" t="s">
        <v>1883</v>
      </c>
      <c r="AI331" s="185" t="s">
        <v>1890</v>
      </c>
      <c r="AK331" s="185" t="s">
        <v>3552</v>
      </c>
      <c r="AL331" s="185" t="s">
        <v>3553</v>
      </c>
      <c r="AM331" s="185" t="s">
        <v>3554</v>
      </c>
      <c r="AN331" s="185" t="s">
        <v>2067</v>
      </c>
      <c r="AO331" s="185" t="s">
        <v>3555</v>
      </c>
      <c r="AP331" s="185" t="s">
        <v>1896</v>
      </c>
      <c r="AQ331" s="185" t="s">
        <v>1963</v>
      </c>
      <c r="AR331" s="185" t="s">
        <v>1675</v>
      </c>
      <c r="AS331" s="185">
        <v>5334460</v>
      </c>
      <c r="AT331" s="185" t="s">
        <v>1675</v>
      </c>
      <c r="AV331" s="185" t="s">
        <v>1920</v>
      </c>
      <c r="AW331" s="185">
        <v>5334460</v>
      </c>
      <c r="AX331" s="185">
        <v>0</v>
      </c>
      <c r="AY331" s="185" t="s">
        <v>2137</v>
      </c>
      <c r="AZ331" s="186">
        <v>0</v>
      </c>
      <c r="BA331" s="231">
        <v>8</v>
      </c>
      <c r="BB331" s="185">
        <v>0</v>
      </c>
      <c r="BD331" s="187">
        <v>25361</v>
      </c>
      <c r="BE331" s="187">
        <v>42948</v>
      </c>
      <c r="BF331" s="187">
        <v>42948</v>
      </c>
      <c r="BH331" s="187">
        <v>43678</v>
      </c>
      <c r="BI331" s="187">
        <v>44043</v>
      </c>
      <c r="BO331" s="185" t="s">
        <v>294</v>
      </c>
      <c r="BR331" s="185" t="s">
        <v>2111</v>
      </c>
      <c r="BV331" s="185" t="s">
        <v>1901</v>
      </c>
      <c r="BW331" s="185" t="s">
        <v>1896</v>
      </c>
      <c r="BX331" s="185" t="s">
        <v>1902</v>
      </c>
      <c r="BY331" s="187">
        <v>42948</v>
      </c>
      <c r="BZ331" s="187">
        <v>44044</v>
      </c>
      <c r="CA331" s="185">
        <v>0</v>
      </c>
      <c r="CB331" s="185">
        <v>3556307</v>
      </c>
      <c r="CC331" s="185">
        <v>0</v>
      </c>
      <c r="CD331" s="185">
        <v>0</v>
      </c>
      <c r="CE331" s="185">
        <v>0</v>
      </c>
      <c r="CF331" s="185">
        <v>0</v>
      </c>
      <c r="CG331" s="185">
        <v>0</v>
      </c>
      <c r="CH331" s="185">
        <v>0</v>
      </c>
      <c r="CI331" s="185">
        <v>2057220</v>
      </c>
      <c r="CK331" s="185">
        <v>0</v>
      </c>
      <c r="CL331" s="185">
        <v>0</v>
      </c>
      <c r="CM331" s="185">
        <v>0</v>
      </c>
      <c r="CN331" s="185">
        <v>0</v>
      </c>
      <c r="CO331" s="185">
        <v>0</v>
      </c>
      <c r="CP331" s="185">
        <v>0</v>
      </c>
      <c r="CQ331" s="185">
        <v>284505</v>
      </c>
      <c r="CR331" s="185">
        <v>0</v>
      </c>
      <c r="CS331" s="185">
        <v>0</v>
      </c>
      <c r="CT331" s="185">
        <v>0</v>
      </c>
      <c r="CU331" s="185">
        <v>0</v>
      </c>
      <c r="CV331" s="185">
        <v>0</v>
      </c>
      <c r="CW331" s="185">
        <v>6374310</v>
      </c>
      <c r="CX331" s="185">
        <v>1318973</v>
      </c>
      <c r="CY331" s="185">
        <v>5055337</v>
      </c>
      <c r="CZ331" s="185" t="s">
        <v>8035</v>
      </c>
      <c r="DA331" s="185">
        <v>491503</v>
      </c>
      <c r="DB331" s="185">
        <v>412900</v>
      </c>
      <c r="DC331" s="185">
        <v>583000</v>
      </c>
      <c r="DD331" s="185">
        <v>5898000</v>
      </c>
      <c r="DE331" s="185">
        <v>235900</v>
      </c>
      <c r="DF331" s="185">
        <v>118000</v>
      </c>
      <c r="DG331" s="185">
        <v>176900</v>
      </c>
      <c r="DH331" s="185">
        <v>0</v>
      </c>
      <c r="DI331" s="185">
        <v>20</v>
      </c>
      <c r="DJ331" s="185">
        <v>0</v>
      </c>
      <c r="DK331" s="185">
        <v>10</v>
      </c>
      <c r="DL331" s="185">
        <v>201780</v>
      </c>
      <c r="DM331" s="187">
        <v>44368</v>
      </c>
      <c r="DN331" s="187">
        <v>44389</v>
      </c>
      <c r="DO331" s="185">
        <v>0</v>
      </c>
      <c r="DP331" s="185">
        <v>194300</v>
      </c>
      <c r="DQ331" s="185">
        <v>48600</v>
      </c>
      <c r="DR331" s="185" t="s">
        <v>2026</v>
      </c>
      <c r="DS331" s="185" t="s">
        <v>1903</v>
      </c>
      <c r="DT331" s="185">
        <v>194300</v>
      </c>
      <c r="DV331" s="185" t="s">
        <v>2267</v>
      </c>
      <c r="DW331" s="185">
        <v>4858000</v>
      </c>
      <c r="DX331" s="185" t="s">
        <v>1896</v>
      </c>
    </row>
    <row r="332" spans="1:128" x14ac:dyDescent="0.25">
      <c r="A332" s="185">
        <v>30</v>
      </c>
      <c r="B332" s="185">
        <v>1508000</v>
      </c>
      <c r="D332" s="230">
        <v>2.436E-2</v>
      </c>
      <c r="E332" s="185">
        <v>36735</v>
      </c>
      <c r="F332" s="185">
        <v>13520336</v>
      </c>
      <c r="I332" s="185">
        <v>1367323</v>
      </c>
      <c r="J332" s="185">
        <v>575218</v>
      </c>
      <c r="L332" s="185">
        <v>1542783</v>
      </c>
      <c r="M332" s="185" t="s">
        <v>2148</v>
      </c>
      <c r="N332" s="185" t="s">
        <v>1938</v>
      </c>
      <c r="R332" s="185" t="s">
        <v>1264</v>
      </c>
      <c r="S332" s="185" t="s">
        <v>149</v>
      </c>
      <c r="T332" s="185" t="s">
        <v>3556</v>
      </c>
      <c r="U332" s="185" t="s">
        <v>682</v>
      </c>
      <c r="V332" s="185" t="s">
        <v>1272</v>
      </c>
      <c r="W332" s="185" t="s">
        <v>941</v>
      </c>
      <c r="X332" s="185" t="s">
        <v>2013</v>
      </c>
      <c r="Y332" s="185" t="s">
        <v>2084</v>
      </c>
      <c r="Z332" s="185" t="s">
        <v>2296</v>
      </c>
      <c r="AA332" s="185" t="s">
        <v>1883</v>
      </c>
      <c r="AB332" s="185" t="s">
        <v>2258</v>
      </c>
      <c r="AC332" s="185" t="s">
        <v>3557</v>
      </c>
      <c r="AD332" s="185" t="s">
        <v>3558</v>
      </c>
      <c r="AE332" s="185" t="s">
        <v>1887</v>
      </c>
      <c r="AF332" s="185" t="s">
        <v>1888</v>
      </c>
      <c r="AG332" s="185" t="s">
        <v>1889</v>
      </c>
      <c r="AH332" s="185" t="s">
        <v>1883</v>
      </c>
      <c r="AI332" s="185" t="s">
        <v>1890</v>
      </c>
      <c r="AK332" s="185" t="s">
        <v>2959</v>
      </c>
      <c r="AL332" s="185" t="s">
        <v>2525</v>
      </c>
      <c r="AM332" s="185" t="s">
        <v>3559</v>
      </c>
      <c r="AN332" s="185" t="s">
        <v>2058</v>
      </c>
      <c r="AO332" s="185" t="s">
        <v>1933</v>
      </c>
      <c r="AP332" s="185" t="s">
        <v>1896</v>
      </c>
      <c r="AQ332" s="185" t="s">
        <v>1272</v>
      </c>
      <c r="AR332" s="185" t="s">
        <v>2093</v>
      </c>
      <c r="AS332" s="185">
        <v>1150436</v>
      </c>
      <c r="AT332" s="185" t="s">
        <v>2093</v>
      </c>
      <c r="AV332" s="185" t="s">
        <v>1920</v>
      </c>
      <c r="AW332" s="185">
        <v>1150436</v>
      </c>
      <c r="AX332" s="185">
        <v>0</v>
      </c>
      <c r="AY332" s="185" t="s">
        <v>1943</v>
      </c>
      <c r="AZ332" s="186">
        <v>0</v>
      </c>
      <c r="BA332" s="231">
        <v>0</v>
      </c>
      <c r="BB332" s="185">
        <v>0</v>
      </c>
      <c r="BD332" s="187">
        <v>27995</v>
      </c>
      <c r="BE332" s="187">
        <v>41172</v>
      </c>
      <c r="BF332" s="187">
        <v>41172</v>
      </c>
      <c r="BH332" s="187">
        <v>42998</v>
      </c>
      <c r="BI332" s="187">
        <v>43362</v>
      </c>
      <c r="BM332" s="185" t="s">
        <v>1900</v>
      </c>
      <c r="BN332" s="185" t="s">
        <v>1275</v>
      </c>
      <c r="BV332" s="185" t="s">
        <v>1901</v>
      </c>
      <c r="BW332" s="185" t="s">
        <v>1896</v>
      </c>
      <c r="BX332" s="185" t="s">
        <v>2025</v>
      </c>
      <c r="BY332" s="187">
        <v>42998</v>
      </c>
      <c r="BZ332" s="187">
        <v>44094</v>
      </c>
      <c r="CA332" s="185">
        <v>0</v>
      </c>
      <c r="CB332" s="185">
        <v>1150436</v>
      </c>
      <c r="CC332" s="185">
        <v>0</v>
      </c>
      <c r="CD332" s="185">
        <v>0</v>
      </c>
      <c r="CE332" s="185">
        <v>0</v>
      </c>
      <c r="CF332" s="185">
        <v>0</v>
      </c>
      <c r="CG332" s="185">
        <v>0</v>
      </c>
      <c r="CH332" s="185">
        <v>0</v>
      </c>
      <c r="CI332" s="185">
        <v>0</v>
      </c>
      <c r="CK332" s="185">
        <v>0</v>
      </c>
      <c r="CL332" s="185">
        <v>0</v>
      </c>
      <c r="CM332" s="185">
        <v>83886</v>
      </c>
      <c r="CN332" s="185">
        <v>70464</v>
      </c>
      <c r="CO332" s="185">
        <v>0</v>
      </c>
      <c r="CP332" s="185">
        <v>0</v>
      </c>
      <c r="CQ332" s="185">
        <v>0</v>
      </c>
      <c r="CR332" s="185">
        <v>202764</v>
      </c>
      <c r="CS332" s="185">
        <v>0</v>
      </c>
      <c r="CT332" s="185">
        <v>0</v>
      </c>
      <c r="CU332" s="185">
        <v>0</v>
      </c>
      <c r="CV332" s="185">
        <v>0</v>
      </c>
      <c r="CW332" s="185">
        <v>1676502</v>
      </c>
      <c r="CX332" s="185">
        <v>809930</v>
      </c>
      <c r="CY332" s="185">
        <v>866572</v>
      </c>
      <c r="CZ332" s="185" t="s">
        <v>8035</v>
      </c>
      <c r="DA332" s="185">
        <v>125629</v>
      </c>
      <c r="DB332" s="185">
        <v>128200</v>
      </c>
      <c r="DC332" s="185">
        <v>181000</v>
      </c>
      <c r="DD332" s="185">
        <v>1508000</v>
      </c>
      <c r="DE332" s="185">
        <v>60300</v>
      </c>
      <c r="DF332" s="185">
        <v>30200</v>
      </c>
      <c r="DG332" s="185">
        <v>45200</v>
      </c>
      <c r="DH332" s="185">
        <v>0</v>
      </c>
      <c r="DI332" s="185">
        <v>30</v>
      </c>
      <c r="DJ332" s="185">
        <v>0</v>
      </c>
      <c r="DK332" s="185">
        <v>0</v>
      </c>
      <c r="DL332" s="185">
        <v>0</v>
      </c>
      <c r="DM332" s="187">
        <v>44175</v>
      </c>
      <c r="DN332" s="187">
        <v>44196</v>
      </c>
      <c r="DO332" s="185">
        <v>0</v>
      </c>
      <c r="DP332" s="185">
        <v>60300</v>
      </c>
      <c r="DQ332" s="185">
        <v>0</v>
      </c>
      <c r="DR332" s="185" t="s">
        <v>2026</v>
      </c>
      <c r="DS332" s="185" t="s">
        <v>1911</v>
      </c>
      <c r="DT332" s="185">
        <v>60300</v>
      </c>
      <c r="DV332" s="185" t="s">
        <v>2029</v>
      </c>
      <c r="DW332" s="185">
        <v>1508000</v>
      </c>
      <c r="DX332" s="185" t="s">
        <v>1896</v>
      </c>
    </row>
    <row r="333" spans="1:128" x14ac:dyDescent="0.25">
      <c r="A333" s="185">
        <v>30</v>
      </c>
      <c r="B333" s="185">
        <v>15925000</v>
      </c>
      <c r="D333" s="230">
        <v>5.2199999999999998E-3</v>
      </c>
      <c r="E333" s="185">
        <v>83129</v>
      </c>
      <c r="F333" s="185">
        <v>13543662</v>
      </c>
      <c r="I333" s="185">
        <v>11796506</v>
      </c>
      <c r="J333" s="185">
        <v>4128769</v>
      </c>
      <c r="L333" s="185">
        <v>6160398</v>
      </c>
      <c r="M333" s="185" t="s">
        <v>1889</v>
      </c>
      <c r="N333" s="185" t="s">
        <v>5601</v>
      </c>
      <c r="Q333" s="185" t="s">
        <v>2673</v>
      </c>
      <c r="R333" s="185" t="s">
        <v>2674</v>
      </c>
      <c r="S333" s="185" t="s">
        <v>306</v>
      </c>
      <c r="T333" s="185" t="s">
        <v>306</v>
      </c>
      <c r="U333" s="185" t="s">
        <v>7402</v>
      </c>
      <c r="V333" s="185" t="s">
        <v>853</v>
      </c>
      <c r="W333" s="185" t="s">
        <v>7403</v>
      </c>
      <c r="X333" s="185" t="s">
        <v>1880</v>
      </c>
      <c r="Y333" s="185" t="s">
        <v>1987</v>
      </c>
      <c r="Z333" s="185" t="s">
        <v>1909</v>
      </c>
      <c r="AA333" s="185" t="s">
        <v>1883</v>
      </c>
      <c r="AB333" s="185" t="s">
        <v>1883</v>
      </c>
      <c r="AC333" s="185" t="s">
        <v>7404</v>
      </c>
      <c r="AD333" s="185" t="s">
        <v>1989</v>
      </c>
      <c r="AE333" s="185" t="s">
        <v>1887</v>
      </c>
      <c r="AF333" s="185" t="s">
        <v>2026</v>
      </c>
      <c r="AG333" s="185" t="s">
        <v>1889</v>
      </c>
      <c r="AH333" s="185" t="s">
        <v>1883</v>
      </c>
      <c r="AI333" s="185" t="s">
        <v>1890</v>
      </c>
      <c r="AK333" s="185" t="s">
        <v>2423</v>
      </c>
      <c r="AL333" s="185" t="s">
        <v>2305</v>
      </c>
      <c r="AM333" s="185" t="s">
        <v>7405</v>
      </c>
      <c r="AN333" s="185" t="s">
        <v>1895</v>
      </c>
      <c r="AO333" s="185" t="s">
        <v>7406</v>
      </c>
      <c r="AP333" s="185" t="s">
        <v>1896</v>
      </c>
      <c r="AQ333" s="185" t="s">
        <v>853</v>
      </c>
      <c r="AR333" s="185" t="s">
        <v>4650</v>
      </c>
      <c r="AS333" s="185">
        <v>8135506</v>
      </c>
      <c r="AT333" s="185" t="s">
        <v>4650</v>
      </c>
      <c r="AV333" s="185" t="s">
        <v>1920</v>
      </c>
      <c r="AW333" s="185">
        <v>8135506</v>
      </c>
      <c r="AX333" s="185">
        <v>0</v>
      </c>
      <c r="AY333" s="185" t="s">
        <v>5606</v>
      </c>
      <c r="AZ333" s="186">
        <v>45</v>
      </c>
      <c r="BA333" s="231">
        <v>0</v>
      </c>
      <c r="BB333" s="185">
        <v>0</v>
      </c>
      <c r="BD333" s="187">
        <v>28754</v>
      </c>
      <c r="BE333" s="187">
        <v>44005</v>
      </c>
      <c r="BF333" s="187">
        <v>44005</v>
      </c>
      <c r="BH333" s="187">
        <v>44005</v>
      </c>
      <c r="BI333" s="187">
        <v>44369</v>
      </c>
      <c r="BO333" s="185" t="s">
        <v>558</v>
      </c>
      <c r="BR333" s="185" t="s">
        <v>5172</v>
      </c>
      <c r="BV333" s="185" t="s">
        <v>1901</v>
      </c>
      <c r="BW333" s="185" t="s">
        <v>1896</v>
      </c>
      <c r="BX333" s="185" t="s">
        <v>2681</v>
      </c>
      <c r="BY333" s="187">
        <v>44005</v>
      </c>
      <c r="BZ333" s="187">
        <v>44370</v>
      </c>
      <c r="CA333" s="185">
        <v>0</v>
      </c>
      <c r="CB333" s="185">
        <v>8135506</v>
      </c>
      <c r="CC333" s="185">
        <v>0</v>
      </c>
      <c r="CD333" s="185">
        <v>0</v>
      </c>
      <c r="CE333" s="185">
        <v>3661000</v>
      </c>
      <c r="CF333" s="185">
        <v>0</v>
      </c>
      <c r="CG333" s="185">
        <v>0</v>
      </c>
      <c r="CH333" s="185">
        <v>4128769</v>
      </c>
      <c r="CI333" s="185">
        <v>0</v>
      </c>
      <c r="CK333" s="185">
        <v>6561806</v>
      </c>
      <c r="CL333" s="185">
        <v>0</v>
      </c>
      <c r="CM333" s="185">
        <v>0</v>
      </c>
      <c r="CN333" s="185">
        <v>0</v>
      </c>
      <c r="CO333" s="185">
        <v>0</v>
      </c>
      <c r="CP333" s="185">
        <v>0</v>
      </c>
      <c r="CQ333" s="185">
        <v>0</v>
      </c>
      <c r="CR333" s="185">
        <v>0</v>
      </c>
      <c r="CS333" s="185">
        <v>542367</v>
      </c>
      <c r="CT333" s="185">
        <v>0</v>
      </c>
      <c r="CU333" s="185">
        <v>0</v>
      </c>
      <c r="CV333" s="185">
        <v>0</v>
      </c>
      <c r="CW333" s="185">
        <v>23799780</v>
      </c>
      <c r="CX333" s="185">
        <v>6498776</v>
      </c>
      <c r="CY333" s="185">
        <v>17301004</v>
      </c>
      <c r="CZ333" s="185" t="s">
        <v>8035</v>
      </c>
      <c r="DA333" s="185">
        <v>1873923</v>
      </c>
      <c r="DB333" s="185">
        <v>1353600</v>
      </c>
      <c r="DC333" s="185">
        <v>1911000</v>
      </c>
      <c r="DD333" s="185">
        <v>22487000</v>
      </c>
      <c r="DE333" s="185">
        <v>899500</v>
      </c>
      <c r="DF333" s="185">
        <v>449700</v>
      </c>
      <c r="DG333" s="185">
        <v>674600</v>
      </c>
      <c r="DH333" s="185">
        <v>0</v>
      </c>
      <c r="DI333" s="185">
        <v>30</v>
      </c>
      <c r="DJ333" s="185">
        <v>0</v>
      </c>
      <c r="DK333" s="185">
        <v>0</v>
      </c>
      <c r="DL333" s="185">
        <v>3435280</v>
      </c>
      <c r="DM333" s="187">
        <v>44393</v>
      </c>
      <c r="DN333" s="187">
        <v>44414</v>
      </c>
      <c r="DO333" s="185">
        <v>0</v>
      </c>
      <c r="DP333" s="185">
        <v>637000</v>
      </c>
      <c r="DQ333" s="185">
        <v>222900</v>
      </c>
      <c r="DR333" s="185" t="s">
        <v>1888</v>
      </c>
      <c r="DS333" s="185" t="s">
        <v>1887</v>
      </c>
      <c r="DT333" s="185">
        <v>637000</v>
      </c>
      <c r="DV333" s="185" t="s">
        <v>1928</v>
      </c>
      <c r="DW333" s="185">
        <v>15925000</v>
      </c>
      <c r="DX333" s="185" t="s">
        <v>1896</v>
      </c>
    </row>
    <row r="334" spans="1:128" x14ac:dyDescent="0.25">
      <c r="A334" s="185">
        <v>30</v>
      </c>
      <c r="B334" s="185">
        <v>3501000</v>
      </c>
      <c r="D334" s="230">
        <v>2.436E-2</v>
      </c>
      <c r="E334" s="185">
        <v>85284</v>
      </c>
      <c r="F334" s="185">
        <v>13543763</v>
      </c>
      <c r="I334" s="185">
        <v>2669154</v>
      </c>
      <c r="J334" s="185">
        <v>907729</v>
      </c>
      <c r="L334" s="185">
        <v>3011747</v>
      </c>
      <c r="M334" s="185" t="s">
        <v>2148</v>
      </c>
      <c r="N334" s="185" t="s">
        <v>861</v>
      </c>
      <c r="R334" s="185" t="s">
        <v>1879</v>
      </c>
      <c r="S334" s="185" t="s">
        <v>149</v>
      </c>
      <c r="T334" s="185" t="s">
        <v>448</v>
      </c>
      <c r="U334" s="185" t="s">
        <v>682</v>
      </c>
      <c r="V334" s="185" t="s">
        <v>2012</v>
      </c>
      <c r="W334" s="185" t="s">
        <v>7214</v>
      </c>
      <c r="X334" s="185" t="s">
        <v>1880</v>
      </c>
      <c r="Y334" s="185" t="s">
        <v>1987</v>
      </c>
      <c r="Z334" s="185" t="s">
        <v>2296</v>
      </c>
      <c r="AA334" s="185" t="s">
        <v>1883</v>
      </c>
      <c r="AB334" s="185" t="s">
        <v>2258</v>
      </c>
      <c r="AC334" s="185" t="s">
        <v>3560</v>
      </c>
      <c r="AD334" s="185" t="s">
        <v>3561</v>
      </c>
      <c r="AE334" s="185" t="s">
        <v>1887</v>
      </c>
      <c r="AF334" s="185" t="s">
        <v>1888</v>
      </c>
      <c r="AG334" s="185" t="s">
        <v>1889</v>
      </c>
      <c r="AH334" s="185" t="s">
        <v>1883</v>
      </c>
      <c r="AI334" s="185" t="s">
        <v>1890</v>
      </c>
      <c r="AK334" s="185" t="s">
        <v>3562</v>
      </c>
      <c r="AL334" s="185" t="s">
        <v>3563</v>
      </c>
      <c r="AM334" s="185" t="s">
        <v>3564</v>
      </c>
      <c r="AN334" s="185" t="s">
        <v>3565</v>
      </c>
      <c r="AO334" s="185" t="s">
        <v>3566</v>
      </c>
      <c r="AP334" s="185" t="s">
        <v>1896</v>
      </c>
      <c r="AQ334" s="185" t="s">
        <v>2012</v>
      </c>
      <c r="AR334" s="185" t="s">
        <v>2300</v>
      </c>
      <c r="AS334" s="185">
        <v>2593510</v>
      </c>
      <c r="AT334" s="185" t="s">
        <v>2300</v>
      </c>
      <c r="AV334" s="185" t="s">
        <v>1920</v>
      </c>
      <c r="AW334" s="185">
        <v>2593510</v>
      </c>
      <c r="AX334" s="185">
        <v>0</v>
      </c>
      <c r="AY334" s="185" t="s">
        <v>2286</v>
      </c>
      <c r="AZ334" s="186">
        <v>0</v>
      </c>
      <c r="BA334" s="231">
        <v>8</v>
      </c>
      <c r="BB334" s="185">
        <v>0</v>
      </c>
      <c r="BD334" s="187">
        <v>28750</v>
      </c>
      <c r="BE334" s="187">
        <v>42888</v>
      </c>
      <c r="BF334" s="187">
        <v>42888</v>
      </c>
      <c r="BH334" s="187">
        <v>43253</v>
      </c>
      <c r="BI334" s="187">
        <v>43617</v>
      </c>
      <c r="BO334" s="185" t="s">
        <v>861</v>
      </c>
      <c r="BR334" s="185" t="s">
        <v>2287</v>
      </c>
      <c r="BV334" s="185" t="s">
        <v>1901</v>
      </c>
      <c r="BW334" s="185" t="s">
        <v>1926</v>
      </c>
      <c r="BX334" s="185" t="s">
        <v>1902</v>
      </c>
      <c r="BY334" s="187">
        <v>42888</v>
      </c>
      <c r="BZ334" s="187">
        <v>44349</v>
      </c>
      <c r="CA334" s="185">
        <v>0</v>
      </c>
      <c r="CB334" s="185">
        <v>2593510</v>
      </c>
      <c r="CC334" s="185">
        <v>0</v>
      </c>
      <c r="CD334" s="185">
        <v>0</v>
      </c>
      <c r="CE334" s="185">
        <v>0</v>
      </c>
      <c r="CF334" s="185">
        <v>0</v>
      </c>
      <c r="CG334" s="185">
        <v>0</v>
      </c>
      <c r="CH334" s="185">
        <v>907729</v>
      </c>
      <c r="CI334" s="185">
        <v>0</v>
      </c>
      <c r="CK334" s="185">
        <v>1445792</v>
      </c>
      <c r="CL334" s="185">
        <v>0</v>
      </c>
      <c r="CM334" s="185">
        <v>0</v>
      </c>
      <c r="CN334" s="185">
        <v>0</v>
      </c>
      <c r="CO334" s="185">
        <v>0</v>
      </c>
      <c r="CP334" s="185">
        <v>0</v>
      </c>
      <c r="CQ334" s="185">
        <v>207481</v>
      </c>
      <c r="CR334" s="185">
        <v>0</v>
      </c>
      <c r="CS334" s="185">
        <v>172901</v>
      </c>
      <c r="CT334" s="185">
        <v>0</v>
      </c>
      <c r="CU334" s="185">
        <v>0</v>
      </c>
      <c r="CV334" s="185">
        <v>0</v>
      </c>
      <c r="CW334" s="185">
        <v>5476450</v>
      </c>
      <c r="CX334" s="185">
        <v>630034</v>
      </c>
      <c r="CY334" s="185">
        <v>4846416</v>
      </c>
      <c r="CZ334" s="185" t="s">
        <v>8035</v>
      </c>
      <c r="DA334" s="185">
        <v>429543</v>
      </c>
      <c r="DB334" s="185">
        <v>297600</v>
      </c>
      <c r="DC334" s="185">
        <v>420100</v>
      </c>
      <c r="DD334" s="185">
        <v>5155000</v>
      </c>
      <c r="DE334" s="185">
        <v>206200</v>
      </c>
      <c r="DF334" s="185">
        <v>103100</v>
      </c>
      <c r="DG334" s="185">
        <v>154600</v>
      </c>
      <c r="DH334" s="185">
        <v>0</v>
      </c>
      <c r="DI334" s="185">
        <v>30</v>
      </c>
      <c r="DJ334" s="185">
        <v>0</v>
      </c>
      <c r="DK334" s="185">
        <v>0</v>
      </c>
      <c r="DL334" s="185">
        <v>0</v>
      </c>
      <c r="DM334" s="187">
        <v>44403</v>
      </c>
      <c r="DN334" s="187">
        <v>44421</v>
      </c>
      <c r="DO334" s="185">
        <v>0</v>
      </c>
      <c r="DP334" s="185">
        <v>140000</v>
      </c>
      <c r="DQ334" s="185">
        <v>0</v>
      </c>
      <c r="DR334" s="185" t="s">
        <v>1888</v>
      </c>
      <c r="DS334" s="185" t="s">
        <v>1887</v>
      </c>
      <c r="DT334" s="185">
        <v>140000</v>
      </c>
      <c r="DV334" s="185" t="s">
        <v>2029</v>
      </c>
      <c r="DW334" s="185">
        <v>3501000</v>
      </c>
      <c r="DX334" s="185" t="s">
        <v>1896</v>
      </c>
    </row>
    <row r="335" spans="1:128" x14ac:dyDescent="0.25">
      <c r="A335" s="185">
        <v>30</v>
      </c>
      <c r="B335" s="185">
        <v>1150000</v>
      </c>
      <c r="D335" s="230">
        <v>1.044E-2</v>
      </c>
      <c r="E335" s="185">
        <v>12006</v>
      </c>
      <c r="F335" s="185">
        <v>13544327</v>
      </c>
      <c r="I335" s="185">
        <v>1367323</v>
      </c>
      <c r="J335" s="185">
        <v>575218</v>
      </c>
      <c r="L335" s="185">
        <v>1481267</v>
      </c>
      <c r="M335" s="185" t="s">
        <v>2539</v>
      </c>
      <c r="N335" s="185" t="s">
        <v>2044</v>
      </c>
      <c r="R335" s="185" t="s">
        <v>1879</v>
      </c>
      <c r="S335" s="185" t="s">
        <v>616</v>
      </c>
      <c r="T335" s="185" t="s">
        <v>2830</v>
      </c>
      <c r="U335" s="185" t="s">
        <v>682</v>
      </c>
      <c r="V335" s="185" t="s">
        <v>1949</v>
      </c>
      <c r="W335" s="185" t="s">
        <v>1732</v>
      </c>
      <c r="X335" s="185" t="s">
        <v>2013</v>
      </c>
      <c r="Y335" s="185" t="s">
        <v>1881</v>
      </c>
      <c r="Z335" s="185" t="s">
        <v>2541</v>
      </c>
      <c r="AA335" s="185" t="s">
        <v>1883</v>
      </c>
      <c r="AB335" s="185" t="s">
        <v>1898</v>
      </c>
      <c r="AC335" s="185" t="s">
        <v>3567</v>
      </c>
      <c r="AD335" s="185" t="s">
        <v>2832</v>
      </c>
      <c r="AE335" s="185" t="s">
        <v>1887</v>
      </c>
      <c r="AF335" s="185" t="s">
        <v>1888</v>
      </c>
      <c r="AG335" s="185" t="s">
        <v>1889</v>
      </c>
      <c r="AH335" s="185" t="s">
        <v>1883</v>
      </c>
      <c r="AI335" s="185" t="s">
        <v>1890</v>
      </c>
      <c r="AK335" s="185" t="s">
        <v>2004</v>
      </c>
      <c r="AL335" s="185" t="s">
        <v>3568</v>
      </c>
      <c r="AM335" s="185" t="s">
        <v>3569</v>
      </c>
      <c r="AN335" s="185" t="s">
        <v>1895</v>
      </c>
      <c r="AO335" s="185" t="s">
        <v>2119</v>
      </c>
      <c r="AP335" s="185" t="s">
        <v>1896</v>
      </c>
      <c r="AQ335" s="185" t="s">
        <v>1949</v>
      </c>
      <c r="AR335" s="185" t="s">
        <v>3251</v>
      </c>
      <c r="AS335" s="185">
        <v>1150436</v>
      </c>
      <c r="AT335" s="185" t="s">
        <v>3251</v>
      </c>
      <c r="AV335" s="185" t="s">
        <v>1920</v>
      </c>
      <c r="AW335" s="185">
        <v>1150436</v>
      </c>
      <c r="AX335" s="185">
        <v>0</v>
      </c>
      <c r="AY335" s="185" t="s">
        <v>2050</v>
      </c>
      <c r="AZ335" s="186">
        <v>0</v>
      </c>
      <c r="BA335" s="231">
        <v>25</v>
      </c>
      <c r="BB335" s="185">
        <v>0</v>
      </c>
      <c r="BD335" s="187">
        <v>28796</v>
      </c>
      <c r="BE335" s="187">
        <v>43567</v>
      </c>
      <c r="BF335" s="187">
        <v>43567</v>
      </c>
      <c r="BH335" s="187">
        <v>43933</v>
      </c>
      <c r="BI335" s="187">
        <v>44297</v>
      </c>
      <c r="BM335" s="185" t="s">
        <v>1900</v>
      </c>
      <c r="BN335" s="185" t="s">
        <v>1275</v>
      </c>
      <c r="BV335" s="185" t="s">
        <v>1901</v>
      </c>
      <c r="BW335" s="185" t="s">
        <v>1896</v>
      </c>
      <c r="BX335" s="185" t="s">
        <v>1902</v>
      </c>
      <c r="BY335" s="187">
        <v>43567</v>
      </c>
      <c r="BZ335" s="187">
        <v>44298</v>
      </c>
      <c r="CA335" s="185">
        <v>0</v>
      </c>
      <c r="CB335" s="185">
        <v>1150436</v>
      </c>
      <c r="CC335" s="185">
        <v>0</v>
      </c>
      <c r="CD335" s="185">
        <v>102854</v>
      </c>
      <c r="CE335" s="185">
        <v>0</v>
      </c>
      <c r="CF335" s="185">
        <v>0</v>
      </c>
      <c r="CG335" s="185">
        <v>0</v>
      </c>
      <c r="CH335" s="185">
        <v>0</v>
      </c>
      <c r="CI335" s="185">
        <v>0</v>
      </c>
      <c r="CK335" s="185">
        <v>740633</v>
      </c>
      <c r="CL335" s="185">
        <v>0</v>
      </c>
      <c r="CM335" s="185">
        <v>0</v>
      </c>
      <c r="CN335" s="185">
        <v>0</v>
      </c>
      <c r="CO335" s="185">
        <v>0</v>
      </c>
      <c r="CP335" s="185">
        <v>66098</v>
      </c>
      <c r="CQ335" s="185">
        <v>287609</v>
      </c>
      <c r="CR335" s="185">
        <v>0</v>
      </c>
      <c r="CS335" s="185">
        <v>76696</v>
      </c>
      <c r="CT335" s="185">
        <v>0</v>
      </c>
      <c r="CU335" s="185">
        <v>0</v>
      </c>
      <c r="CV335" s="185">
        <v>0</v>
      </c>
      <c r="CW335" s="185">
        <v>2505265</v>
      </c>
      <c r="CX335" s="185">
        <v>184443</v>
      </c>
      <c r="CY335" s="185">
        <v>2320822</v>
      </c>
      <c r="CZ335" s="185" t="s">
        <v>8035</v>
      </c>
      <c r="DA335" s="185">
        <v>195636</v>
      </c>
      <c r="DB335" s="185">
        <v>97700</v>
      </c>
      <c r="DC335" s="185">
        <v>138000</v>
      </c>
      <c r="DD335" s="185">
        <v>2245000</v>
      </c>
      <c r="DE335" s="185">
        <v>89800</v>
      </c>
      <c r="DF335" s="185">
        <v>44900</v>
      </c>
      <c r="DG335" s="185">
        <v>67300</v>
      </c>
      <c r="DH335" s="185">
        <v>0</v>
      </c>
      <c r="DI335" s="185">
        <v>30</v>
      </c>
      <c r="DJ335" s="185">
        <v>0</v>
      </c>
      <c r="DK335" s="185">
        <v>0</v>
      </c>
      <c r="DL335" s="185">
        <v>0</v>
      </c>
      <c r="DM335" s="187">
        <v>44383</v>
      </c>
      <c r="DN335" s="187">
        <v>44404</v>
      </c>
      <c r="DO335" s="185">
        <v>0</v>
      </c>
      <c r="DP335" s="185">
        <v>46000</v>
      </c>
      <c r="DQ335" s="185">
        <v>0</v>
      </c>
      <c r="DR335" s="185" t="s">
        <v>2026</v>
      </c>
      <c r="DS335" s="185" t="s">
        <v>1903</v>
      </c>
      <c r="DT335" s="185">
        <v>46000</v>
      </c>
      <c r="DV335" s="185" t="s">
        <v>1965</v>
      </c>
      <c r="DW335" s="185">
        <v>1150000</v>
      </c>
      <c r="DX335" s="185" t="s">
        <v>1896</v>
      </c>
    </row>
    <row r="336" spans="1:128" x14ac:dyDescent="0.25">
      <c r="A336" s="185">
        <v>14</v>
      </c>
      <c r="B336" s="185">
        <v>2007600</v>
      </c>
      <c r="D336" s="230">
        <v>2.436E-2</v>
      </c>
      <c r="E336" s="185">
        <v>48905</v>
      </c>
      <c r="F336" s="185">
        <v>13724775</v>
      </c>
      <c r="I336" s="185">
        <v>3501089</v>
      </c>
      <c r="J336" s="185">
        <v>1192596</v>
      </c>
      <c r="L336" s="185">
        <v>3580412</v>
      </c>
      <c r="M336" s="185" t="s">
        <v>2123</v>
      </c>
      <c r="N336" s="185" t="s">
        <v>1962</v>
      </c>
      <c r="O336" s="185" t="s">
        <v>1332</v>
      </c>
      <c r="R336" s="185" t="s">
        <v>1879</v>
      </c>
      <c r="S336" s="185" t="s">
        <v>780</v>
      </c>
      <c r="T336" s="185" t="s">
        <v>624</v>
      </c>
      <c r="U336" s="185" t="s">
        <v>682</v>
      </c>
      <c r="V336" s="185" t="s">
        <v>1963</v>
      </c>
      <c r="W336" s="185" t="s">
        <v>7580</v>
      </c>
      <c r="X336" s="185" t="s">
        <v>1880</v>
      </c>
      <c r="Y336" s="185" t="s">
        <v>1881</v>
      </c>
      <c r="Z336" s="185" t="s">
        <v>2124</v>
      </c>
      <c r="AA336" s="185" t="s">
        <v>1883</v>
      </c>
      <c r="AB336" s="185" t="s">
        <v>1923</v>
      </c>
      <c r="AC336" s="185" t="s">
        <v>3570</v>
      </c>
      <c r="AD336" s="185" t="s">
        <v>2009</v>
      </c>
      <c r="AE336" s="185" t="s">
        <v>1887</v>
      </c>
      <c r="AF336" s="185" t="s">
        <v>1888</v>
      </c>
      <c r="AG336" s="185" t="s">
        <v>1889</v>
      </c>
      <c r="AH336" s="185" t="s">
        <v>1883</v>
      </c>
      <c r="AI336" s="185" t="s">
        <v>1890</v>
      </c>
      <c r="AK336" s="185" t="s">
        <v>2246</v>
      </c>
      <c r="AL336" s="185" t="s">
        <v>2594</v>
      </c>
      <c r="AM336" s="185" t="s">
        <v>3571</v>
      </c>
      <c r="AN336" s="185" t="s">
        <v>3572</v>
      </c>
      <c r="AO336" s="185" t="s">
        <v>2207</v>
      </c>
      <c r="AP336" s="185" t="s">
        <v>1896</v>
      </c>
      <c r="AQ336" s="185" t="s">
        <v>2012</v>
      </c>
      <c r="AR336" s="185" t="s">
        <v>2217</v>
      </c>
      <c r="AS336" s="185">
        <v>3211673</v>
      </c>
      <c r="AT336" s="185" t="s">
        <v>2147</v>
      </c>
      <c r="AU336" s="185" t="s">
        <v>1332</v>
      </c>
      <c r="AV336" s="185" t="s">
        <v>1920</v>
      </c>
      <c r="AW336" s="185">
        <v>3407415</v>
      </c>
      <c r="AX336" s="185">
        <v>0</v>
      </c>
      <c r="AY336" s="185" t="s">
        <v>1968</v>
      </c>
      <c r="AZ336" s="186">
        <v>0</v>
      </c>
      <c r="BA336" s="231">
        <v>8</v>
      </c>
      <c r="BB336" s="185">
        <v>0</v>
      </c>
      <c r="BD336" s="187">
        <v>29184</v>
      </c>
      <c r="BE336" s="187">
        <v>42898</v>
      </c>
      <c r="BF336" s="187">
        <v>42898</v>
      </c>
      <c r="BH336" s="187">
        <v>43263</v>
      </c>
      <c r="BI336" s="187">
        <v>43627</v>
      </c>
      <c r="BO336" s="185" t="s">
        <v>1969</v>
      </c>
      <c r="BR336" s="185" t="s">
        <v>1970</v>
      </c>
      <c r="BV336" s="185" t="s">
        <v>1901</v>
      </c>
      <c r="BW336" s="185" t="s">
        <v>1926</v>
      </c>
      <c r="BX336" s="185" t="s">
        <v>1902</v>
      </c>
      <c r="BY336" s="187">
        <v>42898</v>
      </c>
      <c r="BZ336" s="187">
        <v>44359</v>
      </c>
      <c r="CA336" s="185">
        <v>0</v>
      </c>
      <c r="CB336" s="185">
        <v>1590127</v>
      </c>
      <c r="CC336" s="185">
        <v>0</v>
      </c>
      <c r="CD336" s="185">
        <v>0</v>
      </c>
      <c r="CE336" s="185">
        <v>0</v>
      </c>
      <c r="CF336" s="185">
        <v>0</v>
      </c>
      <c r="CG336" s="185">
        <v>0</v>
      </c>
      <c r="CH336" s="185">
        <v>1192596</v>
      </c>
      <c r="CI336" s="185">
        <v>2047228</v>
      </c>
      <c r="CK336" s="185">
        <v>0</v>
      </c>
      <c r="CL336" s="185">
        <v>0</v>
      </c>
      <c r="CM336" s="185">
        <v>0</v>
      </c>
      <c r="CN336" s="185">
        <v>0</v>
      </c>
      <c r="CO336" s="185">
        <v>0</v>
      </c>
      <c r="CP336" s="185">
        <v>0</v>
      </c>
      <c r="CQ336" s="185">
        <v>127211</v>
      </c>
      <c r="CR336" s="185">
        <v>0</v>
      </c>
      <c r="CS336" s="185">
        <v>0</v>
      </c>
      <c r="CT336" s="185">
        <v>0</v>
      </c>
      <c r="CU336" s="185">
        <v>0</v>
      </c>
      <c r="CV336" s="185">
        <v>0</v>
      </c>
      <c r="CW336" s="185">
        <v>5255394</v>
      </c>
      <c r="CX336" s="185">
        <v>1941568</v>
      </c>
      <c r="CY336" s="185">
        <v>3313826</v>
      </c>
      <c r="CZ336" s="185" t="s">
        <v>8035</v>
      </c>
      <c r="DA336" s="185">
        <v>413097</v>
      </c>
      <c r="DB336" s="185">
        <v>365700</v>
      </c>
      <c r="DC336" s="185">
        <v>516200</v>
      </c>
      <c r="DD336" s="185">
        <v>4957000</v>
      </c>
      <c r="DE336" s="185">
        <v>198300</v>
      </c>
      <c r="DF336" s="185">
        <v>99100</v>
      </c>
      <c r="DG336" s="185">
        <v>148700</v>
      </c>
      <c r="DH336" s="185">
        <v>0</v>
      </c>
      <c r="DI336" s="185">
        <v>14</v>
      </c>
      <c r="DJ336" s="185">
        <v>0</v>
      </c>
      <c r="DK336" s="185">
        <v>16</v>
      </c>
      <c r="DL336" s="185">
        <v>0</v>
      </c>
      <c r="DM336" s="187">
        <v>44362</v>
      </c>
      <c r="DN336" s="187">
        <v>44383</v>
      </c>
      <c r="DO336" s="185">
        <v>0</v>
      </c>
      <c r="DP336" s="185">
        <v>172100</v>
      </c>
      <c r="DQ336" s="185">
        <v>43000</v>
      </c>
      <c r="DR336" s="185" t="s">
        <v>1888</v>
      </c>
      <c r="DS336" s="185" t="s">
        <v>1903</v>
      </c>
      <c r="DT336" s="185">
        <v>172100</v>
      </c>
      <c r="DV336" s="185" t="s">
        <v>1984</v>
      </c>
      <c r="DW336" s="185">
        <v>4302000</v>
      </c>
      <c r="DX336" s="185" t="s">
        <v>1896</v>
      </c>
    </row>
    <row r="337" spans="1:128" x14ac:dyDescent="0.25">
      <c r="A337" s="185">
        <v>8</v>
      </c>
      <c r="B337" s="185">
        <v>657067</v>
      </c>
      <c r="D337" s="230">
        <v>5.2199999999999998E-3</v>
      </c>
      <c r="E337" s="185">
        <v>3430</v>
      </c>
      <c r="F337" s="185">
        <v>13743782</v>
      </c>
      <c r="I337" s="185">
        <v>2616414</v>
      </c>
      <c r="J337" s="185">
        <v>889793</v>
      </c>
      <c r="L337" s="185">
        <v>2834449</v>
      </c>
      <c r="M337" s="185" t="s">
        <v>1889</v>
      </c>
      <c r="N337" s="185" t="s">
        <v>2044</v>
      </c>
      <c r="O337" s="185" t="s">
        <v>1332</v>
      </c>
      <c r="R337" s="185" t="s">
        <v>1879</v>
      </c>
      <c r="S337" s="185" t="s">
        <v>306</v>
      </c>
      <c r="T337" s="185" t="s">
        <v>306</v>
      </c>
      <c r="U337" s="185" t="s">
        <v>3280</v>
      </c>
      <c r="V337" s="185" t="s">
        <v>3041</v>
      </c>
      <c r="W337" s="185" t="s">
        <v>1354</v>
      </c>
      <c r="X337" s="185" t="s">
        <v>1880</v>
      </c>
      <c r="Y337" s="185" t="s">
        <v>1881</v>
      </c>
      <c r="Z337" s="185" t="s">
        <v>1909</v>
      </c>
      <c r="AA337" s="185" t="s">
        <v>1883</v>
      </c>
      <c r="AB337" s="185" t="s">
        <v>1883</v>
      </c>
      <c r="AC337" s="185" t="s">
        <v>3573</v>
      </c>
      <c r="AD337" s="185" t="s">
        <v>1989</v>
      </c>
      <c r="AE337" s="185" t="s">
        <v>1989</v>
      </c>
      <c r="AF337" s="185" t="s">
        <v>1887</v>
      </c>
      <c r="AG337" s="185" t="s">
        <v>1889</v>
      </c>
      <c r="AH337" s="185" t="s">
        <v>1912</v>
      </c>
      <c r="AI337" s="185" t="s">
        <v>1890</v>
      </c>
      <c r="AK337" s="185" t="s">
        <v>2839</v>
      </c>
      <c r="AL337" s="185" t="s">
        <v>2133</v>
      </c>
      <c r="AM337" s="185" t="s">
        <v>3574</v>
      </c>
      <c r="AN337" s="185" t="s">
        <v>3575</v>
      </c>
      <c r="AO337" s="185" t="s">
        <v>3576</v>
      </c>
      <c r="AP337" s="185" t="s">
        <v>1896</v>
      </c>
      <c r="AQ337" s="185" t="s">
        <v>3041</v>
      </c>
      <c r="AR337" s="185" t="s">
        <v>3042</v>
      </c>
      <c r="AS337" s="185">
        <v>2542265</v>
      </c>
      <c r="AT337" s="185" t="s">
        <v>3042</v>
      </c>
      <c r="AV337" s="185" t="s">
        <v>1920</v>
      </c>
      <c r="AW337" s="185">
        <v>2542265</v>
      </c>
      <c r="AX337" s="185">
        <v>0</v>
      </c>
      <c r="AY337" s="185" t="s">
        <v>2050</v>
      </c>
      <c r="AZ337" s="186">
        <v>0</v>
      </c>
      <c r="BA337" s="231">
        <v>0</v>
      </c>
      <c r="BB337" s="185">
        <v>0</v>
      </c>
      <c r="BD337" s="187">
        <v>29405</v>
      </c>
      <c r="BE337" s="187">
        <v>42830</v>
      </c>
      <c r="BF337" s="187">
        <v>42830</v>
      </c>
      <c r="BH337" s="187">
        <v>43560</v>
      </c>
      <c r="BI337" s="187">
        <v>43925</v>
      </c>
      <c r="BM337" s="185" t="s">
        <v>1900</v>
      </c>
      <c r="BN337" s="185" t="s">
        <v>1275</v>
      </c>
      <c r="BV337" s="185" t="s">
        <v>1901</v>
      </c>
      <c r="BW337" s="185" t="s">
        <v>1926</v>
      </c>
      <c r="BX337" s="185" t="s">
        <v>1902</v>
      </c>
      <c r="BY337" s="187">
        <v>42830</v>
      </c>
      <c r="BZ337" s="187">
        <v>44291</v>
      </c>
      <c r="CA337" s="185">
        <v>0</v>
      </c>
      <c r="CB337" s="185">
        <v>677937</v>
      </c>
      <c r="CC337" s="185">
        <v>0</v>
      </c>
      <c r="CD337" s="185">
        <v>0</v>
      </c>
      <c r="CE337" s="185">
        <v>0</v>
      </c>
      <c r="CF337" s="185">
        <v>0</v>
      </c>
      <c r="CG337" s="185">
        <v>0</v>
      </c>
      <c r="CH337" s="185">
        <v>0</v>
      </c>
      <c r="CI337" s="185">
        <v>2078596</v>
      </c>
      <c r="CK337" s="185">
        <v>0</v>
      </c>
      <c r="CL337" s="185">
        <v>0</v>
      </c>
      <c r="CM337" s="185">
        <v>0</v>
      </c>
      <c r="CN337" s="185">
        <v>0</v>
      </c>
      <c r="CO337" s="185">
        <v>0</v>
      </c>
      <c r="CP337" s="185">
        <v>0</v>
      </c>
      <c r="CQ337" s="185">
        <v>0</v>
      </c>
      <c r="CR337" s="185">
        <v>0</v>
      </c>
      <c r="CS337" s="185">
        <v>0</v>
      </c>
      <c r="CT337" s="185">
        <v>0</v>
      </c>
      <c r="CU337" s="185">
        <v>0</v>
      </c>
      <c r="CV337" s="185">
        <v>0</v>
      </c>
      <c r="CW337" s="185">
        <v>2834449</v>
      </c>
      <c r="CX337" s="185">
        <v>309013</v>
      </c>
      <c r="CY337" s="185">
        <v>2525436</v>
      </c>
      <c r="CZ337" s="185" t="s">
        <v>8035</v>
      </c>
      <c r="DA337" s="185">
        <v>229711</v>
      </c>
      <c r="DB337" s="185">
        <v>209400</v>
      </c>
      <c r="DC337" s="185">
        <v>295700</v>
      </c>
      <c r="DD337" s="185">
        <v>2757000</v>
      </c>
      <c r="DE337" s="185">
        <v>110300</v>
      </c>
      <c r="DF337" s="185">
        <v>55100</v>
      </c>
      <c r="DG337" s="185">
        <v>82700</v>
      </c>
      <c r="DH337" s="185">
        <v>0</v>
      </c>
      <c r="DI337" s="185">
        <v>8</v>
      </c>
      <c r="DJ337" s="185">
        <v>0</v>
      </c>
      <c r="DK337" s="185">
        <v>22</v>
      </c>
      <c r="DL337" s="185">
        <v>0</v>
      </c>
      <c r="DM337" s="187">
        <v>44355</v>
      </c>
      <c r="DN337" s="187">
        <v>44376</v>
      </c>
      <c r="DO337" s="185">
        <v>0</v>
      </c>
      <c r="DP337" s="185">
        <v>98600</v>
      </c>
      <c r="DQ337" s="185">
        <v>0</v>
      </c>
      <c r="DR337" s="185" t="s">
        <v>1888</v>
      </c>
      <c r="DS337" s="185" t="s">
        <v>1903</v>
      </c>
      <c r="DT337" s="185">
        <v>98600</v>
      </c>
      <c r="DV337" s="185" t="s">
        <v>1928</v>
      </c>
      <c r="DW337" s="185">
        <v>2464000</v>
      </c>
      <c r="DX337" s="185" t="s">
        <v>1896</v>
      </c>
    </row>
    <row r="338" spans="1:128" x14ac:dyDescent="0.25">
      <c r="A338" s="185">
        <v>30</v>
      </c>
      <c r="B338" s="185">
        <v>1150000</v>
      </c>
      <c r="D338" s="230">
        <v>6.9599999999999995E-2</v>
      </c>
      <c r="E338" s="185">
        <v>80040</v>
      </c>
      <c r="F338" s="185">
        <v>13761680</v>
      </c>
      <c r="I338" s="185">
        <v>1367323</v>
      </c>
      <c r="J338" s="185">
        <v>575218</v>
      </c>
      <c r="L338" s="185">
        <v>1665499</v>
      </c>
      <c r="M338" s="185" t="s">
        <v>2148</v>
      </c>
      <c r="N338" s="185" t="s">
        <v>1938</v>
      </c>
      <c r="R338" s="185" t="s">
        <v>1879</v>
      </c>
      <c r="S338" s="185" t="s">
        <v>149</v>
      </c>
      <c r="T338" s="185" t="s">
        <v>529</v>
      </c>
      <c r="U338" s="185" t="s">
        <v>682</v>
      </c>
      <c r="V338" s="185" t="s">
        <v>1272</v>
      </c>
      <c r="W338" s="185" t="s">
        <v>942</v>
      </c>
      <c r="X338" s="185" t="s">
        <v>2013</v>
      </c>
      <c r="Y338" s="185" t="s">
        <v>1881</v>
      </c>
      <c r="Z338" s="185" t="s">
        <v>2296</v>
      </c>
      <c r="AA338" s="185" t="s">
        <v>1883</v>
      </c>
      <c r="AB338" s="185" t="s">
        <v>2258</v>
      </c>
      <c r="AC338" s="185" t="s">
        <v>3577</v>
      </c>
      <c r="AD338" s="185" t="s">
        <v>3132</v>
      </c>
      <c r="AE338" s="185" t="s">
        <v>1887</v>
      </c>
      <c r="AF338" s="185" t="s">
        <v>1888</v>
      </c>
      <c r="AG338" s="185" t="s">
        <v>1889</v>
      </c>
      <c r="AH338" s="185" t="s">
        <v>1883</v>
      </c>
      <c r="AI338" s="185" t="s">
        <v>1890</v>
      </c>
      <c r="AK338" s="185" t="s">
        <v>2959</v>
      </c>
      <c r="AL338" s="185" t="s">
        <v>2030</v>
      </c>
      <c r="AM338" s="185" t="s">
        <v>3438</v>
      </c>
      <c r="AN338" s="185" t="s">
        <v>2067</v>
      </c>
      <c r="AO338" s="185" t="s">
        <v>2006</v>
      </c>
      <c r="AP338" s="185" t="s">
        <v>1896</v>
      </c>
      <c r="AQ338" s="185" t="s">
        <v>1272</v>
      </c>
      <c r="AR338" s="185" t="s">
        <v>2093</v>
      </c>
      <c r="AS338" s="185">
        <v>1150436</v>
      </c>
      <c r="AT338" s="185" t="s">
        <v>2093</v>
      </c>
      <c r="AV338" s="185" t="s">
        <v>1920</v>
      </c>
      <c r="AW338" s="185">
        <v>1150436</v>
      </c>
      <c r="AX338" s="185">
        <v>0</v>
      </c>
      <c r="AY338" s="185" t="s">
        <v>1943</v>
      </c>
      <c r="AZ338" s="186">
        <v>0</v>
      </c>
      <c r="BA338" s="231">
        <v>0</v>
      </c>
      <c r="BB338" s="185">
        <v>0</v>
      </c>
      <c r="BD338" s="187">
        <v>29198</v>
      </c>
      <c r="BE338" s="187">
        <v>41172</v>
      </c>
      <c r="BF338" s="187">
        <v>42921</v>
      </c>
      <c r="BH338" s="187">
        <v>43363</v>
      </c>
      <c r="BI338" s="187">
        <v>44093</v>
      </c>
      <c r="BM338" s="185" t="s">
        <v>1900</v>
      </c>
      <c r="BN338" s="185" t="s">
        <v>1275</v>
      </c>
      <c r="BV338" s="185" t="s">
        <v>1901</v>
      </c>
      <c r="BW338" s="185" t="s">
        <v>1896</v>
      </c>
      <c r="BX338" s="185" t="s">
        <v>1902</v>
      </c>
      <c r="BY338" s="187">
        <v>42998</v>
      </c>
      <c r="BZ338" s="187">
        <v>44094</v>
      </c>
      <c r="CA338" s="185">
        <v>0</v>
      </c>
      <c r="CB338" s="185">
        <v>1150436</v>
      </c>
      <c r="CC338" s="185">
        <v>0</v>
      </c>
      <c r="CD338" s="185">
        <v>102854</v>
      </c>
      <c r="CE338" s="185">
        <v>0</v>
      </c>
      <c r="CF338" s="185">
        <v>0</v>
      </c>
      <c r="CG338" s="185">
        <v>0</v>
      </c>
      <c r="CH338" s="185">
        <v>0</v>
      </c>
      <c r="CI338" s="185">
        <v>0</v>
      </c>
      <c r="CK338" s="185">
        <v>0</v>
      </c>
      <c r="CL338" s="185">
        <v>0</v>
      </c>
      <c r="CM338" s="185">
        <v>0</v>
      </c>
      <c r="CN338" s="185">
        <v>0</v>
      </c>
      <c r="CO338" s="185">
        <v>0</v>
      </c>
      <c r="CP338" s="185">
        <v>66098</v>
      </c>
      <c r="CQ338" s="185">
        <v>0</v>
      </c>
      <c r="CR338" s="185">
        <v>0</v>
      </c>
      <c r="CS338" s="185">
        <v>0</v>
      </c>
      <c r="CT338" s="185">
        <v>0</v>
      </c>
      <c r="CU338" s="185">
        <v>0</v>
      </c>
      <c r="CV338" s="185">
        <v>0</v>
      </c>
      <c r="CW338" s="185">
        <v>1319388</v>
      </c>
      <c r="CX338" s="185">
        <v>392473</v>
      </c>
      <c r="CY338" s="185">
        <v>926915</v>
      </c>
      <c r="CZ338" s="185" t="s">
        <v>8035</v>
      </c>
      <c r="DA338" s="185">
        <v>109949</v>
      </c>
      <c r="DB338" s="185">
        <v>97700</v>
      </c>
      <c r="DC338" s="185">
        <v>138000</v>
      </c>
      <c r="DD338" s="185">
        <v>1217000</v>
      </c>
      <c r="DE338" s="185">
        <v>48700</v>
      </c>
      <c r="DF338" s="185">
        <v>24300</v>
      </c>
      <c r="DG338" s="185">
        <v>36500</v>
      </c>
      <c r="DH338" s="185">
        <v>0</v>
      </c>
      <c r="DI338" s="185">
        <v>30</v>
      </c>
      <c r="DJ338" s="185">
        <v>0</v>
      </c>
      <c r="DK338" s="185">
        <v>0</v>
      </c>
      <c r="DL338" s="185">
        <v>0</v>
      </c>
      <c r="DM338" s="187">
        <v>44197</v>
      </c>
      <c r="DN338" s="187">
        <v>44216</v>
      </c>
      <c r="DO338" s="185">
        <v>0</v>
      </c>
      <c r="DP338" s="185">
        <v>46000</v>
      </c>
      <c r="DQ338" s="185">
        <v>0</v>
      </c>
      <c r="DR338" s="185" t="s">
        <v>2026</v>
      </c>
      <c r="DS338" s="185" t="s">
        <v>1903</v>
      </c>
      <c r="DT338" s="185">
        <v>46000</v>
      </c>
      <c r="DV338" s="185" t="s">
        <v>2029</v>
      </c>
      <c r="DW338" s="185">
        <v>1150000</v>
      </c>
      <c r="DX338" s="185" t="s">
        <v>1896</v>
      </c>
    </row>
    <row r="339" spans="1:128" x14ac:dyDescent="0.25">
      <c r="A339" s="185">
        <v>30</v>
      </c>
      <c r="B339" s="185">
        <v>1150000</v>
      </c>
      <c r="D339" s="230">
        <v>6.9599999999999995E-2</v>
      </c>
      <c r="E339" s="185">
        <v>80040</v>
      </c>
      <c r="F339" s="185">
        <v>13761964</v>
      </c>
      <c r="I339" s="185">
        <v>1367323</v>
      </c>
      <c r="J339" s="185">
        <v>575218</v>
      </c>
      <c r="L339" s="185">
        <v>1604165</v>
      </c>
      <c r="M339" s="185" t="s">
        <v>1928</v>
      </c>
      <c r="N339" s="185" t="s">
        <v>1878</v>
      </c>
      <c r="R339" s="185" t="s">
        <v>1879</v>
      </c>
      <c r="S339" s="185" t="s">
        <v>150</v>
      </c>
      <c r="T339" s="185" t="s">
        <v>121</v>
      </c>
      <c r="U339" s="185" t="s">
        <v>682</v>
      </c>
      <c r="V339" s="185" t="s">
        <v>1272</v>
      </c>
      <c r="W339" s="185" t="s">
        <v>943</v>
      </c>
      <c r="X339" s="185" t="s">
        <v>2013</v>
      </c>
      <c r="Y339" s="185" t="s">
        <v>1987</v>
      </c>
      <c r="Z339" s="185" t="s">
        <v>2052</v>
      </c>
      <c r="AA339" s="185" t="s">
        <v>1883</v>
      </c>
      <c r="AB339" s="185" t="s">
        <v>1913</v>
      </c>
      <c r="AC339" s="185" t="s">
        <v>3578</v>
      </c>
      <c r="AD339" s="185" t="s">
        <v>2054</v>
      </c>
      <c r="AE339" s="185" t="s">
        <v>1887</v>
      </c>
      <c r="AF339" s="185" t="s">
        <v>1888</v>
      </c>
      <c r="AG339" s="185" t="s">
        <v>1889</v>
      </c>
      <c r="AH339" s="185" t="s">
        <v>1883</v>
      </c>
      <c r="AI339" s="185" t="s">
        <v>1890</v>
      </c>
      <c r="AK339" s="185" t="s">
        <v>3579</v>
      </c>
      <c r="AL339" s="185" t="s">
        <v>2533</v>
      </c>
      <c r="AM339" s="185" t="s">
        <v>3580</v>
      </c>
      <c r="AN339" s="185" t="s">
        <v>2049</v>
      </c>
      <c r="AO339" s="185" t="s">
        <v>2328</v>
      </c>
      <c r="AP339" s="185" t="s">
        <v>1896</v>
      </c>
      <c r="AQ339" s="185" t="s">
        <v>1272</v>
      </c>
      <c r="AR339" s="185" t="s">
        <v>2093</v>
      </c>
      <c r="AS339" s="185">
        <v>1150436</v>
      </c>
      <c r="AT339" s="185" t="s">
        <v>2093</v>
      </c>
      <c r="AV339" s="185" t="s">
        <v>1920</v>
      </c>
      <c r="AW339" s="185">
        <v>1150436</v>
      </c>
      <c r="AX339" s="185">
        <v>0</v>
      </c>
      <c r="AY339" s="185" t="s">
        <v>1899</v>
      </c>
      <c r="AZ339" s="186">
        <v>0</v>
      </c>
      <c r="BA339" s="231">
        <v>0</v>
      </c>
      <c r="BB339" s="185">
        <v>0</v>
      </c>
      <c r="BD339" s="187">
        <v>29941</v>
      </c>
      <c r="BE339" s="187">
        <v>41183</v>
      </c>
      <c r="BF339" s="187">
        <v>42921</v>
      </c>
      <c r="BH339" s="187">
        <v>43374</v>
      </c>
      <c r="BI339" s="187">
        <v>43738</v>
      </c>
      <c r="BM339" s="185" t="s">
        <v>1900</v>
      </c>
      <c r="BN339" s="185" t="s">
        <v>1275</v>
      </c>
      <c r="BV339" s="185" t="s">
        <v>1901</v>
      </c>
      <c r="BW339" s="185" t="s">
        <v>1926</v>
      </c>
      <c r="BX339" s="185" t="s">
        <v>1902</v>
      </c>
      <c r="BY339" s="187">
        <v>43009</v>
      </c>
      <c r="BZ339" s="187">
        <v>44105</v>
      </c>
      <c r="CA339" s="185">
        <v>0</v>
      </c>
      <c r="CB339" s="185">
        <v>1150436</v>
      </c>
      <c r="CC339" s="185">
        <v>0</v>
      </c>
      <c r="CD339" s="185">
        <v>102854</v>
      </c>
      <c r="CE339" s="185">
        <v>0</v>
      </c>
      <c r="CF339" s="185">
        <v>0</v>
      </c>
      <c r="CG339" s="185">
        <v>0</v>
      </c>
      <c r="CH339" s="185">
        <v>0</v>
      </c>
      <c r="CI339" s="185">
        <v>0</v>
      </c>
      <c r="CK339" s="185">
        <v>0</v>
      </c>
      <c r="CL339" s="185">
        <v>0</v>
      </c>
      <c r="CM339" s="185">
        <v>0</v>
      </c>
      <c r="CN339" s="185">
        <v>0</v>
      </c>
      <c r="CO339" s="185">
        <v>0</v>
      </c>
      <c r="CP339" s="185">
        <v>66098</v>
      </c>
      <c r="CQ339" s="185">
        <v>0</v>
      </c>
      <c r="CR339" s="185">
        <v>0</v>
      </c>
      <c r="CS339" s="185">
        <v>0</v>
      </c>
      <c r="CT339" s="185">
        <v>0</v>
      </c>
      <c r="CU339" s="185">
        <v>0</v>
      </c>
      <c r="CV339" s="185">
        <v>0</v>
      </c>
      <c r="CW339" s="185">
        <v>1319388</v>
      </c>
      <c r="CX339" s="185">
        <v>169473</v>
      </c>
      <c r="CY339" s="185">
        <v>1149915</v>
      </c>
      <c r="CZ339" s="185" t="s">
        <v>8035</v>
      </c>
      <c r="DA339" s="185">
        <v>109949</v>
      </c>
      <c r="DB339" s="185">
        <v>97700</v>
      </c>
      <c r="DC339" s="185">
        <v>138000</v>
      </c>
      <c r="DD339" s="185">
        <v>1217000</v>
      </c>
      <c r="DE339" s="185">
        <v>48700</v>
      </c>
      <c r="DF339" s="185">
        <v>24300</v>
      </c>
      <c r="DG339" s="185">
        <v>36500</v>
      </c>
      <c r="DH339" s="185">
        <v>0</v>
      </c>
      <c r="DI339" s="185">
        <v>30</v>
      </c>
      <c r="DJ339" s="185">
        <v>0</v>
      </c>
      <c r="DK339" s="185">
        <v>0</v>
      </c>
      <c r="DL339" s="185">
        <v>0</v>
      </c>
      <c r="DM339" s="187">
        <v>44138</v>
      </c>
      <c r="DN339" s="187">
        <v>44159</v>
      </c>
      <c r="DO339" s="185">
        <v>0</v>
      </c>
      <c r="DP339" s="185">
        <v>46000</v>
      </c>
      <c r="DQ339" s="185">
        <v>0</v>
      </c>
      <c r="DR339" s="185" t="s">
        <v>2026</v>
      </c>
      <c r="DS339" s="185" t="s">
        <v>1887</v>
      </c>
      <c r="DT339" s="185">
        <v>46000</v>
      </c>
      <c r="DV339" s="185" t="s">
        <v>2061</v>
      </c>
      <c r="DW339" s="185">
        <v>1150000</v>
      </c>
      <c r="DX339" s="185" t="s">
        <v>1896</v>
      </c>
    </row>
    <row r="340" spans="1:128" x14ac:dyDescent="0.25">
      <c r="A340" s="185">
        <v>30</v>
      </c>
      <c r="B340" s="185">
        <v>1475000</v>
      </c>
      <c r="D340" s="230">
        <v>5.2199999999999998E-3</v>
      </c>
      <c r="E340" s="185">
        <v>7700</v>
      </c>
      <c r="F340" s="185">
        <v>13835673</v>
      </c>
      <c r="I340" s="185">
        <v>1705883</v>
      </c>
      <c r="J340" s="185">
        <v>737727</v>
      </c>
      <c r="L340" s="185">
        <v>1847790</v>
      </c>
      <c r="M340" s="185" t="s">
        <v>2148</v>
      </c>
      <c r="N340" s="185" t="s">
        <v>1938</v>
      </c>
      <c r="R340" s="185" t="s">
        <v>1879</v>
      </c>
      <c r="S340" s="185" t="s">
        <v>149</v>
      </c>
      <c r="T340" s="185" t="s">
        <v>538</v>
      </c>
      <c r="U340" s="185" t="s">
        <v>682</v>
      </c>
      <c r="V340" s="185" t="s">
        <v>1272</v>
      </c>
      <c r="W340" s="185" t="s">
        <v>539</v>
      </c>
      <c r="X340" s="185" t="s">
        <v>2013</v>
      </c>
      <c r="Y340" s="185" t="s">
        <v>1881</v>
      </c>
      <c r="Z340" s="185" t="s">
        <v>2296</v>
      </c>
      <c r="AA340" s="185" t="s">
        <v>1883</v>
      </c>
      <c r="AB340" s="185" t="s">
        <v>2258</v>
      </c>
      <c r="AC340" s="185" t="s">
        <v>3581</v>
      </c>
      <c r="AD340" s="185" t="s">
        <v>3582</v>
      </c>
      <c r="AE340" s="185" t="s">
        <v>1887</v>
      </c>
      <c r="AF340" s="185" t="s">
        <v>1888</v>
      </c>
      <c r="AG340" s="185" t="s">
        <v>1889</v>
      </c>
      <c r="AH340" s="185" t="s">
        <v>1883</v>
      </c>
      <c r="AI340" s="185" t="s">
        <v>1890</v>
      </c>
      <c r="AJ340" s="185" t="s">
        <v>1913</v>
      </c>
      <c r="AK340" s="185" t="s">
        <v>2570</v>
      </c>
      <c r="AL340" s="185" t="s">
        <v>1977</v>
      </c>
      <c r="AM340" s="185" t="s">
        <v>3583</v>
      </c>
      <c r="AN340" s="185" t="s">
        <v>2068</v>
      </c>
      <c r="AO340" s="185" t="s">
        <v>2078</v>
      </c>
      <c r="AP340" s="185" t="s">
        <v>1896</v>
      </c>
      <c r="AQ340" s="185" t="s">
        <v>1272</v>
      </c>
      <c r="AR340" s="185" t="s">
        <v>1942</v>
      </c>
      <c r="AS340" s="185">
        <v>1475454</v>
      </c>
      <c r="AT340" s="185" t="s">
        <v>1942</v>
      </c>
      <c r="AV340" s="185" t="s">
        <v>1920</v>
      </c>
      <c r="AW340" s="185">
        <v>1475454</v>
      </c>
      <c r="AX340" s="185">
        <v>0</v>
      </c>
      <c r="AY340" s="185" t="s">
        <v>1943</v>
      </c>
      <c r="AZ340" s="186">
        <v>0</v>
      </c>
      <c r="BA340" s="231">
        <v>20</v>
      </c>
      <c r="BB340" s="185">
        <v>0</v>
      </c>
      <c r="BC340" s="185" t="s">
        <v>1332</v>
      </c>
      <c r="BD340" s="187">
        <v>20582</v>
      </c>
      <c r="BE340" s="187">
        <v>34943</v>
      </c>
      <c r="BF340" s="187">
        <v>34943</v>
      </c>
      <c r="BH340" s="187">
        <v>43344</v>
      </c>
      <c r="BI340" s="187">
        <v>43708</v>
      </c>
      <c r="BM340" s="185" t="s">
        <v>2103</v>
      </c>
      <c r="BN340" s="185" t="s">
        <v>1283</v>
      </c>
      <c r="BV340" s="185" t="s">
        <v>1901</v>
      </c>
      <c r="BW340" s="185" t="s">
        <v>1896</v>
      </c>
      <c r="BX340" s="185" t="s">
        <v>1902</v>
      </c>
      <c r="BY340" s="187">
        <v>44075</v>
      </c>
      <c r="BZ340" s="187">
        <v>44075</v>
      </c>
      <c r="CA340" s="185">
        <v>0</v>
      </c>
      <c r="CB340" s="185">
        <v>1475454</v>
      </c>
      <c r="CC340" s="185">
        <v>0</v>
      </c>
      <c r="CD340" s="185">
        <v>102854</v>
      </c>
      <c r="CE340" s="185">
        <v>0</v>
      </c>
      <c r="CF340" s="185">
        <v>0</v>
      </c>
      <c r="CG340" s="185">
        <v>0</v>
      </c>
      <c r="CH340" s="185">
        <v>0</v>
      </c>
      <c r="CI340" s="185">
        <v>0</v>
      </c>
      <c r="CK340" s="185">
        <v>924020</v>
      </c>
      <c r="CL340" s="185">
        <v>0</v>
      </c>
      <c r="CM340" s="185">
        <v>0</v>
      </c>
      <c r="CN340" s="185">
        <v>0</v>
      </c>
      <c r="CO340" s="185">
        <v>0</v>
      </c>
      <c r="CP340" s="185">
        <v>66098</v>
      </c>
      <c r="CQ340" s="185">
        <v>295091</v>
      </c>
      <c r="CR340" s="185">
        <v>0</v>
      </c>
      <c r="CS340" s="185">
        <v>98364</v>
      </c>
      <c r="CT340" s="185">
        <v>0</v>
      </c>
      <c r="CU340" s="185">
        <v>0</v>
      </c>
      <c r="CV340" s="185">
        <v>0</v>
      </c>
      <c r="CW340" s="185">
        <v>3063698</v>
      </c>
      <c r="CX340" s="185">
        <v>311157</v>
      </c>
      <c r="CY340" s="185">
        <v>2752541</v>
      </c>
      <c r="CZ340" s="185" t="s">
        <v>8035</v>
      </c>
      <c r="DA340" s="185">
        <v>238626</v>
      </c>
      <c r="DB340" s="185">
        <v>125400</v>
      </c>
      <c r="DC340" s="185">
        <v>177000</v>
      </c>
      <c r="DD340" s="185">
        <v>2761000</v>
      </c>
      <c r="DE340" s="185">
        <v>110400</v>
      </c>
      <c r="DF340" s="185">
        <v>55200</v>
      </c>
      <c r="DG340" s="185">
        <v>82800</v>
      </c>
      <c r="DH340" s="185">
        <v>82220</v>
      </c>
      <c r="DI340" s="185">
        <v>30</v>
      </c>
      <c r="DJ340" s="185">
        <v>0</v>
      </c>
      <c r="DK340" s="185">
        <v>0</v>
      </c>
      <c r="DL340" s="185">
        <v>0</v>
      </c>
      <c r="DM340" s="187">
        <v>44378</v>
      </c>
      <c r="DN340" s="187">
        <v>44400</v>
      </c>
      <c r="DO340" s="185">
        <v>0</v>
      </c>
      <c r="DP340" s="185">
        <v>59000</v>
      </c>
      <c r="DQ340" s="185">
        <v>0</v>
      </c>
      <c r="DR340" s="185" t="s">
        <v>2026</v>
      </c>
      <c r="DS340" s="185" t="s">
        <v>1903</v>
      </c>
      <c r="DT340" s="185">
        <v>59000</v>
      </c>
      <c r="DV340" s="185" t="s">
        <v>2029</v>
      </c>
      <c r="DW340" s="185">
        <v>1475000</v>
      </c>
      <c r="DX340" s="185" t="s">
        <v>1896</v>
      </c>
    </row>
    <row r="341" spans="1:128" x14ac:dyDescent="0.25">
      <c r="A341" s="185">
        <v>30</v>
      </c>
      <c r="B341" s="185">
        <v>3407000</v>
      </c>
      <c r="D341" s="230">
        <v>2.436E-2</v>
      </c>
      <c r="E341" s="185">
        <v>82995</v>
      </c>
      <c r="F341" s="185">
        <v>13839510</v>
      </c>
      <c r="I341" s="185">
        <v>3506798</v>
      </c>
      <c r="J341" s="185">
        <v>1192595</v>
      </c>
      <c r="L341" s="185">
        <v>3956112</v>
      </c>
      <c r="M341" s="185" t="s">
        <v>2148</v>
      </c>
      <c r="N341" s="185" t="s">
        <v>1985</v>
      </c>
      <c r="R341" s="185" t="s">
        <v>1879</v>
      </c>
      <c r="S341" s="185" t="s">
        <v>149</v>
      </c>
      <c r="T341" s="185" t="s">
        <v>270</v>
      </c>
      <c r="U341" s="185" t="s">
        <v>682</v>
      </c>
      <c r="V341" s="185" t="s">
        <v>1963</v>
      </c>
      <c r="W341" s="185" t="s">
        <v>536</v>
      </c>
      <c r="X341" s="185" t="s">
        <v>2013</v>
      </c>
      <c r="Y341" s="185" t="s">
        <v>1881</v>
      </c>
      <c r="Z341" s="185" t="s">
        <v>2296</v>
      </c>
      <c r="AA341" s="185" t="s">
        <v>1883</v>
      </c>
      <c r="AB341" s="185" t="s">
        <v>2258</v>
      </c>
      <c r="AC341" s="185" t="s">
        <v>3584</v>
      </c>
      <c r="AD341" s="185" t="s">
        <v>2297</v>
      </c>
      <c r="AE341" s="185" t="s">
        <v>1887</v>
      </c>
      <c r="AF341" s="185" t="s">
        <v>1888</v>
      </c>
      <c r="AG341" s="185" t="s">
        <v>1889</v>
      </c>
      <c r="AH341" s="185" t="s">
        <v>1883</v>
      </c>
      <c r="AI341" s="185" t="s">
        <v>1890</v>
      </c>
      <c r="AK341" s="185" t="s">
        <v>2784</v>
      </c>
      <c r="AL341" s="185" t="s">
        <v>2823</v>
      </c>
      <c r="AM341" s="185" t="s">
        <v>2108</v>
      </c>
      <c r="AN341" s="185" t="s">
        <v>2108</v>
      </c>
      <c r="AP341" s="185" t="s">
        <v>1896</v>
      </c>
      <c r="AQ341" s="185" t="s">
        <v>1963</v>
      </c>
      <c r="AR341" s="185" t="s">
        <v>2147</v>
      </c>
      <c r="AS341" s="185">
        <v>3407415</v>
      </c>
      <c r="AT341" s="185" t="s">
        <v>2147</v>
      </c>
      <c r="AV341" s="185" t="s">
        <v>1920</v>
      </c>
      <c r="AW341" s="185">
        <v>3407415</v>
      </c>
      <c r="AX341" s="185">
        <v>0</v>
      </c>
      <c r="AY341" s="185" t="s">
        <v>1996</v>
      </c>
      <c r="AZ341" s="186">
        <v>0</v>
      </c>
      <c r="BA341" s="231">
        <v>0</v>
      </c>
      <c r="BB341" s="185">
        <v>0</v>
      </c>
      <c r="BC341" s="185" t="s">
        <v>1332</v>
      </c>
      <c r="BD341" s="187">
        <v>20291</v>
      </c>
      <c r="BE341" s="187">
        <v>35356</v>
      </c>
      <c r="BF341" s="187">
        <v>35356</v>
      </c>
      <c r="BH341" s="187">
        <v>42661</v>
      </c>
      <c r="BI341" s="187">
        <v>43025</v>
      </c>
      <c r="BO341" s="185" t="s">
        <v>2023</v>
      </c>
      <c r="BR341" s="185" t="s">
        <v>2024</v>
      </c>
      <c r="BV341" s="185" t="s">
        <v>1901</v>
      </c>
      <c r="BW341" s="185" t="s">
        <v>1896</v>
      </c>
      <c r="BX341" s="185" t="s">
        <v>1902</v>
      </c>
      <c r="BY341" s="187">
        <v>42661</v>
      </c>
      <c r="BZ341" s="187">
        <v>44122</v>
      </c>
      <c r="CA341" s="185">
        <v>0</v>
      </c>
      <c r="CB341" s="185">
        <v>3407415</v>
      </c>
      <c r="CC341" s="185">
        <v>0</v>
      </c>
      <c r="CD341" s="185">
        <v>0</v>
      </c>
      <c r="CE341" s="185">
        <v>0</v>
      </c>
      <c r="CF341" s="185">
        <v>0</v>
      </c>
      <c r="CG341" s="185">
        <v>0</v>
      </c>
      <c r="CH341" s="185">
        <v>0</v>
      </c>
      <c r="CI341" s="185">
        <v>0</v>
      </c>
      <c r="CK341" s="185">
        <v>0</v>
      </c>
      <c r="CL341" s="185">
        <v>0</v>
      </c>
      <c r="CM341" s="185">
        <v>0</v>
      </c>
      <c r="CN341" s="185">
        <v>0</v>
      </c>
      <c r="CO341" s="185">
        <v>0</v>
      </c>
      <c r="CP341" s="185">
        <v>0</v>
      </c>
      <c r="CQ341" s="185">
        <v>0</v>
      </c>
      <c r="CR341" s="185">
        <v>0</v>
      </c>
      <c r="CS341" s="185">
        <v>0</v>
      </c>
      <c r="CT341" s="185">
        <v>0</v>
      </c>
      <c r="CU341" s="185">
        <v>0</v>
      </c>
      <c r="CV341" s="185">
        <v>0</v>
      </c>
      <c r="CW341" s="185">
        <v>3407415</v>
      </c>
      <c r="CX341" s="185">
        <v>486165</v>
      </c>
      <c r="CY341" s="185">
        <v>2921250</v>
      </c>
      <c r="CZ341" s="185" t="s">
        <v>8035</v>
      </c>
      <c r="DA341" s="185">
        <v>283951</v>
      </c>
      <c r="DB341" s="185">
        <v>289600</v>
      </c>
      <c r="DC341" s="185">
        <v>408800</v>
      </c>
      <c r="DD341" s="185">
        <v>3407000</v>
      </c>
      <c r="DE341" s="185">
        <v>136300</v>
      </c>
      <c r="DF341" s="185">
        <v>68100</v>
      </c>
      <c r="DG341" s="185">
        <v>102200</v>
      </c>
      <c r="DH341" s="185">
        <v>170371</v>
      </c>
      <c r="DI341" s="185">
        <v>30</v>
      </c>
      <c r="DJ341" s="185">
        <v>0</v>
      </c>
      <c r="DK341" s="185">
        <v>0</v>
      </c>
      <c r="DL341" s="185">
        <v>0</v>
      </c>
      <c r="DM341" s="187">
        <v>43832</v>
      </c>
      <c r="DN341" s="187">
        <v>43853</v>
      </c>
      <c r="DO341" s="185">
        <v>0</v>
      </c>
      <c r="DP341" s="185">
        <v>136300</v>
      </c>
      <c r="DQ341" s="185">
        <v>0</v>
      </c>
      <c r="DR341" s="185" t="s">
        <v>2026</v>
      </c>
      <c r="DS341" s="185" t="s">
        <v>1903</v>
      </c>
      <c r="DT341" s="185">
        <v>136300</v>
      </c>
      <c r="DV341" s="185" t="s">
        <v>2029</v>
      </c>
      <c r="DW341" s="185">
        <v>3407000</v>
      </c>
      <c r="DX341" s="185" t="s">
        <v>1896</v>
      </c>
    </row>
    <row r="342" spans="1:128" x14ac:dyDescent="0.25">
      <c r="A342" s="185">
        <v>30</v>
      </c>
      <c r="B342" s="185">
        <v>3082000</v>
      </c>
      <c r="D342" s="230">
        <v>2.436E-2</v>
      </c>
      <c r="E342" s="185">
        <v>75078</v>
      </c>
      <c r="F342" s="185">
        <v>13845533</v>
      </c>
      <c r="I342" s="185">
        <v>3171807</v>
      </c>
      <c r="J342" s="185">
        <v>1078671</v>
      </c>
      <c r="L342" s="185">
        <v>3578577</v>
      </c>
      <c r="M342" s="185" t="s">
        <v>2253</v>
      </c>
      <c r="N342" s="185" t="s">
        <v>1985</v>
      </c>
      <c r="R342" s="185" t="s">
        <v>1879</v>
      </c>
      <c r="S342" s="185" t="s">
        <v>2255</v>
      </c>
      <c r="T342" s="185" t="s">
        <v>2256</v>
      </c>
      <c r="U342" s="185" t="s">
        <v>682</v>
      </c>
      <c r="V342" s="185" t="s">
        <v>2012</v>
      </c>
      <c r="W342" s="185" t="s">
        <v>560</v>
      </c>
      <c r="X342" s="185" t="s">
        <v>2013</v>
      </c>
      <c r="Y342" s="185" t="s">
        <v>2268</v>
      </c>
      <c r="Z342" s="185" t="s">
        <v>2257</v>
      </c>
      <c r="AA342" s="185" t="s">
        <v>1883</v>
      </c>
      <c r="AB342" s="185" t="s">
        <v>2258</v>
      </c>
      <c r="AC342" s="185" t="s">
        <v>3585</v>
      </c>
      <c r="AD342" s="185" t="s">
        <v>2260</v>
      </c>
      <c r="AE342" s="185" t="s">
        <v>1887</v>
      </c>
      <c r="AF342" s="185" t="s">
        <v>1888</v>
      </c>
      <c r="AG342" s="185" t="s">
        <v>1889</v>
      </c>
      <c r="AH342" s="185" t="s">
        <v>1883</v>
      </c>
      <c r="AI342" s="185" t="s">
        <v>1890</v>
      </c>
      <c r="AJ342" s="185" t="s">
        <v>1912</v>
      </c>
      <c r="AK342" s="185" t="s">
        <v>2075</v>
      </c>
      <c r="AL342" s="185" t="s">
        <v>3586</v>
      </c>
      <c r="AM342" s="185" t="s">
        <v>3587</v>
      </c>
      <c r="AN342" s="185" t="s">
        <v>2039</v>
      </c>
      <c r="AO342" s="185" t="s">
        <v>2146</v>
      </c>
      <c r="AP342" s="185" t="s">
        <v>1896</v>
      </c>
      <c r="AQ342" s="185" t="s">
        <v>2012</v>
      </c>
      <c r="AR342" s="185" t="s">
        <v>2285</v>
      </c>
      <c r="AS342" s="185">
        <v>3081918</v>
      </c>
      <c r="AT342" s="185" t="s">
        <v>2285</v>
      </c>
      <c r="AV342" s="185" t="s">
        <v>1920</v>
      </c>
      <c r="AW342" s="185">
        <v>3081918</v>
      </c>
      <c r="AX342" s="185">
        <v>0</v>
      </c>
      <c r="AY342" s="185" t="s">
        <v>1996</v>
      </c>
      <c r="AZ342" s="186">
        <v>0</v>
      </c>
      <c r="BA342" s="231">
        <v>8</v>
      </c>
      <c r="BB342" s="185">
        <v>0</v>
      </c>
      <c r="BC342" s="185" t="s">
        <v>1332</v>
      </c>
      <c r="BD342" s="187">
        <v>20550</v>
      </c>
      <c r="BE342" s="187">
        <v>34751</v>
      </c>
      <c r="BF342" s="187">
        <v>34751</v>
      </c>
      <c r="BH342" s="187">
        <v>43152</v>
      </c>
      <c r="BI342" s="187">
        <v>43516</v>
      </c>
      <c r="BV342" s="185" t="s">
        <v>1901</v>
      </c>
      <c r="BW342" s="185" t="s">
        <v>1960</v>
      </c>
      <c r="BX342" s="185" t="s">
        <v>1902</v>
      </c>
      <c r="BY342" s="187">
        <v>43882</v>
      </c>
      <c r="BZ342" s="187">
        <v>44248</v>
      </c>
      <c r="CA342" s="185">
        <v>0</v>
      </c>
      <c r="CB342" s="185">
        <v>3081918</v>
      </c>
      <c r="CC342" s="185">
        <v>0</v>
      </c>
      <c r="CD342" s="185">
        <v>0</v>
      </c>
      <c r="CE342" s="185">
        <v>0</v>
      </c>
      <c r="CF342" s="185">
        <v>0</v>
      </c>
      <c r="CG342" s="185">
        <v>0</v>
      </c>
      <c r="CH342" s="185">
        <v>0</v>
      </c>
      <c r="CI342" s="185">
        <v>0</v>
      </c>
      <c r="CK342" s="185">
        <v>0</v>
      </c>
      <c r="CL342" s="185">
        <v>0</v>
      </c>
      <c r="CM342" s="185">
        <v>0</v>
      </c>
      <c r="CN342" s="185">
        <v>0</v>
      </c>
      <c r="CO342" s="185">
        <v>0</v>
      </c>
      <c r="CP342" s="185">
        <v>0</v>
      </c>
      <c r="CQ342" s="185">
        <v>246553</v>
      </c>
      <c r="CR342" s="185">
        <v>0</v>
      </c>
      <c r="CS342" s="185">
        <v>0</v>
      </c>
      <c r="CT342" s="185">
        <v>0</v>
      </c>
      <c r="CU342" s="185">
        <v>0</v>
      </c>
      <c r="CV342" s="185">
        <v>0</v>
      </c>
      <c r="CW342" s="185">
        <v>3328471</v>
      </c>
      <c r="CX342" s="185">
        <v>1764450</v>
      </c>
      <c r="CY342" s="185">
        <v>1564021</v>
      </c>
      <c r="CZ342" s="185" t="s">
        <v>8035</v>
      </c>
      <c r="DA342" s="185">
        <v>277373</v>
      </c>
      <c r="DB342" s="185">
        <v>262000</v>
      </c>
      <c r="DC342" s="185">
        <v>369800</v>
      </c>
      <c r="DD342" s="185">
        <v>3328000</v>
      </c>
      <c r="DE342" s="185">
        <v>133100</v>
      </c>
      <c r="DF342" s="185">
        <v>66600</v>
      </c>
      <c r="DG342" s="185">
        <v>99800</v>
      </c>
      <c r="DH342" s="185">
        <v>0</v>
      </c>
      <c r="DI342" s="185">
        <v>30</v>
      </c>
      <c r="DJ342" s="185">
        <v>0</v>
      </c>
      <c r="DK342" s="185">
        <v>0</v>
      </c>
      <c r="DL342" s="185">
        <v>0</v>
      </c>
      <c r="DM342" s="187">
        <v>44200</v>
      </c>
      <c r="DN342" s="187">
        <v>44221</v>
      </c>
      <c r="DO342" s="185">
        <v>0</v>
      </c>
      <c r="DP342" s="185">
        <v>123300</v>
      </c>
      <c r="DQ342" s="185">
        <v>0</v>
      </c>
      <c r="DR342" s="185" t="s">
        <v>2026</v>
      </c>
      <c r="DS342" s="185" t="s">
        <v>2026</v>
      </c>
      <c r="DT342" s="185">
        <v>123300</v>
      </c>
      <c r="DV342" s="185" t="s">
        <v>2267</v>
      </c>
      <c r="DW342" s="185">
        <v>3082000</v>
      </c>
      <c r="DX342" s="185" t="s">
        <v>1896</v>
      </c>
    </row>
    <row r="343" spans="1:128" x14ac:dyDescent="0.25">
      <c r="A343" s="185">
        <v>30</v>
      </c>
      <c r="B343" s="185">
        <v>3407000</v>
      </c>
      <c r="D343" s="230">
        <v>5.2199999999999998E-3</v>
      </c>
      <c r="E343" s="185">
        <v>17785</v>
      </c>
      <c r="F343" s="185">
        <v>13873676</v>
      </c>
      <c r="I343" s="185">
        <v>3506798</v>
      </c>
      <c r="J343" s="185">
        <v>1192595</v>
      </c>
      <c r="L343" s="185">
        <v>3956904</v>
      </c>
      <c r="M343" s="185" t="s">
        <v>1889</v>
      </c>
      <c r="N343" s="185" t="s">
        <v>1962</v>
      </c>
      <c r="R343" s="185" t="s">
        <v>1879</v>
      </c>
      <c r="S343" s="185" t="s">
        <v>306</v>
      </c>
      <c r="T343" s="185" t="s">
        <v>306</v>
      </c>
      <c r="U343" s="185" t="s">
        <v>342</v>
      </c>
      <c r="V343" s="185" t="s">
        <v>1963</v>
      </c>
      <c r="W343" s="185" t="s">
        <v>129</v>
      </c>
      <c r="X343" s="185" t="s">
        <v>1880</v>
      </c>
      <c r="Y343" s="185" t="s">
        <v>1881</v>
      </c>
      <c r="Z343" s="185" t="s">
        <v>1909</v>
      </c>
      <c r="AA343" s="185" t="s">
        <v>1883</v>
      </c>
      <c r="AB343" s="185" t="s">
        <v>1883</v>
      </c>
      <c r="AC343" s="185" t="s">
        <v>3588</v>
      </c>
      <c r="AD343" s="185" t="s">
        <v>1989</v>
      </c>
      <c r="AE343" s="185" t="s">
        <v>1911</v>
      </c>
      <c r="AF343" s="185" t="s">
        <v>1889</v>
      </c>
      <c r="AG343" s="185" t="s">
        <v>1888</v>
      </c>
      <c r="AH343" s="185" t="s">
        <v>1912</v>
      </c>
      <c r="AI343" s="185" t="s">
        <v>1890</v>
      </c>
      <c r="AK343" s="185" t="s">
        <v>2075</v>
      </c>
      <c r="AL343" s="185" t="s">
        <v>3589</v>
      </c>
      <c r="AM343" s="185" t="s">
        <v>3590</v>
      </c>
      <c r="AN343" s="185" t="s">
        <v>1894</v>
      </c>
      <c r="AO343" s="185" t="s">
        <v>3158</v>
      </c>
      <c r="AP343" s="185" t="s">
        <v>1896</v>
      </c>
      <c r="AQ343" s="185" t="s">
        <v>1963</v>
      </c>
      <c r="AR343" s="185" t="s">
        <v>2147</v>
      </c>
      <c r="AS343" s="185">
        <v>3407415</v>
      </c>
      <c r="AT343" s="185" t="s">
        <v>2147</v>
      </c>
      <c r="AV343" s="185" t="s">
        <v>1920</v>
      </c>
      <c r="AW343" s="185">
        <v>3407415</v>
      </c>
      <c r="AX343" s="185">
        <v>0</v>
      </c>
      <c r="AY343" s="185" t="s">
        <v>1968</v>
      </c>
      <c r="AZ343" s="186">
        <v>0</v>
      </c>
      <c r="BA343" s="231">
        <v>0</v>
      </c>
      <c r="BB343" s="185">
        <v>0</v>
      </c>
      <c r="BD343" s="187">
        <v>29894</v>
      </c>
      <c r="BE343" s="187">
        <v>41548</v>
      </c>
      <c r="BF343" s="187">
        <v>41548</v>
      </c>
      <c r="BH343" s="187">
        <v>42644</v>
      </c>
      <c r="BI343" s="187">
        <v>43008</v>
      </c>
      <c r="BO343" s="185" t="s">
        <v>1969</v>
      </c>
      <c r="BR343" s="185" t="s">
        <v>1970</v>
      </c>
      <c r="BV343" s="185" t="s">
        <v>1901</v>
      </c>
      <c r="BW343" s="185" t="s">
        <v>1926</v>
      </c>
      <c r="BX343" s="185" t="s">
        <v>1902</v>
      </c>
      <c r="BY343" s="187">
        <v>43374</v>
      </c>
      <c r="BZ343" s="187">
        <v>44105</v>
      </c>
      <c r="CA343" s="185">
        <v>0</v>
      </c>
      <c r="CB343" s="185">
        <v>3407415</v>
      </c>
      <c r="CC343" s="185">
        <v>0</v>
      </c>
      <c r="CD343" s="185">
        <v>0</v>
      </c>
      <c r="CE343" s="185">
        <v>0</v>
      </c>
      <c r="CF343" s="185">
        <v>0</v>
      </c>
      <c r="CG343" s="185">
        <v>0</v>
      </c>
      <c r="CH343" s="185">
        <v>0</v>
      </c>
      <c r="CI343" s="185">
        <v>0</v>
      </c>
      <c r="CK343" s="185">
        <v>0</v>
      </c>
      <c r="CL343" s="185">
        <v>0</v>
      </c>
      <c r="CM343" s="185">
        <v>0</v>
      </c>
      <c r="CN343" s="185">
        <v>0</v>
      </c>
      <c r="CO343" s="185">
        <v>0</v>
      </c>
      <c r="CP343" s="185">
        <v>0</v>
      </c>
      <c r="CQ343" s="185">
        <v>0</v>
      </c>
      <c r="CR343" s="185">
        <v>0</v>
      </c>
      <c r="CS343" s="185">
        <v>0</v>
      </c>
      <c r="CT343" s="185">
        <v>0</v>
      </c>
      <c r="CU343" s="185">
        <v>0</v>
      </c>
      <c r="CV343" s="185">
        <v>0</v>
      </c>
      <c r="CW343" s="185">
        <v>3407415</v>
      </c>
      <c r="CX343" s="185">
        <v>777045</v>
      </c>
      <c r="CY343" s="185">
        <v>2630370</v>
      </c>
      <c r="CZ343" s="185" t="s">
        <v>8035</v>
      </c>
      <c r="DA343" s="185">
        <v>283951</v>
      </c>
      <c r="DB343" s="185">
        <v>289600</v>
      </c>
      <c r="DC343" s="185">
        <v>408800</v>
      </c>
      <c r="DD343" s="185">
        <v>3407000</v>
      </c>
      <c r="DE343" s="185">
        <v>136300</v>
      </c>
      <c r="DF343" s="185">
        <v>68100</v>
      </c>
      <c r="DG343" s="185">
        <v>102200</v>
      </c>
      <c r="DH343" s="185">
        <v>0</v>
      </c>
      <c r="DI343" s="185">
        <v>30</v>
      </c>
      <c r="DJ343" s="185">
        <v>0</v>
      </c>
      <c r="DK343" s="185">
        <v>0</v>
      </c>
      <c r="DL343" s="185">
        <v>0</v>
      </c>
      <c r="DM343" s="187">
        <v>44197</v>
      </c>
      <c r="DN343" s="187">
        <v>44209</v>
      </c>
      <c r="DO343" s="185">
        <v>0</v>
      </c>
      <c r="DP343" s="185">
        <v>136300</v>
      </c>
      <c r="DQ343" s="185">
        <v>0</v>
      </c>
      <c r="DR343" s="185" t="s">
        <v>1888</v>
      </c>
      <c r="DS343" s="185" t="s">
        <v>1903</v>
      </c>
      <c r="DT343" s="185">
        <v>136300</v>
      </c>
      <c r="DV343" s="185" t="s">
        <v>1928</v>
      </c>
      <c r="DW343" s="185">
        <v>3407000</v>
      </c>
      <c r="DX343" s="185" t="s">
        <v>1896</v>
      </c>
    </row>
    <row r="344" spans="1:128" x14ac:dyDescent="0.25">
      <c r="A344" s="185">
        <v>30</v>
      </c>
      <c r="B344" s="185">
        <v>1365000</v>
      </c>
      <c r="D344" s="230">
        <v>6.9599999999999995E-2</v>
      </c>
      <c r="E344" s="185">
        <v>95004</v>
      </c>
      <c r="F344" s="185">
        <v>13905946</v>
      </c>
      <c r="I344" s="185">
        <v>1590659</v>
      </c>
      <c r="J344" s="185">
        <v>682420</v>
      </c>
      <c r="L344" s="185">
        <v>1791618</v>
      </c>
      <c r="M344" s="185" t="s">
        <v>1961</v>
      </c>
      <c r="N344" s="185" t="s">
        <v>3591</v>
      </c>
      <c r="R344" s="185" t="s">
        <v>1879</v>
      </c>
      <c r="S344" s="185" t="s">
        <v>779</v>
      </c>
      <c r="T344" s="185" t="s">
        <v>2609</v>
      </c>
      <c r="U344" s="185" t="s">
        <v>460</v>
      </c>
      <c r="V344" s="185" t="s">
        <v>1949</v>
      </c>
      <c r="W344" s="185" t="s">
        <v>769</v>
      </c>
      <c r="X344" s="185" t="s">
        <v>3221</v>
      </c>
      <c r="Y344" s="185" t="s">
        <v>1881</v>
      </c>
      <c r="Z344" s="185" t="s">
        <v>2587</v>
      </c>
      <c r="AA344" s="185" t="s">
        <v>1883</v>
      </c>
      <c r="AB344" s="185" t="s">
        <v>1912</v>
      </c>
      <c r="AC344" s="185" t="s">
        <v>3592</v>
      </c>
      <c r="AD344" s="185" t="s">
        <v>2452</v>
      </c>
      <c r="AE344" s="185" t="s">
        <v>1989</v>
      </c>
      <c r="AF344" s="185" t="s">
        <v>1888</v>
      </c>
      <c r="AG344" s="185" t="s">
        <v>1889</v>
      </c>
      <c r="AH344" s="185" t="s">
        <v>1912</v>
      </c>
      <c r="AI344" s="185" t="s">
        <v>1890</v>
      </c>
      <c r="AJ344" s="185" t="s">
        <v>1913</v>
      </c>
      <c r="AK344" s="185" t="s">
        <v>3593</v>
      </c>
      <c r="AL344" s="185" t="s">
        <v>3282</v>
      </c>
      <c r="AM344" s="185" t="s">
        <v>3594</v>
      </c>
      <c r="AN344" s="185" t="s">
        <v>3594</v>
      </c>
      <c r="AP344" s="185" t="s">
        <v>1896</v>
      </c>
      <c r="AQ344" s="185" t="s">
        <v>1949</v>
      </c>
      <c r="AR344" s="185" t="s">
        <v>1957</v>
      </c>
      <c r="AS344" s="185">
        <v>1364839</v>
      </c>
      <c r="AT344" s="185" t="s">
        <v>1957</v>
      </c>
      <c r="AV344" s="185" t="s">
        <v>1920</v>
      </c>
      <c r="AW344" s="185">
        <v>1364839</v>
      </c>
      <c r="AX344" s="185">
        <v>0</v>
      </c>
      <c r="AY344" s="185" t="s">
        <v>3595</v>
      </c>
      <c r="AZ344" s="186">
        <v>0</v>
      </c>
      <c r="BA344" s="231">
        <v>14</v>
      </c>
      <c r="BB344" s="185">
        <v>21</v>
      </c>
      <c r="BC344" s="185" t="s">
        <v>1332</v>
      </c>
      <c r="BD344" s="187">
        <v>23764</v>
      </c>
      <c r="BE344" s="187">
        <v>32503</v>
      </c>
      <c r="BF344" s="187">
        <v>39805</v>
      </c>
      <c r="BH344" s="187">
        <v>43460</v>
      </c>
      <c r="BI344" s="187">
        <v>43824</v>
      </c>
      <c r="BJ344" s="185" t="s">
        <v>3596</v>
      </c>
      <c r="BK344" s="185" t="s">
        <v>1913</v>
      </c>
      <c r="BL344" s="187">
        <v>33742</v>
      </c>
      <c r="BM344" s="185" t="s">
        <v>2103</v>
      </c>
      <c r="BN344" s="185" t="s">
        <v>1283</v>
      </c>
      <c r="BV344" s="185" t="s">
        <v>1901</v>
      </c>
      <c r="BW344" s="185" t="s">
        <v>1926</v>
      </c>
      <c r="BX344" s="185" t="s">
        <v>1902</v>
      </c>
      <c r="BY344" s="187">
        <v>43460</v>
      </c>
      <c r="BZ344" s="187">
        <v>44191</v>
      </c>
      <c r="CA344" s="185">
        <v>0</v>
      </c>
      <c r="CB344" s="185">
        <v>1364839</v>
      </c>
      <c r="CC344" s="185">
        <v>0</v>
      </c>
      <c r="CD344" s="185">
        <v>102854</v>
      </c>
      <c r="CE344" s="185">
        <v>0</v>
      </c>
      <c r="CF344" s="185">
        <v>0</v>
      </c>
      <c r="CG344" s="185">
        <v>0</v>
      </c>
      <c r="CH344" s="185">
        <v>0</v>
      </c>
      <c r="CI344" s="185">
        <v>0</v>
      </c>
      <c r="CK344" s="185">
        <v>0</v>
      </c>
      <c r="CL344" s="185">
        <v>0</v>
      </c>
      <c r="CM344" s="185">
        <v>0</v>
      </c>
      <c r="CN344" s="185">
        <v>0</v>
      </c>
      <c r="CO344" s="185">
        <v>286616</v>
      </c>
      <c r="CP344" s="185">
        <v>66098</v>
      </c>
      <c r="CQ344" s="185">
        <v>191077</v>
      </c>
      <c r="CR344" s="185">
        <v>0</v>
      </c>
      <c r="CS344" s="185">
        <v>0</v>
      </c>
      <c r="CT344" s="185">
        <v>0</v>
      </c>
      <c r="CU344" s="185">
        <v>0</v>
      </c>
      <c r="CV344" s="185">
        <v>0</v>
      </c>
      <c r="CW344" s="185">
        <v>2011484</v>
      </c>
      <c r="CX344" s="185">
        <v>662909</v>
      </c>
      <c r="CY344" s="185">
        <v>1348575</v>
      </c>
      <c r="CZ344" s="185" t="s">
        <v>8035</v>
      </c>
      <c r="DA344" s="185">
        <v>167624</v>
      </c>
      <c r="DB344" s="185">
        <v>116000</v>
      </c>
      <c r="DC344" s="185">
        <v>163800</v>
      </c>
      <c r="DD344" s="185">
        <v>1909000</v>
      </c>
      <c r="DE344" s="185">
        <v>76400</v>
      </c>
      <c r="DF344" s="185">
        <v>38200</v>
      </c>
      <c r="DG344" s="185">
        <v>57300</v>
      </c>
      <c r="DH344" s="185">
        <v>0</v>
      </c>
      <c r="DI344" s="185">
        <v>30</v>
      </c>
      <c r="DJ344" s="185">
        <v>0</v>
      </c>
      <c r="DK344" s="185">
        <v>0</v>
      </c>
      <c r="DL344" s="185">
        <v>0</v>
      </c>
      <c r="DM344" s="187">
        <v>44228</v>
      </c>
      <c r="DN344" s="187">
        <v>44246</v>
      </c>
      <c r="DO344" s="185">
        <v>0</v>
      </c>
      <c r="DP344" s="185">
        <v>54600</v>
      </c>
      <c r="DQ344" s="185">
        <v>0</v>
      </c>
      <c r="DR344" s="185" t="s">
        <v>2748</v>
      </c>
      <c r="DS344" s="185" t="s">
        <v>1903</v>
      </c>
      <c r="DT344" s="185">
        <v>54600</v>
      </c>
      <c r="DV344" s="185" t="s">
        <v>2027</v>
      </c>
      <c r="DW344" s="185">
        <v>1365000</v>
      </c>
      <c r="DX344" s="185" t="s">
        <v>1896</v>
      </c>
    </row>
    <row r="345" spans="1:128" x14ac:dyDescent="0.25">
      <c r="A345" s="185">
        <v>30</v>
      </c>
      <c r="B345" s="185">
        <v>1365000</v>
      </c>
      <c r="D345" s="230">
        <v>5.2199999999999998E-3</v>
      </c>
      <c r="E345" s="185">
        <v>7125</v>
      </c>
      <c r="F345" s="185">
        <v>13920828</v>
      </c>
      <c r="I345" s="185">
        <v>1590659</v>
      </c>
      <c r="J345" s="185">
        <v>682420</v>
      </c>
      <c r="L345" s="185">
        <v>1795015</v>
      </c>
      <c r="M345" s="185" t="s">
        <v>2148</v>
      </c>
      <c r="N345" s="185" t="s">
        <v>3591</v>
      </c>
      <c r="R345" s="185" t="s">
        <v>1879</v>
      </c>
      <c r="S345" s="185" t="s">
        <v>149</v>
      </c>
      <c r="T345" s="185" t="s">
        <v>270</v>
      </c>
      <c r="U345" s="185" t="s">
        <v>682</v>
      </c>
      <c r="V345" s="185" t="s">
        <v>381</v>
      </c>
      <c r="W345" s="185" t="s">
        <v>629</v>
      </c>
      <c r="X345" s="185" t="s">
        <v>2013</v>
      </c>
      <c r="Y345" s="185" t="s">
        <v>1908</v>
      </c>
      <c r="Z345" s="185" t="s">
        <v>2296</v>
      </c>
      <c r="AA345" s="185" t="s">
        <v>1883</v>
      </c>
      <c r="AB345" s="185" t="s">
        <v>2258</v>
      </c>
      <c r="AC345" s="185" t="s">
        <v>3597</v>
      </c>
      <c r="AD345" s="185" t="s">
        <v>2297</v>
      </c>
      <c r="AE345" s="185" t="s">
        <v>1887</v>
      </c>
      <c r="AF345" s="185" t="s">
        <v>1888</v>
      </c>
      <c r="AG345" s="185" t="s">
        <v>1889</v>
      </c>
      <c r="AH345" s="185" t="s">
        <v>1883</v>
      </c>
      <c r="AI345" s="185" t="s">
        <v>1890</v>
      </c>
      <c r="AJ345" s="185" t="s">
        <v>1913</v>
      </c>
      <c r="AK345" s="185" t="s">
        <v>1977</v>
      </c>
      <c r="AL345" s="185" t="s">
        <v>3598</v>
      </c>
      <c r="AM345" s="185" t="s">
        <v>3599</v>
      </c>
      <c r="AN345" s="185" t="s">
        <v>2039</v>
      </c>
      <c r="AO345" s="185" t="s">
        <v>2631</v>
      </c>
      <c r="AP345" s="185" t="s">
        <v>1896</v>
      </c>
      <c r="AQ345" s="185" t="s">
        <v>381</v>
      </c>
      <c r="AR345" s="185" t="s">
        <v>2163</v>
      </c>
      <c r="AS345" s="185">
        <v>1364839</v>
      </c>
      <c r="AT345" s="185" t="s">
        <v>2163</v>
      </c>
      <c r="AV345" s="185" t="s">
        <v>1920</v>
      </c>
      <c r="AW345" s="185">
        <v>1364839</v>
      </c>
      <c r="AX345" s="185">
        <v>0</v>
      </c>
      <c r="AY345" s="185" t="s">
        <v>3595</v>
      </c>
      <c r="AZ345" s="186">
        <v>0</v>
      </c>
      <c r="BA345" s="231">
        <v>0</v>
      </c>
      <c r="BB345" s="185">
        <v>0</v>
      </c>
      <c r="BC345" s="185" t="s">
        <v>1332</v>
      </c>
      <c r="BD345" s="187">
        <v>20217</v>
      </c>
      <c r="BE345" s="187">
        <v>28865</v>
      </c>
      <c r="BF345" s="187">
        <v>33239</v>
      </c>
      <c r="BH345" s="187">
        <v>42745</v>
      </c>
      <c r="BI345" s="187">
        <v>43109</v>
      </c>
      <c r="BJ345" s="185" t="s">
        <v>3600</v>
      </c>
      <c r="BK345" s="185" t="s">
        <v>1923</v>
      </c>
      <c r="BL345" s="187">
        <v>31092</v>
      </c>
      <c r="BM345" s="185" t="s">
        <v>1924</v>
      </c>
      <c r="BN345" s="185" t="s">
        <v>1925</v>
      </c>
      <c r="BV345" s="185" t="s">
        <v>1901</v>
      </c>
      <c r="BW345" s="185" t="s">
        <v>1926</v>
      </c>
      <c r="BX345" s="185" t="s">
        <v>1902</v>
      </c>
      <c r="BY345" s="187">
        <v>43475</v>
      </c>
      <c r="BZ345" s="187">
        <v>44206</v>
      </c>
      <c r="CA345" s="185">
        <v>0</v>
      </c>
      <c r="CB345" s="185">
        <v>1364839</v>
      </c>
      <c r="CC345" s="185">
        <v>0</v>
      </c>
      <c r="CD345" s="185">
        <v>102854</v>
      </c>
      <c r="CE345" s="185">
        <v>0</v>
      </c>
      <c r="CF345" s="185">
        <v>0</v>
      </c>
      <c r="CG345" s="185">
        <v>0</v>
      </c>
      <c r="CH345" s="185">
        <v>0</v>
      </c>
      <c r="CI345" s="185">
        <v>0</v>
      </c>
      <c r="CK345" s="185">
        <v>0</v>
      </c>
      <c r="CL345" s="185">
        <v>0</v>
      </c>
      <c r="CM345" s="185">
        <v>0</v>
      </c>
      <c r="CN345" s="185">
        <v>0</v>
      </c>
      <c r="CO345" s="185">
        <v>0</v>
      </c>
      <c r="CP345" s="185">
        <v>66098</v>
      </c>
      <c r="CQ345" s="185">
        <v>0</v>
      </c>
      <c r="CR345" s="185">
        <v>0</v>
      </c>
      <c r="CS345" s="185">
        <v>0</v>
      </c>
      <c r="CT345" s="185">
        <v>0</v>
      </c>
      <c r="CU345" s="185">
        <v>0</v>
      </c>
      <c r="CV345" s="185">
        <v>0</v>
      </c>
      <c r="CW345" s="185">
        <v>1533791</v>
      </c>
      <c r="CX345" s="185">
        <v>480870</v>
      </c>
      <c r="CY345" s="185">
        <v>1052921</v>
      </c>
      <c r="CZ345" s="185" t="s">
        <v>8035</v>
      </c>
      <c r="DA345" s="185">
        <v>127816</v>
      </c>
      <c r="DB345" s="185">
        <v>116000</v>
      </c>
      <c r="DC345" s="185">
        <v>163800</v>
      </c>
      <c r="DD345" s="185">
        <v>1431000</v>
      </c>
      <c r="DE345" s="185">
        <v>57200</v>
      </c>
      <c r="DF345" s="185">
        <v>28600</v>
      </c>
      <c r="DG345" s="185">
        <v>42900</v>
      </c>
      <c r="DH345" s="185">
        <v>76690</v>
      </c>
      <c r="DI345" s="185">
        <v>30</v>
      </c>
      <c r="DJ345" s="185">
        <v>0</v>
      </c>
      <c r="DK345" s="185">
        <v>0</v>
      </c>
      <c r="DL345" s="185">
        <v>0</v>
      </c>
      <c r="DM345" s="187">
        <v>44113</v>
      </c>
      <c r="DN345" s="187">
        <v>44134</v>
      </c>
      <c r="DO345" s="185">
        <v>0</v>
      </c>
      <c r="DP345" s="185">
        <v>54600</v>
      </c>
      <c r="DQ345" s="185">
        <v>0</v>
      </c>
      <c r="DR345" s="185" t="s">
        <v>2026</v>
      </c>
      <c r="DS345" s="185" t="s">
        <v>1889</v>
      </c>
      <c r="DT345" s="185">
        <v>54600</v>
      </c>
      <c r="DV345" s="185" t="s">
        <v>2029</v>
      </c>
      <c r="DW345" s="185">
        <v>1365000</v>
      </c>
      <c r="DX345" s="185" t="s">
        <v>1896</v>
      </c>
    </row>
    <row r="346" spans="1:128" x14ac:dyDescent="0.25">
      <c r="A346" s="185">
        <v>28</v>
      </c>
      <c r="B346" s="185">
        <v>3179867</v>
      </c>
      <c r="C346" s="185">
        <v>2</v>
      </c>
      <c r="D346" s="230">
        <v>1.044E-2</v>
      </c>
      <c r="E346" s="185">
        <v>33198</v>
      </c>
      <c r="F346" s="185">
        <v>13924843</v>
      </c>
      <c r="H346" s="185" t="s">
        <v>1332</v>
      </c>
      <c r="I346" s="185">
        <v>3506798</v>
      </c>
      <c r="J346" s="185">
        <v>1192595</v>
      </c>
      <c r="L346" s="185">
        <v>3799031</v>
      </c>
      <c r="M346" s="185" t="s">
        <v>2148</v>
      </c>
      <c r="N346" s="185" t="s">
        <v>1313</v>
      </c>
      <c r="R346" s="185" t="s">
        <v>1879</v>
      </c>
      <c r="S346" s="185" t="s">
        <v>149</v>
      </c>
      <c r="T346" s="185" t="s">
        <v>416</v>
      </c>
      <c r="U346" s="185" t="s">
        <v>682</v>
      </c>
      <c r="V346" s="185" t="s">
        <v>1963</v>
      </c>
      <c r="W346" s="185" t="s">
        <v>7581</v>
      </c>
      <c r="X346" s="185" t="s">
        <v>2013</v>
      </c>
      <c r="Y346" s="185" t="s">
        <v>1881</v>
      </c>
      <c r="Z346" s="185" t="s">
        <v>2296</v>
      </c>
      <c r="AA346" s="185" t="s">
        <v>1883</v>
      </c>
      <c r="AB346" s="185" t="s">
        <v>2258</v>
      </c>
      <c r="AC346" s="185" t="s">
        <v>3601</v>
      </c>
      <c r="AD346" s="185" t="s">
        <v>2253</v>
      </c>
      <c r="AE346" s="185" t="s">
        <v>1887</v>
      </c>
      <c r="AF346" s="185" t="s">
        <v>1888</v>
      </c>
      <c r="AG346" s="185" t="s">
        <v>1889</v>
      </c>
      <c r="AH346" s="185" t="s">
        <v>1883</v>
      </c>
      <c r="AI346" s="185" t="s">
        <v>1890</v>
      </c>
      <c r="AK346" s="185" t="s">
        <v>2246</v>
      </c>
      <c r="AL346" s="185" t="s">
        <v>2880</v>
      </c>
      <c r="AM346" s="185" t="s">
        <v>2226</v>
      </c>
      <c r="AN346" s="185" t="s">
        <v>2226</v>
      </c>
      <c r="AP346" s="185" t="s">
        <v>1896</v>
      </c>
      <c r="AQ346" s="185" t="s">
        <v>1963</v>
      </c>
      <c r="AR346" s="185" t="s">
        <v>2147</v>
      </c>
      <c r="AS346" s="185">
        <v>3407415</v>
      </c>
      <c r="AT346" s="185" t="s">
        <v>2147</v>
      </c>
      <c r="AV346" s="185" t="s">
        <v>1920</v>
      </c>
      <c r="AW346" s="185">
        <v>3407415</v>
      </c>
      <c r="AX346" s="185">
        <v>0</v>
      </c>
      <c r="AY346" s="185" t="s">
        <v>2022</v>
      </c>
      <c r="AZ346" s="186">
        <v>0</v>
      </c>
      <c r="BA346" s="231">
        <v>0</v>
      </c>
      <c r="BB346" s="185">
        <v>0</v>
      </c>
      <c r="BD346" s="187">
        <v>25477</v>
      </c>
      <c r="BE346" s="187">
        <v>43104</v>
      </c>
      <c r="BF346" s="187">
        <v>43104</v>
      </c>
      <c r="BH346" s="187">
        <v>43104</v>
      </c>
      <c r="BI346" s="187">
        <v>43468</v>
      </c>
      <c r="BO346" s="185" t="s">
        <v>2023</v>
      </c>
      <c r="BR346" s="185" t="s">
        <v>2024</v>
      </c>
      <c r="BV346" s="185" t="s">
        <v>1901</v>
      </c>
      <c r="BW346" s="185" t="s">
        <v>1926</v>
      </c>
      <c r="BX346" s="185" t="s">
        <v>1902</v>
      </c>
      <c r="BY346" s="187">
        <v>43104</v>
      </c>
      <c r="BZ346" s="187">
        <v>44200</v>
      </c>
      <c r="CA346" s="185">
        <v>0</v>
      </c>
      <c r="CB346" s="185">
        <v>3407415</v>
      </c>
      <c r="CC346" s="185">
        <v>0</v>
      </c>
      <c r="CD346" s="185">
        <v>0</v>
      </c>
      <c r="CE346" s="185">
        <v>0</v>
      </c>
      <c r="CF346" s="185">
        <v>0</v>
      </c>
      <c r="CG346" s="185">
        <v>0</v>
      </c>
      <c r="CH346" s="185">
        <v>0</v>
      </c>
      <c r="CI346" s="185">
        <v>0</v>
      </c>
      <c r="CK346" s="185">
        <v>0</v>
      </c>
      <c r="CL346" s="185">
        <v>0</v>
      </c>
      <c r="CM346" s="185">
        <v>0</v>
      </c>
      <c r="CN346" s="185">
        <v>0</v>
      </c>
      <c r="CO346" s="185">
        <v>0</v>
      </c>
      <c r="CP346" s="185">
        <v>0</v>
      </c>
      <c r="CQ346" s="185">
        <v>0</v>
      </c>
      <c r="CR346" s="185">
        <v>0</v>
      </c>
      <c r="CS346" s="185">
        <v>0</v>
      </c>
      <c r="CT346" s="185">
        <v>0</v>
      </c>
      <c r="CU346" s="185">
        <v>0</v>
      </c>
      <c r="CV346" s="185">
        <v>0</v>
      </c>
      <c r="CW346" s="185">
        <v>3407415</v>
      </c>
      <c r="CX346" s="185">
        <v>477045</v>
      </c>
      <c r="CY346" s="185">
        <v>2930370</v>
      </c>
      <c r="CZ346" s="185" t="s">
        <v>8035</v>
      </c>
      <c r="DA346" s="185">
        <v>283951</v>
      </c>
      <c r="DB346" s="185">
        <v>289600</v>
      </c>
      <c r="DC346" s="185">
        <v>408800</v>
      </c>
      <c r="DD346" s="185">
        <v>3407000</v>
      </c>
      <c r="DE346" s="185">
        <v>136300</v>
      </c>
      <c r="DF346" s="185">
        <v>68100</v>
      </c>
      <c r="DG346" s="185">
        <v>102200</v>
      </c>
      <c r="DH346" s="185">
        <v>0</v>
      </c>
      <c r="DI346" s="185">
        <v>30</v>
      </c>
      <c r="DJ346" s="185">
        <v>0</v>
      </c>
      <c r="DK346" s="185">
        <v>0</v>
      </c>
      <c r="DL346" s="185">
        <v>0</v>
      </c>
      <c r="DM346" s="187">
        <v>44200</v>
      </c>
      <c r="DN346" s="187">
        <v>44221</v>
      </c>
      <c r="DO346" s="185">
        <v>0</v>
      </c>
      <c r="DP346" s="185">
        <v>136300</v>
      </c>
      <c r="DQ346" s="185">
        <v>0</v>
      </c>
      <c r="DR346" s="185" t="s">
        <v>2026</v>
      </c>
      <c r="DS346" s="185" t="s">
        <v>1903</v>
      </c>
      <c r="DT346" s="185">
        <v>136300</v>
      </c>
      <c r="DV346" s="185" t="s">
        <v>2029</v>
      </c>
      <c r="DW346" s="185">
        <v>3407000</v>
      </c>
      <c r="DX346" s="185" t="s">
        <v>1896</v>
      </c>
    </row>
    <row r="347" spans="1:128" x14ac:dyDescent="0.25">
      <c r="A347" s="185">
        <v>30</v>
      </c>
      <c r="B347" s="185">
        <v>1811000</v>
      </c>
      <c r="D347" s="230">
        <v>2.436E-2</v>
      </c>
      <c r="E347" s="185">
        <v>44116</v>
      </c>
      <c r="F347" s="185">
        <v>13925943</v>
      </c>
      <c r="I347" s="185">
        <v>1367323</v>
      </c>
      <c r="J347" s="185">
        <v>575218</v>
      </c>
      <c r="L347" s="185">
        <v>1542686</v>
      </c>
      <c r="M347" s="185" t="s">
        <v>2148</v>
      </c>
      <c r="N347" s="185" t="s">
        <v>1938</v>
      </c>
      <c r="R347" s="185" t="s">
        <v>1264</v>
      </c>
      <c r="S347" s="185" t="s">
        <v>149</v>
      </c>
      <c r="T347" s="185" t="s">
        <v>3556</v>
      </c>
      <c r="U347" s="185" t="s">
        <v>682</v>
      </c>
      <c r="V347" s="185" t="s">
        <v>1272</v>
      </c>
      <c r="W347" s="185" t="s">
        <v>7582</v>
      </c>
      <c r="X347" s="185" t="s">
        <v>2013</v>
      </c>
      <c r="Y347" s="185" t="s">
        <v>1881</v>
      </c>
      <c r="Z347" s="185" t="s">
        <v>2296</v>
      </c>
      <c r="AA347" s="185" t="s">
        <v>1883</v>
      </c>
      <c r="AB347" s="185" t="s">
        <v>2258</v>
      </c>
      <c r="AC347" s="185" t="s">
        <v>3602</v>
      </c>
      <c r="AD347" s="185" t="s">
        <v>3558</v>
      </c>
      <c r="AE347" s="185" t="s">
        <v>1887</v>
      </c>
      <c r="AF347" s="185" t="s">
        <v>1888</v>
      </c>
      <c r="AG347" s="185" t="s">
        <v>1889</v>
      </c>
      <c r="AH347" s="185" t="s">
        <v>1883</v>
      </c>
      <c r="AI347" s="185" t="s">
        <v>1890</v>
      </c>
      <c r="AK347" s="185" t="s">
        <v>2959</v>
      </c>
      <c r="AL347" s="185" t="s">
        <v>3315</v>
      </c>
      <c r="AM347" s="185" t="s">
        <v>3603</v>
      </c>
      <c r="AN347" s="185" t="s">
        <v>2517</v>
      </c>
      <c r="AO347" s="185" t="s">
        <v>2440</v>
      </c>
      <c r="AP347" s="185" t="s">
        <v>1896</v>
      </c>
      <c r="AQ347" s="185" t="s">
        <v>1272</v>
      </c>
      <c r="AR347" s="185" t="s">
        <v>2093</v>
      </c>
      <c r="AS347" s="185">
        <v>1150436</v>
      </c>
      <c r="AT347" s="185" t="s">
        <v>2093</v>
      </c>
      <c r="AV347" s="185" t="s">
        <v>1920</v>
      </c>
      <c r="AW347" s="185">
        <v>1150436</v>
      </c>
      <c r="AX347" s="185">
        <v>0</v>
      </c>
      <c r="AY347" s="185" t="s">
        <v>1943</v>
      </c>
      <c r="AZ347" s="186">
        <v>0</v>
      </c>
      <c r="BA347" s="231">
        <v>0</v>
      </c>
      <c r="BB347" s="185">
        <v>0</v>
      </c>
      <c r="BD347" s="187">
        <v>26362</v>
      </c>
      <c r="BE347" s="187">
        <v>41172</v>
      </c>
      <c r="BF347" s="187">
        <v>41172</v>
      </c>
      <c r="BH347" s="187">
        <v>43363</v>
      </c>
      <c r="BI347" s="187">
        <v>43727</v>
      </c>
      <c r="BM347" s="185" t="s">
        <v>1900</v>
      </c>
      <c r="BN347" s="185" t="s">
        <v>1275</v>
      </c>
      <c r="BV347" s="185" t="s">
        <v>1901</v>
      </c>
      <c r="BW347" s="185" t="s">
        <v>1896</v>
      </c>
      <c r="BX347" s="185" t="s">
        <v>2025</v>
      </c>
      <c r="BY347" s="187">
        <v>42998</v>
      </c>
      <c r="BZ347" s="187">
        <v>44094</v>
      </c>
      <c r="CA347" s="185">
        <v>0</v>
      </c>
      <c r="CB347" s="185">
        <v>1150436</v>
      </c>
      <c r="CC347" s="185">
        <v>0</v>
      </c>
      <c r="CD347" s="185">
        <v>102854</v>
      </c>
      <c r="CE347" s="185">
        <v>0</v>
      </c>
      <c r="CF347" s="185">
        <v>0</v>
      </c>
      <c r="CG347" s="185">
        <v>0</v>
      </c>
      <c r="CH347" s="185">
        <v>0</v>
      </c>
      <c r="CI347" s="185">
        <v>0</v>
      </c>
      <c r="CK347" s="185">
        <v>0</v>
      </c>
      <c r="CL347" s="185">
        <v>0</v>
      </c>
      <c r="CM347" s="185">
        <v>0</v>
      </c>
      <c r="CN347" s="185">
        <v>130862</v>
      </c>
      <c r="CO347" s="185">
        <v>0</v>
      </c>
      <c r="CP347" s="185">
        <v>66098</v>
      </c>
      <c r="CQ347" s="185">
        <v>0</v>
      </c>
      <c r="CR347" s="185">
        <v>529680</v>
      </c>
      <c r="CS347" s="185">
        <v>0</v>
      </c>
      <c r="CT347" s="185">
        <v>0</v>
      </c>
      <c r="CU347" s="185">
        <v>0</v>
      </c>
      <c r="CV347" s="185">
        <v>0</v>
      </c>
      <c r="CW347" s="185">
        <v>1979930</v>
      </c>
      <c r="CX347" s="185">
        <v>691301</v>
      </c>
      <c r="CY347" s="185">
        <v>1288629</v>
      </c>
      <c r="CZ347" s="185" t="s">
        <v>8035</v>
      </c>
      <c r="DA347" s="185">
        <v>164994</v>
      </c>
      <c r="DB347" s="185">
        <v>153900</v>
      </c>
      <c r="DC347" s="185">
        <v>217300</v>
      </c>
      <c r="DD347" s="185">
        <v>1877000</v>
      </c>
      <c r="DE347" s="185">
        <v>75100</v>
      </c>
      <c r="DF347" s="185">
        <v>37500</v>
      </c>
      <c r="DG347" s="185">
        <v>56300</v>
      </c>
      <c r="DH347" s="185">
        <v>0</v>
      </c>
      <c r="DI347" s="185">
        <v>30</v>
      </c>
      <c r="DJ347" s="185">
        <v>0</v>
      </c>
      <c r="DK347" s="185">
        <v>0</v>
      </c>
      <c r="DL347" s="185">
        <v>0</v>
      </c>
      <c r="DM347" s="187">
        <v>44048</v>
      </c>
      <c r="DN347" s="187">
        <v>44070</v>
      </c>
      <c r="DO347" s="185">
        <v>0</v>
      </c>
      <c r="DP347" s="185">
        <v>72400</v>
      </c>
      <c r="DQ347" s="185">
        <v>0</v>
      </c>
      <c r="DR347" s="185" t="s">
        <v>2026</v>
      </c>
      <c r="DS347" s="185" t="s">
        <v>1903</v>
      </c>
      <c r="DT347" s="185">
        <v>72400</v>
      </c>
      <c r="DV347" s="185" t="s">
        <v>2029</v>
      </c>
      <c r="DW347" s="185">
        <v>1811000</v>
      </c>
      <c r="DX347" s="185" t="s">
        <v>1896</v>
      </c>
    </row>
    <row r="348" spans="1:128" x14ac:dyDescent="0.25">
      <c r="A348" s="185">
        <v>30</v>
      </c>
      <c r="B348" s="185">
        <v>3692000</v>
      </c>
      <c r="D348" s="230">
        <v>2.436E-2</v>
      </c>
      <c r="E348" s="185">
        <v>89937</v>
      </c>
      <c r="F348" s="185">
        <v>13951844</v>
      </c>
      <c r="I348" s="185">
        <v>3799466</v>
      </c>
      <c r="J348" s="185">
        <v>1292126</v>
      </c>
      <c r="L348" s="185">
        <v>4286949</v>
      </c>
      <c r="M348" s="185" t="s">
        <v>2148</v>
      </c>
      <c r="N348" s="185" t="s">
        <v>1962</v>
      </c>
      <c r="R348" s="185" t="s">
        <v>1879</v>
      </c>
      <c r="S348" s="185" t="s">
        <v>149</v>
      </c>
      <c r="T348" s="185" t="s">
        <v>534</v>
      </c>
      <c r="U348" s="185" t="s">
        <v>682</v>
      </c>
      <c r="V348" s="185" t="s">
        <v>1963</v>
      </c>
      <c r="W348" s="185" t="s">
        <v>833</v>
      </c>
      <c r="X348" s="185" t="s">
        <v>2013</v>
      </c>
      <c r="Y348" s="185" t="s">
        <v>1881</v>
      </c>
      <c r="Z348" s="185" t="s">
        <v>2296</v>
      </c>
      <c r="AA348" s="185" t="s">
        <v>1883</v>
      </c>
      <c r="AB348" s="185" t="s">
        <v>2258</v>
      </c>
      <c r="AC348" s="185" t="s">
        <v>3605</v>
      </c>
      <c r="AD348" s="185" t="s">
        <v>3606</v>
      </c>
      <c r="AE348" s="185" t="s">
        <v>1887</v>
      </c>
      <c r="AF348" s="185" t="s">
        <v>1888</v>
      </c>
      <c r="AG348" s="185" t="s">
        <v>1889</v>
      </c>
      <c r="AH348" s="185" t="s">
        <v>1883</v>
      </c>
      <c r="AI348" s="185" t="s">
        <v>1890</v>
      </c>
      <c r="AK348" s="185" t="s">
        <v>3607</v>
      </c>
      <c r="AL348" s="185" t="s">
        <v>2574</v>
      </c>
      <c r="AM348" s="185" t="s">
        <v>3608</v>
      </c>
      <c r="AN348" s="185" t="s">
        <v>2067</v>
      </c>
      <c r="AO348" s="185" t="s">
        <v>3609</v>
      </c>
      <c r="AP348" s="185" t="s">
        <v>1896</v>
      </c>
      <c r="AQ348" s="185" t="s">
        <v>1963</v>
      </c>
      <c r="AR348" s="185" t="s">
        <v>2458</v>
      </c>
      <c r="AS348" s="185">
        <v>3691789</v>
      </c>
      <c r="AT348" s="185" t="s">
        <v>2458</v>
      </c>
      <c r="AV348" s="185" t="s">
        <v>1920</v>
      </c>
      <c r="AW348" s="185">
        <v>3691789</v>
      </c>
      <c r="AX348" s="185">
        <v>0</v>
      </c>
      <c r="AY348" s="185" t="s">
        <v>1968</v>
      </c>
      <c r="AZ348" s="186">
        <v>0</v>
      </c>
      <c r="BA348" s="231">
        <v>8</v>
      </c>
      <c r="BB348" s="185">
        <v>0</v>
      </c>
      <c r="BD348" s="187">
        <v>21613</v>
      </c>
      <c r="BE348" s="187">
        <v>40976</v>
      </c>
      <c r="BF348" s="187">
        <v>42986</v>
      </c>
      <c r="BH348" s="187">
        <v>43898</v>
      </c>
      <c r="BI348" s="187">
        <v>44262</v>
      </c>
      <c r="BO348" s="185" t="s">
        <v>1969</v>
      </c>
      <c r="BR348" s="185" t="s">
        <v>1970</v>
      </c>
      <c r="BV348" s="185" t="s">
        <v>1901</v>
      </c>
      <c r="BW348" s="185" t="s">
        <v>1896</v>
      </c>
      <c r="BX348" s="185" t="s">
        <v>1902</v>
      </c>
      <c r="BY348" s="187">
        <v>42802</v>
      </c>
      <c r="BZ348" s="187">
        <v>44263</v>
      </c>
      <c r="CA348" s="185">
        <v>0</v>
      </c>
      <c r="CB348" s="185">
        <v>3691789</v>
      </c>
      <c r="CC348" s="185">
        <v>0</v>
      </c>
      <c r="CD348" s="185">
        <v>0</v>
      </c>
      <c r="CE348" s="185">
        <v>0</v>
      </c>
      <c r="CF348" s="185">
        <v>0</v>
      </c>
      <c r="CG348" s="185">
        <v>0</v>
      </c>
      <c r="CH348" s="185">
        <v>0</v>
      </c>
      <c r="CI348" s="185">
        <v>0</v>
      </c>
      <c r="CK348" s="185">
        <v>0</v>
      </c>
      <c r="CL348" s="185">
        <v>0</v>
      </c>
      <c r="CM348" s="185">
        <v>0</v>
      </c>
      <c r="CN348" s="185">
        <v>0</v>
      </c>
      <c r="CO348" s="185">
        <v>0</v>
      </c>
      <c r="CP348" s="185">
        <v>0</v>
      </c>
      <c r="CQ348" s="185">
        <v>295343</v>
      </c>
      <c r="CR348" s="185">
        <v>0</v>
      </c>
      <c r="CS348" s="185">
        <v>0</v>
      </c>
      <c r="CT348" s="185">
        <v>0</v>
      </c>
      <c r="CU348" s="185">
        <v>0</v>
      </c>
      <c r="CV348" s="185">
        <v>0</v>
      </c>
      <c r="CW348" s="185">
        <v>3987132</v>
      </c>
      <c r="CX348" s="185">
        <v>1626078</v>
      </c>
      <c r="CY348" s="185">
        <v>2361054</v>
      </c>
      <c r="CZ348" s="185" t="s">
        <v>8035</v>
      </c>
      <c r="DA348" s="185">
        <v>332261</v>
      </c>
      <c r="DB348" s="185">
        <v>313800</v>
      </c>
      <c r="DC348" s="185">
        <v>443000</v>
      </c>
      <c r="DD348" s="185">
        <v>3987000</v>
      </c>
      <c r="DE348" s="185">
        <v>159500</v>
      </c>
      <c r="DF348" s="185">
        <v>79700</v>
      </c>
      <c r="DG348" s="185">
        <v>119600</v>
      </c>
      <c r="DH348" s="185">
        <v>0</v>
      </c>
      <c r="DI348" s="185">
        <v>30</v>
      </c>
      <c r="DJ348" s="185">
        <v>0</v>
      </c>
      <c r="DK348" s="185">
        <v>0</v>
      </c>
      <c r="DL348" s="185">
        <v>0</v>
      </c>
      <c r="DM348" s="187">
        <v>44291</v>
      </c>
      <c r="DN348" s="187">
        <v>44309</v>
      </c>
      <c r="DO348" s="185">
        <v>0</v>
      </c>
      <c r="DP348" s="185">
        <v>147700</v>
      </c>
      <c r="DQ348" s="185">
        <v>36900</v>
      </c>
      <c r="DR348" s="185" t="s">
        <v>2026</v>
      </c>
      <c r="DS348" s="185" t="s">
        <v>1903</v>
      </c>
      <c r="DT348" s="185">
        <v>147700</v>
      </c>
      <c r="DV348" s="185" t="s">
        <v>2029</v>
      </c>
      <c r="DW348" s="185">
        <v>3692000</v>
      </c>
      <c r="DX348" s="185" t="s">
        <v>1896</v>
      </c>
    </row>
    <row r="349" spans="1:128" x14ac:dyDescent="0.25">
      <c r="A349" s="185">
        <v>30</v>
      </c>
      <c r="B349" s="185">
        <v>1365000</v>
      </c>
      <c r="D349" s="230">
        <v>1.044E-2</v>
      </c>
      <c r="E349" s="185">
        <v>14251</v>
      </c>
      <c r="F349" s="185">
        <v>13955629</v>
      </c>
      <c r="I349" s="185">
        <v>1590659</v>
      </c>
      <c r="J349" s="185">
        <v>682420</v>
      </c>
      <c r="L349" s="185">
        <v>1787349</v>
      </c>
      <c r="M349" s="185" t="s">
        <v>2148</v>
      </c>
      <c r="N349" s="185" t="s">
        <v>1878</v>
      </c>
      <c r="R349" s="185" t="s">
        <v>1879</v>
      </c>
      <c r="S349" s="185" t="s">
        <v>149</v>
      </c>
      <c r="T349" s="185" t="s">
        <v>534</v>
      </c>
      <c r="U349" s="185" t="s">
        <v>682</v>
      </c>
      <c r="V349" s="185" t="s">
        <v>1949</v>
      </c>
      <c r="W349" s="185" t="s">
        <v>7215</v>
      </c>
      <c r="X349" s="185" t="s">
        <v>2013</v>
      </c>
      <c r="Y349" s="185" t="s">
        <v>1881</v>
      </c>
      <c r="Z349" s="185" t="s">
        <v>2296</v>
      </c>
      <c r="AA349" s="185" t="s">
        <v>1883</v>
      </c>
      <c r="AB349" s="185" t="s">
        <v>2258</v>
      </c>
      <c r="AC349" s="185" t="s">
        <v>3610</v>
      </c>
      <c r="AD349" s="185" t="s">
        <v>3606</v>
      </c>
      <c r="AE349" s="185" t="s">
        <v>1887</v>
      </c>
      <c r="AF349" s="185" t="s">
        <v>1888</v>
      </c>
      <c r="AG349" s="185" t="s">
        <v>1889</v>
      </c>
      <c r="AH349" s="185" t="s">
        <v>1883</v>
      </c>
      <c r="AI349" s="185" t="s">
        <v>1890</v>
      </c>
      <c r="AK349" s="185" t="s">
        <v>2037</v>
      </c>
      <c r="AL349" s="185" t="s">
        <v>2126</v>
      </c>
      <c r="AM349" s="185" t="s">
        <v>3611</v>
      </c>
      <c r="AN349" s="185" t="s">
        <v>3612</v>
      </c>
      <c r="AO349" s="185" t="s">
        <v>2419</v>
      </c>
      <c r="AP349" s="185" t="s">
        <v>1896</v>
      </c>
      <c r="AQ349" s="185" t="s">
        <v>1949</v>
      </c>
      <c r="AR349" s="185" t="s">
        <v>1957</v>
      </c>
      <c r="AS349" s="185">
        <v>1364839</v>
      </c>
      <c r="AT349" s="185" t="s">
        <v>1957</v>
      </c>
      <c r="AV349" s="185" t="s">
        <v>1920</v>
      </c>
      <c r="AW349" s="185">
        <v>1364839</v>
      </c>
      <c r="AX349" s="185">
        <v>0</v>
      </c>
      <c r="AY349" s="185" t="s">
        <v>1899</v>
      </c>
      <c r="AZ349" s="186">
        <v>0</v>
      </c>
      <c r="BA349" s="231">
        <v>8</v>
      </c>
      <c r="BB349" s="185">
        <v>0</v>
      </c>
      <c r="BC349" s="185" t="s">
        <v>1332</v>
      </c>
      <c r="BD349" s="187">
        <v>25599</v>
      </c>
      <c r="BE349" s="187">
        <v>35348</v>
      </c>
      <c r="BF349" s="187">
        <v>35348</v>
      </c>
      <c r="BH349" s="187">
        <v>43748</v>
      </c>
      <c r="BI349" s="187">
        <v>44113</v>
      </c>
      <c r="BM349" s="185" t="s">
        <v>2103</v>
      </c>
      <c r="BN349" s="185" t="s">
        <v>1283</v>
      </c>
      <c r="BV349" s="185" t="s">
        <v>1901</v>
      </c>
      <c r="BW349" s="185" t="s">
        <v>1926</v>
      </c>
      <c r="BX349" s="185" t="s">
        <v>1902</v>
      </c>
      <c r="BY349" s="187">
        <v>42653</v>
      </c>
      <c r="BZ349" s="187">
        <v>44114</v>
      </c>
      <c r="CA349" s="185">
        <v>0</v>
      </c>
      <c r="CB349" s="185">
        <v>1364839</v>
      </c>
      <c r="CC349" s="185">
        <v>0</v>
      </c>
      <c r="CD349" s="185">
        <v>102854</v>
      </c>
      <c r="CE349" s="185">
        <v>0</v>
      </c>
      <c r="CF349" s="185">
        <v>0</v>
      </c>
      <c r="CG349" s="185">
        <v>0</v>
      </c>
      <c r="CH349" s="185">
        <v>0</v>
      </c>
      <c r="CI349" s="185">
        <v>0</v>
      </c>
      <c r="CK349" s="185">
        <v>0</v>
      </c>
      <c r="CL349" s="185">
        <v>0</v>
      </c>
      <c r="CM349" s="185">
        <v>0</v>
      </c>
      <c r="CN349" s="185">
        <v>0</v>
      </c>
      <c r="CO349" s="185">
        <v>0</v>
      </c>
      <c r="CP349" s="185">
        <v>66098</v>
      </c>
      <c r="CQ349" s="185">
        <v>109187</v>
      </c>
      <c r="CR349" s="185">
        <v>0</v>
      </c>
      <c r="CS349" s="185">
        <v>0</v>
      </c>
      <c r="CT349" s="185">
        <v>0</v>
      </c>
      <c r="CU349" s="185">
        <v>0</v>
      </c>
      <c r="CV349" s="185">
        <v>0</v>
      </c>
      <c r="CW349" s="185">
        <v>1642978</v>
      </c>
      <c r="CX349" s="185">
        <v>655132</v>
      </c>
      <c r="CY349" s="185">
        <v>987846</v>
      </c>
      <c r="CZ349" s="185" t="s">
        <v>8035</v>
      </c>
      <c r="DA349" s="185">
        <v>136915</v>
      </c>
      <c r="DB349" s="185">
        <v>116000</v>
      </c>
      <c r="DC349" s="185">
        <v>163800</v>
      </c>
      <c r="DD349" s="185">
        <v>1540000</v>
      </c>
      <c r="DE349" s="185">
        <v>61600</v>
      </c>
      <c r="DF349" s="185">
        <v>30800</v>
      </c>
      <c r="DG349" s="185">
        <v>46200</v>
      </c>
      <c r="DH349" s="185">
        <v>76690</v>
      </c>
      <c r="DI349" s="185">
        <v>30</v>
      </c>
      <c r="DJ349" s="185">
        <v>0</v>
      </c>
      <c r="DK349" s="185">
        <v>0</v>
      </c>
      <c r="DL349" s="185">
        <v>0</v>
      </c>
      <c r="DM349" s="187">
        <v>44200</v>
      </c>
      <c r="DN349" s="187">
        <v>44221</v>
      </c>
      <c r="DO349" s="185">
        <v>0</v>
      </c>
      <c r="DP349" s="185">
        <v>54600</v>
      </c>
      <c r="DQ349" s="185">
        <v>0</v>
      </c>
      <c r="DR349" s="185" t="s">
        <v>2026</v>
      </c>
      <c r="DS349" s="185" t="s">
        <v>1903</v>
      </c>
      <c r="DT349" s="185">
        <v>54600</v>
      </c>
      <c r="DV349" s="185" t="s">
        <v>2029</v>
      </c>
      <c r="DW349" s="185">
        <v>1365000</v>
      </c>
      <c r="DX349" s="185" t="s">
        <v>1896</v>
      </c>
    </row>
    <row r="350" spans="1:128" x14ac:dyDescent="0.25">
      <c r="A350" s="185">
        <v>30</v>
      </c>
      <c r="B350" s="185">
        <v>4600000</v>
      </c>
      <c r="D350" s="230">
        <v>2.436E-2</v>
      </c>
      <c r="E350" s="185">
        <v>112056</v>
      </c>
      <c r="F350" s="185">
        <v>13958406</v>
      </c>
      <c r="I350" s="185">
        <v>3506798</v>
      </c>
      <c r="J350" s="185">
        <v>1192595</v>
      </c>
      <c r="L350" s="185">
        <v>3798628</v>
      </c>
      <c r="M350" s="185" t="s">
        <v>2148</v>
      </c>
      <c r="N350" s="185" t="s">
        <v>1313</v>
      </c>
      <c r="R350" s="185" t="s">
        <v>1879</v>
      </c>
      <c r="S350" s="185" t="s">
        <v>149</v>
      </c>
      <c r="T350" s="185" t="s">
        <v>270</v>
      </c>
      <c r="U350" s="185" t="s">
        <v>682</v>
      </c>
      <c r="V350" s="185" t="s">
        <v>1963</v>
      </c>
      <c r="W350" s="185" t="s">
        <v>1686</v>
      </c>
      <c r="X350" s="185" t="s">
        <v>1880</v>
      </c>
      <c r="Y350" s="185" t="s">
        <v>2084</v>
      </c>
      <c r="Z350" s="185" t="s">
        <v>2296</v>
      </c>
      <c r="AA350" s="185" t="s">
        <v>1883</v>
      </c>
      <c r="AB350" s="185" t="s">
        <v>2258</v>
      </c>
      <c r="AC350" s="185" t="s">
        <v>3613</v>
      </c>
      <c r="AD350" s="185" t="s">
        <v>2297</v>
      </c>
      <c r="AE350" s="185" t="s">
        <v>1887</v>
      </c>
      <c r="AF350" s="185" t="s">
        <v>1888</v>
      </c>
      <c r="AG350" s="185" t="s">
        <v>1889</v>
      </c>
      <c r="AH350" s="185" t="s">
        <v>1883</v>
      </c>
      <c r="AI350" s="185" t="s">
        <v>1890</v>
      </c>
      <c r="AK350" s="185" t="s">
        <v>1956</v>
      </c>
      <c r="AL350" s="185" t="s">
        <v>3614</v>
      </c>
      <c r="AM350" s="185" t="s">
        <v>3604</v>
      </c>
      <c r="AN350" s="185" t="s">
        <v>3604</v>
      </c>
      <c r="AP350" s="185" t="s">
        <v>1896</v>
      </c>
      <c r="AQ350" s="185" t="s">
        <v>1963</v>
      </c>
      <c r="AR350" s="185" t="s">
        <v>2147</v>
      </c>
      <c r="AS350" s="185">
        <v>3407415</v>
      </c>
      <c r="AT350" s="185" t="s">
        <v>2147</v>
      </c>
      <c r="AV350" s="185" t="s">
        <v>1920</v>
      </c>
      <c r="AW350" s="185">
        <v>3407415</v>
      </c>
      <c r="AX350" s="185">
        <v>0</v>
      </c>
      <c r="AY350" s="185" t="s">
        <v>2022</v>
      </c>
      <c r="AZ350" s="186">
        <v>0</v>
      </c>
      <c r="BA350" s="231">
        <v>0</v>
      </c>
      <c r="BB350" s="185">
        <v>0</v>
      </c>
      <c r="BD350" s="187">
        <v>29350</v>
      </c>
      <c r="BE350" s="187">
        <v>43256</v>
      </c>
      <c r="BF350" s="187">
        <v>43256</v>
      </c>
      <c r="BH350" s="187">
        <v>43256</v>
      </c>
      <c r="BI350" s="187">
        <v>43620</v>
      </c>
      <c r="BO350" s="185" t="s">
        <v>2023</v>
      </c>
      <c r="BR350" s="185" t="s">
        <v>2024</v>
      </c>
      <c r="BV350" s="185" t="s">
        <v>1901</v>
      </c>
      <c r="BW350" s="185" t="s">
        <v>1896</v>
      </c>
      <c r="BX350" s="185" t="s">
        <v>1902</v>
      </c>
      <c r="BY350" s="187">
        <v>43256</v>
      </c>
      <c r="BZ350" s="187">
        <v>44352</v>
      </c>
      <c r="CA350" s="185">
        <v>0</v>
      </c>
      <c r="CB350" s="185">
        <v>3407415</v>
      </c>
      <c r="CC350" s="185">
        <v>0</v>
      </c>
      <c r="CD350" s="185">
        <v>0</v>
      </c>
      <c r="CE350" s="185">
        <v>0</v>
      </c>
      <c r="CF350" s="185">
        <v>0</v>
      </c>
      <c r="CG350" s="185">
        <v>0</v>
      </c>
      <c r="CH350" s="185">
        <v>1192595</v>
      </c>
      <c r="CI350" s="185">
        <v>0</v>
      </c>
      <c r="CK350" s="185">
        <v>0</v>
      </c>
      <c r="CL350" s="185">
        <v>0</v>
      </c>
      <c r="CM350" s="185">
        <v>0</v>
      </c>
      <c r="CN350" s="185">
        <v>0</v>
      </c>
      <c r="CO350" s="185">
        <v>0</v>
      </c>
      <c r="CP350" s="185">
        <v>0</v>
      </c>
      <c r="CQ350" s="185">
        <v>0</v>
      </c>
      <c r="CR350" s="185">
        <v>0</v>
      </c>
      <c r="CS350" s="185">
        <v>0</v>
      </c>
      <c r="CT350" s="185">
        <v>0</v>
      </c>
      <c r="CU350" s="185">
        <v>0</v>
      </c>
      <c r="CV350" s="185">
        <v>0</v>
      </c>
      <c r="CW350" s="185">
        <v>4600010</v>
      </c>
      <c r="CX350" s="185">
        <v>678075</v>
      </c>
      <c r="CY350" s="185">
        <v>3921935</v>
      </c>
      <c r="CZ350" s="185" t="s">
        <v>8035</v>
      </c>
      <c r="DA350" s="185">
        <v>383334</v>
      </c>
      <c r="DB350" s="185">
        <v>391000</v>
      </c>
      <c r="DC350" s="185">
        <v>552000</v>
      </c>
      <c r="DD350" s="185">
        <v>4600000</v>
      </c>
      <c r="DE350" s="185">
        <v>184000</v>
      </c>
      <c r="DF350" s="185">
        <v>92000</v>
      </c>
      <c r="DG350" s="185">
        <v>138000</v>
      </c>
      <c r="DH350" s="185">
        <v>0</v>
      </c>
      <c r="DI350" s="185">
        <v>30</v>
      </c>
      <c r="DJ350" s="185">
        <v>0</v>
      </c>
      <c r="DK350" s="185">
        <v>0</v>
      </c>
      <c r="DL350" s="185">
        <v>0</v>
      </c>
      <c r="DM350" s="187">
        <v>44291</v>
      </c>
      <c r="DN350" s="187">
        <v>44309</v>
      </c>
      <c r="DO350" s="185">
        <v>0</v>
      </c>
      <c r="DP350" s="185">
        <v>184000</v>
      </c>
      <c r="DQ350" s="185">
        <v>46000</v>
      </c>
      <c r="DR350" s="185" t="s">
        <v>1888</v>
      </c>
      <c r="DS350" s="185" t="s">
        <v>1911</v>
      </c>
      <c r="DT350" s="185">
        <v>184000</v>
      </c>
      <c r="DV350" s="185" t="s">
        <v>2029</v>
      </c>
      <c r="DW350" s="185">
        <v>4600000</v>
      </c>
      <c r="DX350" s="185" t="s">
        <v>1896</v>
      </c>
    </row>
    <row r="351" spans="1:128" x14ac:dyDescent="0.25">
      <c r="A351" s="185">
        <v>30</v>
      </c>
      <c r="B351" s="185">
        <v>6358000</v>
      </c>
      <c r="D351" s="230">
        <v>5.2199999999999998E-3</v>
      </c>
      <c r="E351" s="185">
        <v>33189</v>
      </c>
      <c r="F351" s="185">
        <v>14230089</v>
      </c>
      <c r="I351" s="185">
        <v>4846616</v>
      </c>
      <c r="J351" s="185">
        <v>1648242</v>
      </c>
      <c r="L351" s="185">
        <v>5687431</v>
      </c>
      <c r="M351" s="185" t="s">
        <v>1997</v>
      </c>
      <c r="N351" s="185" t="s">
        <v>1313</v>
      </c>
      <c r="R351" s="185" t="s">
        <v>1879</v>
      </c>
      <c r="S351" s="185" t="s">
        <v>778</v>
      </c>
      <c r="T351" s="185" t="s">
        <v>655</v>
      </c>
      <c r="U351" s="185" t="s">
        <v>682</v>
      </c>
      <c r="V351" s="185" t="s">
        <v>1963</v>
      </c>
      <c r="W351" s="185" t="s">
        <v>296</v>
      </c>
      <c r="X351" s="185" t="s">
        <v>1880</v>
      </c>
      <c r="Y351" s="185" t="s">
        <v>1908</v>
      </c>
      <c r="Z351" s="185" t="s">
        <v>2000</v>
      </c>
      <c r="AA351" s="185" t="s">
        <v>1883</v>
      </c>
      <c r="AB351" s="185" t="s">
        <v>2001</v>
      </c>
      <c r="AC351" s="185" t="s">
        <v>3617</v>
      </c>
      <c r="AD351" s="185" t="s">
        <v>2003</v>
      </c>
      <c r="AE351" s="185" t="s">
        <v>1887</v>
      </c>
      <c r="AF351" s="185" t="s">
        <v>1888</v>
      </c>
      <c r="AG351" s="185" t="s">
        <v>1889</v>
      </c>
      <c r="AH351" s="185" t="s">
        <v>1883</v>
      </c>
      <c r="AI351" s="185" t="s">
        <v>1890</v>
      </c>
      <c r="AJ351" s="185" t="s">
        <v>1913</v>
      </c>
      <c r="AK351" s="185" t="s">
        <v>2548</v>
      </c>
      <c r="AL351" s="185" t="s">
        <v>2329</v>
      </c>
      <c r="AM351" s="185" t="s">
        <v>3618</v>
      </c>
      <c r="AN351" s="185" t="s">
        <v>1895</v>
      </c>
      <c r="AO351" s="185" t="s">
        <v>2183</v>
      </c>
      <c r="AP351" s="185" t="s">
        <v>1896</v>
      </c>
      <c r="AQ351" s="185" t="s">
        <v>1963</v>
      </c>
      <c r="AR351" s="185" t="s">
        <v>2307</v>
      </c>
      <c r="AS351" s="185">
        <v>3950730</v>
      </c>
      <c r="AT351" s="185" t="s">
        <v>2596</v>
      </c>
      <c r="AU351" s="185" t="s">
        <v>1332</v>
      </c>
      <c r="AV351" s="185" t="s">
        <v>1920</v>
      </c>
      <c r="AW351" s="185">
        <v>4709262</v>
      </c>
      <c r="AX351" s="185">
        <v>0</v>
      </c>
      <c r="AY351" s="185" t="s">
        <v>2022</v>
      </c>
      <c r="AZ351" s="186">
        <v>0</v>
      </c>
      <c r="BA351" s="231">
        <v>0</v>
      </c>
      <c r="BB351" s="185">
        <v>0</v>
      </c>
      <c r="BC351" s="185" t="s">
        <v>1332</v>
      </c>
      <c r="BD351" s="187">
        <v>21680</v>
      </c>
      <c r="BE351" s="187">
        <v>32295</v>
      </c>
      <c r="BF351" s="187">
        <v>39805</v>
      </c>
      <c r="BH351" s="187">
        <v>43252</v>
      </c>
      <c r="BI351" s="187">
        <v>43616</v>
      </c>
      <c r="BJ351" s="185" t="s">
        <v>2008</v>
      </c>
      <c r="BO351" s="185" t="s">
        <v>2023</v>
      </c>
      <c r="BR351" s="185" t="s">
        <v>2024</v>
      </c>
      <c r="BV351" s="185" t="s">
        <v>1901</v>
      </c>
      <c r="BW351" s="185" t="s">
        <v>1896</v>
      </c>
      <c r="BX351" s="185" t="s">
        <v>1902</v>
      </c>
      <c r="BY351" s="187">
        <v>43252</v>
      </c>
      <c r="BZ351" s="187">
        <v>44348</v>
      </c>
      <c r="CA351" s="185">
        <v>0</v>
      </c>
      <c r="CB351" s="185">
        <v>4709262</v>
      </c>
      <c r="CC351" s="185">
        <v>0</v>
      </c>
      <c r="CD351" s="185">
        <v>0</v>
      </c>
      <c r="CE351" s="185">
        <v>0</v>
      </c>
      <c r="CF351" s="185">
        <v>0</v>
      </c>
      <c r="CG351" s="185">
        <v>0</v>
      </c>
      <c r="CH351" s="185">
        <v>1648242</v>
      </c>
      <c r="CI351" s="185">
        <v>0</v>
      </c>
      <c r="CK351" s="185">
        <v>2625250</v>
      </c>
      <c r="CL351" s="185">
        <v>0</v>
      </c>
      <c r="CM351" s="185">
        <v>0</v>
      </c>
      <c r="CN351" s="185">
        <v>0</v>
      </c>
      <c r="CO351" s="185">
        <v>0</v>
      </c>
      <c r="CP351" s="185">
        <v>0</v>
      </c>
      <c r="CQ351" s="185">
        <v>0</v>
      </c>
      <c r="CR351" s="185">
        <v>0</v>
      </c>
      <c r="CS351" s="185">
        <v>313951</v>
      </c>
      <c r="CT351" s="185">
        <v>0</v>
      </c>
      <c r="CU351" s="185">
        <v>0</v>
      </c>
      <c r="CV351" s="185">
        <v>0</v>
      </c>
      <c r="CW351" s="185">
        <v>9589448</v>
      </c>
      <c r="CX351" s="185">
        <v>1318464</v>
      </c>
      <c r="CY351" s="185">
        <v>8270984</v>
      </c>
      <c r="CZ351" s="185" t="s">
        <v>8035</v>
      </c>
      <c r="DA351" s="185">
        <v>748563</v>
      </c>
      <c r="DB351" s="185">
        <v>540400</v>
      </c>
      <c r="DC351" s="185">
        <v>763000</v>
      </c>
      <c r="DD351" s="185">
        <v>8983000</v>
      </c>
      <c r="DE351" s="185">
        <v>359300</v>
      </c>
      <c r="DF351" s="185">
        <v>179700</v>
      </c>
      <c r="DG351" s="185">
        <v>269500</v>
      </c>
      <c r="DH351" s="185">
        <v>0</v>
      </c>
      <c r="DI351" s="185">
        <v>30</v>
      </c>
      <c r="DJ351" s="185">
        <v>0</v>
      </c>
      <c r="DK351" s="185">
        <v>0</v>
      </c>
      <c r="DL351" s="185">
        <v>135646</v>
      </c>
      <c r="DM351" s="187">
        <v>44389</v>
      </c>
      <c r="DN351" s="187">
        <v>44410</v>
      </c>
      <c r="DO351" s="185">
        <v>0</v>
      </c>
      <c r="DP351" s="185">
        <v>254300</v>
      </c>
      <c r="DQ351" s="185">
        <v>63600</v>
      </c>
      <c r="DR351" s="185" t="s">
        <v>1888</v>
      </c>
      <c r="DS351" s="185" t="s">
        <v>1889</v>
      </c>
      <c r="DT351" s="185">
        <v>254300</v>
      </c>
      <c r="DV351" s="185" t="s">
        <v>2010</v>
      </c>
      <c r="DW351" s="185">
        <v>6358000</v>
      </c>
      <c r="DX351" s="185" t="s">
        <v>1896</v>
      </c>
    </row>
    <row r="352" spans="1:128" x14ac:dyDescent="0.25">
      <c r="A352" s="185">
        <v>8</v>
      </c>
      <c r="B352" s="185">
        <v>1021333</v>
      </c>
      <c r="D352" s="230">
        <v>2.436E-2</v>
      </c>
      <c r="E352" s="185">
        <v>24880</v>
      </c>
      <c r="F352" s="185">
        <v>14236709</v>
      </c>
      <c r="I352" s="185">
        <v>4065960</v>
      </c>
      <c r="J352" s="185">
        <v>1382756</v>
      </c>
      <c r="L352" s="185">
        <v>4588323</v>
      </c>
      <c r="M352" s="185" t="s">
        <v>2580</v>
      </c>
      <c r="N352" s="185" t="s">
        <v>3619</v>
      </c>
      <c r="O352" s="185" t="s">
        <v>1332</v>
      </c>
      <c r="R352" s="185" t="s">
        <v>1879</v>
      </c>
      <c r="S352" s="185" t="s">
        <v>777</v>
      </c>
      <c r="T352" s="185" t="s">
        <v>99</v>
      </c>
      <c r="U352" s="185" t="s">
        <v>682</v>
      </c>
      <c r="V352" s="185" t="s">
        <v>1963</v>
      </c>
      <c r="W352" s="185" t="s">
        <v>302</v>
      </c>
      <c r="X352" s="185" t="s">
        <v>1999</v>
      </c>
      <c r="Y352" s="185" t="s">
        <v>1908</v>
      </c>
      <c r="Z352" s="185" t="s">
        <v>2581</v>
      </c>
      <c r="AA352" s="185" t="s">
        <v>1883</v>
      </c>
      <c r="AB352" s="185" t="s">
        <v>2001</v>
      </c>
      <c r="AC352" s="185" t="s">
        <v>3620</v>
      </c>
      <c r="AD352" s="185" t="s">
        <v>1997</v>
      </c>
      <c r="AE352" s="185" t="s">
        <v>1887</v>
      </c>
      <c r="AF352" s="185" t="s">
        <v>1888</v>
      </c>
      <c r="AG352" s="185" t="s">
        <v>1889</v>
      </c>
      <c r="AH352" s="185" t="s">
        <v>1883</v>
      </c>
      <c r="AI352" s="185" t="s">
        <v>1890</v>
      </c>
      <c r="AJ352" s="185" t="s">
        <v>1913</v>
      </c>
      <c r="AK352" s="185" t="s">
        <v>3621</v>
      </c>
      <c r="AL352" s="185" t="s">
        <v>3622</v>
      </c>
      <c r="AM352" s="185" t="s">
        <v>3623</v>
      </c>
      <c r="AN352" s="185" t="s">
        <v>1895</v>
      </c>
      <c r="AO352" s="185" t="s">
        <v>2714</v>
      </c>
      <c r="AP352" s="185" t="s">
        <v>1896</v>
      </c>
      <c r="AQ352" s="185" t="s">
        <v>1963</v>
      </c>
      <c r="AR352" s="185" t="s">
        <v>2307</v>
      </c>
      <c r="AS352" s="185">
        <v>3950730</v>
      </c>
      <c r="AT352" s="185" t="s">
        <v>2307</v>
      </c>
      <c r="AV352" s="185" t="s">
        <v>1920</v>
      </c>
      <c r="AW352" s="185">
        <v>3950730</v>
      </c>
      <c r="AX352" s="185">
        <v>0</v>
      </c>
      <c r="AY352" s="185" t="s">
        <v>3624</v>
      </c>
      <c r="AZ352" s="186">
        <v>0</v>
      </c>
      <c r="BA352" s="231">
        <v>0</v>
      </c>
      <c r="BB352" s="185">
        <v>0</v>
      </c>
      <c r="BC352" s="185" t="s">
        <v>1332</v>
      </c>
      <c r="BD352" s="187">
        <v>22355</v>
      </c>
      <c r="BE352" s="187">
        <v>31470</v>
      </c>
      <c r="BF352" s="187">
        <v>39805</v>
      </c>
      <c r="BH352" s="187">
        <v>43888</v>
      </c>
      <c r="BI352" s="187">
        <v>44253</v>
      </c>
      <c r="BJ352" s="185" t="s">
        <v>3625</v>
      </c>
      <c r="BK352" s="185" t="s">
        <v>1923</v>
      </c>
      <c r="BL352" s="187">
        <v>32682</v>
      </c>
      <c r="BO352" s="185" t="s">
        <v>1969</v>
      </c>
      <c r="BR352" s="185" t="s">
        <v>1970</v>
      </c>
      <c r="BV352" s="185" t="s">
        <v>1901</v>
      </c>
      <c r="BW352" s="185" t="s">
        <v>1926</v>
      </c>
      <c r="BX352" s="185" t="s">
        <v>1902</v>
      </c>
      <c r="BY352" s="187">
        <v>44254</v>
      </c>
      <c r="BZ352" s="187">
        <v>44254</v>
      </c>
      <c r="CA352" s="185">
        <v>0</v>
      </c>
      <c r="CB352" s="185">
        <v>1053528</v>
      </c>
      <c r="CC352" s="185">
        <v>0</v>
      </c>
      <c r="CD352" s="185">
        <v>0</v>
      </c>
      <c r="CE352" s="185">
        <v>0</v>
      </c>
      <c r="CF352" s="185">
        <v>0</v>
      </c>
      <c r="CG352" s="185">
        <v>0</v>
      </c>
      <c r="CH352" s="185">
        <v>0</v>
      </c>
      <c r="CI352" s="185">
        <v>3230179</v>
      </c>
      <c r="CK352" s="185">
        <v>0</v>
      </c>
      <c r="CL352" s="185">
        <v>0</v>
      </c>
      <c r="CM352" s="185">
        <v>0</v>
      </c>
      <c r="CN352" s="185">
        <v>0</v>
      </c>
      <c r="CO352" s="185">
        <v>0</v>
      </c>
      <c r="CP352" s="185">
        <v>0</v>
      </c>
      <c r="CQ352" s="185">
        <v>0</v>
      </c>
      <c r="CR352" s="185">
        <v>0</v>
      </c>
      <c r="CS352" s="185">
        <v>0</v>
      </c>
      <c r="CT352" s="185">
        <v>0</v>
      </c>
      <c r="CU352" s="185">
        <v>0</v>
      </c>
      <c r="CV352" s="185">
        <v>0</v>
      </c>
      <c r="CW352" s="185">
        <v>4404790</v>
      </c>
      <c r="CX352" s="185">
        <v>528994</v>
      </c>
      <c r="CY352" s="185">
        <v>3875796</v>
      </c>
      <c r="CZ352" s="185" t="s">
        <v>8035</v>
      </c>
      <c r="DA352" s="185">
        <v>356976</v>
      </c>
      <c r="DB352" s="185">
        <v>325500</v>
      </c>
      <c r="DC352" s="185">
        <v>459600</v>
      </c>
      <c r="DD352" s="185">
        <v>4284000</v>
      </c>
      <c r="DE352" s="185">
        <v>171400</v>
      </c>
      <c r="DF352" s="185">
        <v>85700</v>
      </c>
      <c r="DG352" s="185">
        <v>128500</v>
      </c>
      <c r="DH352" s="185">
        <v>0</v>
      </c>
      <c r="DI352" s="185">
        <v>8</v>
      </c>
      <c r="DJ352" s="185">
        <v>0</v>
      </c>
      <c r="DK352" s="185">
        <v>22</v>
      </c>
      <c r="DL352" s="185">
        <v>0</v>
      </c>
      <c r="DM352" s="187">
        <v>44355</v>
      </c>
      <c r="DN352" s="187">
        <v>44376</v>
      </c>
      <c r="DO352" s="185">
        <v>0</v>
      </c>
      <c r="DP352" s="185">
        <v>153200</v>
      </c>
      <c r="DQ352" s="185">
        <v>38300</v>
      </c>
      <c r="DR352" s="185" t="s">
        <v>2009</v>
      </c>
      <c r="DS352" s="185" t="s">
        <v>1889</v>
      </c>
      <c r="DT352" s="185">
        <v>153200</v>
      </c>
      <c r="DV352" s="185" t="s">
        <v>2095</v>
      </c>
      <c r="DW352" s="185">
        <v>3830000</v>
      </c>
      <c r="DX352" s="185" t="s">
        <v>1896</v>
      </c>
    </row>
    <row r="353" spans="1:128" x14ac:dyDescent="0.25">
      <c r="A353" s="185">
        <v>30</v>
      </c>
      <c r="B353" s="185">
        <v>1081000</v>
      </c>
      <c r="D353" s="230">
        <v>5.2199999999999998E-3</v>
      </c>
      <c r="E353" s="185">
        <v>5643</v>
      </c>
      <c r="F353" s="185">
        <v>14244356</v>
      </c>
      <c r="I353" s="185">
        <v>1295460</v>
      </c>
      <c r="J353" s="185">
        <v>540724</v>
      </c>
      <c r="L353" s="185">
        <v>1461201</v>
      </c>
      <c r="M353" s="185" t="s">
        <v>1997</v>
      </c>
      <c r="N353" s="185" t="s">
        <v>2227</v>
      </c>
      <c r="R353" s="185" t="s">
        <v>1879</v>
      </c>
      <c r="S353" s="185" t="s">
        <v>778</v>
      </c>
      <c r="T353" s="185" t="s">
        <v>655</v>
      </c>
      <c r="U353" s="185" t="s">
        <v>682</v>
      </c>
      <c r="V353" s="185" t="s">
        <v>1949</v>
      </c>
      <c r="W353" s="185" t="s">
        <v>162</v>
      </c>
      <c r="X353" s="185" t="s">
        <v>2013</v>
      </c>
      <c r="Y353" s="185" t="s">
        <v>1881</v>
      </c>
      <c r="Z353" s="185" t="s">
        <v>2000</v>
      </c>
      <c r="AA353" s="185" t="s">
        <v>1883</v>
      </c>
      <c r="AB353" s="185" t="s">
        <v>2001</v>
      </c>
      <c r="AC353" s="185" t="s">
        <v>3626</v>
      </c>
      <c r="AD353" s="185" t="s">
        <v>2003</v>
      </c>
      <c r="AE353" s="185" t="s">
        <v>1887</v>
      </c>
      <c r="AF353" s="185" t="s">
        <v>1888</v>
      </c>
      <c r="AG353" s="185" t="s">
        <v>1889</v>
      </c>
      <c r="AH353" s="185" t="s">
        <v>1883</v>
      </c>
      <c r="AI353" s="185" t="s">
        <v>1890</v>
      </c>
      <c r="AJ353" s="185" t="s">
        <v>1913</v>
      </c>
      <c r="AK353" s="185" t="s">
        <v>3627</v>
      </c>
      <c r="AL353" s="185" t="s">
        <v>3628</v>
      </c>
      <c r="AM353" s="185" t="s">
        <v>2323</v>
      </c>
      <c r="AN353" s="185" t="s">
        <v>2323</v>
      </c>
      <c r="AP353" s="185" t="s">
        <v>1896</v>
      </c>
      <c r="AQ353" s="185" t="s">
        <v>1949</v>
      </c>
      <c r="AR353" s="185" t="s">
        <v>2782</v>
      </c>
      <c r="AS353" s="185">
        <v>1081448</v>
      </c>
      <c r="AT353" s="185" t="s">
        <v>2782</v>
      </c>
      <c r="AV353" s="185" t="s">
        <v>1920</v>
      </c>
      <c r="AW353" s="185">
        <v>1081448</v>
      </c>
      <c r="AX353" s="185">
        <v>0</v>
      </c>
      <c r="AY353" s="185" t="s">
        <v>2233</v>
      </c>
      <c r="AZ353" s="186">
        <v>0</v>
      </c>
      <c r="BA353" s="231">
        <v>0</v>
      </c>
      <c r="BB353" s="185">
        <v>0</v>
      </c>
      <c r="BC353" s="185" t="s">
        <v>1332</v>
      </c>
      <c r="BD353" s="187">
        <v>23197</v>
      </c>
      <c r="BE353" s="187">
        <v>30410</v>
      </c>
      <c r="BF353" s="187">
        <v>32874</v>
      </c>
      <c r="BH353" s="187">
        <v>43559</v>
      </c>
      <c r="BI353" s="187">
        <v>43924</v>
      </c>
      <c r="BJ353" s="185" t="s">
        <v>3629</v>
      </c>
      <c r="BK353" s="185" t="s">
        <v>1923</v>
      </c>
      <c r="BL353" s="187">
        <v>32644</v>
      </c>
      <c r="BM353" s="185" t="s">
        <v>1900</v>
      </c>
      <c r="BN353" s="185" t="s">
        <v>1275</v>
      </c>
      <c r="BV353" s="185" t="s">
        <v>1901</v>
      </c>
      <c r="BW353" s="185" t="s">
        <v>1926</v>
      </c>
      <c r="BX353" s="185" t="s">
        <v>1902</v>
      </c>
      <c r="BY353" s="187">
        <v>43194</v>
      </c>
      <c r="BZ353" s="187">
        <v>44290</v>
      </c>
      <c r="CA353" s="185">
        <v>0</v>
      </c>
      <c r="CB353" s="185">
        <v>1081448</v>
      </c>
      <c r="CC353" s="185">
        <v>0</v>
      </c>
      <c r="CD353" s="185">
        <v>102854</v>
      </c>
      <c r="CE353" s="185">
        <v>0</v>
      </c>
      <c r="CF353" s="185">
        <v>0</v>
      </c>
      <c r="CG353" s="185">
        <v>0</v>
      </c>
      <c r="CH353" s="185">
        <v>0</v>
      </c>
      <c r="CI353" s="185">
        <v>0</v>
      </c>
      <c r="CK353" s="185">
        <v>0</v>
      </c>
      <c r="CL353" s="185">
        <v>0</v>
      </c>
      <c r="CM353" s="185">
        <v>0</v>
      </c>
      <c r="CN353" s="185">
        <v>0</v>
      </c>
      <c r="CO353" s="185">
        <v>0</v>
      </c>
      <c r="CP353" s="185">
        <v>66098</v>
      </c>
      <c r="CQ353" s="185">
        <v>0</v>
      </c>
      <c r="CR353" s="185">
        <v>0</v>
      </c>
      <c r="CS353" s="185">
        <v>0</v>
      </c>
      <c r="CT353" s="185">
        <v>0</v>
      </c>
      <c r="CU353" s="185">
        <v>0</v>
      </c>
      <c r="CV353" s="185">
        <v>0</v>
      </c>
      <c r="CW353" s="185">
        <v>1250400</v>
      </c>
      <c r="CX353" s="185">
        <v>159734</v>
      </c>
      <c r="CY353" s="185">
        <v>1090666</v>
      </c>
      <c r="CZ353" s="185" t="s">
        <v>8035</v>
      </c>
      <c r="DA353" s="185">
        <v>104200</v>
      </c>
      <c r="DB353" s="185">
        <v>91900</v>
      </c>
      <c r="DC353" s="185">
        <v>129700</v>
      </c>
      <c r="DD353" s="185">
        <v>1148000</v>
      </c>
      <c r="DE353" s="185">
        <v>45900</v>
      </c>
      <c r="DF353" s="185">
        <v>23000</v>
      </c>
      <c r="DG353" s="185">
        <v>34400</v>
      </c>
      <c r="DH353" s="185">
        <v>0</v>
      </c>
      <c r="DI353" s="185">
        <v>30</v>
      </c>
      <c r="DJ353" s="185">
        <v>0</v>
      </c>
      <c r="DK353" s="185">
        <v>0</v>
      </c>
      <c r="DL353" s="185">
        <v>0</v>
      </c>
      <c r="DM353" s="187">
        <v>44200</v>
      </c>
      <c r="DN353" s="187">
        <v>44221</v>
      </c>
      <c r="DO353" s="185">
        <v>0</v>
      </c>
      <c r="DP353" s="185">
        <v>43200</v>
      </c>
      <c r="DQ353" s="185">
        <v>0</v>
      </c>
      <c r="DR353" s="185" t="s">
        <v>2026</v>
      </c>
      <c r="DS353" s="185" t="s">
        <v>1903</v>
      </c>
      <c r="DT353" s="185">
        <v>43200</v>
      </c>
      <c r="DV353" s="185" t="s">
        <v>2010</v>
      </c>
      <c r="DW353" s="185">
        <v>1081000</v>
      </c>
      <c r="DX353" s="185" t="s">
        <v>1896</v>
      </c>
    </row>
    <row r="354" spans="1:128" x14ac:dyDescent="0.25">
      <c r="A354" s="185">
        <v>30</v>
      </c>
      <c r="B354" s="185">
        <v>1665000</v>
      </c>
      <c r="D354" s="230">
        <v>5.2199999999999998E-3</v>
      </c>
      <c r="E354" s="185">
        <v>8691</v>
      </c>
      <c r="F354" s="185">
        <v>14639069</v>
      </c>
      <c r="I354" s="185">
        <v>1903246</v>
      </c>
      <c r="J354" s="185">
        <v>832461</v>
      </c>
      <c r="L354" s="185">
        <v>2056069</v>
      </c>
      <c r="M354" s="185" t="s">
        <v>1889</v>
      </c>
      <c r="N354" s="185" t="s">
        <v>2044</v>
      </c>
      <c r="R354" s="185" t="s">
        <v>1879</v>
      </c>
      <c r="S354" s="185" t="s">
        <v>306</v>
      </c>
      <c r="T354" s="185" t="s">
        <v>306</v>
      </c>
      <c r="U354" s="185" t="s">
        <v>3630</v>
      </c>
      <c r="V354" s="185" t="s">
        <v>1949</v>
      </c>
      <c r="W354" s="185" t="s">
        <v>3631</v>
      </c>
      <c r="X354" s="185" t="s">
        <v>2033</v>
      </c>
      <c r="Y354" s="185" t="s">
        <v>1881</v>
      </c>
      <c r="Z354" s="185" t="s">
        <v>1909</v>
      </c>
      <c r="AA354" s="185" t="s">
        <v>1883</v>
      </c>
      <c r="AB354" s="185" t="s">
        <v>1883</v>
      </c>
      <c r="AC354" s="185" t="s">
        <v>3632</v>
      </c>
      <c r="AD354" s="185" t="s">
        <v>1989</v>
      </c>
      <c r="AE354" s="185" t="s">
        <v>1911</v>
      </c>
      <c r="AF354" s="185" t="s">
        <v>1887</v>
      </c>
      <c r="AG354" s="185" t="s">
        <v>1888</v>
      </c>
      <c r="AH354" s="185" t="s">
        <v>1912</v>
      </c>
      <c r="AI354" s="185" t="s">
        <v>1890</v>
      </c>
      <c r="AK354" s="185" t="s">
        <v>2548</v>
      </c>
      <c r="AL354" s="185" t="s">
        <v>2807</v>
      </c>
      <c r="AM354" s="185" t="s">
        <v>3633</v>
      </c>
      <c r="AN354" s="185" t="s">
        <v>3634</v>
      </c>
      <c r="AO354" s="185" t="s">
        <v>3635</v>
      </c>
      <c r="AP354" s="185" t="s">
        <v>1896</v>
      </c>
      <c r="AQ354" s="185" t="s">
        <v>1949</v>
      </c>
      <c r="AR354" s="185" t="s">
        <v>2237</v>
      </c>
      <c r="AS354" s="185">
        <v>1664922</v>
      </c>
      <c r="AT354" s="185" t="s">
        <v>2237</v>
      </c>
      <c r="AV354" s="185" t="s">
        <v>1920</v>
      </c>
      <c r="AW354" s="185">
        <v>1664922</v>
      </c>
      <c r="AX354" s="185">
        <v>0</v>
      </c>
      <c r="AY354" s="185" t="s">
        <v>2050</v>
      </c>
      <c r="AZ354" s="186">
        <v>0</v>
      </c>
      <c r="BA354" s="231">
        <v>0</v>
      </c>
      <c r="BB354" s="185">
        <v>0</v>
      </c>
      <c r="BD354" s="187">
        <v>31087</v>
      </c>
      <c r="BE354" s="187">
        <v>43658</v>
      </c>
      <c r="BF354" s="187">
        <v>43658</v>
      </c>
      <c r="BH354" s="187">
        <v>44024</v>
      </c>
      <c r="BI354" s="187">
        <v>44388</v>
      </c>
      <c r="BM354" s="185" t="s">
        <v>1900</v>
      </c>
      <c r="BN354" s="185" t="s">
        <v>1275</v>
      </c>
      <c r="BV354" s="185" t="s">
        <v>1901</v>
      </c>
      <c r="BW354" s="185" t="s">
        <v>1926</v>
      </c>
      <c r="BX354" s="185" t="s">
        <v>1902</v>
      </c>
      <c r="BY354" s="187">
        <v>43658</v>
      </c>
      <c r="BZ354" s="187">
        <v>44024</v>
      </c>
      <c r="CA354" s="185">
        <v>0</v>
      </c>
      <c r="CB354" s="185">
        <v>1664922</v>
      </c>
      <c r="CC354" s="185">
        <v>0</v>
      </c>
      <c r="CD354" s="185">
        <v>102854</v>
      </c>
      <c r="CE354" s="185">
        <v>0</v>
      </c>
      <c r="CF354" s="185">
        <v>0</v>
      </c>
      <c r="CG354" s="185">
        <v>0</v>
      </c>
      <c r="CH354" s="185">
        <v>0</v>
      </c>
      <c r="CI354" s="185">
        <v>0</v>
      </c>
      <c r="CK354" s="185">
        <v>1030925</v>
      </c>
      <c r="CL354" s="185">
        <v>0</v>
      </c>
      <c r="CM354" s="185">
        <v>0</v>
      </c>
      <c r="CN354" s="185">
        <v>0</v>
      </c>
      <c r="CO354" s="185">
        <v>0</v>
      </c>
      <c r="CP354" s="185">
        <v>66098</v>
      </c>
      <c r="CQ354" s="185">
        <v>0</v>
      </c>
      <c r="CR354" s="185">
        <v>0</v>
      </c>
      <c r="CS354" s="185">
        <v>110995</v>
      </c>
      <c r="CT354" s="185">
        <v>0</v>
      </c>
      <c r="CU354" s="185">
        <v>0</v>
      </c>
      <c r="CV354" s="185">
        <v>0</v>
      </c>
      <c r="CW354" s="185">
        <v>3089782</v>
      </c>
      <c r="CX354" s="185">
        <v>605269</v>
      </c>
      <c r="CY354" s="185">
        <v>2484513</v>
      </c>
      <c r="CZ354" s="185" t="s">
        <v>8035</v>
      </c>
      <c r="DA354" s="185">
        <v>238733</v>
      </c>
      <c r="DB354" s="185">
        <v>141500</v>
      </c>
      <c r="DC354" s="185">
        <v>199800</v>
      </c>
      <c r="DD354" s="185">
        <v>2762000</v>
      </c>
      <c r="DE354" s="185">
        <v>110500</v>
      </c>
      <c r="DF354" s="185">
        <v>55200</v>
      </c>
      <c r="DG354" s="185">
        <v>82900</v>
      </c>
      <c r="DH354" s="185">
        <v>0</v>
      </c>
      <c r="DI354" s="185">
        <v>30</v>
      </c>
      <c r="DJ354" s="185">
        <v>0</v>
      </c>
      <c r="DK354" s="185">
        <v>0</v>
      </c>
      <c r="DL354" s="185">
        <v>0</v>
      </c>
      <c r="DM354" s="187">
        <v>44396</v>
      </c>
      <c r="DN354" s="187">
        <v>44417</v>
      </c>
      <c r="DO354" s="185">
        <v>0</v>
      </c>
      <c r="DP354" s="185">
        <v>66600</v>
      </c>
      <c r="DQ354" s="185">
        <v>0</v>
      </c>
      <c r="DR354" s="185" t="s">
        <v>2043</v>
      </c>
      <c r="DS354" s="185" t="s">
        <v>1903</v>
      </c>
      <c r="DT354" s="185">
        <v>66600</v>
      </c>
      <c r="DV354" s="185" t="s">
        <v>1928</v>
      </c>
      <c r="DW354" s="185">
        <v>1665000</v>
      </c>
      <c r="DX354" s="185" t="s">
        <v>1896</v>
      </c>
    </row>
    <row r="355" spans="1:128" x14ac:dyDescent="0.25">
      <c r="A355" s="185">
        <v>30</v>
      </c>
      <c r="B355" s="185">
        <v>2722000</v>
      </c>
      <c r="D355" s="230">
        <v>1.044E-2</v>
      </c>
      <c r="E355" s="185">
        <v>28418</v>
      </c>
      <c r="F355" s="185">
        <v>14704371</v>
      </c>
      <c r="I355" s="185">
        <v>2801291</v>
      </c>
      <c r="J355" s="185">
        <v>952666</v>
      </c>
      <c r="L355" s="185">
        <v>3160844</v>
      </c>
      <c r="M355" s="185" t="s">
        <v>2580</v>
      </c>
      <c r="N355" s="185" t="s">
        <v>443</v>
      </c>
      <c r="R355" s="185" t="s">
        <v>1879</v>
      </c>
      <c r="S355" s="185" t="s">
        <v>777</v>
      </c>
      <c r="T355" s="185" t="s">
        <v>99</v>
      </c>
      <c r="U355" s="185" t="s">
        <v>682</v>
      </c>
      <c r="V355" s="185" t="s">
        <v>2012</v>
      </c>
      <c r="W355" s="185" t="s">
        <v>7216</v>
      </c>
      <c r="X355" s="185" t="s">
        <v>1880</v>
      </c>
      <c r="Y355" s="185" t="s">
        <v>1881</v>
      </c>
      <c r="Z355" s="185" t="s">
        <v>2581</v>
      </c>
      <c r="AA355" s="185" t="s">
        <v>1883</v>
      </c>
      <c r="AB355" s="185" t="s">
        <v>2001</v>
      </c>
      <c r="AC355" s="185" t="s">
        <v>3636</v>
      </c>
      <c r="AD355" s="185" t="s">
        <v>1997</v>
      </c>
      <c r="AE355" s="185" t="s">
        <v>1887</v>
      </c>
      <c r="AF355" s="185" t="s">
        <v>1888</v>
      </c>
      <c r="AG355" s="185" t="s">
        <v>1889</v>
      </c>
      <c r="AH355" s="185" t="s">
        <v>1883</v>
      </c>
      <c r="AI355" s="185" t="s">
        <v>1890</v>
      </c>
      <c r="AK355" s="185" t="s">
        <v>3637</v>
      </c>
      <c r="AL355" s="185" t="s">
        <v>3230</v>
      </c>
      <c r="AM355" s="185" t="s">
        <v>3638</v>
      </c>
      <c r="AN355" s="185" t="s">
        <v>3639</v>
      </c>
      <c r="AO355" s="185" t="s">
        <v>3640</v>
      </c>
      <c r="AP355" s="185" t="s">
        <v>1896</v>
      </c>
      <c r="AQ355" s="185" t="s">
        <v>2012</v>
      </c>
      <c r="AR355" s="185" t="s">
        <v>2021</v>
      </c>
      <c r="AS355" s="185">
        <v>2721902</v>
      </c>
      <c r="AT355" s="185" t="s">
        <v>2021</v>
      </c>
      <c r="AV355" s="185" t="s">
        <v>1920</v>
      </c>
      <c r="AW355" s="185">
        <v>2721902</v>
      </c>
      <c r="AX355" s="185">
        <v>0</v>
      </c>
      <c r="AY355" s="185" t="s">
        <v>2301</v>
      </c>
      <c r="AZ355" s="186">
        <v>0</v>
      </c>
      <c r="BA355" s="231">
        <v>0</v>
      </c>
      <c r="BB355" s="185">
        <v>0</v>
      </c>
      <c r="BD355" s="187">
        <v>31425</v>
      </c>
      <c r="BE355" s="187">
        <v>43013</v>
      </c>
      <c r="BF355" s="187">
        <v>43013</v>
      </c>
      <c r="BH355" s="187">
        <v>43743</v>
      </c>
      <c r="BI355" s="187">
        <v>44108</v>
      </c>
      <c r="BO355" s="185" t="s">
        <v>2302</v>
      </c>
      <c r="BR355" s="185" t="s">
        <v>2303</v>
      </c>
      <c r="BV355" s="185" t="s">
        <v>1901</v>
      </c>
      <c r="BW355" s="185" t="s">
        <v>1896</v>
      </c>
      <c r="BX355" s="185" t="s">
        <v>1902</v>
      </c>
      <c r="BY355" s="187">
        <v>43013</v>
      </c>
      <c r="BZ355" s="187">
        <v>44109</v>
      </c>
      <c r="CA355" s="185">
        <v>0</v>
      </c>
      <c r="CB355" s="185">
        <v>2721902</v>
      </c>
      <c r="CC355" s="185">
        <v>0</v>
      </c>
      <c r="CD355" s="185">
        <v>0</v>
      </c>
      <c r="CE355" s="185">
        <v>0</v>
      </c>
      <c r="CF355" s="185">
        <v>0</v>
      </c>
      <c r="CG355" s="185">
        <v>0</v>
      </c>
      <c r="CH355" s="185">
        <v>0</v>
      </c>
      <c r="CI355" s="185">
        <v>0</v>
      </c>
      <c r="CK355" s="185">
        <v>0</v>
      </c>
      <c r="CL355" s="185">
        <v>0</v>
      </c>
      <c r="CM355" s="185">
        <v>0</v>
      </c>
      <c r="CN355" s="185">
        <v>0</v>
      </c>
      <c r="CO355" s="185">
        <v>0</v>
      </c>
      <c r="CP355" s="185">
        <v>0</v>
      </c>
      <c r="CQ355" s="185">
        <v>0</v>
      </c>
      <c r="CR355" s="185">
        <v>0</v>
      </c>
      <c r="CS355" s="185">
        <v>0</v>
      </c>
      <c r="CT355" s="185">
        <v>0</v>
      </c>
      <c r="CU355" s="185">
        <v>0</v>
      </c>
      <c r="CV355" s="185">
        <v>0</v>
      </c>
      <c r="CW355" s="185">
        <v>2721902</v>
      </c>
      <c r="CX355" s="185">
        <v>353895</v>
      </c>
      <c r="CY355" s="185">
        <v>2368007</v>
      </c>
      <c r="CZ355" s="185" t="s">
        <v>8035</v>
      </c>
      <c r="DA355" s="185">
        <v>226825</v>
      </c>
      <c r="DB355" s="185">
        <v>231400</v>
      </c>
      <c r="DC355" s="185">
        <v>326600</v>
      </c>
      <c r="DD355" s="185">
        <v>2722000</v>
      </c>
      <c r="DE355" s="185">
        <v>108900</v>
      </c>
      <c r="DF355" s="185">
        <v>54400</v>
      </c>
      <c r="DG355" s="185">
        <v>81700</v>
      </c>
      <c r="DH355" s="185">
        <v>0</v>
      </c>
      <c r="DI355" s="185">
        <v>30</v>
      </c>
      <c r="DJ355" s="185">
        <v>0</v>
      </c>
      <c r="DK355" s="185">
        <v>0</v>
      </c>
      <c r="DL355" s="185">
        <v>0</v>
      </c>
      <c r="DM355" s="187">
        <v>44197</v>
      </c>
      <c r="DN355" s="187">
        <v>44211</v>
      </c>
      <c r="DO355" s="185">
        <v>0</v>
      </c>
      <c r="DP355" s="185">
        <v>108900</v>
      </c>
      <c r="DQ355" s="185">
        <v>0</v>
      </c>
      <c r="DR355" s="185" t="s">
        <v>1888</v>
      </c>
      <c r="DS355" s="185" t="s">
        <v>1903</v>
      </c>
      <c r="DT355" s="185">
        <v>108900</v>
      </c>
      <c r="DV355" s="185" t="s">
        <v>2095</v>
      </c>
      <c r="DW355" s="185">
        <v>2722000</v>
      </c>
      <c r="DX355" s="185" t="s">
        <v>1896</v>
      </c>
    </row>
    <row r="356" spans="1:128" x14ac:dyDescent="0.25">
      <c r="A356" s="185">
        <v>30</v>
      </c>
      <c r="B356" s="185">
        <v>3212000</v>
      </c>
      <c r="D356" s="230">
        <v>5.2199999999999998E-3</v>
      </c>
      <c r="E356" s="185">
        <v>16767</v>
      </c>
      <c r="F356" s="185">
        <v>14876168</v>
      </c>
      <c r="I356" s="185">
        <v>3305347</v>
      </c>
      <c r="J356" s="185">
        <v>1124086</v>
      </c>
      <c r="L356" s="185">
        <v>3580412</v>
      </c>
      <c r="M356" s="185" t="s">
        <v>2148</v>
      </c>
      <c r="N356" s="185" t="s">
        <v>2698</v>
      </c>
      <c r="R356" s="185" t="s">
        <v>1879</v>
      </c>
      <c r="S356" s="185" t="s">
        <v>149</v>
      </c>
      <c r="T356" s="185" t="s">
        <v>270</v>
      </c>
      <c r="U356" s="185" t="s">
        <v>682</v>
      </c>
      <c r="V356" s="185" t="s">
        <v>2012</v>
      </c>
      <c r="W356" s="185" t="s">
        <v>531</v>
      </c>
      <c r="X356" s="185" t="s">
        <v>2013</v>
      </c>
      <c r="Y356" s="185" t="s">
        <v>1908</v>
      </c>
      <c r="Z356" s="185" t="s">
        <v>2296</v>
      </c>
      <c r="AA356" s="185" t="s">
        <v>1883</v>
      </c>
      <c r="AB356" s="185" t="s">
        <v>2258</v>
      </c>
      <c r="AC356" s="185" t="s">
        <v>3641</v>
      </c>
      <c r="AD356" s="185" t="s">
        <v>2297</v>
      </c>
      <c r="AE356" s="185" t="s">
        <v>1887</v>
      </c>
      <c r="AF356" s="185" t="s">
        <v>1888</v>
      </c>
      <c r="AG356" s="185" t="s">
        <v>1889</v>
      </c>
      <c r="AH356" s="185" t="s">
        <v>1883</v>
      </c>
      <c r="AI356" s="185" t="s">
        <v>1890</v>
      </c>
      <c r="AJ356" s="185" t="s">
        <v>1913</v>
      </c>
      <c r="AK356" s="185" t="s">
        <v>2329</v>
      </c>
      <c r="AL356" s="185" t="s">
        <v>1092</v>
      </c>
      <c r="AM356" s="185" t="s">
        <v>1978</v>
      </c>
      <c r="AN356" s="185" t="s">
        <v>1978</v>
      </c>
      <c r="AP356" s="185" t="s">
        <v>1896</v>
      </c>
      <c r="AQ356" s="185" t="s">
        <v>2012</v>
      </c>
      <c r="AR356" s="185" t="s">
        <v>2217</v>
      </c>
      <c r="AS356" s="185">
        <v>3211673</v>
      </c>
      <c r="AT356" s="185" t="s">
        <v>2217</v>
      </c>
      <c r="AV356" s="185" t="s">
        <v>1920</v>
      </c>
      <c r="AW356" s="185">
        <v>3211673</v>
      </c>
      <c r="AX356" s="185">
        <v>0</v>
      </c>
      <c r="AY356" s="185" t="s">
        <v>2703</v>
      </c>
      <c r="AZ356" s="186">
        <v>0</v>
      </c>
      <c r="BA356" s="231">
        <v>0</v>
      </c>
      <c r="BB356" s="185">
        <v>0</v>
      </c>
      <c r="BC356" s="185" t="s">
        <v>1332</v>
      </c>
      <c r="BD356" s="187">
        <v>21015</v>
      </c>
      <c r="BE356" s="187">
        <v>28460</v>
      </c>
      <c r="BF356" s="187">
        <v>32874</v>
      </c>
      <c r="BH356" s="187">
        <v>42782</v>
      </c>
      <c r="BI356" s="187">
        <v>43146</v>
      </c>
      <c r="BJ356" s="185" t="s">
        <v>3642</v>
      </c>
      <c r="BK356" s="185" t="s">
        <v>1923</v>
      </c>
      <c r="BL356" s="187">
        <v>31370</v>
      </c>
      <c r="BO356" s="185" t="s">
        <v>2023</v>
      </c>
      <c r="BR356" s="185" t="s">
        <v>2024</v>
      </c>
      <c r="BV356" s="185" t="s">
        <v>1901</v>
      </c>
      <c r="BW356" s="185" t="s">
        <v>1926</v>
      </c>
      <c r="BX356" s="185" t="s">
        <v>1902</v>
      </c>
      <c r="BY356" s="187">
        <v>43147</v>
      </c>
      <c r="BZ356" s="187">
        <v>44017</v>
      </c>
      <c r="CA356" s="185">
        <v>0</v>
      </c>
      <c r="CB356" s="185">
        <v>3211673</v>
      </c>
      <c r="CC356" s="185">
        <v>0</v>
      </c>
      <c r="CD356" s="185">
        <v>0</v>
      </c>
      <c r="CE356" s="185">
        <v>0</v>
      </c>
      <c r="CF356" s="185">
        <v>0</v>
      </c>
      <c r="CG356" s="185">
        <v>0</v>
      </c>
      <c r="CH356" s="185">
        <v>0</v>
      </c>
      <c r="CI356" s="185">
        <v>0</v>
      </c>
      <c r="CK356" s="185">
        <v>0</v>
      </c>
      <c r="CL356" s="185">
        <v>0</v>
      </c>
      <c r="CM356" s="185">
        <v>0</v>
      </c>
      <c r="CN356" s="185">
        <v>0</v>
      </c>
      <c r="CO356" s="185">
        <v>0</v>
      </c>
      <c r="CP356" s="185">
        <v>0</v>
      </c>
      <c r="CQ356" s="185">
        <v>0</v>
      </c>
      <c r="CR356" s="185">
        <v>0</v>
      </c>
      <c r="CS356" s="185">
        <v>0</v>
      </c>
      <c r="CT356" s="185">
        <v>0</v>
      </c>
      <c r="CU356" s="185">
        <v>0</v>
      </c>
      <c r="CV356" s="185">
        <v>0</v>
      </c>
      <c r="CW356" s="185">
        <v>3211673</v>
      </c>
      <c r="CX356" s="185">
        <v>417584</v>
      </c>
      <c r="CY356" s="185">
        <v>2794089</v>
      </c>
      <c r="CZ356" s="185" t="s">
        <v>8035</v>
      </c>
      <c r="DA356" s="185">
        <v>267639</v>
      </c>
      <c r="DB356" s="185">
        <v>273000</v>
      </c>
      <c r="DC356" s="185">
        <v>385400</v>
      </c>
      <c r="DD356" s="185">
        <v>3212000</v>
      </c>
      <c r="DE356" s="185">
        <v>128500</v>
      </c>
      <c r="DF356" s="185">
        <v>64200</v>
      </c>
      <c r="DG356" s="185">
        <v>96400</v>
      </c>
      <c r="DH356" s="185">
        <v>0</v>
      </c>
      <c r="DI356" s="185">
        <v>30</v>
      </c>
      <c r="DJ356" s="185">
        <v>0</v>
      </c>
      <c r="DK356" s="185">
        <v>0</v>
      </c>
      <c r="DL356" s="185">
        <v>0</v>
      </c>
      <c r="DM356" s="187">
        <v>43556</v>
      </c>
      <c r="DN356" s="187">
        <v>43578</v>
      </c>
      <c r="DO356" s="185">
        <v>0</v>
      </c>
      <c r="DP356" s="185">
        <v>128500</v>
      </c>
      <c r="DQ356" s="185">
        <v>0</v>
      </c>
      <c r="DR356" s="185" t="s">
        <v>2026</v>
      </c>
      <c r="DS356" s="185" t="s">
        <v>1889</v>
      </c>
      <c r="DT356" s="185">
        <v>128500</v>
      </c>
      <c r="DV356" s="185" t="s">
        <v>2029</v>
      </c>
      <c r="DW356" s="185">
        <v>3212000</v>
      </c>
      <c r="DX356" s="185" t="s">
        <v>1896</v>
      </c>
    </row>
    <row r="357" spans="1:128" x14ac:dyDescent="0.25">
      <c r="A357" s="185">
        <v>30</v>
      </c>
      <c r="B357" s="185">
        <v>1365000</v>
      </c>
      <c r="D357" s="230">
        <v>6.9599999999999995E-2</v>
      </c>
      <c r="E357" s="185">
        <v>95004</v>
      </c>
      <c r="F357" s="185">
        <v>14879503</v>
      </c>
      <c r="I357" s="185">
        <v>1590659</v>
      </c>
      <c r="J357" s="185">
        <v>682420</v>
      </c>
      <c r="L357" s="185">
        <v>1795015</v>
      </c>
      <c r="M357" s="185" t="s">
        <v>1961</v>
      </c>
      <c r="N357" s="185" t="s">
        <v>3644</v>
      </c>
      <c r="R357" s="185" t="s">
        <v>1879</v>
      </c>
      <c r="S357" s="185" t="s">
        <v>779</v>
      </c>
      <c r="T357" s="185" t="s">
        <v>2609</v>
      </c>
      <c r="U357" s="185" t="s">
        <v>460</v>
      </c>
      <c r="V357" s="185" t="s">
        <v>1949</v>
      </c>
      <c r="W357" s="185" t="s">
        <v>7583</v>
      </c>
      <c r="X357" s="185" t="s">
        <v>2981</v>
      </c>
      <c r="Y357" s="185" t="s">
        <v>1908</v>
      </c>
      <c r="Z357" s="185" t="s">
        <v>2587</v>
      </c>
      <c r="AA357" s="185" t="s">
        <v>1883</v>
      </c>
      <c r="AB357" s="185" t="s">
        <v>1912</v>
      </c>
      <c r="AC357" s="185" t="s">
        <v>3645</v>
      </c>
      <c r="AD357" s="185" t="s">
        <v>2452</v>
      </c>
      <c r="AE357" s="185" t="s">
        <v>1989</v>
      </c>
      <c r="AF357" s="185" t="s">
        <v>1888</v>
      </c>
      <c r="AG357" s="185" t="s">
        <v>1889</v>
      </c>
      <c r="AH357" s="185" t="s">
        <v>1912</v>
      </c>
      <c r="AI357" s="185" t="s">
        <v>1890</v>
      </c>
      <c r="AJ357" s="185" t="s">
        <v>1913</v>
      </c>
      <c r="AK357" s="185" t="s">
        <v>2417</v>
      </c>
      <c r="AM357" s="185" t="s">
        <v>3646</v>
      </c>
      <c r="AN357" s="185" t="s">
        <v>2039</v>
      </c>
      <c r="AO357" s="185" t="s">
        <v>3647</v>
      </c>
      <c r="AP357" s="185" t="s">
        <v>1896</v>
      </c>
      <c r="AQ357" s="185" t="s">
        <v>1949</v>
      </c>
      <c r="AR357" s="185" t="s">
        <v>1957</v>
      </c>
      <c r="AS357" s="185">
        <v>1364839</v>
      </c>
      <c r="AT357" s="185" t="s">
        <v>1957</v>
      </c>
      <c r="AV357" s="185" t="s">
        <v>1920</v>
      </c>
      <c r="AW357" s="185">
        <v>1364839</v>
      </c>
      <c r="AX357" s="185">
        <v>0</v>
      </c>
      <c r="AY357" s="185" t="s">
        <v>3648</v>
      </c>
      <c r="AZ357" s="186">
        <v>0</v>
      </c>
      <c r="BA357" s="231">
        <v>14</v>
      </c>
      <c r="BB357" s="185">
        <v>21</v>
      </c>
      <c r="BC357" s="185" t="s">
        <v>1332</v>
      </c>
      <c r="BD357" s="187">
        <v>21131</v>
      </c>
      <c r="BE357" s="187">
        <v>29661</v>
      </c>
      <c r="BF357" s="187">
        <v>39805</v>
      </c>
      <c r="BH357" s="187">
        <v>43175</v>
      </c>
      <c r="BI357" s="187">
        <v>43539</v>
      </c>
      <c r="BJ357" s="185" t="s">
        <v>3649</v>
      </c>
      <c r="BK357" s="185" t="s">
        <v>1923</v>
      </c>
      <c r="BL357" s="187">
        <v>33070</v>
      </c>
      <c r="BM357" s="185" t="s">
        <v>1924</v>
      </c>
      <c r="BN357" s="185" t="s">
        <v>1925</v>
      </c>
      <c r="BV357" s="185" t="s">
        <v>1901</v>
      </c>
      <c r="BW357" s="185" t="s">
        <v>1926</v>
      </c>
      <c r="BX357" s="185" t="s">
        <v>1902</v>
      </c>
      <c r="BY357" s="187">
        <v>44271</v>
      </c>
      <c r="BZ357" s="187">
        <v>44271</v>
      </c>
      <c r="CA357" s="185">
        <v>0</v>
      </c>
      <c r="CB357" s="185">
        <v>1364839</v>
      </c>
      <c r="CC357" s="185">
        <v>0</v>
      </c>
      <c r="CD357" s="185">
        <v>102854</v>
      </c>
      <c r="CE357" s="185">
        <v>0</v>
      </c>
      <c r="CF357" s="185">
        <v>0</v>
      </c>
      <c r="CG357" s="185">
        <v>0</v>
      </c>
      <c r="CH357" s="185">
        <v>0</v>
      </c>
      <c r="CI357" s="185">
        <v>0</v>
      </c>
      <c r="CK357" s="185">
        <v>861607</v>
      </c>
      <c r="CL357" s="185">
        <v>0</v>
      </c>
      <c r="CM357" s="185">
        <v>0</v>
      </c>
      <c r="CN357" s="185">
        <v>0</v>
      </c>
      <c r="CO357" s="185">
        <v>286616</v>
      </c>
      <c r="CP357" s="185">
        <v>66098</v>
      </c>
      <c r="CQ357" s="185">
        <v>191077</v>
      </c>
      <c r="CR357" s="185">
        <v>0</v>
      </c>
      <c r="CS357" s="185">
        <v>90989</v>
      </c>
      <c r="CT357" s="185">
        <v>0</v>
      </c>
      <c r="CU357" s="185">
        <v>0</v>
      </c>
      <c r="CV357" s="185">
        <v>0</v>
      </c>
      <c r="CW357" s="185">
        <v>3058792</v>
      </c>
      <c r="CX357" s="185">
        <v>406407</v>
      </c>
      <c r="CY357" s="185">
        <v>2652385</v>
      </c>
      <c r="CZ357" s="185" t="s">
        <v>8035</v>
      </c>
      <c r="DA357" s="185">
        <v>239424</v>
      </c>
      <c r="DB357" s="185">
        <v>116000</v>
      </c>
      <c r="DC357" s="185">
        <v>163800</v>
      </c>
      <c r="DD357" s="185">
        <v>2770000</v>
      </c>
      <c r="DE357" s="185">
        <v>110800</v>
      </c>
      <c r="DF357" s="185">
        <v>55400</v>
      </c>
      <c r="DG357" s="185">
        <v>83100</v>
      </c>
      <c r="DH357" s="185">
        <v>76690</v>
      </c>
      <c r="DI357" s="185">
        <v>30</v>
      </c>
      <c r="DJ357" s="185">
        <v>0</v>
      </c>
      <c r="DK357" s="185">
        <v>0</v>
      </c>
      <c r="DL357" s="185">
        <v>0</v>
      </c>
      <c r="DM357" s="187">
        <v>44389</v>
      </c>
      <c r="DN357" s="187">
        <v>44410</v>
      </c>
      <c r="DO357" s="185">
        <v>0</v>
      </c>
      <c r="DP357" s="185">
        <v>54600</v>
      </c>
      <c r="DQ357" s="185">
        <v>0</v>
      </c>
      <c r="DR357" s="185" t="s">
        <v>2219</v>
      </c>
      <c r="DS357" s="185" t="s">
        <v>1889</v>
      </c>
      <c r="DT357" s="185">
        <v>54600</v>
      </c>
      <c r="DV357" s="185" t="s">
        <v>2027</v>
      </c>
      <c r="DW357" s="185">
        <v>1365000</v>
      </c>
      <c r="DX357" s="185" t="s">
        <v>1896</v>
      </c>
    </row>
    <row r="358" spans="1:128" x14ac:dyDescent="0.25">
      <c r="A358" s="185">
        <v>30</v>
      </c>
      <c r="B358" s="185">
        <v>3951000</v>
      </c>
      <c r="D358" s="230">
        <v>5.2199999999999998E-3</v>
      </c>
      <c r="E358" s="185">
        <v>20624</v>
      </c>
      <c r="F358" s="185">
        <v>14893420</v>
      </c>
      <c r="I358" s="185">
        <v>4065960</v>
      </c>
      <c r="J358" s="185">
        <v>1382756</v>
      </c>
      <c r="L358" s="185">
        <v>4404790</v>
      </c>
      <c r="M358" s="185" t="s">
        <v>1889</v>
      </c>
      <c r="N358" s="185" t="s">
        <v>443</v>
      </c>
      <c r="Q358" s="185" t="s">
        <v>1745</v>
      </c>
      <c r="R358" s="185" t="s">
        <v>1879</v>
      </c>
      <c r="S358" s="185" t="s">
        <v>306</v>
      </c>
      <c r="T358" s="185" t="s">
        <v>306</v>
      </c>
      <c r="U358" s="185" t="s">
        <v>1753</v>
      </c>
      <c r="V358" s="185" t="s">
        <v>1963</v>
      </c>
      <c r="W358" s="185" t="s">
        <v>1363</v>
      </c>
      <c r="X358" s="185" t="s">
        <v>2407</v>
      </c>
      <c r="Y358" s="185" t="s">
        <v>1881</v>
      </c>
      <c r="Z358" s="185" t="s">
        <v>1909</v>
      </c>
      <c r="AA358" s="185" t="s">
        <v>1883</v>
      </c>
      <c r="AB358" s="185" t="s">
        <v>1883</v>
      </c>
      <c r="AC358" s="185" t="s">
        <v>3650</v>
      </c>
      <c r="AD358" s="185" t="s">
        <v>1989</v>
      </c>
      <c r="AE358" s="185" t="s">
        <v>2074</v>
      </c>
      <c r="AF358" s="185" t="s">
        <v>1889</v>
      </c>
      <c r="AG358" s="185" t="s">
        <v>2026</v>
      </c>
      <c r="AH358" s="185" t="s">
        <v>1912</v>
      </c>
      <c r="AI358" s="185" t="s">
        <v>1890</v>
      </c>
      <c r="AK358" s="185" t="s">
        <v>2880</v>
      </c>
      <c r="AL358" s="185" t="s">
        <v>1939</v>
      </c>
      <c r="AM358" s="185" t="s">
        <v>3018</v>
      </c>
      <c r="AN358" s="185" t="s">
        <v>3018</v>
      </c>
      <c r="AP358" s="185" t="s">
        <v>1896</v>
      </c>
      <c r="AQ358" s="185" t="s">
        <v>1963</v>
      </c>
      <c r="AR358" s="185" t="s">
        <v>2307</v>
      </c>
      <c r="AS358" s="185">
        <v>3950730</v>
      </c>
      <c r="AT358" s="185" t="s">
        <v>2307</v>
      </c>
      <c r="AV358" s="185" t="s">
        <v>1920</v>
      </c>
      <c r="AW358" s="185">
        <v>3950730</v>
      </c>
      <c r="AX358" s="185">
        <v>0</v>
      </c>
      <c r="AY358" s="185" t="s">
        <v>2301</v>
      </c>
      <c r="AZ358" s="186">
        <v>20</v>
      </c>
      <c r="BA358" s="231">
        <v>0</v>
      </c>
      <c r="BB358" s="185">
        <v>0</v>
      </c>
      <c r="BD358" s="187">
        <v>25794</v>
      </c>
      <c r="BE358" s="187">
        <v>42831</v>
      </c>
      <c r="BF358" s="187">
        <v>42831</v>
      </c>
      <c r="BH358" s="187">
        <v>43196</v>
      </c>
      <c r="BI358" s="187">
        <v>43560</v>
      </c>
      <c r="BO358" s="185" t="s">
        <v>2302</v>
      </c>
      <c r="BR358" s="185" t="s">
        <v>2303</v>
      </c>
      <c r="BV358" s="185" t="s">
        <v>1901</v>
      </c>
      <c r="BW358" s="185" t="s">
        <v>1926</v>
      </c>
      <c r="BX358" s="185" t="s">
        <v>1902</v>
      </c>
      <c r="BY358" s="187">
        <v>42831</v>
      </c>
      <c r="BZ358" s="187">
        <v>44292</v>
      </c>
      <c r="CA358" s="185">
        <v>0</v>
      </c>
      <c r="CB358" s="185">
        <v>3950730</v>
      </c>
      <c r="CC358" s="185">
        <v>0</v>
      </c>
      <c r="CD358" s="185">
        <v>0</v>
      </c>
      <c r="CE358" s="185">
        <v>790146</v>
      </c>
      <c r="CF358" s="185">
        <v>0</v>
      </c>
      <c r="CG358" s="185">
        <v>0</v>
      </c>
      <c r="CH358" s="185">
        <v>0</v>
      </c>
      <c r="CI358" s="185">
        <v>0</v>
      </c>
      <c r="CK358" s="185">
        <v>0</v>
      </c>
      <c r="CL358" s="185">
        <v>0</v>
      </c>
      <c r="CM358" s="185">
        <v>0</v>
      </c>
      <c r="CN358" s="185">
        <v>0</v>
      </c>
      <c r="CO358" s="185">
        <v>0</v>
      </c>
      <c r="CP358" s="185">
        <v>0</v>
      </c>
      <c r="CQ358" s="185">
        <v>0</v>
      </c>
      <c r="CR358" s="185">
        <v>0</v>
      </c>
      <c r="CS358" s="185">
        <v>0</v>
      </c>
      <c r="CT358" s="185">
        <v>0</v>
      </c>
      <c r="CU358" s="185">
        <v>0</v>
      </c>
      <c r="CV358" s="185">
        <v>0</v>
      </c>
      <c r="CW358" s="185">
        <v>4740876</v>
      </c>
      <c r="CX358" s="185">
        <v>817273</v>
      </c>
      <c r="CY358" s="185">
        <v>3923603</v>
      </c>
      <c r="CZ358" s="185" t="s">
        <v>8035</v>
      </c>
      <c r="DA358" s="185">
        <v>329228</v>
      </c>
      <c r="DB358" s="185">
        <v>335800</v>
      </c>
      <c r="DC358" s="185">
        <v>474100</v>
      </c>
      <c r="DD358" s="185">
        <v>3951000</v>
      </c>
      <c r="DE358" s="185">
        <v>158000</v>
      </c>
      <c r="DF358" s="185">
        <v>79000</v>
      </c>
      <c r="DG358" s="185">
        <v>118500</v>
      </c>
      <c r="DH358" s="185">
        <v>0</v>
      </c>
      <c r="DI358" s="185">
        <v>30</v>
      </c>
      <c r="DJ358" s="185">
        <v>0</v>
      </c>
      <c r="DK358" s="185">
        <v>0</v>
      </c>
      <c r="DL358" s="185">
        <v>23123</v>
      </c>
      <c r="DM358" s="187">
        <v>43760</v>
      </c>
      <c r="DN358" s="187">
        <v>43782</v>
      </c>
      <c r="DO358" s="185">
        <v>0</v>
      </c>
      <c r="DP358" s="185">
        <v>158000</v>
      </c>
      <c r="DQ358" s="185">
        <v>39500</v>
      </c>
      <c r="DR358" s="185" t="s">
        <v>2074</v>
      </c>
      <c r="DS358" s="185" t="s">
        <v>1903</v>
      </c>
      <c r="DT358" s="185">
        <v>158000</v>
      </c>
      <c r="DV358" s="185" t="s">
        <v>1928</v>
      </c>
      <c r="DW358" s="185">
        <v>3951000</v>
      </c>
      <c r="DX358" s="185" t="s">
        <v>1896</v>
      </c>
    </row>
    <row r="359" spans="1:128" x14ac:dyDescent="0.25">
      <c r="A359" s="185">
        <v>30</v>
      </c>
      <c r="B359" s="185">
        <v>1150000</v>
      </c>
      <c r="D359" s="230">
        <v>6.9599999999999995E-2</v>
      </c>
      <c r="E359" s="185">
        <v>80040</v>
      </c>
      <c r="F359" s="185">
        <v>14893941</v>
      </c>
      <c r="I359" s="185">
        <v>1367323</v>
      </c>
      <c r="J359" s="185">
        <v>575218</v>
      </c>
      <c r="L359" s="185">
        <v>1542783</v>
      </c>
      <c r="M359" s="185" t="s">
        <v>2324</v>
      </c>
      <c r="N359" s="185" t="s">
        <v>1938</v>
      </c>
      <c r="R359" s="185" t="s">
        <v>1879</v>
      </c>
      <c r="S359" s="185" t="s">
        <v>783</v>
      </c>
      <c r="T359" s="185" t="s">
        <v>7434</v>
      </c>
      <c r="U359" s="185" t="s">
        <v>682</v>
      </c>
      <c r="V359" s="185" t="s">
        <v>1272</v>
      </c>
      <c r="W359" s="185" t="s">
        <v>944</v>
      </c>
      <c r="X359" s="185" t="s">
        <v>1907</v>
      </c>
      <c r="Y359" s="185" t="s">
        <v>1987</v>
      </c>
      <c r="Z359" s="185" t="s">
        <v>2504</v>
      </c>
      <c r="AA359" s="185" t="s">
        <v>1883</v>
      </c>
      <c r="AB359" s="185" t="s">
        <v>2001</v>
      </c>
      <c r="AC359" s="185" t="s">
        <v>3651</v>
      </c>
      <c r="AD359" s="185" t="s">
        <v>2506</v>
      </c>
      <c r="AE359" s="185" t="s">
        <v>1887</v>
      </c>
      <c r="AF359" s="185" t="s">
        <v>1888</v>
      </c>
      <c r="AG359" s="185" t="s">
        <v>1889</v>
      </c>
      <c r="AH359" s="185" t="s">
        <v>1883</v>
      </c>
      <c r="AI359" s="185" t="s">
        <v>1890</v>
      </c>
      <c r="AK359" s="185" t="s">
        <v>3652</v>
      </c>
      <c r="AL359" s="185" t="s">
        <v>3653</v>
      </c>
      <c r="AM359" s="185" t="s">
        <v>3654</v>
      </c>
      <c r="AN359" s="185" t="s">
        <v>3655</v>
      </c>
      <c r="AO359" s="185" t="s">
        <v>2299</v>
      </c>
      <c r="AP359" s="185" t="s">
        <v>1896</v>
      </c>
      <c r="AQ359" s="185" t="s">
        <v>1272</v>
      </c>
      <c r="AR359" s="185" t="s">
        <v>2093</v>
      </c>
      <c r="AS359" s="185">
        <v>1150436</v>
      </c>
      <c r="AT359" s="185" t="s">
        <v>2093</v>
      </c>
      <c r="AV359" s="185" t="s">
        <v>1920</v>
      </c>
      <c r="AW359" s="185">
        <v>1150436</v>
      </c>
      <c r="AX359" s="185">
        <v>0</v>
      </c>
      <c r="AY359" s="185" t="s">
        <v>1943</v>
      </c>
      <c r="AZ359" s="186">
        <v>0</v>
      </c>
      <c r="BA359" s="231">
        <v>0</v>
      </c>
      <c r="BB359" s="185">
        <v>0</v>
      </c>
      <c r="BD359" s="187">
        <v>24956</v>
      </c>
      <c r="BE359" s="187">
        <v>41183</v>
      </c>
      <c r="BF359" s="187">
        <v>42921</v>
      </c>
      <c r="BH359" s="187">
        <v>43374</v>
      </c>
      <c r="BI359" s="187">
        <v>43738</v>
      </c>
      <c r="BM359" s="185" t="s">
        <v>1900</v>
      </c>
      <c r="BN359" s="185" t="s">
        <v>1275</v>
      </c>
      <c r="BV359" s="185" t="s">
        <v>1901</v>
      </c>
      <c r="BW359" s="185" t="s">
        <v>1926</v>
      </c>
      <c r="BX359" s="185" t="s">
        <v>1902</v>
      </c>
      <c r="BY359" s="187">
        <v>43009</v>
      </c>
      <c r="BZ359" s="187">
        <v>44105</v>
      </c>
      <c r="CA359" s="185">
        <v>0</v>
      </c>
      <c r="CB359" s="185">
        <v>1150436</v>
      </c>
      <c r="CC359" s="185">
        <v>0</v>
      </c>
      <c r="CD359" s="185">
        <v>102854</v>
      </c>
      <c r="CE359" s="185">
        <v>0</v>
      </c>
      <c r="CF359" s="185">
        <v>0</v>
      </c>
      <c r="CG359" s="185">
        <v>0</v>
      </c>
      <c r="CH359" s="185">
        <v>0</v>
      </c>
      <c r="CI359" s="185">
        <v>0</v>
      </c>
      <c r="CK359" s="185">
        <v>0</v>
      </c>
      <c r="CL359" s="185">
        <v>0</v>
      </c>
      <c r="CM359" s="185">
        <v>0</v>
      </c>
      <c r="CN359" s="185">
        <v>0</v>
      </c>
      <c r="CO359" s="185">
        <v>0</v>
      </c>
      <c r="CP359" s="185">
        <v>66098</v>
      </c>
      <c r="CQ359" s="185">
        <v>0</v>
      </c>
      <c r="CR359" s="185">
        <v>0</v>
      </c>
      <c r="CS359" s="185">
        <v>0</v>
      </c>
      <c r="CT359" s="185">
        <v>0</v>
      </c>
      <c r="CU359" s="185">
        <v>0</v>
      </c>
      <c r="CV359" s="185">
        <v>0</v>
      </c>
      <c r="CW359" s="185">
        <v>1319388</v>
      </c>
      <c r="CX359" s="185">
        <v>501469</v>
      </c>
      <c r="CY359" s="185">
        <v>817919</v>
      </c>
      <c r="CZ359" s="185" t="s">
        <v>8035</v>
      </c>
      <c r="DA359" s="185">
        <v>109949</v>
      </c>
      <c r="DB359" s="185">
        <v>97700</v>
      </c>
      <c r="DC359" s="185">
        <v>138000</v>
      </c>
      <c r="DD359" s="185">
        <v>1217000</v>
      </c>
      <c r="DE359" s="185">
        <v>48700</v>
      </c>
      <c r="DF359" s="185">
        <v>24300</v>
      </c>
      <c r="DG359" s="185">
        <v>36500</v>
      </c>
      <c r="DH359" s="185">
        <v>0</v>
      </c>
      <c r="DI359" s="185">
        <v>30</v>
      </c>
      <c r="DJ359" s="185">
        <v>0</v>
      </c>
      <c r="DK359" s="185">
        <v>0</v>
      </c>
      <c r="DL359" s="185">
        <v>0</v>
      </c>
      <c r="DM359" s="187">
        <v>44326</v>
      </c>
      <c r="DN359" s="187">
        <v>44347</v>
      </c>
      <c r="DO359" s="185">
        <v>0</v>
      </c>
      <c r="DP359" s="185">
        <v>46000</v>
      </c>
      <c r="DQ359" s="185">
        <v>0</v>
      </c>
      <c r="DR359" s="185" t="s">
        <v>1927</v>
      </c>
      <c r="DS359" s="185" t="s">
        <v>1887</v>
      </c>
      <c r="DT359" s="185">
        <v>46000</v>
      </c>
      <c r="DV359" s="185" t="s">
        <v>1952</v>
      </c>
      <c r="DW359" s="185">
        <v>1150000</v>
      </c>
      <c r="DX359" s="185" t="s">
        <v>1896</v>
      </c>
    </row>
    <row r="360" spans="1:128" x14ac:dyDescent="0.25">
      <c r="A360" s="185">
        <v>29</v>
      </c>
      <c r="B360" s="185">
        <v>1319500</v>
      </c>
      <c r="C360" s="185">
        <v>1</v>
      </c>
      <c r="D360" s="230">
        <v>2.436E-2</v>
      </c>
      <c r="E360" s="185">
        <v>32143</v>
      </c>
      <c r="F360" s="185">
        <v>15019276</v>
      </c>
      <c r="H360" s="185" t="s">
        <v>1332</v>
      </c>
      <c r="I360" s="185">
        <v>1590659</v>
      </c>
      <c r="J360" s="185">
        <v>682420</v>
      </c>
      <c r="L360" s="185">
        <v>1722983</v>
      </c>
      <c r="M360" s="185" t="s">
        <v>2095</v>
      </c>
      <c r="N360" s="185" t="s">
        <v>2149</v>
      </c>
      <c r="R360" s="185" t="s">
        <v>1879</v>
      </c>
      <c r="S360" s="185" t="s">
        <v>687</v>
      </c>
      <c r="T360" s="185" t="s">
        <v>641</v>
      </c>
      <c r="U360" s="185" t="s">
        <v>682</v>
      </c>
      <c r="V360" s="185" t="s">
        <v>1949</v>
      </c>
      <c r="W360" s="185" t="s">
        <v>113</v>
      </c>
      <c r="X360" s="185" t="s">
        <v>1907</v>
      </c>
      <c r="Y360" s="185" t="s">
        <v>2084</v>
      </c>
      <c r="Z360" s="185" t="s">
        <v>2097</v>
      </c>
      <c r="AA360" s="185" t="s">
        <v>1883</v>
      </c>
      <c r="AB360" s="185" t="s">
        <v>2086</v>
      </c>
      <c r="AC360" s="185" t="s">
        <v>3656</v>
      </c>
      <c r="AD360" s="185" t="s">
        <v>3657</v>
      </c>
      <c r="AE360" s="185" t="s">
        <v>1887</v>
      </c>
      <c r="AF360" s="185" t="s">
        <v>1888</v>
      </c>
      <c r="AG360" s="185" t="s">
        <v>1889</v>
      </c>
      <c r="AH360" s="185" t="s">
        <v>1883</v>
      </c>
      <c r="AI360" s="185" t="s">
        <v>1890</v>
      </c>
      <c r="AJ360" s="185" t="s">
        <v>1913</v>
      </c>
      <c r="AK360" s="185" t="s">
        <v>2432</v>
      </c>
      <c r="AL360" s="185" t="s">
        <v>1956</v>
      </c>
      <c r="AM360" s="185" t="s">
        <v>3658</v>
      </c>
      <c r="AN360" s="185" t="s">
        <v>3659</v>
      </c>
      <c r="AO360" s="185" t="s">
        <v>2078</v>
      </c>
      <c r="AP360" s="185" t="s">
        <v>1896</v>
      </c>
      <c r="AQ360" s="185" t="s">
        <v>1949</v>
      </c>
      <c r="AR360" s="185" t="s">
        <v>1957</v>
      </c>
      <c r="AS360" s="185">
        <v>1364839</v>
      </c>
      <c r="AT360" s="185" t="s">
        <v>1957</v>
      </c>
      <c r="AV360" s="185" t="s">
        <v>1920</v>
      </c>
      <c r="AW360" s="185">
        <v>1364839</v>
      </c>
      <c r="AX360" s="185">
        <v>0</v>
      </c>
      <c r="AY360" s="185" t="s">
        <v>2155</v>
      </c>
      <c r="AZ360" s="186">
        <v>0</v>
      </c>
      <c r="BA360" s="231">
        <v>12</v>
      </c>
      <c r="BB360" s="185">
        <v>0</v>
      </c>
      <c r="BC360" s="185" t="s">
        <v>1332</v>
      </c>
      <c r="BD360" s="187">
        <v>20424</v>
      </c>
      <c r="BE360" s="187">
        <v>32332</v>
      </c>
      <c r="BF360" s="187">
        <v>39805</v>
      </c>
      <c r="BH360" s="187">
        <v>43289</v>
      </c>
      <c r="BI360" s="187">
        <v>43653</v>
      </c>
      <c r="BJ360" s="185" t="s">
        <v>3660</v>
      </c>
      <c r="BK360" s="185" t="s">
        <v>1923</v>
      </c>
      <c r="BL360" s="187">
        <v>33263</v>
      </c>
      <c r="BM360" s="185" t="s">
        <v>2103</v>
      </c>
      <c r="BN360" s="185" t="s">
        <v>1283</v>
      </c>
      <c r="BV360" s="185" t="s">
        <v>1901</v>
      </c>
      <c r="BW360" s="185" t="s">
        <v>1926</v>
      </c>
      <c r="BX360" s="185" t="s">
        <v>1902</v>
      </c>
      <c r="BY360" s="187">
        <v>43289</v>
      </c>
      <c r="BZ360" s="187">
        <v>44020</v>
      </c>
      <c r="CA360" s="185">
        <v>0</v>
      </c>
      <c r="CB360" s="185">
        <v>1364839</v>
      </c>
      <c r="CC360" s="185">
        <v>0</v>
      </c>
      <c r="CD360" s="185">
        <v>102854</v>
      </c>
      <c r="CE360" s="185">
        <v>0</v>
      </c>
      <c r="CF360" s="185">
        <v>0</v>
      </c>
      <c r="CG360" s="185">
        <v>0</v>
      </c>
      <c r="CH360" s="185">
        <v>0</v>
      </c>
      <c r="CI360" s="185">
        <v>0</v>
      </c>
      <c r="CK360" s="185">
        <v>0</v>
      </c>
      <c r="CL360" s="185">
        <v>0</v>
      </c>
      <c r="CM360" s="185">
        <v>0</v>
      </c>
      <c r="CN360" s="185">
        <v>0</v>
      </c>
      <c r="CO360" s="185">
        <v>0</v>
      </c>
      <c r="CP360" s="185">
        <v>66098</v>
      </c>
      <c r="CQ360" s="185">
        <v>163781</v>
      </c>
      <c r="CR360" s="185">
        <v>0</v>
      </c>
      <c r="CS360" s="185">
        <v>0</v>
      </c>
      <c r="CT360" s="185">
        <v>0</v>
      </c>
      <c r="CU360" s="185">
        <v>0</v>
      </c>
      <c r="CV360" s="185">
        <v>0</v>
      </c>
      <c r="CW360" s="185">
        <v>1697572</v>
      </c>
      <c r="CX360" s="185">
        <v>747329</v>
      </c>
      <c r="CY360" s="185">
        <v>950243</v>
      </c>
      <c r="CZ360" s="185" t="s">
        <v>8035</v>
      </c>
      <c r="DA360" s="185">
        <v>141464</v>
      </c>
      <c r="DB360" s="185">
        <v>116000</v>
      </c>
      <c r="DC360" s="185">
        <v>163800</v>
      </c>
      <c r="DD360" s="185">
        <v>1595000</v>
      </c>
      <c r="DE360" s="185">
        <v>63800</v>
      </c>
      <c r="DF360" s="185">
        <v>31900</v>
      </c>
      <c r="DG360" s="185">
        <v>47800</v>
      </c>
      <c r="DH360" s="185">
        <v>76690</v>
      </c>
      <c r="DI360" s="185">
        <v>30</v>
      </c>
      <c r="DJ360" s="185">
        <v>0</v>
      </c>
      <c r="DK360" s="185">
        <v>0</v>
      </c>
      <c r="DL360" s="185">
        <v>0</v>
      </c>
      <c r="DM360" s="187">
        <v>44284</v>
      </c>
      <c r="DN360" s="187">
        <v>44306</v>
      </c>
      <c r="DO360" s="185">
        <v>0</v>
      </c>
      <c r="DP360" s="185">
        <v>54600</v>
      </c>
      <c r="DQ360" s="185">
        <v>0</v>
      </c>
      <c r="DR360" s="185" t="s">
        <v>1927</v>
      </c>
      <c r="DS360" s="185" t="s">
        <v>1911</v>
      </c>
      <c r="DT360" s="185">
        <v>54600</v>
      </c>
      <c r="DV360" s="185" t="s">
        <v>1911</v>
      </c>
      <c r="DW360" s="185">
        <v>1365000</v>
      </c>
      <c r="DX360" s="185" t="s">
        <v>1896</v>
      </c>
    </row>
    <row r="361" spans="1:128" x14ac:dyDescent="0.25">
      <c r="A361" s="185">
        <v>0</v>
      </c>
      <c r="B361" s="185">
        <v>542000</v>
      </c>
      <c r="D361" s="230">
        <v>2.436E-2</v>
      </c>
      <c r="E361" s="185">
        <v>13203</v>
      </c>
      <c r="F361" s="185">
        <v>15019532</v>
      </c>
      <c r="I361" s="185">
        <v>1325550</v>
      </c>
      <c r="J361" s="185">
        <v>1224564</v>
      </c>
      <c r="L361" s="185">
        <v>2526651</v>
      </c>
      <c r="M361" s="185" t="s">
        <v>2219</v>
      </c>
      <c r="N361" s="185" t="s">
        <v>2149</v>
      </c>
      <c r="R361" s="185" t="s">
        <v>7905</v>
      </c>
      <c r="S361" s="185" t="s">
        <v>688</v>
      </c>
      <c r="T361" s="185" t="s">
        <v>643</v>
      </c>
      <c r="U361" s="185" t="s">
        <v>2185</v>
      </c>
      <c r="V361" s="185" t="s">
        <v>1949</v>
      </c>
      <c r="W361" s="185" t="s">
        <v>320</v>
      </c>
      <c r="X361" s="185" t="s">
        <v>2013</v>
      </c>
      <c r="Y361" s="185" t="s">
        <v>1987</v>
      </c>
      <c r="Z361" s="185" t="s">
        <v>2384</v>
      </c>
      <c r="AA361" s="185" t="s">
        <v>1883</v>
      </c>
      <c r="AB361" s="185" t="s">
        <v>1923</v>
      </c>
      <c r="AC361" s="185" t="s">
        <v>3661</v>
      </c>
      <c r="AD361" s="185" t="s">
        <v>2645</v>
      </c>
      <c r="AE361" s="185" t="s">
        <v>1903</v>
      </c>
      <c r="AF361" s="185" t="s">
        <v>1887</v>
      </c>
      <c r="AG361" s="185" t="s">
        <v>1989</v>
      </c>
      <c r="AH361" s="185" t="s">
        <v>1912</v>
      </c>
      <c r="AI361" s="185" t="s">
        <v>1890</v>
      </c>
      <c r="AJ361" s="185" t="s">
        <v>1913</v>
      </c>
      <c r="AK361" s="185" t="s">
        <v>3662</v>
      </c>
      <c r="AL361" s="185" t="s">
        <v>2700</v>
      </c>
      <c r="AM361" s="185" t="s">
        <v>3663</v>
      </c>
      <c r="AN361" s="185" t="s">
        <v>1104</v>
      </c>
      <c r="AO361" s="185" t="s">
        <v>1978</v>
      </c>
      <c r="AP361" s="185" t="s">
        <v>1896</v>
      </c>
      <c r="AQ361" s="185" t="s">
        <v>1949</v>
      </c>
      <c r="AR361" s="185" t="s">
        <v>1957</v>
      </c>
      <c r="AS361" s="185">
        <v>1364839</v>
      </c>
      <c r="AT361" s="185" t="s">
        <v>1957</v>
      </c>
      <c r="AV361" s="185" t="s">
        <v>1920</v>
      </c>
      <c r="AW361" s="185">
        <v>1364839</v>
      </c>
      <c r="AX361" s="185">
        <v>0</v>
      </c>
      <c r="AY361" s="185" t="s">
        <v>2155</v>
      </c>
      <c r="AZ361" s="186">
        <v>0</v>
      </c>
      <c r="BA361" s="231">
        <v>8</v>
      </c>
      <c r="BB361" s="185">
        <v>0</v>
      </c>
      <c r="BC361" s="185" t="s">
        <v>1332</v>
      </c>
      <c r="BD361" s="187">
        <v>20853</v>
      </c>
      <c r="BE361" s="187">
        <v>32337</v>
      </c>
      <c r="BF361" s="187">
        <v>32874</v>
      </c>
      <c r="BG361" s="187">
        <v>44348</v>
      </c>
      <c r="BM361" s="185" t="s">
        <v>1924</v>
      </c>
      <c r="BN361" s="185" t="s">
        <v>1925</v>
      </c>
      <c r="BV361" s="185" t="s">
        <v>1901</v>
      </c>
      <c r="BW361" s="185" t="s">
        <v>1926</v>
      </c>
      <c r="BX361" s="185" t="s">
        <v>7906</v>
      </c>
      <c r="CA361" s="185">
        <v>0</v>
      </c>
      <c r="CB361" s="185">
        <v>0</v>
      </c>
      <c r="CC361" s="185">
        <v>0</v>
      </c>
      <c r="CD361" s="185">
        <v>0</v>
      </c>
      <c r="CE361" s="185">
        <v>0</v>
      </c>
      <c r="CF361" s="185">
        <v>0</v>
      </c>
      <c r="CG361" s="185">
        <v>762786</v>
      </c>
      <c r="CH361" s="185">
        <v>542144</v>
      </c>
      <c r="CI361" s="185">
        <v>0</v>
      </c>
      <c r="CK361" s="185">
        <v>675723</v>
      </c>
      <c r="CL361" s="185">
        <v>732263</v>
      </c>
      <c r="CM361" s="185">
        <v>0</v>
      </c>
      <c r="CN361" s="185">
        <v>0</v>
      </c>
      <c r="CO361" s="185">
        <v>0</v>
      </c>
      <c r="CP361" s="185">
        <v>0</v>
      </c>
      <c r="CQ361" s="185">
        <v>0</v>
      </c>
      <c r="CR361" s="185">
        <v>0</v>
      </c>
      <c r="CS361" s="185">
        <v>72286</v>
      </c>
      <c r="CT361" s="185">
        <v>1016137</v>
      </c>
      <c r="CU361" s="185">
        <v>0</v>
      </c>
      <c r="CV361" s="185">
        <v>0</v>
      </c>
      <c r="CW361" s="185">
        <v>3801339</v>
      </c>
      <c r="CX361" s="185">
        <v>43400</v>
      </c>
      <c r="CY361" s="185">
        <v>3757939</v>
      </c>
      <c r="CZ361" s="185" t="s">
        <v>8035</v>
      </c>
      <c r="DA361" s="185">
        <v>226076</v>
      </c>
      <c r="DB361" s="185">
        <v>46100</v>
      </c>
      <c r="DC361" s="185">
        <v>65000</v>
      </c>
      <c r="DD361" s="185">
        <v>2997000</v>
      </c>
      <c r="DE361" s="185">
        <v>119900</v>
      </c>
      <c r="DF361" s="185">
        <v>59900</v>
      </c>
      <c r="DG361" s="185">
        <v>89900</v>
      </c>
      <c r="DH361" s="185">
        <v>0</v>
      </c>
      <c r="DI361" s="185">
        <v>0</v>
      </c>
      <c r="DJ361" s="185">
        <v>0</v>
      </c>
      <c r="DK361" s="185">
        <v>0</v>
      </c>
      <c r="DL361" s="185">
        <v>0</v>
      </c>
      <c r="DO361" s="185">
        <v>0</v>
      </c>
      <c r="DP361" s="185">
        <v>21700</v>
      </c>
      <c r="DQ361" s="185">
        <v>0</v>
      </c>
      <c r="DR361" s="185" t="s">
        <v>2026</v>
      </c>
      <c r="DS361" s="185" t="s">
        <v>1887</v>
      </c>
      <c r="DT361" s="185">
        <v>21700</v>
      </c>
      <c r="DV361" s="185" t="s">
        <v>2123</v>
      </c>
      <c r="DW361" s="185">
        <v>542000</v>
      </c>
      <c r="DX361" s="185" t="s">
        <v>1896</v>
      </c>
    </row>
    <row r="362" spans="1:128" x14ac:dyDescent="0.25">
      <c r="A362" s="185">
        <v>14</v>
      </c>
      <c r="B362" s="185">
        <v>921200</v>
      </c>
      <c r="D362" s="230">
        <v>4.3499999999999997E-2</v>
      </c>
      <c r="E362" s="185">
        <v>40072</v>
      </c>
      <c r="F362" s="185">
        <v>15019568</v>
      </c>
      <c r="I362" s="185">
        <v>1590659</v>
      </c>
      <c r="J362" s="185">
        <v>682420</v>
      </c>
      <c r="L362" s="185">
        <v>1722983</v>
      </c>
      <c r="M362" s="185" t="s">
        <v>2219</v>
      </c>
      <c r="N362" s="185" t="s">
        <v>2149</v>
      </c>
      <c r="O362" s="185" t="s">
        <v>1332</v>
      </c>
      <c r="R362" s="185" t="s">
        <v>1879</v>
      </c>
      <c r="S362" s="185" t="s">
        <v>688</v>
      </c>
      <c r="T362" s="185" t="s">
        <v>732</v>
      </c>
      <c r="U362" s="185" t="s">
        <v>682</v>
      </c>
      <c r="V362" s="185" t="s">
        <v>1949</v>
      </c>
      <c r="W362" s="185" t="s">
        <v>321</v>
      </c>
      <c r="X362" s="185" t="s">
        <v>2013</v>
      </c>
      <c r="Y362" s="185" t="s">
        <v>1987</v>
      </c>
      <c r="Z362" s="185" t="s">
        <v>2384</v>
      </c>
      <c r="AA362" s="185" t="s">
        <v>1883</v>
      </c>
      <c r="AB362" s="185" t="s">
        <v>1923</v>
      </c>
      <c r="AC362" s="185" t="s">
        <v>3664</v>
      </c>
      <c r="AD362" s="185" t="s">
        <v>2406</v>
      </c>
      <c r="AE362" s="185" t="s">
        <v>1887</v>
      </c>
      <c r="AF362" s="185" t="s">
        <v>1888</v>
      </c>
      <c r="AG362" s="185" t="s">
        <v>1889</v>
      </c>
      <c r="AH362" s="185" t="s">
        <v>1883</v>
      </c>
      <c r="AI362" s="185" t="s">
        <v>1890</v>
      </c>
      <c r="AJ362" s="185" t="s">
        <v>1913</v>
      </c>
      <c r="AK362" s="185" t="s">
        <v>3665</v>
      </c>
      <c r="AL362" s="185" t="s">
        <v>2875</v>
      </c>
      <c r="AM362" s="185" t="s">
        <v>3666</v>
      </c>
      <c r="AN362" s="185" t="s">
        <v>3667</v>
      </c>
      <c r="AO362" s="185" t="s">
        <v>3668</v>
      </c>
      <c r="AP362" s="185" t="s">
        <v>1896</v>
      </c>
      <c r="AQ362" s="185" t="s">
        <v>1949</v>
      </c>
      <c r="AR362" s="185" t="s">
        <v>1957</v>
      </c>
      <c r="AS362" s="185">
        <v>1364839</v>
      </c>
      <c r="AT362" s="185" t="s">
        <v>1957</v>
      </c>
      <c r="AV362" s="185" t="s">
        <v>1920</v>
      </c>
      <c r="AW362" s="185">
        <v>1364839</v>
      </c>
      <c r="AX362" s="185">
        <v>0</v>
      </c>
      <c r="AY362" s="185" t="s">
        <v>2155</v>
      </c>
      <c r="AZ362" s="186">
        <v>0</v>
      </c>
      <c r="BA362" s="231">
        <v>11</v>
      </c>
      <c r="BB362" s="185">
        <v>0</v>
      </c>
      <c r="BC362" s="185" t="s">
        <v>1332</v>
      </c>
      <c r="BD362" s="187">
        <v>20373</v>
      </c>
      <c r="BE362" s="187">
        <v>32304</v>
      </c>
      <c r="BF362" s="187">
        <v>39805</v>
      </c>
      <c r="BH362" s="187">
        <v>43626</v>
      </c>
      <c r="BI362" s="187">
        <v>44356</v>
      </c>
      <c r="BJ362" s="185" t="s">
        <v>3669</v>
      </c>
      <c r="BK362" s="185" t="s">
        <v>1923</v>
      </c>
      <c r="BL362" s="187">
        <v>33353</v>
      </c>
      <c r="BM362" s="185" t="s">
        <v>1924</v>
      </c>
      <c r="BN362" s="185" t="s">
        <v>1925</v>
      </c>
      <c r="BV362" s="185" t="s">
        <v>1901</v>
      </c>
      <c r="BW362" s="185" t="s">
        <v>1926</v>
      </c>
      <c r="BX362" s="185" t="s">
        <v>1902</v>
      </c>
      <c r="BY362" s="187">
        <v>43261</v>
      </c>
      <c r="BZ362" s="187">
        <v>44357</v>
      </c>
      <c r="CA362" s="185">
        <v>0</v>
      </c>
      <c r="CB362" s="185">
        <v>636925</v>
      </c>
      <c r="CC362" s="185">
        <v>0</v>
      </c>
      <c r="CD362" s="185">
        <v>47999</v>
      </c>
      <c r="CE362" s="185">
        <v>0</v>
      </c>
      <c r="CF362" s="185">
        <v>0</v>
      </c>
      <c r="CG362" s="185">
        <v>0</v>
      </c>
      <c r="CH362" s="185">
        <v>682420</v>
      </c>
      <c r="CI362" s="185">
        <v>1113531</v>
      </c>
      <c r="CK362" s="185">
        <v>0</v>
      </c>
      <c r="CL362" s="185">
        <v>0</v>
      </c>
      <c r="CM362" s="185">
        <v>0</v>
      </c>
      <c r="CN362" s="185">
        <v>0</v>
      </c>
      <c r="CO362" s="185">
        <v>0</v>
      </c>
      <c r="CP362" s="185">
        <v>30846</v>
      </c>
      <c r="CQ362" s="185">
        <v>70062</v>
      </c>
      <c r="CR362" s="185">
        <v>0</v>
      </c>
      <c r="CS362" s="185">
        <v>0</v>
      </c>
      <c r="CT362" s="185">
        <v>0</v>
      </c>
      <c r="CU362" s="185">
        <v>0</v>
      </c>
      <c r="CV362" s="185">
        <v>0</v>
      </c>
      <c r="CW362" s="185">
        <v>2655083</v>
      </c>
      <c r="CX362" s="185">
        <v>328560</v>
      </c>
      <c r="CY362" s="185">
        <v>2326523</v>
      </c>
      <c r="CZ362" s="185" t="s">
        <v>8035</v>
      </c>
      <c r="DA362" s="185">
        <v>215149</v>
      </c>
      <c r="DB362" s="185">
        <v>167800</v>
      </c>
      <c r="DC362" s="185">
        <v>236900</v>
      </c>
      <c r="DD362" s="185">
        <v>2534000</v>
      </c>
      <c r="DE362" s="185">
        <v>101400</v>
      </c>
      <c r="DF362" s="185">
        <v>50700</v>
      </c>
      <c r="DG362" s="185">
        <v>76000</v>
      </c>
      <c r="DH362" s="185">
        <v>0</v>
      </c>
      <c r="DI362" s="185">
        <v>14</v>
      </c>
      <c r="DJ362" s="185">
        <v>0</v>
      </c>
      <c r="DK362" s="185">
        <v>16</v>
      </c>
      <c r="DL362" s="185">
        <v>0</v>
      </c>
      <c r="DM362" s="187">
        <v>44362</v>
      </c>
      <c r="DN362" s="187">
        <v>44405</v>
      </c>
      <c r="DO362" s="185">
        <v>0</v>
      </c>
      <c r="DP362" s="185">
        <v>79000</v>
      </c>
      <c r="DQ362" s="185">
        <v>0</v>
      </c>
      <c r="DR362" s="185" t="s">
        <v>2026</v>
      </c>
      <c r="DS362" s="185" t="s">
        <v>1887</v>
      </c>
      <c r="DT362" s="185">
        <v>79000</v>
      </c>
      <c r="DV362" s="185" t="s">
        <v>2123</v>
      </c>
      <c r="DW362" s="185">
        <v>1974000</v>
      </c>
      <c r="DX362" s="185" t="s">
        <v>1896</v>
      </c>
    </row>
    <row r="363" spans="1:128" x14ac:dyDescent="0.25">
      <c r="A363" s="185">
        <v>30</v>
      </c>
      <c r="B363" s="185">
        <v>1475000</v>
      </c>
      <c r="D363" s="230">
        <v>4.3499999999999997E-2</v>
      </c>
      <c r="E363" s="185">
        <v>64162</v>
      </c>
      <c r="F363" s="185">
        <v>15020112</v>
      </c>
      <c r="I363" s="185">
        <v>1705883</v>
      </c>
      <c r="J363" s="185">
        <v>737727</v>
      </c>
      <c r="L363" s="185">
        <v>1924626</v>
      </c>
      <c r="M363" s="185" t="s">
        <v>2219</v>
      </c>
      <c r="N363" s="185" t="s">
        <v>2149</v>
      </c>
      <c r="R363" s="185" t="s">
        <v>1879</v>
      </c>
      <c r="S363" s="185" t="s">
        <v>688</v>
      </c>
      <c r="T363" s="185" t="s">
        <v>732</v>
      </c>
      <c r="U363" s="185" t="s">
        <v>682</v>
      </c>
      <c r="V363" s="185" t="s">
        <v>1272</v>
      </c>
      <c r="W363" s="185" t="s">
        <v>322</v>
      </c>
      <c r="X363" s="185" t="s">
        <v>2138</v>
      </c>
      <c r="Y363" s="185" t="s">
        <v>1908</v>
      </c>
      <c r="Z363" s="185" t="s">
        <v>2384</v>
      </c>
      <c r="AA363" s="185" t="s">
        <v>1883</v>
      </c>
      <c r="AB363" s="185" t="s">
        <v>1923</v>
      </c>
      <c r="AC363" s="185" t="s">
        <v>3670</v>
      </c>
      <c r="AD363" s="185" t="s">
        <v>2406</v>
      </c>
      <c r="AE363" s="185" t="s">
        <v>1887</v>
      </c>
      <c r="AF363" s="185" t="s">
        <v>1888</v>
      </c>
      <c r="AG363" s="185" t="s">
        <v>1889</v>
      </c>
      <c r="AH363" s="185" t="s">
        <v>1883</v>
      </c>
      <c r="AI363" s="185" t="s">
        <v>1890</v>
      </c>
      <c r="AJ363" s="185" t="s">
        <v>1913</v>
      </c>
      <c r="AK363" s="185" t="s">
        <v>2151</v>
      </c>
      <c r="AL363" s="185" t="s">
        <v>2880</v>
      </c>
      <c r="AM363" s="185" t="s">
        <v>3671</v>
      </c>
      <c r="AN363" s="185" t="s">
        <v>2755</v>
      </c>
      <c r="AO363" s="185" t="s">
        <v>2183</v>
      </c>
      <c r="AP363" s="185" t="s">
        <v>1896</v>
      </c>
      <c r="AQ363" s="185" t="s">
        <v>1272</v>
      </c>
      <c r="AR363" s="185" t="s">
        <v>1942</v>
      </c>
      <c r="AS363" s="185">
        <v>1475454</v>
      </c>
      <c r="AT363" s="185" t="s">
        <v>1942</v>
      </c>
      <c r="AV363" s="185" t="s">
        <v>1920</v>
      </c>
      <c r="AW363" s="185">
        <v>1475454</v>
      </c>
      <c r="AX363" s="185">
        <v>0</v>
      </c>
      <c r="AY363" s="185" t="s">
        <v>2155</v>
      </c>
      <c r="AZ363" s="186">
        <v>0</v>
      </c>
      <c r="BA363" s="231">
        <v>11</v>
      </c>
      <c r="BB363" s="185">
        <v>0</v>
      </c>
      <c r="BC363" s="185" t="s">
        <v>1332</v>
      </c>
      <c r="BD363" s="187">
        <v>21135</v>
      </c>
      <c r="BE363" s="187">
        <v>28581</v>
      </c>
      <c r="BF363" s="187">
        <v>32874</v>
      </c>
      <c r="BH363" s="187">
        <v>43922</v>
      </c>
      <c r="BI363" s="187">
        <v>44286</v>
      </c>
      <c r="BJ363" s="185" t="s">
        <v>3672</v>
      </c>
      <c r="BK363" s="185" t="s">
        <v>1923</v>
      </c>
      <c r="BL363" s="187">
        <v>31125</v>
      </c>
      <c r="BV363" s="185" t="s">
        <v>1901</v>
      </c>
      <c r="BW363" s="185" t="s">
        <v>1926</v>
      </c>
      <c r="BX363" s="185" t="s">
        <v>1902</v>
      </c>
      <c r="BY363" s="187">
        <v>43191</v>
      </c>
      <c r="BZ363" s="187">
        <v>44306</v>
      </c>
      <c r="CA363" s="185">
        <v>0</v>
      </c>
      <c r="CB363" s="185">
        <v>1475454</v>
      </c>
      <c r="CC363" s="185">
        <v>0</v>
      </c>
      <c r="CD363" s="185">
        <v>102854</v>
      </c>
      <c r="CE363" s="185">
        <v>0</v>
      </c>
      <c r="CF363" s="185">
        <v>0</v>
      </c>
      <c r="CG363" s="185">
        <v>0</v>
      </c>
      <c r="CH363" s="185">
        <v>0</v>
      </c>
      <c r="CI363" s="185">
        <v>0</v>
      </c>
      <c r="CK363" s="185">
        <v>0</v>
      </c>
      <c r="CL363" s="185">
        <v>0</v>
      </c>
      <c r="CM363" s="185">
        <v>0</v>
      </c>
      <c r="CN363" s="185">
        <v>0</v>
      </c>
      <c r="CO363" s="185">
        <v>0</v>
      </c>
      <c r="CP363" s="185">
        <v>66098</v>
      </c>
      <c r="CQ363" s="185">
        <v>162300</v>
      </c>
      <c r="CR363" s="185">
        <v>0</v>
      </c>
      <c r="CS363" s="185">
        <v>0</v>
      </c>
      <c r="CT363" s="185">
        <v>0</v>
      </c>
      <c r="CU363" s="185">
        <v>0</v>
      </c>
      <c r="CV363" s="185">
        <v>0</v>
      </c>
      <c r="CW363" s="185">
        <v>1806706</v>
      </c>
      <c r="CX363" s="185">
        <v>438620</v>
      </c>
      <c r="CY363" s="185">
        <v>1368086</v>
      </c>
      <c r="CZ363" s="185" t="s">
        <v>8035</v>
      </c>
      <c r="DA363" s="185">
        <v>150559</v>
      </c>
      <c r="DB363" s="185">
        <v>125400</v>
      </c>
      <c r="DC363" s="185">
        <v>177000</v>
      </c>
      <c r="DD363" s="185">
        <v>1704000</v>
      </c>
      <c r="DE363" s="185">
        <v>68200</v>
      </c>
      <c r="DF363" s="185">
        <v>34100</v>
      </c>
      <c r="DG363" s="185">
        <v>51100</v>
      </c>
      <c r="DH363" s="185">
        <v>0</v>
      </c>
      <c r="DI363" s="185">
        <v>30</v>
      </c>
      <c r="DJ363" s="185">
        <v>0</v>
      </c>
      <c r="DK363" s="185">
        <v>0</v>
      </c>
      <c r="DL363" s="185">
        <v>0</v>
      </c>
      <c r="DM363" s="187">
        <v>44291</v>
      </c>
      <c r="DN363" s="187">
        <v>44309</v>
      </c>
      <c r="DO363" s="185">
        <v>0</v>
      </c>
      <c r="DP363" s="185">
        <v>59000</v>
      </c>
      <c r="DQ363" s="185">
        <v>0</v>
      </c>
      <c r="DR363" s="185" t="s">
        <v>1946</v>
      </c>
      <c r="DS363" s="185" t="s">
        <v>1889</v>
      </c>
      <c r="DT363" s="185">
        <v>59000</v>
      </c>
      <c r="DV363" s="185" t="s">
        <v>2123</v>
      </c>
      <c r="DW363" s="185">
        <v>1475000</v>
      </c>
      <c r="DX363" s="185" t="s">
        <v>1896</v>
      </c>
    </row>
    <row r="364" spans="1:128" x14ac:dyDescent="0.25">
      <c r="A364" s="185">
        <v>7</v>
      </c>
      <c r="B364" s="185">
        <v>393400</v>
      </c>
      <c r="D364" s="230">
        <v>6.9599999999999995E-2</v>
      </c>
      <c r="E364" s="185">
        <v>27381</v>
      </c>
      <c r="F364" s="185">
        <v>15020171</v>
      </c>
      <c r="I364" s="185">
        <v>2004496</v>
      </c>
      <c r="J364" s="185">
        <v>681691</v>
      </c>
      <c r="L364" s="185">
        <v>2249694</v>
      </c>
      <c r="M364" s="185" t="s">
        <v>1877</v>
      </c>
      <c r="N364" s="185" t="s">
        <v>2149</v>
      </c>
      <c r="O364" s="185" t="s">
        <v>1332</v>
      </c>
      <c r="R364" s="185" t="s">
        <v>1879</v>
      </c>
      <c r="S364" s="185" t="s">
        <v>782</v>
      </c>
      <c r="T364" s="185" t="s">
        <v>210</v>
      </c>
      <c r="U364" s="185" t="s">
        <v>460</v>
      </c>
      <c r="V364" s="185" t="s">
        <v>1272</v>
      </c>
      <c r="W364" s="185" t="s">
        <v>506</v>
      </c>
      <c r="X364" s="185" t="s">
        <v>2013</v>
      </c>
      <c r="Y364" s="185" t="s">
        <v>1881</v>
      </c>
      <c r="Z364" s="185" t="s">
        <v>1882</v>
      </c>
      <c r="AA364" s="185" t="s">
        <v>1883</v>
      </c>
      <c r="AB364" s="185" t="s">
        <v>1884</v>
      </c>
      <c r="AC364" s="185" t="s">
        <v>3673</v>
      </c>
      <c r="AD364" s="185" t="s">
        <v>3674</v>
      </c>
      <c r="AE364" s="185" t="s">
        <v>1989</v>
      </c>
      <c r="AF364" s="185" t="s">
        <v>1888</v>
      </c>
      <c r="AG364" s="185" t="s">
        <v>1889</v>
      </c>
      <c r="AH364" s="185" t="s">
        <v>1912</v>
      </c>
      <c r="AI364" s="185" t="s">
        <v>1890</v>
      </c>
      <c r="AJ364" s="185" t="s">
        <v>1913</v>
      </c>
      <c r="AK364" s="185" t="s">
        <v>3675</v>
      </c>
      <c r="AL364" s="185" t="s">
        <v>3675</v>
      </c>
      <c r="AM364" s="185" t="s">
        <v>3676</v>
      </c>
      <c r="AN364" s="185" t="s">
        <v>3677</v>
      </c>
      <c r="AO364" s="185" t="s">
        <v>2078</v>
      </c>
      <c r="AP364" s="185" t="s">
        <v>1896</v>
      </c>
      <c r="AQ364" s="185" t="s">
        <v>1272</v>
      </c>
      <c r="AR364" s="185" t="s">
        <v>1897</v>
      </c>
      <c r="AS364" s="185">
        <v>1947688</v>
      </c>
      <c r="AT364" s="185" t="s">
        <v>1897</v>
      </c>
      <c r="AV364" s="185" t="s">
        <v>1920</v>
      </c>
      <c r="AW364" s="185">
        <v>1947688</v>
      </c>
      <c r="AX364" s="185">
        <v>0</v>
      </c>
      <c r="AY364" s="185" t="s">
        <v>2155</v>
      </c>
      <c r="AZ364" s="186">
        <v>0</v>
      </c>
      <c r="BA364" s="231">
        <v>14</v>
      </c>
      <c r="BB364" s="185">
        <v>15</v>
      </c>
      <c r="BC364" s="185" t="s">
        <v>1332</v>
      </c>
      <c r="BD364" s="187">
        <v>20689</v>
      </c>
      <c r="BE364" s="187">
        <v>32496</v>
      </c>
      <c r="BF364" s="187">
        <v>42860</v>
      </c>
      <c r="BH364" s="187">
        <v>43818</v>
      </c>
      <c r="BI364" s="187">
        <v>44183</v>
      </c>
      <c r="BJ364" s="185" t="s">
        <v>3678</v>
      </c>
      <c r="BK364" s="185" t="s">
        <v>1923</v>
      </c>
      <c r="BL364" s="187">
        <v>33584</v>
      </c>
      <c r="BM364" s="185" t="s">
        <v>2165</v>
      </c>
      <c r="BN364" s="185" t="s">
        <v>2166</v>
      </c>
      <c r="BV364" s="185" t="s">
        <v>1901</v>
      </c>
      <c r="BW364" s="185" t="s">
        <v>1896</v>
      </c>
      <c r="BX364" s="185" t="s">
        <v>1902</v>
      </c>
      <c r="BY364" s="187">
        <v>43453</v>
      </c>
      <c r="BZ364" s="187">
        <v>44184</v>
      </c>
      <c r="CA364" s="185">
        <v>0</v>
      </c>
      <c r="CB364" s="185">
        <v>454461</v>
      </c>
      <c r="CC364" s="185">
        <v>0</v>
      </c>
      <c r="CD364" s="185">
        <v>0</v>
      </c>
      <c r="CE364" s="185">
        <v>0</v>
      </c>
      <c r="CF364" s="185">
        <v>0</v>
      </c>
      <c r="CG364" s="185">
        <v>0</v>
      </c>
      <c r="CH364" s="185">
        <v>0</v>
      </c>
      <c r="CI364" s="185">
        <v>1664899</v>
      </c>
      <c r="CK364" s="185">
        <v>0</v>
      </c>
      <c r="CL364" s="185">
        <v>0</v>
      </c>
      <c r="CM364" s="185">
        <v>0</v>
      </c>
      <c r="CN364" s="185">
        <v>0</v>
      </c>
      <c r="CO364" s="185">
        <v>68169</v>
      </c>
      <c r="CP364" s="185">
        <v>0</v>
      </c>
      <c r="CQ364" s="185">
        <v>63624</v>
      </c>
      <c r="CR364" s="185">
        <v>0</v>
      </c>
      <c r="CS364" s="185">
        <v>0</v>
      </c>
      <c r="CT364" s="185">
        <v>0</v>
      </c>
      <c r="CU364" s="185">
        <v>0</v>
      </c>
      <c r="CV364" s="185">
        <v>0</v>
      </c>
      <c r="CW364" s="185">
        <v>2512382</v>
      </c>
      <c r="CX364" s="185">
        <v>423297</v>
      </c>
      <c r="CY364" s="185">
        <v>2089085</v>
      </c>
      <c r="CZ364" s="185" t="s">
        <v>8035</v>
      </c>
      <c r="DA364" s="185">
        <v>187596</v>
      </c>
      <c r="DB364" s="185">
        <v>143300</v>
      </c>
      <c r="DC364" s="185">
        <v>202300</v>
      </c>
      <c r="DD364" s="185">
        <v>2251000</v>
      </c>
      <c r="DE364" s="185">
        <v>90000</v>
      </c>
      <c r="DF364" s="185">
        <v>45000</v>
      </c>
      <c r="DG364" s="185">
        <v>67500</v>
      </c>
      <c r="DH364" s="185">
        <v>0</v>
      </c>
      <c r="DI364" s="185">
        <v>7</v>
      </c>
      <c r="DJ364" s="185">
        <v>0</v>
      </c>
      <c r="DK364" s="185">
        <v>23</v>
      </c>
      <c r="DL364" s="185">
        <v>0</v>
      </c>
      <c r="DM364" s="187">
        <v>44348</v>
      </c>
      <c r="DN364" s="187">
        <v>44370</v>
      </c>
      <c r="DO364" s="185">
        <v>0</v>
      </c>
      <c r="DP364" s="185">
        <v>67400</v>
      </c>
      <c r="DQ364" s="185">
        <v>0</v>
      </c>
      <c r="DR364" s="185" t="s">
        <v>2026</v>
      </c>
      <c r="DS364" s="185" t="s">
        <v>1903</v>
      </c>
      <c r="DT364" s="185">
        <v>67400</v>
      </c>
      <c r="DV364" s="185" t="s">
        <v>1904</v>
      </c>
      <c r="DW364" s="185">
        <v>1686000</v>
      </c>
      <c r="DX364" s="185" t="s">
        <v>1896</v>
      </c>
    </row>
    <row r="365" spans="1:128" x14ac:dyDescent="0.25">
      <c r="A365" s="185">
        <v>30</v>
      </c>
      <c r="B365" s="185">
        <v>1365000</v>
      </c>
      <c r="D365" s="230">
        <v>2.436E-2</v>
      </c>
      <c r="E365" s="185">
        <v>33251</v>
      </c>
      <c r="F365" s="185">
        <v>15020727</v>
      </c>
      <c r="I365" s="185">
        <v>1590659</v>
      </c>
      <c r="J365" s="185">
        <v>682420</v>
      </c>
      <c r="L365" s="185">
        <v>1794774</v>
      </c>
      <c r="M365" s="185" t="s">
        <v>2219</v>
      </c>
      <c r="N365" s="185" t="s">
        <v>2149</v>
      </c>
      <c r="R365" s="185" t="s">
        <v>1879</v>
      </c>
      <c r="S365" s="185" t="s">
        <v>688</v>
      </c>
      <c r="T365" s="185" t="s">
        <v>732</v>
      </c>
      <c r="U365" s="185" t="s">
        <v>460</v>
      </c>
      <c r="V365" s="185" t="s">
        <v>1949</v>
      </c>
      <c r="W365" s="185" t="s">
        <v>520</v>
      </c>
      <c r="X365" s="185" t="s">
        <v>2013</v>
      </c>
      <c r="Y365" s="185" t="s">
        <v>1987</v>
      </c>
      <c r="Z365" s="185" t="s">
        <v>2384</v>
      </c>
      <c r="AA365" s="185" t="s">
        <v>1883</v>
      </c>
      <c r="AB365" s="185" t="s">
        <v>1923</v>
      </c>
      <c r="AC365" s="185" t="s">
        <v>3679</v>
      </c>
      <c r="AD365" s="185" t="s">
        <v>2406</v>
      </c>
      <c r="AE365" s="185" t="s">
        <v>1989</v>
      </c>
      <c r="AF365" s="185" t="s">
        <v>1888</v>
      </c>
      <c r="AG365" s="185" t="s">
        <v>1889</v>
      </c>
      <c r="AH365" s="185" t="s">
        <v>1912</v>
      </c>
      <c r="AI365" s="185" t="s">
        <v>1890</v>
      </c>
      <c r="AJ365" s="185" t="s">
        <v>1913</v>
      </c>
      <c r="AK365" s="185" t="s">
        <v>3010</v>
      </c>
      <c r="AL365" s="185" t="s">
        <v>3010</v>
      </c>
      <c r="AM365" s="185" t="s">
        <v>3680</v>
      </c>
      <c r="AN365" s="185" t="s">
        <v>2068</v>
      </c>
      <c r="AO365" s="185" t="s">
        <v>2765</v>
      </c>
      <c r="AP365" s="185" t="s">
        <v>1896</v>
      </c>
      <c r="AQ365" s="185" t="s">
        <v>1949</v>
      </c>
      <c r="AR365" s="185" t="s">
        <v>1957</v>
      </c>
      <c r="AS365" s="185">
        <v>1364839</v>
      </c>
      <c r="AT365" s="185" t="s">
        <v>1957</v>
      </c>
      <c r="AV365" s="185" t="s">
        <v>1920</v>
      </c>
      <c r="AW365" s="185">
        <v>1364839</v>
      </c>
      <c r="AX365" s="185">
        <v>0</v>
      </c>
      <c r="AY365" s="185" t="s">
        <v>2155</v>
      </c>
      <c r="AZ365" s="186">
        <v>0</v>
      </c>
      <c r="BA365" s="231">
        <v>11</v>
      </c>
      <c r="BB365" s="185">
        <v>0</v>
      </c>
      <c r="BC365" s="185" t="s">
        <v>1332</v>
      </c>
      <c r="BD365" s="187">
        <v>20925</v>
      </c>
      <c r="BE365" s="187">
        <v>32339</v>
      </c>
      <c r="BF365" s="187">
        <v>39805</v>
      </c>
      <c r="BH365" s="187">
        <v>43661</v>
      </c>
      <c r="BI365" s="187">
        <v>44026</v>
      </c>
      <c r="BJ365" s="185" t="s">
        <v>3681</v>
      </c>
      <c r="BK365" s="185" t="s">
        <v>1923</v>
      </c>
      <c r="BL365" s="187">
        <v>33375</v>
      </c>
      <c r="BM365" s="185" t="s">
        <v>1924</v>
      </c>
      <c r="BN365" s="185" t="s">
        <v>1925</v>
      </c>
      <c r="BV365" s="185" t="s">
        <v>1901</v>
      </c>
      <c r="BW365" s="185" t="s">
        <v>1926</v>
      </c>
      <c r="BX365" s="185" t="s">
        <v>1902</v>
      </c>
      <c r="BY365" s="187">
        <v>43296</v>
      </c>
      <c r="BZ365" s="187">
        <v>44027</v>
      </c>
      <c r="CA365" s="185">
        <v>0</v>
      </c>
      <c r="CB365" s="185">
        <v>1364839</v>
      </c>
      <c r="CC365" s="185">
        <v>0</v>
      </c>
      <c r="CD365" s="185">
        <v>102854</v>
      </c>
      <c r="CE365" s="185">
        <v>0</v>
      </c>
      <c r="CF365" s="185">
        <v>0</v>
      </c>
      <c r="CG365" s="185">
        <v>0</v>
      </c>
      <c r="CH365" s="185">
        <v>0</v>
      </c>
      <c r="CI365" s="185">
        <v>0</v>
      </c>
      <c r="CK365" s="185">
        <v>0</v>
      </c>
      <c r="CL365" s="185">
        <v>0</v>
      </c>
      <c r="CM365" s="185">
        <v>0</v>
      </c>
      <c r="CN365" s="185">
        <v>0</v>
      </c>
      <c r="CO365" s="185">
        <v>0</v>
      </c>
      <c r="CP365" s="185">
        <v>66098</v>
      </c>
      <c r="CQ365" s="185">
        <v>150132</v>
      </c>
      <c r="CR365" s="185">
        <v>0</v>
      </c>
      <c r="CS365" s="185">
        <v>0</v>
      </c>
      <c r="CT365" s="185">
        <v>0</v>
      </c>
      <c r="CU365" s="185">
        <v>0</v>
      </c>
      <c r="CV365" s="185">
        <v>0</v>
      </c>
      <c r="CW365" s="185">
        <v>1683923</v>
      </c>
      <c r="CX365" s="185">
        <v>197940</v>
      </c>
      <c r="CY365" s="185">
        <v>1485983</v>
      </c>
      <c r="CZ365" s="185" t="s">
        <v>8035</v>
      </c>
      <c r="DA365" s="185">
        <v>140327</v>
      </c>
      <c r="DB365" s="185">
        <v>116000</v>
      </c>
      <c r="DC365" s="185">
        <v>163800</v>
      </c>
      <c r="DD365" s="185">
        <v>1581000</v>
      </c>
      <c r="DE365" s="185">
        <v>63200</v>
      </c>
      <c r="DF365" s="185">
        <v>31600</v>
      </c>
      <c r="DG365" s="185">
        <v>47400</v>
      </c>
      <c r="DH365" s="185">
        <v>0</v>
      </c>
      <c r="DI365" s="185">
        <v>30</v>
      </c>
      <c r="DJ365" s="185">
        <v>0</v>
      </c>
      <c r="DK365" s="185">
        <v>0</v>
      </c>
      <c r="DL365" s="185">
        <v>0</v>
      </c>
      <c r="DM365" s="187">
        <v>44109</v>
      </c>
      <c r="DN365" s="187">
        <v>44130</v>
      </c>
      <c r="DO365" s="185">
        <v>0</v>
      </c>
      <c r="DP365" s="185">
        <v>54600</v>
      </c>
      <c r="DQ365" s="185">
        <v>0</v>
      </c>
      <c r="DR365" s="185" t="s">
        <v>2026</v>
      </c>
      <c r="DS365" s="185" t="s">
        <v>1887</v>
      </c>
      <c r="DT365" s="185">
        <v>54600</v>
      </c>
      <c r="DV365" s="185" t="s">
        <v>2123</v>
      </c>
      <c r="DW365" s="185">
        <v>1365000</v>
      </c>
      <c r="DX365" s="185" t="s">
        <v>1896</v>
      </c>
    </row>
    <row r="366" spans="1:128" x14ac:dyDescent="0.25">
      <c r="A366" s="185">
        <v>30</v>
      </c>
      <c r="B366" s="185">
        <v>1365000</v>
      </c>
      <c r="D366" s="230">
        <v>2.436E-2</v>
      </c>
      <c r="E366" s="185">
        <v>33251</v>
      </c>
      <c r="F366" s="185">
        <v>15021061</v>
      </c>
      <c r="I366" s="185">
        <v>1590659</v>
      </c>
      <c r="J366" s="185">
        <v>682420</v>
      </c>
      <c r="L366" s="185">
        <v>1794012</v>
      </c>
      <c r="M366" s="185" t="s">
        <v>2219</v>
      </c>
      <c r="N366" s="185" t="s">
        <v>1938</v>
      </c>
      <c r="R366" s="185" t="s">
        <v>1879</v>
      </c>
      <c r="S366" s="185" t="s">
        <v>688</v>
      </c>
      <c r="T366" s="185" t="s">
        <v>643</v>
      </c>
      <c r="U366" s="185" t="s">
        <v>682</v>
      </c>
      <c r="V366" s="185" t="s">
        <v>1949</v>
      </c>
      <c r="W366" s="185" t="s">
        <v>164</v>
      </c>
      <c r="X366" s="185" t="s">
        <v>2013</v>
      </c>
      <c r="Y366" s="185" t="s">
        <v>1908</v>
      </c>
      <c r="Z366" s="185" t="s">
        <v>2384</v>
      </c>
      <c r="AA366" s="185" t="s">
        <v>1883</v>
      </c>
      <c r="AB366" s="185" t="s">
        <v>1923</v>
      </c>
      <c r="AC366" s="185" t="s">
        <v>3682</v>
      </c>
      <c r="AD366" s="185" t="s">
        <v>2645</v>
      </c>
      <c r="AE366" s="185" t="s">
        <v>1887</v>
      </c>
      <c r="AF366" s="185" t="s">
        <v>1888</v>
      </c>
      <c r="AG366" s="185" t="s">
        <v>1889</v>
      </c>
      <c r="AH366" s="185" t="s">
        <v>1883</v>
      </c>
      <c r="AI366" s="185" t="s">
        <v>1890</v>
      </c>
      <c r="AJ366" s="185" t="s">
        <v>1913</v>
      </c>
      <c r="AK366" s="185" t="s">
        <v>3683</v>
      </c>
      <c r="AL366" s="185" t="s">
        <v>3684</v>
      </c>
      <c r="AM366" s="185" t="s">
        <v>3685</v>
      </c>
      <c r="AN366" s="185" t="s">
        <v>3686</v>
      </c>
      <c r="AO366" s="185" t="s">
        <v>2078</v>
      </c>
      <c r="AP366" s="185" t="s">
        <v>1896</v>
      </c>
      <c r="AQ366" s="185" t="s">
        <v>1949</v>
      </c>
      <c r="AR366" s="185" t="s">
        <v>1957</v>
      </c>
      <c r="AS366" s="185">
        <v>1364839</v>
      </c>
      <c r="AT366" s="185" t="s">
        <v>1957</v>
      </c>
      <c r="AV366" s="185" t="s">
        <v>1920</v>
      </c>
      <c r="AW366" s="185">
        <v>1364839</v>
      </c>
      <c r="AX366" s="185">
        <v>0</v>
      </c>
      <c r="AY366" s="185" t="s">
        <v>1943</v>
      </c>
      <c r="AZ366" s="186">
        <v>0</v>
      </c>
      <c r="BA366" s="231">
        <v>8</v>
      </c>
      <c r="BB366" s="185">
        <v>0</v>
      </c>
      <c r="BC366" s="185" t="s">
        <v>1332</v>
      </c>
      <c r="BD366" s="187">
        <v>21514</v>
      </c>
      <c r="BE366" s="187">
        <v>32304</v>
      </c>
      <c r="BF366" s="187">
        <v>32874</v>
      </c>
      <c r="BH366" s="187">
        <v>43294</v>
      </c>
      <c r="BI366" s="187">
        <v>43658</v>
      </c>
      <c r="BJ366" s="185" t="s">
        <v>3687</v>
      </c>
      <c r="BK366" s="185" t="s">
        <v>1923</v>
      </c>
      <c r="BL366" s="187">
        <v>33360</v>
      </c>
      <c r="BM366" s="185" t="s">
        <v>1924</v>
      </c>
      <c r="BN366" s="185" t="s">
        <v>1925</v>
      </c>
      <c r="BV366" s="185" t="s">
        <v>1901</v>
      </c>
      <c r="BW366" s="185" t="s">
        <v>1926</v>
      </c>
      <c r="BX366" s="185" t="s">
        <v>1902</v>
      </c>
      <c r="BY366" s="187">
        <v>43294</v>
      </c>
      <c r="BZ366" s="187">
        <v>44025</v>
      </c>
      <c r="CA366" s="185">
        <v>0</v>
      </c>
      <c r="CB366" s="185">
        <v>1364839</v>
      </c>
      <c r="CC366" s="185">
        <v>0</v>
      </c>
      <c r="CD366" s="185">
        <v>102854</v>
      </c>
      <c r="CE366" s="185">
        <v>0</v>
      </c>
      <c r="CF366" s="185">
        <v>0</v>
      </c>
      <c r="CG366" s="185">
        <v>0</v>
      </c>
      <c r="CH366" s="185">
        <v>0</v>
      </c>
      <c r="CI366" s="185">
        <v>0</v>
      </c>
      <c r="CK366" s="185">
        <v>0</v>
      </c>
      <c r="CL366" s="185">
        <v>0</v>
      </c>
      <c r="CM366" s="185">
        <v>0</v>
      </c>
      <c r="CN366" s="185">
        <v>0</v>
      </c>
      <c r="CO366" s="185">
        <v>0</v>
      </c>
      <c r="CP366" s="185">
        <v>66098</v>
      </c>
      <c r="CQ366" s="185">
        <v>109187</v>
      </c>
      <c r="CR366" s="185">
        <v>0</v>
      </c>
      <c r="CS366" s="185">
        <v>0</v>
      </c>
      <c r="CT366" s="185">
        <v>0</v>
      </c>
      <c r="CU366" s="185">
        <v>0</v>
      </c>
      <c r="CV366" s="185">
        <v>0</v>
      </c>
      <c r="CW366" s="185">
        <v>1642978</v>
      </c>
      <c r="CX366" s="185">
        <v>213588</v>
      </c>
      <c r="CY366" s="185">
        <v>1429390</v>
      </c>
      <c r="CZ366" s="185" t="s">
        <v>8035</v>
      </c>
      <c r="DA366" s="185">
        <v>136915</v>
      </c>
      <c r="DB366" s="185">
        <v>116000</v>
      </c>
      <c r="DC366" s="185">
        <v>163800</v>
      </c>
      <c r="DD366" s="185">
        <v>1540000</v>
      </c>
      <c r="DE366" s="185">
        <v>61600</v>
      </c>
      <c r="DF366" s="185">
        <v>30800</v>
      </c>
      <c r="DG366" s="185">
        <v>46200</v>
      </c>
      <c r="DH366" s="185">
        <v>76690</v>
      </c>
      <c r="DI366" s="185">
        <v>30</v>
      </c>
      <c r="DJ366" s="185">
        <v>0</v>
      </c>
      <c r="DK366" s="185">
        <v>0</v>
      </c>
      <c r="DL366" s="185">
        <v>0</v>
      </c>
      <c r="DM366" s="187">
        <v>43832</v>
      </c>
      <c r="DN366" s="187">
        <v>43853</v>
      </c>
      <c r="DO366" s="185">
        <v>0</v>
      </c>
      <c r="DP366" s="185">
        <v>54600</v>
      </c>
      <c r="DQ366" s="185">
        <v>0</v>
      </c>
      <c r="DR366" s="185" t="s">
        <v>2026</v>
      </c>
      <c r="DS366" s="185" t="s">
        <v>1889</v>
      </c>
      <c r="DT366" s="185">
        <v>54600</v>
      </c>
      <c r="DV366" s="185" t="s">
        <v>2123</v>
      </c>
      <c r="DW366" s="185">
        <v>1365000</v>
      </c>
      <c r="DX366" s="185" t="s">
        <v>1896</v>
      </c>
    </row>
    <row r="367" spans="1:128" x14ac:dyDescent="0.25">
      <c r="A367" s="185">
        <v>30</v>
      </c>
      <c r="B367" s="185">
        <v>0</v>
      </c>
      <c r="D367" s="230">
        <v>5.2199999999999998E-3</v>
      </c>
      <c r="E367" s="185">
        <v>0</v>
      </c>
      <c r="F367" s="185">
        <v>15021968</v>
      </c>
      <c r="I367" s="185">
        <v>0</v>
      </c>
      <c r="J367" s="185">
        <v>1061542</v>
      </c>
      <c r="L367" s="185">
        <v>1941565</v>
      </c>
      <c r="M367" s="185" t="s">
        <v>2219</v>
      </c>
      <c r="N367" s="185" t="s">
        <v>2149</v>
      </c>
      <c r="R367" s="185" t="s">
        <v>2082</v>
      </c>
      <c r="S367" s="185" t="s">
        <v>688</v>
      </c>
      <c r="T367" s="185" t="s">
        <v>732</v>
      </c>
      <c r="U367" s="185" t="s">
        <v>682</v>
      </c>
      <c r="V367" s="185" t="s">
        <v>1949</v>
      </c>
      <c r="W367" s="185" t="s">
        <v>590</v>
      </c>
      <c r="X367" s="185" t="s">
        <v>2013</v>
      </c>
      <c r="Y367" s="185" t="s">
        <v>1987</v>
      </c>
      <c r="Z367" s="185" t="s">
        <v>2384</v>
      </c>
      <c r="AA367" s="185" t="s">
        <v>1883</v>
      </c>
      <c r="AB367" s="185" t="s">
        <v>1923</v>
      </c>
      <c r="AC367" s="185" t="s">
        <v>3688</v>
      </c>
      <c r="AD367" s="185" t="s">
        <v>2406</v>
      </c>
      <c r="AE367" s="185" t="s">
        <v>1887</v>
      </c>
      <c r="AF367" s="185" t="s">
        <v>1888</v>
      </c>
      <c r="AG367" s="185" t="s">
        <v>1889</v>
      </c>
      <c r="AH367" s="185" t="s">
        <v>1883</v>
      </c>
      <c r="AI367" s="185" t="s">
        <v>1890</v>
      </c>
      <c r="AJ367" s="185" t="s">
        <v>1913</v>
      </c>
      <c r="AK367" s="185" t="s">
        <v>3689</v>
      </c>
      <c r="AL367" s="185" t="s">
        <v>2544</v>
      </c>
      <c r="AM367" s="185" t="s">
        <v>3690</v>
      </c>
      <c r="AN367" s="185" t="s">
        <v>1994</v>
      </c>
      <c r="AO367" s="185" t="s">
        <v>2039</v>
      </c>
      <c r="AP367" s="185" t="s">
        <v>1896</v>
      </c>
      <c r="AQ367" s="185" t="s">
        <v>1949</v>
      </c>
      <c r="AR367" s="185" t="s">
        <v>1957</v>
      </c>
      <c r="AS367" s="185">
        <v>1364839</v>
      </c>
      <c r="AT367" s="185" t="s">
        <v>1957</v>
      </c>
      <c r="AV367" s="185" t="s">
        <v>1920</v>
      </c>
      <c r="AW367" s="185">
        <v>1364839</v>
      </c>
      <c r="AX367" s="185">
        <v>0</v>
      </c>
      <c r="AY367" s="185" t="s">
        <v>2155</v>
      </c>
      <c r="AZ367" s="186">
        <v>0</v>
      </c>
      <c r="BA367" s="231">
        <v>11</v>
      </c>
      <c r="BB367" s="185">
        <v>0</v>
      </c>
      <c r="BC367" s="185" t="s">
        <v>1332</v>
      </c>
      <c r="BD367" s="187">
        <v>20805</v>
      </c>
      <c r="BE367" s="187">
        <v>32335</v>
      </c>
      <c r="BF367" s="187">
        <v>39805</v>
      </c>
      <c r="BG367" s="187">
        <v>44228</v>
      </c>
      <c r="BJ367" s="185" t="s">
        <v>3691</v>
      </c>
      <c r="BK367" s="185" t="s">
        <v>1923</v>
      </c>
      <c r="BL367" s="187">
        <v>33360</v>
      </c>
      <c r="BM367" s="185" t="s">
        <v>1924</v>
      </c>
      <c r="BN367" s="185" t="s">
        <v>1925</v>
      </c>
      <c r="BV367" s="185" t="s">
        <v>1901</v>
      </c>
      <c r="BW367" s="185" t="s">
        <v>1926</v>
      </c>
      <c r="BX367" s="185" t="s">
        <v>2094</v>
      </c>
      <c r="CA367" s="185">
        <v>0</v>
      </c>
      <c r="CB367" s="185">
        <v>0</v>
      </c>
      <c r="CC367" s="185">
        <v>0</v>
      </c>
      <c r="CD367" s="185">
        <v>0</v>
      </c>
      <c r="CE367" s="185">
        <v>0</v>
      </c>
      <c r="CF367" s="185">
        <v>0</v>
      </c>
      <c r="CG367" s="185">
        <v>0</v>
      </c>
      <c r="CH367" s="185">
        <v>0</v>
      </c>
      <c r="CI367" s="185">
        <v>0</v>
      </c>
      <c r="CK367" s="185">
        <v>0</v>
      </c>
      <c r="CL367" s="185">
        <v>0</v>
      </c>
      <c r="CM367" s="185">
        <v>0</v>
      </c>
      <c r="CN367" s="185">
        <v>0</v>
      </c>
      <c r="CO367" s="185">
        <v>0</v>
      </c>
      <c r="CP367" s="185">
        <v>0</v>
      </c>
      <c r="CQ367" s="185">
        <v>0</v>
      </c>
      <c r="CR367" s="185">
        <v>0</v>
      </c>
      <c r="CS367" s="185">
        <v>0</v>
      </c>
      <c r="CT367" s="185">
        <v>0</v>
      </c>
      <c r="CU367" s="185">
        <v>0</v>
      </c>
      <c r="CV367" s="185">
        <v>0</v>
      </c>
      <c r="CW367" s="185">
        <v>0</v>
      </c>
      <c r="CX367" s="185">
        <v>0</v>
      </c>
      <c r="CY367" s="185">
        <v>0</v>
      </c>
      <c r="CZ367" s="185" t="s">
        <v>8035</v>
      </c>
      <c r="DA367" s="185">
        <v>0</v>
      </c>
      <c r="DB367" s="185">
        <v>0</v>
      </c>
      <c r="DC367" s="185">
        <v>0</v>
      </c>
      <c r="DD367" s="185">
        <v>0</v>
      </c>
      <c r="DE367" s="185">
        <v>0</v>
      </c>
      <c r="DF367" s="185">
        <v>0</v>
      </c>
      <c r="DG367" s="185">
        <v>0</v>
      </c>
      <c r="DH367" s="185">
        <v>0</v>
      </c>
      <c r="DI367" s="185">
        <v>30</v>
      </c>
      <c r="DJ367" s="185">
        <v>0</v>
      </c>
      <c r="DK367" s="185">
        <v>0</v>
      </c>
      <c r="DL367" s="185">
        <v>0</v>
      </c>
      <c r="DO367" s="185">
        <v>0</v>
      </c>
      <c r="DP367" s="185">
        <v>0</v>
      </c>
      <c r="DQ367" s="185">
        <v>0</v>
      </c>
      <c r="DR367" s="185" t="s">
        <v>2026</v>
      </c>
      <c r="DS367" s="185" t="s">
        <v>1887</v>
      </c>
      <c r="DT367" s="185">
        <v>0</v>
      </c>
      <c r="DV367" s="185" t="s">
        <v>2123</v>
      </c>
      <c r="DW367" s="185">
        <v>0</v>
      </c>
      <c r="DX367" s="185" t="s">
        <v>1896</v>
      </c>
    </row>
    <row r="368" spans="1:128" x14ac:dyDescent="0.25">
      <c r="A368" s="185">
        <v>30</v>
      </c>
      <c r="B368" s="185">
        <v>1365000</v>
      </c>
      <c r="D368" s="230">
        <v>5.2199999999999998E-3</v>
      </c>
      <c r="E368" s="185">
        <v>7125</v>
      </c>
      <c r="F368" s="185">
        <v>15021997</v>
      </c>
      <c r="I368" s="185">
        <v>1590659</v>
      </c>
      <c r="J368" s="185">
        <v>682420</v>
      </c>
      <c r="L368" s="185">
        <v>1794388</v>
      </c>
      <c r="M368" s="185" t="s">
        <v>2009</v>
      </c>
      <c r="N368" s="185" t="s">
        <v>2227</v>
      </c>
      <c r="R368" s="185" t="s">
        <v>1879</v>
      </c>
      <c r="S368" s="185" t="s">
        <v>454</v>
      </c>
      <c r="T368" s="185" t="s">
        <v>277</v>
      </c>
      <c r="U368" s="185" t="s">
        <v>682</v>
      </c>
      <c r="V368" s="185" t="s">
        <v>1949</v>
      </c>
      <c r="W368" s="185" t="s">
        <v>903</v>
      </c>
      <c r="X368" s="185" t="s">
        <v>2138</v>
      </c>
      <c r="Y368" s="185" t="s">
        <v>2268</v>
      </c>
      <c r="Z368" s="185" t="s">
        <v>2139</v>
      </c>
      <c r="AA368" s="185" t="s">
        <v>1883</v>
      </c>
      <c r="AB368" s="185" t="s">
        <v>1923</v>
      </c>
      <c r="AC368" s="185" t="s">
        <v>3692</v>
      </c>
      <c r="AD368" s="185" t="s">
        <v>2633</v>
      </c>
      <c r="AE368" s="185" t="s">
        <v>1887</v>
      </c>
      <c r="AF368" s="185" t="s">
        <v>1888</v>
      </c>
      <c r="AG368" s="185" t="s">
        <v>1889</v>
      </c>
      <c r="AH368" s="185" t="s">
        <v>1883</v>
      </c>
      <c r="AI368" s="185" t="s">
        <v>1890</v>
      </c>
      <c r="AK368" s="185" t="s">
        <v>3693</v>
      </c>
      <c r="AL368" s="185" t="s">
        <v>2448</v>
      </c>
      <c r="AM368" s="185" t="s">
        <v>3694</v>
      </c>
      <c r="AN368" s="185" t="s">
        <v>2128</v>
      </c>
      <c r="AO368" s="185" t="s">
        <v>3695</v>
      </c>
      <c r="AP368" s="185" t="s">
        <v>1896</v>
      </c>
      <c r="AQ368" s="185" t="s">
        <v>1949</v>
      </c>
      <c r="AR368" s="185" t="s">
        <v>1957</v>
      </c>
      <c r="AS368" s="185">
        <v>1364839</v>
      </c>
      <c r="AT368" s="185" t="s">
        <v>1957</v>
      </c>
      <c r="AV368" s="185" t="s">
        <v>1920</v>
      </c>
      <c r="AW368" s="185">
        <v>1364839</v>
      </c>
      <c r="AX368" s="185">
        <v>0</v>
      </c>
      <c r="AY368" s="185" t="s">
        <v>2233</v>
      </c>
      <c r="AZ368" s="186">
        <v>0</v>
      </c>
      <c r="BA368" s="231">
        <v>8</v>
      </c>
      <c r="BB368" s="185">
        <v>0</v>
      </c>
      <c r="BD368" s="187">
        <v>20829</v>
      </c>
      <c r="BE368" s="187">
        <v>41155</v>
      </c>
      <c r="BF368" s="187">
        <v>41155</v>
      </c>
      <c r="BH368" s="187">
        <v>43346</v>
      </c>
      <c r="BI368" s="187">
        <v>43710</v>
      </c>
      <c r="BM368" s="185" t="s">
        <v>1900</v>
      </c>
      <c r="BN368" s="185" t="s">
        <v>1275</v>
      </c>
      <c r="BV368" s="185" t="s">
        <v>1901</v>
      </c>
      <c r="BW368" s="185" t="s">
        <v>1896</v>
      </c>
      <c r="BX368" s="185" t="s">
        <v>1902</v>
      </c>
      <c r="BY368" s="187">
        <v>42981</v>
      </c>
      <c r="BZ368" s="187">
        <v>44077</v>
      </c>
      <c r="CA368" s="185">
        <v>0</v>
      </c>
      <c r="CB368" s="185">
        <v>1364839</v>
      </c>
      <c r="CC368" s="185">
        <v>0</v>
      </c>
      <c r="CD368" s="185">
        <v>102854</v>
      </c>
      <c r="CE368" s="185">
        <v>0</v>
      </c>
      <c r="CF368" s="185">
        <v>0</v>
      </c>
      <c r="CG368" s="185">
        <v>0</v>
      </c>
      <c r="CH368" s="185">
        <v>0</v>
      </c>
      <c r="CI368" s="185">
        <v>0</v>
      </c>
      <c r="CK368" s="185">
        <v>0</v>
      </c>
      <c r="CL368" s="185">
        <v>0</v>
      </c>
      <c r="CM368" s="185">
        <v>0</v>
      </c>
      <c r="CN368" s="185">
        <v>0</v>
      </c>
      <c r="CO368" s="185">
        <v>0</v>
      </c>
      <c r="CP368" s="185">
        <v>66098</v>
      </c>
      <c r="CQ368" s="185">
        <v>109187</v>
      </c>
      <c r="CR368" s="185">
        <v>0</v>
      </c>
      <c r="CS368" s="185">
        <v>0</v>
      </c>
      <c r="CT368" s="185">
        <v>0</v>
      </c>
      <c r="CU368" s="185">
        <v>0</v>
      </c>
      <c r="CV368" s="185">
        <v>0</v>
      </c>
      <c r="CW368" s="185">
        <v>1642978</v>
      </c>
      <c r="CX368" s="185">
        <v>558430</v>
      </c>
      <c r="CY368" s="185">
        <v>1084548</v>
      </c>
      <c r="CZ368" s="185" t="s">
        <v>8035</v>
      </c>
      <c r="DA368" s="185">
        <v>136915</v>
      </c>
      <c r="DB368" s="185">
        <v>116000</v>
      </c>
      <c r="DC368" s="185">
        <v>163800</v>
      </c>
      <c r="DD368" s="185">
        <v>1540000</v>
      </c>
      <c r="DE368" s="185">
        <v>61600</v>
      </c>
      <c r="DF368" s="185">
        <v>30800</v>
      </c>
      <c r="DG368" s="185">
        <v>46200</v>
      </c>
      <c r="DH368" s="185">
        <v>0</v>
      </c>
      <c r="DI368" s="185">
        <v>30</v>
      </c>
      <c r="DJ368" s="185">
        <v>0</v>
      </c>
      <c r="DK368" s="185">
        <v>0</v>
      </c>
      <c r="DL368" s="185">
        <v>0</v>
      </c>
      <c r="DM368" s="187">
        <v>43927</v>
      </c>
      <c r="DN368" s="187">
        <v>43949</v>
      </c>
      <c r="DO368" s="185">
        <v>0</v>
      </c>
      <c r="DP368" s="185">
        <v>54600</v>
      </c>
      <c r="DQ368" s="185">
        <v>0</v>
      </c>
      <c r="DR368" s="185" t="s">
        <v>1946</v>
      </c>
      <c r="DS368" s="185" t="s">
        <v>2026</v>
      </c>
      <c r="DT368" s="185">
        <v>54600</v>
      </c>
      <c r="DV368" s="185" t="s">
        <v>2148</v>
      </c>
      <c r="DW368" s="185">
        <v>1365000</v>
      </c>
      <c r="DX368" s="185" t="s">
        <v>1896</v>
      </c>
    </row>
    <row r="369" spans="1:128" x14ac:dyDescent="0.25">
      <c r="A369" s="185">
        <v>30</v>
      </c>
      <c r="B369" s="185">
        <v>2047000</v>
      </c>
      <c r="D369" s="230">
        <v>2.436E-2</v>
      </c>
      <c r="E369" s="185">
        <v>49865</v>
      </c>
      <c r="F369" s="185">
        <v>15022310</v>
      </c>
      <c r="I369" s="185">
        <v>1590659</v>
      </c>
      <c r="J369" s="185">
        <v>682420</v>
      </c>
      <c r="L369" s="185">
        <v>1794774</v>
      </c>
      <c r="M369" s="185" t="s">
        <v>2219</v>
      </c>
      <c r="N369" s="185" t="s">
        <v>2149</v>
      </c>
      <c r="R369" s="185" t="s">
        <v>1879</v>
      </c>
      <c r="S369" s="185" t="s">
        <v>688</v>
      </c>
      <c r="T369" s="185" t="s">
        <v>718</v>
      </c>
      <c r="U369" s="185" t="s">
        <v>682</v>
      </c>
      <c r="V369" s="185" t="s">
        <v>1949</v>
      </c>
      <c r="W369" s="185" t="s">
        <v>719</v>
      </c>
      <c r="X369" s="185" t="s">
        <v>2138</v>
      </c>
      <c r="Y369" s="185" t="s">
        <v>1908</v>
      </c>
      <c r="Z369" s="185" t="s">
        <v>2384</v>
      </c>
      <c r="AA369" s="185" t="s">
        <v>1883</v>
      </c>
      <c r="AB369" s="185" t="s">
        <v>1923</v>
      </c>
      <c r="AC369" s="185" t="s">
        <v>3696</v>
      </c>
      <c r="AD369" s="185" t="s">
        <v>3446</v>
      </c>
      <c r="AE369" s="185" t="s">
        <v>1887</v>
      </c>
      <c r="AF369" s="185" t="s">
        <v>1888</v>
      </c>
      <c r="AG369" s="185" t="s">
        <v>1889</v>
      </c>
      <c r="AH369" s="185" t="s">
        <v>1883</v>
      </c>
      <c r="AI369" s="185" t="s">
        <v>1890</v>
      </c>
      <c r="AJ369" s="185" t="s">
        <v>1913</v>
      </c>
      <c r="AK369" s="185" t="s">
        <v>3697</v>
      </c>
      <c r="AL369" s="185" t="s">
        <v>2329</v>
      </c>
      <c r="AM369" s="185" t="s">
        <v>3698</v>
      </c>
      <c r="AN369" s="185" t="s">
        <v>2020</v>
      </c>
      <c r="AO369" s="185" t="s">
        <v>2039</v>
      </c>
      <c r="AP369" s="185" t="s">
        <v>1896</v>
      </c>
      <c r="AQ369" s="185" t="s">
        <v>1949</v>
      </c>
      <c r="AR369" s="185" t="s">
        <v>1957</v>
      </c>
      <c r="AS369" s="185">
        <v>1364839</v>
      </c>
      <c r="AT369" s="185" t="s">
        <v>1957</v>
      </c>
      <c r="AV369" s="185" t="s">
        <v>1920</v>
      </c>
      <c r="AW369" s="185">
        <v>1364839</v>
      </c>
      <c r="AX369" s="185">
        <v>0</v>
      </c>
      <c r="AY369" s="185" t="s">
        <v>2155</v>
      </c>
      <c r="AZ369" s="186">
        <v>0</v>
      </c>
      <c r="BA369" s="231">
        <v>8</v>
      </c>
      <c r="BB369" s="185">
        <v>0</v>
      </c>
      <c r="BC369" s="185" t="s">
        <v>1332</v>
      </c>
      <c r="BD369" s="187">
        <v>21091</v>
      </c>
      <c r="BE369" s="187">
        <v>32304</v>
      </c>
      <c r="BF369" s="187">
        <v>39805</v>
      </c>
      <c r="BH369" s="187">
        <v>43992</v>
      </c>
      <c r="BI369" s="187">
        <v>44356</v>
      </c>
      <c r="BJ369" s="185" t="s">
        <v>3699</v>
      </c>
      <c r="BK369" s="185" t="s">
        <v>1923</v>
      </c>
      <c r="BL369" s="187">
        <v>33375</v>
      </c>
      <c r="BM369" s="185" t="s">
        <v>1924</v>
      </c>
      <c r="BN369" s="185" t="s">
        <v>1925</v>
      </c>
      <c r="BV369" s="185" t="s">
        <v>1901</v>
      </c>
      <c r="BW369" s="185" t="s">
        <v>1926</v>
      </c>
      <c r="BX369" s="185" t="s">
        <v>1902</v>
      </c>
      <c r="BY369" s="187">
        <v>43261</v>
      </c>
      <c r="BZ369" s="187">
        <v>44357</v>
      </c>
      <c r="CA369" s="185">
        <v>0</v>
      </c>
      <c r="CB369" s="185">
        <v>1364839</v>
      </c>
      <c r="CC369" s="185">
        <v>0</v>
      </c>
      <c r="CD369" s="185">
        <v>102854</v>
      </c>
      <c r="CE369" s="185">
        <v>0</v>
      </c>
      <c r="CF369" s="185">
        <v>0</v>
      </c>
      <c r="CG369" s="185">
        <v>0</v>
      </c>
      <c r="CH369" s="185">
        <v>682420</v>
      </c>
      <c r="CI369" s="185">
        <v>0</v>
      </c>
      <c r="CK369" s="185">
        <v>861607</v>
      </c>
      <c r="CL369" s="185">
        <v>0</v>
      </c>
      <c r="CM369" s="185">
        <v>0</v>
      </c>
      <c r="CN369" s="185">
        <v>0</v>
      </c>
      <c r="CO369" s="185">
        <v>0</v>
      </c>
      <c r="CP369" s="185">
        <v>66098</v>
      </c>
      <c r="CQ369" s="185">
        <v>109187</v>
      </c>
      <c r="CR369" s="185">
        <v>0</v>
      </c>
      <c r="CS369" s="185">
        <v>90989</v>
      </c>
      <c r="CT369" s="185">
        <v>0</v>
      </c>
      <c r="CU369" s="185">
        <v>0</v>
      </c>
      <c r="CV369" s="185">
        <v>0</v>
      </c>
      <c r="CW369" s="185">
        <v>3372706</v>
      </c>
      <c r="CX369" s="185">
        <v>397021</v>
      </c>
      <c r="CY369" s="185">
        <v>2975685</v>
      </c>
      <c r="CZ369" s="185" t="s">
        <v>8035</v>
      </c>
      <c r="DA369" s="185">
        <v>265584</v>
      </c>
      <c r="DB369" s="185">
        <v>174000</v>
      </c>
      <c r="DC369" s="185">
        <v>245600</v>
      </c>
      <c r="DD369" s="185">
        <v>3084000</v>
      </c>
      <c r="DE369" s="185">
        <v>123400</v>
      </c>
      <c r="DF369" s="185">
        <v>61700</v>
      </c>
      <c r="DG369" s="185">
        <v>92500</v>
      </c>
      <c r="DH369" s="185">
        <v>110811</v>
      </c>
      <c r="DI369" s="185">
        <v>30</v>
      </c>
      <c r="DJ369" s="185">
        <v>0</v>
      </c>
      <c r="DK369" s="185">
        <v>0</v>
      </c>
      <c r="DL369" s="185">
        <v>0</v>
      </c>
      <c r="DM369" s="187">
        <v>44400</v>
      </c>
      <c r="DN369" s="187">
        <v>44420</v>
      </c>
      <c r="DO369" s="185">
        <v>0</v>
      </c>
      <c r="DP369" s="185">
        <v>81900</v>
      </c>
      <c r="DQ369" s="185">
        <v>0</v>
      </c>
      <c r="DR369" s="185" t="s">
        <v>1946</v>
      </c>
      <c r="DS369" s="185" t="s">
        <v>1889</v>
      </c>
      <c r="DT369" s="185">
        <v>81900</v>
      </c>
      <c r="DV369" s="185" t="s">
        <v>2123</v>
      </c>
      <c r="DW369" s="185">
        <v>2047000</v>
      </c>
      <c r="DX369" s="185" t="s">
        <v>1896</v>
      </c>
    </row>
    <row r="370" spans="1:128" x14ac:dyDescent="0.25">
      <c r="A370" s="185">
        <v>30</v>
      </c>
      <c r="B370" s="185">
        <v>2047000</v>
      </c>
      <c r="D370" s="230">
        <v>2.436E-2</v>
      </c>
      <c r="E370" s="185">
        <v>49865</v>
      </c>
      <c r="F370" s="185">
        <v>15022403</v>
      </c>
      <c r="I370" s="185">
        <v>1590659</v>
      </c>
      <c r="J370" s="185">
        <v>682420</v>
      </c>
      <c r="L370" s="185">
        <v>1722983</v>
      </c>
      <c r="M370" s="185" t="s">
        <v>2219</v>
      </c>
      <c r="N370" s="185" t="s">
        <v>2149</v>
      </c>
      <c r="R370" s="185" t="s">
        <v>1879</v>
      </c>
      <c r="S370" s="185" t="s">
        <v>688</v>
      </c>
      <c r="T370" s="185" t="s">
        <v>712</v>
      </c>
      <c r="U370" s="185" t="s">
        <v>682</v>
      </c>
      <c r="V370" s="185" t="s">
        <v>1949</v>
      </c>
      <c r="W370" s="185" t="s">
        <v>7584</v>
      </c>
      <c r="X370" s="185" t="s">
        <v>2013</v>
      </c>
      <c r="Y370" s="185" t="s">
        <v>1881</v>
      </c>
      <c r="Z370" s="185" t="s">
        <v>2384</v>
      </c>
      <c r="AA370" s="185" t="s">
        <v>1883</v>
      </c>
      <c r="AB370" s="185" t="s">
        <v>1923</v>
      </c>
      <c r="AC370" s="185" t="s">
        <v>3700</v>
      </c>
      <c r="AD370" s="185" t="s">
        <v>2726</v>
      </c>
      <c r="AE370" s="185" t="s">
        <v>1887</v>
      </c>
      <c r="AF370" s="185" t="s">
        <v>1888</v>
      </c>
      <c r="AG370" s="185" t="s">
        <v>1889</v>
      </c>
      <c r="AH370" s="185" t="s">
        <v>1883</v>
      </c>
      <c r="AI370" s="185" t="s">
        <v>1890</v>
      </c>
      <c r="AJ370" s="185" t="s">
        <v>1913</v>
      </c>
      <c r="AK370" s="185" t="s">
        <v>1954</v>
      </c>
      <c r="AL370" s="185" t="s">
        <v>2706</v>
      </c>
      <c r="AM370" s="185" t="s">
        <v>3701</v>
      </c>
      <c r="AN370" s="185" t="s">
        <v>3702</v>
      </c>
      <c r="AO370" s="185" t="s">
        <v>2020</v>
      </c>
      <c r="AP370" s="185" t="s">
        <v>1896</v>
      </c>
      <c r="AQ370" s="185" t="s">
        <v>1949</v>
      </c>
      <c r="AR370" s="185" t="s">
        <v>1957</v>
      </c>
      <c r="AS370" s="185">
        <v>1364839</v>
      </c>
      <c r="AT370" s="185" t="s">
        <v>1957</v>
      </c>
      <c r="AV370" s="185" t="s">
        <v>1920</v>
      </c>
      <c r="AW370" s="185">
        <v>1364839</v>
      </c>
      <c r="AX370" s="185">
        <v>0</v>
      </c>
      <c r="AY370" s="185" t="s">
        <v>2155</v>
      </c>
      <c r="AZ370" s="186">
        <v>0</v>
      </c>
      <c r="BA370" s="231">
        <v>11</v>
      </c>
      <c r="BB370" s="185">
        <v>0</v>
      </c>
      <c r="BC370" s="185" t="s">
        <v>1332</v>
      </c>
      <c r="BD370" s="187">
        <v>21484</v>
      </c>
      <c r="BE370" s="187">
        <v>32303</v>
      </c>
      <c r="BF370" s="187">
        <v>39805</v>
      </c>
      <c r="BH370" s="187">
        <v>43625</v>
      </c>
      <c r="BI370" s="187">
        <v>43990</v>
      </c>
      <c r="BJ370" s="185" t="s">
        <v>3703</v>
      </c>
      <c r="BK370" s="185" t="s">
        <v>1923</v>
      </c>
      <c r="BL370" s="187">
        <v>33351</v>
      </c>
      <c r="BM370" s="185" t="s">
        <v>1924</v>
      </c>
      <c r="BN370" s="185" t="s">
        <v>1925</v>
      </c>
      <c r="BV370" s="185" t="s">
        <v>1901</v>
      </c>
      <c r="BW370" s="185" t="s">
        <v>1926</v>
      </c>
      <c r="BX370" s="185" t="s">
        <v>1902</v>
      </c>
      <c r="BY370" s="187">
        <v>43260</v>
      </c>
      <c r="BZ370" s="187">
        <v>44356</v>
      </c>
      <c r="CA370" s="185">
        <v>0</v>
      </c>
      <c r="CB370" s="185">
        <v>1364839</v>
      </c>
      <c r="CC370" s="185">
        <v>0</v>
      </c>
      <c r="CD370" s="185">
        <v>102854</v>
      </c>
      <c r="CE370" s="185">
        <v>0</v>
      </c>
      <c r="CF370" s="185">
        <v>0</v>
      </c>
      <c r="CG370" s="185">
        <v>0</v>
      </c>
      <c r="CH370" s="185">
        <v>682420</v>
      </c>
      <c r="CI370" s="185">
        <v>0</v>
      </c>
      <c r="CK370" s="185">
        <v>0</v>
      </c>
      <c r="CL370" s="185">
        <v>0</v>
      </c>
      <c r="CM370" s="185">
        <v>0</v>
      </c>
      <c r="CN370" s="185">
        <v>0</v>
      </c>
      <c r="CO370" s="185">
        <v>0</v>
      </c>
      <c r="CP370" s="185">
        <v>66098</v>
      </c>
      <c r="CQ370" s="185">
        <v>150132</v>
      </c>
      <c r="CR370" s="185">
        <v>0</v>
      </c>
      <c r="CS370" s="185">
        <v>0</v>
      </c>
      <c r="CT370" s="185">
        <v>0</v>
      </c>
      <c r="CU370" s="185">
        <v>0</v>
      </c>
      <c r="CV370" s="185">
        <v>0</v>
      </c>
      <c r="CW370" s="185">
        <v>2366343</v>
      </c>
      <c r="CX370" s="185">
        <v>690309</v>
      </c>
      <c r="CY370" s="185">
        <v>1676034</v>
      </c>
      <c r="CZ370" s="185" t="s">
        <v>8035</v>
      </c>
      <c r="DA370" s="185">
        <v>197195</v>
      </c>
      <c r="DB370" s="185">
        <v>174000</v>
      </c>
      <c r="DC370" s="185">
        <v>245600</v>
      </c>
      <c r="DD370" s="185">
        <v>2263000</v>
      </c>
      <c r="DE370" s="185">
        <v>90500</v>
      </c>
      <c r="DF370" s="185">
        <v>45300</v>
      </c>
      <c r="DG370" s="185">
        <v>67900</v>
      </c>
      <c r="DH370" s="185">
        <v>0</v>
      </c>
      <c r="DI370" s="185">
        <v>30</v>
      </c>
      <c r="DJ370" s="185">
        <v>0</v>
      </c>
      <c r="DK370" s="185">
        <v>0</v>
      </c>
      <c r="DL370" s="185">
        <v>0</v>
      </c>
      <c r="DM370" s="187">
        <v>44200</v>
      </c>
      <c r="DN370" s="187">
        <v>44221</v>
      </c>
      <c r="DO370" s="185">
        <v>0</v>
      </c>
      <c r="DP370" s="185">
        <v>81900</v>
      </c>
      <c r="DQ370" s="185">
        <v>0</v>
      </c>
      <c r="DR370" s="185" t="s">
        <v>2026</v>
      </c>
      <c r="DS370" s="185" t="s">
        <v>1903</v>
      </c>
      <c r="DT370" s="185">
        <v>81900</v>
      </c>
      <c r="DV370" s="185" t="s">
        <v>2123</v>
      </c>
      <c r="DW370" s="185">
        <v>2047000</v>
      </c>
      <c r="DX370" s="185" t="s">
        <v>1896</v>
      </c>
    </row>
    <row r="371" spans="1:128" x14ac:dyDescent="0.25">
      <c r="A371" s="185">
        <v>30</v>
      </c>
      <c r="B371" s="185">
        <v>2047000</v>
      </c>
      <c r="D371" s="230">
        <v>2.436E-2</v>
      </c>
      <c r="E371" s="185">
        <v>49865</v>
      </c>
      <c r="F371" s="185">
        <v>15022687</v>
      </c>
      <c r="I371" s="185">
        <v>1590659</v>
      </c>
      <c r="J371" s="185">
        <v>682420</v>
      </c>
      <c r="L371" s="185">
        <v>1794774</v>
      </c>
      <c r="M371" s="185" t="s">
        <v>2219</v>
      </c>
      <c r="N371" s="185" t="s">
        <v>2149</v>
      </c>
      <c r="R371" s="185" t="s">
        <v>1879</v>
      </c>
      <c r="S371" s="185" t="s">
        <v>688</v>
      </c>
      <c r="T371" s="185" t="s">
        <v>732</v>
      </c>
      <c r="U371" s="185" t="s">
        <v>682</v>
      </c>
      <c r="V371" s="185" t="s">
        <v>1949</v>
      </c>
      <c r="W371" s="185" t="s">
        <v>165</v>
      </c>
      <c r="X371" s="185" t="s">
        <v>2013</v>
      </c>
      <c r="Y371" s="185" t="s">
        <v>1881</v>
      </c>
      <c r="Z371" s="185" t="s">
        <v>2384</v>
      </c>
      <c r="AA371" s="185" t="s">
        <v>1883</v>
      </c>
      <c r="AB371" s="185" t="s">
        <v>1923</v>
      </c>
      <c r="AC371" s="185" t="s">
        <v>3704</v>
      </c>
      <c r="AD371" s="185" t="s">
        <v>2406</v>
      </c>
      <c r="AE371" s="185" t="s">
        <v>1887</v>
      </c>
      <c r="AF371" s="185" t="s">
        <v>1888</v>
      </c>
      <c r="AG371" s="185" t="s">
        <v>1889</v>
      </c>
      <c r="AH371" s="185" t="s">
        <v>1883</v>
      </c>
      <c r="AI371" s="185" t="s">
        <v>1890</v>
      </c>
      <c r="AJ371" s="185" t="s">
        <v>1913</v>
      </c>
      <c r="AK371" s="185" t="s">
        <v>3705</v>
      </c>
      <c r="AL371" s="185" t="s">
        <v>3706</v>
      </c>
      <c r="AM371" s="185" t="s">
        <v>3707</v>
      </c>
      <c r="AN371" s="185" t="s">
        <v>2128</v>
      </c>
      <c r="AO371" s="185" t="s">
        <v>2183</v>
      </c>
      <c r="AP371" s="185" t="s">
        <v>1896</v>
      </c>
      <c r="AQ371" s="185" t="s">
        <v>1949</v>
      </c>
      <c r="AR371" s="185" t="s">
        <v>1957</v>
      </c>
      <c r="AS371" s="185">
        <v>1364839</v>
      </c>
      <c r="AT371" s="185" t="s">
        <v>1957</v>
      </c>
      <c r="AV371" s="185" t="s">
        <v>1920</v>
      </c>
      <c r="AW371" s="185">
        <v>1364839</v>
      </c>
      <c r="AX371" s="185">
        <v>0</v>
      </c>
      <c r="AY371" s="185" t="s">
        <v>2155</v>
      </c>
      <c r="AZ371" s="186">
        <v>0</v>
      </c>
      <c r="BA371" s="231">
        <v>11</v>
      </c>
      <c r="BB371" s="185">
        <v>0</v>
      </c>
      <c r="BC371" s="185" t="s">
        <v>1332</v>
      </c>
      <c r="BD371" s="187">
        <v>21292</v>
      </c>
      <c r="BE371" s="187">
        <v>32304</v>
      </c>
      <c r="BF371" s="187">
        <v>39805</v>
      </c>
      <c r="BH371" s="187">
        <v>43992</v>
      </c>
      <c r="BI371" s="187">
        <v>44356</v>
      </c>
      <c r="BJ371" s="185" t="s">
        <v>3708</v>
      </c>
      <c r="BK371" s="185" t="s">
        <v>1923</v>
      </c>
      <c r="BL371" s="187">
        <v>33375</v>
      </c>
      <c r="BM371" s="185" t="s">
        <v>1924</v>
      </c>
      <c r="BN371" s="185" t="s">
        <v>1925</v>
      </c>
      <c r="BV371" s="185" t="s">
        <v>1901</v>
      </c>
      <c r="BW371" s="185" t="s">
        <v>1926</v>
      </c>
      <c r="BX371" s="185" t="s">
        <v>1902</v>
      </c>
      <c r="BY371" s="187">
        <v>43261</v>
      </c>
      <c r="BZ371" s="187">
        <v>44357</v>
      </c>
      <c r="CA371" s="185">
        <v>0</v>
      </c>
      <c r="CB371" s="185">
        <v>1364839</v>
      </c>
      <c r="CC371" s="185">
        <v>0</v>
      </c>
      <c r="CD371" s="185">
        <v>102854</v>
      </c>
      <c r="CE371" s="185">
        <v>0</v>
      </c>
      <c r="CF371" s="185">
        <v>0</v>
      </c>
      <c r="CG371" s="185">
        <v>0</v>
      </c>
      <c r="CH371" s="185">
        <v>682420</v>
      </c>
      <c r="CI371" s="185">
        <v>0</v>
      </c>
      <c r="CK371" s="185">
        <v>861607</v>
      </c>
      <c r="CL371" s="185">
        <v>0</v>
      </c>
      <c r="CM371" s="185">
        <v>0</v>
      </c>
      <c r="CN371" s="185">
        <v>0</v>
      </c>
      <c r="CO371" s="185">
        <v>0</v>
      </c>
      <c r="CP371" s="185">
        <v>66098</v>
      </c>
      <c r="CQ371" s="185">
        <v>150132</v>
      </c>
      <c r="CR371" s="185">
        <v>0</v>
      </c>
      <c r="CS371" s="185">
        <v>90989</v>
      </c>
      <c r="CT371" s="185">
        <v>0</v>
      </c>
      <c r="CU371" s="185">
        <v>0</v>
      </c>
      <c r="CV371" s="185">
        <v>0</v>
      </c>
      <c r="CW371" s="185">
        <v>3413651</v>
      </c>
      <c r="CX371" s="185">
        <v>908373</v>
      </c>
      <c r="CY371" s="185">
        <v>2505278</v>
      </c>
      <c r="CZ371" s="185" t="s">
        <v>8035</v>
      </c>
      <c r="DA371" s="185">
        <v>268996</v>
      </c>
      <c r="DB371" s="185">
        <v>174000</v>
      </c>
      <c r="DC371" s="185">
        <v>245600</v>
      </c>
      <c r="DD371" s="185">
        <v>3125000</v>
      </c>
      <c r="DE371" s="185">
        <v>125000</v>
      </c>
      <c r="DF371" s="185">
        <v>62500</v>
      </c>
      <c r="DG371" s="185">
        <v>93700</v>
      </c>
      <c r="DH371" s="185">
        <v>0</v>
      </c>
      <c r="DI371" s="185">
        <v>30</v>
      </c>
      <c r="DJ371" s="185">
        <v>0</v>
      </c>
      <c r="DK371" s="185">
        <v>0</v>
      </c>
      <c r="DL371" s="185">
        <v>0</v>
      </c>
      <c r="DM371" s="187">
        <v>44383</v>
      </c>
      <c r="DN371" s="187">
        <v>44404</v>
      </c>
      <c r="DO371" s="185">
        <v>0</v>
      </c>
      <c r="DP371" s="185">
        <v>81900</v>
      </c>
      <c r="DQ371" s="185">
        <v>0</v>
      </c>
      <c r="DR371" s="185" t="s">
        <v>2026</v>
      </c>
      <c r="DS371" s="185" t="s">
        <v>1903</v>
      </c>
      <c r="DT371" s="185">
        <v>81900</v>
      </c>
      <c r="DV371" s="185" t="s">
        <v>2123</v>
      </c>
      <c r="DW371" s="185">
        <v>2047000</v>
      </c>
      <c r="DX371" s="185" t="s">
        <v>1896</v>
      </c>
    </row>
    <row r="372" spans="1:128" x14ac:dyDescent="0.25">
      <c r="A372" s="185">
        <v>30</v>
      </c>
      <c r="B372" s="185">
        <v>1365000</v>
      </c>
      <c r="D372" s="230">
        <v>2.436E-2</v>
      </c>
      <c r="E372" s="185">
        <v>33251</v>
      </c>
      <c r="F372" s="185">
        <v>15023332</v>
      </c>
      <c r="I372" s="185">
        <v>1590659</v>
      </c>
      <c r="J372" s="185">
        <v>682420</v>
      </c>
      <c r="L372" s="185">
        <v>1794774</v>
      </c>
      <c r="M372" s="185" t="s">
        <v>2009</v>
      </c>
      <c r="N372" s="185" t="s">
        <v>2149</v>
      </c>
      <c r="R372" s="185" t="s">
        <v>1879</v>
      </c>
      <c r="S372" s="185" t="s">
        <v>454</v>
      </c>
      <c r="T372" s="185" t="s">
        <v>273</v>
      </c>
      <c r="U372" s="185" t="s">
        <v>682</v>
      </c>
      <c r="V372" s="185" t="s">
        <v>1949</v>
      </c>
      <c r="W372" s="185" t="s">
        <v>663</v>
      </c>
      <c r="X372" s="185" t="s">
        <v>2138</v>
      </c>
      <c r="Y372" s="185" t="s">
        <v>1908</v>
      </c>
      <c r="Z372" s="185" t="s">
        <v>2139</v>
      </c>
      <c r="AA372" s="185" t="s">
        <v>1883</v>
      </c>
      <c r="AB372" s="185" t="s">
        <v>1923</v>
      </c>
      <c r="AC372" s="185" t="s">
        <v>3709</v>
      </c>
      <c r="AD372" s="185" t="s">
        <v>2141</v>
      </c>
      <c r="AE372" s="185" t="s">
        <v>1887</v>
      </c>
      <c r="AF372" s="185" t="s">
        <v>1888</v>
      </c>
      <c r="AG372" s="185" t="s">
        <v>1889</v>
      </c>
      <c r="AH372" s="185" t="s">
        <v>1883</v>
      </c>
      <c r="AI372" s="185" t="s">
        <v>1890</v>
      </c>
      <c r="AJ372" s="185" t="s">
        <v>1913</v>
      </c>
      <c r="AK372" s="185" t="s">
        <v>2880</v>
      </c>
      <c r="AL372" s="185" t="s">
        <v>2305</v>
      </c>
      <c r="AM372" s="185" t="s">
        <v>3710</v>
      </c>
      <c r="AN372" s="185" t="s">
        <v>3711</v>
      </c>
      <c r="AO372" s="185" t="s">
        <v>2183</v>
      </c>
      <c r="AP372" s="185" t="s">
        <v>1896</v>
      </c>
      <c r="AQ372" s="185" t="s">
        <v>1949</v>
      </c>
      <c r="AR372" s="185" t="s">
        <v>1957</v>
      </c>
      <c r="AS372" s="185">
        <v>1364839</v>
      </c>
      <c r="AT372" s="185" t="s">
        <v>1957</v>
      </c>
      <c r="AV372" s="185" t="s">
        <v>1920</v>
      </c>
      <c r="AW372" s="185">
        <v>1364839</v>
      </c>
      <c r="AX372" s="185">
        <v>0</v>
      </c>
      <c r="AY372" s="185" t="s">
        <v>2155</v>
      </c>
      <c r="AZ372" s="186">
        <v>0</v>
      </c>
      <c r="BA372" s="231">
        <v>8</v>
      </c>
      <c r="BB372" s="185">
        <v>0</v>
      </c>
      <c r="BC372" s="185" t="s">
        <v>1332</v>
      </c>
      <c r="BD372" s="187">
        <v>21523</v>
      </c>
      <c r="BE372" s="187">
        <v>32335</v>
      </c>
      <c r="BF372" s="187">
        <v>39805</v>
      </c>
      <c r="BH372" s="187">
        <v>43292</v>
      </c>
      <c r="BI372" s="187">
        <v>43656</v>
      </c>
      <c r="BJ372" s="185" t="s">
        <v>3712</v>
      </c>
      <c r="BK372" s="185" t="s">
        <v>1923</v>
      </c>
      <c r="BL372" s="187">
        <v>33584</v>
      </c>
      <c r="BM372" s="185" t="s">
        <v>1924</v>
      </c>
      <c r="BN372" s="185" t="s">
        <v>1925</v>
      </c>
      <c r="BV372" s="185" t="s">
        <v>1901</v>
      </c>
      <c r="BW372" s="185" t="s">
        <v>1926</v>
      </c>
      <c r="BX372" s="185" t="s">
        <v>1902</v>
      </c>
      <c r="BY372" s="187">
        <v>43292</v>
      </c>
      <c r="BZ372" s="187">
        <v>44023</v>
      </c>
      <c r="CA372" s="185">
        <v>0</v>
      </c>
      <c r="CB372" s="185">
        <v>1364839</v>
      </c>
      <c r="CC372" s="185">
        <v>0</v>
      </c>
      <c r="CD372" s="185">
        <v>102854</v>
      </c>
      <c r="CE372" s="185">
        <v>0</v>
      </c>
      <c r="CF372" s="185">
        <v>0</v>
      </c>
      <c r="CG372" s="185">
        <v>0</v>
      </c>
      <c r="CH372" s="185">
        <v>0</v>
      </c>
      <c r="CI372" s="185">
        <v>0</v>
      </c>
      <c r="CK372" s="185">
        <v>0</v>
      </c>
      <c r="CL372" s="185">
        <v>0</v>
      </c>
      <c r="CM372" s="185">
        <v>0</v>
      </c>
      <c r="CN372" s="185">
        <v>0</v>
      </c>
      <c r="CO372" s="185">
        <v>0</v>
      </c>
      <c r="CP372" s="185">
        <v>66098</v>
      </c>
      <c r="CQ372" s="185">
        <v>109187</v>
      </c>
      <c r="CR372" s="185">
        <v>0</v>
      </c>
      <c r="CS372" s="185">
        <v>0</v>
      </c>
      <c r="CT372" s="185">
        <v>0</v>
      </c>
      <c r="CU372" s="185">
        <v>0</v>
      </c>
      <c r="CV372" s="185">
        <v>0</v>
      </c>
      <c r="CW372" s="185">
        <v>1642978</v>
      </c>
      <c r="CX372" s="185">
        <v>199538</v>
      </c>
      <c r="CY372" s="185">
        <v>1443440</v>
      </c>
      <c r="CZ372" s="185" t="s">
        <v>8035</v>
      </c>
      <c r="DA372" s="185">
        <v>136915</v>
      </c>
      <c r="DB372" s="185">
        <v>116000</v>
      </c>
      <c r="DC372" s="185">
        <v>163800</v>
      </c>
      <c r="DD372" s="185">
        <v>1540000</v>
      </c>
      <c r="DE372" s="185">
        <v>61600</v>
      </c>
      <c r="DF372" s="185">
        <v>30800</v>
      </c>
      <c r="DG372" s="185">
        <v>46200</v>
      </c>
      <c r="DH372" s="185">
        <v>76690</v>
      </c>
      <c r="DI372" s="185">
        <v>30</v>
      </c>
      <c r="DJ372" s="185">
        <v>0</v>
      </c>
      <c r="DK372" s="185">
        <v>0</v>
      </c>
      <c r="DL372" s="185">
        <v>0</v>
      </c>
      <c r="DM372" s="187">
        <v>44081</v>
      </c>
      <c r="DN372" s="187">
        <v>44099</v>
      </c>
      <c r="DO372" s="185">
        <v>0</v>
      </c>
      <c r="DP372" s="185">
        <v>54600</v>
      </c>
      <c r="DQ372" s="185">
        <v>0</v>
      </c>
      <c r="DR372" s="185" t="s">
        <v>1946</v>
      </c>
      <c r="DS372" s="185" t="s">
        <v>1889</v>
      </c>
      <c r="DT372" s="185">
        <v>54600</v>
      </c>
      <c r="DV372" s="185" t="s">
        <v>2148</v>
      </c>
      <c r="DW372" s="185">
        <v>1365000</v>
      </c>
      <c r="DX372" s="185" t="s">
        <v>1896</v>
      </c>
    </row>
    <row r="373" spans="1:128" x14ac:dyDescent="0.25">
      <c r="A373" s="185">
        <v>29</v>
      </c>
      <c r="B373" s="185">
        <v>1978767</v>
      </c>
      <c r="C373" s="185">
        <v>1</v>
      </c>
      <c r="D373" s="230">
        <v>2.436E-2</v>
      </c>
      <c r="E373" s="185">
        <v>48203</v>
      </c>
      <c r="F373" s="185">
        <v>15023631</v>
      </c>
      <c r="H373" s="185" t="s">
        <v>1332</v>
      </c>
      <c r="I373" s="185">
        <v>1590659</v>
      </c>
      <c r="J373" s="185">
        <v>682420</v>
      </c>
      <c r="L373" s="185">
        <v>1794774</v>
      </c>
      <c r="M373" s="185" t="s">
        <v>2219</v>
      </c>
      <c r="N373" s="185" t="s">
        <v>2149</v>
      </c>
      <c r="R373" s="185" t="s">
        <v>1879</v>
      </c>
      <c r="S373" s="185" t="s">
        <v>688</v>
      </c>
      <c r="T373" s="185" t="s">
        <v>219</v>
      </c>
      <c r="U373" s="185" t="s">
        <v>682</v>
      </c>
      <c r="V373" s="185" t="s">
        <v>1949</v>
      </c>
      <c r="W373" s="185" t="s">
        <v>7585</v>
      </c>
      <c r="X373" s="185" t="s">
        <v>2013</v>
      </c>
      <c r="Y373" s="185" t="s">
        <v>1987</v>
      </c>
      <c r="Z373" s="185" t="s">
        <v>2384</v>
      </c>
      <c r="AA373" s="185" t="s">
        <v>1883</v>
      </c>
      <c r="AB373" s="185" t="s">
        <v>1923</v>
      </c>
      <c r="AC373" s="185" t="s">
        <v>3713</v>
      </c>
      <c r="AD373" s="185" t="s">
        <v>2386</v>
      </c>
      <c r="AE373" s="185" t="s">
        <v>1887</v>
      </c>
      <c r="AF373" s="185" t="s">
        <v>1888</v>
      </c>
      <c r="AG373" s="185" t="s">
        <v>1889</v>
      </c>
      <c r="AH373" s="185" t="s">
        <v>1883</v>
      </c>
      <c r="AI373" s="185" t="s">
        <v>1890</v>
      </c>
      <c r="AJ373" s="185" t="s">
        <v>1913</v>
      </c>
      <c r="AK373" s="185" t="s">
        <v>2160</v>
      </c>
      <c r="AL373" s="185" t="s">
        <v>3714</v>
      </c>
      <c r="AM373" s="185" t="s">
        <v>3184</v>
      </c>
      <c r="AN373" s="185" t="s">
        <v>2101</v>
      </c>
      <c r="AO373" s="185" t="s">
        <v>2440</v>
      </c>
      <c r="AP373" s="185" t="s">
        <v>1896</v>
      </c>
      <c r="AQ373" s="185" t="s">
        <v>1949</v>
      </c>
      <c r="AR373" s="185" t="s">
        <v>1957</v>
      </c>
      <c r="AS373" s="185">
        <v>1364839</v>
      </c>
      <c r="AT373" s="185" t="s">
        <v>1957</v>
      </c>
      <c r="AV373" s="185" t="s">
        <v>1920</v>
      </c>
      <c r="AW373" s="185">
        <v>1364839</v>
      </c>
      <c r="AX373" s="185">
        <v>0</v>
      </c>
      <c r="AY373" s="185" t="s">
        <v>2155</v>
      </c>
      <c r="AZ373" s="186">
        <v>0</v>
      </c>
      <c r="BA373" s="231">
        <v>12</v>
      </c>
      <c r="BB373" s="185">
        <v>0</v>
      </c>
      <c r="BC373" s="185" t="s">
        <v>1332</v>
      </c>
      <c r="BD373" s="187">
        <v>22447</v>
      </c>
      <c r="BE373" s="187">
        <v>32301</v>
      </c>
      <c r="BF373" s="187">
        <v>39805</v>
      </c>
      <c r="BH373" s="187">
        <v>43989</v>
      </c>
      <c r="BI373" s="187">
        <v>44353</v>
      </c>
      <c r="BM373" s="185" t="s">
        <v>1924</v>
      </c>
      <c r="BN373" s="185" t="s">
        <v>1925</v>
      </c>
      <c r="BV373" s="185" t="s">
        <v>1901</v>
      </c>
      <c r="BW373" s="185" t="s">
        <v>1926</v>
      </c>
      <c r="BX373" s="185" t="s">
        <v>1902</v>
      </c>
      <c r="BY373" s="187">
        <v>43258</v>
      </c>
      <c r="BZ373" s="187">
        <v>44354</v>
      </c>
      <c r="CA373" s="185">
        <v>0</v>
      </c>
      <c r="CB373" s="185">
        <v>1364839</v>
      </c>
      <c r="CC373" s="185">
        <v>0</v>
      </c>
      <c r="CD373" s="185">
        <v>102854</v>
      </c>
      <c r="CE373" s="185">
        <v>0</v>
      </c>
      <c r="CF373" s="185">
        <v>0</v>
      </c>
      <c r="CG373" s="185">
        <v>0</v>
      </c>
      <c r="CH373" s="185">
        <v>682420</v>
      </c>
      <c r="CI373" s="185">
        <v>0</v>
      </c>
      <c r="CK373" s="185">
        <v>861607</v>
      </c>
      <c r="CL373" s="185">
        <v>0</v>
      </c>
      <c r="CM373" s="185">
        <v>0</v>
      </c>
      <c r="CN373" s="185">
        <v>0</v>
      </c>
      <c r="CO373" s="185">
        <v>0</v>
      </c>
      <c r="CP373" s="185">
        <v>66098</v>
      </c>
      <c r="CQ373" s="185">
        <v>163781</v>
      </c>
      <c r="CR373" s="185">
        <v>0</v>
      </c>
      <c r="CS373" s="185">
        <v>90989</v>
      </c>
      <c r="CT373" s="185">
        <v>0</v>
      </c>
      <c r="CU373" s="185">
        <v>0</v>
      </c>
      <c r="CV373" s="185">
        <v>0</v>
      </c>
      <c r="CW373" s="185">
        <v>3427300</v>
      </c>
      <c r="CX373" s="185">
        <v>794117</v>
      </c>
      <c r="CY373" s="185">
        <v>2633183</v>
      </c>
      <c r="CZ373" s="185" t="s">
        <v>8035</v>
      </c>
      <c r="DA373" s="185">
        <v>270133</v>
      </c>
      <c r="DB373" s="185">
        <v>174000</v>
      </c>
      <c r="DC373" s="185">
        <v>245600</v>
      </c>
      <c r="DD373" s="185">
        <v>3139000</v>
      </c>
      <c r="DE373" s="185">
        <v>125600</v>
      </c>
      <c r="DF373" s="185">
        <v>62800</v>
      </c>
      <c r="DG373" s="185">
        <v>94200</v>
      </c>
      <c r="DH373" s="185">
        <v>0</v>
      </c>
      <c r="DI373" s="185">
        <v>30</v>
      </c>
      <c r="DJ373" s="185">
        <v>0</v>
      </c>
      <c r="DK373" s="185">
        <v>0</v>
      </c>
      <c r="DL373" s="185">
        <v>0</v>
      </c>
      <c r="DM373" s="187">
        <v>44383</v>
      </c>
      <c r="DN373" s="187">
        <v>44404</v>
      </c>
      <c r="DO373" s="185">
        <v>0</v>
      </c>
      <c r="DP373" s="185">
        <v>81900</v>
      </c>
      <c r="DQ373" s="185">
        <v>0</v>
      </c>
      <c r="DR373" s="185" t="s">
        <v>2026</v>
      </c>
      <c r="DS373" s="185" t="s">
        <v>1887</v>
      </c>
      <c r="DT373" s="185">
        <v>81900</v>
      </c>
      <c r="DV373" s="185" t="s">
        <v>2123</v>
      </c>
      <c r="DW373" s="185">
        <v>2047000</v>
      </c>
      <c r="DX373" s="185" t="s">
        <v>1896</v>
      </c>
    </row>
    <row r="374" spans="1:128" x14ac:dyDescent="0.25">
      <c r="A374" s="185">
        <v>28</v>
      </c>
      <c r="B374" s="185">
        <v>1274000</v>
      </c>
      <c r="C374" s="185">
        <v>2</v>
      </c>
      <c r="D374" s="230">
        <v>2.436E-2</v>
      </c>
      <c r="E374" s="185">
        <v>31035</v>
      </c>
      <c r="F374" s="185">
        <v>15023761</v>
      </c>
      <c r="H374" s="185" t="s">
        <v>1332</v>
      </c>
      <c r="I374" s="185">
        <v>1590659</v>
      </c>
      <c r="J374" s="185">
        <v>682420</v>
      </c>
      <c r="L374" s="185">
        <v>1722983</v>
      </c>
      <c r="M374" s="185" t="s">
        <v>2219</v>
      </c>
      <c r="N374" s="185" t="s">
        <v>2149</v>
      </c>
      <c r="R374" s="185" t="s">
        <v>1879</v>
      </c>
      <c r="S374" s="185" t="s">
        <v>688</v>
      </c>
      <c r="T374" s="185" t="s">
        <v>652</v>
      </c>
      <c r="U374" s="185" t="s">
        <v>682</v>
      </c>
      <c r="V374" s="185" t="s">
        <v>1949</v>
      </c>
      <c r="W374" s="185" t="s">
        <v>317</v>
      </c>
      <c r="X374" s="185" t="s">
        <v>2013</v>
      </c>
      <c r="Y374" s="185" t="s">
        <v>1881</v>
      </c>
      <c r="Z374" s="185" t="s">
        <v>2384</v>
      </c>
      <c r="AA374" s="185" t="s">
        <v>1883</v>
      </c>
      <c r="AB374" s="185" t="s">
        <v>1923</v>
      </c>
      <c r="AC374" s="185" t="s">
        <v>3715</v>
      </c>
      <c r="AD374" s="185" t="s">
        <v>3716</v>
      </c>
      <c r="AE374" s="185" t="s">
        <v>1887</v>
      </c>
      <c r="AF374" s="185" t="s">
        <v>1888</v>
      </c>
      <c r="AG374" s="185" t="s">
        <v>1889</v>
      </c>
      <c r="AH374" s="185" t="s">
        <v>1883</v>
      </c>
      <c r="AI374" s="185" t="s">
        <v>1890</v>
      </c>
      <c r="AJ374" s="185" t="s">
        <v>1913</v>
      </c>
      <c r="AK374" s="185" t="s">
        <v>2160</v>
      </c>
      <c r="AL374" s="185" t="s">
        <v>2305</v>
      </c>
      <c r="AM374" s="185" t="s">
        <v>3717</v>
      </c>
      <c r="AN374" s="185" t="s">
        <v>3718</v>
      </c>
      <c r="AO374" s="185" t="s">
        <v>2499</v>
      </c>
      <c r="AP374" s="185" t="s">
        <v>1896</v>
      </c>
      <c r="AQ374" s="185" t="s">
        <v>1949</v>
      </c>
      <c r="AR374" s="185" t="s">
        <v>1957</v>
      </c>
      <c r="AS374" s="185">
        <v>1364839</v>
      </c>
      <c r="AT374" s="185" t="s">
        <v>1957</v>
      </c>
      <c r="AV374" s="185" t="s">
        <v>1920</v>
      </c>
      <c r="AW374" s="185">
        <v>1364839</v>
      </c>
      <c r="AX374" s="185">
        <v>0</v>
      </c>
      <c r="AY374" s="185" t="s">
        <v>2155</v>
      </c>
      <c r="AZ374" s="186">
        <v>0</v>
      </c>
      <c r="BA374" s="231">
        <v>20</v>
      </c>
      <c r="BB374" s="185">
        <v>0</v>
      </c>
      <c r="BC374" s="185" t="s">
        <v>1332</v>
      </c>
      <c r="BD374" s="187">
        <v>22671</v>
      </c>
      <c r="BE374" s="187">
        <v>32302</v>
      </c>
      <c r="BF374" s="187">
        <v>39805</v>
      </c>
      <c r="BH374" s="187">
        <v>43684</v>
      </c>
      <c r="BI374" s="187">
        <v>44049</v>
      </c>
      <c r="BJ374" s="185" t="s">
        <v>3719</v>
      </c>
      <c r="BK374" s="185" t="s">
        <v>1923</v>
      </c>
      <c r="BL374" s="187">
        <v>33779</v>
      </c>
      <c r="BM374" s="185" t="s">
        <v>1924</v>
      </c>
      <c r="BN374" s="185" t="s">
        <v>1925</v>
      </c>
      <c r="BV374" s="185" t="s">
        <v>1901</v>
      </c>
      <c r="BW374" s="185" t="s">
        <v>1926</v>
      </c>
      <c r="BX374" s="185" t="s">
        <v>1902</v>
      </c>
      <c r="BY374" s="187">
        <v>43319</v>
      </c>
      <c r="BZ374" s="187">
        <v>44050</v>
      </c>
      <c r="CA374" s="185">
        <v>0</v>
      </c>
      <c r="CB374" s="185">
        <v>1364839</v>
      </c>
      <c r="CC374" s="185">
        <v>0</v>
      </c>
      <c r="CD374" s="185">
        <v>102854</v>
      </c>
      <c r="CE374" s="185">
        <v>0</v>
      </c>
      <c r="CF374" s="185">
        <v>0</v>
      </c>
      <c r="CG374" s="185">
        <v>0</v>
      </c>
      <c r="CH374" s="185">
        <v>0</v>
      </c>
      <c r="CI374" s="185">
        <v>0</v>
      </c>
      <c r="CK374" s="185">
        <v>0</v>
      </c>
      <c r="CL374" s="185">
        <v>0</v>
      </c>
      <c r="CM374" s="185">
        <v>0</v>
      </c>
      <c r="CN374" s="185">
        <v>0</v>
      </c>
      <c r="CO374" s="185">
        <v>0</v>
      </c>
      <c r="CP374" s="185">
        <v>66098</v>
      </c>
      <c r="CQ374" s="185">
        <v>272968</v>
      </c>
      <c r="CR374" s="185">
        <v>0</v>
      </c>
      <c r="CS374" s="185">
        <v>0</v>
      </c>
      <c r="CT374" s="185">
        <v>0</v>
      </c>
      <c r="CU374" s="185">
        <v>0</v>
      </c>
      <c r="CV374" s="185">
        <v>0</v>
      </c>
      <c r="CW374" s="185">
        <v>1806759</v>
      </c>
      <c r="CX374" s="185">
        <v>877953</v>
      </c>
      <c r="CY374" s="185">
        <v>928806</v>
      </c>
      <c r="CZ374" s="185" t="s">
        <v>8035</v>
      </c>
      <c r="DA374" s="185">
        <v>150563</v>
      </c>
      <c r="DB374" s="185">
        <v>116000</v>
      </c>
      <c r="DC374" s="185">
        <v>163800</v>
      </c>
      <c r="DD374" s="185">
        <v>1704000</v>
      </c>
      <c r="DE374" s="185">
        <v>68200</v>
      </c>
      <c r="DF374" s="185">
        <v>34100</v>
      </c>
      <c r="DG374" s="185">
        <v>51100</v>
      </c>
      <c r="DH374" s="185">
        <v>0</v>
      </c>
      <c r="DI374" s="185">
        <v>30</v>
      </c>
      <c r="DJ374" s="185">
        <v>0</v>
      </c>
      <c r="DK374" s="185">
        <v>0</v>
      </c>
      <c r="DL374" s="185">
        <v>0</v>
      </c>
      <c r="DM374" s="187">
        <v>44291</v>
      </c>
      <c r="DN374" s="187">
        <v>44309</v>
      </c>
      <c r="DO374" s="185">
        <v>0</v>
      </c>
      <c r="DP374" s="185">
        <v>54600</v>
      </c>
      <c r="DQ374" s="185">
        <v>0</v>
      </c>
      <c r="DR374" s="185" t="s">
        <v>2026</v>
      </c>
      <c r="DS374" s="185" t="s">
        <v>1903</v>
      </c>
      <c r="DT374" s="185">
        <v>54600</v>
      </c>
      <c r="DV374" s="185" t="s">
        <v>2123</v>
      </c>
      <c r="DW374" s="185">
        <v>1365000</v>
      </c>
      <c r="DX374" s="185" t="s">
        <v>1896</v>
      </c>
    </row>
    <row r="375" spans="1:128" x14ac:dyDescent="0.25">
      <c r="A375" s="185">
        <v>30</v>
      </c>
      <c r="B375" s="185">
        <v>1365000</v>
      </c>
      <c r="D375" s="230">
        <v>2.436E-2</v>
      </c>
      <c r="E375" s="185">
        <v>33251</v>
      </c>
      <c r="F375" s="185">
        <v>15023887</v>
      </c>
      <c r="I375" s="185">
        <v>1590659</v>
      </c>
      <c r="J375" s="185">
        <v>682420</v>
      </c>
      <c r="L375" s="185">
        <v>1794774</v>
      </c>
      <c r="M375" s="185" t="s">
        <v>2219</v>
      </c>
      <c r="N375" s="185" t="s">
        <v>2149</v>
      </c>
      <c r="R375" s="185" t="s">
        <v>1879</v>
      </c>
      <c r="S375" s="185" t="s">
        <v>688</v>
      </c>
      <c r="T375" s="185" t="s">
        <v>732</v>
      </c>
      <c r="U375" s="185" t="s">
        <v>682</v>
      </c>
      <c r="V375" s="185" t="s">
        <v>1949</v>
      </c>
      <c r="W375" s="185" t="s">
        <v>713</v>
      </c>
      <c r="X375" s="185" t="s">
        <v>2013</v>
      </c>
      <c r="Y375" s="185" t="s">
        <v>1908</v>
      </c>
      <c r="Z375" s="185" t="s">
        <v>2384</v>
      </c>
      <c r="AA375" s="185" t="s">
        <v>1883</v>
      </c>
      <c r="AB375" s="185" t="s">
        <v>1923</v>
      </c>
      <c r="AC375" s="185" t="s">
        <v>3720</v>
      </c>
      <c r="AD375" s="185" t="s">
        <v>2406</v>
      </c>
      <c r="AE375" s="185" t="s">
        <v>1887</v>
      </c>
      <c r="AF375" s="185" t="s">
        <v>1888</v>
      </c>
      <c r="AG375" s="185" t="s">
        <v>1889</v>
      </c>
      <c r="AH375" s="185" t="s">
        <v>1883</v>
      </c>
      <c r="AI375" s="185" t="s">
        <v>1890</v>
      </c>
      <c r="AJ375" s="185" t="s">
        <v>1913</v>
      </c>
      <c r="AK375" s="185" t="s">
        <v>1954</v>
      </c>
      <c r="AL375" s="185" t="s">
        <v>2004</v>
      </c>
      <c r="AM375" s="185" t="s">
        <v>2404</v>
      </c>
      <c r="AN375" s="185" t="s">
        <v>2404</v>
      </c>
      <c r="AP375" s="185" t="s">
        <v>1896</v>
      </c>
      <c r="AQ375" s="185" t="s">
        <v>1949</v>
      </c>
      <c r="AR375" s="185" t="s">
        <v>1957</v>
      </c>
      <c r="AS375" s="185">
        <v>1364839</v>
      </c>
      <c r="AT375" s="185" t="s">
        <v>1957</v>
      </c>
      <c r="AV375" s="185" t="s">
        <v>1920</v>
      </c>
      <c r="AW375" s="185">
        <v>1364839</v>
      </c>
      <c r="AX375" s="185">
        <v>0</v>
      </c>
      <c r="AY375" s="185" t="s">
        <v>2155</v>
      </c>
      <c r="AZ375" s="186">
        <v>0</v>
      </c>
      <c r="BA375" s="231">
        <v>11</v>
      </c>
      <c r="BB375" s="185">
        <v>0</v>
      </c>
      <c r="BC375" s="185" t="s">
        <v>1332</v>
      </c>
      <c r="BD375" s="187">
        <v>22231</v>
      </c>
      <c r="BE375" s="187">
        <v>32338</v>
      </c>
      <c r="BF375" s="187">
        <v>39805</v>
      </c>
      <c r="BH375" s="187">
        <v>43660</v>
      </c>
      <c r="BI375" s="187">
        <v>44025</v>
      </c>
      <c r="BJ375" s="185" t="s">
        <v>3721</v>
      </c>
      <c r="BK375" s="185" t="s">
        <v>1923</v>
      </c>
      <c r="BL375" s="187">
        <v>33360</v>
      </c>
      <c r="BM375" s="185" t="s">
        <v>1924</v>
      </c>
      <c r="BN375" s="185" t="s">
        <v>1925</v>
      </c>
      <c r="BV375" s="185" t="s">
        <v>1901</v>
      </c>
      <c r="BW375" s="185" t="s">
        <v>1896</v>
      </c>
      <c r="BX375" s="185" t="s">
        <v>1902</v>
      </c>
      <c r="BY375" s="187">
        <v>43295</v>
      </c>
      <c r="BZ375" s="187">
        <v>44026</v>
      </c>
      <c r="CA375" s="185">
        <v>0</v>
      </c>
      <c r="CB375" s="185">
        <v>1364839</v>
      </c>
      <c r="CC375" s="185">
        <v>0</v>
      </c>
      <c r="CD375" s="185">
        <v>102854</v>
      </c>
      <c r="CE375" s="185">
        <v>0</v>
      </c>
      <c r="CF375" s="185">
        <v>0</v>
      </c>
      <c r="CG375" s="185">
        <v>0</v>
      </c>
      <c r="CH375" s="185">
        <v>0</v>
      </c>
      <c r="CI375" s="185">
        <v>0</v>
      </c>
      <c r="CK375" s="185">
        <v>0</v>
      </c>
      <c r="CL375" s="185">
        <v>0</v>
      </c>
      <c r="CM375" s="185">
        <v>0</v>
      </c>
      <c r="CN375" s="185">
        <v>0</v>
      </c>
      <c r="CO375" s="185">
        <v>0</v>
      </c>
      <c r="CP375" s="185">
        <v>66098</v>
      </c>
      <c r="CQ375" s="185">
        <v>150132</v>
      </c>
      <c r="CR375" s="185">
        <v>0</v>
      </c>
      <c r="CS375" s="185">
        <v>0</v>
      </c>
      <c r="CT375" s="185">
        <v>0</v>
      </c>
      <c r="CU375" s="185">
        <v>0</v>
      </c>
      <c r="CV375" s="185">
        <v>0</v>
      </c>
      <c r="CW375" s="185">
        <v>1683923</v>
      </c>
      <c r="CX375" s="185">
        <v>211588</v>
      </c>
      <c r="CY375" s="185">
        <v>1472335</v>
      </c>
      <c r="CZ375" s="185" t="s">
        <v>8035</v>
      </c>
      <c r="DA375" s="185">
        <v>140327</v>
      </c>
      <c r="DB375" s="185">
        <v>116000</v>
      </c>
      <c r="DC375" s="185">
        <v>163800</v>
      </c>
      <c r="DD375" s="185">
        <v>1581000</v>
      </c>
      <c r="DE375" s="185">
        <v>63200</v>
      </c>
      <c r="DF375" s="185">
        <v>31600</v>
      </c>
      <c r="DG375" s="185">
        <v>47400</v>
      </c>
      <c r="DH375" s="185">
        <v>0</v>
      </c>
      <c r="DI375" s="185">
        <v>30</v>
      </c>
      <c r="DJ375" s="185">
        <v>0</v>
      </c>
      <c r="DK375" s="185">
        <v>0</v>
      </c>
      <c r="DL375" s="185">
        <v>0</v>
      </c>
      <c r="DM375" s="187">
        <v>44046</v>
      </c>
      <c r="DN375" s="187">
        <v>44068</v>
      </c>
      <c r="DO375" s="185">
        <v>0</v>
      </c>
      <c r="DP375" s="185">
        <v>54600</v>
      </c>
      <c r="DQ375" s="185">
        <v>0</v>
      </c>
      <c r="DR375" s="185" t="s">
        <v>2026</v>
      </c>
      <c r="DS375" s="185" t="s">
        <v>1889</v>
      </c>
      <c r="DT375" s="185">
        <v>54600</v>
      </c>
      <c r="DV375" s="185" t="s">
        <v>2123</v>
      </c>
      <c r="DW375" s="185">
        <v>1365000</v>
      </c>
      <c r="DX375" s="185" t="s">
        <v>1896</v>
      </c>
    </row>
    <row r="376" spans="1:128" x14ac:dyDescent="0.25">
      <c r="A376" s="185">
        <v>30</v>
      </c>
      <c r="B376" s="185">
        <v>2047000</v>
      </c>
      <c r="D376" s="230">
        <v>2.436E-2</v>
      </c>
      <c r="E376" s="185">
        <v>49865</v>
      </c>
      <c r="F376" s="185">
        <v>15024557</v>
      </c>
      <c r="I376" s="185">
        <v>1590659</v>
      </c>
      <c r="J376" s="185">
        <v>682420</v>
      </c>
      <c r="L376" s="185">
        <v>1865803</v>
      </c>
      <c r="M376" s="185" t="s">
        <v>2219</v>
      </c>
      <c r="N376" s="185" t="s">
        <v>2149</v>
      </c>
      <c r="R376" s="185" t="s">
        <v>1879</v>
      </c>
      <c r="S376" s="185" t="s">
        <v>688</v>
      </c>
      <c r="T376" s="185" t="s">
        <v>712</v>
      </c>
      <c r="U376" s="185" t="s">
        <v>682</v>
      </c>
      <c r="V376" s="185" t="s">
        <v>1949</v>
      </c>
      <c r="W376" s="185" t="s">
        <v>587</v>
      </c>
      <c r="X376" s="185" t="s">
        <v>2013</v>
      </c>
      <c r="Y376" s="185" t="s">
        <v>1881</v>
      </c>
      <c r="Z376" s="185" t="s">
        <v>2384</v>
      </c>
      <c r="AA376" s="185" t="s">
        <v>1883</v>
      </c>
      <c r="AB376" s="185" t="s">
        <v>1923</v>
      </c>
      <c r="AC376" s="185" t="s">
        <v>3722</v>
      </c>
      <c r="AD376" s="185" t="s">
        <v>2726</v>
      </c>
      <c r="AE376" s="185" t="s">
        <v>1887</v>
      </c>
      <c r="AF376" s="185" t="s">
        <v>1888</v>
      </c>
      <c r="AG376" s="185" t="s">
        <v>1889</v>
      </c>
      <c r="AH376" s="185" t="s">
        <v>1883</v>
      </c>
      <c r="AI376" s="185" t="s">
        <v>1890</v>
      </c>
      <c r="AJ376" s="185" t="s">
        <v>1913</v>
      </c>
      <c r="AK376" s="185" t="s">
        <v>2143</v>
      </c>
      <c r="AL376" s="185" t="s">
        <v>2030</v>
      </c>
      <c r="AM376" s="185" t="s">
        <v>3723</v>
      </c>
      <c r="AN376" s="185" t="s">
        <v>2660</v>
      </c>
      <c r="AO376" s="185" t="s">
        <v>2067</v>
      </c>
      <c r="AP376" s="185" t="s">
        <v>1896</v>
      </c>
      <c r="AQ376" s="185" t="s">
        <v>1949</v>
      </c>
      <c r="AR376" s="185" t="s">
        <v>1957</v>
      </c>
      <c r="AS376" s="185">
        <v>1364839</v>
      </c>
      <c r="AT376" s="185" t="s">
        <v>1957</v>
      </c>
      <c r="AV376" s="185" t="s">
        <v>1920</v>
      </c>
      <c r="AW376" s="185">
        <v>1364839</v>
      </c>
      <c r="AX376" s="185">
        <v>0</v>
      </c>
      <c r="AY376" s="185" t="s">
        <v>2155</v>
      </c>
      <c r="AZ376" s="186">
        <v>0</v>
      </c>
      <c r="BA376" s="231">
        <v>11</v>
      </c>
      <c r="BB376" s="185">
        <v>0</v>
      </c>
      <c r="BC376" s="185" t="s">
        <v>1332</v>
      </c>
      <c r="BD376" s="187">
        <v>22886</v>
      </c>
      <c r="BE376" s="187">
        <v>32302</v>
      </c>
      <c r="BF376" s="187">
        <v>39805</v>
      </c>
      <c r="BH376" s="187">
        <v>43624</v>
      </c>
      <c r="BI376" s="187">
        <v>43989</v>
      </c>
      <c r="BJ376" s="185" t="s">
        <v>3724</v>
      </c>
      <c r="BK376" s="185" t="s">
        <v>1923</v>
      </c>
      <c r="BL376" s="187">
        <v>33340</v>
      </c>
      <c r="BM376" s="185" t="s">
        <v>1924</v>
      </c>
      <c r="BN376" s="185" t="s">
        <v>1925</v>
      </c>
      <c r="BV376" s="185" t="s">
        <v>1901</v>
      </c>
      <c r="BW376" s="185" t="s">
        <v>1926</v>
      </c>
      <c r="BX376" s="185" t="s">
        <v>1902</v>
      </c>
      <c r="BY376" s="187">
        <v>43259</v>
      </c>
      <c r="BZ376" s="187">
        <v>44355</v>
      </c>
      <c r="CA376" s="185">
        <v>0</v>
      </c>
      <c r="CB376" s="185">
        <v>1364839</v>
      </c>
      <c r="CC376" s="185">
        <v>0</v>
      </c>
      <c r="CD376" s="185">
        <v>102854</v>
      </c>
      <c r="CE376" s="185">
        <v>0</v>
      </c>
      <c r="CF376" s="185">
        <v>0</v>
      </c>
      <c r="CG376" s="185">
        <v>0</v>
      </c>
      <c r="CH376" s="185">
        <v>682420</v>
      </c>
      <c r="CI376" s="185">
        <v>0</v>
      </c>
      <c r="CK376" s="185">
        <v>0</v>
      </c>
      <c r="CL376" s="185">
        <v>0</v>
      </c>
      <c r="CM376" s="185">
        <v>0</v>
      </c>
      <c r="CN376" s="185">
        <v>0</v>
      </c>
      <c r="CO376" s="185">
        <v>0</v>
      </c>
      <c r="CP376" s="185">
        <v>66098</v>
      </c>
      <c r="CQ376" s="185">
        <v>150132</v>
      </c>
      <c r="CR376" s="185">
        <v>0</v>
      </c>
      <c r="CS376" s="185">
        <v>0</v>
      </c>
      <c r="CT376" s="185">
        <v>0</v>
      </c>
      <c r="CU376" s="185">
        <v>0</v>
      </c>
      <c r="CV376" s="185">
        <v>0</v>
      </c>
      <c r="CW376" s="185">
        <v>2366343</v>
      </c>
      <c r="CX376" s="185">
        <v>389974</v>
      </c>
      <c r="CY376" s="185">
        <v>1976369</v>
      </c>
      <c r="CZ376" s="185" t="s">
        <v>8035</v>
      </c>
      <c r="DA376" s="185">
        <v>197195</v>
      </c>
      <c r="DB376" s="185">
        <v>174000</v>
      </c>
      <c r="DC376" s="185">
        <v>245600</v>
      </c>
      <c r="DD376" s="185">
        <v>2263000</v>
      </c>
      <c r="DE376" s="185">
        <v>90500</v>
      </c>
      <c r="DF376" s="185">
        <v>45300</v>
      </c>
      <c r="DG376" s="185">
        <v>67900</v>
      </c>
      <c r="DH376" s="185">
        <v>0</v>
      </c>
      <c r="DI376" s="185">
        <v>30</v>
      </c>
      <c r="DJ376" s="185">
        <v>0</v>
      </c>
      <c r="DK376" s="185">
        <v>0</v>
      </c>
      <c r="DL376" s="185">
        <v>0</v>
      </c>
      <c r="DM376" s="187">
        <v>44033</v>
      </c>
      <c r="DN376" s="187">
        <v>44054</v>
      </c>
      <c r="DO376" s="185">
        <v>0</v>
      </c>
      <c r="DP376" s="185">
        <v>81900</v>
      </c>
      <c r="DQ376" s="185">
        <v>0</v>
      </c>
      <c r="DR376" s="185" t="s">
        <v>2026</v>
      </c>
      <c r="DS376" s="185" t="s">
        <v>1903</v>
      </c>
      <c r="DT376" s="185">
        <v>81900</v>
      </c>
      <c r="DV376" s="185" t="s">
        <v>2123</v>
      </c>
      <c r="DW376" s="185">
        <v>2047000</v>
      </c>
      <c r="DX376" s="185" t="s">
        <v>1896</v>
      </c>
    </row>
    <row r="377" spans="1:128" x14ac:dyDescent="0.25">
      <c r="A377" s="185">
        <v>30</v>
      </c>
      <c r="B377" s="185">
        <v>1365000</v>
      </c>
      <c r="D377" s="230">
        <v>2.436E-2</v>
      </c>
      <c r="E377" s="185">
        <v>33251</v>
      </c>
      <c r="F377" s="185">
        <v>15025065</v>
      </c>
      <c r="I377" s="185">
        <v>1590659</v>
      </c>
      <c r="J377" s="185">
        <v>682420</v>
      </c>
      <c r="L377" s="185">
        <v>1722983</v>
      </c>
      <c r="M377" s="185" t="s">
        <v>2009</v>
      </c>
      <c r="N377" s="185" t="s">
        <v>2149</v>
      </c>
      <c r="R377" s="185" t="s">
        <v>1879</v>
      </c>
      <c r="S377" s="185" t="s">
        <v>454</v>
      </c>
      <c r="T377" s="185" t="s">
        <v>857</v>
      </c>
      <c r="U377" s="185" t="s">
        <v>682</v>
      </c>
      <c r="V377" s="185" t="s">
        <v>1949</v>
      </c>
      <c r="W377" s="185" t="s">
        <v>279</v>
      </c>
      <c r="X377" s="185" t="s">
        <v>6669</v>
      </c>
      <c r="Y377" s="185" t="s">
        <v>1881</v>
      </c>
      <c r="Z377" s="185" t="s">
        <v>2139</v>
      </c>
      <c r="AA377" s="185" t="s">
        <v>1883</v>
      </c>
      <c r="AB377" s="185" t="s">
        <v>1923</v>
      </c>
      <c r="AC377" s="185" t="s">
        <v>3725</v>
      </c>
      <c r="AD377" s="185" t="s">
        <v>2806</v>
      </c>
      <c r="AE377" s="185" t="s">
        <v>1887</v>
      </c>
      <c r="AF377" s="185" t="s">
        <v>1888</v>
      </c>
      <c r="AG377" s="185" t="s">
        <v>1889</v>
      </c>
      <c r="AH377" s="185" t="s">
        <v>1883</v>
      </c>
      <c r="AI377" s="185" t="s">
        <v>1890</v>
      </c>
      <c r="AJ377" s="185" t="s">
        <v>1913</v>
      </c>
      <c r="AK377" s="185" t="s">
        <v>3697</v>
      </c>
      <c r="AL377" s="185" t="s">
        <v>2329</v>
      </c>
      <c r="AM377" s="185" t="s">
        <v>3726</v>
      </c>
      <c r="AN377" s="185" t="s">
        <v>3194</v>
      </c>
      <c r="AO377" s="185" t="s">
        <v>2208</v>
      </c>
      <c r="AP377" s="185" t="s">
        <v>1896</v>
      </c>
      <c r="AQ377" s="185" t="s">
        <v>1949</v>
      </c>
      <c r="AR377" s="185" t="s">
        <v>1957</v>
      </c>
      <c r="AS377" s="185">
        <v>1364839</v>
      </c>
      <c r="AT377" s="185" t="s">
        <v>1957</v>
      </c>
      <c r="AV377" s="185" t="s">
        <v>1920</v>
      </c>
      <c r="AW377" s="185">
        <v>1364839</v>
      </c>
      <c r="AX377" s="185">
        <v>0</v>
      </c>
      <c r="AY377" s="185" t="s">
        <v>2155</v>
      </c>
      <c r="AZ377" s="186">
        <v>0</v>
      </c>
      <c r="BA377" s="231">
        <v>11</v>
      </c>
      <c r="BB377" s="185">
        <v>0</v>
      </c>
      <c r="BC377" s="185" t="s">
        <v>1332</v>
      </c>
      <c r="BD377" s="187">
        <v>21617</v>
      </c>
      <c r="BE377" s="187">
        <v>32342</v>
      </c>
      <c r="BF377" s="187">
        <v>39805</v>
      </c>
      <c r="BH377" s="187">
        <v>43299</v>
      </c>
      <c r="BI377" s="187">
        <v>43663</v>
      </c>
      <c r="BM377" s="185" t="s">
        <v>1924</v>
      </c>
      <c r="BN377" s="185" t="s">
        <v>1925</v>
      </c>
      <c r="BV377" s="185" t="s">
        <v>1901</v>
      </c>
      <c r="BW377" s="185" t="s">
        <v>1926</v>
      </c>
      <c r="BX377" s="185" t="s">
        <v>1902</v>
      </c>
      <c r="BY377" s="187">
        <v>43299</v>
      </c>
      <c r="BZ377" s="187">
        <v>44030</v>
      </c>
      <c r="CA377" s="185">
        <v>0</v>
      </c>
      <c r="CB377" s="185">
        <v>1364839</v>
      </c>
      <c r="CC377" s="185">
        <v>0</v>
      </c>
      <c r="CD377" s="185">
        <v>102854</v>
      </c>
      <c r="CE377" s="185">
        <v>0</v>
      </c>
      <c r="CF377" s="185">
        <v>0</v>
      </c>
      <c r="CG377" s="185">
        <v>0</v>
      </c>
      <c r="CH377" s="185">
        <v>0</v>
      </c>
      <c r="CI377" s="185">
        <v>0</v>
      </c>
      <c r="CK377" s="185">
        <v>0</v>
      </c>
      <c r="CL377" s="185">
        <v>0</v>
      </c>
      <c r="CM377" s="185">
        <v>0</v>
      </c>
      <c r="CN377" s="185">
        <v>0</v>
      </c>
      <c r="CO377" s="185">
        <v>0</v>
      </c>
      <c r="CP377" s="185">
        <v>66098</v>
      </c>
      <c r="CQ377" s="185">
        <v>150132</v>
      </c>
      <c r="CR377" s="185">
        <v>0</v>
      </c>
      <c r="CS377" s="185">
        <v>0</v>
      </c>
      <c r="CT377" s="185">
        <v>0</v>
      </c>
      <c r="CU377" s="185">
        <v>0</v>
      </c>
      <c r="CV377" s="185">
        <v>0</v>
      </c>
      <c r="CW377" s="185">
        <v>1683923</v>
      </c>
      <c r="CX377" s="185">
        <v>738161</v>
      </c>
      <c r="CY377" s="185">
        <v>945762</v>
      </c>
      <c r="CZ377" s="185" t="s">
        <v>8035</v>
      </c>
      <c r="DA377" s="185">
        <v>140327</v>
      </c>
      <c r="DB377" s="185">
        <v>116000</v>
      </c>
      <c r="DC377" s="185">
        <v>163800</v>
      </c>
      <c r="DD377" s="185">
        <v>1581000</v>
      </c>
      <c r="DE377" s="185">
        <v>63200</v>
      </c>
      <c r="DF377" s="185">
        <v>31600</v>
      </c>
      <c r="DG377" s="185">
        <v>47400</v>
      </c>
      <c r="DH377" s="185">
        <v>0</v>
      </c>
      <c r="DI377" s="185">
        <v>30</v>
      </c>
      <c r="DJ377" s="185">
        <v>0</v>
      </c>
      <c r="DK377" s="185">
        <v>0</v>
      </c>
      <c r="DL377" s="185">
        <v>0</v>
      </c>
      <c r="DM377" s="187">
        <v>44200</v>
      </c>
      <c r="DN377" s="187">
        <v>44221</v>
      </c>
      <c r="DO377" s="185">
        <v>0</v>
      </c>
      <c r="DP377" s="185">
        <v>54600</v>
      </c>
      <c r="DQ377" s="185">
        <v>0</v>
      </c>
      <c r="DR377" s="185" t="s">
        <v>2054</v>
      </c>
      <c r="DS377" s="185" t="s">
        <v>1903</v>
      </c>
      <c r="DT377" s="185">
        <v>54600</v>
      </c>
      <c r="DV377" s="185" t="s">
        <v>2148</v>
      </c>
      <c r="DW377" s="185">
        <v>1365000</v>
      </c>
      <c r="DX377" s="185" t="s">
        <v>1896</v>
      </c>
    </row>
    <row r="378" spans="1:128" x14ac:dyDescent="0.25">
      <c r="A378" s="185">
        <v>30</v>
      </c>
      <c r="B378" s="185">
        <v>2047000</v>
      </c>
      <c r="D378" s="230">
        <v>2.436E-2</v>
      </c>
      <c r="E378" s="185">
        <v>49865</v>
      </c>
      <c r="F378" s="185">
        <v>15025160</v>
      </c>
      <c r="I378" s="185">
        <v>1590659</v>
      </c>
      <c r="J378" s="185">
        <v>682420</v>
      </c>
      <c r="L378" s="185">
        <v>1722983</v>
      </c>
      <c r="M378" s="185" t="s">
        <v>2219</v>
      </c>
      <c r="N378" s="185" t="s">
        <v>2149</v>
      </c>
      <c r="R378" s="185" t="s">
        <v>1879</v>
      </c>
      <c r="S378" s="185" t="s">
        <v>688</v>
      </c>
      <c r="T378" s="185" t="s">
        <v>643</v>
      </c>
      <c r="U378" s="185" t="s">
        <v>460</v>
      </c>
      <c r="V378" s="185" t="s">
        <v>1949</v>
      </c>
      <c r="W378" s="185" t="s">
        <v>589</v>
      </c>
      <c r="X378" s="185" t="s">
        <v>2138</v>
      </c>
      <c r="Y378" s="185" t="s">
        <v>1908</v>
      </c>
      <c r="Z378" s="185" t="s">
        <v>2384</v>
      </c>
      <c r="AA378" s="185" t="s">
        <v>1883</v>
      </c>
      <c r="AB378" s="185" t="s">
        <v>1923</v>
      </c>
      <c r="AC378" s="185" t="s">
        <v>3727</v>
      </c>
      <c r="AD378" s="185" t="s">
        <v>2645</v>
      </c>
      <c r="AE378" s="185" t="s">
        <v>1989</v>
      </c>
      <c r="AF378" s="185" t="s">
        <v>1888</v>
      </c>
      <c r="AG378" s="185" t="s">
        <v>1889</v>
      </c>
      <c r="AH378" s="185" t="s">
        <v>1912</v>
      </c>
      <c r="AI378" s="185" t="s">
        <v>1890</v>
      </c>
      <c r="AJ378" s="185" t="s">
        <v>1913</v>
      </c>
      <c r="AK378" s="185" t="s">
        <v>3728</v>
      </c>
      <c r="AL378" s="185" t="s">
        <v>2126</v>
      </c>
      <c r="AM378" s="185" t="s">
        <v>2263</v>
      </c>
      <c r="AN378" s="185" t="s">
        <v>2067</v>
      </c>
      <c r="AO378" s="185" t="s">
        <v>2264</v>
      </c>
      <c r="AP378" s="185" t="s">
        <v>1896</v>
      </c>
      <c r="AQ378" s="185" t="s">
        <v>1949</v>
      </c>
      <c r="AR378" s="185" t="s">
        <v>1957</v>
      </c>
      <c r="AS378" s="185">
        <v>1364839</v>
      </c>
      <c r="AT378" s="185" t="s">
        <v>1957</v>
      </c>
      <c r="AV378" s="185" t="s">
        <v>1920</v>
      </c>
      <c r="AW378" s="185">
        <v>1364839</v>
      </c>
      <c r="AX378" s="185">
        <v>0</v>
      </c>
      <c r="AY378" s="185" t="s">
        <v>2155</v>
      </c>
      <c r="AZ378" s="186">
        <v>0</v>
      </c>
      <c r="BA378" s="231">
        <v>8</v>
      </c>
      <c r="BB378" s="185">
        <v>0</v>
      </c>
      <c r="BC378" s="185" t="s">
        <v>1332</v>
      </c>
      <c r="BD378" s="187">
        <v>22425</v>
      </c>
      <c r="BE378" s="187">
        <v>32304</v>
      </c>
      <c r="BF378" s="187">
        <v>39805</v>
      </c>
      <c r="BH378" s="187">
        <v>43626</v>
      </c>
      <c r="BI378" s="187">
        <v>43991</v>
      </c>
      <c r="BJ378" s="185" t="s">
        <v>3729</v>
      </c>
      <c r="BK378" s="185" t="s">
        <v>1923</v>
      </c>
      <c r="BL378" s="187">
        <v>33753</v>
      </c>
      <c r="BM378" s="185" t="s">
        <v>1924</v>
      </c>
      <c r="BN378" s="185" t="s">
        <v>1925</v>
      </c>
      <c r="BV378" s="185" t="s">
        <v>1901</v>
      </c>
      <c r="BW378" s="185" t="s">
        <v>1926</v>
      </c>
      <c r="BX378" s="185" t="s">
        <v>1902</v>
      </c>
      <c r="BY378" s="187">
        <v>43261</v>
      </c>
      <c r="BZ378" s="187">
        <v>44357</v>
      </c>
      <c r="CA378" s="185">
        <v>0</v>
      </c>
      <c r="CB378" s="185">
        <v>1364839</v>
      </c>
      <c r="CC378" s="185">
        <v>0</v>
      </c>
      <c r="CD378" s="185">
        <v>102854</v>
      </c>
      <c r="CE378" s="185">
        <v>0</v>
      </c>
      <c r="CF378" s="185">
        <v>0</v>
      </c>
      <c r="CG378" s="185">
        <v>0</v>
      </c>
      <c r="CH378" s="185">
        <v>682420</v>
      </c>
      <c r="CI378" s="185">
        <v>0</v>
      </c>
      <c r="CK378" s="185">
        <v>0</v>
      </c>
      <c r="CL378" s="185">
        <v>0</v>
      </c>
      <c r="CM378" s="185">
        <v>0</v>
      </c>
      <c r="CN378" s="185">
        <v>0</v>
      </c>
      <c r="CO378" s="185">
        <v>0</v>
      </c>
      <c r="CP378" s="185">
        <v>66098</v>
      </c>
      <c r="CQ378" s="185">
        <v>109187</v>
      </c>
      <c r="CR378" s="185">
        <v>0</v>
      </c>
      <c r="CS378" s="185">
        <v>0</v>
      </c>
      <c r="CT378" s="185">
        <v>0</v>
      </c>
      <c r="CU378" s="185">
        <v>0</v>
      </c>
      <c r="CV378" s="185">
        <v>0</v>
      </c>
      <c r="CW378" s="185">
        <v>2325398</v>
      </c>
      <c r="CX378" s="185">
        <v>440696</v>
      </c>
      <c r="CY378" s="185">
        <v>1884702</v>
      </c>
      <c r="CZ378" s="185" t="s">
        <v>8035</v>
      </c>
      <c r="DA378" s="185">
        <v>193783</v>
      </c>
      <c r="DB378" s="185">
        <v>174000</v>
      </c>
      <c r="DC378" s="185">
        <v>245600</v>
      </c>
      <c r="DD378" s="185">
        <v>2223000</v>
      </c>
      <c r="DE378" s="185">
        <v>88900</v>
      </c>
      <c r="DF378" s="185">
        <v>44500</v>
      </c>
      <c r="DG378" s="185">
        <v>66700</v>
      </c>
      <c r="DH378" s="185">
        <v>0</v>
      </c>
      <c r="DI378" s="185">
        <v>30</v>
      </c>
      <c r="DJ378" s="185">
        <v>0</v>
      </c>
      <c r="DK378" s="185">
        <v>0</v>
      </c>
      <c r="DL378" s="185">
        <v>0</v>
      </c>
      <c r="DM378" s="187">
        <v>44214</v>
      </c>
      <c r="DN378" s="187">
        <v>44232</v>
      </c>
      <c r="DO378" s="185">
        <v>0</v>
      </c>
      <c r="DP378" s="185">
        <v>81900</v>
      </c>
      <c r="DQ378" s="185">
        <v>0</v>
      </c>
      <c r="DR378" s="185" t="s">
        <v>1946</v>
      </c>
      <c r="DS378" s="185" t="s">
        <v>1889</v>
      </c>
      <c r="DT378" s="185">
        <v>81900</v>
      </c>
      <c r="DV378" s="185" t="s">
        <v>2123</v>
      </c>
      <c r="DW378" s="185">
        <v>2047000</v>
      </c>
      <c r="DX378" s="185" t="s">
        <v>1896</v>
      </c>
    </row>
    <row r="379" spans="1:128" x14ac:dyDescent="0.25">
      <c r="A379" s="185">
        <v>24</v>
      </c>
      <c r="B379" s="185">
        <v>1536800</v>
      </c>
      <c r="D379" s="230">
        <v>2.436E-2</v>
      </c>
      <c r="E379" s="185">
        <v>37436</v>
      </c>
      <c r="F379" s="185">
        <v>15025722</v>
      </c>
      <c r="I379" s="185">
        <v>1590659</v>
      </c>
      <c r="J379" s="185">
        <v>682420</v>
      </c>
      <c r="L379" s="185">
        <v>1794388</v>
      </c>
      <c r="M379" s="185" t="s">
        <v>2219</v>
      </c>
      <c r="N379" s="185" t="s">
        <v>2149</v>
      </c>
      <c r="O379" s="185" t="s">
        <v>1332</v>
      </c>
      <c r="R379" s="185" t="s">
        <v>1879</v>
      </c>
      <c r="S379" s="185" t="s">
        <v>688</v>
      </c>
      <c r="T379" s="185" t="s">
        <v>218</v>
      </c>
      <c r="U379" s="185" t="s">
        <v>682</v>
      </c>
      <c r="V379" s="185" t="s">
        <v>1949</v>
      </c>
      <c r="W379" s="185" t="s">
        <v>612</v>
      </c>
      <c r="X379" s="185" t="s">
        <v>2013</v>
      </c>
      <c r="Y379" s="185" t="s">
        <v>1881</v>
      </c>
      <c r="Z379" s="185" t="s">
        <v>2384</v>
      </c>
      <c r="AA379" s="185" t="s">
        <v>1883</v>
      </c>
      <c r="AB379" s="185" t="s">
        <v>1923</v>
      </c>
      <c r="AC379" s="185" t="s">
        <v>3730</v>
      </c>
      <c r="AD379" s="185" t="s">
        <v>3731</v>
      </c>
      <c r="AE379" s="185" t="s">
        <v>1887</v>
      </c>
      <c r="AF379" s="185" t="s">
        <v>1888</v>
      </c>
      <c r="AG379" s="185" t="s">
        <v>1889</v>
      </c>
      <c r="AH379" s="185" t="s">
        <v>1883</v>
      </c>
      <c r="AI379" s="185" t="s">
        <v>1890</v>
      </c>
      <c r="AJ379" s="185" t="s">
        <v>1913</v>
      </c>
      <c r="AK379" s="185" t="s">
        <v>2305</v>
      </c>
      <c r="AL379" s="185" t="s">
        <v>2763</v>
      </c>
      <c r="AM379" s="185" t="s">
        <v>3732</v>
      </c>
      <c r="AN379" s="185" t="s">
        <v>3733</v>
      </c>
      <c r="AO379" s="185" t="s">
        <v>2128</v>
      </c>
      <c r="AP379" s="185" t="s">
        <v>1896</v>
      </c>
      <c r="AQ379" s="185" t="s">
        <v>1949</v>
      </c>
      <c r="AR379" s="185" t="s">
        <v>1957</v>
      </c>
      <c r="AS379" s="185">
        <v>1364839</v>
      </c>
      <c r="AT379" s="185" t="s">
        <v>1957</v>
      </c>
      <c r="AV379" s="185" t="s">
        <v>1920</v>
      </c>
      <c r="AW379" s="185">
        <v>1364839</v>
      </c>
      <c r="AX379" s="185">
        <v>0</v>
      </c>
      <c r="AY379" s="185" t="s">
        <v>2155</v>
      </c>
      <c r="AZ379" s="186">
        <v>0</v>
      </c>
      <c r="BA379" s="231">
        <v>20</v>
      </c>
      <c r="BB379" s="185">
        <v>0</v>
      </c>
      <c r="BC379" s="185" t="s">
        <v>1332</v>
      </c>
      <c r="BD379" s="187">
        <v>22667</v>
      </c>
      <c r="BE379" s="187">
        <v>32304</v>
      </c>
      <c r="BF379" s="187">
        <v>39805</v>
      </c>
      <c r="BH379" s="187">
        <v>43992</v>
      </c>
      <c r="BI379" s="187">
        <v>44356</v>
      </c>
      <c r="BJ379" s="185" t="s">
        <v>3734</v>
      </c>
      <c r="BK379" s="185" t="s">
        <v>1923</v>
      </c>
      <c r="BL379" s="187">
        <v>33360</v>
      </c>
      <c r="BM379" s="185" t="s">
        <v>1924</v>
      </c>
      <c r="BN379" s="185" t="s">
        <v>1925</v>
      </c>
      <c r="BV379" s="185" t="s">
        <v>1901</v>
      </c>
      <c r="BW379" s="185" t="s">
        <v>1926</v>
      </c>
      <c r="BX379" s="185" t="s">
        <v>1902</v>
      </c>
      <c r="BY379" s="187">
        <v>43261</v>
      </c>
      <c r="BZ379" s="187">
        <v>44357</v>
      </c>
      <c r="CA379" s="185">
        <v>0</v>
      </c>
      <c r="CB379" s="185">
        <v>1091871</v>
      </c>
      <c r="CC379" s="185">
        <v>0</v>
      </c>
      <c r="CD379" s="185">
        <v>82283</v>
      </c>
      <c r="CE379" s="185">
        <v>0</v>
      </c>
      <c r="CF379" s="185">
        <v>0</v>
      </c>
      <c r="CG379" s="185">
        <v>0</v>
      </c>
      <c r="CH379" s="185">
        <v>682420</v>
      </c>
      <c r="CI379" s="185">
        <v>390255</v>
      </c>
      <c r="CK379" s="185">
        <v>0</v>
      </c>
      <c r="CL379" s="185">
        <v>0</v>
      </c>
      <c r="CM379" s="185">
        <v>0</v>
      </c>
      <c r="CN379" s="185">
        <v>0</v>
      </c>
      <c r="CO379" s="185">
        <v>0</v>
      </c>
      <c r="CP379" s="185">
        <v>52878</v>
      </c>
      <c r="CQ379" s="185">
        <v>218374</v>
      </c>
      <c r="CR379" s="185">
        <v>0</v>
      </c>
      <c r="CS379" s="185">
        <v>0</v>
      </c>
      <c r="CT379" s="185">
        <v>0</v>
      </c>
      <c r="CU379" s="185">
        <v>0</v>
      </c>
      <c r="CV379" s="185">
        <v>0</v>
      </c>
      <c r="CW379" s="185">
        <v>2644811</v>
      </c>
      <c r="CX379" s="185">
        <v>1074156</v>
      </c>
      <c r="CY379" s="185">
        <v>1570655</v>
      </c>
      <c r="CZ379" s="185" t="s">
        <v>8035</v>
      </c>
      <c r="DA379" s="185">
        <v>209840</v>
      </c>
      <c r="DB379" s="185">
        <v>163300</v>
      </c>
      <c r="DC379" s="185">
        <v>230500</v>
      </c>
      <c r="DD379" s="185">
        <v>2436000</v>
      </c>
      <c r="DE379" s="185">
        <v>97400</v>
      </c>
      <c r="DF379" s="185">
        <v>48700</v>
      </c>
      <c r="DG379" s="185">
        <v>73100</v>
      </c>
      <c r="DH379" s="185">
        <v>0</v>
      </c>
      <c r="DI379" s="185">
        <v>24</v>
      </c>
      <c r="DJ379" s="185">
        <v>0</v>
      </c>
      <c r="DK379" s="185">
        <v>6</v>
      </c>
      <c r="DL379" s="185">
        <v>0</v>
      </c>
      <c r="DM379" s="187">
        <v>44372</v>
      </c>
      <c r="DN379" s="187">
        <v>44393</v>
      </c>
      <c r="DO379" s="185">
        <v>0</v>
      </c>
      <c r="DP379" s="185">
        <v>76800</v>
      </c>
      <c r="DQ379" s="185">
        <v>0</v>
      </c>
      <c r="DR379" s="185" t="s">
        <v>2026</v>
      </c>
      <c r="DS379" s="185" t="s">
        <v>1903</v>
      </c>
      <c r="DT379" s="185">
        <v>76800</v>
      </c>
      <c r="DV379" s="185" t="s">
        <v>2123</v>
      </c>
      <c r="DW379" s="185">
        <v>1921000</v>
      </c>
      <c r="DX379" s="185" t="s">
        <v>1896</v>
      </c>
    </row>
    <row r="380" spans="1:128" x14ac:dyDescent="0.25">
      <c r="A380" s="185">
        <v>30</v>
      </c>
      <c r="B380" s="185">
        <v>1365000</v>
      </c>
      <c r="D380" s="230">
        <v>2.436E-2</v>
      </c>
      <c r="E380" s="185">
        <v>33251</v>
      </c>
      <c r="F380" s="185">
        <v>15025725</v>
      </c>
      <c r="I380" s="185">
        <v>1590659</v>
      </c>
      <c r="J380" s="185">
        <v>682420</v>
      </c>
      <c r="L380" s="185">
        <v>1866565</v>
      </c>
      <c r="M380" s="185" t="s">
        <v>2095</v>
      </c>
      <c r="N380" s="185" t="s">
        <v>2149</v>
      </c>
      <c r="R380" s="185" t="s">
        <v>1879</v>
      </c>
      <c r="S380" s="185" t="s">
        <v>687</v>
      </c>
      <c r="T380" s="185" t="s">
        <v>641</v>
      </c>
      <c r="U380" s="185" t="s">
        <v>682</v>
      </c>
      <c r="V380" s="185" t="s">
        <v>1949</v>
      </c>
      <c r="W380" s="185" t="s">
        <v>266</v>
      </c>
      <c r="X380" s="185" t="s">
        <v>1907</v>
      </c>
      <c r="Y380" s="185" t="s">
        <v>1881</v>
      </c>
      <c r="Z380" s="185" t="s">
        <v>2097</v>
      </c>
      <c r="AA380" s="185" t="s">
        <v>1883</v>
      </c>
      <c r="AB380" s="185" t="s">
        <v>2086</v>
      </c>
      <c r="AC380" s="185" t="s">
        <v>3735</v>
      </c>
      <c r="AD380" s="185" t="s">
        <v>3657</v>
      </c>
      <c r="AE380" s="185" t="s">
        <v>1887</v>
      </c>
      <c r="AF380" s="185" t="s">
        <v>1888</v>
      </c>
      <c r="AG380" s="185" t="s">
        <v>1889</v>
      </c>
      <c r="AH380" s="185" t="s">
        <v>1883</v>
      </c>
      <c r="AI380" s="185" t="s">
        <v>1890</v>
      </c>
      <c r="AJ380" s="185" t="s">
        <v>1913</v>
      </c>
      <c r="AK380" s="185" t="s">
        <v>2599</v>
      </c>
      <c r="AL380" s="185" t="s">
        <v>3208</v>
      </c>
      <c r="AM380" s="185" t="s">
        <v>3736</v>
      </c>
      <c r="AN380" s="185" t="s">
        <v>2146</v>
      </c>
      <c r="AO380" s="185" t="s">
        <v>2078</v>
      </c>
      <c r="AP380" s="185" t="s">
        <v>1896</v>
      </c>
      <c r="AQ380" s="185" t="s">
        <v>1949</v>
      </c>
      <c r="AR380" s="185" t="s">
        <v>1957</v>
      </c>
      <c r="AS380" s="185">
        <v>1364839</v>
      </c>
      <c r="AT380" s="185" t="s">
        <v>1957</v>
      </c>
      <c r="AV380" s="185" t="s">
        <v>1920</v>
      </c>
      <c r="AW380" s="185">
        <v>1364839</v>
      </c>
      <c r="AX380" s="185">
        <v>0</v>
      </c>
      <c r="AY380" s="185" t="s">
        <v>2155</v>
      </c>
      <c r="AZ380" s="186">
        <v>0</v>
      </c>
      <c r="BA380" s="231">
        <v>12</v>
      </c>
      <c r="BB380" s="185">
        <v>0</v>
      </c>
      <c r="BC380" s="185" t="s">
        <v>1332</v>
      </c>
      <c r="BD380" s="187">
        <v>23033</v>
      </c>
      <c r="BE380" s="187">
        <v>32339</v>
      </c>
      <c r="BF380" s="187">
        <v>39805</v>
      </c>
      <c r="BH380" s="187">
        <v>43296</v>
      </c>
      <c r="BI380" s="187">
        <v>43660</v>
      </c>
      <c r="BJ380" s="185" t="s">
        <v>3737</v>
      </c>
      <c r="BK380" s="185" t="s">
        <v>1923</v>
      </c>
      <c r="BL380" s="187">
        <v>33263</v>
      </c>
      <c r="BM380" s="185" t="s">
        <v>2103</v>
      </c>
      <c r="BN380" s="185" t="s">
        <v>1283</v>
      </c>
      <c r="BV380" s="185" t="s">
        <v>1901</v>
      </c>
      <c r="BW380" s="185" t="s">
        <v>1926</v>
      </c>
      <c r="BX380" s="185" t="s">
        <v>1902</v>
      </c>
      <c r="BY380" s="187">
        <v>43296</v>
      </c>
      <c r="BZ380" s="187">
        <v>44027</v>
      </c>
      <c r="CA380" s="185">
        <v>0</v>
      </c>
      <c r="CB380" s="185">
        <v>1364839</v>
      </c>
      <c r="CC380" s="185">
        <v>0</v>
      </c>
      <c r="CD380" s="185">
        <v>102854</v>
      </c>
      <c r="CE380" s="185">
        <v>0</v>
      </c>
      <c r="CF380" s="185">
        <v>0</v>
      </c>
      <c r="CG380" s="185">
        <v>0</v>
      </c>
      <c r="CH380" s="185">
        <v>0</v>
      </c>
      <c r="CI380" s="185">
        <v>0</v>
      </c>
      <c r="CK380" s="185">
        <v>0</v>
      </c>
      <c r="CL380" s="185">
        <v>0</v>
      </c>
      <c r="CM380" s="185">
        <v>0</v>
      </c>
      <c r="CN380" s="185">
        <v>0</v>
      </c>
      <c r="CO380" s="185">
        <v>0</v>
      </c>
      <c r="CP380" s="185">
        <v>66098</v>
      </c>
      <c r="CQ380" s="185">
        <v>163781</v>
      </c>
      <c r="CR380" s="185">
        <v>0</v>
      </c>
      <c r="CS380" s="185">
        <v>0</v>
      </c>
      <c r="CT380" s="185">
        <v>0</v>
      </c>
      <c r="CU380" s="185">
        <v>0</v>
      </c>
      <c r="CV380" s="185">
        <v>0</v>
      </c>
      <c r="CW380" s="185">
        <v>1697572</v>
      </c>
      <c r="CX380" s="185">
        <v>725161</v>
      </c>
      <c r="CY380" s="185">
        <v>972411</v>
      </c>
      <c r="CZ380" s="185" t="s">
        <v>8035</v>
      </c>
      <c r="DA380" s="185">
        <v>141464</v>
      </c>
      <c r="DB380" s="185">
        <v>116000</v>
      </c>
      <c r="DC380" s="185">
        <v>163800</v>
      </c>
      <c r="DD380" s="185">
        <v>1595000</v>
      </c>
      <c r="DE380" s="185">
        <v>63800</v>
      </c>
      <c r="DF380" s="185">
        <v>31900</v>
      </c>
      <c r="DG380" s="185">
        <v>47800</v>
      </c>
      <c r="DH380" s="185">
        <v>76690</v>
      </c>
      <c r="DI380" s="185">
        <v>30</v>
      </c>
      <c r="DJ380" s="185">
        <v>0</v>
      </c>
      <c r="DK380" s="185">
        <v>0</v>
      </c>
      <c r="DL380" s="185">
        <v>0</v>
      </c>
      <c r="DM380" s="187">
        <v>44197</v>
      </c>
      <c r="DN380" s="187">
        <v>44200</v>
      </c>
      <c r="DO380" s="185">
        <v>0</v>
      </c>
      <c r="DP380" s="185">
        <v>54600</v>
      </c>
      <c r="DQ380" s="185">
        <v>0</v>
      </c>
      <c r="DR380" s="185" t="s">
        <v>1927</v>
      </c>
      <c r="DS380" s="185" t="s">
        <v>1903</v>
      </c>
      <c r="DT380" s="185">
        <v>54600</v>
      </c>
      <c r="DV380" s="185" t="s">
        <v>1911</v>
      </c>
      <c r="DW380" s="185">
        <v>1365000</v>
      </c>
      <c r="DX380" s="185" t="s">
        <v>1896</v>
      </c>
    </row>
    <row r="381" spans="1:128" x14ac:dyDescent="0.25">
      <c r="A381" s="185">
        <v>30</v>
      </c>
      <c r="B381" s="185">
        <v>2047000</v>
      </c>
      <c r="D381" s="230">
        <v>4.3499999999999997E-2</v>
      </c>
      <c r="E381" s="185">
        <v>89045</v>
      </c>
      <c r="F381" s="185">
        <v>15025737</v>
      </c>
      <c r="I381" s="185">
        <v>1590659</v>
      </c>
      <c r="J381" s="185">
        <v>682420</v>
      </c>
      <c r="L381" s="185">
        <v>1722983</v>
      </c>
      <c r="M381" s="185" t="s">
        <v>2219</v>
      </c>
      <c r="N381" s="185" t="s">
        <v>2149</v>
      </c>
      <c r="R381" s="185" t="s">
        <v>1879</v>
      </c>
      <c r="S381" s="185" t="s">
        <v>688</v>
      </c>
      <c r="T381" s="185" t="s">
        <v>218</v>
      </c>
      <c r="U381" s="185" t="s">
        <v>682</v>
      </c>
      <c r="V381" s="185" t="s">
        <v>1949</v>
      </c>
      <c r="W381" s="185" t="s">
        <v>323</v>
      </c>
      <c r="X381" s="185" t="s">
        <v>2138</v>
      </c>
      <c r="Y381" s="185" t="s">
        <v>1881</v>
      </c>
      <c r="Z381" s="185" t="s">
        <v>2384</v>
      </c>
      <c r="AA381" s="185" t="s">
        <v>1883</v>
      </c>
      <c r="AB381" s="185" t="s">
        <v>1923</v>
      </c>
      <c r="AC381" s="185" t="s">
        <v>3738</v>
      </c>
      <c r="AD381" s="185" t="s">
        <v>3731</v>
      </c>
      <c r="AE381" s="185" t="s">
        <v>1887</v>
      </c>
      <c r="AF381" s="185" t="s">
        <v>1888</v>
      </c>
      <c r="AG381" s="185" t="s">
        <v>1889</v>
      </c>
      <c r="AH381" s="185" t="s">
        <v>1883</v>
      </c>
      <c r="AI381" s="185" t="s">
        <v>1890</v>
      </c>
      <c r="AJ381" s="185" t="s">
        <v>1913</v>
      </c>
      <c r="AK381" s="185" t="s">
        <v>2151</v>
      </c>
      <c r="AL381" s="185" t="s">
        <v>2880</v>
      </c>
      <c r="AM381" s="185" t="s">
        <v>3739</v>
      </c>
      <c r="AN381" s="185" t="s">
        <v>2714</v>
      </c>
      <c r="AO381" s="185" t="s">
        <v>2936</v>
      </c>
      <c r="AP381" s="185" t="s">
        <v>1896</v>
      </c>
      <c r="AQ381" s="185" t="s">
        <v>1949</v>
      </c>
      <c r="AR381" s="185" t="s">
        <v>1957</v>
      </c>
      <c r="AS381" s="185">
        <v>1364839</v>
      </c>
      <c r="AT381" s="185" t="s">
        <v>1957</v>
      </c>
      <c r="AV381" s="185" t="s">
        <v>1920</v>
      </c>
      <c r="AW381" s="185">
        <v>1364839</v>
      </c>
      <c r="AX381" s="185">
        <v>0</v>
      </c>
      <c r="AY381" s="185" t="s">
        <v>2155</v>
      </c>
      <c r="AZ381" s="186">
        <v>0</v>
      </c>
      <c r="BA381" s="231">
        <v>20</v>
      </c>
      <c r="BB381" s="185">
        <v>0</v>
      </c>
      <c r="BC381" s="185" t="s">
        <v>1332</v>
      </c>
      <c r="BD381" s="187">
        <v>23482</v>
      </c>
      <c r="BE381" s="187">
        <v>32304</v>
      </c>
      <c r="BF381" s="187">
        <v>39805</v>
      </c>
      <c r="BH381" s="187">
        <v>43626</v>
      </c>
      <c r="BI381" s="187">
        <v>43991</v>
      </c>
      <c r="BJ381" s="185" t="s">
        <v>3740</v>
      </c>
      <c r="BK381" s="185" t="s">
        <v>1923</v>
      </c>
      <c r="BL381" s="187">
        <v>33703</v>
      </c>
      <c r="BM381" s="185" t="s">
        <v>1924</v>
      </c>
      <c r="BN381" s="185" t="s">
        <v>1925</v>
      </c>
      <c r="BV381" s="185" t="s">
        <v>1901</v>
      </c>
      <c r="BW381" s="185" t="s">
        <v>1926</v>
      </c>
      <c r="BX381" s="185" t="s">
        <v>1902</v>
      </c>
      <c r="BY381" s="187">
        <v>43261</v>
      </c>
      <c r="BZ381" s="187">
        <v>44357</v>
      </c>
      <c r="CA381" s="185">
        <v>0</v>
      </c>
      <c r="CB381" s="185">
        <v>1364839</v>
      </c>
      <c r="CC381" s="185">
        <v>0</v>
      </c>
      <c r="CD381" s="185">
        <v>102854</v>
      </c>
      <c r="CE381" s="185">
        <v>0</v>
      </c>
      <c r="CF381" s="185">
        <v>0</v>
      </c>
      <c r="CG381" s="185">
        <v>0</v>
      </c>
      <c r="CH381" s="185">
        <v>682420</v>
      </c>
      <c r="CI381" s="185">
        <v>0</v>
      </c>
      <c r="CK381" s="185">
        <v>0</v>
      </c>
      <c r="CL381" s="185">
        <v>0</v>
      </c>
      <c r="CM381" s="185">
        <v>0</v>
      </c>
      <c r="CN381" s="185">
        <v>0</v>
      </c>
      <c r="CO381" s="185">
        <v>0</v>
      </c>
      <c r="CP381" s="185">
        <v>66098</v>
      </c>
      <c r="CQ381" s="185">
        <v>272968</v>
      </c>
      <c r="CR381" s="185">
        <v>0</v>
      </c>
      <c r="CS381" s="185">
        <v>0</v>
      </c>
      <c r="CT381" s="185">
        <v>0</v>
      </c>
      <c r="CU381" s="185">
        <v>0</v>
      </c>
      <c r="CV381" s="185">
        <v>0</v>
      </c>
      <c r="CW381" s="185">
        <v>2489179</v>
      </c>
      <c r="CX381" s="185">
        <v>815326</v>
      </c>
      <c r="CY381" s="185">
        <v>1673853</v>
      </c>
      <c r="CZ381" s="185" t="s">
        <v>8035</v>
      </c>
      <c r="DA381" s="185">
        <v>207432</v>
      </c>
      <c r="DB381" s="185">
        <v>174000</v>
      </c>
      <c r="DC381" s="185">
        <v>245600</v>
      </c>
      <c r="DD381" s="185">
        <v>2386000</v>
      </c>
      <c r="DE381" s="185">
        <v>95400</v>
      </c>
      <c r="DF381" s="185">
        <v>47700</v>
      </c>
      <c r="DG381" s="185">
        <v>71600</v>
      </c>
      <c r="DH381" s="185">
        <v>110811</v>
      </c>
      <c r="DI381" s="185">
        <v>30</v>
      </c>
      <c r="DJ381" s="185">
        <v>0</v>
      </c>
      <c r="DK381" s="185">
        <v>0</v>
      </c>
      <c r="DL381" s="185">
        <v>0</v>
      </c>
      <c r="DM381" s="187">
        <v>44200</v>
      </c>
      <c r="DN381" s="187">
        <v>44221</v>
      </c>
      <c r="DO381" s="185">
        <v>0</v>
      </c>
      <c r="DP381" s="185">
        <v>81900</v>
      </c>
      <c r="DQ381" s="185">
        <v>0</v>
      </c>
      <c r="DR381" s="185" t="s">
        <v>1946</v>
      </c>
      <c r="DS381" s="185" t="s">
        <v>1903</v>
      </c>
      <c r="DT381" s="185">
        <v>81900</v>
      </c>
      <c r="DV381" s="185" t="s">
        <v>2123</v>
      </c>
      <c r="DW381" s="185">
        <v>2047000</v>
      </c>
      <c r="DX381" s="185" t="s">
        <v>1896</v>
      </c>
    </row>
    <row r="382" spans="1:128" x14ac:dyDescent="0.25">
      <c r="A382" s="185">
        <v>30</v>
      </c>
      <c r="B382" s="185">
        <v>1365000</v>
      </c>
      <c r="D382" s="230">
        <v>2.436E-2</v>
      </c>
      <c r="E382" s="185">
        <v>33251</v>
      </c>
      <c r="F382" s="185">
        <v>15025909</v>
      </c>
      <c r="I382" s="185">
        <v>1590659</v>
      </c>
      <c r="J382" s="185">
        <v>682420</v>
      </c>
      <c r="L382" s="185">
        <v>1794774</v>
      </c>
      <c r="M382" s="185" t="s">
        <v>2130</v>
      </c>
      <c r="N382" s="185" t="s">
        <v>2149</v>
      </c>
      <c r="R382" s="185" t="s">
        <v>1879</v>
      </c>
      <c r="S382" s="185" t="s">
        <v>781</v>
      </c>
      <c r="T382" s="185" t="s">
        <v>707</v>
      </c>
      <c r="U382" s="185" t="s">
        <v>682</v>
      </c>
      <c r="V382" s="185" t="s">
        <v>1949</v>
      </c>
      <c r="W382" s="185" t="s">
        <v>708</v>
      </c>
      <c r="X382" s="185" t="s">
        <v>1907</v>
      </c>
      <c r="Y382" s="185" t="s">
        <v>1881</v>
      </c>
      <c r="Z382" s="185" t="s">
        <v>2131</v>
      </c>
      <c r="AA382" s="185" t="s">
        <v>1883</v>
      </c>
      <c r="AB382" s="185" t="s">
        <v>1923</v>
      </c>
      <c r="AC382" s="185" t="s">
        <v>3741</v>
      </c>
      <c r="AD382" s="185" t="s">
        <v>2683</v>
      </c>
      <c r="AE382" s="185" t="s">
        <v>1887</v>
      </c>
      <c r="AF382" s="185" t="s">
        <v>1888</v>
      </c>
      <c r="AG382" s="185" t="s">
        <v>1889</v>
      </c>
      <c r="AH382" s="185" t="s">
        <v>1883</v>
      </c>
      <c r="AI382" s="185" t="s">
        <v>1890</v>
      </c>
      <c r="AJ382" s="185" t="s">
        <v>1913</v>
      </c>
      <c r="AK382" s="185" t="s">
        <v>2143</v>
      </c>
      <c r="AL382" s="185" t="s">
        <v>3728</v>
      </c>
      <c r="AM382" s="185" t="s">
        <v>3742</v>
      </c>
      <c r="AN382" s="185" t="s">
        <v>2619</v>
      </c>
      <c r="AO382" s="185" t="s">
        <v>3743</v>
      </c>
      <c r="AP382" s="185" t="s">
        <v>1896</v>
      </c>
      <c r="AQ382" s="185" t="s">
        <v>1949</v>
      </c>
      <c r="AR382" s="185" t="s">
        <v>1957</v>
      </c>
      <c r="AS382" s="185">
        <v>1364839</v>
      </c>
      <c r="AT382" s="185" t="s">
        <v>1957</v>
      </c>
      <c r="AV382" s="185" t="s">
        <v>1920</v>
      </c>
      <c r="AW382" s="185">
        <v>1364839</v>
      </c>
      <c r="AX382" s="185">
        <v>0</v>
      </c>
      <c r="AY382" s="185" t="s">
        <v>2155</v>
      </c>
      <c r="AZ382" s="186">
        <v>0</v>
      </c>
      <c r="BA382" s="231">
        <v>11</v>
      </c>
      <c r="BB382" s="185">
        <v>0</v>
      </c>
      <c r="BC382" s="185" t="s">
        <v>1332</v>
      </c>
      <c r="BD382" s="187">
        <v>23974</v>
      </c>
      <c r="BE382" s="187">
        <v>32335</v>
      </c>
      <c r="BF382" s="187">
        <v>39805</v>
      </c>
      <c r="BH382" s="187">
        <v>43657</v>
      </c>
      <c r="BI382" s="187">
        <v>44022</v>
      </c>
      <c r="BJ382" s="185" t="s">
        <v>3744</v>
      </c>
      <c r="BK382" s="185" t="s">
        <v>1923</v>
      </c>
      <c r="BL382" s="187">
        <v>33742</v>
      </c>
      <c r="BM382" s="185" t="s">
        <v>1924</v>
      </c>
      <c r="BN382" s="185" t="s">
        <v>1925</v>
      </c>
      <c r="BV382" s="185" t="s">
        <v>1901</v>
      </c>
      <c r="BW382" s="185" t="s">
        <v>1896</v>
      </c>
      <c r="BX382" s="185" t="s">
        <v>1902</v>
      </c>
      <c r="BY382" s="187">
        <v>43292</v>
      </c>
      <c r="BZ382" s="187">
        <v>44023</v>
      </c>
      <c r="CA382" s="185">
        <v>0</v>
      </c>
      <c r="CB382" s="185">
        <v>1364839</v>
      </c>
      <c r="CC382" s="185">
        <v>0</v>
      </c>
      <c r="CD382" s="185">
        <v>102854</v>
      </c>
      <c r="CE382" s="185">
        <v>0</v>
      </c>
      <c r="CF382" s="185">
        <v>0</v>
      </c>
      <c r="CG382" s="185">
        <v>0</v>
      </c>
      <c r="CH382" s="185">
        <v>0</v>
      </c>
      <c r="CI382" s="185">
        <v>0</v>
      </c>
      <c r="CK382" s="185">
        <v>0</v>
      </c>
      <c r="CL382" s="185">
        <v>0</v>
      </c>
      <c r="CM382" s="185">
        <v>0</v>
      </c>
      <c r="CN382" s="185">
        <v>0</v>
      </c>
      <c r="CO382" s="185">
        <v>0</v>
      </c>
      <c r="CP382" s="185">
        <v>66098</v>
      </c>
      <c r="CQ382" s="185">
        <v>150132</v>
      </c>
      <c r="CR382" s="185">
        <v>0</v>
      </c>
      <c r="CS382" s="185">
        <v>0</v>
      </c>
      <c r="CT382" s="185">
        <v>0</v>
      </c>
      <c r="CU382" s="185">
        <v>0</v>
      </c>
      <c r="CV382" s="185">
        <v>0</v>
      </c>
      <c r="CW382" s="185">
        <v>1683923</v>
      </c>
      <c r="CX382" s="185">
        <v>428424</v>
      </c>
      <c r="CY382" s="185">
        <v>1255499</v>
      </c>
      <c r="CZ382" s="185" t="s">
        <v>8035</v>
      </c>
      <c r="DA382" s="185">
        <v>140327</v>
      </c>
      <c r="DB382" s="185">
        <v>116000</v>
      </c>
      <c r="DC382" s="185">
        <v>163800</v>
      </c>
      <c r="DD382" s="185">
        <v>1581000</v>
      </c>
      <c r="DE382" s="185">
        <v>63200</v>
      </c>
      <c r="DF382" s="185">
        <v>31600</v>
      </c>
      <c r="DG382" s="185">
        <v>47400</v>
      </c>
      <c r="DH382" s="185">
        <v>76690</v>
      </c>
      <c r="DI382" s="185">
        <v>30</v>
      </c>
      <c r="DJ382" s="185">
        <v>0</v>
      </c>
      <c r="DK382" s="185">
        <v>0</v>
      </c>
      <c r="DL382" s="185">
        <v>0</v>
      </c>
      <c r="DM382" s="187">
        <v>44174</v>
      </c>
      <c r="DN382" s="187">
        <v>44195</v>
      </c>
      <c r="DO382" s="185">
        <v>0</v>
      </c>
      <c r="DP382" s="185">
        <v>54600</v>
      </c>
      <c r="DQ382" s="185">
        <v>0</v>
      </c>
      <c r="DR382" s="185" t="s">
        <v>1927</v>
      </c>
      <c r="DS382" s="185" t="s">
        <v>1903</v>
      </c>
      <c r="DT382" s="185">
        <v>54600</v>
      </c>
      <c r="DV382" s="185" t="s">
        <v>2051</v>
      </c>
      <c r="DW382" s="185">
        <v>1365000</v>
      </c>
      <c r="DX382" s="185" t="s">
        <v>1896</v>
      </c>
    </row>
    <row r="383" spans="1:128" x14ac:dyDescent="0.25">
      <c r="A383" s="185">
        <v>30</v>
      </c>
      <c r="B383" s="185">
        <v>1365000</v>
      </c>
      <c r="D383" s="230">
        <v>6.9599999999999995E-2</v>
      </c>
      <c r="E383" s="185">
        <v>95004</v>
      </c>
      <c r="F383" s="185">
        <v>15025913</v>
      </c>
      <c r="I383" s="185">
        <v>1590659</v>
      </c>
      <c r="J383" s="185">
        <v>682420</v>
      </c>
      <c r="L383" s="185">
        <v>1794774</v>
      </c>
      <c r="M383" s="185" t="s">
        <v>2123</v>
      </c>
      <c r="N383" s="185" t="s">
        <v>1938</v>
      </c>
      <c r="R383" s="185" t="s">
        <v>1879</v>
      </c>
      <c r="S383" s="185" t="s">
        <v>780</v>
      </c>
      <c r="T383" s="185" t="s">
        <v>2884</v>
      </c>
      <c r="U383" s="185" t="s">
        <v>460</v>
      </c>
      <c r="V383" s="185" t="s">
        <v>1949</v>
      </c>
      <c r="W383" s="185" t="s">
        <v>7217</v>
      </c>
      <c r="X383" s="185" t="s">
        <v>2013</v>
      </c>
      <c r="Y383" s="185" t="s">
        <v>1881</v>
      </c>
      <c r="Z383" s="185" t="s">
        <v>2124</v>
      </c>
      <c r="AA383" s="185" t="s">
        <v>1883</v>
      </c>
      <c r="AB383" s="185" t="s">
        <v>1923</v>
      </c>
      <c r="AC383" s="185" t="s">
        <v>3745</v>
      </c>
      <c r="AD383" s="185" t="s">
        <v>2885</v>
      </c>
      <c r="AE383" s="185" t="s">
        <v>1989</v>
      </c>
      <c r="AF383" s="185" t="s">
        <v>1888</v>
      </c>
      <c r="AG383" s="185" t="s">
        <v>1889</v>
      </c>
      <c r="AH383" s="185" t="s">
        <v>1912</v>
      </c>
      <c r="AI383" s="185" t="s">
        <v>1890</v>
      </c>
      <c r="AJ383" s="185" t="s">
        <v>1913</v>
      </c>
      <c r="AK383" s="185" t="s">
        <v>2798</v>
      </c>
      <c r="AL383" s="185" t="s">
        <v>2929</v>
      </c>
      <c r="AM383" s="185" t="s">
        <v>3746</v>
      </c>
      <c r="AN383" s="185" t="s">
        <v>3747</v>
      </c>
      <c r="AO383" s="185" t="s">
        <v>2078</v>
      </c>
      <c r="AP383" s="185" t="s">
        <v>1896</v>
      </c>
      <c r="AQ383" s="185" t="s">
        <v>1949</v>
      </c>
      <c r="AR383" s="185" t="s">
        <v>1957</v>
      </c>
      <c r="AS383" s="185">
        <v>1364839</v>
      </c>
      <c r="AT383" s="185" t="s">
        <v>1957</v>
      </c>
      <c r="AV383" s="185" t="s">
        <v>1920</v>
      </c>
      <c r="AW383" s="185">
        <v>1364839</v>
      </c>
      <c r="AX383" s="185">
        <v>0</v>
      </c>
      <c r="AY383" s="185" t="s">
        <v>1943</v>
      </c>
      <c r="AZ383" s="186">
        <v>0</v>
      </c>
      <c r="BA383" s="231">
        <v>8</v>
      </c>
      <c r="BB383" s="185">
        <v>20</v>
      </c>
      <c r="BC383" s="185" t="s">
        <v>1332</v>
      </c>
      <c r="BD383" s="187">
        <v>23925</v>
      </c>
      <c r="BE383" s="187">
        <v>32335</v>
      </c>
      <c r="BF383" s="187">
        <v>39805</v>
      </c>
      <c r="BH383" s="187">
        <v>43657</v>
      </c>
      <c r="BI383" s="187">
        <v>44022</v>
      </c>
      <c r="BJ383" s="185" t="s">
        <v>3748</v>
      </c>
      <c r="BK383" s="185" t="s">
        <v>1923</v>
      </c>
      <c r="BL383" s="187">
        <v>33360</v>
      </c>
      <c r="BM383" s="185" t="s">
        <v>1924</v>
      </c>
      <c r="BN383" s="185" t="s">
        <v>1925</v>
      </c>
      <c r="BV383" s="185" t="s">
        <v>1901</v>
      </c>
      <c r="BW383" s="185" t="s">
        <v>1926</v>
      </c>
      <c r="BX383" s="185" t="s">
        <v>1902</v>
      </c>
      <c r="BY383" s="187">
        <v>43292</v>
      </c>
      <c r="BZ383" s="187">
        <v>44023</v>
      </c>
      <c r="CA383" s="185">
        <v>0</v>
      </c>
      <c r="CB383" s="185">
        <v>1364839</v>
      </c>
      <c r="CC383" s="185">
        <v>0</v>
      </c>
      <c r="CD383" s="185">
        <v>102854</v>
      </c>
      <c r="CE383" s="185">
        <v>0</v>
      </c>
      <c r="CF383" s="185">
        <v>0</v>
      </c>
      <c r="CG383" s="185">
        <v>0</v>
      </c>
      <c r="CH383" s="185">
        <v>0</v>
      </c>
      <c r="CI383" s="185">
        <v>0</v>
      </c>
      <c r="CK383" s="185">
        <v>0</v>
      </c>
      <c r="CL383" s="185">
        <v>0</v>
      </c>
      <c r="CM383" s="185">
        <v>0</v>
      </c>
      <c r="CN383" s="185">
        <v>0</v>
      </c>
      <c r="CO383" s="185">
        <v>272968</v>
      </c>
      <c r="CP383" s="185">
        <v>66098</v>
      </c>
      <c r="CQ383" s="185">
        <v>109187</v>
      </c>
      <c r="CR383" s="185">
        <v>0</v>
      </c>
      <c r="CS383" s="185">
        <v>0</v>
      </c>
      <c r="CT383" s="185">
        <v>0</v>
      </c>
      <c r="CU383" s="185">
        <v>0</v>
      </c>
      <c r="CV383" s="185">
        <v>0</v>
      </c>
      <c r="CW383" s="185">
        <v>1915946</v>
      </c>
      <c r="CX383" s="185">
        <v>199538</v>
      </c>
      <c r="CY383" s="185">
        <v>1716408</v>
      </c>
      <c r="CZ383" s="185" t="s">
        <v>8035</v>
      </c>
      <c r="DA383" s="185">
        <v>159662</v>
      </c>
      <c r="DB383" s="185">
        <v>116000</v>
      </c>
      <c r="DC383" s="185">
        <v>163800</v>
      </c>
      <c r="DD383" s="185">
        <v>1813000</v>
      </c>
      <c r="DE383" s="185">
        <v>72500</v>
      </c>
      <c r="DF383" s="185">
        <v>36300</v>
      </c>
      <c r="DG383" s="185">
        <v>54400</v>
      </c>
      <c r="DH383" s="185">
        <v>0</v>
      </c>
      <c r="DI383" s="185">
        <v>30</v>
      </c>
      <c r="DJ383" s="185">
        <v>0</v>
      </c>
      <c r="DK383" s="185">
        <v>0</v>
      </c>
      <c r="DL383" s="185">
        <v>0</v>
      </c>
      <c r="DM383" s="187">
        <v>44105</v>
      </c>
      <c r="DN383" s="187">
        <v>44126</v>
      </c>
      <c r="DO383" s="185">
        <v>0</v>
      </c>
      <c r="DP383" s="185">
        <v>54600</v>
      </c>
      <c r="DQ383" s="185">
        <v>0</v>
      </c>
      <c r="DR383" s="185" t="s">
        <v>2026</v>
      </c>
      <c r="DS383" s="185" t="s">
        <v>1903</v>
      </c>
      <c r="DT383" s="185">
        <v>54600</v>
      </c>
      <c r="DV383" s="185" t="s">
        <v>1984</v>
      </c>
      <c r="DW383" s="185">
        <v>1365000</v>
      </c>
      <c r="DX383" s="185" t="s">
        <v>1896</v>
      </c>
    </row>
    <row r="384" spans="1:128" x14ac:dyDescent="0.25">
      <c r="A384" s="185">
        <v>30</v>
      </c>
      <c r="B384" s="185">
        <v>2047000</v>
      </c>
      <c r="D384" s="230">
        <v>2.436E-2</v>
      </c>
      <c r="E384" s="185">
        <v>49865</v>
      </c>
      <c r="F384" s="185">
        <v>15025917</v>
      </c>
      <c r="I384" s="185">
        <v>1590659</v>
      </c>
      <c r="J384" s="185">
        <v>682420</v>
      </c>
      <c r="L384" s="185">
        <v>1794774</v>
      </c>
      <c r="M384" s="185" t="s">
        <v>2219</v>
      </c>
      <c r="N384" s="185" t="s">
        <v>2149</v>
      </c>
      <c r="R384" s="185" t="s">
        <v>1879</v>
      </c>
      <c r="S384" s="185" t="s">
        <v>688</v>
      </c>
      <c r="T384" s="185" t="s">
        <v>732</v>
      </c>
      <c r="U384" s="185" t="s">
        <v>682</v>
      </c>
      <c r="V384" s="185" t="s">
        <v>1949</v>
      </c>
      <c r="W384" s="185" t="s">
        <v>453</v>
      </c>
      <c r="X384" s="185" t="s">
        <v>2013</v>
      </c>
      <c r="Y384" s="185" t="s">
        <v>1908</v>
      </c>
      <c r="Z384" s="185" t="s">
        <v>2384</v>
      </c>
      <c r="AA384" s="185" t="s">
        <v>1883</v>
      </c>
      <c r="AB384" s="185" t="s">
        <v>1923</v>
      </c>
      <c r="AC384" s="185" t="s">
        <v>3749</v>
      </c>
      <c r="AD384" s="185" t="s">
        <v>2406</v>
      </c>
      <c r="AE384" s="185" t="s">
        <v>1887</v>
      </c>
      <c r="AF384" s="185" t="s">
        <v>1888</v>
      </c>
      <c r="AG384" s="185" t="s">
        <v>1889</v>
      </c>
      <c r="AH384" s="185" t="s">
        <v>1883</v>
      </c>
      <c r="AI384" s="185" t="s">
        <v>1890</v>
      </c>
      <c r="AJ384" s="185" t="s">
        <v>1913</v>
      </c>
      <c r="AK384" s="185" t="s">
        <v>3683</v>
      </c>
      <c r="AL384" s="185" t="s">
        <v>3684</v>
      </c>
      <c r="AM384" s="185" t="s">
        <v>3750</v>
      </c>
      <c r="AN384" s="185" t="s">
        <v>2058</v>
      </c>
      <c r="AO384" s="185" t="s">
        <v>2146</v>
      </c>
      <c r="AP384" s="185" t="s">
        <v>1896</v>
      </c>
      <c r="AQ384" s="185" t="s">
        <v>1949</v>
      </c>
      <c r="AR384" s="185" t="s">
        <v>1957</v>
      </c>
      <c r="AS384" s="185">
        <v>1364839</v>
      </c>
      <c r="AT384" s="185" t="s">
        <v>1957</v>
      </c>
      <c r="AV384" s="185" t="s">
        <v>1920</v>
      </c>
      <c r="AW384" s="185">
        <v>1364839</v>
      </c>
      <c r="AX384" s="185">
        <v>0</v>
      </c>
      <c r="AY384" s="185" t="s">
        <v>2155</v>
      </c>
      <c r="AZ384" s="186">
        <v>0</v>
      </c>
      <c r="BA384" s="231">
        <v>11</v>
      </c>
      <c r="BB384" s="185">
        <v>0</v>
      </c>
      <c r="BC384" s="185" t="s">
        <v>1332</v>
      </c>
      <c r="BD384" s="187">
        <v>23962</v>
      </c>
      <c r="BE384" s="187">
        <v>32304</v>
      </c>
      <c r="BF384" s="187">
        <v>39805</v>
      </c>
      <c r="BH384" s="187">
        <v>43626</v>
      </c>
      <c r="BI384" s="187">
        <v>43991</v>
      </c>
      <c r="BJ384" s="185" t="s">
        <v>3751</v>
      </c>
      <c r="BK384" s="185" t="s">
        <v>1923</v>
      </c>
      <c r="BL384" s="187">
        <v>33584</v>
      </c>
      <c r="BM384" s="185" t="s">
        <v>1924</v>
      </c>
      <c r="BN384" s="185" t="s">
        <v>1925</v>
      </c>
      <c r="BV384" s="185" t="s">
        <v>1901</v>
      </c>
      <c r="BW384" s="185" t="s">
        <v>1926</v>
      </c>
      <c r="BX384" s="185" t="s">
        <v>1902</v>
      </c>
      <c r="BY384" s="187">
        <v>43261</v>
      </c>
      <c r="BZ384" s="187">
        <v>44357</v>
      </c>
      <c r="CA384" s="185">
        <v>0</v>
      </c>
      <c r="CB384" s="185">
        <v>1364839</v>
      </c>
      <c r="CC384" s="185">
        <v>0</v>
      </c>
      <c r="CD384" s="185">
        <v>102854</v>
      </c>
      <c r="CE384" s="185">
        <v>0</v>
      </c>
      <c r="CF384" s="185">
        <v>0</v>
      </c>
      <c r="CG384" s="185">
        <v>0</v>
      </c>
      <c r="CH384" s="185">
        <v>682420</v>
      </c>
      <c r="CI384" s="185">
        <v>0</v>
      </c>
      <c r="CK384" s="185">
        <v>0</v>
      </c>
      <c r="CL384" s="185">
        <v>0</v>
      </c>
      <c r="CM384" s="185">
        <v>0</v>
      </c>
      <c r="CN384" s="185">
        <v>0</v>
      </c>
      <c r="CO384" s="185">
        <v>0</v>
      </c>
      <c r="CP384" s="185">
        <v>66098</v>
      </c>
      <c r="CQ384" s="185">
        <v>150132</v>
      </c>
      <c r="CR384" s="185">
        <v>0</v>
      </c>
      <c r="CS384" s="185">
        <v>0</v>
      </c>
      <c r="CT384" s="185">
        <v>0</v>
      </c>
      <c r="CU384" s="185">
        <v>0</v>
      </c>
      <c r="CV384" s="185">
        <v>0</v>
      </c>
      <c r="CW384" s="185">
        <v>2366343</v>
      </c>
      <c r="CX384" s="185">
        <v>751366</v>
      </c>
      <c r="CY384" s="185">
        <v>1614977</v>
      </c>
      <c r="CZ384" s="185" t="s">
        <v>8035</v>
      </c>
      <c r="DA384" s="185">
        <v>197195</v>
      </c>
      <c r="DB384" s="185">
        <v>174000</v>
      </c>
      <c r="DC384" s="185">
        <v>245600</v>
      </c>
      <c r="DD384" s="185">
        <v>2263000</v>
      </c>
      <c r="DE384" s="185">
        <v>90500</v>
      </c>
      <c r="DF384" s="185">
        <v>45300</v>
      </c>
      <c r="DG384" s="185">
        <v>67900</v>
      </c>
      <c r="DH384" s="185">
        <v>0</v>
      </c>
      <c r="DI384" s="185">
        <v>30</v>
      </c>
      <c r="DJ384" s="185">
        <v>0</v>
      </c>
      <c r="DK384" s="185">
        <v>0</v>
      </c>
      <c r="DL384" s="185">
        <v>0</v>
      </c>
      <c r="DM384" s="187">
        <v>44046</v>
      </c>
      <c r="DN384" s="187">
        <v>44068</v>
      </c>
      <c r="DO384" s="185">
        <v>0</v>
      </c>
      <c r="DP384" s="185">
        <v>81900</v>
      </c>
      <c r="DQ384" s="185">
        <v>0</v>
      </c>
      <c r="DR384" s="185" t="s">
        <v>2026</v>
      </c>
      <c r="DS384" s="185" t="s">
        <v>1889</v>
      </c>
      <c r="DT384" s="185">
        <v>81900</v>
      </c>
      <c r="DV384" s="185" t="s">
        <v>2123</v>
      </c>
      <c r="DW384" s="185">
        <v>2047000</v>
      </c>
      <c r="DX384" s="185" t="s">
        <v>1896</v>
      </c>
    </row>
    <row r="385" spans="1:128" x14ac:dyDescent="0.25">
      <c r="A385" s="185">
        <v>30</v>
      </c>
      <c r="B385" s="185">
        <v>2047000</v>
      </c>
      <c r="D385" s="230">
        <v>2.436E-2</v>
      </c>
      <c r="E385" s="185">
        <v>49865</v>
      </c>
      <c r="F385" s="185">
        <v>15026413</v>
      </c>
      <c r="I385" s="185">
        <v>1590659</v>
      </c>
      <c r="J385" s="185">
        <v>682420</v>
      </c>
      <c r="L385" s="185">
        <v>1722983</v>
      </c>
      <c r="M385" s="185" t="s">
        <v>2219</v>
      </c>
      <c r="N385" s="185" t="s">
        <v>2149</v>
      </c>
      <c r="R385" s="185" t="s">
        <v>1879</v>
      </c>
      <c r="S385" s="185" t="s">
        <v>688</v>
      </c>
      <c r="T385" s="185" t="s">
        <v>712</v>
      </c>
      <c r="U385" s="185" t="s">
        <v>682</v>
      </c>
      <c r="V385" s="185" t="s">
        <v>1949</v>
      </c>
      <c r="W385" s="185" t="s">
        <v>318</v>
      </c>
      <c r="X385" s="185" t="s">
        <v>2013</v>
      </c>
      <c r="Y385" s="185" t="s">
        <v>1881</v>
      </c>
      <c r="Z385" s="185" t="s">
        <v>2384</v>
      </c>
      <c r="AA385" s="185" t="s">
        <v>1883</v>
      </c>
      <c r="AB385" s="185" t="s">
        <v>1923</v>
      </c>
      <c r="AC385" s="185" t="s">
        <v>3752</v>
      </c>
      <c r="AD385" s="185" t="s">
        <v>2726</v>
      </c>
      <c r="AE385" s="185" t="s">
        <v>1887</v>
      </c>
      <c r="AF385" s="185" t="s">
        <v>1888</v>
      </c>
      <c r="AG385" s="185" t="s">
        <v>1889</v>
      </c>
      <c r="AH385" s="185" t="s">
        <v>1883</v>
      </c>
      <c r="AI385" s="185" t="s">
        <v>1890</v>
      </c>
      <c r="AJ385" s="185" t="s">
        <v>1913</v>
      </c>
      <c r="AK385" s="185" t="s">
        <v>2784</v>
      </c>
      <c r="AL385" s="185" t="s">
        <v>2929</v>
      </c>
      <c r="AM385" s="185" t="s">
        <v>3018</v>
      </c>
      <c r="AN385" s="185" t="s">
        <v>3018</v>
      </c>
      <c r="AP385" s="185" t="s">
        <v>1896</v>
      </c>
      <c r="AQ385" s="185" t="s">
        <v>1949</v>
      </c>
      <c r="AR385" s="185" t="s">
        <v>1957</v>
      </c>
      <c r="AS385" s="185">
        <v>1364839</v>
      </c>
      <c r="AT385" s="185" t="s">
        <v>1957</v>
      </c>
      <c r="AV385" s="185" t="s">
        <v>1920</v>
      </c>
      <c r="AW385" s="185">
        <v>1364839</v>
      </c>
      <c r="AX385" s="185">
        <v>0</v>
      </c>
      <c r="AY385" s="185" t="s">
        <v>2155</v>
      </c>
      <c r="AZ385" s="186">
        <v>0</v>
      </c>
      <c r="BA385" s="231">
        <v>11</v>
      </c>
      <c r="BB385" s="185">
        <v>0</v>
      </c>
      <c r="BC385" s="185" t="s">
        <v>1332</v>
      </c>
      <c r="BD385" s="187">
        <v>23183</v>
      </c>
      <c r="BE385" s="187">
        <v>32301</v>
      </c>
      <c r="BF385" s="187">
        <v>39805</v>
      </c>
      <c r="BH385" s="187">
        <v>43989</v>
      </c>
      <c r="BI385" s="187">
        <v>44353</v>
      </c>
      <c r="BJ385" s="185" t="s">
        <v>3753</v>
      </c>
      <c r="BK385" s="185" t="s">
        <v>1923</v>
      </c>
      <c r="BL385" s="187">
        <v>33718</v>
      </c>
      <c r="BM385" s="185" t="s">
        <v>1924</v>
      </c>
      <c r="BN385" s="185" t="s">
        <v>1925</v>
      </c>
      <c r="BV385" s="185" t="s">
        <v>1901</v>
      </c>
      <c r="BW385" s="185" t="s">
        <v>1926</v>
      </c>
      <c r="BX385" s="185" t="s">
        <v>1902</v>
      </c>
      <c r="BY385" s="187">
        <v>43258</v>
      </c>
      <c r="BZ385" s="187">
        <v>44354</v>
      </c>
      <c r="CA385" s="185">
        <v>0</v>
      </c>
      <c r="CB385" s="185">
        <v>1364839</v>
      </c>
      <c r="CC385" s="185">
        <v>0</v>
      </c>
      <c r="CD385" s="185">
        <v>102854</v>
      </c>
      <c r="CE385" s="185">
        <v>0</v>
      </c>
      <c r="CF385" s="185">
        <v>0</v>
      </c>
      <c r="CG385" s="185">
        <v>0</v>
      </c>
      <c r="CH385" s="185">
        <v>682420</v>
      </c>
      <c r="CI385" s="185">
        <v>0</v>
      </c>
      <c r="CK385" s="185">
        <v>861607</v>
      </c>
      <c r="CL385" s="185">
        <v>0</v>
      </c>
      <c r="CM385" s="185">
        <v>0</v>
      </c>
      <c r="CN385" s="185">
        <v>0</v>
      </c>
      <c r="CO385" s="185">
        <v>0</v>
      </c>
      <c r="CP385" s="185">
        <v>66098</v>
      </c>
      <c r="CQ385" s="185">
        <v>150132</v>
      </c>
      <c r="CR385" s="185">
        <v>0</v>
      </c>
      <c r="CS385" s="185">
        <v>90989</v>
      </c>
      <c r="CT385" s="185">
        <v>0</v>
      </c>
      <c r="CU385" s="185">
        <v>0</v>
      </c>
      <c r="CV385" s="185">
        <v>0</v>
      </c>
      <c r="CW385" s="185">
        <v>3413651</v>
      </c>
      <c r="CX385" s="185">
        <v>397021</v>
      </c>
      <c r="CY385" s="185">
        <v>3016630</v>
      </c>
      <c r="CZ385" s="185" t="s">
        <v>8035</v>
      </c>
      <c r="DA385" s="185">
        <v>268996</v>
      </c>
      <c r="DB385" s="185">
        <v>174000</v>
      </c>
      <c r="DC385" s="185">
        <v>245600</v>
      </c>
      <c r="DD385" s="185">
        <v>3125000</v>
      </c>
      <c r="DE385" s="185">
        <v>125000</v>
      </c>
      <c r="DF385" s="185">
        <v>62500</v>
      </c>
      <c r="DG385" s="185">
        <v>93700</v>
      </c>
      <c r="DH385" s="185">
        <v>0</v>
      </c>
      <c r="DI385" s="185">
        <v>30</v>
      </c>
      <c r="DJ385" s="185">
        <v>0</v>
      </c>
      <c r="DK385" s="185">
        <v>0</v>
      </c>
      <c r="DL385" s="185">
        <v>0</v>
      </c>
      <c r="DM385" s="187">
        <v>44378</v>
      </c>
      <c r="DN385" s="187">
        <v>44400</v>
      </c>
      <c r="DO385" s="185">
        <v>0</v>
      </c>
      <c r="DP385" s="185">
        <v>81900</v>
      </c>
      <c r="DQ385" s="185">
        <v>0</v>
      </c>
      <c r="DR385" s="185" t="s">
        <v>2026</v>
      </c>
      <c r="DS385" s="185" t="s">
        <v>1903</v>
      </c>
      <c r="DT385" s="185">
        <v>81900</v>
      </c>
      <c r="DV385" s="185" t="s">
        <v>2123</v>
      </c>
      <c r="DW385" s="185">
        <v>2047000</v>
      </c>
      <c r="DX385" s="185" t="s">
        <v>1896</v>
      </c>
    </row>
    <row r="386" spans="1:128" x14ac:dyDescent="0.25">
      <c r="A386" s="185">
        <v>30</v>
      </c>
      <c r="B386" s="185">
        <v>1365000</v>
      </c>
      <c r="D386" s="230">
        <v>2.436E-2</v>
      </c>
      <c r="E386" s="185">
        <v>33251</v>
      </c>
      <c r="F386" s="185">
        <v>15026876</v>
      </c>
      <c r="I386" s="185">
        <v>1590659</v>
      </c>
      <c r="J386" s="185">
        <v>682420</v>
      </c>
      <c r="L386" s="185">
        <v>1794774</v>
      </c>
      <c r="M386" s="185" t="s">
        <v>2219</v>
      </c>
      <c r="N386" s="185" t="s">
        <v>1938</v>
      </c>
      <c r="R386" s="185" t="s">
        <v>1879</v>
      </c>
      <c r="S386" s="185" t="s">
        <v>688</v>
      </c>
      <c r="T386" s="185" t="s">
        <v>610</v>
      </c>
      <c r="U386" s="185" t="s">
        <v>682</v>
      </c>
      <c r="V386" s="185" t="s">
        <v>1949</v>
      </c>
      <c r="W386" s="185" t="s">
        <v>698</v>
      </c>
      <c r="X386" s="185" t="s">
        <v>2013</v>
      </c>
      <c r="Y386" s="185" t="s">
        <v>2268</v>
      </c>
      <c r="Z386" s="185" t="s">
        <v>2384</v>
      </c>
      <c r="AA386" s="185" t="s">
        <v>1883</v>
      </c>
      <c r="AB386" s="185" t="s">
        <v>1923</v>
      </c>
      <c r="AC386" s="185" t="s">
        <v>3754</v>
      </c>
      <c r="AD386" s="185" t="s">
        <v>2219</v>
      </c>
      <c r="AE386" s="185" t="s">
        <v>1887</v>
      </c>
      <c r="AF386" s="185" t="s">
        <v>1888</v>
      </c>
      <c r="AG386" s="185" t="s">
        <v>1889</v>
      </c>
      <c r="AH386" s="185" t="s">
        <v>1883</v>
      </c>
      <c r="AI386" s="185" t="s">
        <v>1890</v>
      </c>
      <c r="AJ386" s="185" t="s">
        <v>1913</v>
      </c>
      <c r="AK386" s="185" t="s">
        <v>3755</v>
      </c>
      <c r="AL386" s="185" t="s">
        <v>2126</v>
      </c>
      <c r="AM386" s="185" t="s">
        <v>3756</v>
      </c>
      <c r="AN386" s="185" t="s">
        <v>2067</v>
      </c>
      <c r="AO386" s="185" t="s">
        <v>2078</v>
      </c>
      <c r="AP386" s="185" t="s">
        <v>1896</v>
      </c>
      <c r="AQ386" s="185" t="s">
        <v>1949</v>
      </c>
      <c r="AR386" s="185" t="s">
        <v>1957</v>
      </c>
      <c r="AS386" s="185">
        <v>1364839</v>
      </c>
      <c r="AT386" s="185" t="s">
        <v>1957</v>
      </c>
      <c r="AV386" s="185" t="s">
        <v>1920</v>
      </c>
      <c r="AW386" s="185">
        <v>1364839</v>
      </c>
      <c r="AX386" s="185">
        <v>0</v>
      </c>
      <c r="AY386" s="185" t="s">
        <v>1943</v>
      </c>
      <c r="AZ386" s="186">
        <v>0</v>
      </c>
      <c r="BA386" s="231">
        <v>13</v>
      </c>
      <c r="BB386" s="185">
        <v>0</v>
      </c>
      <c r="BC386" s="185" t="s">
        <v>1332</v>
      </c>
      <c r="BD386" s="187">
        <v>24243</v>
      </c>
      <c r="BE386" s="187">
        <v>32337</v>
      </c>
      <c r="BF386" s="187">
        <v>39805</v>
      </c>
      <c r="BH386" s="187">
        <v>43659</v>
      </c>
      <c r="BI386" s="187">
        <v>44024</v>
      </c>
      <c r="BM386" s="185" t="s">
        <v>1924</v>
      </c>
      <c r="BN386" s="185" t="s">
        <v>1925</v>
      </c>
      <c r="BV386" s="185" t="s">
        <v>1901</v>
      </c>
      <c r="BW386" s="185" t="s">
        <v>1926</v>
      </c>
      <c r="BX386" s="185" t="s">
        <v>1902</v>
      </c>
      <c r="BY386" s="187">
        <v>43294</v>
      </c>
      <c r="BZ386" s="187">
        <v>44025</v>
      </c>
      <c r="CA386" s="185">
        <v>0</v>
      </c>
      <c r="CB386" s="185">
        <v>1364839</v>
      </c>
      <c r="CC386" s="185">
        <v>0</v>
      </c>
      <c r="CD386" s="185">
        <v>102854</v>
      </c>
      <c r="CE386" s="185">
        <v>0</v>
      </c>
      <c r="CF386" s="185">
        <v>0</v>
      </c>
      <c r="CG386" s="185">
        <v>0</v>
      </c>
      <c r="CH386" s="185">
        <v>0</v>
      </c>
      <c r="CI386" s="185">
        <v>0</v>
      </c>
      <c r="CK386" s="185">
        <v>0</v>
      </c>
      <c r="CL386" s="185">
        <v>0</v>
      </c>
      <c r="CM386" s="185">
        <v>0</v>
      </c>
      <c r="CN386" s="185">
        <v>0</v>
      </c>
      <c r="CO386" s="185">
        <v>0</v>
      </c>
      <c r="CP386" s="185">
        <v>66098</v>
      </c>
      <c r="CQ386" s="185">
        <v>177429</v>
      </c>
      <c r="CR386" s="185">
        <v>0</v>
      </c>
      <c r="CS386" s="185">
        <v>0</v>
      </c>
      <c r="CT386" s="185">
        <v>0</v>
      </c>
      <c r="CU386" s="185">
        <v>0</v>
      </c>
      <c r="CV386" s="185">
        <v>0</v>
      </c>
      <c r="CW386" s="185">
        <v>1711220</v>
      </c>
      <c r="CX386" s="185">
        <v>855707</v>
      </c>
      <c r="CY386" s="185">
        <v>855513</v>
      </c>
      <c r="CZ386" s="185" t="s">
        <v>8035</v>
      </c>
      <c r="DA386" s="185">
        <v>142602</v>
      </c>
      <c r="DB386" s="185">
        <v>116000</v>
      </c>
      <c r="DC386" s="185">
        <v>163800</v>
      </c>
      <c r="DD386" s="185">
        <v>1608000</v>
      </c>
      <c r="DE386" s="185">
        <v>64300</v>
      </c>
      <c r="DF386" s="185">
        <v>32200</v>
      </c>
      <c r="DG386" s="185">
        <v>48200</v>
      </c>
      <c r="DH386" s="185">
        <v>76690</v>
      </c>
      <c r="DI386" s="185">
        <v>30</v>
      </c>
      <c r="DJ386" s="185">
        <v>0</v>
      </c>
      <c r="DK386" s="185">
        <v>0</v>
      </c>
      <c r="DL386" s="185">
        <v>0</v>
      </c>
      <c r="DM386" s="187">
        <v>44197</v>
      </c>
      <c r="DN386" s="187">
        <v>44209</v>
      </c>
      <c r="DO386" s="185">
        <v>0</v>
      </c>
      <c r="DP386" s="185">
        <v>54600</v>
      </c>
      <c r="DQ386" s="185">
        <v>0</v>
      </c>
      <c r="DR386" s="185" t="s">
        <v>2026</v>
      </c>
      <c r="DS386" s="185" t="s">
        <v>2026</v>
      </c>
      <c r="DT386" s="185">
        <v>54600</v>
      </c>
      <c r="DV386" s="185" t="s">
        <v>2123</v>
      </c>
      <c r="DW386" s="185">
        <v>1365000</v>
      </c>
      <c r="DX386" s="185" t="s">
        <v>1896</v>
      </c>
    </row>
    <row r="387" spans="1:128" x14ac:dyDescent="0.25">
      <c r="A387" s="185">
        <v>30</v>
      </c>
      <c r="B387" s="185">
        <v>1365000</v>
      </c>
      <c r="D387" s="230">
        <v>2.436E-2</v>
      </c>
      <c r="E387" s="185">
        <v>33251</v>
      </c>
      <c r="F387" s="185">
        <v>15027029</v>
      </c>
      <c r="I387" s="185">
        <v>1590659</v>
      </c>
      <c r="J387" s="185">
        <v>682420</v>
      </c>
      <c r="L387" s="185">
        <v>1794012</v>
      </c>
      <c r="M387" s="185" t="s">
        <v>2130</v>
      </c>
      <c r="N387" s="185" t="s">
        <v>2149</v>
      </c>
      <c r="R387" s="185" t="s">
        <v>1879</v>
      </c>
      <c r="S387" s="185" t="s">
        <v>781</v>
      </c>
      <c r="T387" s="185" t="s">
        <v>707</v>
      </c>
      <c r="U387" s="185" t="s">
        <v>3174</v>
      </c>
      <c r="V387" s="185" t="s">
        <v>381</v>
      </c>
      <c r="W387" s="185" t="s">
        <v>419</v>
      </c>
      <c r="X387" s="185" t="s">
        <v>1907</v>
      </c>
      <c r="Y387" s="185" t="s">
        <v>1881</v>
      </c>
      <c r="Z387" s="185" t="s">
        <v>2131</v>
      </c>
      <c r="AA387" s="185" t="s">
        <v>1883</v>
      </c>
      <c r="AB387" s="185" t="s">
        <v>1923</v>
      </c>
      <c r="AC387" s="185" t="s">
        <v>3757</v>
      </c>
      <c r="AD387" s="185" t="s">
        <v>2683</v>
      </c>
      <c r="AE387" s="185" t="s">
        <v>1888</v>
      </c>
      <c r="AF387" s="185" t="s">
        <v>1889</v>
      </c>
      <c r="AG387" s="185" t="s">
        <v>1887</v>
      </c>
      <c r="AH387" s="185" t="s">
        <v>1883</v>
      </c>
      <c r="AI387" s="185" t="s">
        <v>1890</v>
      </c>
      <c r="AJ387" s="185" t="s">
        <v>1913</v>
      </c>
      <c r="AK387" s="185" t="s">
        <v>2548</v>
      </c>
      <c r="AL387" s="185" t="s">
        <v>2329</v>
      </c>
      <c r="AM387" s="185" t="s">
        <v>3758</v>
      </c>
      <c r="AN387" s="185" t="s">
        <v>2404</v>
      </c>
      <c r="AO387" s="185" t="s">
        <v>2039</v>
      </c>
      <c r="AP387" s="185" t="s">
        <v>1896</v>
      </c>
      <c r="AQ387" s="185" t="s">
        <v>381</v>
      </c>
      <c r="AR387" s="185" t="s">
        <v>2163</v>
      </c>
      <c r="AS387" s="185">
        <v>1364839</v>
      </c>
      <c r="AT387" s="185" t="s">
        <v>2163</v>
      </c>
      <c r="AV387" s="185" t="s">
        <v>1920</v>
      </c>
      <c r="AW387" s="185">
        <v>1364839</v>
      </c>
      <c r="AX387" s="185">
        <v>0</v>
      </c>
      <c r="AY387" s="185" t="s">
        <v>2155</v>
      </c>
      <c r="AZ387" s="186">
        <v>0</v>
      </c>
      <c r="BA387" s="231">
        <v>11</v>
      </c>
      <c r="BB387" s="185">
        <v>0</v>
      </c>
      <c r="BC387" s="185" t="s">
        <v>1332</v>
      </c>
      <c r="BD387" s="187">
        <v>23782</v>
      </c>
      <c r="BE387" s="187">
        <v>32339</v>
      </c>
      <c r="BF387" s="187">
        <v>32874</v>
      </c>
      <c r="BH387" s="187">
        <v>43661</v>
      </c>
      <c r="BI387" s="187">
        <v>44026</v>
      </c>
      <c r="BJ387" s="185" t="s">
        <v>3759</v>
      </c>
      <c r="BK387" s="185" t="s">
        <v>1923</v>
      </c>
      <c r="BL387" s="187">
        <v>33340</v>
      </c>
      <c r="BM387" s="185" t="s">
        <v>1924</v>
      </c>
      <c r="BN387" s="185" t="s">
        <v>1925</v>
      </c>
      <c r="BV387" s="185" t="s">
        <v>1901</v>
      </c>
      <c r="BW387" s="185" t="s">
        <v>1896</v>
      </c>
      <c r="BX387" s="185" t="s">
        <v>1902</v>
      </c>
      <c r="BY387" s="187">
        <v>43296</v>
      </c>
      <c r="BZ387" s="187">
        <v>44027</v>
      </c>
      <c r="CA387" s="185">
        <v>0</v>
      </c>
      <c r="CB387" s="185">
        <v>1364839</v>
      </c>
      <c r="CC387" s="185">
        <v>0</v>
      </c>
      <c r="CD387" s="185">
        <v>102854</v>
      </c>
      <c r="CE387" s="185">
        <v>0</v>
      </c>
      <c r="CF387" s="185">
        <v>0</v>
      </c>
      <c r="CG387" s="185">
        <v>0</v>
      </c>
      <c r="CH387" s="185">
        <v>0</v>
      </c>
      <c r="CI387" s="185">
        <v>0</v>
      </c>
      <c r="CK387" s="185">
        <v>0</v>
      </c>
      <c r="CL387" s="185">
        <v>0</v>
      </c>
      <c r="CM387" s="185">
        <v>0</v>
      </c>
      <c r="CN387" s="185">
        <v>0</v>
      </c>
      <c r="CO387" s="185">
        <v>0</v>
      </c>
      <c r="CP387" s="185">
        <v>66098</v>
      </c>
      <c r="CQ387" s="185">
        <v>150132</v>
      </c>
      <c r="CR387" s="185">
        <v>0</v>
      </c>
      <c r="CS387" s="185">
        <v>0</v>
      </c>
      <c r="CT387" s="185">
        <v>0</v>
      </c>
      <c r="CU387" s="185">
        <v>0</v>
      </c>
      <c r="CV387" s="185">
        <v>0</v>
      </c>
      <c r="CW387" s="185">
        <v>1683923</v>
      </c>
      <c r="CX387" s="185">
        <v>447463</v>
      </c>
      <c r="CY387" s="185">
        <v>1236460</v>
      </c>
      <c r="CZ387" s="185" t="s">
        <v>8035</v>
      </c>
      <c r="DA387" s="185">
        <v>140327</v>
      </c>
      <c r="DB387" s="185">
        <v>116000</v>
      </c>
      <c r="DC387" s="185">
        <v>163800</v>
      </c>
      <c r="DD387" s="185">
        <v>1581000</v>
      </c>
      <c r="DE387" s="185">
        <v>63200</v>
      </c>
      <c r="DF387" s="185">
        <v>31600</v>
      </c>
      <c r="DG387" s="185">
        <v>47400</v>
      </c>
      <c r="DH387" s="185">
        <v>0</v>
      </c>
      <c r="DI387" s="185">
        <v>30</v>
      </c>
      <c r="DJ387" s="185">
        <v>0</v>
      </c>
      <c r="DK387" s="185">
        <v>0</v>
      </c>
      <c r="DL387" s="185">
        <v>0</v>
      </c>
      <c r="DM387" s="187">
        <v>44200</v>
      </c>
      <c r="DN387" s="187">
        <v>44221</v>
      </c>
      <c r="DO387" s="185">
        <v>0</v>
      </c>
      <c r="DP387" s="185">
        <v>54600</v>
      </c>
      <c r="DQ387" s="185">
        <v>0</v>
      </c>
      <c r="DR387" s="185" t="s">
        <v>1927</v>
      </c>
      <c r="DS387" s="185" t="s">
        <v>1903</v>
      </c>
      <c r="DT387" s="185">
        <v>54600</v>
      </c>
      <c r="DV387" s="185" t="s">
        <v>2051</v>
      </c>
      <c r="DW387" s="185">
        <v>1365000</v>
      </c>
      <c r="DX387" s="185" t="s">
        <v>1896</v>
      </c>
    </row>
    <row r="388" spans="1:128" x14ac:dyDescent="0.25">
      <c r="A388" s="185">
        <v>30</v>
      </c>
      <c r="B388" s="185">
        <v>1365000</v>
      </c>
      <c r="D388" s="230">
        <v>2.436E-2</v>
      </c>
      <c r="E388" s="185">
        <v>33251</v>
      </c>
      <c r="F388" s="185">
        <v>15027586</v>
      </c>
      <c r="I388" s="185">
        <v>1590659</v>
      </c>
      <c r="J388" s="185">
        <v>682420</v>
      </c>
      <c r="L388" s="185">
        <v>1722983</v>
      </c>
      <c r="M388" s="185" t="s">
        <v>2123</v>
      </c>
      <c r="N388" s="185" t="s">
        <v>2149</v>
      </c>
      <c r="R388" s="185" t="s">
        <v>1879</v>
      </c>
      <c r="S388" s="185" t="s">
        <v>780</v>
      </c>
      <c r="T388" s="185" t="s">
        <v>507</v>
      </c>
      <c r="U388" s="185" t="s">
        <v>682</v>
      </c>
      <c r="V388" s="185" t="s">
        <v>381</v>
      </c>
      <c r="W388" s="185" t="s">
        <v>508</v>
      </c>
      <c r="X388" s="185" t="s">
        <v>2138</v>
      </c>
      <c r="Y388" s="185" t="s">
        <v>1908</v>
      </c>
      <c r="Z388" s="185" t="s">
        <v>2124</v>
      </c>
      <c r="AA388" s="185" t="s">
        <v>1883</v>
      </c>
      <c r="AB388" s="185" t="s">
        <v>1923</v>
      </c>
      <c r="AC388" s="185" t="s">
        <v>3760</v>
      </c>
      <c r="AD388" s="185" t="s">
        <v>3095</v>
      </c>
      <c r="AE388" s="185" t="s">
        <v>1887</v>
      </c>
      <c r="AF388" s="185" t="s">
        <v>1888</v>
      </c>
      <c r="AG388" s="185" t="s">
        <v>1889</v>
      </c>
      <c r="AH388" s="185" t="s">
        <v>1883</v>
      </c>
      <c r="AI388" s="185" t="s">
        <v>1890</v>
      </c>
      <c r="AJ388" s="185" t="s">
        <v>1913</v>
      </c>
      <c r="AK388" s="185" t="s">
        <v>2305</v>
      </c>
      <c r="AL388" s="185" t="s">
        <v>3296</v>
      </c>
      <c r="AM388" s="185" t="s">
        <v>3761</v>
      </c>
      <c r="AN388" s="185" t="s">
        <v>2931</v>
      </c>
      <c r="AO388" s="185" t="s">
        <v>2183</v>
      </c>
      <c r="AP388" s="185" t="s">
        <v>1896</v>
      </c>
      <c r="AQ388" s="185" t="s">
        <v>381</v>
      </c>
      <c r="AR388" s="185" t="s">
        <v>2163</v>
      </c>
      <c r="AS388" s="185">
        <v>1364839</v>
      </c>
      <c r="AT388" s="185" t="s">
        <v>2163</v>
      </c>
      <c r="AV388" s="185" t="s">
        <v>1920</v>
      </c>
      <c r="AW388" s="185">
        <v>1364839</v>
      </c>
      <c r="AX388" s="185">
        <v>0</v>
      </c>
      <c r="AY388" s="185" t="s">
        <v>2155</v>
      </c>
      <c r="AZ388" s="186">
        <v>0</v>
      </c>
      <c r="BA388" s="231">
        <v>11</v>
      </c>
      <c r="BB388" s="185">
        <v>0</v>
      </c>
      <c r="BC388" s="185" t="s">
        <v>1332</v>
      </c>
      <c r="BD388" s="187">
        <v>24146</v>
      </c>
      <c r="BE388" s="187">
        <v>32337</v>
      </c>
      <c r="BF388" s="187">
        <v>32874</v>
      </c>
      <c r="BH388" s="187">
        <v>43659</v>
      </c>
      <c r="BI388" s="187">
        <v>44024</v>
      </c>
      <c r="BJ388" s="185" t="s">
        <v>3762</v>
      </c>
      <c r="BK388" s="185" t="s">
        <v>1923</v>
      </c>
      <c r="BL388" s="187">
        <v>33938</v>
      </c>
      <c r="BM388" s="185" t="s">
        <v>1924</v>
      </c>
      <c r="BN388" s="185" t="s">
        <v>1925</v>
      </c>
      <c r="BV388" s="185" t="s">
        <v>1901</v>
      </c>
      <c r="BW388" s="185" t="s">
        <v>1926</v>
      </c>
      <c r="BX388" s="185" t="s">
        <v>1902</v>
      </c>
      <c r="BY388" s="187">
        <v>43294</v>
      </c>
      <c r="BZ388" s="187">
        <v>44025</v>
      </c>
      <c r="CA388" s="185">
        <v>0</v>
      </c>
      <c r="CB388" s="185">
        <v>1364839</v>
      </c>
      <c r="CC388" s="185">
        <v>0</v>
      </c>
      <c r="CD388" s="185">
        <v>102854</v>
      </c>
      <c r="CE388" s="185">
        <v>0</v>
      </c>
      <c r="CF388" s="185">
        <v>0</v>
      </c>
      <c r="CG388" s="185">
        <v>0</v>
      </c>
      <c r="CH388" s="185">
        <v>0</v>
      </c>
      <c r="CI388" s="185">
        <v>0</v>
      </c>
      <c r="CK388" s="185">
        <v>0</v>
      </c>
      <c r="CL388" s="185">
        <v>0</v>
      </c>
      <c r="CM388" s="185">
        <v>0</v>
      </c>
      <c r="CN388" s="185">
        <v>0</v>
      </c>
      <c r="CO388" s="185">
        <v>0</v>
      </c>
      <c r="CP388" s="185">
        <v>66098</v>
      </c>
      <c r="CQ388" s="185">
        <v>150132</v>
      </c>
      <c r="CR388" s="185">
        <v>0</v>
      </c>
      <c r="CS388" s="185">
        <v>0</v>
      </c>
      <c r="CT388" s="185">
        <v>0</v>
      </c>
      <c r="CU388" s="185">
        <v>0</v>
      </c>
      <c r="CV388" s="185">
        <v>0</v>
      </c>
      <c r="CW388" s="185">
        <v>1683923</v>
      </c>
      <c r="CX388" s="185">
        <v>694744</v>
      </c>
      <c r="CY388" s="185">
        <v>989179</v>
      </c>
      <c r="CZ388" s="185" t="s">
        <v>8035</v>
      </c>
      <c r="DA388" s="185">
        <v>140327</v>
      </c>
      <c r="DB388" s="185">
        <v>116000</v>
      </c>
      <c r="DC388" s="185">
        <v>163800</v>
      </c>
      <c r="DD388" s="185">
        <v>1581000</v>
      </c>
      <c r="DE388" s="185">
        <v>63200</v>
      </c>
      <c r="DF388" s="185">
        <v>31600</v>
      </c>
      <c r="DG388" s="185">
        <v>47400</v>
      </c>
      <c r="DH388" s="185">
        <v>0</v>
      </c>
      <c r="DI388" s="185">
        <v>30</v>
      </c>
      <c r="DJ388" s="185">
        <v>0</v>
      </c>
      <c r="DK388" s="185">
        <v>0</v>
      </c>
      <c r="DL388" s="185">
        <v>0</v>
      </c>
      <c r="DM388" s="187">
        <v>44200</v>
      </c>
      <c r="DN388" s="187">
        <v>44221</v>
      </c>
      <c r="DO388" s="185">
        <v>0</v>
      </c>
      <c r="DP388" s="185">
        <v>54600</v>
      </c>
      <c r="DQ388" s="185">
        <v>0</v>
      </c>
      <c r="DR388" s="185" t="s">
        <v>1946</v>
      </c>
      <c r="DS388" s="185" t="s">
        <v>1889</v>
      </c>
      <c r="DT388" s="185">
        <v>54600</v>
      </c>
      <c r="DV388" s="185" t="s">
        <v>1984</v>
      </c>
      <c r="DW388" s="185">
        <v>1365000</v>
      </c>
      <c r="DX388" s="185" t="s">
        <v>1896</v>
      </c>
    </row>
    <row r="389" spans="1:128" x14ac:dyDescent="0.25">
      <c r="A389" s="185">
        <v>30</v>
      </c>
      <c r="B389" s="185">
        <v>1365000</v>
      </c>
      <c r="D389" s="230">
        <v>4.3499999999999997E-2</v>
      </c>
      <c r="E389" s="185">
        <v>59377</v>
      </c>
      <c r="F389" s="185">
        <v>15027902</v>
      </c>
      <c r="I389" s="185">
        <v>1590659</v>
      </c>
      <c r="J389" s="185">
        <v>682420</v>
      </c>
      <c r="L389" s="185">
        <v>1794774</v>
      </c>
      <c r="M389" s="185" t="s">
        <v>2219</v>
      </c>
      <c r="N389" s="185" t="s">
        <v>2149</v>
      </c>
      <c r="R389" s="185" t="s">
        <v>1879</v>
      </c>
      <c r="S389" s="185" t="s">
        <v>688</v>
      </c>
      <c r="T389" s="185" t="s">
        <v>718</v>
      </c>
      <c r="U389" s="185" t="s">
        <v>682</v>
      </c>
      <c r="V389" s="185" t="s">
        <v>1949</v>
      </c>
      <c r="W389" s="185" t="s">
        <v>16</v>
      </c>
      <c r="X389" s="185" t="s">
        <v>2138</v>
      </c>
      <c r="Y389" s="185" t="s">
        <v>1987</v>
      </c>
      <c r="Z389" s="185" t="s">
        <v>2384</v>
      </c>
      <c r="AA389" s="185" t="s">
        <v>1883</v>
      </c>
      <c r="AB389" s="185" t="s">
        <v>1923</v>
      </c>
      <c r="AC389" s="185" t="s">
        <v>3763</v>
      </c>
      <c r="AD389" s="185" t="s">
        <v>3446</v>
      </c>
      <c r="AE389" s="185" t="s">
        <v>1887</v>
      </c>
      <c r="AF389" s="185" t="s">
        <v>1888</v>
      </c>
      <c r="AG389" s="185" t="s">
        <v>1889</v>
      </c>
      <c r="AH389" s="185" t="s">
        <v>1883</v>
      </c>
      <c r="AI389" s="185" t="s">
        <v>1890</v>
      </c>
      <c r="AJ389" s="185" t="s">
        <v>1913</v>
      </c>
      <c r="AK389" s="185" t="s">
        <v>3665</v>
      </c>
      <c r="AL389" s="185" t="s">
        <v>3764</v>
      </c>
      <c r="AM389" s="185" t="s">
        <v>3765</v>
      </c>
      <c r="AN389" s="185" t="s">
        <v>2969</v>
      </c>
      <c r="AO389" s="185" t="s">
        <v>3766</v>
      </c>
      <c r="AP389" s="185" t="s">
        <v>1896</v>
      </c>
      <c r="AQ389" s="185" t="s">
        <v>1949</v>
      </c>
      <c r="AR389" s="185" t="s">
        <v>1957</v>
      </c>
      <c r="AS389" s="185">
        <v>1364839</v>
      </c>
      <c r="AT389" s="185" t="s">
        <v>1957</v>
      </c>
      <c r="AV389" s="185" t="s">
        <v>1920</v>
      </c>
      <c r="AW389" s="185">
        <v>1364839</v>
      </c>
      <c r="AX389" s="185">
        <v>0</v>
      </c>
      <c r="AY389" s="185" t="s">
        <v>2155</v>
      </c>
      <c r="AZ389" s="186">
        <v>0</v>
      </c>
      <c r="BA389" s="231">
        <v>8</v>
      </c>
      <c r="BB389" s="185">
        <v>0</v>
      </c>
      <c r="BC389" s="185" t="s">
        <v>1332</v>
      </c>
      <c r="BD389" s="187">
        <v>24434</v>
      </c>
      <c r="BE389" s="187">
        <v>32335</v>
      </c>
      <c r="BF389" s="187">
        <v>39805</v>
      </c>
      <c r="BH389" s="187">
        <v>43657</v>
      </c>
      <c r="BI389" s="187">
        <v>44022</v>
      </c>
      <c r="BJ389" s="185" t="s">
        <v>3767</v>
      </c>
      <c r="BK389" s="185" t="s">
        <v>1923</v>
      </c>
      <c r="BL389" s="187">
        <v>33375</v>
      </c>
      <c r="BM389" s="185" t="s">
        <v>1924</v>
      </c>
      <c r="BN389" s="185" t="s">
        <v>1925</v>
      </c>
      <c r="BV389" s="185" t="s">
        <v>1901</v>
      </c>
      <c r="BW389" s="185" t="s">
        <v>1926</v>
      </c>
      <c r="BX389" s="185" t="s">
        <v>1902</v>
      </c>
      <c r="BY389" s="187">
        <v>43292</v>
      </c>
      <c r="BZ389" s="187">
        <v>44023</v>
      </c>
      <c r="CA389" s="185">
        <v>0</v>
      </c>
      <c r="CB389" s="185">
        <v>1364839</v>
      </c>
      <c r="CC389" s="185">
        <v>0</v>
      </c>
      <c r="CD389" s="185">
        <v>102854</v>
      </c>
      <c r="CE389" s="185">
        <v>0</v>
      </c>
      <c r="CF389" s="185">
        <v>0</v>
      </c>
      <c r="CG389" s="185">
        <v>0</v>
      </c>
      <c r="CH389" s="185">
        <v>0</v>
      </c>
      <c r="CI389" s="185">
        <v>0</v>
      </c>
      <c r="CK389" s="185">
        <v>0</v>
      </c>
      <c r="CL389" s="185">
        <v>0</v>
      </c>
      <c r="CM389" s="185">
        <v>0</v>
      </c>
      <c r="CN389" s="185">
        <v>0</v>
      </c>
      <c r="CO389" s="185">
        <v>0</v>
      </c>
      <c r="CP389" s="185">
        <v>66098</v>
      </c>
      <c r="CQ389" s="185">
        <v>109187</v>
      </c>
      <c r="CR389" s="185">
        <v>0</v>
      </c>
      <c r="CS389" s="185">
        <v>0</v>
      </c>
      <c r="CT389" s="185">
        <v>0</v>
      </c>
      <c r="CU389" s="185">
        <v>0</v>
      </c>
      <c r="CV389" s="185">
        <v>0</v>
      </c>
      <c r="CW389" s="185">
        <v>1642978</v>
      </c>
      <c r="CX389" s="185">
        <v>461742</v>
      </c>
      <c r="CY389" s="185">
        <v>1181236</v>
      </c>
      <c r="CZ389" s="185" t="s">
        <v>8035</v>
      </c>
      <c r="DA389" s="185">
        <v>136915</v>
      </c>
      <c r="DB389" s="185">
        <v>116000</v>
      </c>
      <c r="DC389" s="185">
        <v>163800</v>
      </c>
      <c r="DD389" s="185">
        <v>1540000</v>
      </c>
      <c r="DE389" s="185">
        <v>61600</v>
      </c>
      <c r="DF389" s="185">
        <v>30800</v>
      </c>
      <c r="DG389" s="185">
        <v>46200</v>
      </c>
      <c r="DH389" s="185">
        <v>0</v>
      </c>
      <c r="DI389" s="185">
        <v>30</v>
      </c>
      <c r="DJ389" s="185">
        <v>0</v>
      </c>
      <c r="DK389" s="185">
        <v>0</v>
      </c>
      <c r="DL389" s="185">
        <v>0</v>
      </c>
      <c r="DM389" s="187">
        <v>44197</v>
      </c>
      <c r="DN389" s="187">
        <v>44201</v>
      </c>
      <c r="DO389" s="185">
        <v>0</v>
      </c>
      <c r="DP389" s="185">
        <v>54600</v>
      </c>
      <c r="DQ389" s="185">
        <v>0</v>
      </c>
      <c r="DR389" s="185" t="s">
        <v>1946</v>
      </c>
      <c r="DS389" s="185" t="s">
        <v>1887</v>
      </c>
      <c r="DT389" s="185">
        <v>54600</v>
      </c>
      <c r="DV389" s="185" t="s">
        <v>2123</v>
      </c>
      <c r="DW389" s="185">
        <v>1365000</v>
      </c>
      <c r="DX389" s="185" t="s">
        <v>1896</v>
      </c>
    </row>
    <row r="390" spans="1:128" x14ac:dyDescent="0.25">
      <c r="A390" s="185">
        <v>30</v>
      </c>
      <c r="B390" s="185">
        <v>1475000</v>
      </c>
      <c r="D390" s="230">
        <v>1.044E-2</v>
      </c>
      <c r="E390" s="185">
        <v>15399</v>
      </c>
      <c r="F390" s="185">
        <v>15034801</v>
      </c>
      <c r="I390" s="185">
        <v>1705883</v>
      </c>
      <c r="J390" s="185">
        <v>737727</v>
      </c>
      <c r="L390" s="185">
        <v>1924626</v>
      </c>
      <c r="M390" s="185" t="s">
        <v>2219</v>
      </c>
      <c r="N390" s="185" t="s">
        <v>1878</v>
      </c>
      <c r="R390" s="185" t="s">
        <v>1264</v>
      </c>
      <c r="S390" s="185" t="s">
        <v>688</v>
      </c>
      <c r="T390" s="185" t="s">
        <v>732</v>
      </c>
      <c r="U390" s="185" t="s">
        <v>682</v>
      </c>
      <c r="V390" s="185" t="s">
        <v>1272</v>
      </c>
      <c r="W390" s="185" t="s">
        <v>7218</v>
      </c>
      <c r="X390" s="185" t="s">
        <v>2138</v>
      </c>
      <c r="Y390" s="185" t="s">
        <v>1881</v>
      </c>
      <c r="Z390" s="185" t="s">
        <v>2384</v>
      </c>
      <c r="AA390" s="185" t="s">
        <v>1883</v>
      </c>
      <c r="AB390" s="185" t="s">
        <v>1923</v>
      </c>
      <c r="AC390" s="185" t="s">
        <v>3768</v>
      </c>
      <c r="AD390" s="185" t="s">
        <v>2406</v>
      </c>
      <c r="AE390" s="185" t="s">
        <v>1887</v>
      </c>
      <c r="AF390" s="185" t="s">
        <v>1888</v>
      </c>
      <c r="AG390" s="185" t="s">
        <v>1889</v>
      </c>
      <c r="AH390" s="185" t="s">
        <v>1883</v>
      </c>
      <c r="AI390" s="185" t="s">
        <v>1890</v>
      </c>
      <c r="AK390" s="185" t="s">
        <v>3683</v>
      </c>
      <c r="AL390" s="185" t="s">
        <v>3769</v>
      </c>
      <c r="AM390" s="185" t="s">
        <v>3770</v>
      </c>
      <c r="AN390" s="185" t="s">
        <v>1941</v>
      </c>
      <c r="AO390" s="185" t="s">
        <v>1895</v>
      </c>
      <c r="AP390" s="185" t="s">
        <v>1896</v>
      </c>
      <c r="AQ390" s="185" t="s">
        <v>1272</v>
      </c>
      <c r="AR390" s="185" t="s">
        <v>1942</v>
      </c>
      <c r="AS390" s="185">
        <v>1475454</v>
      </c>
      <c r="AT390" s="185" t="s">
        <v>1942</v>
      </c>
      <c r="AV390" s="185" t="s">
        <v>1920</v>
      </c>
      <c r="AW390" s="185">
        <v>1475454</v>
      </c>
      <c r="AX390" s="185">
        <v>0</v>
      </c>
      <c r="AY390" s="185" t="s">
        <v>1899</v>
      </c>
      <c r="AZ390" s="186">
        <v>0</v>
      </c>
      <c r="BA390" s="231">
        <v>11</v>
      </c>
      <c r="BB390" s="185">
        <v>0</v>
      </c>
      <c r="BD390" s="187">
        <v>27068</v>
      </c>
      <c r="BE390" s="187">
        <v>43136</v>
      </c>
      <c r="BF390" s="187">
        <v>43136</v>
      </c>
      <c r="BH390" s="187">
        <v>43866</v>
      </c>
      <c r="BI390" s="187">
        <v>44231</v>
      </c>
      <c r="BM390" s="185" t="s">
        <v>1900</v>
      </c>
      <c r="BN390" s="185" t="s">
        <v>1275</v>
      </c>
      <c r="BV390" s="185" t="s">
        <v>1901</v>
      </c>
      <c r="BW390" s="185" t="s">
        <v>1896</v>
      </c>
      <c r="BX390" s="185" t="s">
        <v>2025</v>
      </c>
      <c r="BY390" s="187">
        <v>43136</v>
      </c>
      <c r="BZ390" s="187">
        <v>44232</v>
      </c>
      <c r="CA390" s="185">
        <v>0</v>
      </c>
      <c r="CB390" s="185">
        <v>1475454</v>
      </c>
      <c r="CC390" s="185">
        <v>0</v>
      </c>
      <c r="CD390" s="185">
        <v>102854</v>
      </c>
      <c r="CE390" s="185">
        <v>0</v>
      </c>
      <c r="CF390" s="185">
        <v>0</v>
      </c>
      <c r="CG390" s="185">
        <v>0</v>
      </c>
      <c r="CH390" s="185">
        <v>0</v>
      </c>
      <c r="CI390" s="185">
        <v>0</v>
      </c>
      <c r="CK390" s="185">
        <v>0</v>
      </c>
      <c r="CL390" s="185">
        <v>0</v>
      </c>
      <c r="CM390" s="185">
        <v>0</v>
      </c>
      <c r="CN390" s="185">
        <v>0</v>
      </c>
      <c r="CO390" s="185">
        <v>0</v>
      </c>
      <c r="CP390" s="185">
        <v>66098</v>
      </c>
      <c r="CQ390" s="185">
        <v>162300</v>
      </c>
      <c r="CR390" s="185">
        <v>0</v>
      </c>
      <c r="CS390" s="185">
        <v>0</v>
      </c>
      <c r="CT390" s="185">
        <v>0</v>
      </c>
      <c r="CU390" s="185">
        <v>0</v>
      </c>
      <c r="CV390" s="185">
        <v>0</v>
      </c>
      <c r="CW390" s="185">
        <v>1806706</v>
      </c>
      <c r="CX390" s="185">
        <v>761453</v>
      </c>
      <c r="CY390" s="185">
        <v>1045253</v>
      </c>
      <c r="CZ390" s="185" t="s">
        <v>8035</v>
      </c>
      <c r="DA390" s="185">
        <v>150559</v>
      </c>
      <c r="DB390" s="185">
        <v>125400</v>
      </c>
      <c r="DC390" s="185">
        <v>177000</v>
      </c>
      <c r="DD390" s="185">
        <v>1704000</v>
      </c>
      <c r="DE390" s="185">
        <v>68200</v>
      </c>
      <c r="DF390" s="185">
        <v>34100</v>
      </c>
      <c r="DG390" s="185">
        <v>51100</v>
      </c>
      <c r="DH390" s="185">
        <v>0</v>
      </c>
      <c r="DI390" s="185">
        <v>30</v>
      </c>
      <c r="DJ390" s="185">
        <v>0</v>
      </c>
      <c r="DK390" s="185">
        <v>0</v>
      </c>
      <c r="DL390" s="185">
        <v>0</v>
      </c>
      <c r="DM390" s="187">
        <v>44235</v>
      </c>
      <c r="DN390" s="187">
        <v>44253</v>
      </c>
      <c r="DO390" s="185">
        <v>0</v>
      </c>
      <c r="DP390" s="185">
        <v>59000</v>
      </c>
      <c r="DQ390" s="185">
        <v>0</v>
      </c>
      <c r="DR390" s="185" t="s">
        <v>1946</v>
      </c>
      <c r="DS390" s="185" t="s">
        <v>1903</v>
      </c>
      <c r="DT390" s="185">
        <v>59000</v>
      </c>
      <c r="DV390" s="185" t="s">
        <v>2123</v>
      </c>
      <c r="DW390" s="185">
        <v>1475000</v>
      </c>
      <c r="DX390" s="185" t="s">
        <v>1896</v>
      </c>
    </row>
    <row r="391" spans="1:128" x14ac:dyDescent="0.25">
      <c r="A391" s="185">
        <v>30</v>
      </c>
      <c r="B391" s="185">
        <v>1365000</v>
      </c>
      <c r="D391" s="230">
        <v>6.9599999999999995E-2</v>
      </c>
      <c r="E391" s="185">
        <v>95004</v>
      </c>
      <c r="F391" s="185">
        <v>15038573</v>
      </c>
      <c r="I391" s="185">
        <v>1590659</v>
      </c>
      <c r="J391" s="185">
        <v>682420</v>
      </c>
      <c r="L391" s="185">
        <v>1794388</v>
      </c>
      <c r="M391" s="185" t="s">
        <v>2123</v>
      </c>
      <c r="N391" s="185" t="s">
        <v>1929</v>
      </c>
      <c r="R391" s="185" t="s">
        <v>1879</v>
      </c>
      <c r="S391" s="185" t="s">
        <v>780</v>
      </c>
      <c r="T391" s="185" t="s">
        <v>2884</v>
      </c>
      <c r="U391" s="185" t="s">
        <v>460</v>
      </c>
      <c r="V391" s="185" t="s">
        <v>1949</v>
      </c>
      <c r="W391" s="185" t="s">
        <v>382</v>
      </c>
      <c r="X391" s="185" t="s">
        <v>2013</v>
      </c>
      <c r="Y391" s="185" t="s">
        <v>1881</v>
      </c>
      <c r="Z391" s="185" t="s">
        <v>2124</v>
      </c>
      <c r="AA391" s="185" t="s">
        <v>1883</v>
      </c>
      <c r="AB391" s="185" t="s">
        <v>1923</v>
      </c>
      <c r="AC391" s="185" t="s">
        <v>3771</v>
      </c>
      <c r="AD391" s="185" t="s">
        <v>2885</v>
      </c>
      <c r="AE391" s="185" t="s">
        <v>1989</v>
      </c>
      <c r="AF391" s="185" t="s">
        <v>1888</v>
      </c>
      <c r="AG391" s="185" t="s">
        <v>1889</v>
      </c>
      <c r="AH391" s="185" t="s">
        <v>1912</v>
      </c>
      <c r="AI391" s="185" t="s">
        <v>1890</v>
      </c>
      <c r="AJ391" s="185" t="s">
        <v>1913</v>
      </c>
      <c r="AK391" s="185" t="s">
        <v>3772</v>
      </c>
      <c r="AL391" s="185" t="s">
        <v>3773</v>
      </c>
      <c r="AM391" s="185" t="s">
        <v>3774</v>
      </c>
      <c r="AN391" s="185" t="s">
        <v>2128</v>
      </c>
      <c r="AO391" s="185" t="s">
        <v>3775</v>
      </c>
      <c r="AP391" s="185" t="s">
        <v>1896</v>
      </c>
      <c r="AQ391" s="185" t="s">
        <v>2248</v>
      </c>
      <c r="AR391" s="185" t="s">
        <v>2252</v>
      </c>
      <c r="AS391" s="185">
        <v>1081448</v>
      </c>
      <c r="AT391" s="185" t="s">
        <v>1957</v>
      </c>
      <c r="AU391" s="185" t="s">
        <v>1332</v>
      </c>
      <c r="AV391" s="185" t="s">
        <v>1920</v>
      </c>
      <c r="AW391" s="185">
        <v>1364839</v>
      </c>
      <c r="AX391" s="185">
        <v>0</v>
      </c>
      <c r="AY391" s="185" t="s">
        <v>1936</v>
      </c>
      <c r="AZ391" s="186">
        <v>0</v>
      </c>
      <c r="BA391" s="231">
        <v>8</v>
      </c>
      <c r="BB391" s="185">
        <v>20</v>
      </c>
      <c r="BC391" s="185" t="s">
        <v>1332</v>
      </c>
      <c r="BD391" s="187">
        <v>20907</v>
      </c>
      <c r="BE391" s="187">
        <v>29144</v>
      </c>
      <c r="BF391" s="187">
        <v>32874</v>
      </c>
      <c r="BH391" s="187">
        <v>43389</v>
      </c>
      <c r="BI391" s="187">
        <v>43753</v>
      </c>
      <c r="BJ391" s="185" t="s">
        <v>3776</v>
      </c>
      <c r="BK391" s="185" t="s">
        <v>1923</v>
      </c>
      <c r="BL391" s="187">
        <v>32738</v>
      </c>
      <c r="BM391" s="185" t="s">
        <v>1924</v>
      </c>
      <c r="BN391" s="185" t="s">
        <v>1925</v>
      </c>
      <c r="BV391" s="185" t="s">
        <v>1901</v>
      </c>
      <c r="BW391" s="185" t="s">
        <v>1926</v>
      </c>
      <c r="BX391" s="185" t="s">
        <v>1902</v>
      </c>
      <c r="BY391" s="187">
        <v>43754</v>
      </c>
      <c r="BZ391" s="187">
        <v>44120</v>
      </c>
      <c r="CA391" s="185">
        <v>0</v>
      </c>
      <c r="CB391" s="185">
        <v>1364839</v>
      </c>
      <c r="CC391" s="185">
        <v>0</v>
      </c>
      <c r="CD391" s="185">
        <v>102854</v>
      </c>
      <c r="CE391" s="185">
        <v>0</v>
      </c>
      <c r="CF391" s="185">
        <v>0</v>
      </c>
      <c r="CG391" s="185">
        <v>0</v>
      </c>
      <c r="CH391" s="185">
        <v>0</v>
      </c>
      <c r="CI391" s="185">
        <v>0</v>
      </c>
      <c r="CK391" s="185">
        <v>861607</v>
      </c>
      <c r="CL391" s="185">
        <v>0</v>
      </c>
      <c r="CM391" s="185">
        <v>0</v>
      </c>
      <c r="CN391" s="185">
        <v>0</v>
      </c>
      <c r="CO391" s="185">
        <v>272968</v>
      </c>
      <c r="CP391" s="185">
        <v>66098</v>
      </c>
      <c r="CQ391" s="185">
        <v>109187</v>
      </c>
      <c r="CR391" s="185">
        <v>0</v>
      </c>
      <c r="CS391" s="185">
        <v>90989</v>
      </c>
      <c r="CT391" s="185">
        <v>0</v>
      </c>
      <c r="CU391" s="185">
        <v>0</v>
      </c>
      <c r="CV391" s="185">
        <v>0</v>
      </c>
      <c r="CW391" s="185">
        <v>2963254</v>
      </c>
      <c r="CX391" s="185">
        <v>752541</v>
      </c>
      <c r="CY391" s="185">
        <v>2210713</v>
      </c>
      <c r="CZ391" s="185" t="s">
        <v>8035</v>
      </c>
      <c r="DA391" s="185">
        <v>231463</v>
      </c>
      <c r="DB391" s="185">
        <v>116000</v>
      </c>
      <c r="DC391" s="185">
        <v>163800</v>
      </c>
      <c r="DD391" s="185">
        <v>2675000</v>
      </c>
      <c r="DE391" s="185">
        <v>107000</v>
      </c>
      <c r="DF391" s="185">
        <v>53500</v>
      </c>
      <c r="DG391" s="185">
        <v>80200</v>
      </c>
      <c r="DH391" s="185">
        <v>76690</v>
      </c>
      <c r="DI391" s="185">
        <v>30</v>
      </c>
      <c r="DJ391" s="185">
        <v>0</v>
      </c>
      <c r="DK391" s="185">
        <v>0</v>
      </c>
      <c r="DL391" s="185">
        <v>0</v>
      </c>
      <c r="DM391" s="187">
        <v>44383</v>
      </c>
      <c r="DN391" s="187">
        <v>44404</v>
      </c>
      <c r="DO391" s="185">
        <v>0</v>
      </c>
      <c r="DP391" s="185">
        <v>54600</v>
      </c>
      <c r="DQ391" s="185">
        <v>0</v>
      </c>
      <c r="DR391" s="185" t="s">
        <v>2026</v>
      </c>
      <c r="DS391" s="185" t="s">
        <v>1903</v>
      </c>
      <c r="DT391" s="185">
        <v>54600</v>
      </c>
      <c r="DV391" s="185" t="s">
        <v>1984</v>
      </c>
      <c r="DW391" s="185">
        <v>1365000</v>
      </c>
      <c r="DX391" s="185" t="s">
        <v>1896</v>
      </c>
    </row>
    <row r="392" spans="1:128" x14ac:dyDescent="0.25">
      <c r="A392" s="185">
        <v>30</v>
      </c>
      <c r="B392" s="185">
        <v>2047000</v>
      </c>
      <c r="D392" s="230">
        <v>1.044E-2</v>
      </c>
      <c r="E392" s="185">
        <v>21371</v>
      </c>
      <c r="F392" s="185">
        <v>15046043</v>
      </c>
      <c r="I392" s="185">
        <v>1590659</v>
      </c>
      <c r="J392" s="185">
        <v>682420</v>
      </c>
      <c r="L392" s="185">
        <v>1722983</v>
      </c>
      <c r="M392" s="185" t="s">
        <v>2219</v>
      </c>
      <c r="N392" s="185" t="s">
        <v>2149</v>
      </c>
      <c r="R392" s="185" t="s">
        <v>1879</v>
      </c>
      <c r="S392" s="185" t="s">
        <v>688</v>
      </c>
      <c r="T392" s="185" t="s">
        <v>712</v>
      </c>
      <c r="U392" s="185" t="s">
        <v>682</v>
      </c>
      <c r="V392" s="185" t="s">
        <v>381</v>
      </c>
      <c r="W392" s="185" t="s">
        <v>607</v>
      </c>
      <c r="X392" s="185" t="s">
        <v>2013</v>
      </c>
      <c r="Y392" s="185" t="s">
        <v>1881</v>
      </c>
      <c r="Z392" s="185" t="s">
        <v>2384</v>
      </c>
      <c r="AA392" s="185" t="s">
        <v>1883</v>
      </c>
      <c r="AB392" s="185" t="s">
        <v>1923</v>
      </c>
      <c r="AC392" s="185" t="s">
        <v>3777</v>
      </c>
      <c r="AD392" s="185" t="s">
        <v>2726</v>
      </c>
      <c r="AE392" s="185" t="s">
        <v>1887</v>
      </c>
      <c r="AF392" s="185" t="s">
        <v>1888</v>
      </c>
      <c r="AG392" s="185" t="s">
        <v>1889</v>
      </c>
      <c r="AH392" s="185" t="s">
        <v>1883</v>
      </c>
      <c r="AI392" s="185" t="s">
        <v>1890</v>
      </c>
      <c r="AJ392" s="185" t="s">
        <v>1913</v>
      </c>
      <c r="AK392" s="185" t="s">
        <v>2329</v>
      </c>
      <c r="AL392" s="185" t="s">
        <v>3778</v>
      </c>
      <c r="AM392" s="185" t="s">
        <v>3779</v>
      </c>
      <c r="AN392" s="185" t="s">
        <v>3780</v>
      </c>
      <c r="AO392" s="185" t="s">
        <v>2183</v>
      </c>
      <c r="AP392" s="185" t="s">
        <v>1896</v>
      </c>
      <c r="AQ392" s="185" t="s">
        <v>381</v>
      </c>
      <c r="AR392" s="185" t="s">
        <v>2163</v>
      </c>
      <c r="AS392" s="185">
        <v>1364839</v>
      </c>
      <c r="AT392" s="185" t="s">
        <v>2163</v>
      </c>
      <c r="AV392" s="185" t="s">
        <v>1920</v>
      </c>
      <c r="AW392" s="185">
        <v>1364839</v>
      </c>
      <c r="AX392" s="185">
        <v>0</v>
      </c>
      <c r="AY392" s="185" t="s">
        <v>2155</v>
      </c>
      <c r="AZ392" s="186">
        <v>0</v>
      </c>
      <c r="BA392" s="231">
        <v>11</v>
      </c>
      <c r="BB392" s="185">
        <v>0</v>
      </c>
      <c r="BC392" s="185" t="s">
        <v>1332</v>
      </c>
      <c r="BD392" s="187">
        <v>23517</v>
      </c>
      <c r="BE392" s="187">
        <v>32309</v>
      </c>
      <c r="BF392" s="187">
        <v>32874</v>
      </c>
      <c r="BH392" s="187">
        <v>43631</v>
      </c>
      <c r="BI392" s="187">
        <v>43996</v>
      </c>
      <c r="BM392" s="185" t="s">
        <v>1924</v>
      </c>
      <c r="BN392" s="185" t="s">
        <v>1925</v>
      </c>
      <c r="BV392" s="185" t="s">
        <v>1901</v>
      </c>
      <c r="BW392" s="185" t="s">
        <v>1926</v>
      </c>
      <c r="BX392" s="185" t="s">
        <v>1902</v>
      </c>
      <c r="BY392" s="187">
        <v>43266</v>
      </c>
      <c r="BZ392" s="187">
        <v>44362</v>
      </c>
      <c r="CA392" s="185">
        <v>0</v>
      </c>
      <c r="CB392" s="185">
        <v>1364839</v>
      </c>
      <c r="CC392" s="185">
        <v>0</v>
      </c>
      <c r="CD392" s="185">
        <v>102854</v>
      </c>
      <c r="CE392" s="185">
        <v>0</v>
      </c>
      <c r="CF392" s="185">
        <v>0</v>
      </c>
      <c r="CG392" s="185">
        <v>0</v>
      </c>
      <c r="CH392" s="185">
        <v>682420</v>
      </c>
      <c r="CI392" s="185">
        <v>0</v>
      </c>
      <c r="CK392" s="185">
        <v>0</v>
      </c>
      <c r="CL392" s="185">
        <v>0</v>
      </c>
      <c r="CM392" s="185">
        <v>0</v>
      </c>
      <c r="CN392" s="185">
        <v>0</v>
      </c>
      <c r="CO392" s="185">
        <v>0</v>
      </c>
      <c r="CP392" s="185">
        <v>66098</v>
      </c>
      <c r="CQ392" s="185">
        <v>150132</v>
      </c>
      <c r="CR392" s="185">
        <v>0</v>
      </c>
      <c r="CS392" s="185">
        <v>0</v>
      </c>
      <c r="CT392" s="185">
        <v>0</v>
      </c>
      <c r="CU392" s="185">
        <v>0</v>
      </c>
      <c r="CV392" s="185">
        <v>0</v>
      </c>
      <c r="CW392" s="185">
        <v>2366343</v>
      </c>
      <c r="CX392" s="185">
        <v>199448</v>
      </c>
      <c r="CY392" s="185">
        <v>2166895</v>
      </c>
      <c r="CZ392" s="185" t="s">
        <v>8035</v>
      </c>
      <c r="DA392" s="185">
        <v>197195</v>
      </c>
      <c r="DB392" s="185">
        <v>174000</v>
      </c>
      <c r="DC392" s="185">
        <v>245600</v>
      </c>
      <c r="DD392" s="185">
        <v>2263000</v>
      </c>
      <c r="DE392" s="185">
        <v>90500</v>
      </c>
      <c r="DF392" s="185">
        <v>45300</v>
      </c>
      <c r="DG392" s="185">
        <v>67900</v>
      </c>
      <c r="DH392" s="185">
        <v>0</v>
      </c>
      <c r="DI392" s="185">
        <v>30</v>
      </c>
      <c r="DJ392" s="185">
        <v>0</v>
      </c>
      <c r="DK392" s="185">
        <v>0</v>
      </c>
      <c r="DL392" s="185">
        <v>0</v>
      </c>
      <c r="DM392" s="187">
        <v>44278</v>
      </c>
      <c r="DN392" s="187">
        <v>44300</v>
      </c>
      <c r="DO392" s="185">
        <v>0</v>
      </c>
      <c r="DP392" s="185">
        <v>81900</v>
      </c>
      <c r="DQ392" s="185">
        <v>0</v>
      </c>
      <c r="DR392" s="185" t="s">
        <v>2026</v>
      </c>
      <c r="DS392" s="185" t="s">
        <v>1903</v>
      </c>
      <c r="DT392" s="185">
        <v>81900</v>
      </c>
      <c r="DV392" s="185" t="s">
        <v>2123</v>
      </c>
      <c r="DW392" s="185">
        <v>2047000</v>
      </c>
      <c r="DX392" s="185" t="s">
        <v>1896</v>
      </c>
    </row>
    <row r="393" spans="1:128" x14ac:dyDescent="0.25">
      <c r="A393" s="185">
        <v>27</v>
      </c>
      <c r="B393" s="185">
        <v>1228500</v>
      </c>
      <c r="C393" s="185">
        <v>3</v>
      </c>
      <c r="D393" s="230">
        <v>6.9599999999999995E-2</v>
      </c>
      <c r="E393" s="185">
        <v>85504</v>
      </c>
      <c r="F393" s="185">
        <v>15242905</v>
      </c>
      <c r="H393" s="185" t="s">
        <v>1332</v>
      </c>
      <c r="I393" s="185">
        <v>1590659</v>
      </c>
      <c r="J393" s="185">
        <v>682420</v>
      </c>
      <c r="L393" s="185">
        <v>1866334</v>
      </c>
      <c r="M393" s="185" t="s">
        <v>2051</v>
      </c>
      <c r="N393" s="185" t="s">
        <v>1938</v>
      </c>
      <c r="R393" s="185" t="s">
        <v>1879</v>
      </c>
      <c r="S393" s="185" t="s">
        <v>2901</v>
      </c>
      <c r="T393" s="185" t="s">
        <v>246</v>
      </c>
      <c r="U393" s="185" t="s">
        <v>460</v>
      </c>
      <c r="V393" s="185" t="s">
        <v>1949</v>
      </c>
      <c r="W393" s="185" t="s">
        <v>501</v>
      </c>
      <c r="X393" s="185" t="s">
        <v>2013</v>
      </c>
      <c r="Y393" s="185" t="s">
        <v>1908</v>
      </c>
      <c r="Z393" s="185" t="s">
        <v>2902</v>
      </c>
      <c r="AA393" s="185" t="s">
        <v>1883</v>
      </c>
      <c r="AB393" s="185" t="s">
        <v>1883</v>
      </c>
      <c r="AC393" s="185" t="s">
        <v>3781</v>
      </c>
      <c r="AD393" s="185" t="s">
        <v>1888</v>
      </c>
      <c r="AE393" s="185" t="s">
        <v>1989</v>
      </c>
      <c r="AF393" s="185" t="s">
        <v>1888</v>
      </c>
      <c r="AG393" s="185" t="s">
        <v>1889</v>
      </c>
      <c r="AH393" s="185" t="s">
        <v>1912</v>
      </c>
      <c r="AI393" s="185" t="s">
        <v>1890</v>
      </c>
      <c r="AJ393" s="185" t="s">
        <v>1913</v>
      </c>
      <c r="AK393" s="185" t="s">
        <v>3782</v>
      </c>
      <c r="AL393" s="185" t="s">
        <v>3783</v>
      </c>
      <c r="AM393" s="185" t="s">
        <v>2299</v>
      </c>
      <c r="AN393" s="185" t="s">
        <v>2299</v>
      </c>
      <c r="AP393" s="185" t="s">
        <v>1896</v>
      </c>
      <c r="AQ393" s="185" t="s">
        <v>1949</v>
      </c>
      <c r="AR393" s="185" t="s">
        <v>1957</v>
      </c>
      <c r="AS393" s="185">
        <v>1364839</v>
      </c>
      <c r="AT393" s="185" t="s">
        <v>1957</v>
      </c>
      <c r="AV393" s="185" t="s">
        <v>1920</v>
      </c>
      <c r="AW393" s="185">
        <v>1364839</v>
      </c>
      <c r="AX393" s="185">
        <v>0</v>
      </c>
      <c r="AY393" s="185" t="s">
        <v>1943</v>
      </c>
      <c r="AZ393" s="186">
        <v>0</v>
      </c>
      <c r="BA393" s="231">
        <v>15</v>
      </c>
      <c r="BB393" s="185">
        <v>20</v>
      </c>
      <c r="BC393" s="185" t="s">
        <v>1332</v>
      </c>
      <c r="BD393" s="187">
        <v>21328</v>
      </c>
      <c r="BE393" s="187">
        <v>31289</v>
      </c>
      <c r="BF393" s="187">
        <v>39805</v>
      </c>
      <c r="BH393" s="187">
        <v>43413</v>
      </c>
      <c r="BI393" s="187">
        <v>44143</v>
      </c>
      <c r="BJ393" s="185" t="s">
        <v>3784</v>
      </c>
      <c r="BK393" s="185" t="s">
        <v>1923</v>
      </c>
      <c r="BL393" s="187">
        <v>34271</v>
      </c>
      <c r="BM393" s="185" t="s">
        <v>1924</v>
      </c>
      <c r="BN393" s="185" t="s">
        <v>1925</v>
      </c>
      <c r="BV393" s="185" t="s">
        <v>1901</v>
      </c>
      <c r="BW393" s="185" t="s">
        <v>1960</v>
      </c>
      <c r="BX393" s="185" t="s">
        <v>1902</v>
      </c>
      <c r="BY393" s="187">
        <v>44144</v>
      </c>
      <c r="BZ393" s="187">
        <v>44144</v>
      </c>
      <c r="CA393" s="185">
        <v>0</v>
      </c>
      <c r="CB393" s="185">
        <v>1364839</v>
      </c>
      <c r="CC393" s="185">
        <v>0</v>
      </c>
      <c r="CD393" s="185">
        <v>102854</v>
      </c>
      <c r="CE393" s="185">
        <v>0</v>
      </c>
      <c r="CF393" s="185">
        <v>0</v>
      </c>
      <c r="CG393" s="185">
        <v>0</v>
      </c>
      <c r="CH393" s="185">
        <v>0</v>
      </c>
      <c r="CI393" s="185">
        <v>0</v>
      </c>
      <c r="CK393" s="185">
        <v>0</v>
      </c>
      <c r="CL393" s="185">
        <v>0</v>
      </c>
      <c r="CM393" s="185">
        <v>0</v>
      </c>
      <c r="CN393" s="185">
        <v>0</v>
      </c>
      <c r="CO393" s="185">
        <v>272968</v>
      </c>
      <c r="CP393" s="185">
        <v>66098</v>
      </c>
      <c r="CQ393" s="185">
        <v>204726</v>
      </c>
      <c r="CR393" s="185">
        <v>0</v>
      </c>
      <c r="CS393" s="185">
        <v>0</v>
      </c>
      <c r="CT393" s="185">
        <v>0</v>
      </c>
      <c r="CU393" s="185">
        <v>0</v>
      </c>
      <c r="CV393" s="185">
        <v>0</v>
      </c>
      <c r="CW393" s="185">
        <v>2011485</v>
      </c>
      <c r="CX393" s="185">
        <v>1154881</v>
      </c>
      <c r="CY393" s="185">
        <v>856604</v>
      </c>
      <c r="CZ393" s="185" t="s">
        <v>8035</v>
      </c>
      <c r="DA393" s="185">
        <v>167624</v>
      </c>
      <c r="DB393" s="185">
        <v>116000</v>
      </c>
      <c r="DC393" s="185">
        <v>163800</v>
      </c>
      <c r="DD393" s="185">
        <v>1909000</v>
      </c>
      <c r="DE393" s="185">
        <v>76400</v>
      </c>
      <c r="DF393" s="185">
        <v>38200</v>
      </c>
      <c r="DG393" s="185">
        <v>57300</v>
      </c>
      <c r="DH393" s="185">
        <v>76690</v>
      </c>
      <c r="DI393" s="185">
        <v>30</v>
      </c>
      <c r="DJ393" s="185">
        <v>0</v>
      </c>
      <c r="DK393" s="185">
        <v>0</v>
      </c>
      <c r="DL393" s="185">
        <v>0</v>
      </c>
      <c r="DM393" s="187">
        <v>44147</v>
      </c>
      <c r="DN393" s="187">
        <v>44193</v>
      </c>
      <c r="DO393" s="185">
        <v>0</v>
      </c>
      <c r="DP393" s="185">
        <v>54600</v>
      </c>
      <c r="DQ393" s="185">
        <v>0</v>
      </c>
      <c r="DR393" s="185" t="s">
        <v>2026</v>
      </c>
      <c r="DS393" s="185" t="s">
        <v>1889</v>
      </c>
      <c r="DT393" s="185">
        <v>54600</v>
      </c>
      <c r="DV393" s="185" t="s">
        <v>2909</v>
      </c>
      <c r="DW393" s="185">
        <v>1365000</v>
      </c>
      <c r="DX393" s="185" t="s">
        <v>1896</v>
      </c>
    </row>
    <row r="394" spans="1:128" x14ac:dyDescent="0.25">
      <c r="A394" s="185">
        <v>30</v>
      </c>
      <c r="B394" s="185">
        <v>1848000</v>
      </c>
      <c r="D394" s="230">
        <v>5.2199999999999998E-3</v>
      </c>
      <c r="E394" s="185">
        <v>9647</v>
      </c>
      <c r="F394" s="185">
        <v>15295627</v>
      </c>
      <c r="I394" s="185">
        <v>1367323</v>
      </c>
      <c r="J394" s="185">
        <v>575218</v>
      </c>
      <c r="L394" s="185">
        <v>1542783</v>
      </c>
      <c r="M394" s="185" t="s">
        <v>2112</v>
      </c>
      <c r="N394" s="185" t="s">
        <v>1938</v>
      </c>
      <c r="R394" s="185" t="s">
        <v>1264</v>
      </c>
      <c r="S394" s="185" t="s">
        <v>687</v>
      </c>
      <c r="T394" s="185" t="s">
        <v>2113</v>
      </c>
      <c r="U394" s="185" t="s">
        <v>682</v>
      </c>
      <c r="V394" s="185" t="s">
        <v>1272</v>
      </c>
      <c r="W394" s="185" t="s">
        <v>945</v>
      </c>
      <c r="X394" s="185" t="s">
        <v>2407</v>
      </c>
      <c r="Y394" s="185" t="s">
        <v>1881</v>
      </c>
      <c r="Z394" s="185" t="s">
        <v>2114</v>
      </c>
      <c r="AA394" s="185" t="s">
        <v>1883</v>
      </c>
      <c r="AB394" s="185" t="s">
        <v>2086</v>
      </c>
      <c r="AC394" s="185" t="s">
        <v>3785</v>
      </c>
      <c r="AD394" s="185" t="s">
        <v>2116</v>
      </c>
      <c r="AE394" s="185" t="s">
        <v>1887</v>
      </c>
      <c r="AF394" s="185" t="s">
        <v>1888</v>
      </c>
      <c r="AG394" s="185" t="s">
        <v>1889</v>
      </c>
      <c r="AH394" s="185" t="s">
        <v>1883</v>
      </c>
      <c r="AI394" s="185" t="s">
        <v>1890</v>
      </c>
      <c r="AK394" s="185" t="s">
        <v>3786</v>
      </c>
      <c r="AL394" s="185" t="s">
        <v>2056</v>
      </c>
      <c r="AM394" s="185" t="s">
        <v>3787</v>
      </c>
      <c r="AN394" s="185" t="s">
        <v>3787</v>
      </c>
      <c r="AP394" s="185" t="s">
        <v>1896</v>
      </c>
      <c r="AQ394" s="185" t="s">
        <v>1272</v>
      </c>
      <c r="AR394" s="185" t="s">
        <v>2093</v>
      </c>
      <c r="AS394" s="185">
        <v>1150436</v>
      </c>
      <c r="AT394" s="185" t="s">
        <v>2093</v>
      </c>
      <c r="AV394" s="185" t="s">
        <v>1920</v>
      </c>
      <c r="AW394" s="185">
        <v>1150436</v>
      </c>
      <c r="AX394" s="185">
        <v>0</v>
      </c>
      <c r="AY394" s="185" t="s">
        <v>1943</v>
      </c>
      <c r="AZ394" s="186">
        <v>0</v>
      </c>
      <c r="BA394" s="231">
        <v>0</v>
      </c>
      <c r="BB394" s="185">
        <v>0</v>
      </c>
      <c r="BD394" s="187">
        <v>26363</v>
      </c>
      <c r="BE394" s="187">
        <v>41172</v>
      </c>
      <c r="BF394" s="187">
        <v>41172</v>
      </c>
      <c r="BH394" s="187">
        <v>42633</v>
      </c>
      <c r="BI394" s="187">
        <v>42997</v>
      </c>
      <c r="BM394" s="185" t="s">
        <v>1900</v>
      </c>
      <c r="BN394" s="185" t="s">
        <v>1275</v>
      </c>
      <c r="BV394" s="185" t="s">
        <v>1901</v>
      </c>
      <c r="BW394" s="185" t="s">
        <v>1960</v>
      </c>
      <c r="BX394" s="185" t="s">
        <v>2025</v>
      </c>
      <c r="BY394" s="187">
        <v>42998</v>
      </c>
      <c r="BZ394" s="187">
        <v>44094</v>
      </c>
      <c r="CA394" s="185">
        <v>0</v>
      </c>
      <c r="CB394" s="185">
        <v>1150436</v>
      </c>
      <c r="CC394" s="185">
        <v>0</v>
      </c>
      <c r="CD394" s="185">
        <v>102854</v>
      </c>
      <c r="CE394" s="185">
        <v>0</v>
      </c>
      <c r="CF394" s="185">
        <v>0</v>
      </c>
      <c r="CG394" s="185">
        <v>0</v>
      </c>
      <c r="CH394" s="185">
        <v>0</v>
      </c>
      <c r="CI394" s="185">
        <v>0</v>
      </c>
      <c r="CK394" s="185">
        <v>0</v>
      </c>
      <c r="CL394" s="185">
        <v>0</v>
      </c>
      <c r="CM394" s="185">
        <v>0</v>
      </c>
      <c r="CN394" s="185">
        <v>177838</v>
      </c>
      <c r="CO394" s="185">
        <v>0</v>
      </c>
      <c r="CP394" s="185">
        <v>66098</v>
      </c>
      <c r="CQ394" s="185">
        <v>0</v>
      </c>
      <c r="CR394" s="185">
        <v>519613</v>
      </c>
      <c r="CS394" s="185">
        <v>0</v>
      </c>
      <c r="CT394" s="185">
        <v>0</v>
      </c>
      <c r="CU394" s="185">
        <v>0</v>
      </c>
      <c r="CV394" s="185">
        <v>0</v>
      </c>
      <c r="CW394" s="185">
        <v>2016839</v>
      </c>
      <c r="CX394" s="185">
        <v>674146</v>
      </c>
      <c r="CY394" s="185">
        <v>1342693</v>
      </c>
      <c r="CZ394" s="185" t="s">
        <v>8035</v>
      </c>
      <c r="DA394" s="185">
        <v>168070</v>
      </c>
      <c r="DB394" s="185">
        <v>157100</v>
      </c>
      <c r="DC394" s="185">
        <v>221800</v>
      </c>
      <c r="DD394" s="185">
        <v>1914000</v>
      </c>
      <c r="DE394" s="185">
        <v>76600</v>
      </c>
      <c r="DF394" s="185">
        <v>38300</v>
      </c>
      <c r="DG394" s="185">
        <v>57400</v>
      </c>
      <c r="DH394" s="185">
        <v>0</v>
      </c>
      <c r="DI394" s="185">
        <v>30</v>
      </c>
      <c r="DJ394" s="185">
        <v>0</v>
      </c>
      <c r="DK394" s="185">
        <v>0</v>
      </c>
      <c r="DL394" s="185">
        <v>0</v>
      </c>
      <c r="DM394" s="187">
        <v>44197</v>
      </c>
      <c r="DN394" s="187">
        <v>44217</v>
      </c>
      <c r="DO394" s="185">
        <v>0</v>
      </c>
      <c r="DP394" s="185">
        <v>73900</v>
      </c>
      <c r="DQ394" s="185">
        <v>0</v>
      </c>
      <c r="DR394" s="185" t="s">
        <v>2074</v>
      </c>
      <c r="DS394" s="185" t="s">
        <v>1903</v>
      </c>
      <c r="DT394" s="185">
        <v>73900</v>
      </c>
      <c r="DV394" s="185" t="s">
        <v>1911</v>
      </c>
      <c r="DW394" s="185">
        <v>1848000</v>
      </c>
      <c r="DX394" s="185" t="s">
        <v>1896</v>
      </c>
    </row>
    <row r="395" spans="1:128" x14ac:dyDescent="0.25">
      <c r="A395" s="185">
        <v>29</v>
      </c>
      <c r="B395" s="185">
        <v>1779633</v>
      </c>
      <c r="C395" s="185">
        <v>1</v>
      </c>
      <c r="D395" s="230">
        <v>5.2199999999999998E-3</v>
      </c>
      <c r="E395" s="185">
        <v>9290</v>
      </c>
      <c r="F395" s="185">
        <v>15296108</v>
      </c>
      <c r="H395" s="185" t="s">
        <v>1332</v>
      </c>
      <c r="I395" s="185">
        <v>1367323</v>
      </c>
      <c r="J395" s="185">
        <v>575218</v>
      </c>
      <c r="L395" s="185">
        <v>1481072</v>
      </c>
      <c r="M395" s="185" t="s">
        <v>2112</v>
      </c>
      <c r="N395" s="185" t="s">
        <v>1938</v>
      </c>
      <c r="R395" s="185" t="s">
        <v>1264</v>
      </c>
      <c r="S395" s="185" t="s">
        <v>687</v>
      </c>
      <c r="T395" s="185" t="s">
        <v>2113</v>
      </c>
      <c r="U395" s="185" t="s">
        <v>682</v>
      </c>
      <c r="V395" s="185" t="s">
        <v>1272</v>
      </c>
      <c r="W395" s="185" t="s">
        <v>946</v>
      </c>
      <c r="X395" s="185" t="s">
        <v>4024</v>
      </c>
      <c r="Y395" s="185" t="s">
        <v>1987</v>
      </c>
      <c r="Z395" s="185" t="s">
        <v>2114</v>
      </c>
      <c r="AA395" s="185" t="s">
        <v>1883</v>
      </c>
      <c r="AB395" s="185" t="s">
        <v>2086</v>
      </c>
      <c r="AC395" s="185" t="s">
        <v>3788</v>
      </c>
      <c r="AD395" s="185" t="s">
        <v>2116</v>
      </c>
      <c r="AE395" s="185" t="s">
        <v>1887</v>
      </c>
      <c r="AF395" s="185" t="s">
        <v>1888</v>
      </c>
      <c r="AG395" s="185" t="s">
        <v>1889</v>
      </c>
      <c r="AH395" s="185" t="s">
        <v>1883</v>
      </c>
      <c r="AI395" s="185" t="s">
        <v>1890</v>
      </c>
      <c r="AK395" s="185" t="s">
        <v>2403</v>
      </c>
      <c r="AL395" s="185" t="s">
        <v>3789</v>
      </c>
      <c r="AM395" s="185" t="s">
        <v>3790</v>
      </c>
      <c r="AN395" s="185" t="s">
        <v>3791</v>
      </c>
      <c r="AO395" s="185" t="s">
        <v>2119</v>
      </c>
      <c r="AP395" s="185" t="s">
        <v>1896</v>
      </c>
      <c r="AQ395" s="185" t="s">
        <v>1272</v>
      </c>
      <c r="AR395" s="185" t="s">
        <v>2093</v>
      </c>
      <c r="AS395" s="185">
        <v>1150436</v>
      </c>
      <c r="AT395" s="185" t="s">
        <v>2093</v>
      </c>
      <c r="AV395" s="185" t="s">
        <v>1920</v>
      </c>
      <c r="AW395" s="185">
        <v>1150436</v>
      </c>
      <c r="AX395" s="185">
        <v>0</v>
      </c>
      <c r="AY395" s="185" t="s">
        <v>1943</v>
      </c>
      <c r="AZ395" s="186">
        <v>0</v>
      </c>
      <c r="BA395" s="231">
        <v>0</v>
      </c>
      <c r="BB395" s="185">
        <v>0</v>
      </c>
      <c r="BD395" s="187">
        <v>28146</v>
      </c>
      <c r="BE395" s="187">
        <v>41172</v>
      </c>
      <c r="BF395" s="187">
        <v>41172</v>
      </c>
      <c r="BH395" s="187">
        <v>42998</v>
      </c>
      <c r="BI395" s="187">
        <v>43362</v>
      </c>
      <c r="BM395" s="185" t="s">
        <v>1900</v>
      </c>
      <c r="BN395" s="185" t="s">
        <v>1275</v>
      </c>
      <c r="BV395" s="185" t="s">
        <v>1901</v>
      </c>
      <c r="BW395" s="185" t="s">
        <v>1896</v>
      </c>
      <c r="BX395" s="185" t="s">
        <v>2025</v>
      </c>
      <c r="BY395" s="187">
        <v>42998</v>
      </c>
      <c r="BZ395" s="187">
        <v>44094</v>
      </c>
      <c r="CA395" s="185">
        <v>0</v>
      </c>
      <c r="CB395" s="185">
        <v>1150436</v>
      </c>
      <c r="CC395" s="185">
        <v>0</v>
      </c>
      <c r="CD395" s="185">
        <v>102854</v>
      </c>
      <c r="CE395" s="185">
        <v>0</v>
      </c>
      <c r="CF395" s="185">
        <v>0</v>
      </c>
      <c r="CG395" s="185">
        <v>0</v>
      </c>
      <c r="CH395" s="185">
        <v>0</v>
      </c>
      <c r="CI395" s="185">
        <v>0</v>
      </c>
      <c r="CK395" s="185">
        <v>0</v>
      </c>
      <c r="CL395" s="185">
        <v>0</v>
      </c>
      <c r="CM395" s="185">
        <v>0</v>
      </c>
      <c r="CN395" s="185">
        <v>161061</v>
      </c>
      <c r="CO395" s="185">
        <v>0</v>
      </c>
      <c r="CP395" s="185">
        <v>66098</v>
      </c>
      <c r="CQ395" s="185">
        <v>0</v>
      </c>
      <c r="CR395" s="185">
        <v>529680</v>
      </c>
      <c r="CS395" s="185">
        <v>0</v>
      </c>
      <c r="CT395" s="185">
        <v>0</v>
      </c>
      <c r="CU395" s="185">
        <v>0</v>
      </c>
      <c r="CV395" s="185">
        <v>0</v>
      </c>
      <c r="CW395" s="185">
        <v>2010129</v>
      </c>
      <c r="CX395" s="185">
        <v>259210</v>
      </c>
      <c r="CY395" s="185">
        <v>1750919</v>
      </c>
      <c r="CZ395" s="185" t="s">
        <v>8035</v>
      </c>
      <c r="DA395" s="185">
        <v>167511</v>
      </c>
      <c r="DB395" s="185">
        <v>156500</v>
      </c>
      <c r="DC395" s="185">
        <v>220900</v>
      </c>
      <c r="DD395" s="185">
        <v>1907000</v>
      </c>
      <c r="DE395" s="185">
        <v>76300</v>
      </c>
      <c r="DF395" s="185">
        <v>38100</v>
      </c>
      <c r="DG395" s="185">
        <v>57200</v>
      </c>
      <c r="DH395" s="185">
        <v>0</v>
      </c>
      <c r="DI395" s="185">
        <v>30</v>
      </c>
      <c r="DJ395" s="185">
        <v>0</v>
      </c>
      <c r="DK395" s="185">
        <v>0</v>
      </c>
      <c r="DL395" s="185">
        <v>0</v>
      </c>
      <c r="DM395" s="187">
        <v>44214</v>
      </c>
      <c r="DN395" s="187">
        <v>44232</v>
      </c>
      <c r="DO395" s="185">
        <v>0</v>
      </c>
      <c r="DP395" s="185">
        <v>73600</v>
      </c>
      <c r="DQ395" s="185">
        <v>0</v>
      </c>
      <c r="DR395" s="185" t="s">
        <v>2924</v>
      </c>
      <c r="DS395" s="185" t="s">
        <v>1887</v>
      </c>
      <c r="DT395" s="185">
        <v>73600</v>
      </c>
      <c r="DV395" s="185" t="s">
        <v>1911</v>
      </c>
      <c r="DW395" s="185">
        <v>1841000</v>
      </c>
      <c r="DX395" s="185" t="s">
        <v>1896</v>
      </c>
    </row>
    <row r="396" spans="1:128" x14ac:dyDescent="0.25">
      <c r="A396" s="185">
        <v>30</v>
      </c>
      <c r="B396" s="185">
        <v>1811000</v>
      </c>
      <c r="D396" s="230">
        <v>5.2199999999999998E-3</v>
      </c>
      <c r="E396" s="185">
        <v>9453</v>
      </c>
      <c r="F396" s="185">
        <v>15305653</v>
      </c>
      <c r="I396" s="185">
        <v>1367323</v>
      </c>
      <c r="J396" s="185">
        <v>575218</v>
      </c>
      <c r="L396" s="185">
        <v>1481072</v>
      </c>
      <c r="M396" s="185" t="s">
        <v>2112</v>
      </c>
      <c r="N396" s="185" t="s">
        <v>1938</v>
      </c>
      <c r="R396" s="185" t="s">
        <v>1264</v>
      </c>
      <c r="S396" s="185" t="s">
        <v>687</v>
      </c>
      <c r="T396" s="185" t="s">
        <v>7407</v>
      </c>
      <c r="U396" s="185" t="s">
        <v>682</v>
      </c>
      <c r="V396" s="185" t="s">
        <v>1272</v>
      </c>
      <c r="W396" s="185" t="s">
        <v>947</v>
      </c>
      <c r="X396" s="185" t="s">
        <v>2013</v>
      </c>
      <c r="Y396" s="185" t="s">
        <v>1881</v>
      </c>
      <c r="Z396" s="185" t="s">
        <v>2114</v>
      </c>
      <c r="AA396" s="185" t="s">
        <v>1883</v>
      </c>
      <c r="AB396" s="185" t="s">
        <v>2086</v>
      </c>
      <c r="AC396" s="185" t="s">
        <v>3792</v>
      </c>
      <c r="AD396" s="185" t="s">
        <v>7408</v>
      </c>
      <c r="AE396" s="185" t="s">
        <v>1887</v>
      </c>
      <c r="AF396" s="185" t="s">
        <v>1888</v>
      </c>
      <c r="AG396" s="185" t="s">
        <v>1889</v>
      </c>
      <c r="AH396" s="185" t="s">
        <v>1883</v>
      </c>
      <c r="AI396" s="185" t="s">
        <v>1890</v>
      </c>
      <c r="AK396" s="185" t="s">
        <v>2695</v>
      </c>
      <c r="AL396" s="185" t="s">
        <v>3793</v>
      </c>
      <c r="AM396" s="185" t="s">
        <v>3794</v>
      </c>
      <c r="AN396" s="185" t="s">
        <v>2404</v>
      </c>
      <c r="AO396" s="185" t="s">
        <v>2183</v>
      </c>
      <c r="AP396" s="185" t="s">
        <v>1896</v>
      </c>
      <c r="AQ396" s="185" t="s">
        <v>1272</v>
      </c>
      <c r="AR396" s="185" t="s">
        <v>2093</v>
      </c>
      <c r="AS396" s="185">
        <v>1150436</v>
      </c>
      <c r="AT396" s="185" t="s">
        <v>2093</v>
      </c>
      <c r="AV396" s="185" t="s">
        <v>1920</v>
      </c>
      <c r="AW396" s="185">
        <v>1150436</v>
      </c>
      <c r="AX396" s="185">
        <v>0</v>
      </c>
      <c r="AY396" s="185" t="s">
        <v>1943</v>
      </c>
      <c r="AZ396" s="186">
        <v>0</v>
      </c>
      <c r="BA396" s="231">
        <v>12</v>
      </c>
      <c r="BB396" s="185">
        <v>0</v>
      </c>
      <c r="BD396" s="187">
        <v>21628</v>
      </c>
      <c r="BE396" s="187">
        <v>41172</v>
      </c>
      <c r="BF396" s="187">
        <v>41172</v>
      </c>
      <c r="BH396" s="187">
        <v>43363</v>
      </c>
      <c r="BI396" s="187">
        <v>44093</v>
      </c>
      <c r="BM396" s="185" t="s">
        <v>1900</v>
      </c>
      <c r="BN396" s="185" t="s">
        <v>1275</v>
      </c>
      <c r="BV396" s="185" t="s">
        <v>1901</v>
      </c>
      <c r="BW396" s="185" t="s">
        <v>1896</v>
      </c>
      <c r="BX396" s="185" t="s">
        <v>2025</v>
      </c>
      <c r="BY396" s="187">
        <v>42998</v>
      </c>
      <c r="BZ396" s="187">
        <v>44094</v>
      </c>
      <c r="CA396" s="185">
        <v>0</v>
      </c>
      <c r="CB396" s="185">
        <v>1150436</v>
      </c>
      <c r="CC396" s="185">
        <v>0</v>
      </c>
      <c r="CD396" s="185">
        <v>102854</v>
      </c>
      <c r="CE396" s="185">
        <v>0</v>
      </c>
      <c r="CF396" s="185">
        <v>0</v>
      </c>
      <c r="CG396" s="185">
        <v>0</v>
      </c>
      <c r="CH396" s="185">
        <v>0</v>
      </c>
      <c r="CI396" s="185">
        <v>0</v>
      </c>
      <c r="CK396" s="185">
        <v>0</v>
      </c>
      <c r="CL396" s="185">
        <v>0</v>
      </c>
      <c r="CM396" s="185">
        <v>0</v>
      </c>
      <c r="CN396" s="185">
        <v>140928</v>
      </c>
      <c r="CO396" s="185">
        <v>0</v>
      </c>
      <c r="CP396" s="185">
        <v>66098</v>
      </c>
      <c r="CQ396" s="185">
        <v>138052</v>
      </c>
      <c r="CR396" s="185">
        <v>519613</v>
      </c>
      <c r="CS396" s="185">
        <v>0</v>
      </c>
      <c r="CT396" s="185">
        <v>0</v>
      </c>
      <c r="CU396" s="185">
        <v>0</v>
      </c>
      <c r="CV396" s="185">
        <v>0</v>
      </c>
      <c r="CW396" s="185">
        <v>2117981</v>
      </c>
      <c r="CX396" s="185">
        <v>419300</v>
      </c>
      <c r="CY396" s="185">
        <v>1698681</v>
      </c>
      <c r="CZ396" s="185" t="s">
        <v>8035</v>
      </c>
      <c r="DA396" s="185">
        <v>176498</v>
      </c>
      <c r="DB396" s="185">
        <v>153900</v>
      </c>
      <c r="DC396" s="185">
        <v>217300</v>
      </c>
      <c r="DD396" s="185">
        <v>2015000</v>
      </c>
      <c r="DE396" s="185">
        <v>80600</v>
      </c>
      <c r="DF396" s="185">
        <v>40300</v>
      </c>
      <c r="DG396" s="185">
        <v>60400</v>
      </c>
      <c r="DH396" s="185">
        <v>0</v>
      </c>
      <c r="DI396" s="185">
        <v>30</v>
      </c>
      <c r="DJ396" s="185">
        <v>0</v>
      </c>
      <c r="DK396" s="185">
        <v>0</v>
      </c>
      <c r="DL396" s="185">
        <v>0</v>
      </c>
      <c r="DM396" s="187">
        <v>44204</v>
      </c>
      <c r="DN396" s="187">
        <v>44246</v>
      </c>
      <c r="DO396" s="185">
        <v>0</v>
      </c>
      <c r="DP396" s="185">
        <v>72400</v>
      </c>
      <c r="DQ396" s="185">
        <v>0</v>
      </c>
      <c r="DR396" s="185" t="s">
        <v>2026</v>
      </c>
      <c r="DS396" s="185" t="s">
        <v>1903</v>
      </c>
      <c r="DT396" s="185">
        <v>72400</v>
      </c>
      <c r="DV396" s="185" t="s">
        <v>1911</v>
      </c>
      <c r="DW396" s="185">
        <v>1811000</v>
      </c>
      <c r="DX396" s="185" t="s">
        <v>1896</v>
      </c>
    </row>
    <row r="397" spans="1:128" x14ac:dyDescent="0.25">
      <c r="A397" s="185">
        <v>30</v>
      </c>
      <c r="B397" s="185">
        <v>1365000</v>
      </c>
      <c r="D397" s="230">
        <v>6.9599999999999995E-2</v>
      </c>
      <c r="E397" s="185">
        <v>95004</v>
      </c>
      <c r="F397" s="185">
        <v>15368960</v>
      </c>
      <c r="I397" s="185">
        <v>1590659</v>
      </c>
      <c r="J397" s="185">
        <v>682420</v>
      </c>
      <c r="L397" s="185">
        <v>1720213</v>
      </c>
      <c r="M397" s="185" t="s">
        <v>2095</v>
      </c>
      <c r="N397" s="185" t="s">
        <v>1878</v>
      </c>
      <c r="R397" s="185" t="s">
        <v>1879</v>
      </c>
      <c r="S397" s="185" t="s">
        <v>687</v>
      </c>
      <c r="T397" s="185" t="s">
        <v>3615</v>
      </c>
      <c r="U397" s="185" t="s">
        <v>460</v>
      </c>
      <c r="V397" s="185" t="s">
        <v>1949</v>
      </c>
      <c r="W397" s="185" t="s">
        <v>177</v>
      </c>
      <c r="X397" s="185" t="s">
        <v>1999</v>
      </c>
      <c r="Y397" s="185" t="s">
        <v>1881</v>
      </c>
      <c r="Z397" s="185" t="s">
        <v>2097</v>
      </c>
      <c r="AA397" s="185" t="s">
        <v>1883</v>
      </c>
      <c r="AB397" s="185" t="s">
        <v>2086</v>
      </c>
      <c r="AC397" s="185" t="s">
        <v>3795</v>
      </c>
      <c r="AD397" s="185" t="s">
        <v>3616</v>
      </c>
      <c r="AE397" s="185" t="s">
        <v>1989</v>
      </c>
      <c r="AF397" s="185" t="s">
        <v>1888</v>
      </c>
      <c r="AG397" s="185" t="s">
        <v>1889</v>
      </c>
      <c r="AH397" s="185" t="s">
        <v>1912</v>
      </c>
      <c r="AI397" s="185" t="s">
        <v>1890</v>
      </c>
      <c r="AJ397" s="185" t="s">
        <v>1913</v>
      </c>
      <c r="AK397" s="185" t="s">
        <v>282</v>
      </c>
      <c r="AL397" s="185" t="s">
        <v>2055</v>
      </c>
      <c r="AM397" s="185" t="s">
        <v>3796</v>
      </c>
      <c r="AN397" s="185" t="s">
        <v>3796</v>
      </c>
      <c r="AP397" s="185" t="s">
        <v>1896</v>
      </c>
      <c r="AQ397" s="185" t="s">
        <v>1949</v>
      </c>
      <c r="AR397" s="185" t="s">
        <v>1957</v>
      </c>
      <c r="AS397" s="185">
        <v>1364839</v>
      </c>
      <c r="AT397" s="185" t="s">
        <v>1957</v>
      </c>
      <c r="AV397" s="185" t="s">
        <v>1920</v>
      </c>
      <c r="AW397" s="185">
        <v>1364839</v>
      </c>
      <c r="AX397" s="185">
        <v>0</v>
      </c>
      <c r="AY397" s="185" t="s">
        <v>1899</v>
      </c>
      <c r="AZ397" s="186">
        <v>0</v>
      </c>
      <c r="BA397" s="231">
        <v>25</v>
      </c>
      <c r="BB397" s="185">
        <v>10</v>
      </c>
      <c r="BC397" s="185" t="s">
        <v>1332</v>
      </c>
      <c r="BD397" s="187">
        <v>21558</v>
      </c>
      <c r="BE397" s="187">
        <v>31021</v>
      </c>
      <c r="BF397" s="187">
        <v>39805</v>
      </c>
      <c r="BH397" s="187">
        <v>42709</v>
      </c>
      <c r="BI397" s="187">
        <v>43438</v>
      </c>
      <c r="BJ397" s="185" t="s">
        <v>3797</v>
      </c>
      <c r="BK397" s="185" t="s">
        <v>1923</v>
      </c>
      <c r="BL397" s="187">
        <v>32654</v>
      </c>
      <c r="BM397" s="185" t="s">
        <v>2103</v>
      </c>
      <c r="BN397" s="185" t="s">
        <v>1283</v>
      </c>
      <c r="BV397" s="185" t="s">
        <v>1901</v>
      </c>
      <c r="BW397" s="185" t="s">
        <v>1926</v>
      </c>
      <c r="BX397" s="185" t="s">
        <v>1902</v>
      </c>
      <c r="BY397" s="187">
        <v>43804</v>
      </c>
      <c r="BZ397" s="187">
        <v>44170</v>
      </c>
      <c r="CA397" s="185">
        <v>0</v>
      </c>
      <c r="CB397" s="185">
        <v>1364839</v>
      </c>
      <c r="CC397" s="185">
        <v>0</v>
      </c>
      <c r="CD397" s="185">
        <v>102854</v>
      </c>
      <c r="CE397" s="185">
        <v>0</v>
      </c>
      <c r="CF397" s="185">
        <v>0</v>
      </c>
      <c r="CG397" s="185">
        <v>0</v>
      </c>
      <c r="CH397" s="185">
        <v>0</v>
      </c>
      <c r="CI397" s="185">
        <v>0</v>
      </c>
      <c r="CK397" s="185">
        <v>0</v>
      </c>
      <c r="CL397" s="185">
        <v>0</v>
      </c>
      <c r="CM397" s="185">
        <v>0</v>
      </c>
      <c r="CN397" s="185">
        <v>0</v>
      </c>
      <c r="CO397" s="185">
        <v>136484</v>
      </c>
      <c r="CP397" s="185">
        <v>66098</v>
      </c>
      <c r="CQ397" s="185">
        <v>341210</v>
      </c>
      <c r="CR397" s="185">
        <v>0</v>
      </c>
      <c r="CS397" s="185">
        <v>0</v>
      </c>
      <c r="CT397" s="185">
        <v>0</v>
      </c>
      <c r="CU397" s="185">
        <v>0</v>
      </c>
      <c r="CV397" s="185">
        <v>0</v>
      </c>
      <c r="CW397" s="185">
        <v>2011485</v>
      </c>
      <c r="CX397" s="185">
        <v>1099166</v>
      </c>
      <c r="CY397" s="185">
        <v>912319</v>
      </c>
      <c r="CZ397" s="185" t="s">
        <v>8035</v>
      </c>
      <c r="DA397" s="185">
        <v>167624</v>
      </c>
      <c r="DB397" s="185">
        <v>116000</v>
      </c>
      <c r="DC397" s="185">
        <v>163800</v>
      </c>
      <c r="DD397" s="185">
        <v>1909000</v>
      </c>
      <c r="DE397" s="185">
        <v>76400</v>
      </c>
      <c r="DF397" s="185">
        <v>38200</v>
      </c>
      <c r="DG397" s="185">
        <v>57300</v>
      </c>
      <c r="DH397" s="185">
        <v>76690</v>
      </c>
      <c r="DI397" s="185">
        <v>30</v>
      </c>
      <c r="DJ397" s="185">
        <v>0</v>
      </c>
      <c r="DK397" s="185">
        <v>0</v>
      </c>
      <c r="DL397" s="185">
        <v>0</v>
      </c>
      <c r="DM397" s="187">
        <v>43466</v>
      </c>
      <c r="DN397" s="187">
        <v>43495</v>
      </c>
      <c r="DO397" s="185">
        <v>0</v>
      </c>
      <c r="DP397" s="185">
        <v>54600</v>
      </c>
      <c r="DQ397" s="185">
        <v>0</v>
      </c>
      <c r="DR397" s="185" t="s">
        <v>2009</v>
      </c>
      <c r="DS397" s="185" t="s">
        <v>1903</v>
      </c>
      <c r="DT397" s="185">
        <v>54600</v>
      </c>
      <c r="DV397" s="185" t="s">
        <v>1911</v>
      </c>
      <c r="DW397" s="185">
        <v>1365000</v>
      </c>
      <c r="DX397" s="185" t="s">
        <v>1896</v>
      </c>
    </row>
    <row r="398" spans="1:128" x14ac:dyDescent="0.25">
      <c r="A398" s="185">
        <v>30</v>
      </c>
      <c r="B398" s="185">
        <v>1150000</v>
      </c>
      <c r="D398" s="230">
        <v>6.9599999999999995E-2</v>
      </c>
      <c r="E398" s="185">
        <v>80040</v>
      </c>
      <c r="F398" s="185">
        <v>15377625</v>
      </c>
      <c r="I398" s="185">
        <v>1367323</v>
      </c>
      <c r="J398" s="185">
        <v>575218</v>
      </c>
      <c r="L398" s="185">
        <v>1604043</v>
      </c>
      <c r="M398" s="185" t="s">
        <v>2081</v>
      </c>
      <c r="N398" s="185" t="s">
        <v>2044</v>
      </c>
      <c r="R398" s="185" t="s">
        <v>1264</v>
      </c>
      <c r="S398" s="185" t="s">
        <v>687</v>
      </c>
      <c r="T398" s="185" t="s">
        <v>2104</v>
      </c>
      <c r="U398" s="185" t="s">
        <v>460</v>
      </c>
      <c r="V398" s="185" t="s">
        <v>1949</v>
      </c>
      <c r="W398" s="185" t="s">
        <v>676</v>
      </c>
      <c r="X398" s="185" t="s">
        <v>1999</v>
      </c>
      <c r="Y398" s="185" t="s">
        <v>1881</v>
      </c>
      <c r="Z398" s="185" t="s">
        <v>2085</v>
      </c>
      <c r="AA398" s="185" t="s">
        <v>1883</v>
      </c>
      <c r="AB398" s="185" t="s">
        <v>2086</v>
      </c>
      <c r="AC398" s="185" t="s">
        <v>3798</v>
      </c>
      <c r="AD398" s="185" t="s">
        <v>2095</v>
      </c>
      <c r="AE398" s="185" t="s">
        <v>1989</v>
      </c>
      <c r="AF398" s="185" t="s">
        <v>1888</v>
      </c>
      <c r="AG398" s="185" t="s">
        <v>1889</v>
      </c>
      <c r="AH398" s="185" t="s">
        <v>1912</v>
      </c>
      <c r="AI398" s="185" t="s">
        <v>1890</v>
      </c>
      <c r="AK398" s="185" t="s">
        <v>3799</v>
      </c>
      <c r="AL398" s="185" t="s">
        <v>3799</v>
      </c>
      <c r="AM398" s="185" t="s">
        <v>3800</v>
      </c>
      <c r="AN398" s="185" t="s">
        <v>2323</v>
      </c>
      <c r="AO398" s="185" t="s">
        <v>2109</v>
      </c>
      <c r="AP398" s="185" t="s">
        <v>1896</v>
      </c>
      <c r="AQ398" s="185" t="s">
        <v>1949</v>
      </c>
      <c r="AR398" s="185" t="s">
        <v>3251</v>
      </c>
      <c r="AS398" s="185">
        <v>1150436</v>
      </c>
      <c r="AT398" s="185" t="s">
        <v>3251</v>
      </c>
      <c r="AV398" s="185" t="s">
        <v>1920</v>
      </c>
      <c r="AW398" s="185">
        <v>1150436</v>
      </c>
      <c r="AX398" s="185">
        <v>0</v>
      </c>
      <c r="AY398" s="185" t="s">
        <v>2050</v>
      </c>
      <c r="AZ398" s="186">
        <v>0</v>
      </c>
      <c r="BA398" s="231">
        <v>0</v>
      </c>
      <c r="BB398" s="185">
        <v>20</v>
      </c>
      <c r="BC398" s="185" t="s">
        <v>1332</v>
      </c>
      <c r="BD398" s="187">
        <v>21863</v>
      </c>
      <c r="BE398" s="187">
        <v>40225</v>
      </c>
      <c r="BF398" s="187">
        <v>40225</v>
      </c>
      <c r="BH398" s="187">
        <v>43877</v>
      </c>
      <c r="BI398" s="187">
        <v>44242</v>
      </c>
      <c r="BM398" s="185" t="s">
        <v>1900</v>
      </c>
      <c r="BN398" s="185" t="s">
        <v>1275</v>
      </c>
      <c r="BV398" s="185" t="s">
        <v>1901</v>
      </c>
      <c r="BW398" s="185" t="s">
        <v>1896</v>
      </c>
      <c r="BX398" s="185" t="s">
        <v>2025</v>
      </c>
      <c r="BY398" s="187">
        <v>43877</v>
      </c>
      <c r="BZ398" s="187">
        <v>44243</v>
      </c>
      <c r="CA398" s="185">
        <v>0</v>
      </c>
      <c r="CB398" s="185">
        <v>1150436</v>
      </c>
      <c r="CC398" s="185">
        <v>0</v>
      </c>
      <c r="CD398" s="185">
        <v>102854</v>
      </c>
      <c r="CE398" s="185">
        <v>0</v>
      </c>
      <c r="CF398" s="185">
        <v>0</v>
      </c>
      <c r="CG398" s="185">
        <v>0</v>
      </c>
      <c r="CH398" s="185">
        <v>0</v>
      </c>
      <c r="CI398" s="185">
        <v>0</v>
      </c>
      <c r="CK398" s="185">
        <v>740633</v>
      </c>
      <c r="CL398" s="185">
        <v>0</v>
      </c>
      <c r="CM398" s="185">
        <v>0</v>
      </c>
      <c r="CN398" s="185">
        <v>0</v>
      </c>
      <c r="CO398" s="185">
        <v>230087</v>
      </c>
      <c r="CP398" s="185">
        <v>66098</v>
      </c>
      <c r="CQ398" s="185">
        <v>0</v>
      </c>
      <c r="CR398" s="185">
        <v>0</v>
      </c>
      <c r="CS398" s="185">
        <v>76696</v>
      </c>
      <c r="CT398" s="185">
        <v>0</v>
      </c>
      <c r="CU398" s="185">
        <v>0</v>
      </c>
      <c r="CV398" s="185">
        <v>0</v>
      </c>
      <c r="CW398" s="185">
        <v>2447743</v>
      </c>
      <c r="CX398" s="185">
        <v>684923</v>
      </c>
      <c r="CY398" s="185">
        <v>1762820</v>
      </c>
      <c r="CZ398" s="185" t="s">
        <v>8035</v>
      </c>
      <c r="DA398" s="185">
        <v>190842</v>
      </c>
      <c r="DB398" s="185">
        <v>97700</v>
      </c>
      <c r="DC398" s="185">
        <v>138000</v>
      </c>
      <c r="DD398" s="185">
        <v>2187000</v>
      </c>
      <c r="DE398" s="185">
        <v>87500</v>
      </c>
      <c r="DF398" s="185">
        <v>43700</v>
      </c>
      <c r="DG398" s="185">
        <v>65600</v>
      </c>
      <c r="DH398" s="185">
        <v>0</v>
      </c>
      <c r="DI398" s="185">
        <v>30</v>
      </c>
      <c r="DJ398" s="185">
        <v>0</v>
      </c>
      <c r="DK398" s="185">
        <v>0</v>
      </c>
      <c r="DL398" s="185">
        <v>0</v>
      </c>
      <c r="DM398" s="187">
        <v>44383</v>
      </c>
      <c r="DN398" s="187">
        <v>44404</v>
      </c>
      <c r="DO398" s="185">
        <v>0</v>
      </c>
      <c r="DP398" s="185">
        <v>46000</v>
      </c>
      <c r="DQ398" s="185">
        <v>0</v>
      </c>
      <c r="DR398" s="185" t="s">
        <v>2009</v>
      </c>
      <c r="DS398" s="185" t="s">
        <v>1903</v>
      </c>
      <c r="DT398" s="185">
        <v>46000</v>
      </c>
      <c r="DV398" s="185" t="s">
        <v>1911</v>
      </c>
      <c r="DW398" s="185">
        <v>1150000</v>
      </c>
      <c r="DX398" s="185" t="s">
        <v>1896</v>
      </c>
    </row>
    <row r="399" spans="1:128" x14ac:dyDescent="0.25">
      <c r="A399" s="185">
        <v>30</v>
      </c>
      <c r="B399" s="185">
        <v>1150000</v>
      </c>
      <c r="D399" s="230">
        <v>6.9599999999999995E-2</v>
      </c>
      <c r="E399" s="185">
        <v>80040</v>
      </c>
      <c r="F399" s="185">
        <v>15382568</v>
      </c>
      <c r="I399" s="185">
        <v>1367323</v>
      </c>
      <c r="J399" s="185">
        <v>575218</v>
      </c>
      <c r="L399" s="185">
        <v>1665876</v>
      </c>
      <c r="M399" s="185" t="s">
        <v>2324</v>
      </c>
      <c r="N399" s="185" t="s">
        <v>1938</v>
      </c>
      <c r="R399" s="185" t="s">
        <v>1264</v>
      </c>
      <c r="S399" s="185" t="s">
        <v>783</v>
      </c>
      <c r="T399" s="185" t="s">
        <v>2622</v>
      </c>
      <c r="U399" s="185" t="s">
        <v>682</v>
      </c>
      <c r="V399" s="185" t="s">
        <v>1272</v>
      </c>
      <c r="W399" s="185" t="s">
        <v>948</v>
      </c>
      <c r="X399" s="185" t="s">
        <v>1907</v>
      </c>
      <c r="Y399" s="185" t="s">
        <v>2084</v>
      </c>
      <c r="Z399" s="185" t="s">
        <v>2504</v>
      </c>
      <c r="AA399" s="185" t="s">
        <v>1883</v>
      </c>
      <c r="AB399" s="185" t="s">
        <v>2001</v>
      </c>
      <c r="AC399" s="185" t="s">
        <v>3801</v>
      </c>
      <c r="AD399" s="185" t="s">
        <v>2624</v>
      </c>
      <c r="AE399" s="185" t="s">
        <v>1887</v>
      </c>
      <c r="AF399" s="185" t="s">
        <v>1888</v>
      </c>
      <c r="AG399" s="185" t="s">
        <v>1889</v>
      </c>
      <c r="AH399" s="185" t="s">
        <v>1883</v>
      </c>
      <c r="AI399" s="185" t="s">
        <v>1890</v>
      </c>
      <c r="AK399" s="185" t="s">
        <v>3402</v>
      </c>
      <c r="AL399" s="185" t="s">
        <v>3419</v>
      </c>
      <c r="AM399" s="185" t="s">
        <v>3802</v>
      </c>
      <c r="AN399" s="185" t="s">
        <v>1895</v>
      </c>
      <c r="AO399" s="185" t="s">
        <v>3803</v>
      </c>
      <c r="AP399" s="185" t="s">
        <v>1896</v>
      </c>
      <c r="AQ399" s="185" t="s">
        <v>1272</v>
      </c>
      <c r="AR399" s="185" t="s">
        <v>2093</v>
      </c>
      <c r="AS399" s="185">
        <v>1150436</v>
      </c>
      <c r="AT399" s="185" t="s">
        <v>2093</v>
      </c>
      <c r="AV399" s="185" t="s">
        <v>1920</v>
      </c>
      <c r="AW399" s="185">
        <v>1150436</v>
      </c>
      <c r="AX399" s="185">
        <v>0</v>
      </c>
      <c r="AY399" s="185" t="s">
        <v>1943</v>
      </c>
      <c r="AZ399" s="186">
        <v>0</v>
      </c>
      <c r="BA399" s="231">
        <v>20</v>
      </c>
      <c r="BB399" s="185">
        <v>0</v>
      </c>
      <c r="BD399" s="187">
        <v>26055</v>
      </c>
      <c r="BE399" s="187">
        <v>41183</v>
      </c>
      <c r="BF399" s="187">
        <v>41183</v>
      </c>
      <c r="BH399" s="187">
        <v>43374</v>
      </c>
      <c r="BI399" s="187">
        <v>44104</v>
      </c>
      <c r="BM399" s="185" t="s">
        <v>1900</v>
      </c>
      <c r="BN399" s="185" t="s">
        <v>1275</v>
      </c>
      <c r="BV399" s="185" t="s">
        <v>1901</v>
      </c>
      <c r="BW399" s="185" t="s">
        <v>1960</v>
      </c>
      <c r="BX399" s="185" t="s">
        <v>2025</v>
      </c>
      <c r="BY399" s="187">
        <v>43009</v>
      </c>
      <c r="BZ399" s="187">
        <v>44105</v>
      </c>
      <c r="CA399" s="185">
        <v>0</v>
      </c>
      <c r="CB399" s="185">
        <v>1150436</v>
      </c>
      <c r="CC399" s="185">
        <v>0</v>
      </c>
      <c r="CD399" s="185">
        <v>102854</v>
      </c>
      <c r="CE399" s="185">
        <v>0</v>
      </c>
      <c r="CF399" s="185">
        <v>0</v>
      </c>
      <c r="CG399" s="185">
        <v>0</v>
      </c>
      <c r="CH399" s="185">
        <v>0</v>
      </c>
      <c r="CI399" s="185">
        <v>0</v>
      </c>
      <c r="CK399" s="185">
        <v>0</v>
      </c>
      <c r="CL399" s="185">
        <v>0</v>
      </c>
      <c r="CM399" s="185">
        <v>0</v>
      </c>
      <c r="CN399" s="185">
        <v>0</v>
      </c>
      <c r="CO399" s="185">
        <v>0</v>
      </c>
      <c r="CP399" s="185">
        <v>66098</v>
      </c>
      <c r="CQ399" s="185">
        <v>230087</v>
      </c>
      <c r="CR399" s="185">
        <v>0</v>
      </c>
      <c r="CS399" s="185">
        <v>0</v>
      </c>
      <c r="CT399" s="185">
        <v>0</v>
      </c>
      <c r="CU399" s="185">
        <v>0</v>
      </c>
      <c r="CV399" s="185">
        <v>0</v>
      </c>
      <c r="CW399" s="185">
        <v>1549475</v>
      </c>
      <c r="CX399" s="185">
        <v>169473</v>
      </c>
      <c r="CY399" s="185">
        <v>1380002</v>
      </c>
      <c r="CZ399" s="185" t="s">
        <v>8035</v>
      </c>
      <c r="DA399" s="185">
        <v>129123</v>
      </c>
      <c r="DB399" s="185">
        <v>97700</v>
      </c>
      <c r="DC399" s="185">
        <v>138000</v>
      </c>
      <c r="DD399" s="185">
        <v>1447000</v>
      </c>
      <c r="DE399" s="185">
        <v>57900</v>
      </c>
      <c r="DF399" s="185">
        <v>28900</v>
      </c>
      <c r="DG399" s="185">
        <v>43400</v>
      </c>
      <c r="DH399" s="185">
        <v>0</v>
      </c>
      <c r="DI399" s="185">
        <v>30</v>
      </c>
      <c r="DJ399" s="185">
        <v>0</v>
      </c>
      <c r="DK399" s="185">
        <v>0</v>
      </c>
      <c r="DL399" s="185">
        <v>0</v>
      </c>
      <c r="DM399" s="187">
        <v>44197</v>
      </c>
      <c r="DN399" s="187">
        <v>44208</v>
      </c>
      <c r="DO399" s="185">
        <v>0</v>
      </c>
      <c r="DP399" s="185">
        <v>46000</v>
      </c>
      <c r="DQ399" s="185">
        <v>0</v>
      </c>
      <c r="DR399" s="185" t="s">
        <v>1927</v>
      </c>
      <c r="DS399" s="185" t="s">
        <v>1911</v>
      </c>
      <c r="DT399" s="185">
        <v>46000</v>
      </c>
      <c r="DV399" s="185" t="s">
        <v>1952</v>
      </c>
      <c r="DW399" s="185">
        <v>1150000</v>
      </c>
      <c r="DX399" s="185" t="s">
        <v>1896</v>
      </c>
    </row>
    <row r="400" spans="1:128" x14ac:dyDescent="0.25">
      <c r="A400" s="185">
        <v>30</v>
      </c>
      <c r="B400" s="185">
        <v>1365000</v>
      </c>
      <c r="D400" s="230">
        <v>2.436E-2</v>
      </c>
      <c r="E400" s="185">
        <v>33251</v>
      </c>
      <c r="F400" s="185">
        <v>15525769</v>
      </c>
      <c r="I400" s="185">
        <v>1590659</v>
      </c>
      <c r="J400" s="185">
        <v>682420</v>
      </c>
      <c r="L400" s="185">
        <v>1863294</v>
      </c>
      <c r="M400" s="185" t="s">
        <v>2095</v>
      </c>
      <c r="N400" s="185" t="s">
        <v>2149</v>
      </c>
      <c r="R400" s="185" t="s">
        <v>1879</v>
      </c>
      <c r="S400" s="185" t="s">
        <v>687</v>
      </c>
      <c r="T400" s="185" t="s">
        <v>2717</v>
      </c>
      <c r="U400" s="185" t="s">
        <v>682</v>
      </c>
      <c r="V400" s="185" t="s">
        <v>1949</v>
      </c>
      <c r="W400" s="185" t="s">
        <v>265</v>
      </c>
      <c r="X400" s="185" t="s">
        <v>1999</v>
      </c>
      <c r="Y400" s="185" t="s">
        <v>1881</v>
      </c>
      <c r="Z400" s="185" t="s">
        <v>2097</v>
      </c>
      <c r="AA400" s="185" t="s">
        <v>1883</v>
      </c>
      <c r="AB400" s="185" t="s">
        <v>2086</v>
      </c>
      <c r="AC400" s="185" t="s">
        <v>3804</v>
      </c>
      <c r="AD400" s="185" t="s">
        <v>2719</v>
      </c>
      <c r="AE400" s="185" t="s">
        <v>1887</v>
      </c>
      <c r="AF400" s="185" t="s">
        <v>1888</v>
      </c>
      <c r="AG400" s="185" t="s">
        <v>1889</v>
      </c>
      <c r="AH400" s="185" t="s">
        <v>1883</v>
      </c>
      <c r="AI400" s="185" t="s">
        <v>1890</v>
      </c>
      <c r="AJ400" s="185" t="s">
        <v>1913</v>
      </c>
      <c r="AK400" s="185" t="s">
        <v>3805</v>
      </c>
      <c r="AL400" s="185" t="s">
        <v>3805</v>
      </c>
      <c r="AM400" s="185" t="s">
        <v>3806</v>
      </c>
      <c r="AN400" s="185" t="s">
        <v>3807</v>
      </c>
      <c r="AO400" s="185" t="s">
        <v>2109</v>
      </c>
      <c r="AP400" s="185" t="s">
        <v>1896</v>
      </c>
      <c r="AQ400" s="185" t="s">
        <v>1949</v>
      </c>
      <c r="AR400" s="185" t="s">
        <v>1957</v>
      </c>
      <c r="AS400" s="185">
        <v>1364839</v>
      </c>
      <c r="AT400" s="185" t="s">
        <v>1957</v>
      </c>
      <c r="AV400" s="185" t="s">
        <v>1920</v>
      </c>
      <c r="AW400" s="185">
        <v>1364839</v>
      </c>
      <c r="AX400" s="185">
        <v>0</v>
      </c>
      <c r="AY400" s="185" t="s">
        <v>2155</v>
      </c>
      <c r="AZ400" s="186">
        <v>0</v>
      </c>
      <c r="BA400" s="231">
        <v>28</v>
      </c>
      <c r="BB400" s="185">
        <v>0</v>
      </c>
      <c r="BC400" s="185" t="s">
        <v>1332</v>
      </c>
      <c r="BD400" s="187">
        <v>22763</v>
      </c>
      <c r="BE400" s="187">
        <v>33581</v>
      </c>
      <c r="BF400" s="187">
        <v>39805</v>
      </c>
      <c r="BH400" s="187">
        <v>43078</v>
      </c>
      <c r="BI400" s="187">
        <v>43442</v>
      </c>
      <c r="BM400" s="185" t="s">
        <v>2793</v>
      </c>
      <c r="BN400" s="185" t="s">
        <v>675</v>
      </c>
      <c r="BV400" s="185" t="s">
        <v>1901</v>
      </c>
      <c r="BW400" s="185" t="s">
        <v>1926</v>
      </c>
      <c r="BX400" s="185" t="s">
        <v>1902</v>
      </c>
      <c r="BY400" s="187">
        <v>42713</v>
      </c>
      <c r="BZ400" s="187">
        <v>44174</v>
      </c>
      <c r="CA400" s="185">
        <v>0</v>
      </c>
      <c r="CB400" s="185">
        <v>1364839</v>
      </c>
      <c r="CC400" s="185">
        <v>0</v>
      </c>
      <c r="CD400" s="185">
        <v>102854</v>
      </c>
      <c r="CE400" s="185">
        <v>0</v>
      </c>
      <c r="CF400" s="185">
        <v>0</v>
      </c>
      <c r="CG400" s="185">
        <v>0</v>
      </c>
      <c r="CH400" s="185">
        <v>0</v>
      </c>
      <c r="CI400" s="185">
        <v>0</v>
      </c>
      <c r="CK400" s="185">
        <v>0</v>
      </c>
      <c r="CL400" s="185">
        <v>0</v>
      </c>
      <c r="CM400" s="185">
        <v>0</v>
      </c>
      <c r="CN400" s="185">
        <v>0</v>
      </c>
      <c r="CO400" s="185">
        <v>0</v>
      </c>
      <c r="CP400" s="185">
        <v>66098</v>
      </c>
      <c r="CQ400" s="185">
        <v>382155</v>
      </c>
      <c r="CR400" s="185">
        <v>0</v>
      </c>
      <c r="CS400" s="185">
        <v>0</v>
      </c>
      <c r="CT400" s="185">
        <v>0</v>
      </c>
      <c r="CU400" s="185">
        <v>0</v>
      </c>
      <c r="CV400" s="185">
        <v>0</v>
      </c>
      <c r="CW400" s="185">
        <v>1915946</v>
      </c>
      <c r="CX400" s="185">
        <v>565323</v>
      </c>
      <c r="CY400" s="185">
        <v>1350623</v>
      </c>
      <c r="CZ400" s="185" t="s">
        <v>8035</v>
      </c>
      <c r="DA400" s="185">
        <v>159662</v>
      </c>
      <c r="DB400" s="185">
        <v>116000</v>
      </c>
      <c r="DC400" s="185">
        <v>163800</v>
      </c>
      <c r="DD400" s="185">
        <v>1813000</v>
      </c>
      <c r="DE400" s="185">
        <v>72500</v>
      </c>
      <c r="DF400" s="185">
        <v>36300</v>
      </c>
      <c r="DG400" s="185">
        <v>54400</v>
      </c>
      <c r="DH400" s="185">
        <v>0</v>
      </c>
      <c r="DI400" s="185">
        <v>30</v>
      </c>
      <c r="DJ400" s="185">
        <v>0</v>
      </c>
      <c r="DK400" s="185">
        <v>0</v>
      </c>
      <c r="DL400" s="185">
        <v>0</v>
      </c>
      <c r="DM400" s="187">
        <v>44175</v>
      </c>
      <c r="DN400" s="187">
        <v>44196</v>
      </c>
      <c r="DO400" s="185">
        <v>0</v>
      </c>
      <c r="DP400" s="185">
        <v>54600</v>
      </c>
      <c r="DQ400" s="185">
        <v>0</v>
      </c>
      <c r="DR400" s="185" t="s">
        <v>2009</v>
      </c>
      <c r="DS400" s="185" t="s">
        <v>1903</v>
      </c>
      <c r="DT400" s="185">
        <v>54600</v>
      </c>
      <c r="DV400" s="185" t="s">
        <v>1911</v>
      </c>
      <c r="DW400" s="185">
        <v>1365000</v>
      </c>
      <c r="DX400" s="185" t="s">
        <v>1896</v>
      </c>
    </row>
    <row r="401" spans="1:128" x14ac:dyDescent="0.25">
      <c r="A401" s="185">
        <v>30</v>
      </c>
      <c r="B401" s="185">
        <v>4336000</v>
      </c>
      <c r="D401" s="230">
        <v>2.436E-2</v>
      </c>
      <c r="E401" s="185">
        <v>105625</v>
      </c>
      <c r="F401" s="185">
        <v>15677509</v>
      </c>
      <c r="I401" s="185">
        <v>3305347</v>
      </c>
      <c r="J401" s="185">
        <v>1124086</v>
      </c>
      <c r="L401" s="185">
        <v>3729596</v>
      </c>
      <c r="M401" s="185" t="s">
        <v>2219</v>
      </c>
      <c r="N401" s="185" t="s">
        <v>1313</v>
      </c>
      <c r="R401" s="185" t="s">
        <v>1879</v>
      </c>
      <c r="S401" s="185" t="s">
        <v>688</v>
      </c>
      <c r="T401" s="185" t="s">
        <v>217</v>
      </c>
      <c r="U401" s="185" t="s">
        <v>682</v>
      </c>
      <c r="V401" s="185" t="s">
        <v>2012</v>
      </c>
      <c r="W401" s="185" t="s">
        <v>1464</v>
      </c>
      <c r="X401" s="185" t="s">
        <v>2013</v>
      </c>
      <c r="Y401" s="185" t="s">
        <v>1987</v>
      </c>
      <c r="Z401" s="185" t="s">
        <v>2384</v>
      </c>
      <c r="AA401" s="185" t="s">
        <v>1883</v>
      </c>
      <c r="AB401" s="185" t="s">
        <v>1923</v>
      </c>
      <c r="AC401" s="185" t="s">
        <v>3808</v>
      </c>
      <c r="AD401" s="185" t="s">
        <v>2761</v>
      </c>
      <c r="AE401" s="185" t="s">
        <v>1887</v>
      </c>
      <c r="AF401" s="185" t="s">
        <v>1888</v>
      </c>
      <c r="AG401" s="185" t="s">
        <v>1889</v>
      </c>
      <c r="AH401" s="185" t="s">
        <v>1883</v>
      </c>
      <c r="AI401" s="185" t="s">
        <v>1890</v>
      </c>
      <c r="AK401" s="185" t="s">
        <v>3809</v>
      </c>
      <c r="AL401" s="185" t="s">
        <v>3810</v>
      </c>
      <c r="AM401" s="185" t="s">
        <v>2091</v>
      </c>
      <c r="AN401" s="185" t="s">
        <v>2067</v>
      </c>
      <c r="AO401" s="185" t="s">
        <v>2092</v>
      </c>
      <c r="AP401" s="185" t="s">
        <v>1896</v>
      </c>
      <c r="AQ401" s="185" t="s">
        <v>2012</v>
      </c>
      <c r="AR401" s="185" t="s">
        <v>2217</v>
      </c>
      <c r="AS401" s="185">
        <v>3211673</v>
      </c>
      <c r="AT401" s="185" t="s">
        <v>2217</v>
      </c>
      <c r="AV401" s="185" t="s">
        <v>1920</v>
      </c>
      <c r="AW401" s="185">
        <v>3211673</v>
      </c>
      <c r="AX401" s="185">
        <v>0</v>
      </c>
      <c r="AY401" s="185" t="s">
        <v>2022</v>
      </c>
      <c r="AZ401" s="186">
        <v>0</v>
      </c>
      <c r="BA401" s="231">
        <v>20</v>
      </c>
      <c r="BB401" s="185">
        <v>0</v>
      </c>
      <c r="BD401" s="187">
        <v>27459</v>
      </c>
      <c r="BE401" s="187">
        <v>42898</v>
      </c>
      <c r="BF401" s="187">
        <v>42898</v>
      </c>
      <c r="BH401" s="187">
        <v>43628</v>
      </c>
      <c r="BI401" s="187">
        <v>43993</v>
      </c>
      <c r="BO401" s="185" t="s">
        <v>2023</v>
      </c>
      <c r="BR401" s="185" t="s">
        <v>2024</v>
      </c>
      <c r="BV401" s="185" t="s">
        <v>1901</v>
      </c>
      <c r="BW401" s="185" t="s">
        <v>1926</v>
      </c>
      <c r="BX401" s="185" t="s">
        <v>1902</v>
      </c>
      <c r="BY401" s="187">
        <v>42898</v>
      </c>
      <c r="BZ401" s="187">
        <v>44359</v>
      </c>
      <c r="CA401" s="185">
        <v>0</v>
      </c>
      <c r="CB401" s="185">
        <v>3211673</v>
      </c>
      <c r="CC401" s="185">
        <v>0</v>
      </c>
      <c r="CD401" s="185">
        <v>0</v>
      </c>
      <c r="CE401" s="185">
        <v>0</v>
      </c>
      <c r="CF401" s="185">
        <v>0</v>
      </c>
      <c r="CG401" s="185">
        <v>0</v>
      </c>
      <c r="CH401" s="185">
        <v>1124086</v>
      </c>
      <c r="CI401" s="185">
        <v>0</v>
      </c>
      <c r="CK401" s="185">
        <v>0</v>
      </c>
      <c r="CL401" s="185">
        <v>0</v>
      </c>
      <c r="CM401" s="185">
        <v>0</v>
      </c>
      <c r="CN401" s="185">
        <v>0</v>
      </c>
      <c r="CO401" s="185">
        <v>0</v>
      </c>
      <c r="CP401" s="185">
        <v>0</v>
      </c>
      <c r="CQ401" s="185">
        <v>642335</v>
      </c>
      <c r="CR401" s="185">
        <v>0</v>
      </c>
      <c r="CS401" s="185">
        <v>0</v>
      </c>
      <c r="CT401" s="185">
        <v>0</v>
      </c>
      <c r="CU401" s="185">
        <v>0</v>
      </c>
      <c r="CV401" s="185">
        <v>0</v>
      </c>
      <c r="CW401" s="185">
        <v>4978094</v>
      </c>
      <c r="CX401" s="185">
        <v>606988</v>
      </c>
      <c r="CY401" s="185">
        <v>4371106</v>
      </c>
      <c r="CZ401" s="185" t="s">
        <v>8035</v>
      </c>
      <c r="DA401" s="185">
        <v>414841</v>
      </c>
      <c r="DB401" s="185">
        <v>368600</v>
      </c>
      <c r="DC401" s="185">
        <v>520300</v>
      </c>
      <c r="DD401" s="185">
        <v>4978000</v>
      </c>
      <c r="DE401" s="185">
        <v>199100</v>
      </c>
      <c r="DF401" s="185">
        <v>99600</v>
      </c>
      <c r="DG401" s="185">
        <v>149300</v>
      </c>
      <c r="DH401" s="185">
        <v>0</v>
      </c>
      <c r="DI401" s="185">
        <v>30</v>
      </c>
      <c r="DJ401" s="185">
        <v>0</v>
      </c>
      <c r="DK401" s="185">
        <v>0</v>
      </c>
      <c r="DL401" s="185">
        <v>0</v>
      </c>
      <c r="DM401" s="187">
        <v>44105</v>
      </c>
      <c r="DN401" s="187">
        <v>44126</v>
      </c>
      <c r="DO401" s="185">
        <v>0</v>
      </c>
      <c r="DP401" s="185">
        <v>173400</v>
      </c>
      <c r="DQ401" s="185">
        <v>43400</v>
      </c>
      <c r="DR401" s="185" t="s">
        <v>2026</v>
      </c>
      <c r="DS401" s="185" t="s">
        <v>1887</v>
      </c>
      <c r="DT401" s="185">
        <v>173400</v>
      </c>
      <c r="DV401" s="185" t="s">
        <v>2123</v>
      </c>
      <c r="DW401" s="185">
        <v>4336000</v>
      </c>
      <c r="DX401" s="185" t="s">
        <v>1896</v>
      </c>
    </row>
    <row r="402" spans="1:128" x14ac:dyDescent="0.25">
      <c r="A402" s="185">
        <v>30</v>
      </c>
      <c r="B402" s="185">
        <v>1150000</v>
      </c>
      <c r="D402" s="230">
        <v>6.9599999999999995E-2</v>
      </c>
      <c r="E402" s="185">
        <v>80040</v>
      </c>
      <c r="F402" s="185">
        <v>15810572</v>
      </c>
      <c r="I402" s="185">
        <v>1367323</v>
      </c>
      <c r="J402" s="185">
        <v>575218</v>
      </c>
      <c r="L402" s="185">
        <v>1604165</v>
      </c>
      <c r="M402" s="185" t="s">
        <v>2452</v>
      </c>
      <c r="N402" s="185" t="s">
        <v>1938</v>
      </c>
      <c r="R402" s="185" t="s">
        <v>1879</v>
      </c>
      <c r="S402" s="185" t="s">
        <v>147</v>
      </c>
      <c r="T402" s="185" t="s">
        <v>662</v>
      </c>
      <c r="U402" s="185" t="s">
        <v>682</v>
      </c>
      <c r="V402" s="185" t="s">
        <v>1272</v>
      </c>
      <c r="W402" s="185" t="s">
        <v>7586</v>
      </c>
      <c r="X402" s="185" t="s">
        <v>1880</v>
      </c>
      <c r="Y402" s="185" t="s">
        <v>2268</v>
      </c>
      <c r="Z402" s="185" t="s">
        <v>2453</v>
      </c>
      <c r="AA402" s="185" t="s">
        <v>1883</v>
      </c>
      <c r="AB402" s="185" t="s">
        <v>1912</v>
      </c>
      <c r="AC402" s="185" t="s">
        <v>3811</v>
      </c>
      <c r="AD402" s="185" t="s">
        <v>2455</v>
      </c>
      <c r="AE402" s="185" t="s">
        <v>1887</v>
      </c>
      <c r="AF402" s="185" t="s">
        <v>1888</v>
      </c>
      <c r="AG402" s="185" t="s">
        <v>1889</v>
      </c>
      <c r="AH402" s="185" t="s">
        <v>1883</v>
      </c>
      <c r="AI402" s="185" t="s">
        <v>1890</v>
      </c>
      <c r="AK402" s="185" t="s">
        <v>2472</v>
      </c>
      <c r="AL402" s="185" t="s">
        <v>3208</v>
      </c>
      <c r="AM402" s="185" t="s">
        <v>2231</v>
      </c>
      <c r="AN402" s="185" t="s">
        <v>1894</v>
      </c>
      <c r="AO402" s="185" t="s">
        <v>2232</v>
      </c>
      <c r="AP402" s="185" t="s">
        <v>1896</v>
      </c>
      <c r="AQ402" s="185" t="s">
        <v>1272</v>
      </c>
      <c r="AR402" s="185" t="s">
        <v>2093</v>
      </c>
      <c r="AS402" s="185">
        <v>1150436</v>
      </c>
      <c r="AT402" s="185" t="s">
        <v>2093</v>
      </c>
      <c r="AV402" s="185" t="s">
        <v>1920</v>
      </c>
      <c r="AW402" s="185">
        <v>1150436</v>
      </c>
      <c r="AX402" s="185">
        <v>0</v>
      </c>
      <c r="AY402" s="185" t="s">
        <v>1943</v>
      </c>
      <c r="AZ402" s="186">
        <v>0</v>
      </c>
      <c r="BA402" s="231">
        <v>0</v>
      </c>
      <c r="BB402" s="185">
        <v>0</v>
      </c>
      <c r="BD402" s="187">
        <v>20700</v>
      </c>
      <c r="BE402" s="187">
        <v>41172</v>
      </c>
      <c r="BF402" s="187">
        <v>42979</v>
      </c>
      <c r="BH402" s="187">
        <v>42998</v>
      </c>
      <c r="BI402" s="187">
        <v>43362</v>
      </c>
      <c r="BM402" s="185" t="s">
        <v>1900</v>
      </c>
      <c r="BN402" s="185" t="s">
        <v>1275</v>
      </c>
      <c r="BV402" s="185" t="s">
        <v>1901</v>
      </c>
      <c r="BW402" s="185" t="s">
        <v>1896</v>
      </c>
      <c r="BX402" s="185" t="s">
        <v>1902</v>
      </c>
      <c r="BY402" s="187">
        <v>42998</v>
      </c>
      <c r="BZ402" s="187">
        <v>44094</v>
      </c>
      <c r="CA402" s="185">
        <v>0</v>
      </c>
      <c r="CB402" s="185">
        <v>1150436</v>
      </c>
      <c r="CC402" s="185">
        <v>0</v>
      </c>
      <c r="CD402" s="185">
        <v>102854</v>
      </c>
      <c r="CE402" s="185">
        <v>0</v>
      </c>
      <c r="CF402" s="185">
        <v>0</v>
      </c>
      <c r="CG402" s="185">
        <v>0</v>
      </c>
      <c r="CH402" s="185">
        <v>0</v>
      </c>
      <c r="CI402" s="185">
        <v>0</v>
      </c>
      <c r="CK402" s="185">
        <v>0</v>
      </c>
      <c r="CL402" s="185">
        <v>0</v>
      </c>
      <c r="CM402" s="185">
        <v>0</v>
      </c>
      <c r="CN402" s="185">
        <v>0</v>
      </c>
      <c r="CO402" s="185">
        <v>0</v>
      </c>
      <c r="CP402" s="185">
        <v>66098</v>
      </c>
      <c r="CQ402" s="185">
        <v>0</v>
      </c>
      <c r="CR402" s="185">
        <v>0</v>
      </c>
      <c r="CS402" s="185">
        <v>0</v>
      </c>
      <c r="CT402" s="185">
        <v>0</v>
      </c>
      <c r="CU402" s="185">
        <v>0</v>
      </c>
      <c r="CV402" s="185">
        <v>0</v>
      </c>
      <c r="CW402" s="185">
        <v>1319388</v>
      </c>
      <c r="CX402" s="185">
        <v>397202</v>
      </c>
      <c r="CY402" s="185">
        <v>922186</v>
      </c>
      <c r="CZ402" s="185" t="s">
        <v>8035</v>
      </c>
      <c r="DA402" s="185">
        <v>109949</v>
      </c>
      <c r="DB402" s="185">
        <v>97700</v>
      </c>
      <c r="DC402" s="185">
        <v>138000</v>
      </c>
      <c r="DD402" s="185">
        <v>1217000</v>
      </c>
      <c r="DE402" s="185">
        <v>48700</v>
      </c>
      <c r="DF402" s="185">
        <v>24300</v>
      </c>
      <c r="DG402" s="185">
        <v>36500</v>
      </c>
      <c r="DH402" s="185">
        <v>0</v>
      </c>
      <c r="DI402" s="185">
        <v>30</v>
      </c>
      <c r="DJ402" s="185">
        <v>0</v>
      </c>
      <c r="DK402" s="185">
        <v>0</v>
      </c>
      <c r="DL402" s="185">
        <v>0</v>
      </c>
      <c r="DM402" s="187">
        <v>44197</v>
      </c>
      <c r="DN402" s="187">
        <v>44215</v>
      </c>
      <c r="DO402" s="185">
        <v>0</v>
      </c>
      <c r="DP402" s="185">
        <v>46000</v>
      </c>
      <c r="DQ402" s="185">
        <v>0</v>
      </c>
      <c r="DR402" s="185" t="s">
        <v>1888</v>
      </c>
      <c r="DS402" s="185" t="s">
        <v>2026</v>
      </c>
      <c r="DT402" s="185">
        <v>46000</v>
      </c>
      <c r="DV402" s="185" t="s">
        <v>2459</v>
      </c>
      <c r="DW402" s="185">
        <v>1150000</v>
      </c>
      <c r="DX402" s="185" t="s">
        <v>1896</v>
      </c>
    </row>
    <row r="403" spans="1:128" x14ac:dyDescent="0.25">
      <c r="A403" s="185">
        <v>7</v>
      </c>
      <c r="B403" s="185">
        <v>376600</v>
      </c>
      <c r="D403" s="230">
        <v>6.9599999999999995E-2</v>
      </c>
      <c r="E403" s="185">
        <v>26211</v>
      </c>
      <c r="F403" s="185">
        <v>15886095</v>
      </c>
      <c r="I403" s="185">
        <v>1874883</v>
      </c>
      <c r="J403" s="185">
        <v>818847</v>
      </c>
      <c r="L403" s="185">
        <v>2115753</v>
      </c>
      <c r="M403" s="185" t="s">
        <v>2123</v>
      </c>
      <c r="N403" s="185" t="s">
        <v>1938</v>
      </c>
      <c r="O403" s="185" t="s">
        <v>1332</v>
      </c>
      <c r="R403" s="185" t="s">
        <v>1879</v>
      </c>
      <c r="S403" s="185" t="s">
        <v>780</v>
      </c>
      <c r="T403" s="185" t="s">
        <v>2884</v>
      </c>
      <c r="U403" s="185" t="s">
        <v>460</v>
      </c>
      <c r="V403" s="185" t="s">
        <v>1272</v>
      </c>
      <c r="W403" s="185" t="s">
        <v>627</v>
      </c>
      <c r="X403" s="185" t="s">
        <v>2013</v>
      </c>
      <c r="Y403" s="185" t="s">
        <v>1881</v>
      </c>
      <c r="Z403" s="185" t="s">
        <v>2124</v>
      </c>
      <c r="AA403" s="185" t="s">
        <v>1883</v>
      </c>
      <c r="AB403" s="185" t="s">
        <v>1923</v>
      </c>
      <c r="AC403" s="185" t="s">
        <v>3812</v>
      </c>
      <c r="AD403" s="185" t="s">
        <v>2885</v>
      </c>
      <c r="AE403" s="185" t="s">
        <v>1989</v>
      </c>
      <c r="AF403" s="185" t="s">
        <v>1888</v>
      </c>
      <c r="AG403" s="185" t="s">
        <v>1889</v>
      </c>
      <c r="AH403" s="185" t="s">
        <v>1912</v>
      </c>
      <c r="AI403" s="185" t="s">
        <v>1890</v>
      </c>
      <c r="AJ403" s="185" t="s">
        <v>1913</v>
      </c>
      <c r="AK403" s="185" t="s">
        <v>2511</v>
      </c>
      <c r="AL403" s="185" t="s">
        <v>2780</v>
      </c>
      <c r="AM403" s="185" t="s">
        <v>3813</v>
      </c>
      <c r="AN403" s="185" t="s">
        <v>1895</v>
      </c>
      <c r="AO403" s="185" t="s">
        <v>2518</v>
      </c>
      <c r="AP403" s="185" t="s">
        <v>1896</v>
      </c>
      <c r="AQ403" s="185" t="s">
        <v>1272</v>
      </c>
      <c r="AR403" s="185" t="s">
        <v>1942</v>
      </c>
      <c r="AS403" s="185">
        <v>1475454</v>
      </c>
      <c r="AT403" s="185" t="s">
        <v>1942</v>
      </c>
      <c r="AV403" s="185" t="s">
        <v>1920</v>
      </c>
      <c r="AW403" s="185">
        <v>1475454</v>
      </c>
      <c r="AX403" s="185">
        <v>162240</v>
      </c>
      <c r="AY403" s="185" t="s">
        <v>1943</v>
      </c>
      <c r="AZ403" s="186">
        <v>0</v>
      </c>
      <c r="BA403" s="231">
        <v>8</v>
      </c>
      <c r="BB403" s="185">
        <v>20</v>
      </c>
      <c r="BC403" s="185" t="s">
        <v>1332</v>
      </c>
      <c r="BD403" s="187">
        <v>19349</v>
      </c>
      <c r="BE403" s="187">
        <v>26191</v>
      </c>
      <c r="BF403" s="187">
        <v>32874</v>
      </c>
      <c r="BH403" s="187">
        <v>43723</v>
      </c>
      <c r="BI403" s="187">
        <v>44088</v>
      </c>
      <c r="BJ403" s="185" t="s">
        <v>3814</v>
      </c>
      <c r="BK403" s="185" t="s">
        <v>1923</v>
      </c>
      <c r="BL403" s="187">
        <v>31377</v>
      </c>
      <c r="BV403" s="185" t="s">
        <v>1901</v>
      </c>
      <c r="BW403" s="185" t="s">
        <v>1926</v>
      </c>
      <c r="BX403" s="185" t="s">
        <v>1902</v>
      </c>
      <c r="BY403" s="187">
        <v>42628</v>
      </c>
      <c r="BZ403" s="187">
        <v>44306</v>
      </c>
      <c r="CA403" s="185">
        <v>0</v>
      </c>
      <c r="CB403" s="185">
        <v>382129</v>
      </c>
      <c r="CC403" s="185">
        <v>0</v>
      </c>
      <c r="CD403" s="185">
        <v>23999</v>
      </c>
      <c r="CE403" s="185">
        <v>0</v>
      </c>
      <c r="CF403" s="185">
        <v>0</v>
      </c>
      <c r="CG403" s="185">
        <v>0</v>
      </c>
      <c r="CH403" s="185">
        <v>0</v>
      </c>
      <c r="CI403" s="185">
        <v>1557196</v>
      </c>
      <c r="CK403" s="185">
        <v>0</v>
      </c>
      <c r="CL403" s="185">
        <v>0</v>
      </c>
      <c r="CM403" s="185">
        <v>0</v>
      </c>
      <c r="CN403" s="185">
        <v>0</v>
      </c>
      <c r="CO403" s="185">
        <v>76426</v>
      </c>
      <c r="CP403" s="185">
        <v>15423</v>
      </c>
      <c r="CQ403" s="185">
        <v>30570</v>
      </c>
      <c r="CR403" s="185">
        <v>0</v>
      </c>
      <c r="CS403" s="185">
        <v>0</v>
      </c>
      <c r="CT403" s="185">
        <v>0</v>
      </c>
      <c r="CU403" s="185">
        <v>0</v>
      </c>
      <c r="CV403" s="185">
        <v>0</v>
      </c>
      <c r="CW403" s="185">
        <v>2109036</v>
      </c>
      <c r="CX403" s="185">
        <v>177392</v>
      </c>
      <c r="CY403" s="185">
        <v>1931644</v>
      </c>
      <c r="CZ403" s="185" t="s">
        <v>8035</v>
      </c>
      <c r="DA403" s="185">
        <v>173812</v>
      </c>
      <c r="DB403" s="185">
        <v>137200</v>
      </c>
      <c r="DC403" s="185">
        <v>193700</v>
      </c>
      <c r="DD403" s="185">
        <v>2062000</v>
      </c>
      <c r="DE403" s="185">
        <v>82500</v>
      </c>
      <c r="DF403" s="185">
        <v>41200</v>
      </c>
      <c r="DG403" s="185">
        <v>61900</v>
      </c>
      <c r="DH403" s="185">
        <v>21078</v>
      </c>
      <c r="DI403" s="185">
        <v>7</v>
      </c>
      <c r="DJ403" s="185">
        <v>0</v>
      </c>
      <c r="DK403" s="185">
        <v>23</v>
      </c>
      <c r="DL403" s="185">
        <v>0</v>
      </c>
      <c r="DM403" s="187">
        <v>44348</v>
      </c>
      <c r="DN403" s="187">
        <v>44370</v>
      </c>
      <c r="DO403" s="185">
        <v>0</v>
      </c>
      <c r="DP403" s="185">
        <v>64600</v>
      </c>
      <c r="DQ403" s="185">
        <v>0</v>
      </c>
      <c r="DR403" s="185" t="s">
        <v>2026</v>
      </c>
      <c r="DS403" s="185" t="s">
        <v>1903</v>
      </c>
      <c r="DT403" s="185">
        <v>64600</v>
      </c>
      <c r="DV403" s="185" t="s">
        <v>1984</v>
      </c>
      <c r="DW403" s="185">
        <v>1614000</v>
      </c>
      <c r="DX403" s="185" t="s">
        <v>1896</v>
      </c>
    </row>
    <row r="404" spans="1:128" x14ac:dyDescent="0.25">
      <c r="A404" s="185">
        <v>30</v>
      </c>
      <c r="B404" s="185">
        <v>2250000</v>
      </c>
      <c r="D404" s="230">
        <v>2.436E-2</v>
      </c>
      <c r="E404" s="185">
        <v>54810</v>
      </c>
      <c r="F404" s="185">
        <v>15886580</v>
      </c>
      <c r="I404" s="185">
        <v>2315691</v>
      </c>
      <c r="J404" s="185">
        <v>787522</v>
      </c>
      <c r="L404" s="185">
        <v>2613193</v>
      </c>
      <c r="M404" s="185" t="s">
        <v>2748</v>
      </c>
      <c r="N404" s="185" t="s">
        <v>2032</v>
      </c>
      <c r="R404" s="185" t="s">
        <v>1879</v>
      </c>
      <c r="S404" s="185" t="s">
        <v>603</v>
      </c>
      <c r="T404" s="185" t="s">
        <v>774</v>
      </c>
      <c r="U404" s="185" t="s">
        <v>682</v>
      </c>
      <c r="V404" s="185" t="s">
        <v>1272</v>
      </c>
      <c r="W404" s="185" t="s">
        <v>601</v>
      </c>
      <c r="X404" s="185" t="s">
        <v>1880</v>
      </c>
      <c r="Y404" s="185" t="s">
        <v>1908</v>
      </c>
      <c r="Z404" s="185" t="s">
        <v>2750</v>
      </c>
      <c r="AA404" s="185" t="s">
        <v>1883</v>
      </c>
      <c r="AB404" s="185" t="s">
        <v>1913</v>
      </c>
      <c r="AC404" s="185" t="s">
        <v>3815</v>
      </c>
      <c r="AD404" s="185" t="s">
        <v>3816</v>
      </c>
      <c r="AE404" s="185" t="s">
        <v>1887</v>
      </c>
      <c r="AF404" s="185" t="s">
        <v>1888</v>
      </c>
      <c r="AG404" s="185" t="s">
        <v>1889</v>
      </c>
      <c r="AH404" s="185" t="s">
        <v>1883</v>
      </c>
      <c r="AI404" s="185" t="s">
        <v>1890</v>
      </c>
      <c r="AJ404" s="185" t="s">
        <v>1913</v>
      </c>
      <c r="AK404" s="185" t="s">
        <v>3817</v>
      </c>
      <c r="AL404" s="185" t="s">
        <v>1931</v>
      </c>
      <c r="AM404" s="185" t="s">
        <v>3818</v>
      </c>
      <c r="AN404" s="185" t="s">
        <v>2440</v>
      </c>
      <c r="AO404" s="185" t="s">
        <v>2183</v>
      </c>
      <c r="AP404" s="185" t="s">
        <v>1896</v>
      </c>
      <c r="AQ404" s="185" t="s">
        <v>1272</v>
      </c>
      <c r="AR404" s="185" t="s">
        <v>3201</v>
      </c>
      <c r="AS404" s="185">
        <v>2250064</v>
      </c>
      <c r="AT404" s="185" t="s">
        <v>3201</v>
      </c>
      <c r="AV404" s="185" t="s">
        <v>1920</v>
      </c>
      <c r="AW404" s="185">
        <v>2250064</v>
      </c>
      <c r="AX404" s="185">
        <v>0</v>
      </c>
      <c r="AY404" s="185" t="s">
        <v>2041</v>
      </c>
      <c r="AZ404" s="186">
        <v>0</v>
      </c>
      <c r="BA404" s="231">
        <v>25</v>
      </c>
      <c r="BB404" s="185">
        <v>10</v>
      </c>
      <c r="BC404" s="185" t="s">
        <v>1332</v>
      </c>
      <c r="BD404" s="187">
        <v>21214</v>
      </c>
      <c r="BE404" s="187">
        <v>32251</v>
      </c>
      <c r="BF404" s="187">
        <v>39805</v>
      </c>
      <c r="BH404" s="187">
        <v>43573</v>
      </c>
      <c r="BI404" s="187">
        <v>43938</v>
      </c>
      <c r="BM404" s="185" t="s">
        <v>1924</v>
      </c>
      <c r="BN404" s="185" t="s">
        <v>1925</v>
      </c>
      <c r="BV404" s="185" t="s">
        <v>1901</v>
      </c>
      <c r="BW404" s="185" t="s">
        <v>1926</v>
      </c>
      <c r="BX404" s="185" t="s">
        <v>1902</v>
      </c>
      <c r="BY404" s="187">
        <v>43208</v>
      </c>
      <c r="BZ404" s="187">
        <v>44304</v>
      </c>
      <c r="CA404" s="185">
        <v>0</v>
      </c>
      <c r="CB404" s="185">
        <v>2250064</v>
      </c>
      <c r="CC404" s="185">
        <v>0</v>
      </c>
      <c r="CD404" s="185">
        <v>0</v>
      </c>
      <c r="CE404" s="185">
        <v>0</v>
      </c>
      <c r="CF404" s="185">
        <v>0</v>
      </c>
      <c r="CG404" s="185">
        <v>0</v>
      </c>
      <c r="CH404" s="185">
        <v>0</v>
      </c>
      <c r="CI404" s="185">
        <v>0</v>
      </c>
      <c r="CK404" s="185">
        <v>0</v>
      </c>
      <c r="CL404" s="185">
        <v>0</v>
      </c>
      <c r="CM404" s="185">
        <v>0</v>
      </c>
      <c r="CN404" s="185">
        <v>0</v>
      </c>
      <c r="CO404" s="185">
        <v>225006</v>
      </c>
      <c r="CP404" s="185">
        <v>0</v>
      </c>
      <c r="CQ404" s="185">
        <v>562516</v>
      </c>
      <c r="CR404" s="185">
        <v>0</v>
      </c>
      <c r="CS404" s="185">
        <v>0</v>
      </c>
      <c r="CT404" s="185">
        <v>0</v>
      </c>
      <c r="CU404" s="185">
        <v>0</v>
      </c>
      <c r="CV404" s="185">
        <v>0</v>
      </c>
      <c r="CW404" s="185">
        <v>3037586</v>
      </c>
      <c r="CX404" s="185">
        <v>1166573</v>
      </c>
      <c r="CY404" s="185">
        <v>1871013</v>
      </c>
      <c r="CZ404" s="185" t="s">
        <v>8035</v>
      </c>
      <c r="DA404" s="185">
        <v>253132</v>
      </c>
      <c r="DB404" s="185">
        <v>191200</v>
      </c>
      <c r="DC404" s="185">
        <v>270000</v>
      </c>
      <c r="DD404" s="185">
        <v>3038000</v>
      </c>
      <c r="DE404" s="185">
        <v>121500</v>
      </c>
      <c r="DF404" s="185">
        <v>60800</v>
      </c>
      <c r="DG404" s="185">
        <v>91100</v>
      </c>
      <c r="DH404" s="185">
        <v>0</v>
      </c>
      <c r="DI404" s="185">
        <v>30</v>
      </c>
      <c r="DJ404" s="185">
        <v>0</v>
      </c>
      <c r="DK404" s="185">
        <v>0</v>
      </c>
      <c r="DL404" s="185">
        <v>0</v>
      </c>
      <c r="DM404" s="187">
        <v>44228</v>
      </c>
      <c r="DN404" s="187">
        <v>44246</v>
      </c>
      <c r="DO404" s="185">
        <v>0</v>
      </c>
      <c r="DP404" s="185">
        <v>90000</v>
      </c>
      <c r="DQ404" s="185">
        <v>0</v>
      </c>
      <c r="DR404" s="185" t="s">
        <v>1888</v>
      </c>
      <c r="DS404" s="185" t="s">
        <v>1889</v>
      </c>
      <c r="DT404" s="185">
        <v>90000</v>
      </c>
      <c r="DV404" s="185" t="s">
        <v>2310</v>
      </c>
      <c r="DW404" s="185">
        <v>2250000</v>
      </c>
      <c r="DX404" s="185" t="s">
        <v>1896</v>
      </c>
    </row>
    <row r="405" spans="1:128" x14ac:dyDescent="0.25">
      <c r="A405" s="185">
        <v>30</v>
      </c>
      <c r="B405" s="185">
        <v>16343000</v>
      </c>
      <c r="D405" s="230">
        <v>5.2199999999999998E-3</v>
      </c>
      <c r="E405" s="185">
        <v>85310</v>
      </c>
      <c r="F405" s="185">
        <v>15927270</v>
      </c>
      <c r="I405" s="185">
        <v>12105647</v>
      </c>
      <c r="J405" s="185">
        <v>4236955</v>
      </c>
      <c r="L405" s="185">
        <v>6523599</v>
      </c>
      <c r="M405" s="185" t="s">
        <v>1889</v>
      </c>
      <c r="N405" s="185" t="s">
        <v>294</v>
      </c>
      <c r="Q405" s="185" t="s">
        <v>2673</v>
      </c>
      <c r="R405" s="185" t="s">
        <v>2674</v>
      </c>
      <c r="S405" s="185" t="s">
        <v>306</v>
      </c>
      <c r="T405" s="185" t="s">
        <v>306</v>
      </c>
      <c r="U405" s="185" t="s">
        <v>4548</v>
      </c>
      <c r="V405" s="185" t="s">
        <v>3240</v>
      </c>
      <c r="W405" s="185" t="s">
        <v>7409</v>
      </c>
      <c r="X405" s="185" t="s">
        <v>2013</v>
      </c>
      <c r="Y405" s="185" t="s">
        <v>1881</v>
      </c>
      <c r="Z405" s="185" t="s">
        <v>1909</v>
      </c>
      <c r="AA405" s="185" t="s">
        <v>1883</v>
      </c>
      <c r="AB405" s="185" t="s">
        <v>1883</v>
      </c>
      <c r="AC405" s="185" t="s">
        <v>7410</v>
      </c>
      <c r="AD405" s="185" t="s">
        <v>1989</v>
      </c>
      <c r="AE405" s="185" t="s">
        <v>1888</v>
      </c>
      <c r="AF405" s="185" t="s">
        <v>1889</v>
      </c>
      <c r="AG405" s="185" t="s">
        <v>1888</v>
      </c>
      <c r="AH405" s="185" t="s">
        <v>1883</v>
      </c>
      <c r="AI405" s="185" t="s">
        <v>1890</v>
      </c>
      <c r="AK405" s="185" t="s">
        <v>2169</v>
      </c>
      <c r="AL405" s="185" t="s">
        <v>3367</v>
      </c>
      <c r="AM405" s="185" t="s">
        <v>1893</v>
      </c>
      <c r="AN405" s="185" t="s">
        <v>1894</v>
      </c>
      <c r="AO405" s="185" t="s">
        <v>1895</v>
      </c>
      <c r="AP405" s="185" t="s">
        <v>1896</v>
      </c>
      <c r="AQ405" s="185" t="s">
        <v>3240</v>
      </c>
      <c r="AR405" s="185" t="s">
        <v>647</v>
      </c>
      <c r="AS405" s="185">
        <v>8646847</v>
      </c>
      <c r="AT405" s="185" t="s">
        <v>647</v>
      </c>
      <c r="AV405" s="185" t="s">
        <v>1920</v>
      </c>
      <c r="AW405" s="185">
        <v>8646847</v>
      </c>
      <c r="AX405" s="185">
        <v>0</v>
      </c>
      <c r="AY405" s="185" t="s">
        <v>2137</v>
      </c>
      <c r="AZ405" s="186">
        <v>40</v>
      </c>
      <c r="BA405" s="231">
        <v>0</v>
      </c>
      <c r="BB405" s="185">
        <v>0</v>
      </c>
      <c r="BD405" s="187">
        <v>23882</v>
      </c>
      <c r="BE405" s="187">
        <v>43999</v>
      </c>
      <c r="BF405" s="187">
        <v>43999</v>
      </c>
      <c r="BH405" s="187">
        <v>43999</v>
      </c>
      <c r="BO405" s="185" t="s">
        <v>294</v>
      </c>
      <c r="BR405" s="185" t="s">
        <v>2111</v>
      </c>
      <c r="BV405" s="185" t="s">
        <v>3365</v>
      </c>
      <c r="BW405" s="185" t="s">
        <v>1896</v>
      </c>
      <c r="BX405" s="185" t="s">
        <v>2681</v>
      </c>
      <c r="BY405" s="187">
        <v>43999</v>
      </c>
      <c r="BZ405" s="187">
        <v>44364</v>
      </c>
      <c r="CA405" s="185">
        <v>0</v>
      </c>
      <c r="CB405" s="185">
        <v>8646847</v>
      </c>
      <c r="CC405" s="185">
        <v>0</v>
      </c>
      <c r="CD405" s="185">
        <v>0</v>
      </c>
      <c r="CE405" s="185">
        <v>3458800</v>
      </c>
      <c r="CF405" s="185">
        <v>0</v>
      </c>
      <c r="CG405" s="185">
        <v>0</v>
      </c>
      <c r="CH405" s="185">
        <v>4236955</v>
      </c>
      <c r="CI405" s="185">
        <v>0</v>
      </c>
      <c r="CK405" s="185">
        <v>0</v>
      </c>
      <c r="CL405" s="185">
        <v>0</v>
      </c>
      <c r="CM405" s="185">
        <v>0</v>
      </c>
      <c r="CN405" s="185">
        <v>0</v>
      </c>
      <c r="CO405" s="185">
        <v>0</v>
      </c>
      <c r="CP405" s="185">
        <v>0</v>
      </c>
      <c r="CQ405" s="185">
        <v>0</v>
      </c>
      <c r="CR405" s="185">
        <v>0</v>
      </c>
      <c r="CS405" s="185">
        <v>0</v>
      </c>
      <c r="CT405" s="185">
        <v>0</v>
      </c>
      <c r="CU405" s="185">
        <v>0</v>
      </c>
      <c r="CV405" s="185">
        <v>0</v>
      </c>
      <c r="CW405" s="185">
        <v>16342602</v>
      </c>
      <c r="CX405" s="185">
        <v>4377323</v>
      </c>
      <c r="CY405" s="185">
        <v>11965279</v>
      </c>
      <c r="CZ405" s="185" t="s">
        <v>8035</v>
      </c>
      <c r="DA405" s="185">
        <v>1361884</v>
      </c>
      <c r="DB405" s="185">
        <v>1389200</v>
      </c>
      <c r="DC405" s="185">
        <v>1961200</v>
      </c>
      <c r="DD405" s="185">
        <v>16343000</v>
      </c>
      <c r="DE405" s="185">
        <v>653700</v>
      </c>
      <c r="DF405" s="185">
        <v>326900</v>
      </c>
      <c r="DG405" s="185">
        <v>490300</v>
      </c>
      <c r="DH405" s="185">
        <v>0</v>
      </c>
      <c r="DI405" s="185">
        <v>30</v>
      </c>
      <c r="DJ405" s="185">
        <v>0</v>
      </c>
      <c r="DK405" s="185">
        <v>0</v>
      </c>
      <c r="DL405" s="185">
        <v>2023993</v>
      </c>
      <c r="DM405" s="187">
        <v>43999</v>
      </c>
      <c r="DN405" s="187">
        <v>44000</v>
      </c>
      <c r="DO405" s="185">
        <v>0</v>
      </c>
      <c r="DP405" s="185">
        <v>653700</v>
      </c>
      <c r="DQ405" s="185">
        <v>228800</v>
      </c>
      <c r="DR405" s="185" t="s">
        <v>2026</v>
      </c>
      <c r="DS405" s="185" t="s">
        <v>1903</v>
      </c>
      <c r="DT405" s="185">
        <v>653700</v>
      </c>
      <c r="DV405" s="185" t="s">
        <v>1928</v>
      </c>
      <c r="DW405" s="185">
        <v>16343000</v>
      </c>
      <c r="DX405" s="185" t="s">
        <v>1896</v>
      </c>
    </row>
    <row r="406" spans="1:128" x14ac:dyDescent="0.25">
      <c r="A406" s="185">
        <v>30</v>
      </c>
      <c r="B406" s="185">
        <v>1150000</v>
      </c>
      <c r="D406" s="230">
        <v>6.9599999999999995E-2</v>
      </c>
      <c r="E406" s="185">
        <v>80040</v>
      </c>
      <c r="F406" s="185">
        <v>15930885</v>
      </c>
      <c r="I406" s="185">
        <v>1367323</v>
      </c>
      <c r="J406" s="185">
        <v>575218</v>
      </c>
      <c r="L406" s="185">
        <v>1604706</v>
      </c>
      <c r="M406" s="185" t="s">
        <v>2334</v>
      </c>
      <c r="N406" s="185" t="s">
        <v>2044</v>
      </c>
      <c r="R406" s="185" t="s">
        <v>1264</v>
      </c>
      <c r="S406" s="185" t="s">
        <v>423</v>
      </c>
      <c r="T406" s="185" t="s">
        <v>104</v>
      </c>
      <c r="U406" s="185" t="s">
        <v>682</v>
      </c>
      <c r="V406" s="185" t="s">
        <v>1272</v>
      </c>
      <c r="W406" s="185" t="s">
        <v>7587</v>
      </c>
      <c r="X406" s="185" t="s">
        <v>2981</v>
      </c>
      <c r="Y406" s="185" t="s">
        <v>1987</v>
      </c>
      <c r="Z406" s="185" t="s">
        <v>2335</v>
      </c>
      <c r="AA406" s="185" t="s">
        <v>1883</v>
      </c>
      <c r="AB406" s="185" t="s">
        <v>1920</v>
      </c>
      <c r="AC406" s="185" t="s">
        <v>3820</v>
      </c>
      <c r="AD406" s="185" t="s">
        <v>2318</v>
      </c>
      <c r="AE406" s="185" t="s">
        <v>1887</v>
      </c>
      <c r="AF406" s="185" t="s">
        <v>1888</v>
      </c>
      <c r="AG406" s="185" t="s">
        <v>1889</v>
      </c>
      <c r="AH406" s="185" t="s">
        <v>1883</v>
      </c>
      <c r="AI406" s="185" t="s">
        <v>1890</v>
      </c>
      <c r="AK406" s="185" t="s">
        <v>3822</v>
      </c>
      <c r="AL406" s="185" t="s">
        <v>3823</v>
      </c>
      <c r="AM406" s="185" t="s">
        <v>3824</v>
      </c>
      <c r="AN406" s="185" t="s">
        <v>2039</v>
      </c>
      <c r="AO406" s="185" t="s">
        <v>3825</v>
      </c>
      <c r="AP406" s="185" t="s">
        <v>1896</v>
      </c>
      <c r="AQ406" s="185" t="s">
        <v>1272</v>
      </c>
      <c r="AR406" s="185" t="s">
        <v>2093</v>
      </c>
      <c r="AS406" s="185">
        <v>1150436</v>
      </c>
      <c r="AT406" s="185" t="s">
        <v>2093</v>
      </c>
      <c r="AV406" s="185" t="s">
        <v>1920</v>
      </c>
      <c r="AW406" s="185">
        <v>1150436</v>
      </c>
      <c r="AX406" s="185">
        <v>0</v>
      </c>
      <c r="AY406" s="185" t="s">
        <v>2050</v>
      </c>
      <c r="AZ406" s="186">
        <v>0</v>
      </c>
      <c r="BA406" s="231">
        <v>0</v>
      </c>
      <c r="BB406" s="185">
        <v>0</v>
      </c>
      <c r="BD406" s="187">
        <v>28192</v>
      </c>
      <c r="BE406" s="187">
        <v>41673</v>
      </c>
      <c r="BF406" s="187">
        <v>41673</v>
      </c>
      <c r="BH406" s="187">
        <v>42769</v>
      </c>
      <c r="BI406" s="187">
        <v>43498</v>
      </c>
      <c r="BM406" s="185" t="s">
        <v>1900</v>
      </c>
      <c r="BN406" s="185" t="s">
        <v>1275</v>
      </c>
      <c r="BV406" s="185" t="s">
        <v>1901</v>
      </c>
      <c r="BW406" s="185" t="s">
        <v>1896</v>
      </c>
      <c r="BX406" s="185" t="s">
        <v>2025</v>
      </c>
      <c r="BY406" s="187">
        <v>43499</v>
      </c>
      <c r="BZ406" s="187">
        <v>44230</v>
      </c>
      <c r="CA406" s="185">
        <v>0</v>
      </c>
      <c r="CB406" s="185">
        <v>1150436</v>
      </c>
      <c r="CC406" s="185">
        <v>0</v>
      </c>
      <c r="CD406" s="185">
        <v>102854</v>
      </c>
      <c r="CE406" s="185">
        <v>0</v>
      </c>
      <c r="CF406" s="185">
        <v>0</v>
      </c>
      <c r="CG406" s="185">
        <v>0</v>
      </c>
      <c r="CH406" s="185">
        <v>0</v>
      </c>
      <c r="CI406" s="185">
        <v>0</v>
      </c>
      <c r="CK406" s="185">
        <v>0</v>
      </c>
      <c r="CL406" s="185">
        <v>0</v>
      </c>
      <c r="CM406" s="185">
        <v>0</v>
      </c>
      <c r="CN406" s="185">
        <v>0</v>
      </c>
      <c r="CO406" s="185">
        <v>0</v>
      </c>
      <c r="CP406" s="185">
        <v>66098</v>
      </c>
      <c r="CQ406" s="185">
        <v>0</v>
      </c>
      <c r="CR406" s="185">
        <v>0</v>
      </c>
      <c r="CS406" s="185">
        <v>0</v>
      </c>
      <c r="CT406" s="185">
        <v>0</v>
      </c>
      <c r="CU406" s="185">
        <v>0</v>
      </c>
      <c r="CV406" s="185">
        <v>0</v>
      </c>
      <c r="CW406" s="185">
        <v>1319388</v>
      </c>
      <c r="CX406" s="185">
        <v>92000</v>
      </c>
      <c r="CY406" s="185">
        <v>1227388</v>
      </c>
      <c r="CZ406" s="185" t="s">
        <v>8035</v>
      </c>
      <c r="DA406" s="185">
        <v>109949</v>
      </c>
      <c r="DB406" s="185">
        <v>97700</v>
      </c>
      <c r="DC406" s="185">
        <v>138000</v>
      </c>
      <c r="DD406" s="185">
        <v>1217000</v>
      </c>
      <c r="DE406" s="185">
        <v>48700</v>
      </c>
      <c r="DF406" s="185">
        <v>24300</v>
      </c>
      <c r="DG406" s="185">
        <v>36500</v>
      </c>
      <c r="DH406" s="185">
        <v>0</v>
      </c>
      <c r="DI406" s="185">
        <v>30</v>
      </c>
      <c r="DJ406" s="185">
        <v>0</v>
      </c>
      <c r="DK406" s="185">
        <v>0</v>
      </c>
      <c r="DL406" s="185">
        <v>0</v>
      </c>
      <c r="DM406" s="187">
        <v>44153</v>
      </c>
      <c r="DN406" s="187">
        <v>44196</v>
      </c>
      <c r="DO406" s="185">
        <v>0</v>
      </c>
      <c r="DP406" s="185">
        <v>46000</v>
      </c>
      <c r="DQ406" s="185">
        <v>0</v>
      </c>
      <c r="DR406" s="185" t="s">
        <v>2219</v>
      </c>
      <c r="DS406" s="185" t="s">
        <v>1887</v>
      </c>
      <c r="DT406" s="185">
        <v>46000</v>
      </c>
      <c r="DV406" s="185" t="s">
        <v>2343</v>
      </c>
      <c r="DW406" s="185">
        <v>1150000</v>
      </c>
      <c r="DX406" s="185" t="s">
        <v>1896</v>
      </c>
    </row>
    <row r="407" spans="1:128" x14ac:dyDescent="0.25">
      <c r="A407" s="185">
        <v>30</v>
      </c>
      <c r="B407" s="185">
        <v>4161000</v>
      </c>
      <c r="D407" s="230">
        <v>2.436E-2</v>
      </c>
      <c r="E407" s="185">
        <v>101362</v>
      </c>
      <c r="F407" s="185">
        <v>16072864</v>
      </c>
      <c r="I407" s="185">
        <v>3171807</v>
      </c>
      <c r="J407" s="185">
        <v>1078671</v>
      </c>
      <c r="L407" s="185">
        <v>3578916</v>
      </c>
      <c r="M407" s="185" t="s">
        <v>1928</v>
      </c>
      <c r="N407" s="185" t="s">
        <v>295</v>
      </c>
      <c r="R407" s="185" t="s">
        <v>1879</v>
      </c>
      <c r="S407" s="185" t="s">
        <v>150</v>
      </c>
      <c r="T407" s="185" t="s">
        <v>640</v>
      </c>
      <c r="U407" s="185" t="s">
        <v>682</v>
      </c>
      <c r="V407" s="185" t="s">
        <v>2012</v>
      </c>
      <c r="W407" s="185" t="s">
        <v>1459</v>
      </c>
      <c r="X407" s="185" t="s">
        <v>2013</v>
      </c>
      <c r="Y407" s="185" t="s">
        <v>1987</v>
      </c>
      <c r="Z407" s="185" t="s">
        <v>2052</v>
      </c>
      <c r="AA407" s="185" t="s">
        <v>1883</v>
      </c>
      <c r="AB407" s="185" t="s">
        <v>1913</v>
      </c>
      <c r="AC407" s="185" t="s">
        <v>3826</v>
      </c>
      <c r="AD407" s="185" t="s">
        <v>2663</v>
      </c>
      <c r="AE407" s="185" t="s">
        <v>1887</v>
      </c>
      <c r="AF407" s="185" t="s">
        <v>1888</v>
      </c>
      <c r="AG407" s="185" t="s">
        <v>1889</v>
      </c>
      <c r="AH407" s="185" t="s">
        <v>1883</v>
      </c>
      <c r="AI407" s="185" t="s">
        <v>1890</v>
      </c>
      <c r="AK407" s="185" t="s">
        <v>2929</v>
      </c>
      <c r="AL407" s="185" t="s">
        <v>3827</v>
      </c>
      <c r="AM407" s="185" t="s">
        <v>3828</v>
      </c>
      <c r="AN407" s="185" t="s">
        <v>3829</v>
      </c>
      <c r="AO407" s="185" t="s">
        <v>1994</v>
      </c>
      <c r="AP407" s="185" t="s">
        <v>1896</v>
      </c>
      <c r="AQ407" s="185" t="s">
        <v>2012</v>
      </c>
      <c r="AR407" s="185" t="s">
        <v>2285</v>
      </c>
      <c r="AS407" s="185">
        <v>3081918</v>
      </c>
      <c r="AT407" s="185" t="s">
        <v>2285</v>
      </c>
      <c r="AV407" s="185" t="s">
        <v>1920</v>
      </c>
      <c r="AW407" s="185">
        <v>3081918</v>
      </c>
      <c r="AX407" s="185">
        <v>0</v>
      </c>
      <c r="AY407" s="185" t="s">
        <v>2218</v>
      </c>
      <c r="AZ407" s="186">
        <v>0</v>
      </c>
      <c r="BA407" s="231">
        <v>0</v>
      </c>
      <c r="BB407" s="185">
        <v>0</v>
      </c>
      <c r="BD407" s="187">
        <v>30244</v>
      </c>
      <c r="BE407" s="187">
        <v>42898</v>
      </c>
      <c r="BF407" s="187">
        <v>42898</v>
      </c>
      <c r="BH407" s="187">
        <v>43628</v>
      </c>
      <c r="BI407" s="187">
        <v>43993</v>
      </c>
      <c r="BO407" s="185" t="s">
        <v>295</v>
      </c>
      <c r="BR407" s="185" t="s">
        <v>2060</v>
      </c>
      <c r="BV407" s="185" t="s">
        <v>1901</v>
      </c>
      <c r="BW407" s="185" t="s">
        <v>1896</v>
      </c>
      <c r="BX407" s="185" t="s">
        <v>1902</v>
      </c>
      <c r="BY407" s="187">
        <v>42898</v>
      </c>
      <c r="BZ407" s="187">
        <v>44359</v>
      </c>
      <c r="CA407" s="185">
        <v>0</v>
      </c>
      <c r="CB407" s="185">
        <v>3081918</v>
      </c>
      <c r="CC407" s="185">
        <v>0</v>
      </c>
      <c r="CD407" s="185">
        <v>0</v>
      </c>
      <c r="CE407" s="185">
        <v>0</v>
      </c>
      <c r="CF407" s="185">
        <v>0</v>
      </c>
      <c r="CG407" s="185">
        <v>0</v>
      </c>
      <c r="CH407" s="185">
        <v>1078671</v>
      </c>
      <c r="CI407" s="185">
        <v>0</v>
      </c>
      <c r="CK407" s="185">
        <v>0</v>
      </c>
      <c r="CL407" s="185">
        <v>0</v>
      </c>
      <c r="CM407" s="185">
        <v>0</v>
      </c>
      <c r="CN407" s="185">
        <v>0</v>
      </c>
      <c r="CO407" s="185">
        <v>0</v>
      </c>
      <c r="CP407" s="185">
        <v>0</v>
      </c>
      <c r="CQ407" s="185">
        <v>0</v>
      </c>
      <c r="CR407" s="185">
        <v>0</v>
      </c>
      <c r="CS407" s="185">
        <v>0</v>
      </c>
      <c r="CT407" s="185">
        <v>0</v>
      </c>
      <c r="CU407" s="185">
        <v>0</v>
      </c>
      <c r="CV407" s="185">
        <v>0</v>
      </c>
      <c r="CW407" s="185">
        <v>4160589</v>
      </c>
      <c r="CX407" s="185">
        <v>672219</v>
      </c>
      <c r="CY407" s="185">
        <v>3488370</v>
      </c>
      <c r="CZ407" s="185" t="s">
        <v>8035</v>
      </c>
      <c r="DA407" s="185">
        <v>346716</v>
      </c>
      <c r="DB407" s="185">
        <v>353700</v>
      </c>
      <c r="DC407" s="185">
        <v>499300</v>
      </c>
      <c r="DD407" s="185">
        <v>4161000</v>
      </c>
      <c r="DE407" s="185">
        <v>166400</v>
      </c>
      <c r="DF407" s="185">
        <v>83200</v>
      </c>
      <c r="DG407" s="185">
        <v>124800</v>
      </c>
      <c r="DH407" s="185">
        <v>0</v>
      </c>
      <c r="DI407" s="185">
        <v>30</v>
      </c>
      <c r="DJ407" s="185">
        <v>0</v>
      </c>
      <c r="DK407" s="185">
        <v>0</v>
      </c>
      <c r="DL407" s="185">
        <v>0</v>
      </c>
      <c r="DM407" s="187">
        <v>44053</v>
      </c>
      <c r="DN407" s="187">
        <v>44074</v>
      </c>
      <c r="DO407" s="185">
        <v>0</v>
      </c>
      <c r="DP407" s="185">
        <v>166400</v>
      </c>
      <c r="DQ407" s="185">
        <v>41600</v>
      </c>
      <c r="DR407" s="185" t="s">
        <v>2026</v>
      </c>
      <c r="DS407" s="185" t="s">
        <v>1887</v>
      </c>
      <c r="DT407" s="185">
        <v>166400</v>
      </c>
      <c r="DV407" s="185" t="s">
        <v>2061</v>
      </c>
      <c r="DW407" s="185">
        <v>4161000</v>
      </c>
      <c r="DX407" s="185" t="s">
        <v>1896</v>
      </c>
    </row>
    <row r="408" spans="1:128" x14ac:dyDescent="0.25">
      <c r="A408" s="185">
        <v>28</v>
      </c>
      <c r="B408" s="185">
        <v>2876533</v>
      </c>
      <c r="C408" s="185">
        <v>2</v>
      </c>
      <c r="D408" s="230">
        <v>2.436E-2</v>
      </c>
      <c r="E408" s="185">
        <v>70072</v>
      </c>
      <c r="F408" s="185">
        <v>16269721</v>
      </c>
      <c r="H408" s="185" t="s">
        <v>1332</v>
      </c>
      <c r="I408" s="185">
        <v>3171807</v>
      </c>
      <c r="J408" s="185">
        <v>1078671</v>
      </c>
      <c r="L408" s="185">
        <v>3579296</v>
      </c>
      <c r="M408" s="185" t="s">
        <v>3189</v>
      </c>
      <c r="N408" s="185" t="s">
        <v>1313</v>
      </c>
      <c r="R408" s="185" t="s">
        <v>1879</v>
      </c>
      <c r="S408" s="185" t="s">
        <v>613</v>
      </c>
      <c r="T408" s="185" t="s">
        <v>490</v>
      </c>
      <c r="U408" s="185" t="s">
        <v>682</v>
      </c>
      <c r="V408" s="185" t="s">
        <v>2012</v>
      </c>
      <c r="W408" s="185" t="s">
        <v>750</v>
      </c>
      <c r="X408" s="185" t="s">
        <v>1907</v>
      </c>
      <c r="Y408" s="185" t="s">
        <v>1881</v>
      </c>
      <c r="Z408" s="185" t="s">
        <v>3190</v>
      </c>
      <c r="AA408" s="185" t="s">
        <v>1883</v>
      </c>
      <c r="AB408" s="185" t="s">
        <v>2001</v>
      </c>
      <c r="AC408" s="185" t="s">
        <v>3830</v>
      </c>
      <c r="AD408" s="185" t="s">
        <v>2580</v>
      </c>
      <c r="AE408" s="185" t="s">
        <v>1887</v>
      </c>
      <c r="AF408" s="185" t="s">
        <v>1888</v>
      </c>
      <c r="AG408" s="185" t="s">
        <v>1889</v>
      </c>
      <c r="AH408" s="185" t="s">
        <v>1883</v>
      </c>
      <c r="AI408" s="185" t="s">
        <v>1890</v>
      </c>
      <c r="AK408" s="185" t="s">
        <v>2180</v>
      </c>
      <c r="AL408" s="185" t="s">
        <v>2880</v>
      </c>
      <c r="AM408" s="185" t="s">
        <v>2225</v>
      </c>
      <c r="AN408" s="185" t="s">
        <v>2226</v>
      </c>
      <c r="AO408" s="185" t="s">
        <v>2183</v>
      </c>
      <c r="AP408" s="185" t="s">
        <v>1896</v>
      </c>
      <c r="AQ408" s="185" t="s">
        <v>2012</v>
      </c>
      <c r="AR408" s="185" t="s">
        <v>2285</v>
      </c>
      <c r="AS408" s="185">
        <v>3081918</v>
      </c>
      <c r="AT408" s="185" t="s">
        <v>2285</v>
      </c>
      <c r="AV408" s="185" t="s">
        <v>1920</v>
      </c>
      <c r="AW408" s="185">
        <v>3081918</v>
      </c>
      <c r="AX408" s="185">
        <v>0</v>
      </c>
      <c r="AY408" s="185" t="s">
        <v>2022</v>
      </c>
      <c r="AZ408" s="186">
        <v>0</v>
      </c>
      <c r="BA408" s="231">
        <v>11</v>
      </c>
      <c r="BB408" s="185">
        <v>0</v>
      </c>
      <c r="BC408" s="185" t="s">
        <v>1332</v>
      </c>
      <c r="BD408" s="187">
        <v>22379</v>
      </c>
      <c r="BE408" s="187">
        <v>40212</v>
      </c>
      <c r="BF408" s="187">
        <v>42888</v>
      </c>
      <c r="BH408" s="187">
        <v>43499</v>
      </c>
      <c r="BI408" s="187">
        <v>43863</v>
      </c>
      <c r="BO408" s="185" t="s">
        <v>2023</v>
      </c>
      <c r="BR408" s="185" t="s">
        <v>2024</v>
      </c>
      <c r="BV408" s="185" t="s">
        <v>1901</v>
      </c>
      <c r="BW408" s="185" t="s">
        <v>1896</v>
      </c>
      <c r="BX408" s="185" t="s">
        <v>1902</v>
      </c>
      <c r="BY408" s="187">
        <v>43864</v>
      </c>
      <c r="BZ408" s="187">
        <v>44230</v>
      </c>
      <c r="CA408" s="185">
        <v>0</v>
      </c>
      <c r="CB408" s="185">
        <v>3081918</v>
      </c>
      <c r="CC408" s="185">
        <v>0</v>
      </c>
      <c r="CD408" s="185">
        <v>0</v>
      </c>
      <c r="CE408" s="185">
        <v>0</v>
      </c>
      <c r="CF408" s="185">
        <v>0</v>
      </c>
      <c r="CG408" s="185">
        <v>0</v>
      </c>
      <c r="CH408" s="185">
        <v>0</v>
      </c>
      <c r="CI408" s="185">
        <v>0</v>
      </c>
      <c r="CK408" s="185">
        <v>0</v>
      </c>
      <c r="CL408" s="185">
        <v>0</v>
      </c>
      <c r="CM408" s="185">
        <v>0</v>
      </c>
      <c r="CN408" s="185">
        <v>0</v>
      </c>
      <c r="CO408" s="185">
        <v>0</v>
      </c>
      <c r="CP408" s="185">
        <v>0</v>
      </c>
      <c r="CQ408" s="185">
        <v>339011</v>
      </c>
      <c r="CR408" s="185">
        <v>0</v>
      </c>
      <c r="CS408" s="185">
        <v>0</v>
      </c>
      <c r="CT408" s="185">
        <v>0</v>
      </c>
      <c r="CU408" s="185">
        <v>0</v>
      </c>
      <c r="CV408" s="185">
        <v>0</v>
      </c>
      <c r="CW408" s="185">
        <v>3420929</v>
      </c>
      <c r="CX408" s="185">
        <v>1823515</v>
      </c>
      <c r="CY408" s="185">
        <v>1597414</v>
      </c>
      <c r="CZ408" s="185" t="s">
        <v>8035</v>
      </c>
      <c r="DA408" s="185">
        <v>285077</v>
      </c>
      <c r="DB408" s="185">
        <v>262000</v>
      </c>
      <c r="DC408" s="185">
        <v>369800</v>
      </c>
      <c r="DD408" s="185">
        <v>3421000</v>
      </c>
      <c r="DE408" s="185">
        <v>136800</v>
      </c>
      <c r="DF408" s="185">
        <v>68400</v>
      </c>
      <c r="DG408" s="185">
        <v>102600</v>
      </c>
      <c r="DH408" s="185">
        <v>0</v>
      </c>
      <c r="DI408" s="185">
        <v>30</v>
      </c>
      <c r="DJ408" s="185">
        <v>0</v>
      </c>
      <c r="DK408" s="185">
        <v>0</v>
      </c>
      <c r="DL408" s="185">
        <v>0</v>
      </c>
      <c r="DM408" s="187">
        <v>44197</v>
      </c>
      <c r="DN408" s="187">
        <v>44216</v>
      </c>
      <c r="DO408" s="185">
        <v>0</v>
      </c>
      <c r="DP408" s="185">
        <v>123300</v>
      </c>
      <c r="DQ408" s="185">
        <v>0</v>
      </c>
      <c r="DR408" s="185" t="s">
        <v>1927</v>
      </c>
      <c r="DS408" s="185" t="s">
        <v>1903</v>
      </c>
      <c r="DT408" s="185">
        <v>123300</v>
      </c>
      <c r="DV408" s="185" t="s">
        <v>3193</v>
      </c>
      <c r="DW408" s="185">
        <v>3082000</v>
      </c>
      <c r="DX408" s="185" t="s">
        <v>1896</v>
      </c>
    </row>
    <row r="409" spans="1:128" x14ac:dyDescent="0.25">
      <c r="A409" s="185">
        <v>7</v>
      </c>
      <c r="B409" s="185">
        <v>874300</v>
      </c>
      <c r="D409" s="230">
        <v>6.9599999999999995E-2</v>
      </c>
      <c r="E409" s="185">
        <v>60851</v>
      </c>
      <c r="F409" s="185">
        <v>16588955</v>
      </c>
      <c r="I409" s="185">
        <v>3171807</v>
      </c>
      <c r="J409" s="185">
        <v>1078671</v>
      </c>
      <c r="L409" s="185">
        <v>3578199</v>
      </c>
      <c r="M409" s="185" t="s">
        <v>1877</v>
      </c>
      <c r="N409" s="185" t="s">
        <v>1313</v>
      </c>
      <c r="O409" s="185" t="s">
        <v>1332</v>
      </c>
      <c r="R409" s="185" t="s">
        <v>1879</v>
      </c>
      <c r="S409" s="185" t="s">
        <v>782</v>
      </c>
      <c r="T409" s="185" t="s">
        <v>210</v>
      </c>
      <c r="U409" s="185" t="s">
        <v>823</v>
      </c>
      <c r="V409" s="185" t="s">
        <v>2012</v>
      </c>
      <c r="W409" s="185" t="s">
        <v>226</v>
      </c>
      <c r="X409" s="185" t="s">
        <v>2013</v>
      </c>
      <c r="Y409" s="185" t="s">
        <v>1881</v>
      </c>
      <c r="Z409" s="185" t="s">
        <v>1882</v>
      </c>
      <c r="AA409" s="185" t="s">
        <v>1883</v>
      </c>
      <c r="AB409" s="185" t="s">
        <v>1884</v>
      </c>
      <c r="AC409" s="185" t="s">
        <v>3831</v>
      </c>
      <c r="AD409" s="185" t="s">
        <v>3674</v>
      </c>
      <c r="AE409" s="185" t="s">
        <v>1989</v>
      </c>
      <c r="AF409" s="185" t="s">
        <v>1888</v>
      </c>
      <c r="AG409" s="185" t="s">
        <v>1887</v>
      </c>
      <c r="AH409" s="185" t="s">
        <v>1912</v>
      </c>
      <c r="AI409" s="185" t="s">
        <v>1890</v>
      </c>
      <c r="AK409" s="185" t="s">
        <v>3832</v>
      </c>
      <c r="AL409" s="185" t="s">
        <v>3833</v>
      </c>
      <c r="AM409" s="185" t="s">
        <v>3834</v>
      </c>
      <c r="AN409" s="185" t="s">
        <v>2708</v>
      </c>
      <c r="AO409" s="185" t="s">
        <v>2109</v>
      </c>
      <c r="AP409" s="185" t="s">
        <v>1896</v>
      </c>
      <c r="AQ409" s="185" t="s">
        <v>2012</v>
      </c>
      <c r="AR409" s="185" t="s">
        <v>2285</v>
      </c>
      <c r="AS409" s="185">
        <v>3081918</v>
      </c>
      <c r="AT409" s="185" t="s">
        <v>2285</v>
      </c>
      <c r="AV409" s="185" t="s">
        <v>1920</v>
      </c>
      <c r="AW409" s="185">
        <v>3081918</v>
      </c>
      <c r="AX409" s="185">
        <v>0</v>
      </c>
      <c r="AY409" s="185" t="s">
        <v>2022</v>
      </c>
      <c r="AZ409" s="186">
        <v>0</v>
      </c>
      <c r="BA409" s="231">
        <v>14</v>
      </c>
      <c r="BB409" s="185">
        <v>15</v>
      </c>
      <c r="BC409" s="185" t="s">
        <v>1332</v>
      </c>
      <c r="BD409" s="187">
        <v>20675</v>
      </c>
      <c r="BE409" s="187">
        <v>37775</v>
      </c>
      <c r="BF409" s="187">
        <v>42898</v>
      </c>
      <c r="BH409" s="187">
        <v>42889</v>
      </c>
      <c r="BI409" s="187">
        <v>43253</v>
      </c>
      <c r="BO409" s="185" t="s">
        <v>2023</v>
      </c>
      <c r="BR409" s="185" t="s">
        <v>2024</v>
      </c>
      <c r="BV409" s="185" t="s">
        <v>1901</v>
      </c>
      <c r="BW409" s="185" t="s">
        <v>1896</v>
      </c>
      <c r="BX409" s="185" t="s">
        <v>1902</v>
      </c>
      <c r="BY409" s="187">
        <v>43254</v>
      </c>
      <c r="BZ409" s="187">
        <v>44350</v>
      </c>
      <c r="CA409" s="185">
        <v>0</v>
      </c>
      <c r="CB409" s="185">
        <v>719114</v>
      </c>
      <c r="CC409" s="185">
        <v>0</v>
      </c>
      <c r="CD409" s="185">
        <v>0</v>
      </c>
      <c r="CE409" s="185">
        <v>0</v>
      </c>
      <c r="CF409" s="185">
        <v>0</v>
      </c>
      <c r="CG409" s="185">
        <v>0</v>
      </c>
      <c r="CH409" s="185">
        <v>1078671</v>
      </c>
      <c r="CI409" s="185">
        <v>2634447</v>
      </c>
      <c r="CK409" s="185">
        <v>0</v>
      </c>
      <c r="CL409" s="185">
        <v>0</v>
      </c>
      <c r="CM409" s="185">
        <v>0</v>
      </c>
      <c r="CN409" s="185">
        <v>0</v>
      </c>
      <c r="CO409" s="185">
        <v>107867</v>
      </c>
      <c r="CP409" s="185">
        <v>0</v>
      </c>
      <c r="CQ409" s="185">
        <v>100676</v>
      </c>
      <c r="CR409" s="185">
        <v>0</v>
      </c>
      <c r="CS409" s="185">
        <v>0</v>
      </c>
      <c r="CT409" s="185">
        <v>0</v>
      </c>
      <c r="CU409" s="185">
        <v>0</v>
      </c>
      <c r="CV409" s="185">
        <v>0</v>
      </c>
      <c r="CW409" s="185">
        <v>5054131</v>
      </c>
      <c r="CX409" s="185">
        <v>1863545</v>
      </c>
      <c r="CY409" s="185">
        <v>3190586</v>
      </c>
      <c r="CZ409" s="185" t="s">
        <v>8035</v>
      </c>
      <c r="DA409" s="185">
        <v>386731</v>
      </c>
      <c r="DB409" s="185">
        <v>318500</v>
      </c>
      <c r="DC409" s="185">
        <v>449600</v>
      </c>
      <c r="DD409" s="185">
        <v>4641000</v>
      </c>
      <c r="DE409" s="185">
        <v>185600</v>
      </c>
      <c r="DF409" s="185">
        <v>92800</v>
      </c>
      <c r="DG409" s="185">
        <v>139200</v>
      </c>
      <c r="DH409" s="185">
        <v>89889</v>
      </c>
      <c r="DI409" s="185">
        <v>7</v>
      </c>
      <c r="DJ409" s="185">
        <v>0</v>
      </c>
      <c r="DK409" s="185">
        <v>23</v>
      </c>
      <c r="DL409" s="185">
        <v>0</v>
      </c>
      <c r="DM409" s="187">
        <v>44348</v>
      </c>
      <c r="DN409" s="187">
        <v>44370</v>
      </c>
      <c r="DO409" s="185">
        <v>0</v>
      </c>
      <c r="DP409" s="185">
        <v>149900</v>
      </c>
      <c r="DQ409" s="185">
        <v>37500</v>
      </c>
      <c r="DR409" s="185" t="s">
        <v>2026</v>
      </c>
      <c r="DS409" s="185" t="s">
        <v>1903</v>
      </c>
      <c r="DT409" s="185">
        <v>149900</v>
      </c>
      <c r="DV409" s="185" t="s">
        <v>1904</v>
      </c>
      <c r="DW409" s="185">
        <v>3747000</v>
      </c>
      <c r="DX409" s="185" t="s">
        <v>1896</v>
      </c>
    </row>
    <row r="410" spans="1:128" x14ac:dyDescent="0.25">
      <c r="A410" s="185">
        <v>30</v>
      </c>
      <c r="B410" s="185">
        <v>12970000</v>
      </c>
      <c r="D410" s="230">
        <v>5.2199999999999998E-3</v>
      </c>
      <c r="E410" s="185">
        <v>67703</v>
      </c>
      <c r="F410" s="185">
        <v>16608393</v>
      </c>
      <c r="I410" s="185">
        <v>13348647</v>
      </c>
      <c r="J410" s="185">
        <v>4539594</v>
      </c>
      <c r="L410" s="185">
        <v>13690918</v>
      </c>
      <c r="M410" s="185" t="s">
        <v>1889</v>
      </c>
      <c r="N410" s="185" t="s">
        <v>1313</v>
      </c>
      <c r="Q410" s="185" t="s">
        <v>2673</v>
      </c>
      <c r="R410" s="185" t="s">
        <v>7219</v>
      </c>
      <c r="S410" s="185" t="s">
        <v>306</v>
      </c>
      <c r="T410" s="185" t="s">
        <v>306</v>
      </c>
      <c r="U410" s="185" t="s">
        <v>4355</v>
      </c>
      <c r="V410" s="185" t="s">
        <v>3240</v>
      </c>
      <c r="W410" s="185" t="s">
        <v>7101</v>
      </c>
      <c r="X410" s="185" t="s">
        <v>2033</v>
      </c>
      <c r="Y410" s="185" t="s">
        <v>4815</v>
      </c>
      <c r="Z410" s="185" t="s">
        <v>1909</v>
      </c>
      <c r="AA410" s="185" t="s">
        <v>1883</v>
      </c>
      <c r="AB410" s="185" t="s">
        <v>1883</v>
      </c>
      <c r="AC410" s="185" t="s">
        <v>7102</v>
      </c>
      <c r="AD410" s="185" t="s">
        <v>1989</v>
      </c>
      <c r="AE410" s="185" t="s">
        <v>1888</v>
      </c>
      <c r="AF410" s="185" t="s">
        <v>1889</v>
      </c>
      <c r="AG410" s="185" t="s">
        <v>1989</v>
      </c>
      <c r="AH410" s="185" t="s">
        <v>1883</v>
      </c>
      <c r="AI410" s="185" t="s">
        <v>1890</v>
      </c>
      <c r="AK410" s="185" t="s">
        <v>4111</v>
      </c>
      <c r="AL410" s="185" t="s">
        <v>7103</v>
      </c>
      <c r="AM410" s="185" t="s">
        <v>2128</v>
      </c>
      <c r="AN410" s="185" t="s">
        <v>2128</v>
      </c>
      <c r="AP410" s="185" t="s">
        <v>1896</v>
      </c>
      <c r="AQ410" s="185" t="s">
        <v>3240</v>
      </c>
      <c r="AR410" s="185" t="s">
        <v>647</v>
      </c>
      <c r="AS410" s="185">
        <v>8646847</v>
      </c>
      <c r="AT410" s="185" t="s">
        <v>647</v>
      </c>
      <c r="AV410" s="185" t="s">
        <v>1920</v>
      </c>
      <c r="AW410" s="185">
        <v>8646847</v>
      </c>
      <c r="AX410" s="185">
        <v>0</v>
      </c>
      <c r="AY410" s="185" t="s">
        <v>2022</v>
      </c>
      <c r="AZ410" s="186">
        <v>50</v>
      </c>
      <c r="BA410" s="231">
        <v>0</v>
      </c>
      <c r="BB410" s="185">
        <v>0</v>
      </c>
      <c r="BD410" s="187">
        <v>21007</v>
      </c>
      <c r="BE410" s="187">
        <v>43801</v>
      </c>
      <c r="BF410" s="187">
        <v>43801</v>
      </c>
      <c r="BH410" s="187">
        <v>43801</v>
      </c>
      <c r="BO410" s="185" t="s">
        <v>2023</v>
      </c>
      <c r="BR410" s="185" t="s">
        <v>2024</v>
      </c>
      <c r="BV410" s="185" t="s">
        <v>1901</v>
      </c>
      <c r="BW410" s="185" t="s">
        <v>1926</v>
      </c>
      <c r="BX410" s="185" t="s">
        <v>7104</v>
      </c>
      <c r="BY410" s="187">
        <v>43801</v>
      </c>
      <c r="BZ410" s="187">
        <v>44167</v>
      </c>
      <c r="CA410" s="185">
        <v>0</v>
      </c>
      <c r="CB410" s="185">
        <v>8646847</v>
      </c>
      <c r="CC410" s="185">
        <v>0</v>
      </c>
      <c r="CD410" s="185">
        <v>0</v>
      </c>
      <c r="CE410" s="185">
        <v>4323500</v>
      </c>
      <c r="CF410" s="185">
        <v>0</v>
      </c>
      <c r="CG410" s="185">
        <v>0</v>
      </c>
      <c r="CH410" s="185">
        <v>0</v>
      </c>
      <c r="CI410" s="185">
        <v>0</v>
      </c>
      <c r="CK410" s="185">
        <v>0</v>
      </c>
      <c r="CL410" s="185">
        <v>0</v>
      </c>
      <c r="CM410" s="185">
        <v>0</v>
      </c>
      <c r="CN410" s="185">
        <v>0</v>
      </c>
      <c r="CO410" s="185">
        <v>0</v>
      </c>
      <c r="CP410" s="185">
        <v>0</v>
      </c>
      <c r="CQ410" s="185">
        <v>0</v>
      </c>
      <c r="CR410" s="185">
        <v>0</v>
      </c>
      <c r="CS410" s="185">
        <v>0</v>
      </c>
      <c r="CT410" s="185">
        <v>0</v>
      </c>
      <c r="CU410" s="185">
        <v>0</v>
      </c>
      <c r="CV410" s="185">
        <v>0</v>
      </c>
      <c r="CW410" s="185">
        <v>12970347</v>
      </c>
      <c r="CX410" s="185">
        <v>2353023</v>
      </c>
      <c r="CY410" s="185">
        <v>10617324</v>
      </c>
      <c r="CZ410" s="185" t="s">
        <v>8035</v>
      </c>
      <c r="DA410" s="185">
        <v>1080862</v>
      </c>
      <c r="DB410" s="185">
        <v>1102400</v>
      </c>
      <c r="DC410" s="185">
        <v>0</v>
      </c>
      <c r="DD410" s="185">
        <v>12970000</v>
      </c>
      <c r="DE410" s="185">
        <v>518800</v>
      </c>
      <c r="DF410" s="185">
        <v>259400</v>
      </c>
      <c r="DG410" s="185">
        <v>389100</v>
      </c>
      <c r="DH410" s="185">
        <v>0</v>
      </c>
      <c r="DI410" s="185">
        <v>30</v>
      </c>
      <c r="DJ410" s="185">
        <v>0</v>
      </c>
      <c r="DK410" s="185">
        <v>0</v>
      </c>
      <c r="DL410" s="185">
        <v>1185706</v>
      </c>
      <c r="DM410" s="187">
        <v>43801</v>
      </c>
      <c r="DN410" s="187">
        <v>43802</v>
      </c>
      <c r="DO410" s="185">
        <v>0</v>
      </c>
      <c r="DP410" s="185">
        <v>518800</v>
      </c>
      <c r="DQ410" s="185">
        <v>0</v>
      </c>
      <c r="DR410" s="185" t="s">
        <v>2043</v>
      </c>
      <c r="DS410" s="185" t="s">
        <v>2748</v>
      </c>
      <c r="DT410" s="185">
        <v>0</v>
      </c>
      <c r="DV410" s="185" t="s">
        <v>1928</v>
      </c>
      <c r="DW410" s="185">
        <v>12970000</v>
      </c>
      <c r="DX410" s="185" t="s">
        <v>1896</v>
      </c>
    </row>
    <row r="411" spans="1:128" x14ac:dyDescent="0.25">
      <c r="A411" s="185">
        <v>30</v>
      </c>
      <c r="B411" s="185">
        <v>1150000</v>
      </c>
      <c r="D411" s="230">
        <v>5.2199999999999998E-3</v>
      </c>
      <c r="E411" s="185">
        <v>6003</v>
      </c>
      <c r="F411" s="185">
        <v>16653576</v>
      </c>
      <c r="I411" s="185">
        <v>1367323</v>
      </c>
      <c r="J411" s="185">
        <v>575218</v>
      </c>
      <c r="L411" s="185">
        <v>1604495</v>
      </c>
      <c r="M411" s="185" t="s">
        <v>2273</v>
      </c>
      <c r="N411" s="185" t="s">
        <v>2044</v>
      </c>
      <c r="R411" s="185" t="s">
        <v>1879</v>
      </c>
      <c r="S411" s="185" t="s">
        <v>458</v>
      </c>
      <c r="T411" s="185" t="s">
        <v>788</v>
      </c>
      <c r="U411" s="185" t="s">
        <v>682</v>
      </c>
      <c r="V411" s="185" t="s">
        <v>1949</v>
      </c>
      <c r="W411" s="185" t="s">
        <v>880</v>
      </c>
      <c r="X411" s="185" t="s">
        <v>1880</v>
      </c>
      <c r="Y411" s="185" t="s">
        <v>2084</v>
      </c>
      <c r="Z411" s="185" t="s">
        <v>2274</v>
      </c>
      <c r="AA411" s="185" t="s">
        <v>1883</v>
      </c>
      <c r="AB411" s="185" t="s">
        <v>1898</v>
      </c>
      <c r="AC411" s="185" t="s">
        <v>3835</v>
      </c>
      <c r="AD411" s="185" t="s">
        <v>2523</v>
      </c>
      <c r="AE411" s="185" t="s">
        <v>1887</v>
      </c>
      <c r="AF411" s="185" t="s">
        <v>1888</v>
      </c>
      <c r="AG411" s="185" t="s">
        <v>1889</v>
      </c>
      <c r="AH411" s="185" t="s">
        <v>1883</v>
      </c>
      <c r="AI411" s="185" t="s">
        <v>1890</v>
      </c>
      <c r="AK411" s="185" t="s">
        <v>3836</v>
      </c>
      <c r="AL411" s="185" t="s">
        <v>3837</v>
      </c>
      <c r="AM411" s="185" t="s">
        <v>3838</v>
      </c>
      <c r="AN411" s="185" t="s">
        <v>3158</v>
      </c>
      <c r="AO411" s="185" t="s">
        <v>2092</v>
      </c>
      <c r="AP411" s="185" t="s">
        <v>1896</v>
      </c>
      <c r="AQ411" s="185" t="s">
        <v>1949</v>
      </c>
      <c r="AR411" s="185" t="s">
        <v>3251</v>
      </c>
      <c r="AS411" s="185">
        <v>1150436</v>
      </c>
      <c r="AT411" s="185" t="s">
        <v>3251</v>
      </c>
      <c r="AV411" s="185" t="s">
        <v>1920</v>
      </c>
      <c r="AW411" s="185">
        <v>1150436</v>
      </c>
      <c r="AX411" s="185">
        <v>0</v>
      </c>
      <c r="AY411" s="185" t="s">
        <v>2050</v>
      </c>
      <c r="AZ411" s="186">
        <v>0</v>
      </c>
      <c r="BA411" s="231">
        <v>20</v>
      </c>
      <c r="BB411" s="185">
        <v>0</v>
      </c>
      <c r="BD411" s="187">
        <v>21838</v>
      </c>
      <c r="BE411" s="187">
        <v>41134</v>
      </c>
      <c r="BF411" s="187">
        <v>41134</v>
      </c>
      <c r="BH411" s="187">
        <v>43325</v>
      </c>
      <c r="BI411" s="187">
        <v>44055</v>
      </c>
      <c r="BM411" s="185" t="s">
        <v>1900</v>
      </c>
      <c r="BN411" s="185" t="s">
        <v>1275</v>
      </c>
      <c r="BV411" s="185" t="s">
        <v>1901</v>
      </c>
      <c r="BW411" s="185" t="s">
        <v>1896</v>
      </c>
      <c r="BX411" s="185" t="s">
        <v>1902</v>
      </c>
      <c r="BY411" s="187">
        <v>42960</v>
      </c>
      <c r="BZ411" s="187">
        <v>44056</v>
      </c>
      <c r="CA411" s="185">
        <v>0</v>
      </c>
      <c r="CB411" s="185">
        <v>1150436</v>
      </c>
      <c r="CC411" s="185">
        <v>0</v>
      </c>
      <c r="CD411" s="185">
        <v>102854</v>
      </c>
      <c r="CE411" s="185">
        <v>0</v>
      </c>
      <c r="CF411" s="185">
        <v>0</v>
      </c>
      <c r="CG411" s="185">
        <v>0</v>
      </c>
      <c r="CH411" s="185">
        <v>0</v>
      </c>
      <c r="CI411" s="185">
        <v>0</v>
      </c>
      <c r="CK411" s="185">
        <v>0</v>
      </c>
      <c r="CL411" s="185">
        <v>0</v>
      </c>
      <c r="CM411" s="185">
        <v>0</v>
      </c>
      <c r="CN411" s="185">
        <v>0</v>
      </c>
      <c r="CO411" s="185">
        <v>0</v>
      </c>
      <c r="CP411" s="185">
        <v>66098</v>
      </c>
      <c r="CQ411" s="185">
        <v>230087</v>
      </c>
      <c r="CR411" s="185">
        <v>0</v>
      </c>
      <c r="CS411" s="185">
        <v>0</v>
      </c>
      <c r="CT411" s="185">
        <v>0</v>
      </c>
      <c r="CU411" s="185">
        <v>0</v>
      </c>
      <c r="CV411" s="185">
        <v>0</v>
      </c>
      <c r="CW411" s="185">
        <v>1549475</v>
      </c>
      <c r="CX411" s="185">
        <v>92000</v>
      </c>
      <c r="CY411" s="185">
        <v>1457475</v>
      </c>
      <c r="CZ411" s="185" t="s">
        <v>8035</v>
      </c>
      <c r="DA411" s="185">
        <v>129123</v>
      </c>
      <c r="DB411" s="185">
        <v>97700</v>
      </c>
      <c r="DC411" s="185">
        <v>138000</v>
      </c>
      <c r="DD411" s="185">
        <v>1447000</v>
      </c>
      <c r="DE411" s="185">
        <v>57900</v>
      </c>
      <c r="DF411" s="185">
        <v>28900</v>
      </c>
      <c r="DG411" s="185">
        <v>43400</v>
      </c>
      <c r="DH411" s="185">
        <v>0</v>
      </c>
      <c r="DI411" s="185">
        <v>30</v>
      </c>
      <c r="DJ411" s="185">
        <v>0</v>
      </c>
      <c r="DK411" s="185">
        <v>0</v>
      </c>
      <c r="DL411" s="185">
        <v>0</v>
      </c>
      <c r="DM411" s="187">
        <v>44148</v>
      </c>
      <c r="DN411" s="187">
        <v>44194</v>
      </c>
      <c r="DO411" s="185">
        <v>0</v>
      </c>
      <c r="DP411" s="185">
        <v>46000</v>
      </c>
      <c r="DQ411" s="185">
        <v>0</v>
      </c>
      <c r="DR411" s="185" t="s">
        <v>1888</v>
      </c>
      <c r="DS411" s="185" t="s">
        <v>1911</v>
      </c>
      <c r="DT411" s="185">
        <v>46000</v>
      </c>
      <c r="DV411" s="185" t="s">
        <v>2279</v>
      </c>
      <c r="DW411" s="185">
        <v>1150000</v>
      </c>
      <c r="DX411" s="185" t="s">
        <v>1896</v>
      </c>
    </row>
    <row r="412" spans="1:128" x14ac:dyDescent="0.25">
      <c r="A412" s="185">
        <v>27</v>
      </c>
      <c r="B412" s="185">
        <v>2374200</v>
      </c>
      <c r="D412" s="230">
        <v>1.044E-2</v>
      </c>
      <c r="E412" s="185">
        <v>24787</v>
      </c>
      <c r="F412" s="185">
        <v>16664403</v>
      </c>
      <c r="I412" s="185">
        <v>2801291</v>
      </c>
      <c r="J412" s="185">
        <v>952666</v>
      </c>
      <c r="L412" s="185">
        <v>3034732</v>
      </c>
      <c r="M412" s="185" t="s">
        <v>2580</v>
      </c>
      <c r="N412" s="185" t="s">
        <v>443</v>
      </c>
      <c r="O412" s="185" t="s">
        <v>1332</v>
      </c>
      <c r="R412" s="185" t="s">
        <v>1879</v>
      </c>
      <c r="S412" s="185" t="s">
        <v>777</v>
      </c>
      <c r="T412" s="185" t="s">
        <v>99</v>
      </c>
      <c r="U412" s="185" t="s">
        <v>682</v>
      </c>
      <c r="V412" s="185" t="s">
        <v>2012</v>
      </c>
      <c r="W412" s="185" t="s">
        <v>1718</v>
      </c>
      <c r="X412" s="185" t="s">
        <v>1880</v>
      </c>
      <c r="Y412" s="185" t="s">
        <v>1881</v>
      </c>
      <c r="Z412" s="185" t="s">
        <v>2581</v>
      </c>
      <c r="AA412" s="185" t="s">
        <v>1883</v>
      </c>
      <c r="AB412" s="185" t="s">
        <v>2001</v>
      </c>
      <c r="AC412" s="185" t="s">
        <v>3839</v>
      </c>
      <c r="AD412" s="185" t="s">
        <v>1997</v>
      </c>
      <c r="AE412" s="185" t="s">
        <v>1887</v>
      </c>
      <c r="AF412" s="185" t="s">
        <v>1888</v>
      </c>
      <c r="AG412" s="185" t="s">
        <v>1889</v>
      </c>
      <c r="AH412" s="185" t="s">
        <v>1883</v>
      </c>
      <c r="AI412" s="185" t="s">
        <v>1890</v>
      </c>
      <c r="AK412" s="185" t="s">
        <v>3002</v>
      </c>
      <c r="AL412" s="185" t="s">
        <v>2030</v>
      </c>
      <c r="AM412" s="185" t="s">
        <v>3840</v>
      </c>
      <c r="AN412" s="185" t="s">
        <v>2067</v>
      </c>
      <c r="AO412" s="185" t="s">
        <v>3841</v>
      </c>
      <c r="AP412" s="185" t="s">
        <v>1896</v>
      </c>
      <c r="AQ412" s="185" t="s">
        <v>2012</v>
      </c>
      <c r="AR412" s="185" t="s">
        <v>2021</v>
      </c>
      <c r="AS412" s="185">
        <v>2721902</v>
      </c>
      <c r="AT412" s="185" t="s">
        <v>2021</v>
      </c>
      <c r="AV412" s="185" t="s">
        <v>1920</v>
      </c>
      <c r="AW412" s="185">
        <v>2721902</v>
      </c>
      <c r="AX412" s="185">
        <v>0</v>
      </c>
      <c r="AY412" s="185" t="s">
        <v>2301</v>
      </c>
      <c r="AZ412" s="186">
        <v>0</v>
      </c>
      <c r="BA412" s="231">
        <v>0</v>
      </c>
      <c r="BB412" s="185">
        <v>0</v>
      </c>
      <c r="BD412" s="187">
        <v>22720</v>
      </c>
      <c r="BE412" s="187">
        <v>43502</v>
      </c>
      <c r="BF412" s="187">
        <v>43502</v>
      </c>
      <c r="BH412" s="187">
        <v>43502</v>
      </c>
      <c r="BI412" s="187">
        <v>43866</v>
      </c>
      <c r="BO412" s="185" t="s">
        <v>2302</v>
      </c>
      <c r="BR412" s="185" t="s">
        <v>2303</v>
      </c>
      <c r="BV412" s="185" t="s">
        <v>1901</v>
      </c>
      <c r="BW412" s="185" t="s">
        <v>1896</v>
      </c>
      <c r="BX412" s="185" t="s">
        <v>1902</v>
      </c>
      <c r="BY412" s="187">
        <v>43502</v>
      </c>
      <c r="BZ412" s="187">
        <v>44233</v>
      </c>
      <c r="CA412" s="185">
        <v>0</v>
      </c>
      <c r="CB412" s="185">
        <v>2449712</v>
      </c>
      <c r="CC412" s="185">
        <v>0</v>
      </c>
      <c r="CD412" s="185">
        <v>0</v>
      </c>
      <c r="CE412" s="185">
        <v>0</v>
      </c>
      <c r="CF412" s="185">
        <v>0</v>
      </c>
      <c r="CG412" s="185">
        <v>0</v>
      </c>
      <c r="CH412" s="185">
        <v>0</v>
      </c>
      <c r="CI412" s="185">
        <v>501599</v>
      </c>
      <c r="CK412" s="185">
        <v>0</v>
      </c>
      <c r="CL412" s="185">
        <v>0</v>
      </c>
      <c r="CM412" s="185">
        <v>0</v>
      </c>
      <c r="CN412" s="185">
        <v>0</v>
      </c>
      <c r="CO412" s="185">
        <v>0</v>
      </c>
      <c r="CP412" s="185">
        <v>0</v>
      </c>
      <c r="CQ412" s="185">
        <v>0</v>
      </c>
      <c r="CR412" s="185">
        <v>0</v>
      </c>
      <c r="CS412" s="185">
        <v>0</v>
      </c>
      <c r="CT412" s="185">
        <v>0</v>
      </c>
      <c r="CU412" s="185">
        <v>0</v>
      </c>
      <c r="CV412" s="185">
        <v>0</v>
      </c>
      <c r="CW412" s="185">
        <v>3034732</v>
      </c>
      <c r="CX412" s="185">
        <v>416907</v>
      </c>
      <c r="CY412" s="185">
        <v>2617825</v>
      </c>
      <c r="CZ412" s="185" t="s">
        <v>8035</v>
      </c>
      <c r="DA412" s="185">
        <v>245943</v>
      </c>
      <c r="DB412" s="185">
        <v>224200</v>
      </c>
      <c r="DC412" s="185">
        <v>316600</v>
      </c>
      <c r="DD412" s="185">
        <v>2951000</v>
      </c>
      <c r="DE412" s="185">
        <v>118000</v>
      </c>
      <c r="DF412" s="185">
        <v>59000</v>
      </c>
      <c r="DG412" s="185">
        <v>88500</v>
      </c>
      <c r="DH412" s="185">
        <v>0</v>
      </c>
      <c r="DI412" s="185">
        <v>27</v>
      </c>
      <c r="DJ412" s="185">
        <v>0</v>
      </c>
      <c r="DK412" s="185">
        <v>3</v>
      </c>
      <c r="DL412" s="185">
        <v>0</v>
      </c>
      <c r="DM412" s="187">
        <v>44375</v>
      </c>
      <c r="DN412" s="187">
        <v>44396</v>
      </c>
      <c r="DO412" s="185">
        <v>0</v>
      </c>
      <c r="DP412" s="185">
        <v>105500</v>
      </c>
      <c r="DQ412" s="185">
        <v>0</v>
      </c>
      <c r="DR412" s="185" t="s">
        <v>1888</v>
      </c>
      <c r="DS412" s="185" t="s">
        <v>1903</v>
      </c>
      <c r="DT412" s="185">
        <v>105500</v>
      </c>
      <c r="DV412" s="185" t="s">
        <v>2095</v>
      </c>
      <c r="DW412" s="185">
        <v>2638000</v>
      </c>
      <c r="DX412" s="185" t="s">
        <v>1896</v>
      </c>
    </row>
    <row r="413" spans="1:128" x14ac:dyDescent="0.25">
      <c r="A413" s="185">
        <v>30</v>
      </c>
      <c r="B413" s="185">
        <v>0</v>
      </c>
      <c r="D413" s="230">
        <v>5.2199999999999998E-3</v>
      </c>
      <c r="E413" s="185">
        <v>0</v>
      </c>
      <c r="F413" s="185">
        <v>16722365</v>
      </c>
      <c r="I413" s="185">
        <v>0</v>
      </c>
      <c r="J413" s="185">
        <v>6710947</v>
      </c>
      <c r="L413" s="185">
        <v>18391887</v>
      </c>
      <c r="M413" s="185" t="s">
        <v>1889</v>
      </c>
      <c r="N413" s="185" t="s">
        <v>3842</v>
      </c>
      <c r="R413" s="185" t="s">
        <v>2082</v>
      </c>
      <c r="S413" s="185" t="s">
        <v>306</v>
      </c>
      <c r="T413" s="185" t="s">
        <v>306</v>
      </c>
      <c r="U413" s="185" t="s">
        <v>3843</v>
      </c>
      <c r="V413" s="185" t="s">
        <v>3844</v>
      </c>
      <c r="W413" s="185" t="s">
        <v>1711</v>
      </c>
      <c r="X413" s="185" t="s">
        <v>1907</v>
      </c>
      <c r="Y413" s="185" t="s">
        <v>1881</v>
      </c>
      <c r="Z413" s="185" t="s">
        <v>1909</v>
      </c>
      <c r="AA413" s="185" t="s">
        <v>1883</v>
      </c>
      <c r="AB413" s="185" t="s">
        <v>1883</v>
      </c>
      <c r="AC413" s="185" t="s">
        <v>3845</v>
      </c>
      <c r="AD413" s="185" t="s">
        <v>1989</v>
      </c>
      <c r="AE413" s="185" t="s">
        <v>2026</v>
      </c>
      <c r="AF413" s="185" t="s">
        <v>1889</v>
      </c>
      <c r="AG413" s="185" t="s">
        <v>1889</v>
      </c>
      <c r="AH413" s="185" t="s">
        <v>1912</v>
      </c>
      <c r="AI413" s="185" t="s">
        <v>1890</v>
      </c>
      <c r="AK413" s="185" t="s">
        <v>3523</v>
      </c>
      <c r="AL413" s="185" t="s">
        <v>2880</v>
      </c>
      <c r="AM413" s="185" t="s">
        <v>1967</v>
      </c>
      <c r="AN413" s="185" t="s">
        <v>1967</v>
      </c>
      <c r="AP413" s="185" t="s">
        <v>1896</v>
      </c>
      <c r="AQ413" s="185" t="s">
        <v>3844</v>
      </c>
      <c r="AR413" s="185" t="s">
        <v>855</v>
      </c>
      <c r="AS413" s="185">
        <v>8765278</v>
      </c>
      <c r="AT413" s="185" t="s">
        <v>855</v>
      </c>
      <c r="AV413" s="185" t="s">
        <v>1920</v>
      </c>
      <c r="AW413" s="185">
        <v>8765278</v>
      </c>
      <c r="AX413" s="185">
        <v>0</v>
      </c>
      <c r="AY413" s="185" t="s">
        <v>3846</v>
      </c>
      <c r="AZ413" s="186">
        <v>0</v>
      </c>
      <c r="BA413" s="231">
        <v>0</v>
      </c>
      <c r="BB413" s="185">
        <v>0</v>
      </c>
      <c r="BD413" s="187">
        <v>24146</v>
      </c>
      <c r="BE413" s="187">
        <v>43389</v>
      </c>
      <c r="BF413" s="187">
        <v>43389</v>
      </c>
      <c r="BG413" s="187">
        <v>44287</v>
      </c>
      <c r="BO413" s="185" t="s">
        <v>2023</v>
      </c>
      <c r="BR413" s="185" t="s">
        <v>2024</v>
      </c>
      <c r="BV413" s="185" t="s">
        <v>1901</v>
      </c>
      <c r="BW413" s="185" t="s">
        <v>1896</v>
      </c>
      <c r="BX413" s="185" t="s">
        <v>2094</v>
      </c>
      <c r="CA413" s="185">
        <v>0</v>
      </c>
      <c r="CB413" s="185">
        <v>0</v>
      </c>
      <c r="CC413" s="185">
        <v>0</v>
      </c>
      <c r="CD413" s="185">
        <v>0</v>
      </c>
      <c r="CE413" s="185">
        <v>0</v>
      </c>
      <c r="CF413" s="185">
        <v>0</v>
      </c>
      <c r="CG413" s="185">
        <v>0</v>
      </c>
      <c r="CH413" s="185">
        <v>0</v>
      </c>
      <c r="CI413" s="185">
        <v>0</v>
      </c>
      <c r="CK413" s="185">
        <v>0</v>
      </c>
      <c r="CL413" s="185">
        <v>0</v>
      </c>
      <c r="CM413" s="185">
        <v>0</v>
      </c>
      <c r="CN413" s="185">
        <v>0</v>
      </c>
      <c r="CO413" s="185">
        <v>0</v>
      </c>
      <c r="CP413" s="185">
        <v>0</v>
      </c>
      <c r="CQ413" s="185">
        <v>0</v>
      </c>
      <c r="CR413" s="185">
        <v>0</v>
      </c>
      <c r="CS413" s="185">
        <v>0</v>
      </c>
      <c r="CT413" s="185">
        <v>0</v>
      </c>
      <c r="CU413" s="185">
        <v>0</v>
      </c>
      <c r="CV413" s="185">
        <v>0</v>
      </c>
      <c r="CW413" s="185">
        <v>0</v>
      </c>
      <c r="CX413" s="185">
        <v>0</v>
      </c>
      <c r="CY413" s="185">
        <v>0</v>
      </c>
      <c r="CZ413" s="185" t="s">
        <v>8035</v>
      </c>
      <c r="DA413" s="185">
        <v>0</v>
      </c>
      <c r="DB413" s="185">
        <v>0</v>
      </c>
      <c r="DC413" s="185">
        <v>0</v>
      </c>
      <c r="DD413" s="185">
        <v>0</v>
      </c>
      <c r="DE413" s="185">
        <v>0</v>
      </c>
      <c r="DF413" s="185">
        <v>0</v>
      </c>
      <c r="DG413" s="185">
        <v>0</v>
      </c>
      <c r="DH413" s="185">
        <v>0</v>
      </c>
      <c r="DI413" s="185">
        <v>30</v>
      </c>
      <c r="DJ413" s="185">
        <v>0</v>
      </c>
      <c r="DK413" s="185">
        <v>0</v>
      </c>
      <c r="DL413" s="185">
        <v>0</v>
      </c>
      <c r="DO413" s="185">
        <v>0</v>
      </c>
      <c r="DP413" s="185">
        <v>0</v>
      </c>
      <c r="DQ413" s="185">
        <v>0</v>
      </c>
      <c r="DR413" s="185" t="s">
        <v>1927</v>
      </c>
      <c r="DS413" s="185" t="s">
        <v>1903</v>
      </c>
      <c r="DT413" s="185">
        <v>0</v>
      </c>
      <c r="DV413" s="185" t="s">
        <v>1928</v>
      </c>
      <c r="DW413" s="185">
        <v>0</v>
      </c>
      <c r="DX413" s="185" t="s">
        <v>1896</v>
      </c>
    </row>
    <row r="414" spans="1:128" x14ac:dyDescent="0.25">
      <c r="A414" s="185">
        <v>30</v>
      </c>
      <c r="B414" s="185">
        <v>3675000</v>
      </c>
      <c r="D414" s="230">
        <v>2.436E-2</v>
      </c>
      <c r="E414" s="185">
        <v>89523</v>
      </c>
      <c r="F414" s="185">
        <v>17324102</v>
      </c>
      <c r="I414" s="185">
        <v>1867527</v>
      </c>
      <c r="J414" s="185">
        <v>952666</v>
      </c>
      <c r="L414" s="185">
        <v>3161179</v>
      </c>
      <c r="M414" s="185" t="s">
        <v>1947</v>
      </c>
      <c r="N414" s="185" t="s">
        <v>1962</v>
      </c>
      <c r="R414" s="185" t="s">
        <v>1879</v>
      </c>
      <c r="S414" s="185" t="s">
        <v>148</v>
      </c>
      <c r="T414" s="185" t="s">
        <v>128</v>
      </c>
      <c r="U414" s="185" t="s">
        <v>682</v>
      </c>
      <c r="V414" s="185" t="s">
        <v>2012</v>
      </c>
      <c r="W414" s="185" t="s">
        <v>392</v>
      </c>
      <c r="X414" s="185" t="s">
        <v>1880</v>
      </c>
      <c r="Y414" s="185" t="s">
        <v>1881</v>
      </c>
      <c r="Z414" s="185" t="s">
        <v>1950</v>
      </c>
      <c r="AA414" s="185" t="s">
        <v>1883</v>
      </c>
      <c r="AB414" s="185" t="s">
        <v>1898</v>
      </c>
      <c r="AC414" s="185" t="s">
        <v>3850</v>
      </c>
      <c r="AD414" s="185" t="s">
        <v>1952</v>
      </c>
      <c r="AE414" s="185" t="s">
        <v>1887</v>
      </c>
      <c r="AF414" s="185" t="s">
        <v>1888</v>
      </c>
      <c r="AG414" s="185" t="s">
        <v>1889</v>
      </c>
      <c r="AH414" s="185" t="s">
        <v>1883</v>
      </c>
      <c r="AI414" s="185" t="s">
        <v>1890</v>
      </c>
      <c r="AK414" s="185" t="s">
        <v>2169</v>
      </c>
      <c r="AL414" s="185" t="s">
        <v>2887</v>
      </c>
      <c r="AM414" s="185" t="s">
        <v>2821</v>
      </c>
      <c r="AN414" s="185" t="s">
        <v>2821</v>
      </c>
      <c r="AP414" s="185" t="s">
        <v>1896</v>
      </c>
      <c r="AQ414" s="185" t="s">
        <v>2012</v>
      </c>
      <c r="AR414" s="185" t="s">
        <v>2021</v>
      </c>
      <c r="AS414" s="185">
        <v>2721902</v>
      </c>
      <c r="AT414" s="185" t="s">
        <v>2021</v>
      </c>
      <c r="AV414" s="185" t="s">
        <v>1920</v>
      </c>
      <c r="AW414" s="185">
        <v>2721902</v>
      </c>
      <c r="AX414" s="185">
        <v>0</v>
      </c>
      <c r="AY414" s="185" t="s">
        <v>1968</v>
      </c>
      <c r="AZ414" s="186">
        <v>0</v>
      </c>
      <c r="BA414" s="231">
        <v>8</v>
      </c>
      <c r="BB414" s="185">
        <v>0</v>
      </c>
      <c r="BC414" s="185" t="s">
        <v>1332</v>
      </c>
      <c r="BD414" s="187">
        <v>23010</v>
      </c>
      <c r="BE414" s="187">
        <v>35550</v>
      </c>
      <c r="BF414" s="187">
        <v>39805</v>
      </c>
      <c r="BH414" s="187">
        <v>43641</v>
      </c>
      <c r="BI414" s="187">
        <v>44006</v>
      </c>
      <c r="BO414" s="185" t="s">
        <v>1969</v>
      </c>
      <c r="BR414" s="185" t="s">
        <v>1970</v>
      </c>
      <c r="BV414" s="185" t="s">
        <v>1901</v>
      </c>
      <c r="BW414" s="185" t="s">
        <v>1896</v>
      </c>
      <c r="BX414" s="185" t="s">
        <v>1902</v>
      </c>
      <c r="BY414" s="187">
        <v>42911</v>
      </c>
      <c r="BZ414" s="187">
        <v>44372</v>
      </c>
      <c r="CA414" s="185">
        <v>0</v>
      </c>
      <c r="CB414" s="185">
        <v>2721902</v>
      </c>
      <c r="CC414" s="185">
        <v>0</v>
      </c>
      <c r="CD414" s="185">
        <v>0</v>
      </c>
      <c r="CE414" s="185">
        <v>0</v>
      </c>
      <c r="CF414" s="185">
        <v>0</v>
      </c>
      <c r="CG414" s="185">
        <v>0</v>
      </c>
      <c r="CH414" s="185">
        <v>952666</v>
      </c>
      <c r="CI414" s="185">
        <v>0</v>
      </c>
      <c r="CK414" s="185">
        <v>0</v>
      </c>
      <c r="CL414" s="185">
        <v>0</v>
      </c>
      <c r="CM414" s="185">
        <v>0</v>
      </c>
      <c r="CN414" s="185">
        <v>0</v>
      </c>
      <c r="CO414" s="185">
        <v>0</v>
      </c>
      <c r="CP414" s="185">
        <v>0</v>
      </c>
      <c r="CQ414" s="185">
        <v>217752</v>
      </c>
      <c r="CR414" s="185">
        <v>0</v>
      </c>
      <c r="CS414" s="185">
        <v>0</v>
      </c>
      <c r="CT414" s="185">
        <v>0</v>
      </c>
      <c r="CU414" s="185">
        <v>0</v>
      </c>
      <c r="CV414" s="185">
        <v>0</v>
      </c>
      <c r="CW414" s="185">
        <v>3892320</v>
      </c>
      <c r="CX414" s="185">
        <v>601445</v>
      </c>
      <c r="CY414" s="185">
        <v>3290875</v>
      </c>
      <c r="CZ414" s="185" t="s">
        <v>8035</v>
      </c>
      <c r="DA414" s="185">
        <v>324360</v>
      </c>
      <c r="DB414" s="185">
        <v>312400</v>
      </c>
      <c r="DC414" s="185">
        <v>441000</v>
      </c>
      <c r="DD414" s="185">
        <v>3892000</v>
      </c>
      <c r="DE414" s="185">
        <v>155700</v>
      </c>
      <c r="DF414" s="185">
        <v>77800</v>
      </c>
      <c r="DG414" s="185">
        <v>116800</v>
      </c>
      <c r="DH414" s="185">
        <v>0</v>
      </c>
      <c r="DI414" s="185">
        <v>30</v>
      </c>
      <c r="DJ414" s="185">
        <v>0</v>
      </c>
      <c r="DK414" s="185">
        <v>0</v>
      </c>
      <c r="DL414" s="185">
        <v>0</v>
      </c>
      <c r="DM414" s="187">
        <v>44256</v>
      </c>
      <c r="DN414" s="187">
        <v>44274</v>
      </c>
      <c r="DO414" s="185">
        <v>0</v>
      </c>
      <c r="DP414" s="185">
        <v>147000</v>
      </c>
      <c r="DQ414" s="185">
        <v>36700</v>
      </c>
      <c r="DR414" s="185" t="s">
        <v>1888</v>
      </c>
      <c r="DS414" s="185" t="s">
        <v>1903</v>
      </c>
      <c r="DT414" s="185">
        <v>147000</v>
      </c>
      <c r="DV414" s="185" t="s">
        <v>1961</v>
      </c>
      <c r="DW414" s="185">
        <v>3675000</v>
      </c>
      <c r="DX414" s="185" t="s">
        <v>1896</v>
      </c>
    </row>
    <row r="415" spans="1:128" x14ac:dyDescent="0.25">
      <c r="A415" s="185">
        <v>27</v>
      </c>
      <c r="B415" s="185">
        <v>6177600</v>
      </c>
      <c r="D415" s="230">
        <v>5.2199999999999998E-3</v>
      </c>
      <c r="E415" s="185">
        <v>32247</v>
      </c>
      <c r="F415" s="185">
        <v>17327462</v>
      </c>
      <c r="I415" s="185">
        <v>7287293</v>
      </c>
      <c r="J415" s="185">
        <v>2478270</v>
      </c>
      <c r="L415" s="185">
        <v>8222215</v>
      </c>
      <c r="M415" s="185" t="s">
        <v>1889</v>
      </c>
      <c r="N415" s="185" t="s">
        <v>1985</v>
      </c>
      <c r="O415" s="185" t="s">
        <v>1332</v>
      </c>
      <c r="Q415" s="185" t="s">
        <v>1745</v>
      </c>
      <c r="R415" s="185" t="s">
        <v>1879</v>
      </c>
      <c r="S415" s="185" t="s">
        <v>306</v>
      </c>
      <c r="T415" s="185" t="s">
        <v>306</v>
      </c>
      <c r="U415" s="185" t="s">
        <v>2932</v>
      </c>
      <c r="V415" s="185" t="s">
        <v>1963</v>
      </c>
      <c r="W415" s="185" t="s">
        <v>710</v>
      </c>
      <c r="X415" s="185" t="s">
        <v>2407</v>
      </c>
      <c r="Y415" s="185" t="s">
        <v>1881</v>
      </c>
      <c r="Z415" s="185" t="s">
        <v>1909</v>
      </c>
      <c r="AA415" s="185" t="s">
        <v>1883</v>
      </c>
      <c r="AB415" s="185" t="s">
        <v>1883</v>
      </c>
      <c r="AC415" s="185" t="s">
        <v>3851</v>
      </c>
      <c r="AD415" s="185" t="s">
        <v>1989</v>
      </c>
      <c r="AE415" s="185" t="s">
        <v>1911</v>
      </c>
      <c r="AF415" s="185" t="s">
        <v>1887</v>
      </c>
      <c r="AG415" s="185" t="s">
        <v>1887</v>
      </c>
      <c r="AH415" s="185" t="s">
        <v>1912</v>
      </c>
      <c r="AI415" s="185" t="s">
        <v>1890</v>
      </c>
      <c r="AJ415" s="185" t="s">
        <v>1913</v>
      </c>
      <c r="AK415" s="185" t="s">
        <v>3852</v>
      </c>
      <c r="AL415" s="185" t="s">
        <v>1990</v>
      </c>
      <c r="AM415" s="185" t="s">
        <v>2306</v>
      </c>
      <c r="AN415" s="185" t="s">
        <v>2306</v>
      </c>
      <c r="AP415" s="185" t="s">
        <v>1896</v>
      </c>
      <c r="AQ415" s="185" t="s">
        <v>1963</v>
      </c>
      <c r="AR415" s="185" t="s">
        <v>3141</v>
      </c>
      <c r="AS415" s="185">
        <v>7080770</v>
      </c>
      <c r="AT415" s="185" t="s">
        <v>3141</v>
      </c>
      <c r="AV415" s="185" t="s">
        <v>1920</v>
      </c>
      <c r="AW415" s="185">
        <v>7080770</v>
      </c>
      <c r="AX415" s="185">
        <v>0</v>
      </c>
      <c r="AY415" s="185" t="s">
        <v>1996</v>
      </c>
      <c r="AZ415" s="186">
        <v>20</v>
      </c>
      <c r="BA415" s="231">
        <v>0</v>
      </c>
      <c r="BB415" s="185">
        <v>0</v>
      </c>
      <c r="BC415" s="185" t="s">
        <v>1332</v>
      </c>
      <c r="BD415" s="187">
        <v>23456</v>
      </c>
      <c r="BE415" s="187">
        <v>32371</v>
      </c>
      <c r="BF415" s="187">
        <v>40351</v>
      </c>
      <c r="BH415" s="187">
        <v>43693</v>
      </c>
      <c r="BI415" s="187">
        <v>44058</v>
      </c>
      <c r="BJ415" s="185" t="s">
        <v>2008</v>
      </c>
      <c r="BO415" s="185" t="s">
        <v>1969</v>
      </c>
      <c r="BR415" s="185" t="s">
        <v>1970</v>
      </c>
      <c r="BV415" s="185" t="s">
        <v>1901</v>
      </c>
      <c r="BW415" s="185" t="s">
        <v>1896</v>
      </c>
      <c r="BX415" s="185" t="s">
        <v>1902</v>
      </c>
      <c r="BY415" s="187">
        <v>43328</v>
      </c>
      <c r="BZ415" s="187">
        <v>44059</v>
      </c>
      <c r="CA415" s="185">
        <v>0</v>
      </c>
      <c r="CB415" s="185">
        <v>6372693</v>
      </c>
      <c r="CC415" s="185">
        <v>0</v>
      </c>
      <c r="CD415" s="185">
        <v>0</v>
      </c>
      <c r="CE415" s="185">
        <v>1274539</v>
      </c>
      <c r="CF415" s="185">
        <v>0</v>
      </c>
      <c r="CG415" s="185">
        <v>0</v>
      </c>
      <c r="CH415" s="185">
        <v>0</v>
      </c>
      <c r="CI415" s="185">
        <v>1305085</v>
      </c>
      <c r="CK415" s="185">
        <v>0</v>
      </c>
      <c r="CL415" s="185">
        <v>0</v>
      </c>
      <c r="CM415" s="185">
        <v>0</v>
      </c>
      <c r="CN415" s="185">
        <v>0</v>
      </c>
      <c r="CO415" s="185">
        <v>0</v>
      </c>
      <c r="CP415" s="185">
        <v>0</v>
      </c>
      <c r="CQ415" s="185">
        <v>0</v>
      </c>
      <c r="CR415" s="185">
        <v>0</v>
      </c>
      <c r="CS415" s="185">
        <v>0</v>
      </c>
      <c r="CT415" s="185">
        <v>0</v>
      </c>
      <c r="CU415" s="185">
        <v>0</v>
      </c>
      <c r="CV415" s="185">
        <v>0</v>
      </c>
      <c r="CW415" s="185">
        <v>9169106</v>
      </c>
      <c r="CX415" s="185">
        <v>3524347</v>
      </c>
      <c r="CY415" s="185">
        <v>5644759</v>
      </c>
      <c r="CZ415" s="185" t="s">
        <v>8035</v>
      </c>
      <c r="DA415" s="185">
        <v>639815</v>
      </c>
      <c r="DB415" s="185">
        <v>583400</v>
      </c>
      <c r="DC415" s="185">
        <v>823700</v>
      </c>
      <c r="DD415" s="185">
        <v>7678000</v>
      </c>
      <c r="DE415" s="185">
        <v>307100</v>
      </c>
      <c r="DF415" s="185">
        <v>153600</v>
      </c>
      <c r="DG415" s="185">
        <v>230300</v>
      </c>
      <c r="DH415" s="185">
        <v>0</v>
      </c>
      <c r="DI415" s="185">
        <v>27</v>
      </c>
      <c r="DJ415" s="185">
        <v>0</v>
      </c>
      <c r="DK415" s="185">
        <v>3</v>
      </c>
      <c r="DL415" s="185">
        <v>453760</v>
      </c>
      <c r="DM415" s="187">
        <v>44375</v>
      </c>
      <c r="DN415" s="187">
        <v>44396</v>
      </c>
      <c r="DO415" s="185">
        <v>0</v>
      </c>
      <c r="DP415" s="185">
        <v>274600</v>
      </c>
      <c r="DQ415" s="185">
        <v>68600</v>
      </c>
      <c r="DR415" s="185" t="s">
        <v>2074</v>
      </c>
      <c r="DS415" s="185" t="s">
        <v>1903</v>
      </c>
      <c r="DT415" s="185">
        <v>274600</v>
      </c>
      <c r="DV415" s="185" t="s">
        <v>1928</v>
      </c>
      <c r="DW415" s="185">
        <v>6864000</v>
      </c>
      <c r="DX415" s="185" t="s">
        <v>1896</v>
      </c>
    </row>
    <row r="416" spans="1:128" x14ac:dyDescent="0.25">
      <c r="A416" s="185">
        <v>30</v>
      </c>
      <c r="B416" s="185">
        <v>8068000</v>
      </c>
      <c r="D416" s="230">
        <v>2.436E-2</v>
      </c>
      <c r="E416" s="185">
        <v>196536</v>
      </c>
      <c r="F416" s="185">
        <v>17327758</v>
      </c>
      <c r="I416" s="185">
        <v>8303041</v>
      </c>
      <c r="J416" s="185">
        <v>2823706</v>
      </c>
      <c r="L416" s="185">
        <v>9367869</v>
      </c>
      <c r="M416" s="185" t="s">
        <v>1889</v>
      </c>
      <c r="N416" s="185" t="s">
        <v>1313</v>
      </c>
      <c r="R416" s="185" t="s">
        <v>1879</v>
      </c>
      <c r="S416" s="185" t="s">
        <v>329</v>
      </c>
      <c r="T416" s="185" t="s">
        <v>10</v>
      </c>
      <c r="U416" s="185" t="s">
        <v>2325</v>
      </c>
      <c r="V416" s="185" t="s">
        <v>1963</v>
      </c>
      <c r="W416" s="185" t="s">
        <v>445</v>
      </c>
      <c r="X416" s="185" t="s">
        <v>1880</v>
      </c>
      <c r="Y416" s="185" t="s">
        <v>1881</v>
      </c>
      <c r="Z416" s="185" t="s">
        <v>1909</v>
      </c>
      <c r="AA416" s="185" t="s">
        <v>1883</v>
      </c>
      <c r="AB416" s="185" t="s">
        <v>1913</v>
      </c>
      <c r="AC416" s="185" t="s">
        <v>3853</v>
      </c>
      <c r="AD416" s="185" t="s">
        <v>2327</v>
      </c>
      <c r="AE416" s="185" t="s">
        <v>1903</v>
      </c>
      <c r="AF416" s="185" t="s">
        <v>1888</v>
      </c>
      <c r="AG416" s="185" t="s">
        <v>1889</v>
      </c>
      <c r="AH416" s="185" t="s">
        <v>1912</v>
      </c>
      <c r="AI416" s="185" t="s">
        <v>1890</v>
      </c>
      <c r="AK416" s="185" t="s">
        <v>2290</v>
      </c>
      <c r="AL416" s="185" t="s">
        <v>2412</v>
      </c>
      <c r="AM416" s="185" t="s">
        <v>3854</v>
      </c>
      <c r="AN416" s="185" t="s">
        <v>2440</v>
      </c>
      <c r="AO416" s="185" t="s">
        <v>2006</v>
      </c>
      <c r="AP416" s="185" t="s">
        <v>1896</v>
      </c>
      <c r="AQ416" s="185" t="s">
        <v>1963</v>
      </c>
      <c r="AR416" s="185" t="s">
        <v>1995</v>
      </c>
      <c r="AS416" s="185">
        <v>8067732</v>
      </c>
      <c r="AT416" s="185" t="s">
        <v>1995</v>
      </c>
      <c r="AV416" s="185" t="s">
        <v>1920</v>
      </c>
      <c r="AW416" s="185">
        <v>8067732</v>
      </c>
      <c r="AX416" s="185">
        <v>0</v>
      </c>
      <c r="AY416" s="185" t="s">
        <v>2022</v>
      </c>
      <c r="AZ416" s="186">
        <v>0</v>
      </c>
      <c r="BA416" s="231">
        <v>0</v>
      </c>
      <c r="BB416" s="185">
        <v>0</v>
      </c>
      <c r="BC416" s="185" t="s">
        <v>1332</v>
      </c>
      <c r="BD416" s="187">
        <v>23425</v>
      </c>
      <c r="BE416" s="187">
        <v>35549</v>
      </c>
      <c r="BF416" s="187">
        <v>42800</v>
      </c>
      <c r="BH416" s="187">
        <v>43219</v>
      </c>
      <c r="BI416" s="187">
        <v>43583</v>
      </c>
      <c r="BO416" s="185" t="s">
        <v>2023</v>
      </c>
      <c r="BR416" s="185" t="s">
        <v>2024</v>
      </c>
      <c r="BV416" s="185" t="s">
        <v>1901</v>
      </c>
      <c r="BW416" s="185" t="s">
        <v>1926</v>
      </c>
      <c r="BX416" s="185" t="s">
        <v>1902</v>
      </c>
      <c r="BY416" s="187">
        <v>42854</v>
      </c>
      <c r="BZ416" s="187">
        <v>44315</v>
      </c>
      <c r="CA416" s="185">
        <v>0</v>
      </c>
      <c r="CB416" s="185">
        <v>8067732</v>
      </c>
      <c r="CC416" s="185">
        <v>0</v>
      </c>
      <c r="CD416" s="185">
        <v>0</v>
      </c>
      <c r="CE416" s="185">
        <v>0</v>
      </c>
      <c r="CF416" s="185">
        <v>0</v>
      </c>
      <c r="CG416" s="185">
        <v>0</v>
      </c>
      <c r="CH416" s="185">
        <v>0</v>
      </c>
      <c r="CI416" s="185">
        <v>0</v>
      </c>
      <c r="CK416" s="185">
        <v>4497480</v>
      </c>
      <c r="CL416" s="185">
        <v>0</v>
      </c>
      <c r="CM416" s="185">
        <v>0</v>
      </c>
      <c r="CN416" s="185">
        <v>0</v>
      </c>
      <c r="CO416" s="185">
        <v>0</v>
      </c>
      <c r="CP416" s="185">
        <v>0</v>
      </c>
      <c r="CQ416" s="185">
        <v>0</v>
      </c>
      <c r="CR416" s="185">
        <v>0</v>
      </c>
      <c r="CS416" s="185">
        <v>537849</v>
      </c>
      <c r="CT416" s="185">
        <v>0</v>
      </c>
      <c r="CU416" s="185">
        <v>0</v>
      </c>
      <c r="CV416" s="185">
        <v>0</v>
      </c>
      <c r="CW416" s="185">
        <v>13566676</v>
      </c>
      <c r="CX416" s="185">
        <v>2123344</v>
      </c>
      <c r="CY416" s="185">
        <v>11443332</v>
      </c>
      <c r="CZ416" s="185" t="s">
        <v>8035</v>
      </c>
      <c r="DA416" s="185">
        <v>1047101</v>
      </c>
      <c r="DB416" s="185">
        <v>685800</v>
      </c>
      <c r="DC416" s="185">
        <v>968200</v>
      </c>
      <c r="DD416" s="185">
        <v>12565000</v>
      </c>
      <c r="DE416" s="185">
        <v>502600</v>
      </c>
      <c r="DF416" s="185">
        <v>251300</v>
      </c>
      <c r="DG416" s="185">
        <v>376900</v>
      </c>
      <c r="DH416" s="185">
        <v>0</v>
      </c>
      <c r="DI416" s="185">
        <v>30</v>
      </c>
      <c r="DJ416" s="185">
        <v>0</v>
      </c>
      <c r="DK416" s="185">
        <v>0</v>
      </c>
      <c r="DL416" s="185">
        <v>530242</v>
      </c>
      <c r="DM416" s="187">
        <v>44378</v>
      </c>
      <c r="DN416" s="187">
        <v>44400</v>
      </c>
      <c r="DO416" s="185">
        <v>0</v>
      </c>
      <c r="DP416" s="185">
        <v>322700</v>
      </c>
      <c r="DQ416" s="185">
        <v>80700</v>
      </c>
      <c r="DR416" s="185" t="s">
        <v>1888</v>
      </c>
      <c r="DS416" s="185" t="s">
        <v>1903</v>
      </c>
      <c r="DT416" s="185">
        <v>322700</v>
      </c>
      <c r="DV416" s="185" t="s">
        <v>1946</v>
      </c>
      <c r="DW416" s="185">
        <v>8068000</v>
      </c>
      <c r="DX416" s="185" t="s">
        <v>1896</v>
      </c>
    </row>
    <row r="417" spans="1:128" x14ac:dyDescent="0.25">
      <c r="A417" s="185">
        <v>30</v>
      </c>
      <c r="B417" s="185">
        <v>3692000</v>
      </c>
      <c r="D417" s="230">
        <v>2.436E-2</v>
      </c>
      <c r="E417" s="185">
        <v>89937</v>
      </c>
      <c r="F417" s="185">
        <v>17330219</v>
      </c>
      <c r="I417" s="185">
        <v>3799466</v>
      </c>
      <c r="J417" s="185">
        <v>1292126</v>
      </c>
      <c r="L417" s="185">
        <v>4286278</v>
      </c>
      <c r="M417" s="185" t="s">
        <v>1947</v>
      </c>
      <c r="N417" s="185" t="s">
        <v>1985</v>
      </c>
      <c r="R417" s="185" t="s">
        <v>1879</v>
      </c>
      <c r="S417" s="185" t="s">
        <v>148</v>
      </c>
      <c r="T417" s="185" t="s">
        <v>128</v>
      </c>
      <c r="U417" s="185" t="s">
        <v>682</v>
      </c>
      <c r="V417" s="185" t="s">
        <v>1963</v>
      </c>
      <c r="W417" s="185" t="s">
        <v>393</v>
      </c>
      <c r="X417" s="185" t="s">
        <v>2033</v>
      </c>
      <c r="Y417" s="185" t="s">
        <v>1881</v>
      </c>
      <c r="Z417" s="185" t="s">
        <v>1950</v>
      </c>
      <c r="AA417" s="185" t="s">
        <v>1883</v>
      </c>
      <c r="AB417" s="185" t="s">
        <v>1898</v>
      </c>
      <c r="AC417" s="185" t="s">
        <v>3855</v>
      </c>
      <c r="AD417" s="185" t="s">
        <v>1952</v>
      </c>
      <c r="AE417" s="185" t="s">
        <v>1887</v>
      </c>
      <c r="AF417" s="185" t="s">
        <v>1888</v>
      </c>
      <c r="AG417" s="185" t="s">
        <v>1889</v>
      </c>
      <c r="AH417" s="185" t="s">
        <v>1883</v>
      </c>
      <c r="AI417" s="185" t="s">
        <v>1890</v>
      </c>
      <c r="AJ417" s="185" t="s">
        <v>1913</v>
      </c>
      <c r="AK417" s="185" t="s">
        <v>2655</v>
      </c>
      <c r="AL417" s="185" t="s">
        <v>3345</v>
      </c>
      <c r="AM417" s="185" t="s">
        <v>3856</v>
      </c>
      <c r="AN417" s="185" t="s">
        <v>1894</v>
      </c>
      <c r="AO417" s="185" t="s">
        <v>2039</v>
      </c>
      <c r="AP417" s="185" t="s">
        <v>1896</v>
      </c>
      <c r="AQ417" s="185" t="s">
        <v>1963</v>
      </c>
      <c r="AR417" s="185" t="s">
        <v>2458</v>
      </c>
      <c r="AS417" s="185">
        <v>3691789</v>
      </c>
      <c r="AT417" s="185" t="s">
        <v>2458</v>
      </c>
      <c r="AV417" s="185" t="s">
        <v>1920</v>
      </c>
      <c r="AW417" s="185">
        <v>3691789</v>
      </c>
      <c r="AX417" s="185">
        <v>0</v>
      </c>
      <c r="AY417" s="185" t="s">
        <v>1996</v>
      </c>
      <c r="AZ417" s="186">
        <v>0</v>
      </c>
      <c r="BA417" s="231">
        <v>8</v>
      </c>
      <c r="BB417" s="185">
        <v>0</v>
      </c>
      <c r="BC417" s="185" t="s">
        <v>1332</v>
      </c>
      <c r="BD417" s="187">
        <v>23905</v>
      </c>
      <c r="BE417" s="187">
        <v>32367</v>
      </c>
      <c r="BF417" s="187">
        <v>33573</v>
      </c>
      <c r="BH417" s="187">
        <v>42959</v>
      </c>
      <c r="BI417" s="187">
        <v>43323</v>
      </c>
      <c r="BJ417" s="185" t="s">
        <v>2008</v>
      </c>
      <c r="BO417" s="185" t="s">
        <v>1969</v>
      </c>
      <c r="BP417" s="185" t="s">
        <v>3857</v>
      </c>
      <c r="BR417" s="185" t="s">
        <v>1970</v>
      </c>
      <c r="BT417" s="185" t="s">
        <v>3858</v>
      </c>
      <c r="BV417" s="185" t="s">
        <v>1901</v>
      </c>
      <c r="BW417" s="185" t="s">
        <v>1896</v>
      </c>
      <c r="BX417" s="185" t="s">
        <v>1902</v>
      </c>
      <c r="BY417" s="187">
        <v>43324</v>
      </c>
      <c r="BZ417" s="187">
        <v>44055</v>
      </c>
      <c r="CA417" s="185">
        <v>0</v>
      </c>
      <c r="CB417" s="185">
        <v>3691789</v>
      </c>
      <c r="CC417" s="185">
        <v>0</v>
      </c>
      <c r="CD417" s="185">
        <v>0</v>
      </c>
      <c r="CE417" s="185">
        <v>0</v>
      </c>
      <c r="CF417" s="185">
        <v>0</v>
      </c>
      <c r="CG417" s="185">
        <v>0</v>
      </c>
      <c r="CH417" s="185">
        <v>0</v>
      </c>
      <c r="CI417" s="185">
        <v>0</v>
      </c>
      <c r="CK417" s="185">
        <v>0</v>
      </c>
      <c r="CL417" s="185">
        <v>0</v>
      </c>
      <c r="CM417" s="185">
        <v>0</v>
      </c>
      <c r="CN417" s="185">
        <v>0</v>
      </c>
      <c r="CO417" s="185">
        <v>0</v>
      </c>
      <c r="CP417" s="185">
        <v>0</v>
      </c>
      <c r="CQ417" s="185">
        <v>295343</v>
      </c>
      <c r="CR417" s="185">
        <v>0</v>
      </c>
      <c r="CS417" s="185">
        <v>0</v>
      </c>
      <c r="CT417" s="185">
        <v>0</v>
      </c>
      <c r="CU417" s="185">
        <v>0</v>
      </c>
      <c r="CV417" s="185">
        <v>0</v>
      </c>
      <c r="CW417" s="185">
        <v>3987132</v>
      </c>
      <c r="CX417" s="185">
        <v>1693480</v>
      </c>
      <c r="CY417" s="185">
        <v>2293652</v>
      </c>
      <c r="CZ417" s="185" t="s">
        <v>8035</v>
      </c>
      <c r="DA417" s="185">
        <v>332261</v>
      </c>
      <c r="DB417" s="185">
        <v>313800</v>
      </c>
      <c r="DC417" s="185">
        <v>443000</v>
      </c>
      <c r="DD417" s="185">
        <v>3987000</v>
      </c>
      <c r="DE417" s="185">
        <v>159500</v>
      </c>
      <c r="DF417" s="185">
        <v>79700</v>
      </c>
      <c r="DG417" s="185">
        <v>119600</v>
      </c>
      <c r="DH417" s="185">
        <v>0</v>
      </c>
      <c r="DI417" s="185">
        <v>30</v>
      </c>
      <c r="DJ417" s="185">
        <v>0</v>
      </c>
      <c r="DK417" s="185">
        <v>0</v>
      </c>
      <c r="DL417" s="185">
        <v>0</v>
      </c>
      <c r="DM417" s="187">
        <v>44200</v>
      </c>
      <c r="DN417" s="187">
        <v>44221</v>
      </c>
      <c r="DO417" s="185">
        <v>0</v>
      </c>
      <c r="DP417" s="185">
        <v>147700</v>
      </c>
      <c r="DQ417" s="185">
        <v>36900</v>
      </c>
      <c r="DR417" s="185" t="s">
        <v>2043</v>
      </c>
      <c r="DS417" s="185" t="s">
        <v>1903</v>
      </c>
      <c r="DT417" s="185">
        <v>147700</v>
      </c>
      <c r="DV417" s="185" t="s">
        <v>1961</v>
      </c>
      <c r="DW417" s="185">
        <v>3692000</v>
      </c>
      <c r="DX417" s="185" t="s">
        <v>1896</v>
      </c>
    </row>
    <row r="418" spans="1:128" x14ac:dyDescent="0.25">
      <c r="A418" s="185">
        <v>30</v>
      </c>
      <c r="B418" s="185">
        <v>6177000</v>
      </c>
      <c r="D418" s="230">
        <v>2.436E-2</v>
      </c>
      <c r="E418" s="185">
        <v>150472</v>
      </c>
      <c r="F418" s="185">
        <v>17338936</v>
      </c>
      <c r="I418" s="185">
        <v>6357013</v>
      </c>
      <c r="J418" s="185">
        <v>2161899</v>
      </c>
      <c r="L418" s="185">
        <v>7456997</v>
      </c>
      <c r="M418" s="185" t="s">
        <v>2148</v>
      </c>
      <c r="N418" s="185" t="s">
        <v>1985</v>
      </c>
      <c r="R418" s="185" t="s">
        <v>1879</v>
      </c>
      <c r="S418" s="185" t="s">
        <v>149</v>
      </c>
      <c r="T418" s="185" t="s">
        <v>3859</v>
      </c>
      <c r="U418" s="185" t="s">
        <v>460</v>
      </c>
      <c r="V418" s="185" t="s">
        <v>1963</v>
      </c>
      <c r="W418" s="185" t="s">
        <v>387</v>
      </c>
      <c r="X418" s="185" t="s">
        <v>2045</v>
      </c>
      <c r="Y418" s="185" t="s">
        <v>1881</v>
      </c>
      <c r="Z418" s="185" t="s">
        <v>2296</v>
      </c>
      <c r="AA418" s="185" t="s">
        <v>1883</v>
      </c>
      <c r="AB418" s="185" t="s">
        <v>2258</v>
      </c>
      <c r="AC418" s="185" t="s">
        <v>3860</v>
      </c>
      <c r="AD418" s="185" t="s">
        <v>3861</v>
      </c>
      <c r="AE418" s="185" t="s">
        <v>1989</v>
      </c>
      <c r="AF418" s="185" t="s">
        <v>1888</v>
      </c>
      <c r="AG418" s="185" t="s">
        <v>1889</v>
      </c>
      <c r="AH418" s="185" t="s">
        <v>1912</v>
      </c>
      <c r="AI418" s="185" t="s">
        <v>1890</v>
      </c>
      <c r="AK418" s="185" t="s">
        <v>3862</v>
      </c>
      <c r="AL418" s="185" t="s">
        <v>2787</v>
      </c>
      <c r="AM418" s="185" t="s">
        <v>3863</v>
      </c>
      <c r="AN418" s="185" t="s">
        <v>3864</v>
      </c>
      <c r="AO418" s="185" t="s">
        <v>2440</v>
      </c>
      <c r="AP418" s="185" t="s">
        <v>1896</v>
      </c>
      <c r="AQ418" s="185" t="s">
        <v>1963</v>
      </c>
      <c r="AR418" s="185" t="s">
        <v>2661</v>
      </c>
      <c r="AS418" s="185">
        <v>6176855</v>
      </c>
      <c r="AT418" s="185" t="s">
        <v>2661</v>
      </c>
      <c r="AV418" s="185" t="s">
        <v>1920</v>
      </c>
      <c r="AW418" s="185">
        <v>6176855</v>
      </c>
      <c r="AX418" s="185">
        <v>0</v>
      </c>
      <c r="AY418" s="185" t="s">
        <v>1996</v>
      </c>
      <c r="AZ418" s="186">
        <v>0</v>
      </c>
      <c r="BA418" s="231">
        <v>0</v>
      </c>
      <c r="BB418" s="185">
        <v>20</v>
      </c>
      <c r="BC418" s="185" t="s">
        <v>1332</v>
      </c>
      <c r="BD418" s="187">
        <v>24717</v>
      </c>
      <c r="BE418" s="187">
        <v>35347</v>
      </c>
      <c r="BF418" s="187">
        <v>40983</v>
      </c>
      <c r="BH418" s="187">
        <v>43017</v>
      </c>
      <c r="BI418" s="187">
        <v>43746</v>
      </c>
      <c r="BV418" s="185" t="s">
        <v>1901</v>
      </c>
      <c r="BW418" s="185" t="s">
        <v>1896</v>
      </c>
      <c r="BX418" s="185" t="s">
        <v>1902</v>
      </c>
      <c r="BY418" s="187">
        <v>42652</v>
      </c>
      <c r="BZ418" s="187">
        <v>44113</v>
      </c>
      <c r="CA418" s="185">
        <v>0</v>
      </c>
      <c r="CB418" s="185">
        <v>6176855</v>
      </c>
      <c r="CC418" s="185">
        <v>0</v>
      </c>
      <c r="CD418" s="185">
        <v>0</v>
      </c>
      <c r="CE418" s="185">
        <v>0</v>
      </c>
      <c r="CF418" s="185">
        <v>0</v>
      </c>
      <c r="CG418" s="185">
        <v>0</v>
      </c>
      <c r="CH418" s="185">
        <v>0</v>
      </c>
      <c r="CI418" s="185">
        <v>0</v>
      </c>
      <c r="CK418" s="185">
        <v>0</v>
      </c>
      <c r="CL418" s="185">
        <v>0</v>
      </c>
      <c r="CM418" s="185">
        <v>0</v>
      </c>
      <c r="CN418" s="185">
        <v>0</v>
      </c>
      <c r="CO418" s="185">
        <v>1235371</v>
      </c>
      <c r="CP418" s="185">
        <v>0</v>
      </c>
      <c r="CQ418" s="185">
        <v>0</v>
      </c>
      <c r="CR418" s="185">
        <v>0</v>
      </c>
      <c r="CS418" s="185">
        <v>0</v>
      </c>
      <c r="CT418" s="185">
        <v>0</v>
      </c>
      <c r="CU418" s="185">
        <v>0</v>
      </c>
      <c r="CV418" s="185">
        <v>0</v>
      </c>
      <c r="CW418" s="185">
        <v>7412226</v>
      </c>
      <c r="CX418" s="185">
        <v>3227585</v>
      </c>
      <c r="CY418" s="185">
        <v>4184641</v>
      </c>
      <c r="CZ418" s="185" t="s">
        <v>8035</v>
      </c>
      <c r="DA418" s="185">
        <v>617686</v>
      </c>
      <c r="DB418" s="185">
        <v>525000</v>
      </c>
      <c r="DC418" s="185">
        <v>741200</v>
      </c>
      <c r="DD418" s="185">
        <v>7412000</v>
      </c>
      <c r="DE418" s="185">
        <v>296500</v>
      </c>
      <c r="DF418" s="185">
        <v>148200</v>
      </c>
      <c r="DG418" s="185">
        <v>222400</v>
      </c>
      <c r="DH418" s="185">
        <v>0</v>
      </c>
      <c r="DI418" s="185">
        <v>30</v>
      </c>
      <c r="DJ418" s="185">
        <v>0</v>
      </c>
      <c r="DK418" s="185">
        <v>0</v>
      </c>
      <c r="DL418" s="185">
        <v>375384</v>
      </c>
      <c r="DM418" s="187">
        <v>43831</v>
      </c>
      <c r="DN418" s="187">
        <v>43860</v>
      </c>
      <c r="DO418" s="185">
        <v>0</v>
      </c>
      <c r="DP418" s="185">
        <v>247100</v>
      </c>
      <c r="DQ418" s="185">
        <v>61800</v>
      </c>
      <c r="DR418" s="185" t="s">
        <v>2051</v>
      </c>
      <c r="DS418" s="185" t="s">
        <v>1903</v>
      </c>
      <c r="DT418" s="185">
        <v>247100</v>
      </c>
      <c r="DV418" s="185" t="s">
        <v>2029</v>
      </c>
      <c r="DW418" s="185">
        <v>6177000</v>
      </c>
      <c r="DX418" s="185" t="s">
        <v>1896</v>
      </c>
    </row>
    <row r="419" spans="1:128" x14ac:dyDescent="0.25">
      <c r="A419" s="185">
        <v>30</v>
      </c>
      <c r="B419" s="185">
        <v>3692000</v>
      </c>
      <c r="D419" s="230">
        <v>2.436E-2</v>
      </c>
      <c r="E419" s="185">
        <v>89937</v>
      </c>
      <c r="F419" s="185">
        <v>17340230</v>
      </c>
      <c r="I419" s="185">
        <v>3799466</v>
      </c>
      <c r="J419" s="185">
        <v>1292126</v>
      </c>
      <c r="L419" s="185">
        <v>4116088</v>
      </c>
      <c r="M419" s="185" t="s">
        <v>1947</v>
      </c>
      <c r="N419" s="185" t="s">
        <v>1313</v>
      </c>
      <c r="R419" s="185" t="s">
        <v>1264</v>
      </c>
      <c r="S419" s="185" t="s">
        <v>148</v>
      </c>
      <c r="T419" s="185" t="s">
        <v>128</v>
      </c>
      <c r="U419" s="185" t="s">
        <v>682</v>
      </c>
      <c r="V419" s="185" t="s">
        <v>1963</v>
      </c>
      <c r="W419" s="185" t="s">
        <v>333</v>
      </c>
      <c r="X419" s="185" t="s">
        <v>1880</v>
      </c>
      <c r="Y419" s="185" t="s">
        <v>1881</v>
      </c>
      <c r="Z419" s="185" t="s">
        <v>1950</v>
      </c>
      <c r="AA419" s="185" t="s">
        <v>1883</v>
      </c>
      <c r="AB419" s="185" t="s">
        <v>1898</v>
      </c>
      <c r="AC419" s="185" t="s">
        <v>3865</v>
      </c>
      <c r="AD419" s="185" t="s">
        <v>1952</v>
      </c>
      <c r="AE419" s="185" t="s">
        <v>1887</v>
      </c>
      <c r="AF419" s="185" t="s">
        <v>1888</v>
      </c>
      <c r="AG419" s="185" t="s">
        <v>1889</v>
      </c>
      <c r="AH419" s="185" t="s">
        <v>1883</v>
      </c>
      <c r="AI419" s="185" t="s">
        <v>1890</v>
      </c>
      <c r="AK419" s="185" t="s">
        <v>1940</v>
      </c>
      <c r="AL419" s="185" t="s">
        <v>3622</v>
      </c>
      <c r="AM419" s="185" t="s">
        <v>3866</v>
      </c>
      <c r="AN419" s="185" t="s">
        <v>3866</v>
      </c>
      <c r="AP419" s="185" t="s">
        <v>1896</v>
      </c>
      <c r="AQ419" s="185" t="s">
        <v>1963</v>
      </c>
      <c r="AR419" s="185" t="s">
        <v>2458</v>
      </c>
      <c r="AS419" s="185">
        <v>3691789</v>
      </c>
      <c r="AT419" s="185" t="s">
        <v>2458</v>
      </c>
      <c r="AV419" s="185" t="s">
        <v>1920</v>
      </c>
      <c r="AW419" s="185">
        <v>3691789</v>
      </c>
      <c r="AX419" s="185">
        <v>0</v>
      </c>
      <c r="AY419" s="185" t="s">
        <v>2022</v>
      </c>
      <c r="AZ419" s="186">
        <v>0</v>
      </c>
      <c r="BA419" s="231">
        <v>8</v>
      </c>
      <c r="BB419" s="185">
        <v>0</v>
      </c>
      <c r="BC419" s="185" t="s">
        <v>1332</v>
      </c>
      <c r="BD419" s="187">
        <v>25239</v>
      </c>
      <c r="BE419" s="187">
        <v>38427</v>
      </c>
      <c r="BF419" s="187">
        <v>38427</v>
      </c>
      <c r="BH419" s="187">
        <v>42810</v>
      </c>
      <c r="BI419" s="187">
        <v>43174</v>
      </c>
      <c r="BO419" s="185" t="s">
        <v>2023</v>
      </c>
      <c r="BR419" s="185" t="s">
        <v>2024</v>
      </c>
      <c r="BV419" s="185" t="s">
        <v>1901</v>
      </c>
      <c r="BW419" s="185" t="s">
        <v>1896</v>
      </c>
      <c r="BX419" s="185" t="s">
        <v>2025</v>
      </c>
      <c r="BY419" s="187">
        <v>43906</v>
      </c>
      <c r="BZ419" s="187">
        <v>44271</v>
      </c>
      <c r="CA419" s="185">
        <v>0</v>
      </c>
      <c r="CB419" s="185">
        <v>3691789</v>
      </c>
      <c r="CC419" s="185">
        <v>0</v>
      </c>
      <c r="CD419" s="185">
        <v>0</v>
      </c>
      <c r="CE419" s="185">
        <v>0</v>
      </c>
      <c r="CF419" s="185">
        <v>0</v>
      </c>
      <c r="CG419" s="185">
        <v>0</v>
      </c>
      <c r="CH419" s="185">
        <v>0</v>
      </c>
      <c r="CI419" s="185">
        <v>0</v>
      </c>
      <c r="CK419" s="185">
        <v>0</v>
      </c>
      <c r="CL419" s="185">
        <v>0</v>
      </c>
      <c r="CM419" s="185">
        <v>0</v>
      </c>
      <c r="CN419" s="185">
        <v>0</v>
      </c>
      <c r="CO419" s="185">
        <v>0</v>
      </c>
      <c r="CP419" s="185">
        <v>0</v>
      </c>
      <c r="CQ419" s="185">
        <v>295343</v>
      </c>
      <c r="CR419" s="185">
        <v>0</v>
      </c>
      <c r="CS419" s="185">
        <v>0</v>
      </c>
      <c r="CT419" s="185">
        <v>0</v>
      </c>
      <c r="CU419" s="185">
        <v>0</v>
      </c>
      <c r="CV419" s="185">
        <v>0</v>
      </c>
      <c r="CW419" s="185">
        <v>3987132</v>
      </c>
      <c r="CX419" s="185">
        <v>553807</v>
      </c>
      <c r="CY419" s="185">
        <v>3433325</v>
      </c>
      <c r="CZ419" s="185" t="s">
        <v>8035</v>
      </c>
      <c r="DA419" s="185">
        <v>332261</v>
      </c>
      <c r="DB419" s="185">
        <v>313800</v>
      </c>
      <c r="DC419" s="185">
        <v>443000</v>
      </c>
      <c r="DD419" s="185">
        <v>3987000</v>
      </c>
      <c r="DE419" s="185">
        <v>159500</v>
      </c>
      <c r="DF419" s="185">
        <v>79700</v>
      </c>
      <c r="DG419" s="185">
        <v>119600</v>
      </c>
      <c r="DH419" s="185">
        <v>0</v>
      </c>
      <c r="DI419" s="185">
        <v>30</v>
      </c>
      <c r="DJ419" s="185">
        <v>0</v>
      </c>
      <c r="DK419" s="185">
        <v>0</v>
      </c>
      <c r="DL419" s="185">
        <v>0</v>
      </c>
      <c r="DM419" s="187">
        <v>44200</v>
      </c>
      <c r="DN419" s="187">
        <v>44221</v>
      </c>
      <c r="DO419" s="185">
        <v>0</v>
      </c>
      <c r="DP419" s="185">
        <v>147700</v>
      </c>
      <c r="DQ419" s="185">
        <v>36900</v>
      </c>
      <c r="DR419" s="185" t="s">
        <v>1888</v>
      </c>
      <c r="DS419" s="185" t="s">
        <v>1903</v>
      </c>
      <c r="DT419" s="185">
        <v>147700</v>
      </c>
      <c r="DV419" s="185" t="s">
        <v>1961</v>
      </c>
      <c r="DW419" s="185">
        <v>3692000</v>
      </c>
      <c r="DX419" s="185" t="s">
        <v>1896</v>
      </c>
    </row>
    <row r="420" spans="1:128" x14ac:dyDescent="0.25">
      <c r="A420" s="185">
        <v>27</v>
      </c>
      <c r="B420" s="185">
        <v>4800600</v>
      </c>
      <c r="C420" s="185">
        <v>3</v>
      </c>
      <c r="D420" s="230">
        <v>5.2199999999999998E-3</v>
      </c>
      <c r="E420" s="185">
        <v>25059</v>
      </c>
      <c r="F420" s="185">
        <v>17344705</v>
      </c>
      <c r="H420" s="185" t="s">
        <v>1332</v>
      </c>
      <c r="I420" s="185">
        <v>5490048</v>
      </c>
      <c r="J420" s="185">
        <v>1867060</v>
      </c>
      <c r="L420" s="185">
        <v>5688043</v>
      </c>
      <c r="M420" s="185" t="s">
        <v>1889</v>
      </c>
      <c r="N420" s="185" t="s">
        <v>1313</v>
      </c>
      <c r="R420" s="185" t="s">
        <v>1879</v>
      </c>
      <c r="S420" s="185" t="s">
        <v>306</v>
      </c>
      <c r="T420" s="185" t="s">
        <v>306</v>
      </c>
      <c r="U420" s="185" t="s">
        <v>823</v>
      </c>
      <c r="V420" s="185" t="s">
        <v>1963</v>
      </c>
      <c r="W420" s="185" t="s">
        <v>792</v>
      </c>
      <c r="X420" s="185" t="s">
        <v>1880</v>
      </c>
      <c r="Y420" s="185" t="s">
        <v>1881</v>
      </c>
      <c r="Z420" s="185" t="s">
        <v>1909</v>
      </c>
      <c r="AA420" s="185" t="s">
        <v>1883</v>
      </c>
      <c r="AB420" s="185" t="s">
        <v>1883</v>
      </c>
      <c r="AC420" s="185" t="s">
        <v>3867</v>
      </c>
      <c r="AD420" s="185" t="s">
        <v>1989</v>
      </c>
      <c r="AE420" s="185" t="s">
        <v>1989</v>
      </c>
      <c r="AF420" s="185" t="s">
        <v>1888</v>
      </c>
      <c r="AG420" s="185" t="s">
        <v>1887</v>
      </c>
      <c r="AH420" s="185" t="s">
        <v>1912</v>
      </c>
      <c r="AI420" s="185" t="s">
        <v>1890</v>
      </c>
      <c r="AK420" s="185" t="s">
        <v>2293</v>
      </c>
      <c r="AL420" s="185" t="s">
        <v>3345</v>
      </c>
      <c r="AM420" s="185" t="s">
        <v>2068</v>
      </c>
      <c r="AN420" s="185" t="s">
        <v>2068</v>
      </c>
      <c r="AP420" s="185" t="s">
        <v>1896</v>
      </c>
      <c r="AQ420" s="185" t="s">
        <v>1963</v>
      </c>
      <c r="AR420" s="185" t="s">
        <v>2596</v>
      </c>
      <c r="AS420" s="185">
        <v>4709262</v>
      </c>
      <c r="AT420" s="185" t="s">
        <v>1675</v>
      </c>
      <c r="AU420" s="185" t="s">
        <v>1332</v>
      </c>
      <c r="AV420" s="185" t="s">
        <v>1920</v>
      </c>
      <c r="AW420" s="185">
        <v>5334460</v>
      </c>
      <c r="AX420" s="185">
        <v>0</v>
      </c>
      <c r="AY420" s="185" t="s">
        <v>2022</v>
      </c>
      <c r="AZ420" s="186">
        <v>0</v>
      </c>
      <c r="BA420" s="231">
        <v>0</v>
      </c>
      <c r="BB420" s="185">
        <v>0</v>
      </c>
      <c r="BC420" s="185" t="s">
        <v>1332</v>
      </c>
      <c r="BD420" s="187">
        <v>25764</v>
      </c>
      <c r="BE420" s="187">
        <v>40214</v>
      </c>
      <c r="BF420" s="187">
        <v>43227</v>
      </c>
      <c r="BH420" s="187">
        <v>43501</v>
      </c>
      <c r="BI420" s="187">
        <v>43865</v>
      </c>
      <c r="BO420" s="185" t="s">
        <v>2023</v>
      </c>
      <c r="BR420" s="185" t="s">
        <v>2024</v>
      </c>
      <c r="BV420" s="185" t="s">
        <v>1901</v>
      </c>
      <c r="BW420" s="185" t="s">
        <v>1896</v>
      </c>
      <c r="BX420" s="185" t="s">
        <v>1902</v>
      </c>
      <c r="BY420" s="187">
        <v>43866</v>
      </c>
      <c r="BZ420" s="187">
        <v>44232</v>
      </c>
      <c r="CA420" s="185">
        <v>0</v>
      </c>
      <c r="CB420" s="185">
        <v>5334460</v>
      </c>
      <c r="CC420" s="185">
        <v>0</v>
      </c>
      <c r="CD420" s="185">
        <v>0</v>
      </c>
      <c r="CE420" s="185">
        <v>0</v>
      </c>
      <c r="CF420" s="185">
        <v>0</v>
      </c>
      <c r="CG420" s="185">
        <v>0</v>
      </c>
      <c r="CH420" s="185">
        <v>0</v>
      </c>
      <c r="CI420" s="185">
        <v>0</v>
      </c>
      <c r="CK420" s="185">
        <v>0</v>
      </c>
      <c r="CL420" s="185">
        <v>0</v>
      </c>
      <c r="CM420" s="185">
        <v>0</v>
      </c>
      <c r="CN420" s="185">
        <v>0</v>
      </c>
      <c r="CO420" s="185">
        <v>0</v>
      </c>
      <c r="CP420" s="185">
        <v>0</v>
      </c>
      <c r="CQ420" s="185">
        <v>0</v>
      </c>
      <c r="CR420" s="185">
        <v>0</v>
      </c>
      <c r="CS420" s="185">
        <v>0</v>
      </c>
      <c r="CT420" s="185">
        <v>0</v>
      </c>
      <c r="CU420" s="185">
        <v>0</v>
      </c>
      <c r="CV420" s="185">
        <v>0</v>
      </c>
      <c r="CW420" s="185">
        <v>5334460</v>
      </c>
      <c r="CX420" s="185">
        <v>930232</v>
      </c>
      <c r="CY420" s="185">
        <v>4404228</v>
      </c>
      <c r="CZ420" s="185" t="s">
        <v>8035</v>
      </c>
      <c r="DA420" s="185">
        <v>444538</v>
      </c>
      <c r="DB420" s="185">
        <v>453400</v>
      </c>
      <c r="DC420" s="185">
        <v>640100</v>
      </c>
      <c r="DD420" s="185">
        <v>5334000</v>
      </c>
      <c r="DE420" s="185">
        <v>213400</v>
      </c>
      <c r="DF420" s="185">
        <v>106700</v>
      </c>
      <c r="DG420" s="185">
        <v>160000</v>
      </c>
      <c r="DH420" s="185">
        <v>0</v>
      </c>
      <c r="DI420" s="185">
        <v>30</v>
      </c>
      <c r="DJ420" s="185">
        <v>0</v>
      </c>
      <c r="DK420" s="185">
        <v>0</v>
      </c>
      <c r="DL420" s="185">
        <v>136316</v>
      </c>
      <c r="DM420" s="187">
        <v>44169</v>
      </c>
      <c r="DN420" s="187">
        <v>44193</v>
      </c>
      <c r="DO420" s="185">
        <v>0</v>
      </c>
      <c r="DP420" s="185">
        <v>213400</v>
      </c>
      <c r="DQ420" s="185">
        <v>53300</v>
      </c>
      <c r="DR420" s="185" t="s">
        <v>1888</v>
      </c>
      <c r="DS420" s="185" t="s">
        <v>1903</v>
      </c>
      <c r="DT420" s="185">
        <v>213400</v>
      </c>
      <c r="DV420" s="185" t="s">
        <v>1928</v>
      </c>
      <c r="DW420" s="185">
        <v>5334000</v>
      </c>
      <c r="DX420" s="185" t="s">
        <v>1896</v>
      </c>
    </row>
    <row r="421" spans="1:128" x14ac:dyDescent="0.25">
      <c r="A421" s="185">
        <v>30</v>
      </c>
      <c r="B421" s="185">
        <v>2722000</v>
      </c>
      <c r="D421" s="230">
        <v>2.436E-2</v>
      </c>
      <c r="E421" s="185">
        <v>66308</v>
      </c>
      <c r="F421" s="185">
        <v>17356096</v>
      </c>
      <c r="I421" s="185">
        <v>2801291</v>
      </c>
      <c r="J421" s="185">
        <v>952666</v>
      </c>
      <c r="L421" s="185">
        <v>3034732</v>
      </c>
      <c r="M421" s="185" t="s">
        <v>1947</v>
      </c>
      <c r="N421" s="185" t="s">
        <v>2586</v>
      </c>
      <c r="R421" s="185" t="s">
        <v>1264</v>
      </c>
      <c r="S421" s="185" t="s">
        <v>148</v>
      </c>
      <c r="T421" s="185" t="s">
        <v>128</v>
      </c>
      <c r="U421" s="185" t="s">
        <v>682</v>
      </c>
      <c r="V421" s="185" t="s">
        <v>2012</v>
      </c>
      <c r="W421" s="185" t="s">
        <v>742</v>
      </c>
      <c r="X421" s="185" t="s">
        <v>1907</v>
      </c>
      <c r="Y421" s="185" t="s">
        <v>1881</v>
      </c>
      <c r="Z421" s="185" t="s">
        <v>1950</v>
      </c>
      <c r="AA421" s="185" t="s">
        <v>1883</v>
      </c>
      <c r="AB421" s="185" t="s">
        <v>1898</v>
      </c>
      <c r="AC421" s="185" t="s">
        <v>3868</v>
      </c>
      <c r="AD421" s="185" t="s">
        <v>1952</v>
      </c>
      <c r="AE421" s="185" t="s">
        <v>1887</v>
      </c>
      <c r="AF421" s="185" t="s">
        <v>1888</v>
      </c>
      <c r="AG421" s="185" t="s">
        <v>1889</v>
      </c>
      <c r="AH421" s="185" t="s">
        <v>1883</v>
      </c>
      <c r="AI421" s="185" t="s">
        <v>1890</v>
      </c>
      <c r="AK421" s="185" t="s">
        <v>2329</v>
      </c>
      <c r="AL421" s="185" t="s">
        <v>2646</v>
      </c>
      <c r="AM421" s="185" t="s">
        <v>3869</v>
      </c>
      <c r="AN421" s="185" t="s">
        <v>2067</v>
      </c>
      <c r="AO421" s="185" t="s">
        <v>2425</v>
      </c>
      <c r="AP421" s="185" t="s">
        <v>1896</v>
      </c>
      <c r="AQ421" s="185" t="s">
        <v>2012</v>
      </c>
      <c r="AR421" s="185" t="s">
        <v>2021</v>
      </c>
      <c r="AS421" s="185">
        <v>2721902</v>
      </c>
      <c r="AT421" s="185" t="s">
        <v>2021</v>
      </c>
      <c r="AV421" s="185" t="s">
        <v>1920</v>
      </c>
      <c r="AW421" s="185">
        <v>2721902</v>
      </c>
      <c r="AX421" s="185">
        <v>0</v>
      </c>
      <c r="AY421" s="185" t="s">
        <v>2590</v>
      </c>
      <c r="AZ421" s="186">
        <v>0</v>
      </c>
      <c r="BA421" s="231">
        <v>8</v>
      </c>
      <c r="BB421" s="185">
        <v>0</v>
      </c>
      <c r="BC421" s="185" t="s">
        <v>1332</v>
      </c>
      <c r="BD421" s="187">
        <v>27012</v>
      </c>
      <c r="BE421" s="187">
        <v>40191</v>
      </c>
      <c r="BH421" s="187">
        <v>43478</v>
      </c>
      <c r="BI421" s="187">
        <v>43842</v>
      </c>
      <c r="BO421" s="185" t="s">
        <v>2586</v>
      </c>
      <c r="BR421" s="185" t="s">
        <v>2591</v>
      </c>
      <c r="BV421" s="185" t="s">
        <v>1901</v>
      </c>
      <c r="BW421" s="185" t="s">
        <v>1926</v>
      </c>
      <c r="BX421" s="185" t="s">
        <v>2025</v>
      </c>
      <c r="BY421" s="187">
        <v>43843</v>
      </c>
      <c r="BZ421" s="187">
        <v>44209</v>
      </c>
      <c r="CA421" s="185">
        <v>0</v>
      </c>
      <c r="CB421" s="185">
        <v>2721902</v>
      </c>
      <c r="CC421" s="185">
        <v>0</v>
      </c>
      <c r="CD421" s="185">
        <v>0</v>
      </c>
      <c r="CE421" s="185">
        <v>0</v>
      </c>
      <c r="CF421" s="185">
        <v>0</v>
      </c>
      <c r="CG421" s="185">
        <v>0</v>
      </c>
      <c r="CH421" s="185">
        <v>0</v>
      </c>
      <c r="CI421" s="185">
        <v>0</v>
      </c>
      <c r="CK421" s="185">
        <v>0</v>
      </c>
      <c r="CL421" s="185">
        <v>0</v>
      </c>
      <c r="CM421" s="185">
        <v>0</v>
      </c>
      <c r="CN421" s="185">
        <v>0</v>
      </c>
      <c r="CO421" s="185">
        <v>0</v>
      </c>
      <c r="CP421" s="185">
        <v>0</v>
      </c>
      <c r="CQ421" s="185">
        <v>217752</v>
      </c>
      <c r="CR421" s="185">
        <v>0</v>
      </c>
      <c r="CS421" s="185">
        <v>0</v>
      </c>
      <c r="CT421" s="185">
        <v>0</v>
      </c>
      <c r="CU421" s="185">
        <v>0</v>
      </c>
      <c r="CV421" s="185">
        <v>0</v>
      </c>
      <c r="CW421" s="185">
        <v>2939654</v>
      </c>
      <c r="CX421" s="185">
        <v>1372114</v>
      </c>
      <c r="CY421" s="185">
        <v>1567540</v>
      </c>
      <c r="CZ421" s="185" t="s">
        <v>8035</v>
      </c>
      <c r="DA421" s="185">
        <v>244971</v>
      </c>
      <c r="DB421" s="185">
        <v>231400</v>
      </c>
      <c r="DC421" s="185">
        <v>326600</v>
      </c>
      <c r="DD421" s="185">
        <v>2940000</v>
      </c>
      <c r="DE421" s="185">
        <v>117600</v>
      </c>
      <c r="DF421" s="185">
        <v>58800</v>
      </c>
      <c r="DG421" s="185">
        <v>88200</v>
      </c>
      <c r="DH421" s="185">
        <v>0</v>
      </c>
      <c r="DI421" s="185">
        <v>30</v>
      </c>
      <c r="DJ421" s="185">
        <v>0</v>
      </c>
      <c r="DK421" s="185">
        <v>0</v>
      </c>
      <c r="DL421" s="185">
        <v>0</v>
      </c>
      <c r="DM421" s="187">
        <v>44344</v>
      </c>
      <c r="DN421" s="187">
        <v>44368</v>
      </c>
      <c r="DO421" s="185">
        <v>0</v>
      </c>
      <c r="DP421" s="185">
        <v>108900</v>
      </c>
      <c r="DQ421" s="185">
        <v>0</v>
      </c>
      <c r="DR421" s="185" t="s">
        <v>1927</v>
      </c>
      <c r="DS421" s="185" t="s">
        <v>1903</v>
      </c>
      <c r="DT421" s="185">
        <v>108900</v>
      </c>
      <c r="DV421" s="185" t="s">
        <v>1961</v>
      </c>
      <c r="DW421" s="185">
        <v>2722000</v>
      </c>
      <c r="DX421" s="185" t="s">
        <v>1896</v>
      </c>
    </row>
    <row r="422" spans="1:128" x14ac:dyDescent="0.25">
      <c r="A422" s="185">
        <v>30</v>
      </c>
      <c r="B422" s="185">
        <v>5334000</v>
      </c>
      <c r="D422" s="230">
        <v>2.436E-2</v>
      </c>
      <c r="E422" s="185">
        <v>129936</v>
      </c>
      <c r="F422" s="185">
        <v>17357019</v>
      </c>
      <c r="I422" s="185">
        <v>5490048</v>
      </c>
      <c r="J422" s="185">
        <v>1867061</v>
      </c>
      <c r="L422" s="185">
        <v>6440693</v>
      </c>
      <c r="M422" s="185" t="s">
        <v>1889</v>
      </c>
      <c r="N422" s="185" t="s">
        <v>1313</v>
      </c>
      <c r="R422" s="185" t="s">
        <v>1879</v>
      </c>
      <c r="S422" s="185" t="s">
        <v>329</v>
      </c>
      <c r="T422" s="185" t="s">
        <v>10</v>
      </c>
      <c r="U422" s="185" t="s">
        <v>2325</v>
      </c>
      <c r="V422" s="185" t="s">
        <v>1963</v>
      </c>
      <c r="W422" s="185" t="s">
        <v>263</v>
      </c>
      <c r="X422" s="185" t="s">
        <v>1907</v>
      </c>
      <c r="Y422" s="185" t="s">
        <v>1881</v>
      </c>
      <c r="Z422" s="185" t="s">
        <v>1909</v>
      </c>
      <c r="AA422" s="185" t="s">
        <v>1883</v>
      </c>
      <c r="AB422" s="185" t="s">
        <v>1913</v>
      </c>
      <c r="AC422" s="185" t="s">
        <v>3870</v>
      </c>
      <c r="AD422" s="185" t="s">
        <v>2327</v>
      </c>
      <c r="AE422" s="185" t="s">
        <v>1903</v>
      </c>
      <c r="AF422" s="185" t="s">
        <v>1888</v>
      </c>
      <c r="AG422" s="185" t="s">
        <v>1889</v>
      </c>
      <c r="AH422" s="185" t="s">
        <v>1912</v>
      </c>
      <c r="AI422" s="185" t="s">
        <v>1890</v>
      </c>
      <c r="AK422" s="185" t="s">
        <v>3114</v>
      </c>
      <c r="AL422" s="185" t="s">
        <v>2413</v>
      </c>
      <c r="AM422" s="185" t="s">
        <v>3871</v>
      </c>
      <c r="AN422" s="185" t="s">
        <v>2049</v>
      </c>
      <c r="AO422" s="185" t="s">
        <v>2078</v>
      </c>
      <c r="AP422" s="185" t="s">
        <v>1896</v>
      </c>
      <c r="AQ422" s="185" t="s">
        <v>1963</v>
      </c>
      <c r="AR422" s="185" t="s">
        <v>1675</v>
      </c>
      <c r="AS422" s="185">
        <v>5334460</v>
      </c>
      <c r="AT422" s="185" t="s">
        <v>1675</v>
      </c>
      <c r="AV422" s="185" t="s">
        <v>1920</v>
      </c>
      <c r="AW422" s="185">
        <v>5334460</v>
      </c>
      <c r="AX422" s="185">
        <v>0</v>
      </c>
      <c r="AY422" s="185" t="s">
        <v>2022</v>
      </c>
      <c r="AZ422" s="186">
        <v>0</v>
      </c>
      <c r="BA422" s="231">
        <v>0</v>
      </c>
      <c r="BB422" s="185">
        <v>0</v>
      </c>
      <c r="BC422" s="185" t="s">
        <v>1332</v>
      </c>
      <c r="BD422" s="187">
        <v>28460</v>
      </c>
      <c r="BE422" s="187">
        <v>38765</v>
      </c>
      <c r="BF422" s="187">
        <v>42800</v>
      </c>
      <c r="BH422" s="187">
        <v>42847</v>
      </c>
      <c r="BI422" s="187">
        <v>43576</v>
      </c>
      <c r="BO422" s="185" t="s">
        <v>2023</v>
      </c>
      <c r="BR422" s="185" t="s">
        <v>2024</v>
      </c>
      <c r="BV422" s="185" t="s">
        <v>1901</v>
      </c>
      <c r="BW422" s="185" t="s">
        <v>1926</v>
      </c>
      <c r="BX422" s="185" t="s">
        <v>1902</v>
      </c>
      <c r="BY422" s="187">
        <v>44308</v>
      </c>
      <c r="BZ422" s="187">
        <v>44308</v>
      </c>
      <c r="CA422" s="185">
        <v>0</v>
      </c>
      <c r="CB422" s="185">
        <v>5334460</v>
      </c>
      <c r="CC422" s="185">
        <v>0</v>
      </c>
      <c r="CD422" s="185">
        <v>0</v>
      </c>
      <c r="CE422" s="185">
        <v>0</v>
      </c>
      <c r="CF422" s="185">
        <v>0</v>
      </c>
      <c r="CG422" s="185">
        <v>0</v>
      </c>
      <c r="CH422" s="185">
        <v>0</v>
      </c>
      <c r="CI422" s="185">
        <v>0</v>
      </c>
      <c r="CK422" s="185">
        <v>0</v>
      </c>
      <c r="CL422" s="185">
        <v>0</v>
      </c>
      <c r="CM422" s="185">
        <v>0</v>
      </c>
      <c r="CN422" s="185">
        <v>0</v>
      </c>
      <c r="CO422" s="185">
        <v>0</v>
      </c>
      <c r="CP422" s="185">
        <v>0</v>
      </c>
      <c r="CQ422" s="185">
        <v>0</v>
      </c>
      <c r="CR422" s="185">
        <v>0</v>
      </c>
      <c r="CS422" s="185">
        <v>0</v>
      </c>
      <c r="CT422" s="185">
        <v>0</v>
      </c>
      <c r="CU422" s="185">
        <v>0</v>
      </c>
      <c r="CV422" s="185">
        <v>0</v>
      </c>
      <c r="CW422" s="185">
        <v>5334460</v>
      </c>
      <c r="CX422" s="185">
        <v>1484872</v>
      </c>
      <c r="CY422" s="185">
        <v>3849588</v>
      </c>
      <c r="CZ422" s="185" t="s">
        <v>8035</v>
      </c>
      <c r="DA422" s="185">
        <v>444538</v>
      </c>
      <c r="DB422" s="185">
        <v>453400</v>
      </c>
      <c r="DC422" s="185">
        <v>640100</v>
      </c>
      <c r="DD422" s="185">
        <v>5334000</v>
      </c>
      <c r="DE422" s="185">
        <v>213400</v>
      </c>
      <c r="DF422" s="185">
        <v>106700</v>
      </c>
      <c r="DG422" s="185">
        <v>160000</v>
      </c>
      <c r="DH422" s="185">
        <v>0</v>
      </c>
      <c r="DI422" s="185">
        <v>30</v>
      </c>
      <c r="DJ422" s="185">
        <v>0</v>
      </c>
      <c r="DK422" s="185">
        <v>0</v>
      </c>
      <c r="DL422" s="185">
        <v>179416</v>
      </c>
      <c r="DM422" s="187">
        <v>43927</v>
      </c>
      <c r="DN422" s="187">
        <v>43971</v>
      </c>
      <c r="DO422" s="185">
        <v>0</v>
      </c>
      <c r="DP422" s="185">
        <v>213400</v>
      </c>
      <c r="DQ422" s="185">
        <v>53300</v>
      </c>
      <c r="DR422" s="185" t="s">
        <v>1927</v>
      </c>
      <c r="DS422" s="185" t="s">
        <v>1903</v>
      </c>
      <c r="DT422" s="185">
        <v>213400</v>
      </c>
      <c r="DV422" s="185" t="s">
        <v>1946</v>
      </c>
      <c r="DW422" s="185">
        <v>5334000</v>
      </c>
      <c r="DX422" s="185" t="s">
        <v>1896</v>
      </c>
    </row>
    <row r="423" spans="1:128" x14ac:dyDescent="0.25">
      <c r="A423" s="185">
        <v>30</v>
      </c>
      <c r="B423" s="185">
        <v>1540000</v>
      </c>
      <c r="D423" s="230">
        <v>6.9599999999999995E-2</v>
      </c>
      <c r="E423" s="185">
        <v>107184</v>
      </c>
      <c r="F423" s="185">
        <v>17386991</v>
      </c>
      <c r="I423" s="185">
        <v>1367323</v>
      </c>
      <c r="J423" s="185">
        <v>575218</v>
      </c>
      <c r="L423" s="185">
        <v>1481072</v>
      </c>
      <c r="M423" s="185" t="s">
        <v>1947</v>
      </c>
      <c r="N423" s="185" t="s">
        <v>1938</v>
      </c>
      <c r="R423" s="185" t="s">
        <v>1264</v>
      </c>
      <c r="S423" s="185" t="s">
        <v>148</v>
      </c>
      <c r="T423" s="185" t="s">
        <v>3872</v>
      </c>
      <c r="U423" s="185" t="s">
        <v>682</v>
      </c>
      <c r="V423" s="185" t="s">
        <v>1272</v>
      </c>
      <c r="W423" s="185" t="s">
        <v>949</v>
      </c>
      <c r="X423" s="185" t="s">
        <v>2138</v>
      </c>
      <c r="Y423" s="185" t="s">
        <v>1881</v>
      </c>
      <c r="Z423" s="185" t="s">
        <v>1950</v>
      </c>
      <c r="AA423" s="185" t="s">
        <v>1883</v>
      </c>
      <c r="AB423" s="185" t="s">
        <v>1898</v>
      </c>
      <c r="AC423" s="185" t="s">
        <v>3873</v>
      </c>
      <c r="AD423" s="185" t="s">
        <v>3874</v>
      </c>
      <c r="AE423" s="185" t="s">
        <v>1887</v>
      </c>
      <c r="AF423" s="185" t="s">
        <v>1888</v>
      </c>
      <c r="AG423" s="185" t="s">
        <v>1889</v>
      </c>
      <c r="AH423" s="185" t="s">
        <v>1883</v>
      </c>
      <c r="AI423" s="185" t="s">
        <v>1890</v>
      </c>
      <c r="AK423" s="185" t="s">
        <v>3875</v>
      </c>
      <c r="AL423" s="185" t="s">
        <v>3422</v>
      </c>
      <c r="AM423" s="185" t="s">
        <v>3876</v>
      </c>
      <c r="AN423" s="185" t="s">
        <v>2039</v>
      </c>
      <c r="AO423" s="185" t="s">
        <v>3877</v>
      </c>
      <c r="AP423" s="185" t="s">
        <v>1896</v>
      </c>
      <c r="AQ423" s="185" t="s">
        <v>1272</v>
      </c>
      <c r="AR423" s="185" t="s">
        <v>2093</v>
      </c>
      <c r="AS423" s="185">
        <v>1150436</v>
      </c>
      <c r="AT423" s="185" t="s">
        <v>2093</v>
      </c>
      <c r="AV423" s="185" t="s">
        <v>1920</v>
      </c>
      <c r="AW423" s="185">
        <v>1150436</v>
      </c>
      <c r="AX423" s="185">
        <v>0</v>
      </c>
      <c r="AY423" s="185" t="s">
        <v>1943</v>
      </c>
      <c r="AZ423" s="186">
        <v>0</v>
      </c>
      <c r="BA423" s="231">
        <v>12</v>
      </c>
      <c r="BB423" s="185">
        <v>0</v>
      </c>
      <c r="BD423" s="187">
        <v>23823</v>
      </c>
      <c r="BE423" s="187">
        <v>41183</v>
      </c>
      <c r="BF423" s="187">
        <v>41183</v>
      </c>
      <c r="BH423" s="187">
        <v>42644</v>
      </c>
      <c r="BI423" s="187">
        <v>43373</v>
      </c>
      <c r="BM423" s="185" t="s">
        <v>1900</v>
      </c>
      <c r="BN423" s="185" t="s">
        <v>1275</v>
      </c>
      <c r="BV423" s="185" t="s">
        <v>1901</v>
      </c>
      <c r="BW423" s="185" t="s">
        <v>1960</v>
      </c>
      <c r="BX423" s="185" t="s">
        <v>2025</v>
      </c>
      <c r="BY423" s="187">
        <v>43009</v>
      </c>
      <c r="BZ423" s="187">
        <v>44105</v>
      </c>
      <c r="CA423" s="185">
        <v>0</v>
      </c>
      <c r="CB423" s="185">
        <v>1150436</v>
      </c>
      <c r="CC423" s="185">
        <v>0</v>
      </c>
      <c r="CD423" s="185">
        <v>102854</v>
      </c>
      <c r="CE423" s="185">
        <v>0</v>
      </c>
      <c r="CF423" s="185">
        <v>0</v>
      </c>
      <c r="CG423" s="185">
        <v>0</v>
      </c>
      <c r="CH423" s="185">
        <v>0</v>
      </c>
      <c r="CI423" s="185">
        <v>0</v>
      </c>
      <c r="CK423" s="185">
        <v>0</v>
      </c>
      <c r="CL423" s="185">
        <v>0</v>
      </c>
      <c r="CM423" s="185">
        <v>0</v>
      </c>
      <c r="CN423" s="185">
        <v>231525</v>
      </c>
      <c r="CO423" s="185">
        <v>0</v>
      </c>
      <c r="CP423" s="185">
        <v>66098</v>
      </c>
      <c r="CQ423" s="185">
        <v>138052</v>
      </c>
      <c r="CR423" s="185">
        <v>157706</v>
      </c>
      <c r="CS423" s="185">
        <v>0</v>
      </c>
      <c r="CT423" s="185">
        <v>0</v>
      </c>
      <c r="CU423" s="185">
        <v>0</v>
      </c>
      <c r="CV423" s="185">
        <v>0</v>
      </c>
      <c r="CW423" s="185">
        <v>1846671</v>
      </c>
      <c r="CX423" s="185">
        <v>208631</v>
      </c>
      <c r="CY423" s="185">
        <v>1638040</v>
      </c>
      <c r="CZ423" s="185" t="s">
        <v>8035</v>
      </c>
      <c r="DA423" s="185">
        <v>153889</v>
      </c>
      <c r="DB423" s="185">
        <v>130900</v>
      </c>
      <c r="DC423" s="185">
        <v>184800</v>
      </c>
      <c r="DD423" s="185">
        <v>1744000</v>
      </c>
      <c r="DE423" s="185">
        <v>69800</v>
      </c>
      <c r="DF423" s="185">
        <v>34900</v>
      </c>
      <c r="DG423" s="185">
        <v>52300</v>
      </c>
      <c r="DH423" s="185">
        <v>0</v>
      </c>
      <c r="DI423" s="185">
        <v>30</v>
      </c>
      <c r="DJ423" s="185">
        <v>0</v>
      </c>
      <c r="DK423" s="185">
        <v>0</v>
      </c>
      <c r="DL423" s="185">
        <v>0</v>
      </c>
      <c r="DM423" s="187">
        <v>44235</v>
      </c>
      <c r="DN423" s="187">
        <v>44274</v>
      </c>
      <c r="DO423" s="185">
        <v>0</v>
      </c>
      <c r="DP423" s="185">
        <v>61600</v>
      </c>
      <c r="DQ423" s="185">
        <v>0</v>
      </c>
      <c r="DR423" s="185" t="s">
        <v>1946</v>
      </c>
      <c r="DS423" s="185" t="s">
        <v>1903</v>
      </c>
      <c r="DT423" s="185">
        <v>61600</v>
      </c>
      <c r="DV423" s="185" t="s">
        <v>1961</v>
      </c>
      <c r="DW423" s="185">
        <v>1540000</v>
      </c>
      <c r="DX423" s="185" t="s">
        <v>1896</v>
      </c>
    </row>
    <row r="424" spans="1:128" x14ac:dyDescent="0.25">
      <c r="A424" s="185">
        <v>30</v>
      </c>
      <c r="B424" s="185">
        <v>0</v>
      </c>
      <c r="D424" s="230">
        <v>6.9599999999999995E-2</v>
      </c>
      <c r="E424" s="185">
        <v>0</v>
      </c>
      <c r="F424" s="185">
        <v>17389712</v>
      </c>
      <c r="I424" s="185">
        <v>0</v>
      </c>
      <c r="J424" s="185">
        <v>68707</v>
      </c>
      <c r="L424" s="185">
        <v>158378</v>
      </c>
      <c r="M424" s="185" t="s">
        <v>1947</v>
      </c>
      <c r="N424" s="185" t="s">
        <v>1878</v>
      </c>
      <c r="R424" s="185" t="s">
        <v>2082</v>
      </c>
      <c r="S424" s="185" t="s">
        <v>148</v>
      </c>
      <c r="T424" s="185" t="s">
        <v>3872</v>
      </c>
      <c r="U424" s="185" t="s">
        <v>682</v>
      </c>
      <c r="V424" s="185" t="s">
        <v>1272</v>
      </c>
      <c r="W424" s="185" t="s">
        <v>7912</v>
      </c>
      <c r="X424" s="185" t="s">
        <v>2138</v>
      </c>
      <c r="Y424" s="185" t="s">
        <v>1987</v>
      </c>
      <c r="Z424" s="185" t="s">
        <v>1950</v>
      </c>
      <c r="AA424" s="185" t="s">
        <v>1883</v>
      </c>
      <c r="AB424" s="185" t="s">
        <v>1898</v>
      </c>
      <c r="AC424" s="185" t="s">
        <v>7913</v>
      </c>
      <c r="AD424" s="185" t="s">
        <v>3874</v>
      </c>
      <c r="AE424" s="185" t="s">
        <v>1887</v>
      </c>
      <c r="AF424" s="185" t="s">
        <v>1888</v>
      </c>
      <c r="AG424" s="185" t="s">
        <v>1889</v>
      </c>
      <c r="AH424" s="185" t="s">
        <v>1883</v>
      </c>
      <c r="AI424" s="185" t="s">
        <v>1890</v>
      </c>
      <c r="AK424" s="185" t="s">
        <v>2037</v>
      </c>
      <c r="AL424" s="185" t="s">
        <v>7914</v>
      </c>
      <c r="AM424" s="185" t="s">
        <v>7915</v>
      </c>
      <c r="AN424" s="185" t="s">
        <v>7916</v>
      </c>
      <c r="AO424" s="185" t="s">
        <v>2078</v>
      </c>
      <c r="AP424" s="185" t="s">
        <v>1896</v>
      </c>
      <c r="AQ424" s="185" t="s">
        <v>1272</v>
      </c>
      <c r="AR424" s="185" t="s">
        <v>2093</v>
      </c>
      <c r="AS424" s="185">
        <v>1150436</v>
      </c>
      <c r="AT424" s="185" t="s">
        <v>2093</v>
      </c>
      <c r="AV424" s="185" t="s">
        <v>1920</v>
      </c>
      <c r="AW424" s="185">
        <v>1150436</v>
      </c>
      <c r="AX424" s="185">
        <v>0</v>
      </c>
      <c r="AY424" s="185" t="s">
        <v>1899</v>
      </c>
      <c r="AZ424" s="186">
        <v>0</v>
      </c>
      <c r="BA424" s="231">
        <v>12</v>
      </c>
      <c r="BB424" s="185">
        <v>0</v>
      </c>
      <c r="BD424" s="187">
        <v>28249</v>
      </c>
      <c r="BE424" s="187">
        <v>44242</v>
      </c>
      <c r="BF424" s="187">
        <v>44242</v>
      </c>
      <c r="BG424" s="187">
        <v>44287</v>
      </c>
      <c r="BH424" s="187">
        <v>44242</v>
      </c>
      <c r="BM424" s="185" t="s">
        <v>1900</v>
      </c>
      <c r="BN424" s="185" t="s">
        <v>1275</v>
      </c>
      <c r="BV424" s="185" t="s">
        <v>1901</v>
      </c>
      <c r="BW424" s="185" t="s">
        <v>1926</v>
      </c>
      <c r="BX424" s="185" t="s">
        <v>2094</v>
      </c>
      <c r="BY424" s="187">
        <v>44242</v>
      </c>
      <c r="BZ424" s="187">
        <v>44242</v>
      </c>
      <c r="CA424" s="185">
        <v>0</v>
      </c>
      <c r="CB424" s="185">
        <v>0</v>
      </c>
      <c r="CC424" s="185">
        <v>0</v>
      </c>
      <c r="CD424" s="185">
        <v>0</v>
      </c>
      <c r="CE424" s="185">
        <v>0</v>
      </c>
      <c r="CF424" s="185">
        <v>0</v>
      </c>
      <c r="CG424" s="185">
        <v>0</v>
      </c>
      <c r="CH424" s="185">
        <v>0</v>
      </c>
      <c r="CI424" s="185">
        <v>0</v>
      </c>
      <c r="CK424" s="185">
        <v>0</v>
      </c>
      <c r="CL424" s="185">
        <v>0</v>
      </c>
      <c r="CM424" s="185">
        <v>0</v>
      </c>
      <c r="CN424" s="185">
        <v>0</v>
      </c>
      <c r="CO424" s="185">
        <v>0</v>
      </c>
      <c r="CP424" s="185">
        <v>0</v>
      </c>
      <c r="CQ424" s="185">
        <v>0</v>
      </c>
      <c r="CR424" s="185">
        <v>0</v>
      </c>
      <c r="CS424" s="185">
        <v>0</v>
      </c>
      <c r="CT424" s="185">
        <v>0</v>
      </c>
      <c r="CU424" s="185">
        <v>0</v>
      </c>
      <c r="CV424" s="185">
        <v>0</v>
      </c>
      <c r="CW424" s="185">
        <v>0</v>
      </c>
      <c r="CX424" s="185">
        <v>0</v>
      </c>
      <c r="CY424" s="185">
        <v>0</v>
      </c>
      <c r="CZ424" s="185" t="s">
        <v>8035</v>
      </c>
      <c r="DA424" s="185">
        <v>0</v>
      </c>
      <c r="DB424" s="185">
        <v>0</v>
      </c>
      <c r="DC424" s="185">
        <v>0</v>
      </c>
      <c r="DD424" s="185">
        <v>0</v>
      </c>
      <c r="DE424" s="185">
        <v>0</v>
      </c>
      <c r="DF424" s="185">
        <v>0</v>
      </c>
      <c r="DG424" s="185">
        <v>0</v>
      </c>
      <c r="DH424" s="185">
        <v>0</v>
      </c>
      <c r="DI424" s="185">
        <v>30</v>
      </c>
      <c r="DJ424" s="185">
        <v>0</v>
      </c>
      <c r="DK424" s="185">
        <v>0</v>
      </c>
      <c r="DL424" s="185">
        <v>0</v>
      </c>
      <c r="DM424" s="187">
        <v>44242</v>
      </c>
      <c r="DN424" s="187">
        <v>44243</v>
      </c>
      <c r="DO424" s="185">
        <v>0</v>
      </c>
      <c r="DP424" s="185">
        <v>0</v>
      </c>
      <c r="DQ424" s="185">
        <v>0</v>
      </c>
      <c r="DR424" s="185" t="s">
        <v>1946</v>
      </c>
      <c r="DS424" s="185" t="s">
        <v>1887</v>
      </c>
      <c r="DT424" s="185">
        <v>0</v>
      </c>
      <c r="DV424" s="185" t="s">
        <v>1961</v>
      </c>
      <c r="DW424" s="185">
        <v>0</v>
      </c>
      <c r="DX424" s="185" t="s">
        <v>1896</v>
      </c>
    </row>
    <row r="425" spans="1:128" x14ac:dyDescent="0.25">
      <c r="A425" s="185">
        <v>30</v>
      </c>
      <c r="B425" s="185">
        <v>1458000</v>
      </c>
      <c r="D425" s="230">
        <v>6.9599999999999995E-2</v>
      </c>
      <c r="E425" s="185">
        <v>101477</v>
      </c>
      <c r="F425" s="185">
        <v>17389943</v>
      </c>
      <c r="I425" s="185">
        <v>1367323</v>
      </c>
      <c r="J425" s="185">
        <v>575218</v>
      </c>
      <c r="L425" s="185">
        <v>1481072</v>
      </c>
      <c r="M425" s="185" t="s">
        <v>1947</v>
      </c>
      <c r="N425" s="185" t="s">
        <v>1938</v>
      </c>
      <c r="R425" s="185" t="s">
        <v>1879</v>
      </c>
      <c r="S425" s="185" t="s">
        <v>148</v>
      </c>
      <c r="T425" s="185" t="s">
        <v>3872</v>
      </c>
      <c r="U425" s="185" t="s">
        <v>682</v>
      </c>
      <c r="V425" s="185" t="s">
        <v>1272</v>
      </c>
      <c r="W425" s="185" t="s">
        <v>950</v>
      </c>
      <c r="X425" s="185" t="s">
        <v>2045</v>
      </c>
      <c r="Y425" s="185" t="s">
        <v>1987</v>
      </c>
      <c r="Z425" s="185" t="s">
        <v>1950</v>
      </c>
      <c r="AA425" s="185" t="s">
        <v>1883</v>
      </c>
      <c r="AB425" s="185" t="s">
        <v>1898</v>
      </c>
      <c r="AC425" s="185" t="s">
        <v>3878</v>
      </c>
      <c r="AD425" s="185" t="s">
        <v>3874</v>
      </c>
      <c r="AE425" s="185" t="s">
        <v>1887</v>
      </c>
      <c r="AF425" s="185" t="s">
        <v>1888</v>
      </c>
      <c r="AG425" s="185" t="s">
        <v>1889</v>
      </c>
      <c r="AH425" s="185" t="s">
        <v>1883</v>
      </c>
      <c r="AI425" s="185" t="s">
        <v>1890</v>
      </c>
      <c r="AK425" s="185" t="s">
        <v>2056</v>
      </c>
      <c r="AL425" s="185" t="s">
        <v>2004</v>
      </c>
      <c r="AM425" s="185" t="s">
        <v>3879</v>
      </c>
      <c r="AN425" s="185" t="s">
        <v>2878</v>
      </c>
      <c r="AO425" s="185" t="s">
        <v>2183</v>
      </c>
      <c r="AP425" s="185" t="s">
        <v>1896</v>
      </c>
      <c r="AQ425" s="185" t="s">
        <v>1272</v>
      </c>
      <c r="AR425" s="185" t="s">
        <v>2093</v>
      </c>
      <c r="AS425" s="185">
        <v>1150436</v>
      </c>
      <c r="AT425" s="185" t="s">
        <v>2093</v>
      </c>
      <c r="AV425" s="185" t="s">
        <v>1920</v>
      </c>
      <c r="AW425" s="185">
        <v>1150436</v>
      </c>
      <c r="AX425" s="185">
        <v>0</v>
      </c>
      <c r="AY425" s="185" t="s">
        <v>1943</v>
      </c>
      <c r="AZ425" s="186">
        <v>0</v>
      </c>
      <c r="BA425" s="231">
        <v>12</v>
      </c>
      <c r="BB425" s="185">
        <v>0</v>
      </c>
      <c r="BD425" s="187">
        <v>28718</v>
      </c>
      <c r="BE425" s="187">
        <v>41172</v>
      </c>
      <c r="BF425" s="187">
        <v>42921</v>
      </c>
      <c r="BH425" s="187">
        <v>42633</v>
      </c>
      <c r="BI425" s="187">
        <v>43362</v>
      </c>
      <c r="BM425" s="185" t="s">
        <v>1900</v>
      </c>
      <c r="BN425" s="185" t="s">
        <v>1275</v>
      </c>
      <c r="BV425" s="185" t="s">
        <v>1901</v>
      </c>
      <c r="BW425" s="185" t="s">
        <v>1960</v>
      </c>
      <c r="BX425" s="185" t="s">
        <v>1902</v>
      </c>
      <c r="BY425" s="187">
        <v>42998</v>
      </c>
      <c r="BZ425" s="187">
        <v>44094</v>
      </c>
      <c r="CA425" s="185">
        <v>0</v>
      </c>
      <c r="CB425" s="185">
        <v>1150436</v>
      </c>
      <c r="CC425" s="185">
        <v>0</v>
      </c>
      <c r="CD425" s="185">
        <v>102854</v>
      </c>
      <c r="CE425" s="185">
        <v>0</v>
      </c>
      <c r="CF425" s="185">
        <v>0</v>
      </c>
      <c r="CG425" s="185">
        <v>0</v>
      </c>
      <c r="CH425" s="185">
        <v>0</v>
      </c>
      <c r="CI425" s="185">
        <v>0</v>
      </c>
      <c r="CK425" s="185">
        <v>0</v>
      </c>
      <c r="CL425" s="185">
        <v>0</v>
      </c>
      <c r="CM425" s="185">
        <v>0</v>
      </c>
      <c r="CN425" s="185">
        <v>194615</v>
      </c>
      <c r="CO425" s="185">
        <v>0</v>
      </c>
      <c r="CP425" s="185">
        <v>66098</v>
      </c>
      <c r="CQ425" s="185">
        <v>138052</v>
      </c>
      <c r="CR425" s="185">
        <v>112647</v>
      </c>
      <c r="CS425" s="185">
        <v>0</v>
      </c>
      <c r="CT425" s="185">
        <v>0</v>
      </c>
      <c r="CU425" s="185">
        <v>0</v>
      </c>
      <c r="CV425" s="185">
        <v>0</v>
      </c>
      <c r="CW425" s="185">
        <v>1764702</v>
      </c>
      <c r="CX425" s="185">
        <v>523944</v>
      </c>
      <c r="CY425" s="185">
        <v>1240758</v>
      </c>
      <c r="CZ425" s="185" t="s">
        <v>8035</v>
      </c>
      <c r="DA425" s="185">
        <v>147059</v>
      </c>
      <c r="DB425" s="185">
        <v>123900</v>
      </c>
      <c r="DC425" s="185">
        <v>175000</v>
      </c>
      <c r="DD425" s="185">
        <v>1662000</v>
      </c>
      <c r="DE425" s="185">
        <v>66500</v>
      </c>
      <c r="DF425" s="185">
        <v>33200</v>
      </c>
      <c r="DG425" s="185">
        <v>49900</v>
      </c>
      <c r="DH425" s="185">
        <v>0</v>
      </c>
      <c r="DI425" s="185">
        <v>30</v>
      </c>
      <c r="DJ425" s="185">
        <v>0</v>
      </c>
      <c r="DK425" s="185">
        <v>0</v>
      </c>
      <c r="DL425" s="185">
        <v>0</v>
      </c>
      <c r="DM425" s="187">
        <v>44242</v>
      </c>
      <c r="DN425" s="187">
        <v>44284</v>
      </c>
      <c r="DO425" s="185">
        <v>0</v>
      </c>
      <c r="DP425" s="185">
        <v>58300</v>
      </c>
      <c r="DQ425" s="185">
        <v>0</v>
      </c>
      <c r="DR425" s="185" t="s">
        <v>2051</v>
      </c>
      <c r="DS425" s="185" t="s">
        <v>1887</v>
      </c>
      <c r="DT425" s="185">
        <v>58300</v>
      </c>
      <c r="DV425" s="185" t="s">
        <v>1961</v>
      </c>
      <c r="DW425" s="185">
        <v>1458000</v>
      </c>
      <c r="DX425" s="185" t="s">
        <v>1896</v>
      </c>
    </row>
    <row r="426" spans="1:128" x14ac:dyDescent="0.25">
      <c r="A426" s="185">
        <v>5</v>
      </c>
      <c r="B426" s="185">
        <v>326000</v>
      </c>
      <c r="D426" s="230">
        <v>6.9599999999999995E-2</v>
      </c>
      <c r="E426" s="185">
        <v>22690</v>
      </c>
      <c r="F426" s="185">
        <v>17414075</v>
      </c>
      <c r="I426" s="185">
        <v>1367323</v>
      </c>
      <c r="J426" s="185">
        <v>575218</v>
      </c>
      <c r="L426" s="185">
        <v>1604495</v>
      </c>
      <c r="M426" s="185" t="s">
        <v>1947</v>
      </c>
      <c r="N426" s="185" t="s">
        <v>1938</v>
      </c>
      <c r="O426" s="185" t="s">
        <v>1332</v>
      </c>
      <c r="R426" s="185" t="s">
        <v>1264</v>
      </c>
      <c r="S426" s="185" t="s">
        <v>148</v>
      </c>
      <c r="T426" s="185" t="s">
        <v>3880</v>
      </c>
      <c r="U426" s="185" t="s">
        <v>682</v>
      </c>
      <c r="V426" s="185" t="s">
        <v>1272</v>
      </c>
      <c r="W426" s="185" t="s">
        <v>951</v>
      </c>
      <c r="X426" s="185" t="s">
        <v>2013</v>
      </c>
      <c r="Y426" s="185" t="s">
        <v>1987</v>
      </c>
      <c r="Z426" s="185" t="s">
        <v>1950</v>
      </c>
      <c r="AA426" s="185" t="s">
        <v>1883</v>
      </c>
      <c r="AB426" s="185" t="s">
        <v>1898</v>
      </c>
      <c r="AC426" s="185" t="s">
        <v>3881</v>
      </c>
      <c r="AD426" s="185" t="s">
        <v>3882</v>
      </c>
      <c r="AE426" s="185" t="s">
        <v>1887</v>
      </c>
      <c r="AF426" s="185" t="s">
        <v>1888</v>
      </c>
      <c r="AG426" s="185" t="s">
        <v>1889</v>
      </c>
      <c r="AH426" s="185" t="s">
        <v>1883</v>
      </c>
      <c r="AI426" s="185" t="s">
        <v>1890</v>
      </c>
      <c r="AK426" s="185" t="s">
        <v>2599</v>
      </c>
      <c r="AL426" s="185" t="s">
        <v>2432</v>
      </c>
      <c r="AM426" s="185" t="s">
        <v>3883</v>
      </c>
      <c r="AN426" s="185" t="s">
        <v>2039</v>
      </c>
      <c r="AO426" s="185" t="s">
        <v>2743</v>
      </c>
      <c r="AP426" s="185" t="s">
        <v>1896</v>
      </c>
      <c r="AQ426" s="185" t="s">
        <v>1272</v>
      </c>
      <c r="AR426" s="185" t="s">
        <v>2093</v>
      </c>
      <c r="AS426" s="185">
        <v>1150436</v>
      </c>
      <c r="AT426" s="185" t="s">
        <v>2093</v>
      </c>
      <c r="AV426" s="185" t="s">
        <v>1920</v>
      </c>
      <c r="AW426" s="185">
        <v>1150436</v>
      </c>
      <c r="AX426" s="185">
        <v>0</v>
      </c>
      <c r="AY426" s="185" t="s">
        <v>1943</v>
      </c>
      <c r="AZ426" s="186">
        <v>0</v>
      </c>
      <c r="BA426" s="231">
        <v>0</v>
      </c>
      <c r="BB426" s="185">
        <v>0</v>
      </c>
      <c r="BD426" s="187">
        <v>24721</v>
      </c>
      <c r="BE426" s="187">
        <v>41172</v>
      </c>
      <c r="BF426" s="187">
        <v>41172</v>
      </c>
      <c r="BH426" s="187">
        <v>43363</v>
      </c>
      <c r="BI426" s="187">
        <v>43727</v>
      </c>
      <c r="BM426" s="185" t="s">
        <v>1900</v>
      </c>
      <c r="BN426" s="185" t="s">
        <v>1275</v>
      </c>
      <c r="BV426" s="185" t="s">
        <v>1901</v>
      </c>
      <c r="BW426" s="185" t="s">
        <v>1960</v>
      </c>
      <c r="BX426" s="185" t="s">
        <v>2025</v>
      </c>
      <c r="BY426" s="187">
        <v>42998</v>
      </c>
      <c r="BZ426" s="187">
        <v>44094</v>
      </c>
      <c r="CA426" s="185">
        <v>0</v>
      </c>
      <c r="CB426" s="185">
        <v>191739</v>
      </c>
      <c r="CC426" s="185">
        <v>0</v>
      </c>
      <c r="CD426" s="185">
        <v>17142</v>
      </c>
      <c r="CE426" s="185">
        <v>0</v>
      </c>
      <c r="CF426" s="185">
        <v>0</v>
      </c>
      <c r="CG426" s="185">
        <v>0</v>
      </c>
      <c r="CH426" s="185">
        <v>0</v>
      </c>
      <c r="CI426" s="185">
        <v>1234421</v>
      </c>
      <c r="CK426" s="185">
        <v>0</v>
      </c>
      <c r="CL426" s="185">
        <v>0</v>
      </c>
      <c r="CM426" s="185">
        <v>134218</v>
      </c>
      <c r="CN426" s="185">
        <v>201326</v>
      </c>
      <c r="CO426" s="185">
        <v>0</v>
      </c>
      <c r="CP426" s="185">
        <v>11016</v>
      </c>
      <c r="CQ426" s="185">
        <v>0</v>
      </c>
      <c r="CR426" s="185">
        <v>356155</v>
      </c>
      <c r="CS426" s="185">
        <v>0</v>
      </c>
      <c r="CT426" s="185">
        <v>0</v>
      </c>
      <c r="CU426" s="185">
        <v>0</v>
      </c>
      <c r="CV426" s="185">
        <v>0</v>
      </c>
      <c r="CW426" s="185">
        <v>2146017</v>
      </c>
      <c r="CX426" s="185">
        <v>201980</v>
      </c>
      <c r="CY426" s="185">
        <v>1944037</v>
      </c>
      <c r="CZ426" s="185" t="s">
        <v>8035</v>
      </c>
      <c r="DA426" s="185">
        <v>178835</v>
      </c>
      <c r="DB426" s="185">
        <v>166300</v>
      </c>
      <c r="DC426" s="185">
        <v>234700</v>
      </c>
      <c r="DD426" s="185">
        <v>2129000</v>
      </c>
      <c r="DE426" s="185">
        <v>85200</v>
      </c>
      <c r="DF426" s="185">
        <v>42600</v>
      </c>
      <c r="DG426" s="185">
        <v>63900</v>
      </c>
      <c r="DH426" s="185">
        <v>0</v>
      </c>
      <c r="DI426" s="185">
        <v>5</v>
      </c>
      <c r="DJ426" s="185">
        <v>0</v>
      </c>
      <c r="DK426" s="185">
        <v>25</v>
      </c>
      <c r="DL426" s="185">
        <v>0</v>
      </c>
      <c r="DM426" s="187">
        <v>44351</v>
      </c>
      <c r="DN426" s="187">
        <v>44375</v>
      </c>
      <c r="DO426" s="185">
        <v>0</v>
      </c>
      <c r="DP426" s="185">
        <v>78200</v>
      </c>
      <c r="DQ426" s="185">
        <v>0</v>
      </c>
      <c r="DR426" s="185" t="s">
        <v>2026</v>
      </c>
      <c r="DS426" s="185" t="s">
        <v>1887</v>
      </c>
      <c r="DT426" s="185">
        <v>78200</v>
      </c>
      <c r="DV426" s="185" t="s">
        <v>1961</v>
      </c>
      <c r="DW426" s="185">
        <v>1956000</v>
      </c>
      <c r="DX426" s="185" t="s">
        <v>1896</v>
      </c>
    </row>
    <row r="427" spans="1:128" x14ac:dyDescent="0.25">
      <c r="A427" s="185">
        <v>30</v>
      </c>
      <c r="B427" s="185">
        <v>1674000</v>
      </c>
      <c r="D427" s="230">
        <v>6.9599999999999995E-2</v>
      </c>
      <c r="E427" s="185">
        <v>116510</v>
      </c>
      <c r="F427" s="185">
        <v>17526932</v>
      </c>
      <c r="I427" s="185">
        <v>1367323</v>
      </c>
      <c r="J427" s="185">
        <v>575218</v>
      </c>
      <c r="L427" s="185">
        <v>1542783</v>
      </c>
      <c r="M427" s="185" t="s">
        <v>2273</v>
      </c>
      <c r="N427" s="185" t="s">
        <v>1938</v>
      </c>
      <c r="R427" s="185" t="s">
        <v>1264</v>
      </c>
      <c r="S427" s="185" t="s">
        <v>458</v>
      </c>
      <c r="T427" s="185" t="s">
        <v>2872</v>
      </c>
      <c r="U427" s="185" t="s">
        <v>682</v>
      </c>
      <c r="V427" s="185" t="s">
        <v>1272</v>
      </c>
      <c r="W427" s="185" t="s">
        <v>952</v>
      </c>
      <c r="X427" s="185" t="s">
        <v>2013</v>
      </c>
      <c r="Y427" s="185" t="s">
        <v>2268</v>
      </c>
      <c r="Z427" s="185" t="s">
        <v>2274</v>
      </c>
      <c r="AA427" s="185" t="s">
        <v>1883</v>
      </c>
      <c r="AB427" s="185" t="s">
        <v>1898</v>
      </c>
      <c r="AC427" s="185" t="s">
        <v>3884</v>
      </c>
      <c r="AD427" s="185" t="s">
        <v>2874</v>
      </c>
      <c r="AE427" s="185" t="s">
        <v>1887</v>
      </c>
      <c r="AF427" s="185" t="s">
        <v>1888</v>
      </c>
      <c r="AG427" s="185" t="s">
        <v>1889</v>
      </c>
      <c r="AH427" s="185" t="s">
        <v>1883</v>
      </c>
      <c r="AI427" s="185" t="s">
        <v>1890</v>
      </c>
      <c r="AK427" s="185" t="s">
        <v>3885</v>
      </c>
      <c r="AL427" s="185" t="s">
        <v>2151</v>
      </c>
      <c r="AM427" s="185" t="s">
        <v>3886</v>
      </c>
      <c r="AN427" s="185" t="s">
        <v>1895</v>
      </c>
      <c r="AO427" s="185" t="s">
        <v>2190</v>
      </c>
      <c r="AP427" s="185" t="s">
        <v>1896</v>
      </c>
      <c r="AQ427" s="185" t="s">
        <v>1272</v>
      </c>
      <c r="AR427" s="185" t="s">
        <v>2093</v>
      </c>
      <c r="AS427" s="185">
        <v>1150436</v>
      </c>
      <c r="AT427" s="185" t="s">
        <v>2093</v>
      </c>
      <c r="AV427" s="185" t="s">
        <v>1920</v>
      </c>
      <c r="AW427" s="185">
        <v>1150436</v>
      </c>
      <c r="AX427" s="185">
        <v>0</v>
      </c>
      <c r="AY427" s="185" t="s">
        <v>1943</v>
      </c>
      <c r="AZ427" s="186">
        <v>0</v>
      </c>
      <c r="BA427" s="231">
        <v>25</v>
      </c>
      <c r="BB427" s="185">
        <v>0</v>
      </c>
      <c r="BD427" s="187">
        <v>22213</v>
      </c>
      <c r="BE427" s="187">
        <v>41172</v>
      </c>
      <c r="BF427" s="187">
        <v>41172</v>
      </c>
      <c r="BH427" s="187">
        <v>43363</v>
      </c>
      <c r="BI427" s="187">
        <v>43727</v>
      </c>
      <c r="BM427" s="185" t="s">
        <v>1900</v>
      </c>
      <c r="BN427" s="185" t="s">
        <v>1275</v>
      </c>
      <c r="BV427" s="185" t="s">
        <v>1901</v>
      </c>
      <c r="BW427" s="185" t="s">
        <v>1926</v>
      </c>
      <c r="BX427" s="185" t="s">
        <v>2025</v>
      </c>
      <c r="BY427" s="187">
        <v>42998</v>
      </c>
      <c r="BZ427" s="187">
        <v>44094</v>
      </c>
      <c r="CA427" s="185">
        <v>0</v>
      </c>
      <c r="CB427" s="185">
        <v>1150436</v>
      </c>
      <c r="CC427" s="185">
        <v>0</v>
      </c>
      <c r="CD427" s="185">
        <v>0</v>
      </c>
      <c r="CE427" s="185">
        <v>0</v>
      </c>
      <c r="CF427" s="185">
        <v>0</v>
      </c>
      <c r="CG427" s="185">
        <v>0</v>
      </c>
      <c r="CH427" s="185">
        <v>0</v>
      </c>
      <c r="CI427" s="185">
        <v>0</v>
      </c>
      <c r="CK427" s="185">
        <v>0</v>
      </c>
      <c r="CL427" s="185">
        <v>0</v>
      </c>
      <c r="CM427" s="185">
        <v>67109</v>
      </c>
      <c r="CN427" s="185">
        <v>157706</v>
      </c>
      <c r="CO427" s="185">
        <v>0</v>
      </c>
      <c r="CP427" s="185">
        <v>0</v>
      </c>
      <c r="CQ427" s="185">
        <v>0</v>
      </c>
      <c r="CR427" s="185">
        <v>298634</v>
      </c>
      <c r="CS427" s="185">
        <v>0</v>
      </c>
      <c r="CT427" s="185">
        <v>0</v>
      </c>
      <c r="CU427" s="185">
        <v>0</v>
      </c>
      <c r="CV427" s="185">
        <v>0</v>
      </c>
      <c r="CW427" s="185">
        <v>2130446</v>
      </c>
      <c r="CX427" s="185">
        <v>685759</v>
      </c>
      <c r="CY427" s="185">
        <v>1444687</v>
      </c>
      <c r="CZ427" s="185" t="s">
        <v>8035</v>
      </c>
      <c r="DA427" s="185">
        <v>139490</v>
      </c>
      <c r="DB427" s="185">
        <v>142300</v>
      </c>
      <c r="DC427" s="185">
        <v>200900</v>
      </c>
      <c r="DD427" s="185">
        <v>1674000</v>
      </c>
      <c r="DE427" s="185">
        <v>67000</v>
      </c>
      <c r="DF427" s="185">
        <v>33500</v>
      </c>
      <c r="DG427" s="185">
        <v>50200</v>
      </c>
      <c r="DH427" s="185">
        <v>0</v>
      </c>
      <c r="DI427" s="185">
        <v>30</v>
      </c>
      <c r="DJ427" s="185">
        <v>0</v>
      </c>
      <c r="DK427" s="185">
        <v>0</v>
      </c>
      <c r="DL427" s="185">
        <v>0</v>
      </c>
      <c r="DM427" s="187">
        <v>44166</v>
      </c>
      <c r="DN427" s="187">
        <v>44187</v>
      </c>
      <c r="DO427" s="185">
        <v>0</v>
      </c>
      <c r="DP427" s="185">
        <v>67000</v>
      </c>
      <c r="DQ427" s="185">
        <v>0</v>
      </c>
      <c r="DR427" s="185" t="s">
        <v>2026</v>
      </c>
      <c r="DS427" s="185" t="s">
        <v>2026</v>
      </c>
      <c r="DT427" s="185">
        <v>67000</v>
      </c>
      <c r="DV427" s="185" t="s">
        <v>2279</v>
      </c>
      <c r="DW427" s="185">
        <v>1674000</v>
      </c>
      <c r="DX427" s="185" t="s">
        <v>1896</v>
      </c>
    </row>
    <row r="428" spans="1:128" x14ac:dyDescent="0.25">
      <c r="A428" s="185">
        <v>30</v>
      </c>
      <c r="B428" s="185">
        <v>0</v>
      </c>
      <c r="D428" s="230">
        <v>6.9599999999999995E-2</v>
      </c>
      <c r="E428" s="185">
        <v>0</v>
      </c>
      <c r="F428" s="185">
        <v>17547025</v>
      </c>
      <c r="I428" s="185">
        <v>0</v>
      </c>
      <c r="J428" s="185">
        <v>35152</v>
      </c>
      <c r="L428" s="185">
        <v>80835</v>
      </c>
      <c r="M428" s="185" t="s">
        <v>2054</v>
      </c>
      <c r="N428" s="185" t="s">
        <v>1878</v>
      </c>
      <c r="R428" s="185" t="s">
        <v>2082</v>
      </c>
      <c r="S428" s="185" t="s">
        <v>457</v>
      </c>
      <c r="T428" s="185" t="s">
        <v>3887</v>
      </c>
      <c r="U428" s="185" t="s">
        <v>682</v>
      </c>
      <c r="V428" s="185" t="s">
        <v>1272</v>
      </c>
      <c r="W428" s="185" t="s">
        <v>7588</v>
      </c>
      <c r="X428" s="185" t="s">
        <v>2013</v>
      </c>
      <c r="Y428" s="185" t="s">
        <v>1987</v>
      </c>
      <c r="Z428" s="185" t="s">
        <v>2860</v>
      </c>
      <c r="AA428" s="185" t="s">
        <v>1883</v>
      </c>
      <c r="AB428" s="185" t="s">
        <v>1898</v>
      </c>
      <c r="AC428" s="185" t="s">
        <v>3888</v>
      </c>
      <c r="AD428" s="185" t="s">
        <v>3889</v>
      </c>
      <c r="AE428" s="185" t="s">
        <v>1887</v>
      </c>
      <c r="AF428" s="185" t="s">
        <v>1888</v>
      </c>
      <c r="AG428" s="185" t="s">
        <v>1889</v>
      </c>
      <c r="AH428" s="185" t="s">
        <v>1883</v>
      </c>
      <c r="AI428" s="185" t="s">
        <v>1890</v>
      </c>
      <c r="AK428" s="185" t="s">
        <v>3890</v>
      </c>
      <c r="AM428" s="185" t="s">
        <v>3891</v>
      </c>
      <c r="AN428" s="185" t="s">
        <v>2039</v>
      </c>
      <c r="AO428" s="185" t="s">
        <v>2518</v>
      </c>
      <c r="AP428" s="185" t="s">
        <v>1896</v>
      </c>
      <c r="AQ428" s="185" t="s">
        <v>1272</v>
      </c>
      <c r="AR428" s="185" t="s">
        <v>2093</v>
      </c>
      <c r="AS428" s="185">
        <v>1150436</v>
      </c>
      <c r="AT428" s="185" t="s">
        <v>2093</v>
      </c>
      <c r="AV428" s="185" t="s">
        <v>1920</v>
      </c>
      <c r="AW428" s="185">
        <v>1150436</v>
      </c>
      <c r="AX428" s="185">
        <v>0</v>
      </c>
      <c r="AY428" s="185" t="s">
        <v>1899</v>
      </c>
      <c r="AZ428" s="186">
        <v>0</v>
      </c>
      <c r="BA428" s="231">
        <v>25</v>
      </c>
      <c r="BB428" s="185">
        <v>0</v>
      </c>
      <c r="BD428" s="187">
        <v>21605</v>
      </c>
      <c r="BE428" s="187">
        <v>44175</v>
      </c>
      <c r="BF428" s="187">
        <v>44175</v>
      </c>
      <c r="BG428" s="187">
        <v>44195</v>
      </c>
      <c r="BH428" s="187">
        <v>44175</v>
      </c>
      <c r="BM428" s="185" t="s">
        <v>1900</v>
      </c>
      <c r="BN428" s="185" t="s">
        <v>1275</v>
      </c>
      <c r="BV428" s="185" t="s">
        <v>1901</v>
      </c>
      <c r="BW428" s="185" t="s">
        <v>1960</v>
      </c>
      <c r="BX428" s="185" t="s">
        <v>2094</v>
      </c>
      <c r="BY428" s="187">
        <v>44175</v>
      </c>
      <c r="BZ428" s="187">
        <v>44175</v>
      </c>
      <c r="CA428" s="185">
        <v>0</v>
      </c>
      <c r="CB428" s="185">
        <v>0</v>
      </c>
      <c r="CC428" s="185">
        <v>0</v>
      </c>
      <c r="CD428" s="185">
        <v>0</v>
      </c>
      <c r="CE428" s="185">
        <v>0</v>
      </c>
      <c r="CF428" s="185">
        <v>0</v>
      </c>
      <c r="CG428" s="185">
        <v>0</v>
      </c>
      <c r="CH428" s="185">
        <v>0</v>
      </c>
      <c r="CI428" s="185">
        <v>0</v>
      </c>
      <c r="CK428" s="185">
        <v>0</v>
      </c>
      <c r="CL428" s="185">
        <v>0</v>
      </c>
      <c r="CM428" s="185">
        <v>0</v>
      </c>
      <c r="CN428" s="185">
        <v>0</v>
      </c>
      <c r="CO428" s="185">
        <v>0</v>
      </c>
      <c r="CP428" s="185">
        <v>0</v>
      </c>
      <c r="CQ428" s="185">
        <v>0</v>
      </c>
      <c r="CR428" s="185">
        <v>0</v>
      </c>
      <c r="CS428" s="185">
        <v>0</v>
      </c>
      <c r="CT428" s="185">
        <v>0</v>
      </c>
      <c r="CU428" s="185">
        <v>0</v>
      </c>
      <c r="CV428" s="185">
        <v>0</v>
      </c>
      <c r="CW428" s="185">
        <v>0</v>
      </c>
      <c r="CX428" s="185">
        <v>0</v>
      </c>
      <c r="CY428" s="185">
        <v>0</v>
      </c>
      <c r="CZ428" s="185" t="s">
        <v>8035</v>
      </c>
      <c r="DA428" s="185">
        <v>0</v>
      </c>
      <c r="DB428" s="185">
        <v>0</v>
      </c>
      <c r="DC428" s="185">
        <v>0</v>
      </c>
      <c r="DD428" s="185">
        <v>0</v>
      </c>
      <c r="DE428" s="185">
        <v>0</v>
      </c>
      <c r="DF428" s="185">
        <v>0</v>
      </c>
      <c r="DG428" s="185">
        <v>0</v>
      </c>
      <c r="DH428" s="185">
        <v>0</v>
      </c>
      <c r="DI428" s="185">
        <v>30</v>
      </c>
      <c r="DJ428" s="185">
        <v>0</v>
      </c>
      <c r="DK428" s="185">
        <v>0</v>
      </c>
      <c r="DL428" s="185">
        <v>0</v>
      </c>
      <c r="DM428" s="187">
        <v>44175</v>
      </c>
      <c r="DN428" s="187">
        <v>44176</v>
      </c>
      <c r="DO428" s="185">
        <v>0</v>
      </c>
      <c r="DP428" s="185">
        <v>0</v>
      </c>
      <c r="DQ428" s="185">
        <v>0</v>
      </c>
      <c r="DR428" s="185" t="s">
        <v>2026</v>
      </c>
      <c r="DS428" s="185" t="s">
        <v>1887</v>
      </c>
      <c r="DT428" s="185">
        <v>0</v>
      </c>
      <c r="DV428" s="185" t="s">
        <v>2337</v>
      </c>
      <c r="DW428" s="185">
        <v>0</v>
      </c>
      <c r="DX428" s="185" t="s">
        <v>1896</v>
      </c>
    </row>
    <row r="429" spans="1:128" x14ac:dyDescent="0.25">
      <c r="A429" s="185">
        <v>30</v>
      </c>
      <c r="B429" s="185">
        <v>1831000</v>
      </c>
      <c r="D429" s="230">
        <v>6.9599999999999995E-2</v>
      </c>
      <c r="E429" s="185">
        <v>127438</v>
      </c>
      <c r="F429" s="185">
        <v>17548572</v>
      </c>
      <c r="I429" s="185">
        <v>1367323</v>
      </c>
      <c r="J429" s="185">
        <v>575218</v>
      </c>
      <c r="L429" s="185">
        <v>1604495</v>
      </c>
      <c r="M429" s="185" t="s">
        <v>2539</v>
      </c>
      <c r="N429" s="185" t="s">
        <v>1938</v>
      </c>
      <c r="R429" s="185" t="s">
        <v>1264</v>
      </c>
      <c r="S429" s="185" t="s">
        <v>616</v>
      </c>
      <c r="T429" s="185" t="s">
        <v>2540</v>
      </c>
      <c r="U429" s="185" t="s">
        <v>682</v>
      </c>
      <c r="V429" s="185" t="s">
        <v>1272</v>
      </c>
      <c r="W429" s="185" t="s">
        <v>953</v>
      </c>
      <c r="X429" s="185" t="s">
        <v>1907</v>
      </c>
      <c r="Y429" s="185" t="s">
        <v>2268</v>
      </c>
      <c r="Z429" s="185" t="s">
        <v>2541</v>
      </c>
      <c r="AA429" s="185" t="s">
        <v>1883</v>
      </c>
      <c r="AB429" s="185" t="s">
        <v>1898</v>
      </c>
      <c r="AC429" s="185" t="s">
        <v>3892</v>
      </c>
      <c r="AD429" s="185" t="s">
        <v>2543</v>
      </c>
      <c r="AE429" s="185" t="s">
        <v>1887</v>
      </c>
      <c r="AF429" s="185" t="s">
        <v>1888</v>
      </c>
      <c r="AG429" s="185" t="s">
        <v>1889</v>
      </c>
      <c r="AH429" s="185" t="s">
        <v>1883</v>
      </c>
      <c r="AI429" s="185" t="s">
        <v>1890</v>
      </c>
      <c r="AK429" s="185" t="s">
        <v>2305</v>
      </c>
      <c r="AM429" s="185" t="s">
        <v>3893</v>
      </c>
      <c r="AN429" s="185" t="s">
        <v>2503</v>
      </c>
      <c r="AO429" s="185" t="s">
        <v>2020</v>
      </c>
      <c r="AP429" s="185" t="s">
        <v>1896</v>
      </c>
      <c r="AQ429" s="185" t="s">
        <v>1272</v>
      </c>
      <c r="AR429" s="185" t="s">
        <v>2093</v>
      </c>
      <c r="AS429" s="185">
        <v>1150436</v>
      </c>
      <c r="AT429" s="185" t="s">
        <v>2093</v>
      </c>
      <c r="AV429" s="185" t="s">
        <v>1920</v>
      </c>
      <c r="AW429" s="185">
        <v>1150436</v>
      </c>
      <c r="AX429" s="185">
        <v>0</v>
      </c>
      <c r="AY429" s="185" t="s">
        <v>1943</v>
      </c>
      <c r="AZ429" s="186">
        <v>0</v>
      </c>
      <c r="BA429" s="231">
        <v>0</v>
      </c>
      <c r="BB429" s="185">
        <v>0</v>
      </c>
      <c r="BD429" s="187">
        <v>24162</v>
      </c>
      <c r="BE429" s="187">
        <v>41183</v>
      </c>
      <c r="BF429" s="187">
        <v>41183</v>
      </c>
      <c r="BH429" s="187">
        <v>43009</v>
      </c>
      <c r="BI429" s="187">
        <v>43738</v>
      </c>
      <c r="BM429" s="185" t="s">
        <v>1900</v>
      </c>
      <c r="BN429" s="185" t="s">
        <v>1275</v>
      </c>
      <c r="BV429" s="185" t="s">
        <v>1901</v>
      </c>
      <c r="BW429" s="185" t="s">
        <v>1896</v>
      </c>
      <c r="BX429" s="185" t="s">
        <v>2025</v>
      </c>
      <c r="BY429" s="187">
        <v>43009</v>
      </c>
      <c r="BZ429" s="187">
        <v>44105</v>
      </c>
      <c r="CA429" s="185">
        <v>0</v>
      </c>
      <c r="CB429" s="185">
        <v>1150436</v>
      </c>
      <c r="CC429" s="185">
        <v>0</v>
      </c>
      <c r="CD429" s="185">
        <v>102854</v>
      </c>
      <c r="CE429" s="185">
        <v>0</v>
      </c>
      <c r="CF429" s="185">
        <v>0</v>
      </c>
      <c r="CG429" s="185">
        <v>0</v>
      </c>
      <c r="CH429" s="185">
        <v>0</v>
      </c>
      <c r="CI429" s="185">
        <v>0</v>
      </c>
      <c r="CK429" s="185">
        <v>0</v>
      </c>
      <c r="CL429" s="185">
        <v>0</v>
      </c>
      <c r="CM429" s="185">
        <v>81489</v>
      </c>
      <c r="CN429" s="185">
        <v>211393</v>
      </c>
      <c r="CO429" s="185">
        <v>0</v>
      </c>
      <c r="CP429" s="185">
        <v>66098</v>
      </c>
      <c r="CQ429" s="185">
        <v>0</v>
      </c>
      <c r="CR429" s="185">
        <v>387793</v>
      </c>
      <c r="CS429" s="185">
        <v>0</v>
      </c>
      <c r="CT429" s="185">
        <v>0</v>
      </c>
      <c r="CU429" s="185">
        <v>0</v>
      </c>
      <c r="CV429" s="185">
        <v>0</v>
      </c>
      <c r="CW429" s="185">
        <v>2000063</v>
      </c>
      <c r="CX429" s="185">
        <v>656907</v>
      </c>
      <c r="CY429" s="185">
        <v>1343156</v>
      </c>
      <c r="CZ429" s="185" t="s">
        <v>8035</v>
      </c>
      <c r="DA429" s="185">
        <v>166672</v>
      </c>
      <c r="DB429" s="185">
        <v>155600</v>
      </c>
      <c r="DC429" s="185">
        <v>219700</v>
      </c>
      <c r="DD429" s="185">
        <v>1897000</v>
      </c>
      <c r="DE429" s="185">
        <v>75900</v>
      </c>
      <c r="DF429" s="185">
        <v>37900</v>
      </c>
      <c r="DG429" s="185">
        <v>56900</v>
      </c>
      <c r="DH429" s="185">
        <v>0</v>
      </c>
      <c r="DI429" s="185">
        <v>30</v>
      </c>
      <c r="DJ429" s="185">
        <v>0</v>
      </c>
      <c r="DK429" s="185">
        <v>0</v>
      </c>
      <c r="DL429" s="185">
        <v>0</v>
      </c>
      <c r="DM429" s="187">
        <v>44153</v>
      </c>
      <c r="DN429" s="187">
        <v>44196</v>
      </c>
      <c r="DO429" s="185">
        <v>0</v>
      </c>
      <c r="DP429" s="185">
        <v>73200</v>
      </c>
      <c r="DQ429" s="185">
        <v>0</v>
      </c>
      <c r="DR429" s="185" t="s">
        <v>1927</v>
      </c>
      <c r="DS429" s="185" t="s">
        <v>2026</v>
      </c>
      <c r="DT429" s="185">
        <v>73200</v>
      </c>
      <c r="DV429" s="185" t="s">
        <v>1965</v>
      </c>
      <c r="DW429" s="185">
        <v>1831000</v>
      </c>
      <c r="DX429" s="185" t="s">
        <v>1896</v>
      </c>
    </row>
    <row r="430" spans="1:128" x14ac:dyDescent="0.25">
      <c r="A430" s="185">
        <v>30</v>
      </c>
      <c r="B430" s="185">
        <v>0</v>
      </c>
      <c r="D430" s="230">
        <v>6.9599999999999995E-2</v>
      </c>
      <c r="E430" s="185">
        <v>0</v>
      </c>
      <c r="F430" s="185">
        <v>17560336</v>
      </c>
      <c r="I430" s="185">
        <v>0</v>
      </c>
      <c r="J430" s="185">
        <v>0</v>
      </c>
      <c r="L430" s="185">
        <v>0</v>
      </c>
      <c r="M430" s="185" t="s">
        <v>2539</v>
      </c>
      <c r="N430" s="185" t="s">
        <v>1878</v>
      </c>
      <c r="R430" s="185" t="s">
        <v>2082</v>
      </c>
      <c r="S430" s="185" t="s">
        <v>616</v>
      </c>
      <c r="T430" s="185" t="s">
        <v>3122</v>
      </c>
      <c r="U430" s="185" t="s">
        <v>682</v>
      </c>
      <c r="V430" s="185" t="s">
        <v>1272</v>
      </c>
      <c r="W430" s="185" t="s">
        <v>7220</v>
      </c>
      <c r="X430" s="185" t="s">
        <v>1907</v>
      </c>
      <c r="Y430" s="185" t="s">
        <v>1987</v>
      </c>
      <c r="Z430" s="185" t="s">
        <v>2541</v>
      </c>
      <c r="AA430" s="185" t="s">
        <v>1883</v>
      </c>
      <c r="AB430" s="185" t="s">
        <v>1898</v>
      </c>
      <c r="AC430" s="185" t="s">
        <v>3894</v>
      </c>
      <c r="AD430" s="185" t="s">
        <v>3124</v>
      </c>
      <c r="AE430" s="185" t="s">
        <v>1887</v>
      </c>
      <c r="AF430" s="185" t="s">
        <v>1888</v>
      </c>
      <c r="AG430" s="185" t="s">
        <v>1889</v>
      </c>
      <c r="AH430" s="185" t="s">
        <v>1883</v>
      </c>
      <c r="AI430" s="185" t="s">
        <v>1890</v>
      </c>
      <c r="AK430" s="185" t="s">
        <v>3895</v>
      </c>
      <c r="AL430" s="185" t="s">
        <v>2612</v>
      </c>
      <c r="AM430" s="185" t="s">
        <v>3896</v>
      </c>
      <c r="AN430" s="185" t="s">
        <v>2067</v>
      </c>
      <c r="AO430" s="185" t="s">
        <v>2207</v>
      </c>
      <c r="AP430" s="185" t="s">
        <v>1896</v>
      </c>
      <c r="AQ430" s="185" t="s">
        <v>1272</v>
      </c>
      <c r="AR430" s="185" t="s">
        <v>2093</v>
      </c>
      <c r="AS430" s="185">
        <v>1150436</v>
      </c>
      <c r="AT430" s="185" t="s">
        <v>2093</v>
      </c>
      <c r="AV430" s="185" t="s">
        <v>1920</v>
      </c>
      <c r="AW430" s="185">
        <v>1150436</v>
      </c>
      <c r="AX430" s="185">
        <v>0</v>
      </c>
      <c r="AY430" s="185" t="s">
        <v>1899</v>
      </c>
      <c r="AZ430" s="186">
        <v>0</v>
      </c>
      <c r="BA430" s="231">
        <v>30</v>
      </c>
      <c r="BB430" s="185">
        <v>0</v>
      </c>
      <c r="BD430" s="187">
        <v>31106</v>
      </c>
      <c r="BE430" s="187">
        <v>43075</v>
      </c>
      <c r="BF430" s="187">
        <v>43075</v>
      </c>
      <c r="BG430" s="187">
        <v>43095</v>
      </c>
      <c r="BH430" s="187">
        <v>43075</v>
      </c>
      <c r="BM430" s="185" t="s">
        <v>1900</v>
      </c>
      <c r="BN430" s="185" t="s">
        <v>1275</v>
      </c>
      <c r="BV430" s="185" t="s">
        <v>1901</v>
      </c>
      <c r="BW430" s="185" t="s">
        <v>1926</v>
      </c>
      <c r="BX430" s="185" t="s">
        <v>2094</v>
      </c>
      <c r="BY430" s="187">
        <v>43075</v>
      </c>
      <c r="BZ430" s="187">
        <v>43075</v>
      </c>
      <c r="CA430" s="185">
        <v>0</v>
      </c>
      <c r="CB430" s="185">
        <v>0</v>
      </c>
      <c r="CC430" s="185">
        <v>0</v>
      </c>
      <c r="CD430" s="185">
        <v>0</v>
      </c>
      <c r="CE430" s="185">
        <v>0</v>
      </c>
      <c r="CF430" s="185">
        <v>0</v>
      </c>
      <c r="CG430" s="185">
        <v>0</v>
      </c>
      <c r="CH430" s="185">
        <v>0</v>
      </c>
      <c r="CI430" s="185">
        <v>0</v>
      </c>
      <c r="CK430" s="185">
        <v>0</v>
      </c>
      <c r="CL430" s="185">
        <v>0</v>
      </c>
      <c r="CM430" s="185">
        <v>0</v>
      </c>
      <c r="CN430" s="185">
        <v>0</v>
      </c>
      <c r="CO430" s="185">
        <v>0</v>
      </c>
      <c r="CP430" s="185">
        <v>0</v>
      </c>
      <c r="CQ430" s="185">
        <v>0</v>
      </c>
      <c r="CR430" s="185">
        <v>0</v>
      </c>
      <c r="CS430" s="185">
        <v>0</v>
      </c>
      <c r="CT430" s="185">
        <v>0</v>
      </c>
      <c r="CU430" s="185">
        <v>0</v>
      </c>
      <c r="CV430" s="185">
        <v>0</v>
      </c>
      <c r="CW430" s="185">
        <v>0</v>
      </c>
      <c r="CX430" s="185">
        <v>0</v>
      </c>
      <c r="CY430" s="185">
        <v>0</v>
      </c>
      <c r="CZ430" s="185" t="s">
        <v>8035</v>
      </c>
      <c r="DA430" s="185">
        <v>0</v>
      </c>
      <c r="DB430" s="185">
        <v>0</v>
      </c>
      <c r="DC430" s="185">
        <v>0</v>
      </c>
      <c r="DD430" s="185">
        <v>0</v>
      </c>
      <c r="DE430" s="185">
        <v>0</v>
      </c>
      <c r="DF430" s="185">
        <v>0</v>
      </c>
      <c r="DG430" s="185">
        <v>0</v>
      </c>
      <c r="DH430" s="185">
        <v>0</v>
      </c>
      <c r="DI430" s="185">
        <v>30</v>
      </c>
      <c r="DJ430" s="185">
        <v>0</v>
      </c>
      <c r="DK430" s="185">
        <v>0</v>
      </c>
      <c r="DL430" s="185">
        <v>0</v>
      </c>
      <c r="DM430" s="187">
        <v>43075</v>
      </c>
      <c r="DO430" s="185">
        <v>0</v>
      </c>
      <c r="DP430" s="185">
        <v>0</v>
      </c>
      <c r="DQ430" s="185">
        <v>0</v>
      </c>
      <c r="DR430" s="185" t="s">
        <v>1927</v>
      </c>
      <c r="DS430" s="185" t="s">
        <v>1887</v>
      </c>
      <c r="DT430" s="185">
        <v>0</v>
      </c>
      <c r="DV430" s="185" t="s">
        <v>1965</v>
      </c>
      <c r="DW430" s="185">
        <v>0</v>
      </c>
      <c r="DX430" s="185" t="s">
        <v>1896</v>
      </c>
    </row>
    <row r="431" spans="1:128" x14ac:dyDescent="0.25">
      <c r="A431" s="185">
        <v>30</v>
      </c>
      <c r="B431" s="185">
        <v>1150000</v>
      </c>
      <c r="D431" s="230">
        <v>6.9599999999999995E-2</v>
      </c>
      <c r="E431" s="185">
        <v>80040</v>
      </c>
      <c r="F431" s="185">
        <v>17580891</v>
      </c>
      <c r="I431" s="185">
        <v>1367323</v>
      </c>
      <c r="J431" s="185">
        <v>575218</v>
      </c>
      <c r="L431" s="185">
        <v>1591021</v>
      </c>
      <c r="M431" s="185" t="s">
        <v>2539</v>
      </c>
      <c r="N431" s="185" t="s">
        <v>1938</v>
      </c>
      <c r="R431" s="185" t="s">
        <v>1264</v>
      </c>
      <c r="S431" s="185" t="s">
        <v>616</v>
      </c>
      <c r="T431" s="185" t="s">
        <v>3122</v>
      </c>
      <c r="U431" s="185" t="s">
        <v>682</v>
      </c>
      <c r="V431" s="185" t="s">
        <v>1272</v>
      </c>
      <c r="W431" s="185" t="s">
        <v>954</v>
      </c>
      <c r="X431" s="185" t="s">
        <v>1907</v>
      </c>
      <c r="Y431" s="185" t="s">
        <v>1881</v>
      </c>
      <c r="Z431" s="185" t="s">
        <v>2541</v>
      </c>
      <c r="AA431" s="185" t="s">
        <v>1883</v>
      </c>
      <c r="AB431" s="185" t="s">
        <v>1898</v>
      </c>
      <c r="AC431" s="185" t="s">
        <v>3897</v>
      </c>
      <c r="AD431" s="185" t="s">
        <v>3124</v>
      </c>
      <c r="AE431" s="185" t="s">
        <v>1887</v>
      </c>
      <c r="AF431" s="185" t="s">
        <v>1888</v>
      </c>
      <c r="AG431" s="185" t="s">
        <v>1889</v>
      </c>
      <c r="AH431" s="185" t="s">
        <v>1883</v>
      </c>
      <c r="AI431" s="185" t="s">
        <v>1890</v>
      </c>
      <c r="AK431" s="185" t="s">
        <v>3898</v>
      </c>
      <c r="AM431" s="185" t="s">
        <v>3899</v>
      </c>
      <c r="AN431" s="185" t="s">
        <v>3900</v>
      </c>
      <c r="AO431" s="185" t="s">
        <v>3780</v>
      </c>
      <c r="AP431" s="185" t="s">
        <v>1896</v>
      </c>
      <c r="AQ431" s="185" t="s">
        <v>1272</v>
      </c>
      <c r="AR431" s="185" t="s">
        <v>2093</v>
      </c>
      <c r="AS431" s="185">
        <v>1150436</v>
      </c>
      <c r="AT431" s="185" t="s">
        <v>2093</v>
      </c>
      <c r="AV431" s="185" t="s">
        <v>1920</v>
      </c>
      <c r="AW431" s="185">
        <v>1150436</v>
      </c>
      <c r="AX431" s="185">
        <v>0</v>
      </c>
      <c r="AY431" s="185" t="s">
        <v>1943</v>
      </c>
      <c r="AZ431" s="186">
        <v>0</v>
      </c>
      <c r="BA431" s="231">
        <v>30</v>
      </c>
      <c r="BB431" s="185">
        <v>0</v>
      </c>
      <c r="BD431" s="187">
        <v>20865</v>
      </c>
      <c r="BE431" s="187">
        <v>41183</v>
      </c>
      <c r="BF431" s="187">
        <v>41183</v>
      </c>
      <c r="BH431" s="187">
        <v>43009</v>
      </c>
      <c r="BI431" s="187">
        <v>43738</v>
      </c>
      <c r="BM431" s="185" t="s">
        <v>1900</v>
      </c>
      <c r="BN431" s="185" t="s">
        <v>1275</v>
      </c>
      <c r="BV431" s="185" t="s">
        <v>1901</v>
      </c>
      <c r="BW431" s="185" t="s">
        <v>1960</v>
      </c>
      <c r="BX431" s="185" t="s">
        <v>2025</v>
      </c>
      <c r="BY431" s="187">
        <v>43009</v>
      </c>
      <c r="BZ431" s="187">
        <v>44105</v>
      </c>
      <c r="CA431" s="185">
        <v>0</v>
      </c>
      <c r="CB431" s="185">
        <v>1150436</v>
      </c>
      <c r="CC431" s="185">
        <v>0</v>
      </c>
      <c r="CD431" s="185">
        <v>102854</v>
      </c>
      <c r="CE431" s="185">
        <v>0</v>
      </c>
      <c r="CF431" s="185">
        <v>0</v>
      </c>
      <c r="CG431" s="185">
        <v>0</v>
      </c>
      <c r="CH431" s="185">
        <v>0</v>
      </c>
      <c r="CI431" s="185">
        <v>0</v>
      </c>
      <c r="CK431" s="185">
        <v>0</v>
      </c>
      <c r="CL431" s="185">
        <v>0</v>
      </c>
      <c r="CM431" s="185">
        <v>0</v>
      </c>
      <c r="CN431" s="185">
        <v>0</v>
      </c>
      <c r="CO431" s="185">
        <v>0</v>
      </c>
      <c r="CP431" s="185">
        <v>66098</v>
      </c>
      <c r="CQ431" s="185">
        <v>345131</v>
      </c>
      <c r="CR431" s="185">
        <v>0</v>
      </c>
      <c r="CS431" s="185">
        <v>0</v>
      </c>
      <c r="CT431" s="185">
        <v>0</v>
      </c>
      <c r="CU431" s="185">
        <v>0</v>
      </c>
      <c r="CV431" s="185">
        <v>0</v>
      </c>
      <c r="CW431" s="185">
        <v>1664519</v>
      </c>
      <c r="CX431" s="185">
        <v>750821</v>
      </c>
      <c r="CY431" s="185">
        <v>913698</v>
      </c>
      <c r="CZ431" s="185" t="s">
        <v>8035</v>
      </c>
      <c r="DA431" s="185">
        <v>138710</v>
      </c>
      <c r="DB431" s="185">
        <v>97700</v>
      </c>
      <c r="DC431" s="185">
        <v>138000</v>
      </c>
      <c r="DD431" s="185">
        <v>1562000</v>
      </c>
      <c r="DE431" s="185">
        <v>62500</v>
      </c>
      <c r="DF431" s="185">
        <v>31200</v>
      </c>
      <c r="DG431" s="185">
        <v>46900</v>
      </c>
      <c r="DH431" s="185">
        <v>0</v>
      </c>
      <c r="DI431" s="185">
        <v>30</v>
      </c>
      <c r="DJ431" s="185">
        <v>0</v>
      </c>
      <c r="DK431" s="185">
        <v>0</v>
      </c>
      <c r="DL431" s="185">
        <v>0</v>
      </c>
      <c r="DM431" s="187">
        <v>43983</v>
      </c>
      <c r="DN431" s="187">
        <v>43998</v>
      </c>
      <c r="DO431" s="185">
        <v>0</v>
      </c>
      <c r="DP431" s="185">
        <v>46000</v>
      </c>
      <c r="DQ431" s="185">
        <v>0</v>
      </c>
      <c r="DR431" s="185" t="s">
        <v>1927</v>
      </c>
      <c r="DS431" s="185" t="s">
        <v>1903</v>
      </c>
      <c r="DT431" s="185">
        <v>46000</v>
      </c>
      <c r="DV431" s="185" t="s">
        <v>1965</v>
      </c>
      <c r="DW431" s="185">
        <v>1150000</v>
      </c>
      <c r="DX431" s="185" t="s">
        <v>1896</v>
      </c>
    </row>
    <row r="432" spans="1:128" x14ac:dyDescent="0.25">
      <c r="A432" s="185">
        <v>30</v>
      </c>
      <c r="B432" s="185">
        <v>2722000</v>
      </c>
      <c r="D432" s="230">
        <v>5.2199999999999998E-3</v>
      </c>
      <c r="E432" s="185">
        <v>14209</v>
      </c>
      <c r="F432" s="185">
        <v>17584167</v>
      </c>
      <c r="I432" s="185">
        <v>2801291</v>
      </c>
      <c r="J432" s="185">
        <v>952666</v>
      </c>
      <c r="L432" s="185">
        <v>3160211</v>
      </c>
      <c r="M432" s="185" t="s">
        <v>1946</v>
      </c>
      <c r="N432" s="185" t="s">
        <v>1962</v>
      </c>
      <c r="R432" s="185" t="s">
        <v>1879</v>
      </c>
      <c r="S432" s="185" t="s">
        <v>781</v>
      </c>
      <c r="T432" s="185" t="s">
        <v>707</v>
      </c>
      <c r="U432" s="185" t="s">
        <v>682</v>
      </c>
      <c r="V432" s="185" t="s">
        <v>2012</v>
      </c>
      <c r="W432" s="185" t="s">
        <v>1519</v>
      </c>
      <c r="X432" s="185" t="s">
        <v>1907</v>
      </c>
      <c r="Y432" s="185" t="s">
        <v>1987</v>
      </c>
      <c r="Z432" s="185" t="s">
        <v>2650</v>
      </c>
      <c r="AA432" s="185" t="s">
        <v>1883</v>
      </c>
      <c r="AB432" s="185" t="s">
        <v>1923</v>
      </c>
      <c r="AC432" s="185" t="s">
        <v>3901</v>
      </c>
      <c r="AD432" s="185" t="s">
        <v>2683</v>
      </c>
      <c r="AE432" s="185" t="s">
        <v>1887</v>
      </c>
      <c r="AF432" s="185" t="s">
        <v>1888</v>
      </c>
      <c r="AG432" s="185" t="s">
        <v>1889</v>
      </c>
      <c r="AH432" s="185" t="s">
        <v>1883</v>
      </c>
      <c r="AI432" s="185" t="s">
        <v>1890</v>
      </c>
      <c r="AK432" s="185" t="s">
        <v>2427</v>
      </c>
      <c r="AL432" s="185" t="s">
        <v>2780</v>
      </c>
      <c r="AM432" s="185" t="s">
        <v>3480</v>
      </c>
      <c r="AN432" s="185" t="s">
        <v>2067</v>
      </c>
      <c r="AO432" s="185" t="s">
        <v>2183</v>
      </c>
      <c r="AP432" s="185" t="s">
        <v>1896</v>
      </c>
      <c r="AQ432" s="185" t="s">
        <v>2012</v>
      </c>
      <c r="AR432" s="185" t="s">
        <v>2021</v>
      </c>
      <c r="AS432" s="185">
        <v>2721902</v>
      </c>
      <c r="AT432" s="185" t="s">
        <v>2021</v>
      </c>
      <c r="AV432" s="185" t="s">
        <v>1920</v>
      </c>
      <c r="AW432" s="185">
        <v>2721902</v>
      </c>
      <c r="AX432" s="185">
        <v>0</v>
      </c>
      <c r="AY432" s="185" t="s">
        <v>1968</v>
      </c>
      <c r="AZ432" s="186">
        <v>0</v>
      </c>
      <c r="BA432" s="231">
        <v>11</v>
      </c>
      <c r="BB432" s="185">
        <v>0</v>
      </c>
      <c r="BD432" s="187">
        <v>22418</v>
      </c>
      <c r="BE432" s="187">
        <v>42958</v>
      </c>
      <c r="BF432" s="187">
        <v>42958</v>
      </c>
      <c r="BH432" s="187">
        <v>43688</v>
      </c>
      <c r="BI432" s="187">
        <v>44053</v>
      </c>
      <c r="BO432" s="185" t="s">
        <v>1969</v>
      </c>
      <c r="BR432" s="185" t="s">
        <v>1970</v>
      </c>
      <c r="BV432" s="185" t="s">
        <v>1901</v>
      </c>
      <c r="BW432" s="185" t="s">
        <v>1896</v>
      </c>
      <c r="BX432" s="185" t="s">
        <v>1902</v>
      </c>
      <c r="BY432" s="187">
        <v>42958</v>
      </c>
      <c r="BZ432" s="187">
        <v>44054</v>
      </c>
      <c r="CA432" s="185">
        <v>0</v>
      </c>
      <c r="CB432" s="185">
        <v>2721902</v>
      </c>
      <c r="CC432" s="185">
        <v>0</v>
      </c>
      <c r="CD432" s="185">
        <v>0</v>
      </c>
      <c r="CE432" s="185">
        <v>0</v>
      </c>
      <c r="CF432" s="185">
        <v>0</v>
      </c>
      <c r="CG432" s="185">
        <v>0</v>
      </c>
      <c r="CH432" s="185">
        <v>0</v>
      </c>
      <c r="CI432" s="185">
        <v>0</v>
      </c>
      <c r="CK432" s="185">
        <v>0</v>
      </c>
      <c r="CL432" s="185">
        <v>0</v>
      </c>
      <c r="CM432" s="185">
        <v>0</v>
      </c>
      <c r="CN432" s="185">
        <v>0</v>
      </c>
      <c r="CO432" s="185">
        <v>0</v>
      </c>
      <c r="CP432" s="185">
        <v>0</v>
      </c>
      <c r="CQ432" s="185">
        <v>299409</v>
      </c>
      <c r="CR432" s="185">
        <v>0</v>
      </c>
      <c r="CS432" s="185">
        <v>0</v>
      </c>
      <c r="CT432" s="185">
        <v>0</v>
      </c>
      <c r="CU432" s="185">
        <v>0</v>
      </c>
      <c r="CV432" s="185">
        <v>0</v>
      </c>
      <c r="CW432" s="185">
        <v>3021311</v>
      </c>
      <c r="CX432" s="185">
        <v>978129</v>
      </c>
      <c r="CY432" s="185">
        <v>2043182</v>
      </c>
      <c r="CZ432" s="185" t="s">
        <v>8035</v>
      </c>
      <c r="DA432" s="185">
        <v>251776</v>
      </c>
      <c r="DB432" s="185">
        <v>231400</v>
      </c>
      <c r="DC432" s="185">
        <v>326600</v>
      </c>
      <c r="DD432" s="185">
        <v>3021000</v>
      </c>
      <c r="DE432" s="185">
        <v>120800</v>
      </c>
      <c r="DF432" s="185">
        <v>60400</v>
      </c>
      <c r="DG432" s="185">
        <v>90600</v>
      </c>
      <c r="DH432" s="185">
        <v>0</v>
      </c>
      <c r="DI432" s="185">
        <v>30</v>
      </c>
      <c r="DJ432" s="185">
        <v>0</v>
      </c>
      <c r="DK432" s="185">
        <v>0</v>
      </c>
      <c r="DL432" s="185">
        <v>0</v>
      </c>
      <c r="DM432" s="187">
        <v>44291</v>
      </c>
      <c r="DN432" s="187">
        <v>44309</v>
      </c>
      <c r="DO432" s="185">
        <v>0</v>
      </c>
      <c r="DP432" s="185">
        <v>108900</v>
      </c>
      <c r="DQ432" s="185">
        <v>0</v>
      </c>
      <c r="DR432" s="185" t="s">
        <v>1927</v>
      </c>
      <c r="DS432" s="185" t="s">
        <v>1887</v>
      </c>
      <c r="DT432" s="185">
        <v>108900</v>
      </c>
      <c r="DV432" s="185" t="s">
        <v>2051</v>
      </c>
      <c r="DW432" s="185">
        <v>2722000</v>
      </c>
      <c r="DX432" s="185" t="s">
        <v>1896</v>
      </c>
    </row>
    <row r="433" spans="1:128" x14ac:dyDescent="0.25">
      <c r="A433" s="185">
        <v>30</v>
      </c>
      <c r="B433" s="185">
        <v>1150000</v>
      </c>
      <c r="D433" s="230">
        <v>6.9599999999999995E-2</v>
      </c>
      <c r="E433" s="185">
        <v>80040</v>
      </c>
      <c r="F433" s="185">
        <v>17589208</v>
      </c>
      <c r="I433" s="185">
        <v>1367323</v>
      </c>
      <c r="J433" s="185">
        <v>575218</v>
      </c>
      <c r="L433" s="185">
        <v>1542752</v>
      </c>
      <c r="M433" s="185" t="s">
        <v>2539</v>
      </c>
      <c r="N433" s="185" t="s">
        <v>1878</v>
      </c>
      <c r="R433" s="185" t="s">
        <v>1264</v>
      </c>
      <c r="S433" s="185" t="s">
        <v>616</v>
      </c>
      <c r="T433" s="185" t="s">
        <v>2830</v>
      </c>
      <c r="U433" s="185" t="s">
        <v>682</v>
      </c>
      <c r="V433" s="185" t="s">
        <v>1272</v>
      </c>
      <c r="W433" s="185" t="s">
        <v>7221</v>
      </c>
      <c r="X433" s="185" t="s">
        <v>2013</v>
      </c>
      <c r="Y433" s="185" t="s">
        <v>1987</v>
      </c>
      <c r="Z433" s="185" t="s">
        <v>2541</v>
      </c>
      <c r="AA433" s="185" t="s">
        <v>1883</v>
      </c>
      <c r="AB433" s="185" t="s">
        <v>1898</v>
      </c>
      <c r="AC433" s="185" t="s">
        <v>3903</v>
      </c>
      <c r="AD433" s="185" t="s">
        <v>2832</v>
      </c>
      <c r="AE433" s="185" t="s">
        <v>1887</v>
      </c>
      <c r="AF433" s="185" t="s">
        <v>1888</v>
      </c>
      <c r="AG433" s="185" t="s">
        <v>1889</v>
      </c>
      <c r="AH433" s="185" t="s">
        <v>1883</v>
      </c>
      <c r="AI433" s="185" t="s">
        <v>1890</v>
      </c>
      <c r="AK433" s="185" t="s">
        <v>2780</v>
      </c>
      <c r="AL433" s="185" t="s">
        <v>2126</v>
      </c>
      <c r="AM433" s="185" t="s">
        <v>3905</v>
      </c>
      <c r="AN433" s="185" t="s">
        <v>3905</v>
      </c>
      <c r="AP433" s="185" t="s">
        <v>1896</v>
      </c>
      <c r="AQ433" s="185" t="s">
        <v>1272</v>
      </c>
      <c r="AR433" s="185" t="s">
        <v>2093</v>
      </c>
      <c r="AS433" s="185">
        <v>1150436</v>
      </c>
      <c r="AT433" s="185" t="s">
        <v>2093</v>
      </c>
      <c r="AV433" s="185" t="s">
        <v>1920</v>
      </c>
      <c r="AW433" s="185">
        <v>1150436</v>
      </c>
      <c r="AX433" s="185">
        <v>0</v>
      </c>
      <c r="AY433" s="185" t="s">
        <v>1899</v>
      </c>
      <c r="AZ433" s="186">
        <v>0</v>
      </c>
      <c r="BA433" s="231">
        <v>25</v>
      </c>
      <c r="BB433" s="185">
        <v>0</v>
      </c>
      <c r="BD433" s="187">
        <v>26970</v>
      </c>
      <c r="BE433" s="187">
        <v>43104</v>
      </c>
      <c r="BF433" s="187">
        <v>43104</v>
      </c>
      <c r="BH433" s="187">
        <v>43834</v>
      </c>
      <c r="BI433" s="187">
        <v>44199</v>
      </c>
      <c r="BM433" s="185" t="s">
        <v>1900</v>
      </c>
      <c r="BN433" s="185" t="s">
        <v>1275</v>
      </c>
      <c r="BV433" s="185" t="s">
        <v>1901</v>
      </c>
      <c r="BW433" s="185" t="s">
        <v>1926</v>
      </c>
      <c r="BX433" s="185" t="s">
        <v>2025</v>
      </c>
      <c r="BY433" s="187">
        <v>43104</v>
      </c>
      <c r="BZ433" s="187">
        <v>44200</v>
      </c>
      <c r="CA433" s="185">
        <v>0</v>
      </c>
      <c r="CB433" s="185">
        <v>1150436</v>
      </c>
      <c r="CC433" s="185">
        <v>0</v>
      </c>
      <c r="CD433" s="185">
        <v>102854</v>
      </c>
      <c r="CE433" s="185">
        <v>0</v>
      </c>
      <c r="CF433" s="185">
        <v>0</v>
      </c>
      <c r="CG433" s="185">
        <v>0</v>
      </c>
      <c r="CH433" s="185">
        <v>0</v>
      </c>
      <c r="CI433" s="185">
        <v>0</v>
      </c>
      <c r="CK433" s="185">
        <v>0</v>
      </c>
      <c r="CL433" s="185">
        <v>0</v>
      </c>
      <c r="CM433" s="185">
        <v>0</v>
      </c>
      <c r="CN433" s="185">
        <v>0</v>
      </c>
      <c r="CO433" s="185">
        <v>0</v>
      </c>
      <c r="CP433" s="185">
        <v>66098</v>
      </c>
      <c r="CQ433" s="185">
        <v>287609</v>
      </c>
      <c r="CR433" s="185">
        <v>0</v>
      </c>
      <c r="CS433" s="185">
        <v>0</v>
      </c>
      <c r="CT433" s="185">
        <v>0</v>
      </c>
      <c r="CU433" s="185">
        <v>0</v>
      </c>
      <c r="CV433" s="185">
        <v>0</v>
      </c>
      <c r="CW433" s="185">
        <v>1606997</v>
      </c>
      <c r="CX433" s="185">
        <v>157969</v>
      </c>
      <c r="CY433" s="185">
        <v>1449028</v>
      </c>
      <c r="CZ433" s="185" t="s">
        <v>8035</v>
      </c>
      <c r="DA433" s="185">
        <v>133916</v>
      </c>
      <c r="DB433" s="185">
        <v>97700</v>
      </c>
      <c r="DC433" s="185">
        <v>138000</v>
      </c>
      <c r="DD433" s="185">
        <v>1504000</v>
      </c>
      <c r="DE433" s="185">
        <v>60200</v>
      </c>
      <c r="DF433" s="185">
        <v>30100</v>
      </c>
      <c r="DG433" s="185">
        <v>45100</v>
      </c>
      <c r="DH433" s="185">
        <v>0</v>
      </c>
      <c r="DI433" s="185">
        <v>30</v>
      </c>
      <c r="DJ433" s="185">
        <v>0</v>
      </c>
      <c r="DK433" s="185">
        <v>0</v>
      </c>
      <c r="DL433" s="185">
        <v>0</v>
      </c>
      <c r="DM433" s="187">
        <v>44319</v>
      </c>
      <c r="DN433" s="187">
        <v>44340</v>
      </c>
      <c r="DO433" s="185">
        <v>0</v>
      </c>
      <c r="DP433" s="185">
        <v>46000</v>
      </c>
      <c r="DQ433" s="185">
        <v>0</v>
      </c>
      <c r="DR433" s="185" t="s">
        <v>2026</v>
      </c>
      <c r="DS433" s="185" t="s">
        <v>1887</v>
      </c>
      <c r="DT433" s="185">
        <v>46000</v>
      </c>
      <c r="DV433" s="185" t="s">
        <v>1965</v>
      </c>
      <c r="DW433" s="185">
        <v>1150000</v>
      </c>
      <c r="DX433" s="185" t="s">
        <v>1896</v>
      </c>
    </row>
    <row r="434" spans="1:128" x14ac:dyDescent="0.25">
      <c r="A434" s="185">
        <v>30</v>
      </c>
      <c r="B434" s="185">
        <v>2857000</v>
      </c>
      <c r="D434" s="230">
        <v>2.436E-2</v>
      </c>
      <c r="E434" s="185">
        <v>69597</v>
      </c>
      <c r="F434" s="185">
        <v>17589956</v>
      </c>
      <c r="I434" s="185">
        <v>2940572</v>
      </c>
      <c r="J434" s="185">
        <v>1000033</v>
      </c>
      <c r="L434" s="185">
        <v>3185281</v>
      </c>
      <c r="M434" s="185" t="s">
        <v>3189</v>
      </c>
      <c r="N434" s="185" t="s">
        <v>1962</v>
      </c>
      <c r="R434" s="185" t="s">
        <v>1879</v>
      </c>
      <c r="S434" s="185" t="s">
        <v>613</v>
      </c>
      <c r="T434" s="185" t="s">
        <v>633</v>
      </c>
      <c r="U434" s="185" t="s">
        <v>682</v>
      </c>
      <c r="V434" s="185" t="s">
        <v>2012</v>
      </c>
      <c r="W434" s="185" t="s">
        <v>7222</v>
      </c>
      <c r="X434" s="185" t="s">
        <v>1907</v>
      </c>
      <c r="Y434" s="185" t="s">
        <v>1987</v>
      </c>
      <c r="Z434" s="185" t="s">
        <v>3190</v>
      </c>
      <c r="AA434" s="185" t="s">
        <v>1883</v>
      </c>
      <c r="AB434" s="185" t="s">
        <v>2001</v>
      </c>
      <c r="AC434" s="185" t="s">
        <v>3906</v>
      </c>
      <c r="AD434" s="185" t="s">
        <v>3907</v>
      </c>
      <c r="AE434" s="185" t="s">
        <v>1887</v>
      </c>
      <c r="AF434" s="185" t="s">
        <v>1888</v>
      </c>
      <c r="AG434" s="185" t="s">
        <v>1889</v>
      </c>
      <c r="AH434" s="185" t="s">
        <v>1883</v>
      </c>
      <c r="AI434" s="185" t="s">
        <v>1890</v>
      </c>
      <c r="AK434" s="185" t="s">
        <v>3562</v>
      </c>
      <c r="AL434" s="185" t="s">
        <v>2545</v>
      </c>
      <c r="AM434" s="185" t="s">
        <v>2495</v>
      </c>
      <c r="AN434" s="185" t="s">
        <v>2495</v>
      </c>
      <c r="AP434" s="185" t="s">
        <v>1896</v>
      </c>
      <c r="AQ434" s="185" t="s">
        <v>2012</v>
      </c>
      <c r="AR434" s="185" t="s">
        <v>2136</v>
      </c>
      <c r="AS434" s="185">
        <v>2857236</v>
      </c>
      <c r="AT434" s="185" t="s">
        <v>2136</v>
      </c>
      <c r="AV434" s="185" t="s">
        <v>1920</v>
      </c>
      <c r="AW434" s="185">
        <v>2857236</v>
      </c>
      <c r="AX434" s="185">
        <v>0</v>
      </c>
      <c r="AY434" s="185" t="s">
        <v>1968</v>
      </c>
      <c r="AZ434" s="186">
        <v>0</v>
      </c>
      <c r="BA434" s="231">
        <v>20</v>
      </c>
      <c r="BB434" s="185">
        <v>0</v>
      </c>
      <c r="BD434" s="187">
        <v>27536</v>
      </c>
      <c r="BE434" s="187">
        <v>43013</v>
      </c>
      <c r="BF434" s="187">
        <v>43013</v>
      </c>
      <c r="BH434" s="187">
        <v>43013</v>
      </c>
      <c r="BO434" s="185" t="s">
        <v>1969</v>
      </c>
      <c r="BR434" s="185" t="s">
        <v>1970</v>
      </c>
      <c r="BV434" s="185" t="s">
        <v>1901</v>
      </c>
      <c r="BW434" s="185" t="s">
        <v>1896</v>
      </c>
      <c r="BX434" s="185" t="s">
        <v>1902</v>
      </c>
      <c r="BY434" s="187">
        <v>43013</v>
      </c>
      <c r="BZ434" s="187">
        <v>44109</v>
      </c>
      <c r="CA434" s="185">
        <v>0</v>
      </c>
      <c r="CB434" s="185">
        <v>2857236</v>
      </c>
      <c r="CC434" s="185">
        <v>0</v>
      </c>
      <c r="CD434" s="185">
        <v>0</v>
      </c>
      <c r="CE434" s="185">
        <v>0</v>
      </c>
      <c r="CF434" s="185">
        <v>0</v>
      </c>
      <c r="CG434" s="185">
        <v>0</v>
      </c>
      <c r="CH434" s="185">
        <v>0</v>
      </c>
      <c r="CI434" s="185">
        <v>0</v>
      </c>
      <c r="CK434" s="185">
        <v>0</v>
      </c>
      <c r="CL434" s="185">
        <v>0</v>
      </c>
      <c r="CM434" s="185">
        <v>0</v>
      </c>
      <c r="CN434" s="185">
        <v>0</v>
      </c>
      <c r="CO434" s="185">
        <v>0</v>
      </c>
      <c r="CP434" s="185">
        <v>0</v>
      </c>
      <c r="CQ434" s="185">
        <v>571447</v>
      </c>
      <c r="CR434" s="185">
        <v>0</v>
      </c>
      <c r="CS434" s="185">
        <v>0</v>
      </c>
      <c r="CT434" s="185">
        <v>0</v>
      </c>
      <c r="CU434" s="185">
        <v>0</v>
      </c>
      <c r="CV434" s="185">
        <v>0</v>
      </c>
      <c r="CW434" s="185">
        <v>3428683</v>
      </c>
      <c r="CX434" s="185">
        <v>257172</v>
      </c>
      <c r="CY434" s="185">
        <v>3171511</v>
      </c>
      <c r="CZ434" s="185" t="s">
        <v>8035</v>
      </c>
      <c r="DA434" s="185">
        <v>285724</v>
      </c>
      <c r="DB434" s="185">
        <v>242800</v>
      </c>
      <c r="DC434" s="185">
        <v>342800</v>
      </c>
      <c r="DD434" s="185">
        <v>3429000</v>
      </c>
      <c r="DE434" s="185">
        <v>137200</v>
      </c>
      <c r="DF434" s="185">
        <v>68600</v>
      </c>
      <c r="DG434" s="185">
        <v>102900</v>
      </c>
      <c r="DH434" s="185">
        <v>0</v>
      </c>
      <c r="DI434" s="185">
        <v>30</v>
      </c>
      <c r="DJ434" s="185">
        <v>0</v>
      </c>
      <c r="DK434" s="185">
        <v>0</v>
      </c>
      <c r="DL434" s="185">
        <v>0</v>
      </c>
      <c r="DM434" s="187">
        <v>43013</v>
      </c>
      <c r="DN434" s="187">
        <v>43014</v>
      </c>
      <c r="DO434" s="185">
        <v>0</v>
      </c>
      <c r="DP434" s="185">
        <v>114300</v>
      </c>
      <c r="DQ434" s="185">
        <v>0</v>
      </c>
      <c r="DR434" s="185" t="s">
        <v>1927</v>
      </c>
      <c r="DS434" s="185" t="s">
        <v>1887</v>
      </c>
      <c r="DT434" s="185">
        <v>114300</v>
      </c>
      <c r="DV434" s="185" t="s">
        <v>3193</v>
      </c>
      <c r="DW434" s="185">
        <v>2857000</v>
      </c>
      <c r="DX434" s="185" t="s">
        <v>1896</v>
      </c>
    </row>
    <row r="435" spans="1:128" x14ac:dyDescent="0.25">
      <c r="A435" s="185">
        <v>30</v>
      </c>
      <c r="B435" s="185">
        <v>1332000</v>
      </c>
      <c r="D435" s="230">
        <v>6.9599999999999995E-2</v>
      </c>
      <c r="E435" s="185">
        <v>92707</v>
      </c>
      <c r="F435" s="185">
        <v>17594301</v>
      </c>
      <c r="I435" s="185">
        <v>1367323</v>
      </c>
      <c r="J435" s="185">
        <v>575218</v>
      </c>
      <c r="L435" s="185">
        <v>1542783</v>
      </c>
      <c r="M435" s="185" t="s">
        <v>2539</v>
      </c>
      <c r="N435" s="185" t="s">
        <v>1878</v>
      </c>
      <c r="R435" s="185" t="s">
        <v>1879</v>
      </c>
      <c r="S435" s="185" t="s">
        <v>616</v>
      </c>
      <c r="T435" s="185" t="s">
        <v>2540</v>
      </c>
      <c r="U435" s="185" t="s">
        <v>682</v>
      </c>
      <c r="V435" s="185" t="s">
        <v>1272</v>
      </c>
      <c r="W435" s="185" t="s">
        <v>1503</v>
      </c>
      <c r="X435" s="185" t="s">
        <v>2013</v>
      </c>
      <c r="Y435" s="185" t="s">
        <v>1881</v>
      </c>
      <c r="Z435" s="185" t="s">
        <v>2541</v>
      </c>
      <c r="AA435" s="185" t="s">
        <v>1883</v>
      </c>
      <c r="AB435" s="185" t="s">
        <v>1898</v>
      </c>
      <c r="AC435" s="185" t="s">
        <v>3908</v>
      </c>
      <c r="AD435" s="185" t="s">
        <v>2543</v>
      </c>
      <c r="AE435" s="185" t="s">
        <v>1887</v>
      </c>
      <c r="AF435" s="185" t="s">
        <v>1888</v>
      </c>
      <c r="AG435" s="185" t="s">
        <v>1889</v>
      </c>
      <c r="AH435" s="185" t="s">
        <v>1883</v>
      </c>
      <c r="AI435" s="185" t="s">
        <v>1890</v>
      </c>
      <c r="AK435" s="185" t="s">
        <v>3909</v>
      </c>
      <c r="AL435" s="185" t="s">
        <v>2612</v>
      </c>
      <c r="AM435" s="185" t="s">
        <v>1893</v>
      </c>
      <c r="AN435" s="185" t="s">
        <v>1894</v>
      </c>
      <c r="AO435" s="185" t="s">
        <v>1895</v>
      </c>
      <c r="AP435" s="185" t="s">
        <v>1896</v>
      </c>
      <c r="AQ435" s="185" t="s">
        <v>1272</v>
      </c>
      <c r="AR435" s="185" t="s">
        <v>2093</v>
      </c>
      <c r="AS435" s="185">
        <v>1150436</v>
      </c>
      <c r="AT435" s="185" t="s">
        <v>2093</v>
      </c>
      <c r="AV435" s="185" t="s">
        <v>1920</v>
      </c>
      <c r="AW435" s="185">
        <v>1150436</v>
      </c>
      <c r="AX435" s="185">
        <v>0</v>
      </c>
      <c r="AY435" s="185" t="s">
        <v>1899</v>
      </c>
      <c r="AZ435" s="186">
        <v>0</v>
      </c>
      <c r="BA435" s="231">
        <v>0</v>
      </c>
      <c r="BB435" s="185">
        <v>0</v>
      </c>
      <c r="BD435" s="187">
        <v>29808</v>
      </c>
      <c r="BE435" s="187">
        <v>42922</v>
      </c>
      <c r="BF435" s="187">
        <v>42922</v>
      </c>
      <c r="BH435" s="187">
        <v>43287</v>
      </c>
      <c r="BI435" s="187">
        <v>43651</v>
      </c>
      <c r="BM435" s="185" t="s">
        <v>1900</v>
      </c>
      <c r="BN435" s="185" t="s">
        <v>1275</v>
      </c>
      <c r="BV435" s="185" t="s">
        <v>1901</v>
      </c>
      <c r="BW435" s="185" t="s">
        <v>1896</v>
      </c>
      <c r="BX435" s="185" t="s">
        <v>1902</v>
      </c>
      <c r="BY435" s="187">
        <v>42922</v>
      </c>
      <c r="BZ435" s="187">
        <v>44018</v>
      </c>
      <c r="CA435" s="185">
        <v>0</v>
      </c>
      <c r="CB435" s="185">
        <v>1150436</v>
      </c>
      <c r="CC435" s="185">
        <v>0</v>
      </c>
      <c r="CD435" s="185">
        <v>102854</v>
      </c>
      <c r="CE435" s="185">
        <v>0</v>
      </c>
      <c r="CF435" s="185">
        <v>0</v>
      </c>
      <c r="CG435" s="185">
        <v>0</v>
      </c>
      <c r="CH435" s="185">
        <v>0</v>
      </c>
      <c r="CI435" s="185">
        <v>0</v>
      </c>
      <c r="CK435" s="185">
        <v>0</v>
      </c>
      <c r="CL435" s="185">
        <v>0</v>
      </c>
      <c r="CM435" s="185">
        <v>0</v>
      </c>
      <c r="CN435" s="185">
        <v>181194</v>
      </c>
      <c r="CO435" s="185">
        <v>0</v>
      </c>
      <c r="CP435" s="185">
        <v>66098</v>
      </c>
      <c r="CQ435" s="185">
        <v>0</v>
      </c>
      <c r="CR435" s="185">
        <v>0</v>
      </c>
      <c r="CS435" s="185">
        <v>0</v>
      </c>
      <c r="CT435" s="185">
        <v>0</v>
      </c>
      <c r="CU435" s="185">
        <v>0</v>
      </c>
      <c r="CV435" s="185">
        <v>0</v>
      </c>
      <c r="CW435" s="185">
        <v>1500582</v>
      </c>
      <c r="CX435" s="185">
        <v>418133</v>
      </c>
      <c r="CY435" s="185">
        <v>1082449</v>
      </c>
      <c r="CZ435" s="185" t="s">
        <v>8035</v>
      </c>
      <c r="DA435" s="185">
        <v>125049</v>
      </c>
      <c r="DB435" s="185">
        <v>113200</v>
      </c>
      <c r="DC435" s="185">
        <v>159800</v>
      </c>
      <c r="DD435" s="185">
        <v>1398000</v>
      </c>
      <c r="DE435" s="185">
        <v>55900</v>
      </c>
      <c r="DF435" s="185">
        <v>28000</v>
      </c>
      <c r="DG435" s="185">
        <v>41900</v>
      </c>
      <c r="DH435" s="185">
        <v>0</v>
      </c>
      <c r="DI435" s="185">
        <v>30</v>
      </c>
      <c r="DJ435" s="185">
        <v>0</v>
      </c>
      <c r="DK435" s="185">
        <v>0</v>
      </c>
      <c r="DL435" s="185">
        <v>0</v>
      </c>
      <c r="DM435" s="187">
        <v>44197</v>
      </c>
      <c r="DN435" s="187">
        <v>44200</v>
      </c>
      <c r="DO435" s="185">
        <v>0</v>
      </c>
      <c r="DP435" s="185">
        <v>53300</v>
      </c>
      <c r="DQ435" s="185">
        <v>0</v>
      </c>
      <c r="DR435" s="185" t="s">
        <v>2026</v>
      </c>
      <c r="DS435" s="185" t="s">
        <v>1903</v>
      </c>
      <c r="DT435" s="185">
        <v>53300</v>
      </c>
      <c r="DV435" s="185" t="s">
        <v>1965</v>
      </c>
      <c r="DW435" s="185">
        <v>1332000</v>
      </c>
      <c r="DX435" s="185" t="s">
        <v>1896</v>
      </c>
    </row>
    <row r="436" spans="1:128" x14ac:dyDescent="0.25">
      <c r="A436" s="185">
        <v>30</v>
      </c>
      <c r="B436" s="185">
        <v>3082000</v>
      </c>
      <c r="D436" s="230">
        <v>2.436E-2</v>
      </c>
      <c r="E436" s="185">
        <v>75078</v>
      </c>
      <c r="F436" s="185">
        <v>17594693</v>
      </c>
      <c r="I436" s="185">
        <v>3171807</v>
      </c>
      <c r="J436" s="185">
        <v>1078671</v>
      </c>
      <c r="L436" s="185">
        <v>3578577</v>
      </c>
      <c r="M436" s="185" t="s">
        <v>2539</v>
      </c>
      <c r="N436" s="185" t="s">
        <v>295</v>
      </c>
      <c r="R436" s="185" t="s">
        <v>1264</v>
      </c>
      <c r="S436" s="185" t="s">
        <v>616</v>
      </c>
      <c r="T436" s="185" t="s">
        <v>2830</v>
      </c>
      <c r="U436" s="185" t="s">
        <v>682</v>
      </c>
      <c r="V436" s="185" t="s">
        <v>2012</v>
      </c>
      <c r="W436" s="185" t="s">
        <v>1292</v>
      </c>
      <c r="X436" s="185" t="s">
        <v>2013</v>
      </c>
      <c r="Y436" s="185" t="s">
        <v>1987</v>
      </c>
      <c r="Z436" s="185" t="s">
        <v>2541</v>
      </c>
      <c r="AA436" s="185" t="s">
        <v>1883</v>
      </c>
      <c r="AB436" s="185" t="s">
        <v>1898</v>
      </c>
      <c r="AC436" s="185" t="s">
        <v>3910</v>
      </c>
      <c r="AD436" s="185" t="s">
        <v>2832</v>
      </c>
      <c r="AE436" s="185" t="s">
        <v>1887</v>
      </c>
      <c r="AF436" s="185" t="s">
        <v>1888</v>
      </c>
      <c r="AG436" s="185" t="s">
        <v>1889</v>
      </c>
      <c r="AH436" s="185" t="s">
        <v>1883</v>
      </c>
      <c r="AI436" s="185" t="s">
        <v>1890</v>
      </c>
      <c r="AK436" s="185" t="s">
        <v>2912</v>
      </c>
      <c r="AL436" s="185" t="s">
        <v>2223</v>
      </c>
      <c r="AM436" s="185" t="s">
        <v>3911</v>
      </c>
      <c r="AN436" s="185" t="s">
        <v>2488</v>
      </c>
      <c r="AO436" s="185" t="s">
        <v>3912</v>
      </c>
      <c r="AP436" s="185" t="s">
        <v>1896</v>
      </c>
      <c r="AQ436" s="185" t="s">
        <v>2012</v>
      </c>
      <c r="AR436" s="185" t="s">
        <v>2285</v>
      </c>
      <c r="AS436" s="185">
        <v>3081918</v>
      </c>
      <c r="AT436" s="185" t="s">
        <v>2285</v>
      </c>
      <c r="AV436" s="185" t="s">
        <v>1920</v>
      </c>
      <c r="AW436" s="185">
        <v>3081918</v>
      </c>
      <c r="AX436" s="185">
        <v>0</v>
      </c>
      <c r="AY436" s="185" t="s">
        <v>2218</v>
      </c>
      <c r="AZ436" s="186">
        <v>0</v>
      </c>
      <c r="BA436" s="231">
        <v>25</v>
      </c>
      <c r="BB436" s="185">
        <v>0</v>
      </c>
      <c r="BD436" s="187">
        <v>30080</v>
      </c>
      <c r="BE436" s="187">
        <v>42390</v>
      </c>
      <c r="BF436" s="187">
        <v>42390</v>
      </c>
      <c r="BH436" s="187">
        <v>42756</v>
      </c>
      <c r="BI436" s="187">
        <v>43120</v>
      </c>
      <c r="BO436" s="185" t="s">
        <v>295</v>
      </c>
      <c r="BR436" s="185" t="s">
        <v>2060</v>
      </c>
      <c r="BV436" s="185" t="s">
        <v>1901</v>
      </c>
      <c r="BW436" s="185" t="s">
        <v>1896</v>
      </c>
      <c r="BX436" s="185" t="s">
        <v>2025</v>
      </c>
      <c r="BY436" s="187">
        <v>44217</v>
      </c>
      <c r="BZ436" s="187">
        <v>44217</v>
      </c>
      <c r="CA436" s="185">
        <v>0</v>
      </c>
      <c r="CB436" s="185">
        <v>3081918</v>
      </c>
      <c r="CC436" s="185">
        <v>0</v>
      </c>
      <c r="CD436" s="185">
        <v>0</v>
      </c>
      <c r="CE436" s="185">
        <v>0</v>
      </c>
      <c r="CF436" s="185">
        <v>0</v>
      </c>
      <c r="CG436" s="185">
        <v>0</v>
      </c>
      <c r="CH436" s="185">
        <v>0</v>
      </c>
      <c r="CI436" s="185">
        <v>0</v>
      </c>
      <c r="CK436" s="185">
        <v>0</v>
      </c>
      <c r="CL436" s="185">
        <v>0</v>
      </c>
      <c r="CM436" s="185">
        <v>0</v>
      </c>
      <c r="CN436" s="185">
        <v>0</v>
      </c>
      <c r="CO436" s="185">
        <v>0</v>
      </c>
      <c r="CP436" s="185">
        <v>0</v>
      </c>
      <c r="CQ436" s="185">
        <v>770480</v>
      </c>
      <c r="CR436" s="185">
        <v>0</v>
      </c>
      <c r="CS436" s="185">
        <v>0</v>
      </c>
      <c r="CT436" s="185">
        <v>0</v>
      </c>
      <c r="CU436" s="185">
        <v>0</v>
      </c>
      <c r="CV436" s="185">
        <v>0</v>
      </c>
      <c r="CW436" s="185">
        <v>3852398</v>
      </c>
      <c r="CX436" s="185">
        <v>431515</v>
      </c>
      <c r="CY436" s="185">
        <v>3420883</v>
      </c>
      <c r="CZ436" s="185" t="s">
        <v>8035</v>
      </c>
      <c r="DA436" s="185">
        <v>321033</v>
      </c>
      <c r="DB436" s="185">
        <v>262000</v>
      </c>
      <c r="DC436" s="185">
        <v>369800</v>
      </c>
      <c r="DD436" s="185">
        <v>3852000</v>
      </c>
      <c r="DE436" s="185">
        <v>154100</v>
      </c>
      <c r="DF436" s="185">
        <v>77000</v>
      </c>
      <c r="DG436" s="185">
        <v>115600</v>
      </c>
      <c r="DH436" s="185">
        <v>0</v>
      </c>
      <c r="DI436" s="185">
        <v>30</v>
      </c>
      <c r="DJ436" s="185">
        <v>0</v>
      </c>
      <c r="DK436" s="185">
        <v>0</v>
      </c>
      <c r="DL436" s="185">
        <v>0</v>
      </c>
      <c r="DM436" s="187">
        <v>43934</v>
      </c>
      <c r="DN436" s="187">
        <v>43955</v>
      </c>
      <c r="DO436" s="185">
        <v>0</v>
      </c>
      <c r="DP436" s="185">
        <v>123300</v>
      </c>
      <c r="DQ436" s="185">
        <v>0</v>
      </c>
      <c r="DR436" s="185" t="s">
        <v>2026</v>
      </c>
      <c r="DS436" s="185" t="s">
        <v>1887</v>
      </c>
      <c r="DT436" s="185">
        <v>123300</v>
      </c>
      <c r="DV436" s="185" t="s">
        <v>1965</v>
      </c>
      <c r="DW436" s="185">
        <v>3082000</v>
      </c>
      <c r="DX436" s="185" t="s">
        <v>1896</v>
      </c>
    </row>
    <row r="437" spans="1:128" x14ac:dyDescent="0.25">
      <c r="A437" s="185">
        <v>30</v>
      </c>
      <c r="B437" s="185">
        <v>1814000</v>
      </c>
      <c r="D437" s="230">
        <v>6.9599999999999995E-2</v>
      </c>
      <c r="E437" s="185">
        <v>126254</v>
      </c>
      <c r="F437" s="185">
        <v>17595946</v>
      </c>
      <c r="I437" s="185">
        <v>1367323</v>
      </c>
      <c r="J437" s="185">
        <v>575218</v>
      </c>
      <c r="L437" s="185">
        <v>1542783</v>
      </c>
      <c r="M437" s="185" t="s">
        <v>2539</v>
      </c>
      <c r="N437" s="185" t="s">
        <v>1878</v>
      </c>
      <c r="R437" s="185" t="s">
        <v>1879</v>
      </c>
      <c r="S437" s="185" t="s">
        <v>616</v>
      </c>
      <c r="T437" s="185" t="s">
        <v>3149</v>
      </c>
      <c r="U437" s="185" t="s">
        <v>682</v>
      </c>
      <c r="V437" s="185" t="s">
        <v>1272</v>
      </c>
      <c r="W437" s="185" t="s">
        <v>1506</v>
      </c>
      <c r="X437" s="185" t="s">
        <v>2013</v>
      </c>
      <c r="Y437" s="185" t="s">
        <v>1881</v>
      </c>
      <c r="Z437" s="185" t="s">
        <v>2541</v>
      </c>
      <c r="AA437" s="185" t="s">
        <v>1883</v>
      </c>
      <c r="AB437" s="185" t="s">
        <v>1898</v>
      </c>
      <c r="AC437" s="185" t="s">
        <v>3913</v>
      </c>
      <c r="AD437" s="185" t="s">
        <v>3151</v>
      </c>
      <c r="AE437" s="185" t="s">
        <v>1887</v>
      </c>
      <c r="AF437" s="185" t="s">
        <v>1888</v>
      </c>
      <c r="AG437" s="185" t="s">
        <v>1889</v>
      </c>
      <c r="AH437" s="185" t="s">
        <v>1883</v>
      </c>
      <c r="AI437" s="185" t="s">
        <v>1890</v>
      </c>
      <c r="AK437" s="185" t="s">
        <v>2692</v>
      </c>
      <c r="AL437" s="185" t="s">
        <v>2515</v>
      </c>
      <c r="AM437" s="185" t="s">
        <v>2404</v>
      </c>
      <c r="AN437" s="185" t="s">
        <v>2404</v>
      </c>
      <c r="AP437" s="185" t="s">
        <v>1896</v>
      </c>
      <c r="AQ437" s="185" t="s">
        <v>1272</v>
      </c>
      <c r="AR437" s="185" t="s">
        <v>2093</v>
      </c>
      <c r="AS437" s="185">
        <v>1150436</v>
      </c>
      <c r="AT437" s="185" t="s">
        <v>2093</v>
      </c>
      <c r="AV437" s="185" t="s">
        <v>1920</v>
      </c>
      <c r="AW437" s="185">
        <v>1150436</v>
      </c>
      <c r="AX437" s="185">
        <v>0</v>
      </c>
      <c r="AY437" s="185" t="s">
        <v>1899</v>
      </c>
      <c r="AZ437" s="186">
        <v>0</v>
      </c>
      <c r="BA437" s="231">
        <v>30</v>
      </c>
      <c r="BB437" s="185">
        <v>0</v>
      </c>
      <c r="BD437" s="187">
        <v>30591</v>
      </c>
      <c r="BE437" s="187">
        <v>42921</v>
      </c>
      <c r="BF437" s="187">
        <v>42921</v>
      </c>
      <c r="BH437" s="187">
        <v>42921</v>
      </c>
      <c r="BI437" s="187">
        <v>43285</v>
      </c>
      <c r="BM437" s="185" t="s">
        <v>1900</v>
      </c>
      <c r="BN437" s="185" t="s">
        <v>1275</v>
      </c>
      <c r="BV437" s="185" t="s">
        <v>1901</v>
      </c>
      <c r="BW437" s="185" t="s">
        <v>1896</v>
      </c>
      <c r="BX437" s="185" t="s">
        <v>1902</v>
      </c>
      <c r="BY437" s="187">
        <v>42921</v>
      </c>
      <c r="BZ437" s="187">
        <v>44017</v>
      </c>
      <c r="CA437" s="185">
        <v>0</v>
      </c>
      <c r="CB437" s="185">
        <v>1150436</v>
      </c>
      <c r="CC437" s="185">
        <v>0</v>
      </c>
      <c r="CD437" s="185">
        <v>102854</v>
      </c>
      <c r="CE437" s="185">
        <v>0</v>
      </c>
      <c r="CF437" s="185">
        <v>0</v>
      </c>
      <c r="CG437" s="185">
        <v>0</v>
      </c>
      <c r="CH437" s="185">
        <v>0</v>
      </c>
      <c r="CI437" s="185">
        <v>0</v>
      </c>
      <c r="CK437" s="185">
        <v>0</v>
      </c>
      <c r="CL437" s="185">
        <v>0</v>
      </c>
      <c r="CM437" s="185">
        <v>91076</v>
      </c>
      <c r="CN437" s="185">
        <v>181194</v>
      </c>
      <c r="CO437" s="185">
        <v>0</v>
      </c>
      <c r="CP437" s="185">
        <v>66098</v>
      </c>
      <c r="CQ437" s="185">
        <v>345131</v>
      </c>
      <c r="CR437" s="185">
        <v>391148</v>
      </c>
      <c r="CS437" s="185">
        <v>0</v>
      </c>
      <c r="CT437" s="185">
        <v>0</v>
      </c>
      <c r="CU437" s="185">
        <v>0</v>
      </c>
      <c r="CV437" s="185">
        <v>0</v>
      </c>
      <c r="CW437" s="185">
        <v>2327937</v>
      </c>
      <c r="CX437" s="185">
        <v>671340</v>
      </c>
      <c r="CY437" s="185">
        <v>1656597</v>
      </c>
      <c r="CZ437" s="185" t="s">
        <v>8035</v>
      </c>
      <c r="DA437" s="185">
        <v>193995</v>
      </c>
      <c r="DB437" s="185">
        <v>154200</v>
      </c>
      <c r="DC437" s="185">
        <v>217700</v>
      </c>
      <c r="DD437" s="185">
        <v>2225000</v>
      </c>
      <c r="DE437" s="185">
        <v>89000</v>
      </c>
      <c r="DF437" s="185">
        <v>44500</v>
      </c>
      <c r="DG437" s="185">
        <v>66700</v>
      </c>
      <c r="DH437" s="185">
        <v>0</v>
      </c>
      <c r="DI437" s="185">
        <v>30</v>
      </c>
      <c r="DJ437" s="185">
        <v>0</v>
      </c>
      <c r="DK437" s="185">
        <v>0</v>
      </c>
      <c r="DL437" s="185">
        <v>0</v>
      </c>
      <c r="DM437" s="187">
        <v>44130</v>
      </c>
      <c r="DN437" s="187">
        <v>44152</v>
      </c>
      <c r="DO437" s="185">
        <v>0</v>
      </c>
      <c r="DP437" s="185">
        <v>72600</v>
      </c>
      <c r="DQ437" s="185">
        <v>0</v>
      </c>
      <c r="DR437" s="185" t="s">
        <v>2026</v>
      </c>
      <c r="DS437" s="185" t="s">
        <v>1903</v>
      </c>
      <c r="DT437" s="185">
        <v>72600</v>
      </c>
      <c r="DV437" s="185" t="s">
        <v>1965</v>
      </c>
      <c r="DW437" s="185">
        <v>1814000</v>
      </c>
      <c r="DX437" s="185" t="s">
        <v>1896</v>
      </c>
    </row>
    <row r="438" spans="1:128" x14ac:dyDescent="0.25">
      <c r="A438" s="185">
        <v>30</v>
      </c>
      <c r="B438" s="185">
        <v>1423000</v>
      </c>
      <c r="D438" s="230">
        <v>6.9599999999999995E-2</v>
      </c>
      <c r="E438" s="185">
        <v>99041</v>
      </c>
      <c r="F438" s="185">
        <v>17596254</v>
      </c>
      <c r="I438" s="185">
        <v>1367323</v>
      </c>
      <c r="J438" s="185">
        <v>575218</v>
      </c>
      <c r="L438" s="185">
        <v>1542686</v>
      </c>
      <c r="M438" s="185" t="s">
        <v>2539</v>
      </c>
      <c r="N438" s="185" t="s">
        <v>1938</v>
      </c>
      <c r="R438" s="185" t="s">
        <v>1879</v>
      </c>
      <c r="S438" s="185" t="s">
        <v>616</v>
      </c>
      <c r="T438" s="185" t="s">
        <v>2540</v>
      </c>
      <c r="U438" s="185" t="s">
        <v>682</v>
      </c>
      <c r="V438" s="185" t="s">
        <v>1272</v>
      </c>
      <c r="W438" s="185" t="s">
        <v>955</v>
      </c>
      <c r="X438" s="185" t="s">
        <v>1907</v>
      </c>
      <c r="Y438" s="185" t="s">
        <v>1987</v>
      </c>
      <c r="Z438" s="185" t="s">
        <v>2541</v>
      </c>
      <c r="AA438" s="185" t="s">
        <v>1883</v>
      </c>
      <c r="AB438" s="185" t="s">
        <v>1898</v>
      </c>
      <c r="AC438" s="185" t="s">
        <v>3914</v>
      </c>
      <c r="AD438" s="185" t="s">
        <v>2543</v>
      </c>
      <c r="AE438" s="185" t="s">
        <v>1887</v>
      </c>
      <c r="AF438" s="185" t="s">
        <v>1888</v>
      </c>
      <c r="AG438" s="185" t="s">
        <v>1889</v>
      </c>
      <c r="AH438" s="185" t="s">
        <v>1883</v>
      </c>
      <c r="AI438" s="185" t="s">
        <v>1890</v>
      </c>
      <c r="AK438" s="185" t="s">
        <v>3890</v>
      </c>
      <c r="AL438" s="185" t="s">
        <v>2204</v>
      </c>
      <c r="AM438" s="185" t="s">
        <v>3915</v>
      </c>
      <c r="AN438" s="185" t="s">
        <v>2128</v>
      </c>
      <c r="AO438" s="185" t="s">
        <v>2994</v>
      </c>
      <c r="AP438" s="185" t="s">
        <v>1896</v>
      </c>
      <c r="AQ438" s="185" t="s">
        <v>1272</v>
      </c>
      <c r="AR438" s="185" t="s">
        <v>2093</v>
      </c>
      <c r="AS438" s="185">
        <v>1150436</v>
      </c>
      <c r="AT438" s="185" t="s">
        <v>2093</v>
      </c>
      <c r="AV438" s="185" t="s">
        <v>1920</v>
      </c>
      <c r="AW438" s="185">
        <v>1150436</v>
      </c>
      <c r="AX438" s="185">
        <v>0</v>
      </c>
      <c r="AY438" s="185" t="s">
        <v>1943</v>
      </c>
      <c r="AZ438" s="186">
        <v>0</v>
      </c>
      <c r="BA438" s="231">
        <v>0</v>
      </c>
      <c r="BB438" s="185">
        <v>0</v>
      </c>
      <c r="BD438" s="187">
        <v>30938</v>
      </c>
      <c r="BE438" s="187">
        <v>41172</v>
      </c>
      <c r="BF438" s="187">
        <v>42921</v>
      </c>
      <c r="BH438" s="187">
        <v>42998</v>
      </c>
      <c r="BI438" s="187">
        <v>43362</v>
      </c>
      <c r="BM438" s="185" t="s">
        <v>1900</v>
      </c>
      <c r="BN438" s="185" t="s">
        <v>1275</v>
      </c>
      <c r="BV438" s="185" t="s">
        <v>1901</v>
      </c>
      <c r="BW438" s="185" t="s">
        <v>1960</v>
      </c>
      <c r="BX438" s="185" t="s">
        <v>1902</v>
      </c>
      <c r="BY438" s="187">
        <v>42998</v>
      </c>
      <c r="BZ438" s="187">
        <v>44094</v>
      </c>
      <c r="CA438" s="185">
        <v>0</v>
      </c>
      <c r="CB438" s="185">
        <v>1150436</v>
      </c>
      <c r="CC438" s="185">
        <v>0</v>
      </c>
      <c r="CD438" s="185">
        <v>102854</v>
      </c>
      <c r="CE438" s="185">
        <v>0</v>
      </c>
      <c r="CF438" s="185">
        <v>0</v>
      </c>
      <c r="CG438" s="185">
        <v>0</v>
      </c>
      <c r="CH438" s="185">
        <v>0</v>
      </c>
      <c r="CI438" s="185">
        <v>0</v>
      </c>
      <c r="CK438" s="185">
        <v>0</v>
      </c>
      <c r="CL438" s="185">
        <v>0</v>
      </c>
      <c r="CM438" s="185">
        <v>33554</v>
      </c>
      <c r="CN438" s="185">
        <v>124151</v>
      </c>
      <c r="CO438" s="185">
        <v>0</v>
      </c>
      <c r="CP438" s="185">
        <v>66098</v>
      </c>
      <c r="CQ438" s="185">
        <v>0</v>
      </c>
      <c r="CR438" s="185">
        <v>115044</v>
      </c>
      <c r="CS438" s="185">
        <v>0</v>
      </c>
      <c r="CT438" s="185">
        <v>0</v>
      </c>
      <c r="CU438" s="185">
        <v>0</v>
      </c>
      <c r="CV438" s="185">
        <v>0</v>
      </c>
      <c r="CW438" s="185">
        <v>1592137</v>
      </c>
      <c r="CX438" s="185">
        <v>125304</v>
      </c>
      <c r="CY438" s="185">
        <v>1466833</v>
      </c>
      <c r="CZ438" s="185" t="s">
        <v>8035</v>
      </c>
      <c r="DA438" s="185">
        <v>132678</v>
      </c>
      <c r="DB438" s="185">
        <v>121000</v>
      </c>
      <c r="DC438" s="185">
        <v>170800</v>
      </c>
      <c r="DD438" s="185">
        <v>1489000</v>
      </c>
      <c r="DE438" s="185">
        <v>59600</v>
      </c>
      <c r="DF438" s="185">
        <v>29800</v>
      </c>
      <c r="DG438" s="185">
        <v>44700</v>
      </c>
      <c r="DH438" s="185">
        <v>0</v>
      </c>
      <c r="DI438" s="185">
        <v>30</v>
      </c>
      <c r="DJ438" s="185">
        <v>0</v>
      </c>
      <c r="DK438" s="185">
        <v>0</v>
      </c>
      <c r="DL438" s="185">
        <v>0</v>
      </c>
      <c r="DM438" s="187">
        <v>44084</v>
      </c>
      <c r="DN438" s="187">
        <v>44104</v>
      </c>
      <c r="DO438" s="185">
        <v>0</v>
      </c>
      <c r="DP438" s="185">
        <v>56900</v>
      </c>
      <c r="DQ438" s="185">
        <v>0</v>
      </c>
      <c r="DR438" s="185" t="s">
        <v>1927</v>
      </c>
      <c r="DS438" s="185" t="s">
        <v>1887</v>
      </c>
      <c r="DT438" s="185">
        <v>56900</v>
      </c>
      <c r="DV438" s="185" t="s">
        <v>1965</v>
      </c>
      <c r="DW438" s="185">
        <v>1423000</v>
      </c>
      <c r="DX438" s="185" t="s">
        <v>1896</v>
      </c>
    </row>
    <row r="439" spans="1:128" x14ac:dyDescent="0.25">
      <c r="A439" s="185">
        <v>30</v>
      </c>
      <c r="B439" s="185">
        <v>1749000</v>
      </c>
      <c r="D439" s="230">
        <v>6.9599999999999995E-2</v>
      </c>
      <c r="E439" s="185">
        <v>121730</v>
      </c>
      <c r="F439" s="185">
        <v>17596825</v>
      </c>
      <c r="I439" s="185">
        <v>1367323</v>
      </c>
      <c r="J439" s="185">
        <v>575218</v>
      </c>
      <c r="L439" s="185">
        <v>1542783</v>
      </c>
      <c r="M439" s="185" t="s">
        <v>2539</v>
      </c>
      <c r="N439" s="185" t="s">
        <v>1938</v>
      </c>
      <c r="R439" s="185" t="s">
        <v>1879</v>
      </c>
      <c r="S439" s="185" t="s">
        <v>616</v>
      </c>
      <c r="T439" s="185" t="s">
        <v>3149</v>
      </c>
      <c r="U439" s="185" t="s">
        <v>682</v>
      </c>
      <c r="V439" s="185" t="s">
        <v>1272</v>
      </c>
      <c r="W439" s="185" t="s">
        <v>956</v>
      </c>
      <c r="X439" s="185" t="s">
        <v>1907</v>
      </c>
      <c r="Y439" s="185" t="s">
        <v>1881</v>
      </c>
      <c r="Z439" s="185" t="s">
        <v>2541</v>
      </c>
      <c r="AA439" s="185" t="s">
        <v>1883</v>
      </c>
      <c r="AB439" s="185" t="s">
        <v>1898</v>
      </c>
      <c r="AC439" s="185" t="s">
        <v>3916</v>
      </c>
      <c r="AD439" s="185" t="s">
        <v>3151</v>
      </c>
      <c r="AE439" s="185" t="s">
        <v>1887</v>
      </c>
      <c r="AF439" s="185" t="s">
        <v>1888</v>
      </c>
      <c r="AG439" s="185" t="s">
        <v>1889</v>
      </c>
      <c r="AH439" s="185" t="s">
        <v>1883</v>
      </c>
      <c r="AI439" s="185" t="s">
        <v>1890</v>
      </c>
      <c r="AK439" s="185" t="s">
        <v>2413</v>
      </c>
      <c r="AL439" s="185" t="s">
        <v>2133</v>
      </c>
      <c r="AM439" s="185" t="s">
        <v>3917</v>
      </c>
      <c r="AN439" s="185" t="s">
        <v>2404</v>
      </c>
      <c r="AO439" s="185" t="s">
        <v>2092</v>
      </c>
      <c r="AP439" s="185" t="s">
        <v>1896</v>
      </c>
      <c r="AQ439" s="185" t="s">
        <v>1272</v>
      </c>
      <c r="AR439" s="185" t="s">
        <v>2093</v>
      </c>
      <c r="AS439" s="185">
        <v>1150436</v>
      </c>
      <c r="AT439" s="185" t="s">
        <v>2093</v>
      </c>
      <c r="AV439" s="185" t="s">
        <v>1920</v>
      </c>
      <c r="AW439" s="185">
        <v>1150436</v>
      </c>
      <c r="AX439" s="185">
        <v>0</v>
      </c>
      <c r="AY439" s="185" t="s">
        <v>1943</v>
      </c>
      <c r="AZ439" s="186">
        <v>0</v>
      </c>
      <c r="BA439" s="231">
        <v>30</v>
      </c>
      <c r="BB439" s="185">
        <v>0</v>
      </c>
      <c r="BD439" s="187">
        <v>31073</v>
      </c>
      <c r="BE439" s="187">
        <v>41172</v>
      </c>
      <c r="BF439" s="187">
        <v>42921</v>
      </c>
      <c r="BH439" s="187">
        <v>42998</v>
      </c>
      <c r="BI439" s="187">
        <v>43362</v>
      </c>
      <c r="BM439" s="185" t="s">
        <v>1900</v>
      </c>
      <c r="BN439" s="185" t="s">
        <v>1275</v>
      </c>
      <c r="BV439" s="185" t="s">
        <v>1901</v>
      </c>
      <c r="BW439" s="185" t="s">
        <v>1960</v>
      </c>
      <c r="BX439" s="185" t="s">
        <v>1902</v>
      </c>
      <c r="BY439" s="187">
        <v>42998</v>
      </c>
      <c r="BZ439" s="187">
        <v>44094</v>
      </c>
      <c r="CA439" s="185">
        <v>0</v>
      </c>
      <c r="CB439" s="185">
        <v>1150436</v>
      </c>
      <c r="CC439" s="185">
        <v>0</v>
      </c>
      <c r="CD439" s="185">
        <v>102854</v>
      </c>
      <c r="CE439" s="185">
        <v>0</v>
      </c>
      <c r="CF439" s="185">
        <v>0</v>
      </c>
      <c r="CG439" s="185">
        <v>0</v>
      </c>
      <c r="CH439" s="185">
        <v>0</v>
      </c>
      <c r="CI439" s="185">
        <v>0</v>
      </c>
      <c r="CK439" s="185">
        <v>740633</v>
      </c>
      <c r="CL439" s="185">
        <v>0</v>
      </c>
      <c r="CM439" s="185">
        <v>124630</v>
      </c>
      <c r="CN439" s="185">
        <v>107374</v>
      </c>
      <c r="CO439" s="185">
        <v>0</v>
      </c>
      <c r="CP439" s="185">
        <v>66098</v>
      </c>
      <c r="CQ439" s="185">
        <v>345131</v>
      </c>
      <c r="CR439" s="185">
        <v>366222</v>
      </c>
      <c r="CS439" s="185">
        <v>76696</v>
      </c>
      <c r="CT439" s="185">
        <v>0</v>
      </c>
      <c r="CU439" s="185">
        <v>0</v>
      </c>
      <c r="CV439" s="185">
        <v>0</v>
      </c>
      <c r="CW439" s="185">
        <v>3161013</v>
      </c>
      <c r="CX439" s="185">
        <v>713443</v>
      </c>
      <c r="CY439" s="185">
        <v>2447570</v>
      </c>
      <c r="CZ439" s="185" t="s">
        <v>8035</v>
      </c>
      <c r="DA439" s="185">
        <v>250282</v>
      </c>
      <c r="DB439" s="185">
        <v>148700</v>
      </c>
      <c r="DC439" s="185">
        <v>209900</v>
      </c>
      <c r="DD439" s="185">
        <v>2901000</v>
      </c>
      <c r="DE439" s="185">
        <v>116000</v>
      </c>
      <c r="DF439" s="185">
        <v>58000</v>
      </c>
      <c r="DG439" s="185">
        <v>87000</v>
      </c>
      <c r="DH439" s="185">
        <v>0</v>
      </c>
      <c r="DI439" s="185">
        <v>30</v>
      </c>
      <c r="DJ439" s="185">
        <v>0</v>
      </c>
      <c r="DK439" s="185">
        <v>0</v>
      </c>
      <c r="DL439" s="185">
        <v>0</v>
      </c>
      <c r="DM439" s="187">
        <v>44378</v>
      </c>
      <c r="DN439" s="187">
        <v>44400</v>
      </c>
      <c r="DO439" s="185">
        <v>0</v>
      </c>
      <c r="DP439" s="185">
        <v>70000</v>
      </c>
      <c r="DQ439" s="185">
        <v>0</v>
      </c>
      <c r="DR439" s="185" t="s">
        <v>1927</v>
      </c>
      <c r="DS439" s="185" t="s">
        <v>1903</v>
      </c>
      <c r="DT439" s="185">
        <v>70000</v>
      </c>
      <c r="DV439" s="185" t="s">
        <v>1965</v>
      </c>
      <c r="DW439" s="185">
        <v>1749000</v>
      </c>
      <c r="DX439" s="185" t="s">
        <v>1896</v>
      </c>
    </row>
    <row r="440" spans="1:128" x14ac:dyDescent="0.25">
      <c r="A440" s="185">
        <v>30</v>
      </c>
      <c r="B440" s="185">
        <v>8427000</v>
      </c>
      <c r="D440" s="230">
        <v>5.2199999999999998E-3</v>
      </c>
      <c r="E440" s="185">
        <v>43989</v>
      </c>
      <c r="F440" s="185">
        <v>17655638</v>
      </c>
      <c r="I440" s="185">
        <v>8591086</v>
      </c>
      <c r="J440" s="185">
        <v>1966343</v>
      </c>
      <c r="L440" s="185">
        <v>5221907</v>
      </c>
      <c r="M440" s="185" t="s">
        <v>3189</v>
      </c>
      <c r="N440" s="185" t="s">
        <v>2672</v>
      </c>
      <c r="Q440" s="185" t="s">
        <v>2673</v>
      </c>
      <c r="R440" s="185" t="s">
        <v>2674</v>
      </c>
      <c r="S440" s="185" t="s">
        <v>613</v>
      </c>
      <c r="T440" s="185" t="s">
        <v>490</v>
      </c>
      <c r="U440" s="185" t="s">
        <v>682</v>
      </c>
      <c r="V440" s="185" t="s">
        <v>311</v>
      </c>
      <c r="W440" s="185" t="s">
        <v>7589</v>
      </c>
      <c r="X440" s="185" t="s">
        <v>2013</v>
      </c>
      <c r="Y440" s="185" t="s">
        <v>1881</v>
      </c>
      <c r="Z440" s="185" t="s">
        <v>3190</v>
      </c>
      <c r="AA440" s="185" t="s">
        <v>1883</v>
      </c>
      <c r="AB440" s="185" t="s">
        <v>2001</v>
      </c>
      <c r="AC440" s="185" t="s">
        <v>7223</v>
      </c>
      <c r="AD440" s="185" t="s">
        <v>2580</v>
      </c>
      <c r="AE440" s="185" t="s">
        <v>1887</v>
      </c>
      <c r="AF440" s="185" t="s">
        <v>1888</v>
      </c>
      <c r="AG440" s="185" t="s">
        <v>1889</v>
      </c>
      <c r="AH440" s="185" t="s">
        <v>1883</v>
      </c>
      <c r="AI440" s="185" t="s">
        <v>1890</v>
      </c>
      <c r="AK440" s="185" t="s">
        <v>2356</v>
      </c>
      <c r="AL440" s="185" t="s">
        <v>2808</v>
      </c>
      <c r="AM440" s="185" t="s">
        <v>2809</v>
      </c>
      <c r="AN440" s="185" t="s">
        <v>1894</v>
      </c>
      <c r="AO440" s="185" t="s">
        <v>2128</v>
      </c>
      <c r="AP440" s="185" t="s">
        <v>1896</v>
      </c>
      <c r="AQ440" s="185" t="s">
        <v>311</v>
      </c>
      <c r="AR440" s="185" t="s">
        <v>524</v>
      </c>
      <c r="AS440" s="185">
        <v>5618124</v>
      </c>
      <c r="AT440" s="185" t="s">
        <v>524</v>
      </c>
      <c r="AV440" s="185" t="s">
        <v>1920</v>
      </c>
      <c r="AW440" s="185">
        <v>5618124</v>
      </c>
      <c r="AX440" s="185">
        <v>0</v>
      </c>
      <c r="AY440" s="185" t="s">
        <v>2680</v>
      </c>
      <c r="AZ440" s="186">
        <v>50</v>
      </c>
      <c r="BA440" s="231">
        <v>11</v>
      </c>
      <c r="BB440" s="185">
        <v>0</v>
      </c>
      <c r="BD440" s="187">
        <v>27962</v>
      </c>
      <c r="BE440" s="187">
        <v>43875</v>
      </c>
      <c r="BF440" s="187">
        <v>43875</v>
      </c>
      <c r="BH440" s="187">
        <v>43875</v>
      </c>
      <c r="BO440" s="185" t="s">
        <v>295</v>
      </c>
      <c r="BR440" s="185" t="s">
        <v>2060</v>
      </c>
      <c r="BV440" s="185" t="s">
        <v>1901</v>
      </c>
      <c r="BW440" s="185" t="s">
        <v>1926</v>
      </c>
      <c r="BX440" s="185" t="s">
        <v>2681</v>
      </c>
      <c r="BY440" s="187">
        <v>43875</v>
      </c>
      <c r="BZ440" s="187">
        <v>44241</v>
      </c>
      <c r="CA440" s="185">
        <v>0</v>
      </c>
      <c r="CB440" s="185">
        <v>5618124</v>
      </c>
      <c r="CC440" s="185">
        <v>0</v>
      </c>
      <c r="CD440" s="185">
        <v>0</v>
      </c>
      <c r="CE440" s="185">
        <v>2809100</v>
      </c>
      <c r="CF440" s="185">
        <v>0</v>
      </c>
      <c r="CG440" s="185">
        <v>0</v>
      </c>
      <c r="CH440" s="185">
        <v>0</v>
      </c>
      <c r="CI440" s="185">
        <v>0</v>
      </c>
      <c r="CK440" s="185">
        <v>0</v>
      </c>
      <c r="CL440" s="185">
        <v>0</v>
      </c>
      <c r="CM440" s="185">
        <v>0</v>
      </c>
      <c r="CN440" s="185">
        <v>0</v>
      </c>
      <c r="CO440" s="185">
        <v>0</v>
      </c>
      <c r="CP440" s="185">
        <v>0</v>
      </c>
      <c r="CQ440" s="185">
        <v>617994</v>
      </c>
      <c r="CR440" s="185">
        <v>0</v>
      </c>
      <c r="CS440" s="185">
        <v>0</v>
      </c>
      <c r="CT440" s="185">
        <v>0</v>
      </c>
      <c r="CU440" s="185">
        <v>0</v>
      </c>
      <c r="CV440" s="185">
        <v>0</v>
      </c>
      <c r="CW440" s="185">
        <v>9045218</v>
      </c>
      <c r="CX440" s="185">
        <v>1798879</v>
      </c>
      <c r="CY440" s="185">
        <v>7246339</v>
      </c>
      <c r="CZ440" s="185" t="s">
        <v>8035</v>
      </c>
      <c r="DA440" s="185">
        <v>753768</v>
      </c>
      <c r="DB440" s="185">
        <v>716300</v>
      </c>
      <c r="DC440" s="185">
        <v>1011200</v>
      </c>
      <c r="DD440" s="185">
        <v>9045000</v>
      </c>
      <c r="DE440" s="185">
        <v>361800</v>
      </c>
      <c r="DF440" s="185">
        <v>180900</v>
      </c>
      <c r="DG440" s="185">
        <v>271300</v>
      </c>
      <c r="DH440" s="185">
        <v>0</v>
      </c>
      <c r="DI440" s="185">
        <v>30</v>
      </c>
      <c r="DJ440" s="185">
        <v>0</v>
      </c>
      <c r="DK440" s="185">
        <v>0</v>
      </c>
      <c r="DL440" s="185">
        <v>619018</v>
      </c>
      <c r="DM440" s="187">
        <v>43875</v>
      </c>
      <c r="DN440" s="187">
        <v>43876</v>
      </c>
      <c r="DO440" s="185">
        <v>0</v>
      </c>
      <c r="DP440" s="185">
        <v>337100</v>
      </c>
      <c r="DQ440" s="185">
        <v>84300</v>
      </c>
      <c r="DR440" s="185" t="s">
        <v>2026</v>
      </c>
      <c r="DS440" s="185" t="s">
        <v>1903</v>
      </c>
      <c r="DT440" s="185">
        <v>337100</v>
      </c>
      <c r="DV440" s="185" t="s">
        <v>3193</v>
      </c>
      <c r="DW440" s="185">
        <v>8427000</v>
      </c>
      <c r="DX440" s="185" t="s">
        <v>1896</v>
      </c>
    </row>
    <row r="441" spans="1:128" x14ac:dyDescent="0.25">
      <c r="A441" s="185">
        <v>14</v>
      </c>
      <c r="B441" s="185">
        <v>1024800</v>
      </c>
      <c r="D441" s="230">
        <v>5.2199999999999998E-3</v>
      </c>
      <c r="E441" s="185">
        <v>5349</v>
      </c>
      <c r="F441" s="185">
        <v>17657141</v>
      </c>
      <c r="I441" s="185">
        <v>1705883</v>
      </c>
      <c r="J441" s="185">
        <v>737727</v>
      </c>
      <c r="L441" s="185">
        <v>1924781</v>
      </c>
      <c r="M441" s="185" t="s">
        <v>2253</v>
      </c>
      <c r="N441" s="185" t="s">
        <v>2562</v>
      </c>
      <c r="O441" s="185" t="s">
        <v>1332</v>
      </c>
      <c r="R441" s="185" t="s">
        <v>1879</v>
      </c>
      <c r="S441" s="185" t="s">
        <v>2255</v>
      </c>
      <c r="T441" s="185" t="s">
        <v>2256</v>
      </c>
      <c r="U441" s="185" t="s">
        <v>682</v>
      </c>
      <c r="V441" s="185" t="s">
        <v>1272</v>
      </c>
      <c r="W441" s="185" t="s">
        <v>1452</v>
      </c>
      <c r="X441" s="185" t="s">
        <v>2013</v>
      </c>
      <c r="Y441" s="185" t="s">
        <v>1881</v>
      </c>
      <c r="Z441" s="185" t="s">
        <v>2257</v>
      </c>
      <c r="AA441" s="185" t="s">
        <v>1883</v>
      </c>
      <c r="AB441" s="185" t="s">
        <v>2258</v>
      </c>
      <c r="AC441" s="185" t="s">
        <v>3918</v>
      </c>
      <c r="AD441" s="185" t="s">
        <v>2260</v>
      </c>
      <c r="AE441" s="185" t="s">
        <v>1887</v>
      </c>
      <c r="AF441" s="185" t="s">
        <v>1888</v>
      </c>
      <c r="AG441" s="185" t="s">
        <v>1889</v>
      </c>
      <c r="AH441" s="185" t="s">
        <v>1883</v>
      </c>
      <c r="AI441" s="185" t="s">
        <v>1890</v>
      </c>
      <c r="AK441" s="185" t="s">
        <v>2533</v>
      </c>
      <c r="AL441" s="185" t="s">
        <v>2064</v>
      </c>
      <c r="AM441" s="185" t="s">
        <v>2243</v>
      </c>
      <c r="AN441" s="185" t="s">
        <v>2243</v>
      </c>
      <c r="AP441" s="185" t="s">
        <v>1896</v>
      </c>
      <c r="AQ441" s="185" t="s">
        <v>1272</v>
      </c>
      <c r="AR441" s="185" t="s">
        <v>1942</v>
      </c>
      <c r="AS441" s="185">
        <v>1475454</v>
      </c>
      <c r="AT441" s="185" t="s">
        <v>1942</v>
      </c>
      <c r="AV441" s="185" t="s">
        <v>1920</v>
      </c>
      <c r="AW441" s="185">
        <v>1475454</v>
      </c>
      <c r="AX441" s="185">
        <v>0</v>
      </c>
      <c r="AY441" s="185" t="s">
        <v>2566</v>
      </c>
      <c r="AZ441" s="186">
        <v>0</v>
      </c>
      <c r="BA441" s="231">
        <v>8</v>
      </c>
      <c r="BB441" s="185">
        <v>0</v>
      </c>
      <c r="BD441" s="187">
        <v>28500</v>
      </c>
      <c r="BE441" s="187">
        <v>42898</v>
      </c>
      <c r="BF441" s="187">
        <v>42898</v>
      </c>
      <c r="BH441" s="187">
        <v>43994</v>
      </c>
      <c r="BI441" s="187">
        <v>44358</v>
      </c>
      <c r="BM441" s="185" t="s">
        <v>1900</v>
      </c>
      <c r="BN441" s="185" t="s">
        <v>1275</v>
      </c>
      <c r="BV441" s="185" t="s">
        <v>1901</v>
      </c>
      <c r="BW441" s="185" t="s">
        <v>1896</v>
      </c>
      <c r="BX441" s="185" t="s">
        <v>1902</v>
      </c>
      <c r="BY441" s="187">
        <v>42898</v>
      </c>
      <c r="BZ441" s="187">
        <v>44359</v>
      </c>
      <c r="CA441" s="185">
        <v>0</v>
      </c>
      <c r="CB441" s="185">
        <v>688545</v>
      </c>
      <c r="CC441" s="185">
        <v>0</v>
      </c>
      <c r="CD441" s="185">
        <v>47999</v>
      </c>
      <c r="CE441" s="185">
        <v>0</v>
      </c>
      <c r="CF441" s="185">
        <v>0</v>
      </c>
      <c r="CG441" s="185">
        <v>0</v>
      </c>
      <c r="CH441" s="185">
        <v>737727</v>
      </c>
      <c r="CI441" s="185">
        <v>1036598</v>
      </c>
      <c r="CK441" s="185">
        <v>0</v>
      </c>
      <c r="CL441" s="185">
        <v>0</v>
      </c>
      <c r="CM441" s="185">
        <v>0</v>
      </c>
      <c r="CN441" s="185">
        <v>0</v>
      </c>
      <c r="CO441" s="185">
        <v>0</v>
      </c>
      <c r="CP441" s="185">
        <v>30846</v>
      </c>
      <c r="CQ441" s="185">
        <v>55083</v>
      </c>
      <c r="CR441" s="185">
        <v>0</v>
      </c>
      <c r="CS441" s="185">
        <v>0</v>
      </c>
      <c r="CT441" s="185">
        <v>0</v>
      </c>
      <c r="CU441" s="185">
        <v>0</v>
      </c>
      <c r="CV441" s="185">
        <v>0</v>
      </c>
      <c r="CW441" s="185">
        <v>2613696</v>
      </c>
      <c r="CX441" s="185">
        <v>835574</v>
      </c>
      <c r="CY441" s="185">
        <v>1778122</v>
      </c>
      <c r="CZ441" s="185" t="s">
        <v>8035</v>
      </c>
      <c r="DA441" s="185">
        <v>216400</v>
      </c>
      <c r="DB441" s="185">
        <v>186700</v>
      </c>
      <c r="DC441" s="185">
        <v>263500</v>
      </c>
      <c r="DD441" s="185">
        <v>2549000</v>
      </c>
      <c r="DE441" s="185">
        <v>102000</v>
      </c>
      <c r="DF441" s="185">
        <v>51000</v>
      </c>
      <c r="DG441" s="185">
        <v>76500</v>
      </c>
      <c r="DH441" s="185">
        <v>0</v>
      </c>
      <c r="DI441" s="185">
        <v>14</v>
      </c>
      <c r="DJ441" s="185">
        <v>0</v>
      </c>
      <c r="DK441" s="185">
        <v>16</v>
      </c>
      <c r="DL441" s="185">
        <v>0</v>
      </c>
      <c r="DM441" s="187">
        <v>44362</v>
      </c>
      <c r="DN441" s="187">
        <v>44383</v>
      </c>
      <c r="DO441" s="185">
        <v>0</v>
      </c>
      <c r="DP441" s="185">
        <v>87800</v>
      </c>
      <c r="DQ441" s="185">
        <v>0</v>
      </c>
      <c r="DR441" s="185" t="s">
        <v>2026</v>
      </c>
      <c r="DS441" s="185" t="s">
        <v>1903</v>
      </c>
      <c r="DT441" s="185">
        <v>87800</v>
      </c>
      <c r="DV441" s="185" t="s">
        <v>2267</v>
      </c>
      <c r="DW441" s="185">
        <v>2196000</v>
      </c>
      <c r="DX441" s="185" t="s">
        <v>1896</v>
      </c>
    </row>
    <row r="442" spans="1:128" x14ac:dyDescent="0.25">
      <c r="A442" s="185">
        <v>30</v>
      </c>
      <c r="B442" s="185">
        <v>4161000</v>
      </c>
      <c r="D442" s="230">
        <v>2.436E-2</v>
      </c>
      <c r="E442" s="185">
        <v>101362</v>
      </c>
      <c r="F442" s="185">
        <v>17657779</v>
      </c>
      <c r="I442" s="185">
        <v>3245780</v>
      </c>
      <c r="J442" s="185">
        <v>1078671</v>
      </c>
      <c r="L442" s="185">
        <v>4247337</v>
      </c>
      <c r="M442" s="185" t="s">
        <v>2324</v>
      </c>
      <c r="N442" s="185" t="s">
        <v>295</v>
      </c>
      <c r="R442" s="185" t="s">
        <v>1879</v>
      </c>
      <c r="S442" s="185" t="s">
        <v>783</v>
      </c>
      <c r="T442" s="185" t="s">
        <v>2508</v>
      </c>
      <c r="U442" s="185" t="s">
        <v>682</v>
      </c>
      <c r="V442" s="185" t="s">
        <v>2012</v>
      </c>
      <c r="W442" s="185" t="s">
        <v>7590</v>
      </c>
      <c r="X442" s="185" t="s">
        <v>1907</v>
      </c>
      <c r="Y442" s="185" t="s">
        <v>1987</v>
      </c>
      <c r="Z442" s="185" t="s">
        <v>2504</v>
      </c>
      <c r="AA442" s="185" t="s">
        <v>1883</v>
      </c>
      <c r="AB442" s="185" t="s">
        <v>2001</v>
      </c>
      <c r="AC442" s="185" t="s">
        <v>3919</v>
      </c>
      <c r="AD442" s="185" t="s">
        <v>2510</v>
      </c>
      <c r="AE442" s="185" t="s">
        <v>1887</v>
      </c>
      <c r="AF442" s="185" t="s">
        <v>1888</v>
      </c>
      <c r="AG442" s="185" t="s">
        <v>1889</v>
      </c>
      <c r="AH442" s="185" t="s">
        <v>1883</v>
      </c>
      <c r="AI442" s="185" t="s">
        <v>1890</v>
      </c>
      <c r="AK442" s="185" t="s">
        <v>3920</v>
      </c>
      <c r="AL442" s="185" t="s">
        <v>2356</v>
      </c>
      <c r="AM442" s="185" t="s">
        <v>3921</v>
      </c>
      <c r="AN442" s="185" t="s">
        <v>3921</v>
      </c>
      <c r="AP442" s="185" t="s">
        <v>1896</v>
      </c>
      <c r="AQ442" s="185" t="s">
        <v>2012</v>
      </c>
      <c r="AR442" s="185" t="s">
        <v>2285</v>
      </c>
      <c r="AS442" s="185">
        <v>3081918</v>
      </c>
      <c r="AT442" s="185" t="s">
        <v>2285</v>
      </c>
      <c r="AV442" s="185" t="s">
        <v>1920</v>
      </c>
      <c r="AW442" s="185">
        <v>3081918</v>
      </c>
      <c r="AX442" s="185">
        <v>0</v>
      </c>
      <c r="AY442" s="185" t="s">
        <v>2218</v>
      </c>
      <c r="AZ442" s="186">
        <v>0</v>
      </c>
      <c r="BA442" s="231">
        <v>14</v>
      </c>
      <c r="BB442" s="185">
        <v>0</v>
      </c>
      <c r="BD442" s="187">
        <v>28686</v>
      </c>
      <c r="BE442" s="187">
        <v>42898</v>
      </c>
      <c r="BF442" s="187">
        <v>42898</v>
      </c>
      <c r="BH442" s="187">
        <v>43263</v>
      </c>
      <c r="BI442" s="187">
        <v>43627</v>
      </c>
      <c r="BO442" s="185" t="s">
        <v>295</v>
      </c>
      <c r="BR442" s="185" t="s">
        <v>2060</v>
      </c>
      <c r="BV442" s="185" t="s">
        <v>1901</v>
      </c>
      <c r="BW442" s="185" t="s">
        <v>1896</v>
      </c>
      <c r="BX442" s="185" t="s">
        <v>1902</v>
      </c>
      <c r="BY442" s="187">
        <v>42898</v>
      </c>
      <c r="BZ442" s="187">
        <v>44359</v>
      </c>
      <c r="CA442" s="185">
        <v>0</v>
      </c>
      <c r="CB442" s="185">
        <v>3081918</v>
      </c>
      <c r="CC442" s="185">
        <v>0</v>
      </c>
      <c r="CD442" s="185">
        <v>0</v>
      </c>
      <c r="CE442" s="185">
        <v>0</v>
      </c>
      <c r="CF442" s="185">
        <v>0</v>
      </c>
      <c r="CG442" s="185">
        <v>0</v>
      </c>
      <c r="CH442" s="185">
        <v>1078671</v>
      </c>
      <c r="CI442" s="185">
        <v>0</v>
      </c>
      <c r="CK442" s="185">
        <v>0</v>
      </c>
      <c r="CL442" s="185">
        <v>0</v>
      </c>
      <c r="CM442" s="185">
        <v>0</v>
      </c>
      <c r="CN442" s="185">
        <v>0</v>
      </c>
      <c r="CO442" s="185">
        <v>0</v>
      </c>
      <c r="CP442" s="185">
        <v>0</v>
      </c>
      <c r="CQ442" s="185">
        <v>431469</v>
      </c>
      <c r="CR442" s="185">
        <v>0</v>
      </c>
      <c r="CS442" s="185">
        <v>0</v>
      </c>
      <c r="CT442" s="185">
        <v>0</v>
      </c>
      <c r="CU442" s="185">
        <v>0</v>
      </c>
      <c r="CV442" s="185">
        <v>0</v>
      </c>
      <c r="CW442" s="185">
        <v>4592058</v>
      </c>
      <c r="CX442" s="185">
        <v>2106602</v>
      </c>
      <c r="CY442" s="185">
        <v>2485456</v>
      </c>
      <c r="CZ442" s="185" t="s">
        <v>8035</v>
      </c>
      <c r="DA442" s="185">
        <v>382672</v>
      </c>
      <c r="DB442" s="185">
        <v>353700</v>
      </c>
      <c r="DC442" s="185">
        <v>499300</v>
      </c>
      <c r="DD442" s="185">
        <v>4592000</v>
      </c>
      <c r="DE442" s="185">
        <v>183700</v>
      </c>
      <c r="DF442" s="185">
        <v>91800</v>
      </c>
      <c r="DG442" s="185">
        <v>137800</v>
      </c>
      <c r="DH442" s="185">
        <v>0</v>
      </c>
      <c r="DI442" s="185">
        <v>30</v>
      </c>
      <c r="DJ442" s="185">
        <v>0</v>
      </c>
      <c r="DK442" s="185">
        <v>0</v>
      </c>
      <c r="DL442" s="185">
        <v>179635</v>
      </c>
      <c r="DM442" s="187">
        <v>44123</v>
      </c>
      <c r="DN442" s="187">
        <v>44144</v>
      </c>
      <c r="DO442" s="185">
        <v>0</v>
      </c>
      <c r="DP442" s="185">
        <v>166400</v>
      </c>
      <c r="DQ442" s="185">
        <v>41600</v>
      </c>
      <c r="DR442" s="185" t="s">
        <v>1927</v>
      </c>
      <c r="DS442" s="185" t="s">
        <v>1887</v>
      </c>
      <c r="DT442" s="185">
        <v>166400</v>
      </c>
      <c r="DV442" s="185" t="s">
        <v>1952</v>
      </c>
      <c r="DW442" s="185">
        <v>4161000</v>
      </c>
      <c r="DX442" s="185" t="s">
        <v>1896</v>
      </c>
    </row>
    <row r="443" spans="1:128" x14ac:dyDescent="0.25">
      <c r="A443" s="185">
        <v>30</v>
      </c>
      <c r="B443" s="185">
        <v>0</v>
      </c>
      <c r="D443" s="230">
        <v>6.9599999999999995E-2</v>
      </c>
      <c r="E443" s="185">
        <v>0</v>
      </c>
      <c r="F443" s="185">
        <v>17953352</v>
      </c>
      <c r="I443" s="185">
        <v>0</v>
      </c>
      <c r="J443" s="185">
        <v>101841</v>
      </c>
      <c r="L443" s="185">
        <v>0</v>
      </c>
      <c r="M443" s="185" t="s">
        <v>1877</v>
      </c>
      <c r="N443" s="185" t="s">
        <v>1878</v>
      </c>
      <c r="R443" s="185" t="s">
        <v>2082</v>
      </c>
      <c r="S443" s="185" t="s">
        <v>782</v>
      </c>
      <c r="T443" s="185" t="s">
        <v>3922</v>
      </c>
      <c r="U443" s="185" t="s">
        <v>682</v>
      </c>
      <c r="V443" s="185" t="s">
        <v>1272</v>
      </c>
      <c r="W443" s="185" t="s">
        <v>7224</v>
      </c>
      <c r="X443" s="185" t="s">
        <v>3923</v>
      </c>
      <c r="Y443" s="185" t="s">
        <v>1987</v>
      </c>
      <c r="Z443" s="185" t="s">
        <v>1882</v>
      </c>
      <c r="AA443" s="185" t="s">
        <v>1883</v>
      </c>
      <c r="AB443" s="185" t="s">
        <v>1884</v>
      </c>
      <c r="AC443" s="185" t="s">
        <v>3924</v>
      </c>
      <c r="AD443" s="185" t="s">
        <v>3925</v>
      </c>
      <c r="AE443" s="185" t="s">
        <v>1887</v>
      </c>
      <c r="AF443" s="185" t="s">
        <v>1888</v>
      </c>
      <c r="AG443" s="185" t="s">
        <v>1889</v>
      </c>
      <c r="AH443" s="185" t="s">
        <v>1883</v>
      </c>
      <c r="AI443" s="185" t="s">
        <v>1890</v>
      </c>
      <c r="AK443" s="185" t="s">
        <v>2432</v>
      </c>
      <c r="AL443" s="185" t="s">
        <v>1990</v>
      </c>
      <c r="AM443" s="185" t="s">
        <v>3926</v>
      </c>
      <c r="AN443" s="185" t="s">
        <v>3926</v>
      </c>
      <c r="AP443" s="185" t="s">
        <v>1896</v>
      </c>
      <c r="AQ443" s="185" t="s">
        <v>1272</v>
      </c>
      <c r="AR443" s="185" t="s">
        <v>2093</v>
      </c>
      <c r="AS443" s="185">
        <v>1150436</v>
      </c>
      <c r="AT443" s="185" t="s">
        <v>2093</v>
      </c>
      <c r="AV443" s="185" t="s">
        <v>1920</v>
      </c>
      <c r="AW443" s="185">
        <v>1150436</v>
      </c>
      <c r="AX443" s="185">
        <v>0</v>
      </c>
      <c r="AY443" s="185" t="s">
        <v>1899</v>
      </c>
      <c r="AZ443" s="186">
        <v>0</v>
      </c>
      <c r="BA443" s="231">
        <v>14</v>
      </c>
      <c r="BB443" s="185">
        <v>0</v>
      </c>
      <c r="BD443" s="187">
        <v>24837</v>
      </c>
      <c r="BE443" s="187">
        <v>43539</v>
      </c>
      <c r="BF443" s="187">
        <v>43539</v>
      </c>
      <c r="BG443" s="187">
        <v>43647</v>
      </c>
      <c r="BH443" s="187">
        <v>43539</v>
      </c>
      <c r="BM443" s="185" t="s">
        <v>1900</v>
      </c>
      <c r="BN443" s="185" t="s">
        <v>1275</v>
      </c>
      <c r="BV443" s="185" t="s">
        <v>1901</v>
      </c>
      <c r="BW443" s="185" t="s">
        <v>1896</v>
      </c>
      <c r="BX443" s="185" t="s">
        <v>2094</v>
      </c>
      <c r="BY443" s="187">
        <v>43539</v>
      </c>
      <c r="BZ443" s="187">
        <v>43539</v>
      </c>
      <c r="CA443" s="185">
        <v>0</v>
      </c>
      <c r="CB443" s="185">
        <v>0</v>
      </c>
      <c r="CC443" s="185">
        <v>0</v>
      </c>
      <c r="CD443" s="185">
        <v>0</v>
      </c>
      <c r="CE443" s="185">
        <v>0</v>
      </c>
      <c r="CF443" s="185">
        <v>0</v>
      </c>
      <c r="CG443" s="185">
        <v>0</v>
      </c>
      <c r="CH443" s="185">
        <v>0</v>
      </c>
      <c r="CI443" s="185">
        <v>0</v>
      </c>
      <c r="CK443" s="185">
        <v>0</v>
      </c>
      <c r="CL443" s="185">
        <v>0</v>
      </c>
      <c r="CM443" s="185">
        <v>0</v>
      </c>
      <c r="CN443" s="185">
        <v>0</v>
      </c>
      <c r="CO443" s="185">
        <v>0</v>
      </c>
      <c r="CP443" s="185">
        <v>0</v>
      </c>
      <c r="CQ443" s="185">
        <v>0</v>
      </c>
      <c r="CR443" s="185">
        <v>0</v>
      </c>
      <c r="CS443" s="185">
        <v>0</v>
      </c>
      <c r="CT443" s="185">
        <v>0</v>
      </c>
      <c r="CU443" s="185">
        <v>0</v>
      </c>
      <c r="CV443" s="185">
        <v>0</v>
      </c>
      <c r="CW443" s="185">
        <v>0</v>
      </c>
      <c r="CX443" s="185">
        <v>0</v>
      </c>
      <c r="CY443" s="185">
        <v>0</v>
      </c>
      <c r="CZ443" s="185" t="s">
        <v>8035</v>
      </c>
      <c r="DA443" s="185">
        <v>0</v>
      </c>
      <c r="DB443" s="185">
        <v>0</v>
      </c>
      <c r="DC443" s="185">
        <v>0</v>
      </c>
      <c r="DD443" s="185">
        <v>0</v>
      </c>
      <c r="DE443" s="185">
        <v>0</v>
      </c>
      <c r="DF443" s="185">
        <v>0</v>
      </c>
      <c r="DG443" s="185">
        <v>0</v>
      </c>
      <c r="DH443" s="185">
        <v>0</v>
      </c>
      <c r="DI443" s="185">
        <v>30</v>
      </c>
      <c r="DJ443" s="185">
        <v>0</v>
      </c>
      <c r="DK443" s="185">
        <v>0</v>
      </c>
      <c r="DL443" s="185">
        <v>0</v>
      </c>
      <c r="DM443" s="187">
        <v>43539</v>
      </c>
      <c r="DN443" s="187">
        <v>43540</v>
      </c>
      <c r="DO443" s="185">
        <v>0</v>
      </c>
      <c r="DP443" s="185">
        <v>0</v>
      </c>
      <c r="DQ443" s="185">
        <v>0</v>
      </c>
      <c r="DR443" s="185" t="s">
        <v>2397</v>
      </c>
      <c r="DS443" s="185" t="s">
        <v>1887</v>
      </c>
      <c r="DT443" s="185">
        <v>0</v>
      </c>
      <c r="DV443" s="185" t="s">
        <v>1904</v>
      </c>
      <c r="DW443" s="185">
        <v>0</v>
      </c>
      <c r="DX443" s="185" t="s">
        <v>1896</v>
      </c>
    </row>
    <row r="444" spans="1:128" x14ac:dyDescent="0.25">
      <c r="A444" s="185">
        <v>30</v>
      </c>
      <c r="B444" s="185">
        <v>1948000</v>
      </c>
      <c r="D444" s="230">
        <v>2.436E-2</v>
      </c>
      <c r="E444" s="185">
        <v>47453</v>
      </c>
      <c r="F444" s="185">
        <v>17954298</v>
      </c>
      <c r="I444" s="185">
        <v>2004496</v>
      </c>
      <c r="J444" s="185">
        <v>681691</v>
      </c>
      <c r="L444" s="185">
        <v>2171307</v>
      </c>
      <c r="M444" s="185" t="s">
        <v>1877</v>
      </c>
      <c r="N444" s="185" t="s">
        <v>1878</v>
      </c>
      <c r="R444" s="185" t="s">
        <v>1879</v>
      </c>
      <c r="S444" s="185" t="s">
        <v>782</v>
      </c>
      <c r="T444" s="185" t="s">
        <v>363</v>
      </c>
      <c r="U444" s="185" t="s">
        <v>682</v>
      </c>
      <c r="V444" s="185" t="s">
        <v>1272</v>
      </c>
      <c r="W444" s="185" t="s">
        <v>905</v>
      </c>
      <c r="X444" s="185" t="s">
        <v>1880</v>
      </c>
      <c r="Y444" s="185" t="s">
        <v>1881</v>
      </c>
      <c r="Z444" s="185" t="s">
        <v>1882</v>
      </c>
      <c r="AA444" s="185" t="s">
        <v>1883</v>
      </c>
      <c r="AB444" s="185" t="s">
        <v>1884</v>
      </c>
      <c r="AC444" s="185" t="s">
        <v>3927</v>
      </c>
      <c r="AD444" s="185" t="s">
        <v>2436</v>
      </c>
      <c r="AE444" s="185" t="s">
        <v>1887</v>
      </c>
      <c r="AF444" s="185" t="s">
        <v>1888</v>
      </c>
      <c r="AG444" s="185" t="s">
        <v>1889</v>
      </c>
      <c r="AH444" s="185" t="s">
        <v>1883</v>
      </c>
      <c r="AI444" s="185" t="s">
        <v>1890</v>
      </c>
      <c r="AK444" s="185" t="s">
        <v>2448</v>
      </c>
      <c r="AL444" s="185" t="s">
        <v>3928</v>
      </c>
      <c r="AM444" s="185" t="s">
        <v>3929</v>
      </c>
      <c r="AN444" s="185" t="s">
        <v>2039</v>
      </c>
      <c r="AO444" s="185" t="s">
        <v>2128</v>
      </c>
      <c r="AP444" s="185" t="s">
        <v>1896</v>
      </c>
      <c r="AQ444" s="185" t="s">
        <v>1272</v>
      </c>
      <c r="AR444" s="185" t="s">
        <v>1897</v>
      </c>
      <c r="AS444" s="185">
        <v>1947688</v>
      </c>
      <c r="AT444" s="185" t="s">
        <v>1897</v>
      </c>
      <c r="AV444" s="185" t="s">
        <v>1920</v>
      </c>
      <c r="AW444" s="185">
        <v>1947688</v>
      </c>
      <c r="AX444" s="185">
        <v>0</v>
      </c>
      <c r="AY444" s="185" t="s">
        <v>1899</v>
      </c>
      <c r="AZ444" s="186">
        <v>0</v>
      </c>
      <c r="BA444" s="231">
        <v>11</v>
      </c>
      <c r="BB444" s="185">
        <v>0</v>
      </c>
      <c r="BD444" s="187">
        <v>26095</v>
      </c>
      <c r="BE444" s="187">
        <v>41155</v>
      </c>
      <c r="BF444" s="187">
        <v>41155</v>
      </c>
      <c r="BH444" s="187">
        <v>43711</v>
      </c>
      <c r="BI444" s="187">
        <v>44076</v>
      </c>
      <c r="BM444" s="185" t="s">
        <v>1900</v>
      </c>
      <c r="BN444" s="185" t="s">
        <v>1275</v>
      </c>
      <c r="BV444" s="185" t="s">
        <v>1901</v>
      </c>
      <c r="BW444" s="185" t="s">
        <v>1960</v>
      </c>
      <c r="BX444" s="185" t="s">
        <v>1902</v>
      </c>
      <c r="BY444" s="187">
        <v>42981</v>
      </c>
      <c r="BZ444" s="187">
        <v>44077</v>
      </c>
      <c r="CA444" s="185">
        <v>0</v>
      </c>
      <c r="CB444" s="185">
        <v>1947688</v>
      </c>
      <c r="CC444" s="185">
        <v>0</v>
      </c>
      <c r="CD444" s="185">
        <v>0</v>
      </c>
      <c r="CE444" s="185">
        <v>0</v>
      </c>
      <c r="CF444" s="185">
        <v>0</v>
      </c>
      <c r="CG444" s="185">
        <v>0</v>
      </c>
      <c r="CH444" s="185">
        <v>0</v>
      </c>
      <c r="CI444" s="185">
        <v>0</v>
      </c>
      <c r="CK444" s="185">
        <v>0</v>
      </c>
      <c r="CL444" s="185">
        <v>0</v>
      </c>
      <c r="CM444" s="185">
        <v>0</v>
      </c>
      <c r="CN444" s="185">
        <v>0</v>
      </c>
      <c r="CO444" s="185">
        <v>0</v>
      </c>
      <c r="CP444" s="185">
        <v>0</v>
      </c>
      <c r="CQ444" s="185">
        <v>214246</v>
      </c>
      <c r="CR444" s="185">
        <v>0</v>
      </c>
      <c r="CS444" s="185">
        <v>0</v>
      </c>
      <c r="CT444" s="185">
        <v>0</v>
      </c>
      <c r="CU444" s="185">
        <v>0</v>
      </c>
      <c r="CV444" s="185">
        <v>0</v>
      </c>
      <c r="CW444" s="185">
        <v>2161934</v>
      </c>
      <c r="CX444" s="185">
        <v>498661</v>
      </c>
      <c r="CY444" s="185">
        <v>1663273</v>
      </c>
      <c r="CZ444" s="185" t="s">
        <v>8035</v>
      </c>
      <c r="DA444" s="185">
        <v>180161</v>
      </c>
      <c r="DB444" s="185">
        <v>165600</v>
      </c>
      <c r="DC444" s="185">
        <v>233800</v>
      </c>
      <c r="DD444" s="185">
        <v>2162000</v>
      </c>
      <c r="DE444" s="185">
        <v>86500</v>
      </c>
      <c r="DF444" s="185">
        <v>43200</v>
      </c>
      <c r="DG444" s="185">
        <v>64900</v>
      </c>
      <c r="DH444" s="185">
        <v>0</v>
      </c>
      <c r="DI444" s="185">
        <v>30</v>
      </c>
      <c r="DJ444" s="185">
        <v>0</v>
      </c>
      <c r="DK444" s="185">
        <v>0</v>
      </c>
      <c r="DL444" s="185">
        <v>0</v>
      </c>
      <c r="DM444" s="187">
        <v>44208</v>
      </c>
      <c r="DN444" s="187">
        <v>44228</v>
      </c>
      <c r="DO444" s="185">
        <v>0</v>
      </c>
      <c r="DP444" s="185">
        <v>77900</v>
      </c>
      <c r="DQ444" s="185">
        <v>0</v>
      </c>
      <c r="DR444" s="185" t="s">
        <v>1888</v>
      </c>
      <c r="DS444" s="185" t="s">
        <v>1903</v>
      </c>
      <c r="DT444" s="185">
        <v>77900</v>
      </c>
      <c r="DV444" s="185" t="s">
        <v>1904</v>
      </c>
      <c r="DW444" s="185">
        <v>1948000</v>
      </c>
      <c r="DX444" s="185" t="s">
        <v>1896</v>
      </c>
    </row>
    <row r="445" spans="1:128" x14ac:dyDescent="0.25">
      <c r="A445" s="185">
        <v>30</v>
      </c>
      <c r="B445" s="185">
        <v>11673000</v>
      </c>
      <c r="D445" s="230">
        <v>5.2199999999999998E-3</v>
      </c>
      <c r="E445" s="185">
        <v>60933</v>
      </c>
      <c r="F445" s="185">
        <v>17956562</v>
      </c>
      <c r="I445" s="185">
        <v>11673247</v>
      </c>
      <c r="J445" s="185">
        <v>0</v>
      </c>
      <c r="L445" s="185">
        <v>2065636</v>
      </c>
      <c r="M445" s="185" t="s">
        <v>1889</v>
      </c>
      <c r="N445" s="185" t="s">
        <v>1962</v>
      </c>
      <c r="Q445" s="185" t="s">
        <v>2673</v>
      </c>
      <c r="R445" s="185" t="s">
        <v>2674</v>
      </c>
      <c r="S445" s="185" t="s">
        <v>306</v>
      </c>
      <c r="T445" s="185" t="s">
        <v>306</v>
      </c>
      <c r="U445" s="185" t="s">
        <v>3280</v>
      </c>
      <c r="V445" s="185" t="s">
        <v>3240</v>
      </c>
      <c r="W445" s="185" t="s">
        <v>7485</v>
      </c>
      <c r="X445" s="185" t="s">
        <v>2033</v>
      </c>
      <c r="Y445" s="185" t="s">
        <v>1881</v>
      </c>
      <c r="Z445" s="185" t="s">
        <v>1909</v>
      </c>
      <c r="AA445" s="185" t="s">
        <v>1883</v>
      </c>
      <c r="AB445" s="185" t="s">
        <v>1883</v>
      </c>
      <c r="AC445" s="185" t="s">
        <v>7486</v>
      </c>
      <c r="AD445" s="185" t="s">
        <v>1989</v>
      </c>
      <c r="AE445" s="185" t="s">
        <v>1989</v>
      </c>
      <c r="AF445" s="185" t="s">
        <v>1887</v>
      </c>
      <c r="AG445" s="185" t="s">
        <v>1889</v>
      </c>
      <c r="AH445" s="185" t="s">
        <v>1912</v>
      </c>
      <c r="AI445" s="185" t="s">
        <v>1890</v>
      </c>
      <c r="AK445" s="185" t="s">
        <v>3502</v>
      </c>
      <c r="AL445" s="185" t="s">
        <v>7487</v>
      </c>
      <c r="AM445" s="185" t="s">
        <v>7488</v>
      </c>
      <c r="AN445" s="185" t="s">
        <v>2146</v>
      </c>
      <c r="AO445" s="185" t="s">
        <v>2827</v>
      </c>
      <c r="AP445" s="185" t="s">
        <v>1896</v>
      </c>
      <c r="AQ445" s="185" t="s">
        <v>3240</v>
      </c>
      <c r="AR445" s="185" t="s">
        <v>647</v>
      </c>
      <c r="AS445" s="185">
        <v>8646847</v>
      </c>
      <c r="AT445" s="185" t="s">
        <v>647</v>
      </c>
      <c r="AV445" s="185" t="s">
        <v>1920</v>
      </c>
      <c r="AW445" s="185">
        <v>8646847</v>
      </c>
      <c r="AX445" s="185">
        <v>0</v>
      </c>
      <c r="AY445" s="185" t="s">
        <v>1968</v>
      </c>
      <c r="AZ445" s="186">
        <v>35</v>
      </c>
      <c r="BA445" s="231">
        <v>0</v>
      </c>
      <c r="BB445" s="185">
        <v>0</v>
      </c>
      <c r="BD445" s="187">
        <v>28642</v>
      </c>
      <c r="BE445" s="187">
        <v>44109</v>
      </c>
      <c r="BF445" s="187">
        <v>44109</v>
      </c>
      <c r="BH445" s="187">
        <v>44109</v>
      </c>
      <c r="BO445" s="185" t="s">
        <v>2946</v>
      </c>
      <c r="BR445" s="185" t="s">
        <v>2947</v>
      </c>
      <c r="BV445" s="185" t="s">
        <v>1901</v>
      </c>
      <c r="BW445" s="185" t="s">
        <v>1896</v>
      </c>
      <c r="BX445" s="185" t="s">
        <v>2681</v>
      </c>
      <c r="BY445" s="187">
        <v>44109</v>
      </c>
      <c r="BZ445" s="187">
        <v>44109</v>
      </c>
      <c r="CA445" s="185">
        <v>0</v>
      </c>
      <c r="CB445" s="185">
        <v>8646847</v>
      </c>
      <c r="CC445" s="185">
        <v>0</v>
      </c>
      <c r="CD445" s="185">
        <v>0</v>
      </c>
      <c r="CE445" s="185">
        <v>3026400</v>
      </c>
      <c r="CF445" s="185">
        <v>0</v>
      </c>
      <c r="CG445" s="185">
        <v>0</v>
      </c>
      <c r="CH445" s="185">
        <v>0</v>
      </c>
      <c r="CI445" s="185">
        <v>0</v>
      </c>
      <c r="CK445" s="185">
        <v>0</v>
      </c>
      <c r="CL445" s="185">
        <v>0</v>
      </c>
      <c r="CM445" s="185">
        <v>0</v>
      </c>
      <c r="CN445" s="185">
        <v>0</v>
      </c>
      <c r="CO445" s="185">
        <v>0</v>
      </c>
      <c r="CP445" s="185">
        <v>0</v>
      </c>
      <c r="CQ445" s="185">
        <v>0</v>
      </c>
      <c r="CR445" s="185">
        <v>0</v>
      </c>
      <c r="CS445" s="185">
        <v>0</v>
      </c>
      <c r="CT445" s="185">
        <v>0</v>
      </c>
      <c r="CU445" s="185">
        <v>0</v>
      </c>
      <c r="CV445" s="185">
        <v>0</v>
      </c>
      <c r="CW445" s="185">
        <v>11673247</v>
      </c>
      <c r="CX445" s="185">
        <v>2235139</v>
      </c>
      <c r="CY445" s="185">
        <v>9438108</v>
      </c>
      <c r="CZ445" s="185" t="s">
        <v>8035</v>
      </c>
      <c r="DA445" s="185">
        <v>972771</v>
      </c>
      <c r="DB445" s="185">
        <v>992200</v>
      </c>
      <c r="DC445" s="185">
        <v>1400800</v>
      </c>
      <c r="DD445" s="185">
        <v>11673000</v>
      </c>
      <c r="DE445" s="185">
        <v>466900</v>
      </c>
      <c r="DF445" s="185">
        <v>233500</v>
      </c>
      <c r="DG445" s="185">
        <v>350200</v>
      </c>
      <c r="DH445" s="185">
        <v>0</v>
      </c>
      <c r="DI445" s="185">
        <v>30</v>
      </c>
      <c r="DJ445" s="185">
        <v>0</v>
      </c>
      <c r="DK445" s="185">
        <v>0</v>
      </c>
      <c r="DL445" s="185">
        <v>600977</v>
      </c>
      <c r="DM445" s="187">
        <v>44109</v>
      </c>
      <c r="DN445" s="187">
        <v>44110</v>
      </c>
      <c r="DO445" s="185">
        <v>0</v>
      </c>
      <c r="DP445" s="185">
        <v>466900</v>
      </c>
      <c r="DQ445" s="185">
        <v>116700</v>
      </c>
      <c r="DR445" s="185" t="s">
        <v>2043</v>
      </c>
      <c r="DS445" s="185" t="s">
        <v>1903</v>
      </c>
      <c r="DT445" s="185">
        <v>466900</v>
      </c>
      <c r="DV445" s="185" t="s">
        <v>1928</v>
      </c>
      <c r="DW445" s="185">
        <v>11673000</v>
      </c>
      <c r="DX445" s="185" t="s">
        <v>1896</v>
      </c>
    </row>
    <row r="446" spans="1:128" x14ac:dyDescent="0.25">
      <c r="A446" s="185">
        <v>30</v>
      </c>
      <c r="B446" s="185">
        <v>3407000</v>
      </c>
      <c r="D446" s="230">
        <v>2.436E-2</v>
      </c>
      <c r="E446" s="185">
        <v>82995</v>
      </c>
      <c r="F446" s="185">
        <v>17974614</v>
      </c>
      <c r="I446" s="185">
        <v>3506798</v>
      </c>
      <c r="J446" s="185">
        <v>1192595</v>
      </c>
      <c r="L446" s="185">
        <v>3956529</v>
      </c>
      <c r="M446" s="185" t="s">
        <v>2209</v>
      </c>
      <c r="N446" s="185" t="s">
        <v>295</v>
      </c>
      <c r="R446" s="185" t="s">
        <v>1264</v>
      </c>
      <c r="S446" s="185" t="s">
        <v>776</v>
      </c>
      <c r="T446" s="185" t="s">
        <v>468</v>
      </c>
      <c r="U446" s="185" t="s">
        <v>682</v>
      </c>
      <c r="V446" s="185" t="s">
        <v>1963</v>
      </c>
      <c r="W446" s="185" t="s">
        <v>1556</v>
      </c>
      <c r="X446" s="185" t="s">
        <v>1880</v>
      </c>
      <c r="Y446" s="185" t="s">
        <v>2268</v>
      </c>
      <c r="Z446" s="185" t="s">
        <v>2210</v>
      </c>
      <c r="AA446" s="185" t="s">
        <v>1883</v>
      </c>
      <c r="AB446" s="185" t="s">
        <v>1884</v>
      </c>
      <c r="AC446" s="185" t="s">
        <v>3930</v>
      </c>
      <c r="AD446" s="185" t="s">
        <v>2212</v>
      </c>
      <c r="AE446" s="185" t="s">
        <v>1887</v>
      </c>
      <c r="AF446" s="185" t="s">
        <v>1888</v>
      </c>
      <c r="AG446" s="185" t="s">
        <v>1889</v>
      </c>
      <c r="AH446" s="185" t="s">
        <v>1883</v>
      </c>
      <c r="AI446" s="185" t="s">
        <v>1890</v>
      </c>
      <c r="AK446" s="185" t="s">
        <v>1124</v>
      </c>
      <c r="AL446" s="185" t="s">
        <v>2646</v>
      </c>
      <c r="AM446" s="185" t="s">
        <v>3931</v>
      </c>
      <c r="AN446" s="185" t="s">
        <v>3018</v>
      </c>
      <c r="AO446" s="185" t="s">
        <v>1895</v>
      </c>
      <c r="AP446" s="185" t="s">
        <v>1896</v>
      </c>
      <c r="AQ446" s="185" t="s">
        <v>1963</v>
      </c>
      <c r="AR446" s="185" t="s">
        <v>2147</v>
      </c>
      <c r="AS446" s="185">
        <v>3407415</v>
      </c>
      <c r="AT446" s="185" t="s">
        <v>2147</v>
      </c>
      <c r="AV446" s="185" t="s">
        <v>1920</v>
      </c>
      <c r="AW446" s="185">
        <v>3407415</v>
      </c>
      <c r="AX446" s="185">
        <v>0</v>
      </c>
      <c r="AY446" s="185" t="s">
        <v>2218</v>
      </c>
      <c r="AZ446" s="186">
        <v>0</v>
      </c>
      <c r="BA446" s="231">
        <v>8</v>
      </c>
      <c r="BB446" s="185">
        <v>0</v>
      </c>
      <c r="BD446" s="187">
        <v>26771</v>
      </c>
      <c r="BE446" s="187">
        <v>41673</v>
      </c>
      <c r="BF446" s="187">
        <v>43013</v>
      </c>
      <c r="BH446" s="187">
        <v>43864</v>
      </c>
      <c r="BI446" s="187">
        <v>44229</v>
      </c>
      <c r="BO446" s="185" t="s">
        <v>295</v>
      </c>
      <c r="BR446" s="185" t="s">
        <v>2060</v>
      </c>
      <c r="BV446" s="185" t="s">
        <v>1901</v>
      </c>
      <c r="BW446" s="185" t="s">
        <v>1926</v>
      </c>
      <c r="BX446" s="185" t="s">
        <v>2025</v>
      </c>
      <c r="BY446" s="187">
        <v>43499</v>
      </c>
      <c r="BZ446" s="187">
        <v>44230</v>
      </c>
      <c r="CA446" s="185">
        <v>0</v>
      </c>
      <c r="CB446" s="185">
        <v>3407415</v>
      </c>
      <c r="CC446" s="185">
        <v>0</v>
      </c>
      <c r="CD446" s="185">
        <v>0</v>
      </c>
      <c r="CE446" s="185">
        <v>0</v>
      </c>
      <c r="CF446" s="185">
        <v>0</v>
      </c>
      <c r="CG446" s="185">
        <v>0</v>
      </c>
      <c r="CH446" s="185">
        <v>0</v>
      </c>
      <c r="CI446" s="185">
        <v>0</v>
      </c>
      <c r="CK446" s="185">
        <v>0</v>
      </c>
      <c r="CL446" s="185">
        <v>0</v>
      </c>
      <c r="CM446" s="185">
        <v>0</v>
      </c>
      <c r="CN446" s="185">
        <v>0</v>
      </c>
      <c r="CO446" s="185">
        <v>0</v>
      </c>
      <c r="CP446" s="185">
        <v>0</v>
      </c>
      <c r="CQ446" s="185">
        <v>272593</v>
      </c>
      <c r="CR446" s="185">
        <v>0</v>
      </c>
      <c r="CS446" s="185">
        <v>0</v>
      </c>
      <c r="CT446" s="185">
        <v>0</v>
      </c>
      <c r="CU446" s="185">
        <v>0</v>
      </c>
      <c r="CV446" s="185">
        <v>0</v>
      </c>
      <c r="CW446" s="185">
        <v>3680008</v>
      </c>
      <c r="CX446" s="185">
        <v>318000</v>
      </c>
      <c r="CY446" s="185">
        <v>3362008</v>
      </c>
      <c r="CZ446" s="185" t="s">
        <v>8035</v>
      </c>
      <c r="DA446" s="185">
        <v>306667</v>
      </c>
      <c r="DB446" s="185">
        <v>289600</v>
      </c>
      <c r="DC446" s="185">
        <v>408800</v>
      </c>
      <c r="DD446" s="185">
        <v>3680000</v>
      </c>
      <c r="DE446" s="185">
        <v>147200</v>
      </c>
      <c r="DF446" s="185">
        <v>73600</v>
      </c>
      <c r="DG446" s="185">
        <v>110400</v>
      </c>
      <c r="DH446" s="185">
        <v>0</v>
      </c>
      <c r="DI446" s="185">
        <v>30</v>
      </c>
      <c r="DJ446" s="185">
        <v>0</v>
      </c>
      <c r="DK446" s="185">
        <v>0</v>
      </c>
      <c r="DL446" s="185">
        <v>0</v>
      </c>
      <c r="DM446" s="187">
        <v>44298</v>
      </c>
      <c r="DN446" s="187">
        <v>44316</v>
      </c>
      <c r="DO446" s="185">
        <v>0</v>
      </c>
      <c r="DP446" s="185">
        <v>136300</v>
      </c>
      <c r="DQ446" s="185">
        <v>0</v>
      </c>
      <c r="DR446" s="185" t="s">
        <v>1888</v>
      </c>
      <c r="DS446" s="185" t="s">
        <v>2026</v>
      </c>
      <c r="DT446" s="185">
        <v>136300</v>
      </c>
      <c r="DV446" s="185" t="s">
        <v>2219</v>
      </c>
      <c r="DW446" s="185">
        <v>3407000</v>
      </c>
      <c r="DX446" s="185" t="s">
        <v>1896</v>
      </c>
    </row>
    <row r="447" spans="1:128" x14ac:dyDescent="0.25">
      <c r="A447" s="185">
        <v>30</v>
      </c>
      <c r="B447" s="185">
        <v>1365000</v>
      </c>
      <c r="D447" s="230">
        <v>6.9599999999999995E-2</v>
      </c>
      <c r="E447" s="185">
        <v>95004</v>
      </c>
      <c r="F447" s="185">
        <v>18000750</v>
      </c>
      <c r="I447" s="185">
        <v>1590659</v>
      </c>
      <c r="J447" s="185">
        <v>682420</v>
      </c>
      <c r="L447" s="185">
        <v>1722983</v>
      </c>
      <c r="M447" s="185" t="s">
        <v>2051</v>
      </c>
      <c r="N447" s="185" t="s">
        <v>2032</v>
      </c>
      <c r="R447" s="185" t="s">
        <v>1879</v>
      </c>
      <c r="S447" s="185" t="s">
        <v>2901</v>
      </c>
      <c r="T447" s="185" t="s">
        <v>246</v>
      </c>
      <c r="U447" s="185" t="s">
        <v>460</v>
      </c>
      <c r="V447" s="185" t="s">
        <v>1949</v>
      </c>
      <c r="W447" s="185" t="s">
        <v>256</v>
      </c>
      <c r="X447" s="185" t="s">
        <v>1880</v>
      </c>
      <c r="Y447" s="185" t="s">
        <v>1908</v>
      </c>
      <c r="Z447" s="185" t="s">
        <v>2902</v>
      </c>
      <c r="AA447" s="185" t="s">
        <v>1883</v>
      </c>
      <c r="AB447" s="185" t="s">
        <v>1883</v>
      </c>
      <c r="AC447" s="185" t="s">
        <v>3932</v>
      </c>
      <c r="AD447" s="185" t="s">
        <v>1888</v>
      </c>
      <c r="AE447" s="185" t="s">
        <v>1989</v>
      </c>
      <c r="AF447" s="185" t="s">
        <v>1888</v>
      </c>
      <c r="AG447" s="185" t="s">
        <v>1889</v>
      </c>
      <c r="AH447" s="185" t="s">
        <v>1883</v>
      </c>
      <c r="AI447" s="185" t="s">
        <v>1890</v>
      </c>
      <c r="AJ447" s="185" t="s">
        <v>1913</v>
      </c>
      <c r="AK447" s="185" t="s">
        <v>2128</v>
      </c>
      <c r="AL447" s="185" t="s">
        <v>3933</v>
      </c>
      <c r="AM447" s="185" t="s">
        <v>3934</v>
      </c>
      <c r="AN447" s="185" t="s">
        <v>3935</v>
      </c>
      <c r="AO447" s="185" t="s">
        <v>3936</v>
      </c>
      <c r="AP447" s="185" t="s">
        <v>1896</v>
      </c>
      <c r="AQ447" s="185" t="s">
        <v>1949</v>
      </c>
      <c r="AR447" s="185" t="s">
        <v>1957</v>
      </c>
      <c r="AS447" s="185">
        <v>1364839</v>
      </c>
      <c r="AT447" s="185" t="s">
        <v>1957</v>
      </c>
      <c r="AV447" s="185" t="s">
        <v>1920</v>
      </c>
      <c r="AW447" s="185">
        <v>1364839</v>
      </c>
      <c r="AX447" s="185">
        <v>0</v>
      </c>
      <c r="AY447" s="185" t="s">
        <v>2041</v>
      </c>
      <c r="AZ447" s="186">
        <v>0</v>
      </c>
      <c r="BA447" s="231">
        <v>15</v>
      </c>
      <c r="BB447" s="185">
        <v>20</v>
      </c>
      <c r="BC447" s="185" t="s">
        <v>1332</v>
      </c>
      <c r="BD447" s="187">
        <v>24803</v>
      </c>
      <c r="BE447" s="187">
        <v>33158</v>
      </c>
      <c r="BF447" s="187">
        <v>39805</v>
      </c>
      <c r="BH447" s="187">
        <v>43020</v>
      </c>
      <c r="BI447" s="187">
        <v>43749</v>
      </c>
      <c r="BM447" s="185" t="s">
        <v>2165</v>
      </c>
      <c r="BN447" s="185" t="s">
        <v>2166</v>
      </c>
      <c r="BV447" s="185" t="s">
        <v>1901</v>
      </c>
      <c r="BW447" s="185" t="s">
        <v>1896</v>
      </c>
      <c r="BX447" s="185" t="s">
        <v>1902</v>
      </c>
      <c r="BY447" s="187">
        <v>44116</v>
      </c>
      <c r="BZ447" s="187">
        <v>44116</v>
      </c>
      <c r="CA447" s="185">
        <v>0</v>
      </c>
      <c r="CB447" s="185">
        <v>1364839</v>
      </c>
      <c r="CC447" s="185">
        <v>0</v>
      </c>
      <c r="CD447" s="185">
        <v>102854</v>
      </c>
      <c r="CE447" s="185">
        <v>0</v>
      </c>
      <c r="CF447" s="185">
        <v>0</v>
      </c>
      <c r="CG447" s="185">
        <v>0</v>
      </c>
      <c r="CH447" s="185">
        <v>0</v>
      </c>
      <c r="CI447" s="185">
        <v>0</v>
      </c>
      <c r="CK447" s="185">
        <v>0</v>
      </c>
      <c r="CL447" s="185">
        <v>0</v>
      </c>
      <c r="CM447" s="185">
        <v>0</v>
      </c>
      <c r="CN447" s="185">
        <v>0</v>
      </c>
      <c r="CO447" s="185">
        <v>272968</v>
      </c>
      <c r="CP447" s="185">
        <v>66098</v>
      </c>
      <c r="CQ447" s="185">
        <v>204726</v>
      </c>
      <c r="CR447" s="185">
        <v>0</v>
      </c>
      <c r="CS447" s="185">
        <v>0</v>
      </c>
      <c r="CT447" s="185">
        <v>0</v>
      </c>
      <c r="CU447" s="185">
        <v>0</v>
      </c>
      <c r="CV447" s="185">
        <v>0</v>
      </c>
      <c r="CW447" s="185">
        <v>2011485</v>
      </c>
      <c r="CX447" s="185">
        <v>122848</v>
      </c>
      <c r="CY447" s="185">
        <v>1888637</v>
      </c>
      <c r="CZ447" s="185" t="s">
        <v>8035</v>
      </c>
      <c r="DA447" s="185">
        <v>167624</v>
      </c>
      <c r="DB447" s="185">
        <v>116000</v>
      </c>
      <c r="DC447" s="185">
        <v>163800</v>
      </c>
      <c r="DD447" s="185">
        <v>1909000</v>
      </c>
      <c r="DE447" s="185">
        <v>76400</v>
      </c>
      <c r="DF447" s="185">
        <v>38200</v>
      </c>
      <c r="DG447" s="185">
        <v>57300</v>
      </c>
      <c r="DH447" s="185">
        <v>0</v>
      </c>
      <c r="DI447" s="185">
        <v>30</v>
      </c>
      <c r="DJ447" s="185">
        <v>0</v>
      </c>
      <c r="DK447" s="185">
        <v>0</v>
      </c>
      <c r="DL447" s="185">
        <v>0</v>
      </c>
      <c r="DM447" s="187">
        <v>43831</v>
      </c>
      <c r="DN447" s="187">
        <v>43871</v>
      </c>
      <c r="DO447" s="185">
        <v>0</v>
      </c>
      <c r="DP447" s="185">
        <v>54600</v>
      </c>
      <c r="DQ447" s="185">
        <v>0</v>
      </c>
      <c r="DR447" s="185" t="s">
        <v>1888</v>
      </c>
      <c r="DS447" s="185" t="s">
        <v>1889</v>
      </c>
      <c r="DT447" s="185">
        <v>54600</v>
      </c>
      <c r="DV447" s="185" t="s">
        <v>2909</v>
      </c>
      <c r="DW447" s="185">
        <v>1365000</v>
      </c>
      <c r="DX447" s="185" t="s">
        <v>1896</v>
      </c>
    </row>
    <row r="448" spans="1:128" x14ac:dyDescent="0.25">
      <c r="A448" s="185">
        <v>30</v>
      </c>
      <c r="B448" s="185">
        <v>1948000</v>
      </c>
      <c r="D448" s="230">
        <v>1.044E-2</v>
      </c>
      <c r="E448" s="185">
        <v>20337</v>
      </c>
      <c r="F448" s="185">
        <v>18002031</v>
      </c>
      <c r="I448" s="185">
        <v>2004496</v>
      </c>
      <c r="J448" s="185">
        <v>681691</v>
      </c>
      <c r="L448" s="185">
        <v>2352498</v>
      </c>
      <c r="M448" s="185" t="s">
        <v>2051</v>
      </c>
      <c r="N448" s="185" t="s">
        <v>2227</v>
      </c>
      <c r="R448" s="185" t="s">
        <v>1879</v>
      </c>
      <c r="S448" s="185" t="s">
        <v>2901</v>
      </c>
      <c r="T448" s="185" t="s">
        <v>246</v>
      </c>
      <c r="U448" s="185" t="s">
        <v>682</v>
      </c>
      <c r="V448" s="185" t="s">
        <v>1272</v>
      </c>
      <c r="W448" s="185" t="s">
        <v>247</v>
      </c>
      <c r="X448" s="185" t="s">
        <v>1880</v>
      </c>
      <c r="Y448" s="185" t="s">
        <v>1881</v>
      </c>
      <c r="Z448" s="185" t="s">
        <v>2902</v>
      </c>
      <c r="AA448" s="185" t="s">
        <v>1883</v>
      </c>
      <c r="AB448" s="185" t="s">
        <v>1883</v>
      </c>
      <c r="AC448" s="185" t="s">
        <v>3937</v>
      </c>
      <c r="AD448" s="185" t="s">
        <v>1888</v>
      </c>
      <c r="AE448" s="185" t="s">
        <v>1887</v>
      </c>
      <c r="AF448" s="185" t="s">
        <v>1888</v>
      </c>
      <c r="AG448" s="185" t="s">
        <v>1889</v>
      </c>
      <c r="AH448" s="185" t="s">
        <v>1883</v>
      </c>
      <c r="AI448" s="185" t="s">
        <v>1890</v>
      </c>
      <c r="AK448" s="185" t="s">
        <v>3938</v>
      </c>
      <c r="AL448" s="185" t="s">
        <v>3939</v>
      </c>
      <c r="AM448" s="185" t="s">
        <v>3158</v>
      </c>
      <c r="AN448" s="185" t="s">
        <v>3158</v>
      </c>
      <c r="AP448" s="185" t="s">
        <v>1896</v>
      </c>
      <c r="AQ448" s="185" t="s">
        <v>1272</v>
      </c>
      <c r="AR448" s="185" t="s">
        <v>1897</v>
      </c>
      <c r="AS448" s="185">
        <v>1947688</v>
      </c>
      <c r="AT448" s="185" t="s">
        <v>1897</v>
      </c>
      <c r="AV448" s="185" t="s">
        <v>1920</v>
      </c>
      <c r="AW448" s="185">
        <v>1947688</v>
      </c>
      <c r="AX448" s="185">
        <v>0</v>
      </c>
      <c r="AY448" s="185" t="s">
        <v>2233</v>
      </c>
      <c r="AZ448" s="186">
        <v>0</v>
      </c>
      <c r="BA448" s="231">
        <v>15</v>
      </c>
      <c r="BB448" s="185">
        <v>20</v>
      </c>
      <c r="BC448" s="185" t="s">
        <v>1332</v>
      </c>
      <c r="BD448" s="187">
        <v>26178</v>
      </c>
      <c r="BE448" s="187">
        <v>38443</v>
      </c>
      <c r="BF448" s="187">
        <v>40634</v>
      </c>
      <c r="BH448" s="187">
        <v>43195</v>
      </c>
      <c r="BI448" s="187">
        <v>43925</v>
      </c>
      <c r="BM448" s="185" t="s">
        <v>1900</v>
      </c>
      <c r="BN448" s="185" t="s">
        <v>1275</v>
      </c>
      <c r="BV448" s="185" t="s">
        <v>1901</v>
      </c>
      <c r="BW448" s="185" t="s">
        <v>1896</v>
      </c>
      <c r="BX448" s="185" t="s">
        <v>1902</v>
      </c>
      <c r="BY448" s="187">
        <v>43926</v>
      </c>
      <c r="BZ448" s="187">
        <v>44291</v>
      </c>
      <c r="CA448" s="185">
        <v>0</v>
      </c>
      <c r="CB448" s="185">
        <v>1947688</v>
      </c>
      <c r="CC448" s="185">
        <v>0</v>
      </c>
      <c r="CD448" s="185">
        <v>0</v>
      </c>
      <c r="CE448" s="185">
        <v>0</v>
      </c>
      <c r="CF448" s="185">
        <v>0</v>
      </c>
      <c r="CG448" s="185">
        <v>0</v>
      </c>
      <c r="CH448" s="185">
        <v>0</v>
      </c>
      <c r="CI448" s="185">
        <v>0</v>
      </c>
      <c r="CK448" s="185">
        <v>0</v>
      </c>
      <c r="CL448" s="185">
        <v>0</v>
      </c>
      <c r="CM448" s="185">
        <v>0</v>
      </c>
      <c r="CN448" s="185">
        <v>0</v>
      </c>
      <c r="CO448" s="185">
        <v>389538</v>
      </c>
      <c r="CP448" s="185">
        <v>0</v>
      </c>
      <c r="CQ448" s="185">
        <v>292153</v>
      </c>
      <c r="CR448" s="185">
        <v>0</v>
      </c>
      <c r="CS448" s="185">
        <v>0</v>
      </c>
      <c r="CT448" s="185">
        <v>0</v>
      </c>
      <c r="CU448" s="185">
        <v>0</v>
      </c>
      <c r="CV448" s="185">
        <v>0</v>
      </c>
      <c r="CW448" s="185">
        <v>2629379</v>
      </c>
      <c r="CX448" s="185">
        <v>175277</v>
      </c>
      <c r="CY448" s="185">
        <v>2454102</v>
      </c>
      <c r="CZ448" s="185" t="s">
        <v>8035</v>
      </c>
      <c r="DA448" s="185">
        <v>219115</v>
      </c>
      <c r="DB448" s="185">
        <v>165600</v>
      </c>
      <c r="DC448" s="185">
        <v>233800</v>
      </c>
      <c r="DD448" s="185">
        <v>2629000</v>
      </c>
      <c r="DE448" s="185">
        <v>105200</v>
      </c>
      <c r="DF448" s="185">
        <v>52600</v>
      </c>
      <c r="DG448" s="185">
        <v>78900</v>
      </c>
      <c r="DH448" s="185">
        <v>0</v>
      </c>
      <c r="DI448" s="185">
        <v>30</v>
      </c>
      <c r="DJ448" s="185">
        <v>0</v>
      </c>
      <c r="DK448" s="185">
        <v>0</v>
      </c>
      <c r="DL448" s="185">
        <v>0</v>
      </c>
      <c r="DM448" s="187">
        <v>44197</v>
      </c>
      <c r="DN448" s="187">
        <v>44229</v>
      </c>
      <c r="DO448" s="185">
        <v>0</v>
      </c>
      <c r="DP448" s="185">
        <v>77900</v>
      </c>
      <c r="DQ448" s="185">
        <v>0</v>
      </c>
      <c r="DR448" s="185" t="s">
        <v>1888</v>
      </c>
      <c r="DS448" s="185" t="s">
        <v>1903</v>
      </c>
      <c r="DT448" s="185">
        <v>77900</v>
      </c>
      <c r="DV448" s="185" t="s">
        <v>2909</v>
      </c>
      <c r="DW448" s="185">
        <v>1948000</v>
      </c>
      <c r="DX448" s="185" t="s">
        <v>1896</v>
      </c>
    </row>
    <row r="449" spans="1:128" x14ac:dyDescent="0.25">
      <c r="A449" s="185">
        <v>30</v>
      </c>
      <c r="B449" s="185">
        <v>1365000</v>
      </c>
      <c r="D449" s="230">
        <v>5.2199999999999998E-3</v>
      </c>
      <c r="E449" s="185">
        <v>7125</v>
      </c>
      <c r="F449" s="185">
        <v>18102080</v>
      </c>
      <c r="I449" s="185">
        <v>1590659</v>
      </c>
      <c r="J449" s="185">
        <v>682420</v>
      </c>
      <c r="L449" s="185">
        <v>1794774</v>
      </c>
      <c r="M449" s="185" t="s">
        <v>2580</v>
      </c>
      <c r="N449" s="185" t="s">
        <v>1938</v>
      </c>
      <c r="R449" s="185" t="s">
        <v>1879</v>
      </c>
      <c r="S449" s="185" t="s">
        <v>777</v>
      </c>
      <c r="T449" s="185" t="s">
        <v>291</v>
      </c>
      <c r="U449" s="185" t="s">
        <v>682</v>
      </c>
      <c r="V449" s="185" t="s">
        <v>1949</v>
      </c>
      <c r="W449" s="185" t="s">
        <v>253</v>
      </c>
      <c r="X449" s="185" t="s">
        <v>1907</v>
      </c>
      <c r="Y449" s="185" t="s">
        <v>1881</v>
      </c>
      <c r="Z449" s="185" t="s">
        <v>2581</v>
      </c>
      <c r="AA449" s="185" t="s">
        <v>1883</v>
      </c>
      <c r="AB449" s="185" t="s">
        <v>2001</v>
      </c>
      <c r="AC449" s="185" t="s">
        <v>3940</v>
      </c>
      <c r="AD449" s="185" t="s">
        <v>3941</v>
      </c>
      <c r="AE449" s="185" t="s">
        <v>1887</v>
      </c>
      <c r="AF449" s="185" t="s">
        <v>1888</v>
      </c>
      <c r="AG449" s="185" t="s">
        <v>1889</v>
      </c>
      <c r="AH449" s="185" t="s">
        <v>1883</v>
      </c>
      <c r="AI449" s="185" t="s">
        <v>1890</v>
      </c>
      <c r="AK449" s="185" t="s">
        <v>3418</v>
      </c>
      <c r="AL449" s="185" t="s">
        <v>2416</v>
      </c>
      <c r="AM449" s="185" t="s">
        <v>3942</v>
      </c>
      <c r="AN449" s="185" t="s">
        <v>2708</v>
      </c>
      <c r="AO449" s="185" t="s">
        <v>2517</v>
      </c>
      <c r="AP449" s="185" t="s">
        <v>1896</v>
      </c>
      <c r="AQ449" s="185" t="s">
        <v>1949</v>
      </c>
      <c r="AR449" s="185" t="s">
        <v>1957</v>
      </c>
      <c r="AS449" s="185">
        <v>1364839</v>
      </c>
      <c r="AT449" s="185" t="s">
        <v>1957</v>
      </c>
      <c r="AV449" s="185" t="s">
        <v>1920</v>
      </c>
      <c r="AW449" s="185">
        <v>1364839</v>
      </c>
      <c r="AX449" s="185">
        <v>0</v>
      </c>
      <c r="AY449" s="185" t="s">
        <v>1943</v>
      </c>
      <c r="AZ449" s="186">
        <v>0</v>
      </c>
      <c r="BA449" s="231">
        <v>0</v>
      </c>
      <c r="BB449" s="185">
        <v>0</v>
      </c>
      <c r="BC449" s="185" t="s">
        <v>1332</v>
      </c>
      <c r="BD449" s="187">
        <v>24646</v>
      </c>
      <c r="BE449" s="187">
        <v>35276</v>
      </c>
      <c r="BF449" s="187">
        <v>35276</v>
      </c>
      <c r="BH449" s="187">
        <v>43733</v>
      </c>
      <c r="BI449" s="187">
        <v>44098</v>
      </c>
      <c r="BM449" s="185" t="s">
        <v>2103</v>
      </c>
      <c r="BN449" s="185" t="s">
        <v>1283</v>
      </c>
      <c r="BV449" s="185" t="s">
        <v>1901</v>
      </c>
      <c r="BW449" s="185" t="s">
        <v>1926</v>
      </c>
      <c r="BX449" s="185" t="s">
        <v>1902</v>
      </c>
      <c r="BY449" s="187">
        <v>42638</v>
      </c>
      <c r="BZ449" s="187">
        <v>44099</v>
      </c>
      <c r="CA449" s="185">
        <v>0</v>
      </c>
      <c r="CB449" s="185">
        <v>1364839</v>
      </c>
      <c r="CC449" s="185">
        <v>0</v>
      </c>
      <c r="CD449" s="185">
        <v>102854</v>
      </c>
      <c r="CE449" s="185">
        <v>0</v>
      </c>
      <c r="CF449" s="185">
        <v>0</v>
      </c>
      <c r="CG449" s="185">
        <v>0</v>
      </c>
      <c r="CH449" s="185">
        <v>0</v>
      </c>
      <c r="CI449" s="185">
        <v>0</v>
      </c>
      <c r="CK449" s="185">
        <v>0</v>
      </c>
      <c r="CL449" s="185">
        <v>0</v>
      </c>
      <c r="CM449" s="185">
        <v>0</v>
      </c>
      <c r="CN449" s="185">
        <v>0</v>
      </c>
      <c r="CO449" s="185">
        <v>0</v>
      </c>
      <c r="CP449" s="185">
        <v>66098</v>
      </c>
      <c r="CQ449" s="185">
        <v>0</v>
      </c>
      <c r="CR449" s="185">
        <v>0</v>
      </c>
      <c r="CS449" s="185">
        <v>0</v>
      </c>
      <c r="CT449" s="185">
        <v>0</v>
      </c>
      <c r="CU449" s="185">
        <v>0</v>
      </c>
      <c r="CV449" s="185">
        <v>0</v>
      </c>
      <c r="CW449" s="185">
        <v>1533791</v>
      </c>
      <c r="CX449" s="185">
        <v>522848</v>
      </c>
      <c r="CY449" s="185">
        <v>1010943</v>
      </c>
      <c r="CZ449" s="185" t="s">
        <v>8035</v>
      </c>
      <c r="DA449" s="185">
        <v>127816</v>
      </c>
      <c r="DB449" s="185">
        <v>116000</v>
      </c>
      <c r="DC449" s="185">
        <v>163800</v>
      </c>
      <c r="DD449" s="185">
        <v>1431000</v>
      </c>
      <c r="DE449" s="185">
        <v>57200</v>
      </c>
      <c r="DF449" s="185">
        <v>28600</v>
      </c>
      <c r="DG449" s="185">
        <v>42900</v>
      </c>
      <c r="DH449" s="185">
        <v>0</v>
      </c>
      <c r="DI449" s="185">
        <v>30</v>
      </c>
      <c r="DJ449" s="185">
        <v>0</v>
      </c>
      <c r="DK449" s="185">
        <v>0</v>
      </c>
      <c r="DL449" s="185">
        <v>0</v>
      </c>
      <c r="DM449" s="187">
        <v>44197</v>
      </c>
      <c r="DN449" s="187">
        <v>44209</v>
      </c>
      <c r="DO449" s="185">
        <v>0</v>
      </c>
      <c r="DP449" s="185">
        <v>54600</v>
      </c>
      <c r="DQ449" s="185">
        <v>0</v>
      </c>
      <c r="DR449" s="185" t="s">
        <v>1927</v>
      </c>
      <c r="DS449" s="185" t="s">
        <v>1903</v>
      </c>
      <c r="DT449" s="185">
        <v>54600</v>
      </c>
      <c r="DV449" s="185" t="s">
        <v>2095</v>
      </c>
      <c r="DW449" s="185">
        <v>1365000</v>
      </c>
      <c r="DX449" s="185" t="s">
        <v>1896</v>
      </c>
    </row>
    <row r="450" spans="1:128" x14ac:dyDescent="0.25">
      <c r="A450" s="185">
        <v>30</v>
      </c>
      <c r="B450" s="185">
        <v>1150000</v>
      </c>
      <c r="D450" s="230">
        <v>6.9599999999999995E-2</v>
      </c>
      <c r="E450" s="185">
        <v>80040</v>
      </c>
      <c r="F450" s="185">
        <v>18102644</v>
      </c>
      <c r="I450" s="185">
        <v>1367323</v>
      </c>
      <c r="J450" s="185">
        <v>575218</v>
      </c>
      <c r="L450" s="185">
        <v>1481072</v>
      </c>
      <c r="M450" s="185" t="s">
        <v>2324</v>
      </c>
      <c r="N450" s="185" t="s">
        <v>1938</v>
      </c>
      <c r="R450" s="185" t="s">
        <v>1264</v>
      </c>
      <c r="S450" s="185" t="s">
        <v>783</v>
      </c>
      <c r="T450" s="185" t="s">
        <v>2508</v>
      </c>
      <c r="U450" s="185" t="s">
        <v>682</v>
      </c>
      <c r="V450" s="185" t="s">
        <v>1272</v>
      </c>
      <c r="W450" s="185" t="s">
        <v>957</v>
      </c>
      <c r="X450" s="185" t="s">
        <v>1907</v>
      </c>
      <c r="Y450" s="185" t="s">
        <v>1881</v>
      </c>
      <c r="Z450" s="185" t="s">
        <v>2504</v>
      </c>
      <c r="AA450" s="185" t="s">
        <v>1883</v>
      </c>
      <c r="AB450" s="185" t="s">
        <v>2001</v>
      </c>
      <c r="AC450" s="185" t="s">
        <v>3943</v>
      </c>
      <c r="AD450" s="185" t="s">
        <v>2510</v>
      </c>
      <c r="AE450" s="185" t="s">
        <v>1887</v>
      </c>
      <c r="AF450" s="185" t="s">
        <v>1888</v>
      </c>
      <c r="AG450" s="185" t="s">
        <v>1889</v>
      </c>
      <c r="AH450" s="185" t="s">
        <v>1883</v>
      </c>
      <c r="AI450" s="185" t="s">
        <v>1890</v>
      </c>
      <c r="AK450" s="185" t="s">
        <v>2647</v>
      </c>
      <c r="AL450" s="185" t="s">
        <v>781</v>
      </c>
      <c r="AM450" s="185" t="s">
        <v>3944</v>
      </c>
      <c r="AN450" s="185" t="s">
        <v>2660</v>
      </c>
      <c r="AO450" s="185" t="s">
        <v>2109</v>
      </c>
      <c r="AP450" s="185" t="s">
        <v>1896</v>
      </c>
      <c r="AQ450" s="185" t="s">
        <v>1272</v>
      </c>
      <c r="AR450" s="185" t="s">
        <v>2093</v>
      </c>
      <c r="AS450" s="185">
        <v>1150436</v>
      </c>
      <c r="AT450" s="185" t="s">
        <v>2093</v>
      </c>
      <c r="AV450" s="185" t="s">
        <v>1920</v>
      </c>
      <c r="AW450" s="185">
        <v>1150436</v>
      </c>
      <c r="AX450" s="185">
        <v>0</v>
      </c>
      <c r="AY450" s="185" t="s">
        <v>1943</v>
      </c>
      <c r="AZ450" s="186">
        <v>0</v>
      </c>
      <c r="BA450" s="231">
        <v>14</v>
      </c>
      <c r="BB450" s="185">
        <v>0</v>
      </c>
      <c r="BD450" s="187">
        <v>26032</v>
      </c>
      <c r="BE450" s="187">
        <v>41172</v>
      </c>
      <c r="BF450" s="187">
        <v>41172</v>
      </c>
      <c r="BH450" s="187">
        <v>42998</v>
      </c>
      <c r="BI450" s="187">
        <v>43362</v>
      </c>
      <c r="BM450" s="185" t="s">
        <v>1900</v>
      </c>
      <c r="BN450" s="185" t="s">
        <v>1275</v>
      </c>
      <c r="BV450" s="185" t="s">
        <v>1901</v>
      </c>
      <c r="BW450" s="185" t="s">
        <v>1960</v>
      </c>
      <c r="BX450" s="185" t="s">
        <v>2025</v>
      </c>
      <c r="BY450" s="187">
        <v>42998</v>
      </c>
      <c r="BZ450" s="187">
        <v>44094</v>
      </c>
      <c r="CA450" s="185">
        <v>0</v>
      </c>
      <c r="CB450" s="185">
        <v>1150436</v>
      </c>
      <c r="CC450" s="185">
        <v>0</v>
      </c>
      <c r="CD450" s="185">
        <v>102854</v>
      </c>
      <c r="CE450" s="185">
        <v>0</v>
      </c>
      <c r="CF450" s="185">
        <v>0</v>
      </c>
      <c r="CG450" s="185">
        <v>0</v>
      </c>
      <c r="CH450" s="185">
        <v>0</v>
      </c>
      <c r="CI450" s="185">
        <v>0</v>
      </c>
      <c r="CK450" s="185">
        <v>0</v>
      </c>
      <c r="CL450" s="185">
        <v>0</v>
      </c>
      <c r="CM450" s="185">
        <v>0</v>
      </c>
      <c r="CN450" s="185">
        <v>0</v>
      </c>
      <c r="CO450" s="185">
        <v>0</v>
      </c>
      <c r="CP450" s="185">
        <v>66098</v>
      </c>
      <c r="CQ450" s="185">
        <v>161061</v>
      </c>
      <c r="CR450" s="185">
        <v>0</v>
      </c>
      <c r="CS450" s="185">
        <v>0</v>
      </c>
      <c r="CT450" s="185">
        <v>0</v>
      </c>
      <c r="CU450" s="185">
        <v>0</v>
      </c>
      <c r="CV450" s="185">
        <v>0</v>
      </c>
      <c r="CW450" s="185">
        <v>1480449</v>
      </c>
      <c r="CX450" s="185">
        <v>169473</v>
      </c>
      <c r="CY450" s="185">
        <v>1310976</v>
      </c>
      <c r="CZ450" s="185" t="s">
        <v>8035</v>
      </c>
      <c r="DA450" s="185">
        <v>123371</v>
      </c>
      <c r="DB450" s="185">
        <v>97700</v>
      </c>
      <c r="DC450" s="185">
        <v>138000</v>
      </c>
      <c r="DD450" s="185">
        <v>1378000</v>
      </c>
      <c r="DE450" s="185">
        <v>55100</v>
      </c>
      <c r="DF450" s="185">
        <v>27600</v>
      </c>
      <c r="DG450" s="185">
        <v>41300</v>
      </c>
      <c r="DH450" s="185">
        <v>0</v>
      </c>
      <c r="DI450" s="185">
        <v>30</v>
      </c>
      <c r="DJ450" s="185">
        <v>0</v>
      </c>
      <c r="DK450" s="185">
        <v>0</v>
      </c>
      <c r="DL450" s="185">
        <v>0</v>
      </c>
      <c r="DM450" s="187">
        <v>43570</v>
      </c>
      <c r="DN450" s="187">
        <v>43593</v>
      </c>
      <c r="DO450" s="185">
        <v>0</v>
      </c>
      <c r="DP450" s="185">
        <v>46000</v>
      </c>
      <c r="DQ450" s="185">
        <v>0</v>
      </c>
      <c r="DR450" s="185" t="s">
        <v>1927</v>
      </c>
      <c r="DS450" s="185" t="s">
        <v>1903</v>
      </c>
      <c r="DT450" s="185">
        <v>46000</v>
      </c>
      <c r="DV450" s="185" t="s">
        <v>1952</v>
      </c>
      <c r="DW450" s="185">
        <v>1150000</v>
      </c>
      <c r="DX450" s="185" t="s">
        <v>1896</v>
      </c>
    </row>
    <row r="451" spans="1:128" x14ac:dyDescent="0.25">
      <c r="A451" s="185">
        <v>30</v>
      </c>
      <c r="B451" s="185">
        <v>1368000</v>
      </c>
      <c r="D451" s="230">
        <v>6.9599999999999995E-2</v>
      </c>
      <c r="E451" s="185">
        <v>95213</v>
      </c>
      <c r="F451" s="185">
        <v>18123723</v>
      </c>
      <c r="I451" s="185">
        <v>1367323</v>
      </c>
      <c r="J451" s="185">
        <v>575218</v>
      </c>
      <c r="L451" s="185">
        <v>1481072</v>
      </c>
      <c r="M451" s="185" t="s">
        <v>2324</v>
      </c>
      <c r="N451" s="185" t="s">
        <v>1938</v>
      </c>
      <c r="R451" s="185" t="s">
        <v>1264</v>
      </c>
      <c r="S451" s="185" t="s">
        <v>783</v>
      </c>
      <c r="T451" s="185" t="s">
        <v>3945</v>
      </c>
      <c r="U451" s="185" t="s">
        <v>682</v>
      </c>
      <c r="V451" s="185" t="s">
        <v>1272</v>
      </c>
      <c r="W451" s="185" t="s">
        <v>958</v>
      </c>
      <c r="X451" s="185" t="s">
        <v>1907</v>
      </c>
      <c r="Y451" s="185" t="s">
        <v>1881</v>
      </c>
      <c r="Z451" s="185" t="s">
        <v>2504</v>
      </c>
      <c r="AA451" s="185" t="s">
        <v>1883</v>
      </c>
      <c r="AB451" s="185" t="s">
        <v>2001</v>
      </c>
      <c r="AC451" s="185" t="s">
        <v>3946</v>
      </c>
      <c r="AD451" s="185" t="s">
        <v>3947</v>
      </c>
      <c r="AE451" s="185" t="s">
        <v>1887</v>
      </c>
      <c r="AF451" s="185" t="s">
        <v>1888</v>
      </c>
      <c r="AG451" s="185" t="s">
        <v>1889</v>
      </c>
      <c r="AH451" s="185" t="s">
        <v>1883</v>
      </c>
      <c r="AI451" s="185" t="s">
        <v>1890</v>
      </c>
      <c r="AK451" s="185" t="s">
        <v>2813</v>
      </c>
      <c r="AL451" s="185" t="s">
        <v>3948</v>
      </c>
      <c r="AM451" s="185" t="s">
        <v>3949</v>
      </c>
      <c r="AN451" s="185" t="s">
        <v>2208</v>
      </c>
      <c r="AO451" s="185" t="s">
        <v>2171</v>
      </c>
      <c r="AP451" s="185" t="s">
        <v>1896</v>
      </c>
      <c r="AQ451" s="185" t="s">
        <v>1272</v>
      </c>
      <c r="AR451" s="185" t="s">
        <v>2093</v>
      </c>
      <c r="AS451" s="185">
        <v>1150436</v>
      </c>
      <c r="AT451" s="185" t="s">
        <v>2093</v>
      </c>
      <c r="AV451" s="185" t="s">
        <v>1920</v>
      </c>
      <c r="AW451" s="185">
        <v>1150436</v>
      </c>
      <c r="AX451" s="185">
        <v>0</v>
      </c>
      <c r="AY451" s="185" t="s">
        <v>1943</v>
      </c>
      <c r="AZ451" s="186">
        <v>0</v>
      </c>
      <c r="BA451" s="231">
        <v>14</v>
      </c>
      <c r="BB451" s="185">
        <v>0</v>
      </c>
      <c r="BD451" s="187">
        <v>23169</v>
      </c>
      <c r="BE451" s="187">
        <v>41172</v>
      </c>
      <c r="BF451" s="187">
        <v>41172</v>
      </c>
      <c r="BH451" s="187">
        <v>42998</v>
      </c>
      <c r="BI451" s="187">
        <v>43727</v>
      </c>
      <c r="BM451" s="185" t="s">
        <v>1900</v>
      </c>
      <c r="BN451" s="185" t="s">
        <v>1275</v>
      </c>
      <c r="BV451" s="185" t="s">
        <v>1901</v>
      </c>
      <c r="BW451" s="185" t="s">
        <v>1960</v>
      </c>
      <c r="BX451" s="185" t="s">
        <v>2025</v>
      </c>
      <c r="BY451" s="187">
        <v>42998</v>
      </c>
      <c r="BZ451" s="187">
        <v>44094</v>
      </c>
      <c r="CA451" s="185">
        <v>0</v>
      </c>
      <c r="CB451" s="185">
        <v>1150436</v>
      </c>
      <c r="CC451" s="185">
        <v>0</v>
      </c>
      <c r="CD451" s="185">
        <v>102854</v>
      </c>
      <c r="CE451" s="185">
        <v>0</v>
      </c>
      <c r="CF451" s="185">
        <v>0</v>
      </c>
      <c r="CG451" s="185">
        <v>0</v>
      </c>
      <c r="CH451" s="185">
        <v>0</v>
      </c>
      <c r="CI451" s="185">
        <v>0</v>
      </c>
      <c r="CK451" s="185">
        <v>1481266</v>
      </c>
      <c r="CL451" s="185">
        <v>0</v>
      </c>
      <c r="CM451" s="185">
        <v>0</v>
      </c>
      <c r="CN451" s="185">
        <v>127507</v>
      </c>
      <c r="CO451" s="185">
        <v>0</v>
      </c>
      <c r="CP451" s="185">
        <v>66098</v>
      </c>
      <c r="CQ451" s="185">
        <v>161061</v>
      </c>
      <c r="CR451" s="185">
        <v>90117</v>
      </c>
      <c r="CS451" s="185">
        <v>153391</v>
      </c>
      <c r="CT451" s="185">
        <v>0</v>
      </c>
      <c r="CU451" s="185">
        <v>0</v>
      </c>
      <c r="CV451" s="185">
        <v>0</v>
      </c>
      <c r="CW451" s="185">
        <v>3494609</v>
      </c>
      <c r="CX451" s="185">
        <v>902145</v>
      </c>
      <c r="CY451" s="185">
        <v>2592464</v>
      </c>
      <c r="CZ451" s="185" t="s">
        <v>8035</v>
      </c>
      <c r="DA451" s="185">
        <v>264945</v>
      </c>
      <c r="DB451" s="185">
        <v>116300</v>
      </c>
      <c r="DC451" s="185">
        <v>164200</v>
      </c>
      <c r="DD451" s="185">
        <v>3076000</v>
      </c>
      <c r="DE451" s="185">
        <v>123000</v>
      </c>
      <c r="DF451" s="185">
        <v>61500</v>
      </c>
      <c r="DG451" s="185">
        <v>92300</v>
      </c>
      <c r="DH451" s="185">
        <v>0</v>
      </c>
      <c r="DI451" s="185">
        <v>30</v>
      </c>
      <c r="DJ451" s="185">
        <v>0</v>
      </c>
      <c r="DK451" s="185">
        <v>0</v>
      </c>
      <c r="DL451" s="185">
        <v>0</v>
      </c>
      <c r="DM451" s="187">
        <v>44378</v>
      </c>
      <c r="DN451" s="187">
        <v>44421</v>
      </c>
      <c r="DO451" s="185">
        <v>0</v>
      </c>
      <c r="DP451" s="185">
        <v>54700</v>
      </c>
      <c r="DQ451" s="185">
        <v>0</v>
      </c>
      <c r="DR451" s="185" t="s">
        <v>1927</v>
      </c>
      <c r="DS451" s="185" t="s">
        <v>1903</v>
      </c>
      <c r="DT451" s="185">
        <v>54700</v>
      </c>
      <c r="DV451" s="185" t="s">
        <v>1952</v>
      </c>
      <c r="DW451" s="185">
        <v>1368000</v>
      </c>
      <c r="DX451" s="185" t="s">
        <v>1896</v>
      </c>
    </row>
    <row r="452" spans="1:128" x14ac:dyDescent="0.25">
      <c r="A452" s="185">
        <v>30</v>
      </c>
      <c r="B452" s="185">
        <v>1150000</v>
      </c>
      <c r="D452" s="230">
        <v>6.9599999999999995E-2</v>
      </c>
      <c r="E452" s="185">
        <v>80040</v>
      </c>
      <c r="F452" s="185">
        <v>18126565</v>
      </c>
      <c r="I452" s="185">
        <v>1367323</v>
      </c>
      <c r="J452" s="185">
        <v>575218</v>
      </c>
      <c r="L452" s="185">
        <v>1604165</v>
      </c>
      <c r="M452" s="185" t="s">
        <v>2324</v>
      </c>
      <c r="N452" s="185" t="s">
        <v>1938</v>
      </c>
      <c r="R452" s="185" t="s">
        <v>1264</v>
      </c>
      <c r="S452" s="185" t="s">
        <v>783</v>
      </c>
      <c r="T452" s="185" t="s">
        <v>7434</v>
      </c>
      <c r="U452" s="185" t="s">
        <v>682</v>
      </c>
      <c r="V452" s="185" t="s">
        <v>1272</v>
      </c>
      <c r="W452" s="185" t="s">
        <v>959</v>
      </c>
      <c r="X452" s="185" t="s">
        <v>1907</v>
      </c>
      <c r="Y452" s="185" t="s">
        <v>1881</v>
      </c>
      <c r="Z452" s="185" t="s">
        <v>2504</v>
      </c>
      <c r="AA452" s="185" t="s">
        <v>1883</v>
      </c>
      <c r="AB452" s="185" t="s">
        <v>2001</v>
      </c>
      <c r="AC452" s="185" t="s">
        <v>3950</v>
      </c>
      <c r="AD452" s="185" t="s">
        <v>2506</v>
      </c>
      <c r="AE452" s="185" t="s">
        <v>1887</v>
      </c>
      <c r="AF452" s="185" t="s">
        <v>1888</v>
      </c>
      <c r="AG452" s="185" t="s">
        <v>1889</v>
      </c>
      <c r="AH452" s="185" t="s">
        <v>1883</v>
      </c>
      <c r="AI452" s="185" t="s">
        <v>1890</v>
      </c>
      <c r="AK452" s="185" t="s">
        <v>2423</v>
      </c>
      <c r="AL452" s="185" t="s">
        <v>2456</v>
      </c>
      <c r="AM452" s="185" t="s">
        <v>3569</v>
      </c>
      <c r="AN452" s="185" t="s">
        <v>1895</v>
      </c>
      <c r="AO452" s="185" t="s">
        <v>2119</v>
      </c>
      <c r="AP452" s="185" t="s">
        <v>1896</v>
      </c>
      <c r="AQ452" s="185" t="s">
        <v>1272</v>
      </c>
      <c r="AR452" s="185" t="s">
        <v>2093</v>
      </c>
      <c r="AS452" s="185">
        <v>1150436</v>
      </c>
      <c r="AT452" s="185" t="s">
        <v>2093</v>
      </c>
      <c r="AV452" s="185" t="s">
        <v>1920</v>
      </c>
      <c r="AW452" s="185">
        <v>1150436</v>
      </c>
      <c r="AX452" s="185">
        <v>0</v>
      </c>
      <c r="AY452" s="185" t="s">
        <v>1943</v>
      </c>
      <c r="AZ452" s="186">
        <v>0</v>
      </c>
      <c r="BA452" s="231">
        <v>0</v>
      </c>
      <c r="BB452" s="185">
        <v>0</v>
      </c>
      <c r="BD452" s="187">
        <v>26691</v>
      </c>
      <c r="BE452" s="187">
        <v>41183</v>
      </c>
      <c r="BF452" s="187">
        <v>41183</v>
      </c>
      <c r="BH452" s="187">
        <v>43374</v>
      </c>
      <c r="BI452" s="187">
        <v>43738</v>
      </c>
      <c r="BM452" s="185" t="s">
        <v>1900</v>
      </c>
      <c r="BN452" s="185" t="s">
        <v>1275</v>
      </c>
      <c r="BV452" s="185" t="s">
        <v>1901</v>
      </c>
      <c r="BW452" s="185" t="s">
        <v>1896</v>
      </c>
      <c r="BX452" s="185" t="s">
        <v>2025</v>
      </c>
      <c r="BY452" s="187">
        <v>43009</v>
      </c>
      <c r="BZ452" s="187">
        <v>44105</v>
      </c>
      <c r="CA452" s="185">
        <v>0</v>
      </c>
      <c r="CB452" s="185">
        <v>1150436</v>
      </c>
      <c r="CC452" s="185">
        <v>0</v>
      </c>
      <c r="CD452" s="185">
        <v>102854</v>
      </c>
      <c r="CE452" s="185">
        <v>0</v>
      </c>
      <c r="CF452" s="185">
        <v>0</v>
      </c>
      <c r="CG452" s="185">
        <v>0</v>
      </c>
      <c r="CH452" s="185">
        <v>0</v>
      </c>
      <c r="CI452" s="185">
        <v>0</v>
      </c>
      <c r="CK452" s="185">
        <v>0</v>
      </c>
      <c r="CL452" s="185">
        <v>0</v>
      </c>
      <c r="CM452" s="185">
        <v>0</v>
      </c>
      <c r="CN452" s="185">
        <v>0</v>
      </c>
      <c r="CO452" s="185">
        <v>0</v>
      </c>
      <c r="CP452" s="185">
        <v>66098</v>
      </c>
      <c r="CQ452" s="185">
        <v>0</v>
      </c>
      <c r="CR452" s="185">
        <v>0</v>
      </c>
      <c r="CS452" s="185">
        <v>0</v>
      </c>
      <c r="CT452" s="185">
        <v>0</v>
      </c>
      <c r="CU452" s="185">
        <v>0</v>
      </c>
      <c r="CV452" s="185">
        <v>0</v>
      </c>
      <c r="CW452" s="185">
        <v>1319388</v>
      </c>
      <c r="CX452" s="185">
        <v>591174</v>
      </c>
      <c r="CY452" s="185">
        <v>728214</v>
      </c>
      <c r="CZ452" s="185" t="s">
        <v>8035</v>
      </c>
      <c r="DA452" s="185">
        <v>109949</v>
      </c>
      <c r="DB452" s="185">
        <v>97700</v>
      </c>
      <c r="DC452" s="185">
        <v>138000</v>
      </c>
      <c r="DD452" s="185">
        <v>1217000</v>
      </c>
      <c r="DE452" s="185">
        <v>48700</v>
      </c>
      <c r="DF452" s="185">
        <v>24300</v>
      </c>
      <c r="DG452" s="185">
        <v>36500</v>
      </c>
      <c r="DH452" s="185">
        <v>0</v>
      </c>
      <c r="DI452" s="185">
        <v>30</v>
      </c>
      <c r="DJ452" s="185">
        <v>0</v>
      </c>
      <c r="DK452" s="185">
        <v>0</v>
      </c>
      <c r="DL452" s="185">
        <v>0</v>
      </c>
      <c r="DM452" s="187">
        <v>44175</v>
      </c>
      <c r="DN452" s="187">
        <v>44196</v>
      </c>
      <c r="DO452" s="185">
        <v>0</v>
      </c>
      <c r="DP452" s="185">
        <v>46000</v>
      </c>
      <c r="DQ452" s="185">
        <v>0</v>
      </c>
      <c r="DR452" s="185" t="s">
        <v>1927</v>
      </c>
      <c r="DS452" s="185" t="s">
        <v>1903</v>
      </c>
      <c r="DT452" s="185">
        <v>46000</v>
      </c>
      <c r="DV452" s="185" t="s">
        <v>1952</v>
      </c>
      <c r="DW452" s="185">
        <v>1150000</v>
      </c>
      <c r="DX452" s="185" t="s">
        <v>1896</v>
      </c>
    </row>
    <row r="453" spans="1:128" x14ac:dyDescent="0.25">
      <c r="A453" s="185">
        <v>30</v>
      </c>
      <c r="B453" s="185">
        <v>1510000</v>
      </c>
      <c r="D453" s="230">
        <v>6.9599999999999995E-2</v>
      </c>
      <c r="E453" s="185">
        <v>105096</v>
      </c>
      <c r="F453" s="185">
        <v>18128151</v>
      </c>
      <c r="I453" s="185">
        <v>1367323</v>
      </c>
      <c r="J453" s="185">
        <v>575218</v>
      </c>
      <c r="L453" s="185">
        <v>1481072</v>
      </c>
      <c r="M453" s="185" t="s">
        <v>2324</v>
      </c>
      <c r="N453" s="185" t="s">
        <v>1938</v>
      </c>
      <c r="R453" s="185" t="s">
        <v>1264</v>
      </c>
      <c r="S453" s="185" t="s">
        <v>783</v>
      </c>
      <c r="T453" s="185" t="s">
        <v>3945</v>
      </c>
      <c r="U453" s="185" t="s">
        <v>682</v>
      </c>
      <c r="V453" s="185" t="s">
        <v>1272</v>
      </c>
      <c r="W453" s="185" t="s">
        <v>960</v>
      </c>
      <c r="X453" s="185" t="s">
        <v>2013</v>
      </c>
      <c r="Y453" s="185" t="s">
        <v>1987</v>
      </c>
      <c r="Z453" s="185" t="s">
        <v>2504</v>
      </c>
      <c r="AA453" s="185" t="s">
        <v>1883</v>
      </c>
      <c r="AB453" s="185" t="s">
        <v>2001</v>
      </c>
      <c r="AC453" s="185" t="s">
        <v>3951</v>
      </c>
      <c r="AD453" s="185" t="s">
        <v>3947</v>
      </c>
      <c r="AE453" s="185" t="s">
        <v>1887</v>
      </c>
      <c r="AF453" s="185" t="s">
        <v>1888</v>
      </c>
      <c r="AG453" s="185" t="s">
        <v>1889</v>
      </c>
      <c r="AH453" s="185" t="s">
        <v>1883</v>
      </c>
      <c r="AI453" s="185" t="s">
        <v>1890</v>
      </c>
      <c r="AK453" s="185" t="s">
        <v>3170</v>
      </c>
      <c r="AL453" s="185" t="s">
        <v>3952</v>
      </c>
      <c r="AM453" s="185" t="s">
        <v>2495</v>
      </c>
      <c r="AN453" s="185" t="s">
        <v>2495</v>
      </c>
      <c r="AP453" s="185" t="s">
        <v>1896</v>
      </c>
      <c r="AQ453" s="185" t="s">
        <v>1272</v>
      </c>
      <c r="AR453" s="185" t="s">
        <v>2093</v>
      </c>
      <c r="AS453" s="185">
        <v>1150436</v>
      </c>
      <c r="AT453" s="185" t="s">
        <v>2093</v>
      </c>
      <c r="AV453" s="185" t="s">
        <v>1920</v>
      </c>
      <c r="AW453" s="185">
        <v>1150436</v>
      </c>
      <c r="AX453" s="185">
        <v>0</v>
      </c>
      <c r="AY453" s="185" t="s">
        <v>1943</v>
      </c>
      <c r="AZ453" s="186">
        <v>0</v>
      </c>
      <c r="BA453" s="231">
        <v>14</v>
      </c>
      <c r="BB453" s="185">
        <v>0</v>
      </c>
      <c r="BD453" s="187">
        <v>29136</v>
      </c>
      <c r="BE453" s="187">
        <v>41172</v>
      </c>
      <c r="BF453" s="187">
        <v>41172</v>
      </c>
      <c r="BH453" s="187">
        <v>42998</v>
      </c>
      <c r="BI453" s="187">
        <v>43727</v>
      </c>
      <c r="BM453" s="185" t="s">
        <v>1900</v>
      </c>
      <c r="BN453" s="185" t="s">
        <v>1275</v>
      </c>
      <c r="BV453" s="185" t="s">
        <v>1901</v>
      </c>
      <c r="BW453" s="185" t="s">
        <v>1926</v>
      </c>
      <c r="BX453" s="185" t="s">
        <v>2025</v>
      </c>
      <c r="BY453" s="187">
        <v>42998</v>
      </c>
      <c r="BZ453" s="187">
        <v>44094</v>
      </c>
      <c r="CA453" s="185">
        <v>0</v>
      </c>
      <c r="CB453" s="185">
        <v>1150436</v>
      </c>
      <c r="CC453" s="185">
        <v>0</v>
      </c>
      <c r="CD453" s="185">
        <v>102854</v>
      </c>
      <c r="CE453" s="185">
        <v>0</v>
      </c>
      <c r="CF453" s="185">
        <v>0</v>
      </c>
      <c r="CG453" s="185">
        <v>0</v>
      </c>
      <c r="CH453" s="185">
        <v>0</v>
      </c>
      <c r="CI453" s="185">
        <v>0</v>
      </c>
      <c r="CK453" s="185">
        <v>0</v>
      </c>
      <c r="CL453" s="185">
        <v>0</v>
      </c>
      <c r="CM453" s="185">
        <v>0</v>
      </c>
      <c r="CN453" s="185">
        <v>140928</v>
      </c>
      <c r="CO453" s="185">
        <v>0</v>
      </c>
      <c r="CP453" s="185">
        <v>66098</v>
      </c>
      <c r="CQ453" s="185">
        <v>161061</v>
      </c>
      <c r="CR453" s="185">
        <v>218583</v>
      </c>
      <c r="CS453" s="185">
        <v>0</v>
      </c>
      <c r="CT453" s="185">
        <v>0</v>
      </c>
      <c r="CU453" s="185">
        <v>0</v>
      </c>
      <c r="CV453" s="185">
        <v>0</v>
      </c>
      <c r="CW453" s="185">
        <v>1839960</v>
      </c>
      <c r="CX453" s="185">
        <v>708384</v>
      </c>
      <c r="CY453" s="185">
        <v>1131576</v>
      </c>
      <c r="CZ453" s="185" t="s">
        <v>8035</v>
      </c>
      <c r="DA453" s="185">
        <v>153330</v>
      </c>
      <c r="DB453" s="185">
        <v>128300</v>
      </c>
      <c r="DC453" s="185">
        <v>181200</v>
      </c>
      <c r="DD453" s="185">
        <v>1737000</v>
      </c>
      <c r="DE453" s="185">
        <v>69500</v>
      </c>
      <c r="DF453" s="185">
        <v>34700</v>
      </c>
      <c r="DG453" s="185">
        <v>52100</v>
      </c>
      <c r="DH453" s="185">
        <v>0</v>
      </c>
      <c r="DI453" s="185">
        <v>30</v>
      </c>
      <c r="DJ453" s="185">
        <v>0</v>
      </c>
      <c r="DK453" s="185">
        <v>0</v>
      </c>
      <c r="DL453" s="185">
        <v>0</v>
      </c>
      <c r="DM453" s="187">
        <v>44232</v>
      </c>
      <c r="DN453" s="187">
        <v>44273</v>
      </c>
      <c r="DO453" s="185">
        <v>0</v>
      </c>
      <c r="DP453" s="185">
        <v>60400</v>
      </c>
      <c r="DQ453" s="185">
        <v>0</v>
      </c>
      <c r="DR453" s="185" t="s">
        <v>2026</v>
      </c>
      <c r="DS453" s="185" t="s">
        <v>1887</v>
      </c>
      <c r="DT453" s="185">
        <v>60400</v>
      </c>
      <c r="DV453" s="185" t="s">
        <v>1952</v>
      </c>
      <c r="DW453" s="185">
        <v>1510000</v>
      </c>
      <c r="DX453" s="185" t="s">
        <v>1896</v>
      </c>
    </row>
    <row r="454" spans="1:128" x14ac:dyDescent="0.25">
      <c r="A454" s="185">
        <v>30</v>
      </c>
      <c r="B454" s="185">
        <v>1244000</v>
      </c>
      <c r="D454" s="230">
        <v>6.9599999999999995E-2</v>
      </c>
      <c r="E454" s="185">
        <v>86582</v>
      </c>
      <c r="F454" s="185">
        <v>18129392</v>
      </c>
      <c r="I454" s="185">
        <v>1367323</v>
      </c>
      <c r="J454" s="185">
        <v>575218</v>
      </c>
      <c r="L454" s="185">
        <v>1604495</v>
      </c>
      <c r="M454" s="185" t="s">
        <v>2324</v>
      </c>
      <c r="N454" s="185" t="s">
        <v>1938</v>
      </c>
      <c r="R454" s="185" t="s">
        <v>1879</v>
      </c>
      <c r="S454" s="185" t="s">
        <v>783</v>
      </c>
      <c r="T454" s="185" t="s">
        <v>3945</v>
      </c>
      <c r="U454" s="185" t="s">
        <v>682</v>
      </c>
      <c r="V454" s="185" t="s">
        <v>1272</v>
      </c>
      <c r="W454" s="185" t="s">
        <v>961</v>
      </c>
      <c r="X454" s="185" t="s">
        <v>2013</v>
      </c>
      <c r="Y454" s="185" t="s">
        <v>1987</v>
      </c>
      <c r="Z454" s="185" t="s">
        <v>2504</v>
      </c>
      <c r="AA454" s="185" t="s">
        <v>1883</v>
      </c>
      <c r="AB454" s="185" t="s">
        <v>2001</v>
      </c>
      <c r="AC454" s="185" t="s">
        <v>3953</v>
      </c>
      <c r="AD454" s="185" t="s">
        <v>3947</v>
      </c>
      <c r="AE454" s="185" t="s">
        <v>1887</v>
      </c>
      <c r="AF454" s="185" t="s">
        <v>1888</v>
      </c>
      <c r="AG454" s="185" t="s">
        <v>1889</v>
      </c>
      <c r="AH454" s="185" t="s">
        <v>1883</v>
      </c>
      <c r="AI454" s="185" t="s">
        <v>1890</v>
      </c>
      <c r="AK454" s="185" t="s">
        <v>2290</v>
      </c>
      <c r="AL454" s="185" t="s">
        <v>2126</v>
      </c>
      <c r="AM454" s="185" t="s">
        <v>3954</v>
      </c>
      <c r="AN454" s="185" t="s">
        <v>3955</v>
      </c>
      <c r="AO454" s="185" t="s">
        <v>2495</v>
      </c>
      <c r="AP454" s="185" t="s">
        <v>1896</v>
      </c>
      <c r="AQ454" s="185" t="s">
        <v>1272</v>
      </c>
      <c r="AR454" s="185" t="s">
        <v>2093</v>
      </c>
      <c r="AS454" s="185">
        <v>1150436</v>
      </c>
      <c r="AT454" s="185" t="s">
        <v>2093</v>
      </c>
      <c r="AV454" s="185" t="s">
        <v>1920</v>
      </c>
      <c r="AW454" s="185">
        <v>1150436</v>
      </c>
      <c r="AX454" s="185">
        <v>0</v>
      </c>
      <c r="AY454" s="185" t="s">
        <v>1943</v>
      </c>
      <c r="AZ454" s="186">
        <v>0</v>
      </c>
      <c r="BA454" s="231">
        <v>14</v>
      </c>
      <c r="BB454" s="185">
        <v>0</v>
      </c>
      <c r="BD454" s="187">
        <v>29991</v>
      </c>
      <c r="BE454" s="187">
        <v>41183</v>
      </c>
      <c r="BF454" s="187">
        <v>42921</v>
      </c>
      <c r="BH454" s="187">
        <v>43009</v>
      </c>
      <c r="BI454" s="187">
        <v>43738</v>
      </c>
      <c r="BM454" s="185" t="s">
        <v>1900</v>
      </c>
      <c r="BN454" s="185" t="s">
        <v>1275</v>
      </c>
      <c r="BV454" s="185" t="s">
        <v>1901</v>
      </c>
      <c r="BW454" s="185" t="s">
        <v>1960</v>
      </c>
      <c r="BX454" s="185" t="s">
        <v>1902</v>
      </c>
      <c r="BY454" s="187">
        <v>43009</v>
      </c>
      <c r="BZ454" s="187">
        <v>44105</v>
      </c>
      <c r="CA454" s="185">
        <v>0</v>
      </c>
      <c r="CB454" s="185">
        <v>1150436</v>
      </c>
      <c r="CC454" s="185">
        <v>0</v>
      </c>
      <c r="CD454" s="185">
        <v>102854</v>
      </c>
      <c r="CE454" s="185">
        <v>0</v>
      </c>
      <c r="CF454" s="185">
        <v>0</v>
      </c>
      <c r="CG454" s="185">
        <v>0</v>
      </c>
      <c r="CH454" s="185">
        <v>0</v>
      </c>
      <c r="CI454" s="185">
        <v>0</v>
      </c>
      <c r="CK454" s="185">
        <v>0</v>
      </c>
      <c r="CL454" s="185">
        <v>0</v>
      </c>
      <c r="CM454" s="185">
        <v>0</v>
      </c>
      <c r="CN454" s="185">
        <v>93952</v>
      </c>
      <c r="CO454" s="185">
        <v>0</v>
      </c>
      <c r="CP454" s="185">
        <v>66098</v>
      </c>
      <c r="CQ454" s="185">
        <v>161061</v>
      </c>
      <c r="CR454" s="185">
        <v>0</v>
      </c>
      <c r="CS454" s="185">
        <v>0</v>
      </c>
      <c r="CT454" s="185">
        <v>0</v>
      </c>
      <c r="CU454" s="185">
        <v>0</v>
      </c>
      <c r="CV454" s="185">
        <v>0</v>
      </c>
      <c r="CW454" s="185">
        <v>1574401</v>
      </c>
      <c r="CX454" s="185">
        <v>480490</v>
      </c>
      <c r="CY454" s="185">
        <v>1093911</v>
      </c>
      <c r="CZ454" s="185" t="s">
        <v>8035</v>
      </c>
      <c r="DA454" s="185">
        <v>131200</v>
      </c>
      <c r="DB454" s="185">
        <v>105700</v>
      </c>
      <c r="DC454" s="185">
        <v>149300</v>
      </c>
      <c r="DD454" s="185">
        <v>1472000</v>
      </c>
      <c r="DE454" s="185">
        <v>58900</v>
      </c>
      <c r="DF454" s="185">
        <v>29400</v>
      </c>
      <c r="DG454" s="185">
        <v>44200</v>
      </c>
      <c r="DH454" s="185">
        <v>0</v>
      </c>
      <c r="DI454" s="185">
        <v>30</v>
      </c>
      <c r="DJ454" s="185">
        <v>0</v>
      </c>
      <c r="DK454" s="185">
        <v>0</v>
      </c>
      <c r="DL454" s="185">
        <v>0</v>
      </c>
      <c r="DM454" s="187">
        <v>44197</v>
      </c>
      <c r="DN454" s="187">
        <v>44209</v>
      </c>
      <c r="DO454" s="185">
        <v>0</v>
      </c>
      <c r="DP454" s="185">
        <v>49800</v>
      </c>
      <c r="DQ454" s="185">
        <v>0</v>
      </c>
      <c r="DR454" s="185" t="s">
        <v>2026</v>
      </c>
      <c r="DS454" s="185" t="s">
        <v>1887</v>
      </c>
      <c r="DT454" s="185">
        <v>49800</v>
      </c>
      <c r="DV454" s="185" t="s">
        <v>1952</v>
      </c>
      <c r="DW454" s="185">
        <v>1244000</v>
      </c>
      <c r="DX454" s="185" t="s">
        <v>1896</v>
      </c>
    </row>
    <row r="455" spans="1:128" x14ac:dyDescent="0.25">
      <c r="A455" s="185">
        <v>30</v>
      </c>
      <c r="B455" s="185">
        <v>1648000</v>
      </c>
      <c r="D455" s="230">
        <v>6.9599999999999995E-2</v>
      </c>
      <c r="E455" s="185">
        <v>114701</v>
      </c>
      <c r="F455" s="185">
        <v>18129426</v>
      </c>
      <c r="I455" s="185">
        <v>1367323</v>
      </c>
      <c r="J455" s="185">
        <v>575218</v>
      </c>
      <c r="L455" s="185">
        <v>1604165</v>
      </c>
      <c r="M455" s="185" t="s">
        <v>2324</v>
      </c>
      <c r="N455" s="185" t="s">
        <v>1938</v>
      </c>
      <c r="R455" s="185" t="s">
        <v>1879</v>
      </c>
      <c r="S455" s="185" t="s">
        <v>783</v>
      </c>
      <c r="T455" s="185" t="s">
        <v>3945</v>
      </c>
      <c r="U455" s="185" t="s">
        <v>682</v>
      </c>
      <c r="V455" s="185" t="s">
        <v>1272</v>
      </c>
      <c r="W455" s="185" t="s">
        <v>962</v>
      </c>
      <c r="X455" s="185" t="s">
        <v>1907</v>
      </c>
      <c r="Y455" s="185" t="s">
        <v>1987</v>
      </c>
      <c r="Z455" s="185" t="s">
        <v>2504</v>
      </c>
      <c r="AA455" s="185" t="s">
        <v>1883</v>
      </c>
      <c r="AB455" s="185" t="s">
        <v>2001</v>
      </c>
      <c r="AC455" s="185" t="s">
        <v>3956</v>
      </c>
      <c r="AD455" s="185" t="s">
        <v>3947</v>
      </c>
      <c r="AE455" s="185" t="s">
        <v>1887</v>
      </c>
      <c r="AF455" s="185" t="s">
        <v>1888</v>
      </c>
      <c r="AG455" s="185" t="s">
        <v>1889</v>
      </c>
      <c r="AH455" s="185" t="s">
        <v>1883</v>
      </c>
      <c r="AI455" s="185" t="s">
        <v>1890</v>
      </c>
      <c r="AK455" s="185" t="s">
        <v>3075</v>
      </c>
      <c r="AL455" s="185" t="s">
        <v>3957</v>
      </c>
      <c r="AM455" s="185" t="s">
        <v>3958</v>
      </c>
      <c r="AN455" s="185" t="s">
        <v>3023</v>
      </c>
      <c r="AO455" s="185" t="s">
        <v>3959</v>
      </c>
      <c r="AP455" s="185" t="s">
        <v>1896</v>
      </c>
      <c r="AQ455" s="185" t="s">
        <v>1272</v>
      </c>
      <c r="AR455" s="185" t="s">
        <v>2093</v>
      </c>
      <c r="AS455" s="185">
        <v>1150436</v>
      </c>
      <c r="AT455" s="185" t="s">
        <v>2093</v>
      </c>
      <c r="AV455" s="185" t="s">
        <v>1920</v>
      </c>
      <c r="AW455" s="185">
        <v>1150436</v>
      </c>
      <c r="AX455" s="185">
        <v>0</v>
      </c>
      <c r="AY455" s="185" t="s">
        <v>1943</v>
      </c>
      <c r="AZ455" s="186">
        <v>0</v>
      </c>
      <c r="BA455" s="231">
        <v>14</v>
      </c>
      <c r="BB455" s="185">
        <v>0</v>
      </c>
      <c r="BD455" s="187">
        <v>29968</v>
      </c>
      <c r="BE455" s="187">
        <v>41183</v>
      </c>
      <c r="BF455" s="187">
        <v>42921</v>
      </c>
      <c r="BH455" s="187">
        <v>43374</v>
      </c>
      <c r="BI455" s="187">
        <v>43738</v>
      </c>
      <c r="BM455" s="185" t="s">
        <v>1900</v>
      </c>
      <c r="BN455" s="185" t="s">
        <v>1275</v>
      </c>
      <c r="BV455" s="185" t="s">
        <v>1901</v>
      </c>
      <c r="BW455" s="185" t="s">
        <v>1926</v>
      </c>
      <c r="BX455" s="185" t="s">
        <v>1902</v>
      </c>
      <c r="BY455" s="187">
        <v>43009</v>
      </c>
      <c r="BZ455" s="187">
        <v>44105</v>
      </c>
      <c r="CA455" s="185">
        <v>0</v>
      </c>
      <c r="CB455" s="185">
        <v>1150436</v>
      </c>
      <c r="CC455" s="185">
        <v>0</v>
      </c>
      <c r="CD455" s="185">
        <v>102854</v>
      </c>
      <c r="CE455" s="185">
        <v>0</v>
      </c>
      <c r="CF455" s="185">
        <v>0</v>
      </c>
      <c r="CG455" s="185">
        <v>0</v>
      </c>
      <c r="CH455" s="185">
        <v>0</v>
      </c>
      <c r="CI455" s="185">
        <v>0</v>
      </c>
      <c r="CK455" s="185">
        <v>0</v>
      </c>
      <c r="CL455" s="185">
        <v>0</v>
      </c>
      <c r="CM455" s="185">
        <v>81489</v>
      </c>
      <c r="CN455" s="185">
        <v>127507</v>
      </c>
      <c r="CO455" s="185">
        <v>0</v>
      </c>
      <c r="CP455" s="185">
        <v>66098</v>
      </c>
      <c r="CQ455" s="185">
        <v>161061</v>
      </c>
      <c r="CR455" s="185">
        <v>288567</v>
      </c>
      <c r="CS455" s="185">
        <v>0</v>
      </c>
      <c r="CT455" s="185">
        <v>0</v>
      </c>
      <c r="CU455" s="185">
        <v>0</v>
      </c>
      <c r="CV455" s="185">
        <v>0</v>
      </c>
      <c r="CW455" s="185">
        <v>1978012</v>
      </c>
      <c r="CX455" s="185">
        <v>742043</v>
      </c>
      <c r="CY455" s="185">
        <v>1235969</v>
      </c>
      <c r="CZ455" s="185" t="s">
        <v>8035</v>
      </c>
      <c r="DA455" s="185">
        <v>164834</v>
      </c>
      <c r="DB455" s="185">
        <v>140100</v>
      </c>
      <c r="DC455" s="185">
        <v>197800</v>
      </c>
      <c r="DD455" s="185">
        <v>1875000</v>
      </c>
      <c r="DE455" s="185">
        <v>75000</v>
      </c>
      <c r="DF455" s="185">
        <v>37500</v>
      </c>
      <c r="DG455" s="185">
        <v>56200</v>
      </c>
      <c r="DH455" s="185">
        <v>0</v>
      </c>
      <c r="DI455" s="185">
        <v>30</v>
      </c>
      <c r="DJ455" s="185">
        <v>0</v>
      </c>
      <c r="DK455" s="185">
        <v>0</v>
      </c>
      <c r="DL455" s="185">
        <v>0</v>
      </c>
      <c r="DM455" s="187">
        <v>44141</v>
      </c>
      <c r="DN455" s="187">
        <v>44162</v>
      </c>
      <c r="DO455" s="185">
        <v>0</v>
      </c>
      <c r="DP455" s="185">
        <v>65900</v>
      </c>
      <c r="DQ455" s="185">
        <v>0</v>
      </c>
      <c r="DR455" s="185" t="s">
        <v>1927</v>
      </c>
      <c r="DS455" s="185" t="s">
        <v>1887</v>
      </c>
      <c r="DT455" s="185">
        <v>65900</v>
      </c>
      <c r="DV455" s="185" t="s">
        <v>1952</v>
      </c>
      <c r="DW455" s="185">
        <v>1648000</v>
      </c>
      <c r="DX455" s="185" t="s">
        <v>1896</v>
      </c>
    </row>
    <row r="456" spans="1:128" x14ac:dyDescent="0.25">
      <c r="A456" s="185">
        <v>30</v>
      </c>
      <c r="B456" s="185">
        <v>0</v>
      </c>
      <c r="D456" s="230">
        <v>6.9599999999999995E-2</v>
      </c>
      <c r="E456" s="185">
        <v>0</v>
      </c>
      <c r="F456" s="185">
        <v>18131114</v>
      </c>
      <c r="I456" s="185">
        <v>0</v>
      </c>
      <c r="J456" s="185">
        <v>63913</v>
      </c>
      <c r="L456" s="185">
        <v>147277</v>
      </c>
      <c r="M456" s="185" t="s">
        <v>2324</v>
      </c>
      <c r="N456" s="185" t="s">
        <v>1878</v>
      </c>
      <c r="R456" s="185" t="s">
        <v>2082</v>
      </c>
      <c r="S456" s="185" t="s">
        <v>783</v>
      </c>
      <c r="T456" s="185" t="s">
        <v>7411</v>
      </c>
      <c r="U456" s="185" t="s">
        <v>682</v>
      </c>
      <c r="V456" s="185" t="s">
        <v>1272</v>
      </c>
      <c r="W456" s="185" t="s">
        <v>7591</v>
      </c>
      <c r="X456" s="185" t="s">
        <v>1907</v>
      </c>
      <c r="Y456" s="185" t="s">
        <v>1881</v>
      </c>
      <c r="Z456" s="185" t="s">
        <v>2504</v>
      </c>
      <c r="AA456" s="185" t="s">
        <v>1883</v>
      </c>
      <c r="AB456" s="185" t="s">
        <v>2001</v>
      </c>
      <c r="AC456" s="185" t="s">
        <v>7592</v>
      </c>
      <c r="AD456" s="185" t="s">
        <v>3964</v>
      </c>
      <c r="AE456" s="185" t="s">
        <v>1887</v>
      </c>
      <c r="AF456" s="185" t="s">
        <v>1888</v>
      </c>
      <c r="AG456" s="185" t="s">
        <v>1889</v>
      </c>
      <c r="AH456" s="185" t="s">
        <v>1883</v>
      </c>
      <c r="AI456" s="185" t="s">
        <v>1890</v>
      </c>
      <c r="AK456" s="185" t="s">
        <v>7593</v>
      </c>
      <c r="AL456" s="185" t="s">
        <v>4554</v>
      </c>
      <c r="AM456" s="185" t="s">
        <v>7594</v>
      </c>
      <c r="AN456" s="185" t="s">
        <v>7594</v>
      </c>
      <c r="AP456" s="185" t="s">
        <v>1896</v>
      </c>
      <c r="AQ456" s="185" t="s">
        <v>1272</v>
      </c>
      <c r="AR456" s="185" t="s">
        <v>2093</v>
      </c>
      <c r="AS456" s="185">
        <v>1150436</v>
      </c>
      <c r="AT456" s="185" t="s">
        <v>2093</v>
      </c>
      <c r="AV456" s="185" t="s">
        <v>1920</v>
      </c>
      <c r="AW456" s="185">
        <v>1150436</v>
      </c>
      <c r="AX456" s="185">
        <v>0</v>
      </c>
      <c r="AY456" s="185" t="s">
        <v>1899</v>
      </c>
      <c r="AZ456" s="186">
        <v>0</v>
      </c>
      <c r="BA456" s="231">
        <v>0</v>
      </c>
      <c r="BB456" s="185">
        <v>0</v>
      </c>
      <c r="BD456" s="187">
        <v>31156</v>
      </c>
      <c r="BE456" s="187">
        <v>44260</v>
      </c>
      <c r="BF456" s="187">
        <v>44260</v>
      </c>
      <c r="BG456" s="187">
        <v>44317</v>
      </c>
      <c r="BH456" s="187">
        <v>44260</v>
      </c>
      <c r="BM456" s="185" t="s">
        <v>1900</v>
      </c>
      <c r="BN456" s="185" t="s">
        <v>1275</v>
      </c>
      <c r="BV456" s="185" t="s">
        <v>1901</v>
      </c>
      <c r="BW456" s="185" t="s">
        <v>1926</v>
      </c>
      <c r="BX456" s="185" t="s">
        <v>2094</v>
      </c>
      <c r="BY456" s="187">
        <v>44260</v>
      </c>
      <c r="BZ456" s="187">
        <v>44260</v>
      </c>
      <c r="CA456" s="185">
        <v>0</v>
      </c>
      <c r="CB456" s="185">
        <v>0</v>
      </c>
      <c r="CC456" s="185">
        <v>0</v>
      </c>
      <c r="CD456" s="185">
        <v>0</v>
      </c>
      <c r="CE456" s="185">
        <v>0</v>
      </c>
      <c r="CF456" s="185">
        <v>0</v>
      </c>
      <c r="CG456" s="185">
        <v>0</v>
      </c>
      <c r="CH456" s="185">
        <v>0</v>
      </c>
      <c r="CI456" s="185">
        <v>0</v>
      </c>
      <c r="CK456" s="185">
        <v>0</v>
      </c>
      <c r="CL456" s="185">
        <v>0</v>
      </c>
      <c r="CM456" s="185">
        <v>0</v>
      </c>
      <c r="CN456" s="185">
        <v>0</v>
      </c>
      <c r="CO456" s="185">
        <v>0</v>
      </c>
      <c r="CP456" s="185">
        <v>0</v>
      </c>
      <c r="CQ456" s="185">
        <v>0</v>
      </c>
      <c r="CR456" s="185">
        <v>0</v>
      </c>
      <c r="CS456" s="185">
        <v>0</v>
      </c>
      <c r="CT456" s="185">
        <v>0</v>
      </c>
      <c r="CU456" s="185">
        <v>0</v>
      </c>
      <c r="CV456" s="185">
        <v>0</v>
      </c>
      <c r="CW456" s="185">
        <v>0</v>
      </c>
      <c r="CX456" s="185">
        <v>0</v>
      </c>
      <c r="CY456" s="185">
        <v>0</v>
      </c>
      <c r="CZ456" s="185" t="s">
        <v>8035</v>
      </c>
      <c r="DA456" s="185">
        <v>0</v>
      </c>
      <c r="DB456" s="185">
        <v>0</v>
      </c>
      <c r="DC456" s="185">
        <v>0</v>
      </c>
      <c r="DD456" s="185">
        <v>0</v>
      </c>
      <c r="DE456" s="185">
        <v>0</v>
      </c>
      <c r="DF456" s="185">
        <v>0</v>
      </c>
      <c r="DG456" s="185">
        <v>0</v>
      </c>
      <c r="DH456" s="185">
        <v>0</v>
      </c>
      <c r="DI456" s="185">
        <v>30</v>
      </c>
      <c r="DJ456" s="185">
        <v>0</v>
      </c>
      <c r="DK456" s="185">
        <v>0</v>
      </c>
      <c r="DL456" s="185">
        <v>0</v>
      </c>
      <c r="DM456" s="187">
        <v>44260</v>
      </c>
      <c r="DN456" s="187">
        <v>44261</v>
      </c>
      <c r="DO456" s="185">
        <v>0</v>
      </c>
      <c r="DP456" s="185">
        <v>0</v>
      </c>
      <c r="DQ456" s="185">
        <v>0</v>
      </c>
      <c r="DR456" s="185" t="s">
        <v>1927</v>
      </c>
      <c r="DS456" s="185" t="s">
        <v>1903</v>
      </c>
      <c r="DT456" s="185">
        <v>0</v>
      </c>
      <c r="DV456" s="185" t="s">
        <v>1952</v>
      </c>
      <c r="DW456" s="185">
        <v>0</v>
      </c>
      <c r="DX456" s="185" t="s">
        <v>1896</v>
      </c>
    </row>
    <row r="457" spans="1:128" x14ac:dyDescent="0.25">
      <c r="A457" s="185">
        <v>30</v>
      </c>
      <c r="B457" s="185">
        <v>1150000</v>
      </c>
      <c r="D457" s="230">
        <v>6.9599999999999995E-2</v>
      </c>
      <c r="E457" s="185">
        <v>80040</v>
      </c>
      <c r="F457" s="185">
        <v>18145834</v>
      </c>
      <c r="I457" s="185">
        <v>1367323</v>
      </c>
      <c r="J457" s="185">
        <v>575218</v>
      </c>
      <c r="L457" s="185">
        <v>1481072</v>
      </c>
      <c r="M457" s="185" t="s">
        <v>2324</v>
      </c>
      <c r="N457" s="185" t="s">
        <v>1938</v>
      </c>
      <c r="R457" s="185" t="s">
        <v>1264</v>
      </c>
      <c r="S457" s="185" t="s">
        <v>783</v>
      </c>
      <c r="T457" s="185" t="s">
        <v>2508</v>
      </c>
      <c r="U457" s="185" t="s">
        <v>682</v>
      </c>
      <c r="V457" s="185" t="s">
        <v>1272</v>
      </c>
      <c r="W457" s="185" t="s">
        <v>7595</v>
      </c>
      <c r="X457" s="185" t="s">
        <v>1907</v>
      </c>
      <c r="Y457" s="185" t="s">
        <v>1987</v>
      </c>
      <c r="Z457" s="185" t="s">
        <v>2504</v>
      </c>
      <c r="AA457" s="185" t="s">
        <v>1883</v>
      </c>
      <c r="AB457" s="185" t="s">
        <v>2001</v>
      </c>
      <c r="AC457" s="185" t="s">
        <v>3960</v>
      </c>
      <c r="AD457" s="185" t="s">
        <v>2510</v>
      </c>
      <c r="AE457" s="185" t="s">
        <v>1887</v>
      </c>
      <c r="AF457" s="185" t="s">
        <v>1888</v>
      </c>
      <c r="AG457" s="185" t="s">
        <v>1889</v>
      </c>
      <c r="AH457" s="185" t="s">
        <v>1883</v>
      </c>
      <c r="AI457" s="185" t="s">
        <v>1890</v>
      </c>
      <c r="AK457" s="185" t="s">
        <v>3961</v>
      </c>
      <c r="AL457" s="185" t="s">
        <v>3962</v>
      </c>
      <c r="AM457" s="185" t="s">
        <v>2127</v>
      </c>
      <c r="AN457" s="185" t="s">
        <v>1917</v>
      </c>
      <c r="AO457" s="185" t="s">
        <v>2128</v>
      </c>
      <c r="AP457" s="185" t="s">
        <v>1896</v>
      </c>
      <c r="AQ457" s="185" t="s">
        <v>1272</v>
      </c>
      <c r="AR457" s="185" t="s">
        <v>2093</v>
      </c>
      <c r="AS457" s="185">
        <v>1150436</v>
      </c>
      <c r="AT457" s="185" t="s">
        <v>2093</v>
      </c>
      <c r="AV457" s="185" t="s">
        <v>1920</v>
      </c>
      <c r="AW457" s="185">
        <v>1150436</v>
      </c>
      <c r="AX457" s="185">
        <v>0</v>
      </c>
      <c r="AY457" s="185" t="s">
        <v>1943</v>
      </c>
      <c r="AZ457" s="186">
        <v>0</v>
      </c>
      <c r="BA457" s="231">
        <v>14</v>
      </c>
      <c r="BB457" s="185">
        <v>0</v>
      </c>
      <c r="BD457" s="187">
        <v>28762</v>
      </c>
      <c r="BE457" s="187">
        <v>41183</v>
      </c>
      <c r="BF457" s="187">
        <v>41183</v>
      </c>
      <c r="BH457" s="187">
        <v>43374</v>
      </c>
      <c r="BI457" s="187">
        <v>43738</v>
      </c>
      <c r="BM457" s="185" t="s">
        <v>1900</v>
      </c>
      <c r="BN457" s="185" t="s">
        <v>1275</v>
      </c>
      <c r="BV457" s="185" t="s">
        <v>1901</v>
      </c>
      <c r="BW457" s="185" t="s">
        <v>1926</v>
      </c>
      <c r="BX457" s="185" t="s">
        <v>2025</v>
      </c>
      <c r="BY457" s="187">
        <v>43009</v>
      </c>
      <c r="BZ457" s="187">
        <v>44105</v>
      </c>
      <c r="CA457" s="185">
        <v>0</v>
      </c>
      <c r="CB457" s="185">
        <v>1150436</v>
      </c>
      <c r="CC457" s="185">
        <v>0</v>
      </c>
      <c r="CD457" s="185">
        <v>102854</v>
      </c>
      <c r="CE457" s="185">
        <v>0</v>
      </c>
      <c r="CF457" s="185">
        <v>0</v>
      </c>
      <c r="CG457" s="185">
        <v>0</v>
      </c>
      <c r="CH457" s="185">
        <v>0</v>
      </c>
      <c r="CI457" s="185">
        <v>0</v>
      </c>
      <c r="CK457" s="185">
        <v>0</v>
      </c>
      <c r="CL457" s="185">
        <v>0</v>
      </c>
      <c r="CM457" s="185">
        <v>0</v>
      </c>
      <c r="CN457" s="185">
        <v>0</v>
      </c>
      <c r="CO457" s="185">
        <v>0</v>
      </c>
      <c r="CP457" s="185">
        <v>66098</v>
      </c>
      <c r="CQ457" s="185">
        <v>161061</v>
      </c>
      <c r="CR457" s="185">
        <v>0</v>
      </c>
      <c r="CS457" s="185">
        <v>0</v>
      </c>
      <c r="CT457" s="185">
        <v>0</v>
      </c>
      <c r="CU457" s="185">
        <v>0</v>
      </c>
      <c r="CV457" s="185">
        <v>0</v>
      </c>
      <c r="CW457" s="185">
        <v>1480449</v>
      </c>
      <c r="CX457" s="185">
        <v>169473</v>
      </c>
      <c r="CY457" s="185">
        <v>1310976</v>
      </c>
      <c r="CZ457" s="185" t="s">
        <v>8035</v>
      </c>
      <c r="DA457" s="185">
        <v>123371</v>
      </c>
      <c r="DB457" s="185">
        <v>97700</v>
      </c>
      <c r="DC457" s="185">
        <v>138000</v>
      </c>
      <c r="DD457" s="185">
        <v>1378000</v>
      </c>
      <c r="DE457" s="185">
        <v>55100</v>
      </c>
      <c r="DF457" s="185">
        <v>27600</v>
      </c>
      <c r="DG457" s="185">
        <v>41300</v>
      </c>
      <c r="DH457" s="185">
        <v>0</v>
      </c>
      <c r="DI457" s="185">
        <v>30</v>
      </c>
      <c r="DJ457" s="185">
        <v>0</v>
      </c>
      <c r="DK457" s="185">
        <v>0</v>
      </c>
      <c r="DL457" s="185">
        <v>0</v>
      </c>
      <c r="DM457" s="187">
        <v>43831</v>
      </c>
      <c r="DN457" s="187">
        <v>43832</v>
      </c>
      <c r="DO457" s="185">
        <v>0</v>
      </c>
      <c r="DP457" s="185">
        <v>46000</v>
      </c>
      <c r="DQ457" s="185">
        <v>0</v>
      </c>
      <c r="DR457" s="185" t="s">
        <v>1927</v>
      </c>
      <c r="DS457" s="185" t="s">
        <v>1887</v>
      </c>
      <c r="DT457" s="185">
        <v>46000</v>
      </c>
      <c r="DV457" s="185" t="s">
        <v>1952</v>
      </c>
      <c r="DW457" s="185">
        <v>1150000</v>
      </c>
      <c r="DX457" s="185" t="s">
        <v>1896</v>
      </c>
    </row>
    <row r="458" spans="1:128" x14ac:dyDescent="0.25">
      <c r="A458" s="185">
        <v>30</v>
      </c>
      <c r="B458" s="185">
        <v>1150000</v>
      </c>
      <c r="D458" s="230">
        <v>6.9599999999999995E-2</v>
      </c>
      <c r="E458" s="185">
        <v>80040</v>
      </c>
      <c r="F458" s="185">
        <v>18156076</v>
      </c>
      <c r="I458" s="185">
        <v>1367323</v>
      </c>
      <c r="J458" s="185">
        <v>575218</v>
      </c>
      <c r="L458" s="185">
        <v>1481072</v>
      </c>
      <c r="M458" s="185" t="s">
        <v>2324</v>
      </c>
      <c r="N458" s="185" t="s">
        <v>1938</v>
      </c>
      <c r="R458" s="185" t="s">
        <v>1264</v>
      </c>
      <c r="S458" s="185" t="s">
        <v>783</v>
      </c>
      <c r="T458" s="185" t="s">
        <v>7411</v>
      </c>
      <c r="U458" s="185" t="s">
        <v>682</v>
      </c>
      <c r="V458" s="185" t="s">
        <v>1272</v>
      </c>
      <c r="W458" s="185" t="s">
        <v>963</v>
      </c>
      <c r="X458" s="185" t="s">
        <v>1907</v>
      </c>
      <c r="Y458" s="185" t="s">
        <v>1987</v>
      </c>
      <c r="Z458" s="185" t="s">
        <v>2504</v>
      </c>
      <c r="AA458" s="185" t="s">
        <v>1883</v>
      </c>
      <c r="AB458" s="185" t="s">
        <v>2001</v>
      </c>
      <c r="AC458" s="185" t="s">
        <v>3963</v>
      </c>
      <c r="AD458" s="185" t="s">
        <v>3964</v>
      </c>
      <c r="AE458" s="185" t="s">
        <v>1887</v>
      </c>
      <c r="AF458" s="185" t="s">
        <v>1888</v>
      </c>
      <c r="AG458" s="185" t="s">
        <v>1889</v>
      </c>
      <c r="AH458" s="185" t="s">
        <v>1883</v>
      </c>
      <c r="AI458" s="185" t="s">
        <v>1890</v>
      </c>
      <c r="AK458" s="185" t="s">
        <v>2959</v>
      </c>
      <c r="AL458" s="185" t="s">
        <v>2492</v>
      </c>
      <c r="AM458" s="185" t="s">
        <v>2457</v>
      </c>
      <c r="AN458" s="185" t="s">
        <v>2068</v>
      </c>
      <c r="AO458" s="185" t="s">
        <v>1933</v>
      </c>
      <c r="AP458" s="185" t="s">
        <v>1896</v>
      </c>
      <c r="AQ458" s="185" t="s">
        <v>1272</v>
      </c>
      <c r="AR458" s="185" t="s">
        <v>2093</v>
      </c>
      <c r="AS458" s="185">
        <v>1150436</v>
      </c>
      <c r="AT458" s="185" t="s">
        <v>2093</v>
      </c>
      <c r="AV458" s="185" t="s">
        <v>1920</v>
      </c>
      <c r="AW458" s="185">
        <v>1150436</v>
      </c>
      <c r="AX458" s="185">
        <v>0</v>
      </c>
      <c r="AY458" s="185" t="s">
        <v>1943</v>
      </c>
      <c r="AZ458" s="186">
        <v>0</v>
      </c>
      <c r="BA458" s="231">
        <v>0</v>
      </c>
      <c r="BB458" s="185">
        <v>0</v>
      </c>
      <c r="BD458" s="187">
        <v>28550</v>
      </c>
      <c r="BE458" s="187">
        <v>41183</v>
      </c>
      <c r="BF458" s="187">
        <v>41183</v>
      </c>
      <c r="BH458" s="187">
        <v>43009</v>
      </c>
      <c r="BI458" s="187">
        <v>43738</v>
      </c>
      <c r="BM458" s="185" t="s">
        <v>1900</v>
      </c>
      <c r="BN458" s="185" t="s">
        <v>1275</v>
      </c>
      <c r="BV458" s="185" t="s">
        <v>1901</v>
      </c>
      <c r="BW458" s="185" t="s">
        <v>1960</v>
      </c>
      <c r="BX458" s="185" t="s">
        <v>2025</v>
      </c>
      <c r="BY458" s="187">
        <v>43009</v>
      </c>
      <c r="BZ458" s="187">
        <v>44105</v>
      </c>
      <c r="CA458" s="185">
        <v>0</v>
      </c>
      <c r="CB458" s="185">
        <v>1150436</v>
      </c>
      <c r="CC458" s="185">
        <v>0</v>
      </c>
      <c r="CD458" s="185">
        <v>102854</v>
      </c>
      <c r="CE458" s="185">
        <v>0</v>
      </c>
      <c r="CF458" s="185">
        <v>0</v>
      </c>
      <c r="CG458" s="185">
        <v>0</v>
      </c>
      <c r="CH458" s="185">
        <v>0</v>
      </c>
      <c r="CI458" s="185">
        <v>0</v>
      </c>
      <c r="CK458" s="185">
        <v>0</v>
      </c>
      <c r="CL458" s="185">
        <v>0</v>
      </c>
      <c r="CM458" s="185">
        <v>0</v>
      </c>
      <c r="CN458" s="185">
        <v>0</v>
      </c>
      <c r="CO458" s="185">
        <v>0</v>
      </c>
      <c r="CP458" s="185">
        <v>66098</v>
      </c>
      <c r="CQ458" s="185">
        <v>0</v>
      </c>
      <c r="CR458" s="185">
        <v>0</v>
      </c>
      <c r="CS458" s="185">
        <v>0</v>
      </c>
      <c r="CT458" s="185">
        <v>0</v>
      </c>
      <c r="CU458" s="185">
        <v>0</v>
      </c>
      <c r="CV458" s="185">
        <v>0</v>
      </c>
      <c r="CW458" s="185">
        <v>1319388</v>
      </c>
      <c r="CX458" s="185">
        <v>169473</v>
      </c>
      <c r="CY458" s="185">
        <v>1149915</v>
      </c>
      <c r="CZ458" s="185" t="s">
        <v>8035</v>
      </c>
      <c r="DA458" s="185">
        <v>109949</v>
      </c>
      <c r="DB458" s="185">
        <v>97700</v>
      </c>
      <c r="DC458" s="185">
        <v>138000</v>
      </c>
      <c r="DD458" s="185">
        <v>1217000</v>
      </c>
      <c r="DE458" s="185">
        <v>48700</v>
      </c>
      <c r="DF458" s="185">
        <v>24300</v>
      </c>
      <c r="DG458" s="185">
        <v>36500</v>
      </c>
      <c r="DH458" s="185">
        <v>0</v>
      </c>
      <c r="DI458" s="185">
        <v>30</v>
      </c>
      <c r="DJ458" s="185">
        <v>0</v>
      </c>
      <c r="DK458" s="185">
        <v>0</v>
      </c>
      <c r="DL458" s="185">
        <v>0</v>
      </c>
      <c r="DM458" s="187">
        <v>44253</v>
      </c>
      <c r="DN458" s="187">
        <v>44299</v>
      </c>
      <c r="DO458" s="185">
        <v>0</v>
      </c>
      <c r="DP458" s="185">
        <v>46000</v>
      </c>
      <c r="DQ458" s="185">
        <v>0</v>
      </c>
      <c r="DR458" s="185" t="s">
        <v>1927</v>
      </c>
      <c r="DS458" s="185" t="s">
        <v>1887</v>
      </c>
      <c r="DT458" s="185">
        <v>46000</v>
      </c>
      <c r="DV458" s="185" t="s">
        <v>1952</v>
      </c>
      <c r="DW458" s="185">
        <v>1150000</v>
      </c>
      <c r="DX458" s="185" t="s">
        <v>1896</v>
      </c>
    </row>
    <row r="459" spans="1:128" x14ac:dyDescent="0.25">
      <c r="A459" s="185">
        <v>29</v>
      </c>
      <c r="B459" s="185">
        <v>1883067</v>
      </c>
      <c r="C459" s="185">
        <v>1</v>
      </c>
      <c r="D459" s="230">
        <v>6.9599999999999995E-2</v>
      </c>
      <c r="E459" s="185">
        <v>131061</v>
      </c>
      <c r="F459" s="185">
        <v>18195176</v>
      </c>
      <c r="H459" s="185" t="s">
        <v>1332</v>
      </c>
      <c r="I459" s="185">
        <v>2004496</v>
      </c>
      <c r="J459" s="185">
        <v>681691</v>
      </c>
      <c r="L459" s="185">
        <v>2348914</v>
      </c>
      <c r="M459" s="185" t="s">
        <v>2324</v>
      </c>
      <c r="N459" s="185" t="s">
        <v>2562</v>
      </c>
      <c r="R459" s="185" t="s">
        <v>1879</v>
      </c>
      <c r="S459" s="185" t="s">
        <v>783</v>
      </c>
      <c r="T459" s="185" t="s">
        <v>1098</v>
      </c>
      <c r="U459" s="185" t="s">
        <v>682</v>
      </c>
      <c r="V459" s="185" t="s">
        <v>1272</v>
      </c>
      <c r="W459" s="185" t="s">
        <v>1152</v>
      </c>
      <c r="X459" s="185" t="s">
        <v>1907</v>
      </c>
      <c r="Y459" s="185" t="s">
        <v>1881</v>
      </c>
      <c r="Z459" s="185" t="s">
        <v>2504</v>
      </c>
      <c r="AA459" s="185" t="s">
        <v>1883</v>
      </c>
      <c r="AB459" s="185" t="s">
        <v>2001</v>
      </c>
      <c r="AC459" s="185" t="s">
        <v>3965</v>
      </c>
      <c r="AD459" s="185" t="s">
        <v>3966</v>
      </c>
      <c r="AE459" s="185" t="s">
        <v>1887</v>
      </c>
      <c r="AF459" s="185" t="s">
        <v>1888</v>
      </c>
      <c r="AG459" s="185" t="s">
        <v>1889</v>
      </c>
      <c r="AH459" s="185" t="s">
        <v>1883</v>
      </c>
      <c r="AI459" s="185" t="s">
        <v>1890</v>
      </c>
      <c r="AK459" s="185" t="s">
        <v>3967</v>
      </c>
      <c r="AL459" s="185" t="s">
        <v>3968</v>
      </c>
      <c r="AM459" s="185" t="s">
        <v>3969</v>
      </c>
      <c r="AN459" s="185" t="s">
        <v>3970</v>
      </c>
      <c r="AO459" s="185" t="s">
        <v>1994</v>
      </c>
      <c r="AP459" s="185" t="s">
        <v>1896</v>
      </c>
      <c r="AQ459" s="185" t="s">
        <v>1272</v>
      </c>
      <c r="AR459" s="185" t="s">
        <v>1897</v>
      </c>
      <c r="AS459" s="185">
        <v>1947688</v>
      </c>
      <c r="AT459" s="185" t="s">
        <v>1897</v>
      </c>
      <c r="AV459" s="185" t="s">
        <v>1920</v>
      </c>
      <c r="AW459" s="185">
        <v>1947688</v>
      </c>
      <c r="AX459" s="185">
        <v>0</v>
      </c>
      <c r="AY459" s="185" t="s">
        <v>2566</v>
      </c>
      <c r="AZ459" s="186">
        <v>0</v>
      </c>
      <c r="BA459" s="231">
        <v>14</v>
      </c>
      <c r="BB459" s="185">
        <v>0</v>
      </c>
      <c r="BD459" s="187">
        <v>29335</v>
      </c>
      <c r="BE459" s="187">
        <v>41257</v>
      </c>
      <c r="BF459" s="187">
        <v>41257</v>
      </c>
      <c r="BH459" s="187">
        <v>43448</v>
      </c>
      <c r="BI459" s="187">
        <v>43812</v>
      </c>
      <c r="BM459" s="185" t="s">
        <v>1900</v>
      </c>
      <c r="BN459" s="185" t="s">
        <v>1275</v>
      </c>
      <c r="BV459" s="185" t="s">
        <v>1901</v>
      </c>
      <c r="BW459" s="185" t="s">
        <v>1960</v>
      </c>
      <c r="BX459" s="185" t="s">
        <v>1902</v>
      </c>
      <c r="BY459" s="187">
        <v>43083</v>
      </c>
      <c r="BZ459" s="187">
        <v>44179</v>
      </c>
      <c r="CA459" s="185">
        <v>0</v>
      </c>
      <c r="CB459" s="185">
        <v>1947688</v>
      </c>
      <c r="CC459" s="185">
        <v>0</v>
      </c>
      <c r="CD459" s="185">
        <v>0</v>
      </c>
      <c r="CE459" s="185">
        <v>0</v>
      </c>
      <c r="CF459" s="185">
        <v>0</v>
      </c>
      <c r="CG459" s="185">
        <v>0</v>
      </c>
      <c r="CH459" s="185">
        <v>0</v>
      </c>
      <c r="CI459" s="185">
        <v>0</v>
      </c>
      <c r="CK459" s="185">
        <v>0</v>
      </c>
      <c r="CL459" s="185">
        <v>0</v>
      </c>
      <c r="CM459" s="185">
        <v>0</v>
      </c>
      <c r="CN459" s="185">
        <v>0</v>
      </c>
      <c r="CO459" s="185">
        <v>0</v>
      </c>
      <c r="CP459" s="185">
        <v>0</v>
      </c>
      <c r="CQ459" s="185">
        <v>272676</v>
      </c>
      <c r="CR459" s="185">
        <v>0</v>
      </c>
      <c r="CS459" s="185">
        <v>0</v>
      </c>
      <c r="CT459" s="185">
        <v>0</v>
      </c>
      <c r="CU459" s="185">
        <v>0</v>
      </c>
      <c r="CV459" s="185">
        <v>0</v>
      </c>
      <c r="CW459" s="185">
        <v>2220364</v>
      </c>
      <c r="CX459" s="185">
        <v>272661</v>
      </c>
      <c r="CY459" s="185">
        <v>1947703</v>
      </c>
      <c r="CZ459" s="185" t="s">
        <v>8035</v>
      </c>
      <c r="DA459" s="185">
        <v>185030</v>
      </c>
      <c r="DB459" s="185">
        <v>165600</v>
      </c>
      <c r="DC459" s="185">
        <v>233800</v>
      </c>
      <c r="DD459" s="185">
        <v>2220000</v>
      </c>
      <c r="DE459" s="185">
        <v>88800</v>
      </c>
      <c r="DF459" s="185">
        <v>44400</v>
      </c>
      <c r="DG459" s="185">
        <v>66600</v>
      </c>
      <c r="DH459" s="185">
        <v>0</v>
      </c>
      <c r="DI459" s="185">
        <v>30</v>
      </c>
      <c r="DJ459" s="185">
        <v>0</v>
      </c>
      <c r="DK459" s="185">
        <v>0</v>
      </c>
      <c r="DL459" s="185">
        <v>0</v>
      </c>
      <c r="DM459" s="187">
        <v>44197</v>
      </c>
      <c r="DN459" s="187">
        <v>44215</v>
      </c>
      <c r="DO459" s="185">
        <v>0</v>
      </c>
      <c r="DP459" s="185">
        <v>77900</v>
      </c>
      <c r="DQ459" s="185">
        <v>0</v>
      </c>
      <c r="DR459" s="185" t="s">
        <v>1927</v>
      </c>
      <c r="DS459" s="185" t="s">
        <v>1903</v>
      </c>
      <c r="DT459" s="185">
        <v>77900</v>
      </c>
      <c r="DV459" s="185" t="s">
        <v>1952</v>
      </c>
      <c r="DW459" s="185">
        <v>1948000</v>
      </c>
      <c r="DX459" s="185" t="s">
        <v>1896</v>
      </c>
    </row>
    <row r="460" spans="1:128" x14ac:dyDescent="0.25">
      <c r="A460" s="185">
        <v>30</v>
      </c>
      <c r="B460" s="185">
        <v>2722000</v>
      </c>
      <c r="D460" s="230">
        <v>2.436E-2</v>
      </c>
      <c r="E460" s="185">
        <v>66308</v>
      </c>
      <c r="F460" s="185">
        <v>18204087</v>
      </c>
      <c r="I460" s="185">
        <v>2801291</v>
      </c>
      <c r="J460" s="185">
        <v>952666</v>
      </c>
      <c r="L460" s="185">
        <v>3030543</v>
      </c>
      <c r="M460" s="185" t="s">
        <v>2054</v>
      </c>
      <c r="N460" s="185" t="s">
        <v>1313</v>
      </c>
      <c r="R460" s="185" t="s">
        <v>1264</v>
      </c>
      <c r="S460" s="185" t="s">
        <v>578</v>
      </c>
      <c r="T460" s="185" t="s">
        <v>579</v>
      </c>
      <c r="U460" s="185" t="s">
        <v>682</v>
      </c>
      <c r="V460" s="185" t="s">
        <v>2012</v>
      </c>
      <c r="W460" s="185" t="s">
        <v>7225</v>
      </c>
      <c r="X460" s="185" t="s">
        <v>1999</v>
      </c>
      <c r="Y460" s="185" t="s">
        <v>1881</v>
      </c>
      <c r="Z460" s="185" t="s">
        <v>2860</v>
      </c>
      <c r="AA460" s="185" t="s">
        <v>1883</v>
      </c>
      <c r="AB460" s="185" t="s">
        <v>1920</v>
      </c>
      <c r="AC460" s="185" t="s">
        <v>3971</v>
      </c>
      <c r="AD460" s="185" t="s">
        <v>3972</v>
      </c>
      <c r="AE460" s="185" t="s">
        <v>1887</v>
      </c>
      <c r="AF460" s="185" t="s">
        <v>1888</v>
      </c>
      <c r="AG460" s="185" t="s">
        <v>1889</v>
      </c>
      <c r="AH460" s="185" t="s">
        <v>1883</v>
      </c>
      <c r="AI460" s="185" t="s">
        <v>1890</v>
      </c>
      <c r="AK460" s="185" t="s">
        <v>2305</v>
      </c>
      <c r="AL460" s="185" t="s">
        <v>2030</v>
      </c>
      <c r="AM460" s="185" t="s">
        <v>3973</v>
      </c>
      <c r="AN460" s="185" t="s">
        <v>3974</v>
      </c>
      <c r="AO460" s="185" t="s">
        <v>3975</v>
      </c>
      <c r="AP460" s="185" t="s">
        <v>1896</v>
      </c>
      <c r="AQ460" s="185" t="s">
        <v>2012</v>
      </c>
      <c r="AR460" s="185" t="s">
        <v>2021</v>
      </c>
      <c r="AS460" s="185">
        <v>2721902</v>
      </c>
      <c r="AT460" s="185" t="s">
        <v>2021</v>
      </c>
      <c r="AV460" s="185" t="s">
        <v>1920</v>
      </c>
      <c r="AW460" s="185">
        <v>2721902</v>
      </c>
      <c r="AX460" s="185">
        <v>0</v>
      </c>
      <c r="AY460" s="185" t="s">
        <v>2022</v>
      </c>
      <c r="AZ460" s="186">
        <v>0</v>
      </c>
      <c r="BA460" s="231">
        <v>25</v>
      </c>
      <c r="BB460" s="185">
        <v>0</v>
      </c>
      <c r="BD460" s="187">
        <v>28893</v>
      </c>
      <c r="BE460" s="187">
        <v>41621</v>
      </c>
      <c r="BF460" s="187">
        <v>41621</v>
      </c>
      <c r="BH460" s="187">
        <v>43812</v>
      </c>
      <c r="BI460" s="187">
        <v>44177</v>
      </c>
      <c r="BO460" s="185" t="s">
        <v>2023</v>
      </c>
      <c r="BR460" s="185" t="s">
        <v>2024</v>
      </c>
      <c r="BV460" s="185" t="s">
        <v>1901</v>
      </c>
      <c r="BW460" s="185" t="s">
        <v>1926</v>
      </c>
      <c r="BX460" s="185" t="s">
        <v>2025</v>
      </c>
      <c r="BY460" s="187">
        <v>43447</v>
      </c>
      <c r="BZ460" s="187">
        <v>44178</v>
      </c>
      <c r="CA460" s="185">
        <v>0</v>
      </c>
      <c r="CB460" s="185">
        <v>2721902</v>
      </c>
      <c r="CC460" s="185">
        <v>0</v>
      </c>
      <c r="CD460" s="185">
        <v>0</v>
      </c>
      <c r="CE460" s="185">
        <v>0</v>
      </c>
      <c r="CF460" s="185">
        <v>0</v>
      </c>
      <c r="CG460" s="185">
        <v>0</v>
      </c>
      <c r="CH460" s="185">
        <v>0</v>
      </c>
      <c r="CI460" s="185">
        <v>0</v>
      </c>
      <c r="CK460" s="185">
        <v>0</v>
      </c>
      <c r="CL460" s="185">
        <v>0</v>
      </c>
      <c r="CM460" s="185">
        <v>0</v>
      </c>
      <c r="CN460" s="185">
        <v>0</v>
      </c>
      <c r="CO460" s="185">
        <v>0</v>
      </c>
      <c r="CP460" s="185">
        <v>0</v>
      </c>
      <c r="CQ460" s="185">
        <v>680476</v>
      </c>
      <c r="CR460" s="185">
        <v>0</v>
      </c>
      <c r="CS460" s="185">
        <v>0</v>
      </c>
      <c r="CT460" s="185">
        <v>0</v>
      </c>
      <c r="CU460" s="185">
        <v>0</v>
      </c>
      <c r="CV460" s="185">
        <v>0</v>
      </c>
      <c r="CW460" s="185">
        <v>3402378</v>
      </c>
      <c r="CX460" s="185">
        <v>353895</v>
      </c>
      <c r="CY460" s="185">
        <v>3048483</v>
      </c>
      <c r="CZ460" s="185" t="s">
        <v>8035</v>
      </c>
      <c r="DA460" s="185">
        <v>283532</v>
      </c>
      <c r="DB460" s="185">
        <v>231400</v>
      </c>
      <c r="DC460" s="185">
        <v>326600</v>
      </c>
      <c r="DD460" s="185">
        <v>3402000</v>
      </c>
      <c r="DE460" s="185">
        <v>136100</v>
      </c>
      <c r="DF460" s="185">
        <v>68000</v>
      </c>
      <c r="DG460" s="185">
        <v>102100</v>
      </c>
      <c r="DH460" s="185">
        <v>0</v>
      </c>
      <c r="DI460" s="185">
        <v>30</v>
      </c>
      <c r="DJ460" s="185">
        <v>0</v>
      </c>
      <c r="DK460" s="185">
        <v>0</v>
      </c>
      <c r="DL460" s="185">
        <v>0</v>
      </c>
      <c r="DM460" s="187">
        <v>44216</v>
      </c>
      <c r="DN460" s="187">
        <v>44236</v>
      </c>
      <c r="DO460" s="185">
        <v>0</v>
      </c>
      <c r="DP460" s="185">
        <v>108900</v>
      </c>
      <c r="DQ460" s="185">
        <v>0</v>
      </c>
      <c r="DR460" s="185" t="s">
        <v>2009</v>
      </c>
      <c r="DS460" s="185" t="s">
        <v>1903</v>
      </c>
      <c r="DT460" s="185">
        <v>108900</v>
      </c>
      <c r="DV460" s="185" t="s">
        <v>2314</v>
      </c>
      <c r="DW460" s="185">
        <v>2722000</v>
      </c>
      <c r="DX460" s="185" t="s">
        <v>1896</v>
      </c>
    </row>
    <row r="461" spans="1:128" x14ac:dyDescent="0.25">
      <c r="A461" s="185">
        <v>30</v>
      </c>
      <c r="B461" s="185">
        <v>0</v>
      </c>
      <c r="D461" s="230">
        <v>6.9599999999999995E-2</v>
      </c>
      <c r="E461" s="185">
        <v>0</v>
      </c>
      <c r="F461" s="185">
        <v>18256908</v>
      </c>
      <c r="I461" s="185">
        <v>0</v>
      </c>
      <c r="J461" s="185">
        <v>67109</v>
      </c>
      <c r="L461" s="185">
        <v>73469</v>
      </c>
      <c r="M461" s="185" t="s">
        <v>2054</v>
      </c>
      <c r="N461" s="185" t="s">
        <v>1878</v>
      </c>
      <c r="R461" s="185" t="s">
        <v>2082</v>
      </c>
      <c r="S461" s="185" t="s">
        <v>457</v>
      </c>
      <c r="T461" s="185" t="s">
        <v>3887</v>
      </c>
      <c r="U461" s="185" t="s">
        <v>682</v>
      </c>
      <c r="V461" s="185" t="s">
        <v>1272</v>
      </c>
      <c r="W461" s="185" t="s">
        <v>7596</v>
      </c>
      <c r="X461" s="185" t="s">
        <v>2013</v>
      </c>
      <c r="Y461" s="185" t="s">
        <v>2268</v>
      </c>
      <c r="Z461" s="185" t="s">
        <v>2860</v>
      </c>
      <c r="AA461" s="185" t="s">
        <v>1883</v>
      </c>
      <c r="AB461" s="185" t="s">
        <v>1898</v>
      </c>
      <c r="AC461" s="185" t="s">
        <v>7105</v>
      </c>
      <c r="AD461" s="185" t="s">
        <v>3889</v>
      </c>
      <c r="AE461" s="185" t="s">
        <v>1887</v>
      </c>
      <c r="AF461" s="185" t="s">
        <v>1888</v>
      </c>
      <c r="AG461" s="185" t="s">
        <v>1889</v>
      </c>
      <c r="AH461" s="185" t="s">
        <v>1883</v>
      </c>
      <c r="AI461" s="185" t="s">
        <v>1890</v>
      </c>
      <c r="AK461" s="185" t="s">
        <v>2800</v>
      </c>
      <c r="AL461" s="185" t="s">
        <v>7106</v>
      </c>
      <c r="AM461" s="185" t="s">
        <v>3267</v>
      </c>
      <c r="AN461" s="185" t="s">
        <v>2039</v>
      </c>
      <c r="AO461" s="185" t="s">
        <v>2067</v>
      </c>
      <c r="AP461" s="185" t="s">
        <v>1896</v>
      </c>
      <c r="AQ461" s="185" t="s">
        <v>1272</v>
      </c>
      <c r="AR461" s="185" t="s">
        <v>2093</v>
      </c>
      <c r="AS461" s="185">
        <v>1150436</v>
      </c>
      <c r="AT461" s="185" t="s">
        <v>2093</v>
      </c>
      <c r="AV461" s="185" t="s">
        <v>1920</v>
      </c>
      <c r="AW461" s="185">
        <v>1150436</v>
      </c>
      <c r="AX461" s="185">
        <v>0</v>
      </c>
      <c r="AY461" s="185" t="s">
        <v>1899</v>
      </c>
      <c r="AZ461" s="186">
        <v>0</v>
      </c>
      <c r="BA461" s="231">
        <v>25</v>
      </c>
      <c r="BB461" s="185">
        <v>0</v>
      </c>
      <c r="BD461" s="187">
        <v>30085</v>
      </c>
      <c r="BE461" s="187">
        <v>44168</v>
      </c>
      <c r="BF461" s="187">
        <v>44168</v>
      </c>
      <c r="BG461" s="187">
        <v>44187</v>
      </c>
      <c r="BH461" s="187">
        <v>44168</v>
      </c>
      <c r="BV461" s="185" t="s">
        <v>1901</v>
      </c>
      <c r="BW461" s="185" t="s">
        <v>1926</v>
      </c>
      <c r="BX461" s="185" t="s">
        <v>2094</v>
      </c>
      <c r="BY461" s="187">
        <v>44168</v>
      </c>
      <c r="BZ461" s="187">
        <v>44168</v>
      </c>
      <c r="CA461" s="185">
        <v>0</v>
      </c>
      <c r="CB461" s="185">
        <v>0</v>
      </c>
      <c r="CC461" s="185">
        <v>0</v>
      </c>
      <c r="CD461" s="185">
        <v>0</v>
      </c>
      <c r="CE461" s="185">
        <v>0</v>
      </c>
      <c r="CF461" s="185">
        <v>0</v>
      </c>
      <c r="CG461" s="185">
        <v>0</v>
      </c>
      <c r="CH461" s="185">
        <v>0</v>
      </c>
      <c r="CI461" s="185">
        <v>0</v>
      </c>
      <c r="CK461" s="185">
        <v>0</v>
      </c>
      <c r="CL461" s="185">
        <v>0</v>
      </c>
      <c r="CM461" s="185">
        <v>0</v>
      </c>
      <c r="CN461" s="185">
        <v>0</v>
      </c>
      <c r="CO461" s="185">
        <v>0</v>
      </c>
      <c r="CP461" s="185">
        <v>0</v>
      </c>
      <c r="CQ461" s="185">
        <v>0</v>
      </c>
      <c r="CR461" s="185">
        <v>0</v>
      </c>
      <c r="CS461" s="185">
        <v>0</v>
      </c>
      <c r="CT461" s="185">
        <v>0</v>
      </c>
      <c r="CU461" s="185">
        <v>0</v>
      </c>
      <c r="CV461" s="185">
        <v>0</v>
      </c>
      <c r="CW461" s="185">
        <v>0</v>
      </c>
      <c r="CX461" s="185">
        <v>0</v>
      </c>
      <c r="CY461" s="185">
        <v>0</v>
      </c>
      <c r="CZ461" s="185" t="s">
        <v>8035</v>
      </c>
      <c r="DA461" s="185">
        <v>0</v>
      </c>
      <c r="DB461" s="185">
        <v>0</v>
      </c>
      <c r="DC461" s="185">
        <v>0</v>
      </c>
      <c r="DD461" s="185">
        <v>0</v>
      </c>
      <c r="DE461" s="185">
        <v>0</v>
      </c>
      <c r="DF461" s="185">
        <v>0</v>
      </c>
      <c r="DG461" s="185">
        <v>0</v>
      </c>
      <c r="DH461" s="185">
        <v>0</v>
      </c>
      <c r="DI461" s="185">
        <v>30</v>
      </c>
      <c r="DJ461" s="185">
        <v>0</v>
      </c>
      <c r="DK461" s="185">
        <v>0</v>
      </c>
      <c r="DL461" s="185">
        <v>0</v>
      </c>
      <c r="DM461" s="187">
        <v>44168</v>
      </c>
      <c r="DN461" s="187">
        <v>44169</v>
      </c>
      <c r="DO461" s="185">
        <v>0</v>
      </c>
      <c r="DP461" s="185">
        <v>0</v>
      </c>
      <c r="DQ461" s="185">
        <v>0</v>
      </c>
      <c r="DR461" s="185" t="s">
        <v>2026</v>
      </c>
      <c r="DS461" s="185" t="s">
        <v>2026</v>
      </c>
      <c r="DT461" s="185">
        <v>0</v>
      </c>
      <c r="DV461" s="185" t="s">
        <v>2337</v>
      </c>
      <c r="DW461" s="185">
        <v>0</v>
      </c>
      <c r="DX461" s="185" t="s">
        <v>1896</v>
      </c>
    </row>
    <row r="462" spans="1:128" x14ac:dyDescent="0.25">
      <c r="A462" s="185">
        <v>30</v>
      </c>
      <c r="B462" s="185">
        <v>1150000</v>
      </c>
      <c r="D462" s="230">
        <v>6.9599999999999995E-2</v>
      </c>
      <c r="E462" s="185">
        <v>80040</v>
      </c>
      <c r="F462" s="185">
        <v>18262370</v>
      </c>
      <c r="I462" s="185">
        <v>1367323</v>
      </c>
      <c r="J462" s="185">
        <v>575218</v>
      </c>
      <c r="L462" s="185">
        <v>1542783</v>
      </c>
      <c r="M462" s="185" t="s">
        <v>2054</v>
      </c>
      <c r="N462" s="185" t="s">
        <v>1938</v>
      </c>
      <c r="R462" s="185" t="s">
        <v>1264</v>
      </c>
      <c r="S462" s="185" t="s">
        <v>457</v>
      </c>
      <c r="T462" s="185" t="s">
        <v>3887</v>
      </c>
      <c r="U462" s="185" t="s">
        <v>682</v>
      </c>
      <c r="V462" s="185" t="s">
        <v>1272</v>
      </c>
      <c r="W462" s="185" t="s">
        <v>7597</v>
      </c>
      <c r="X462" s="185" t="s">
        <v>2013</v>
      </c>
      <c r="Y462" s="185" t="s">
        <v>1987</v>
      </c>
      <c r="Z462" s="185" t="s">
        <v>2860</v>
      </c>
      <c r="AA462" s="185" t="s">
        <v>1883</v>
      </c>
      <c r="AB462" s="185" t="s">
        <v>1898</v>
      </c>
      <c r="AC462" s="185" t="s">
        <v>3976</v>
      </c>
      <c r="AD462" s="185" t="s">
        <v>3889</v>
      </c>
      <c r="AE462" s="185" t="s">
        <v>1887</v>
      </c>
      <c r="AF462" s="185" t="s">
        <v>1888</v>
      </c>
      <c r="AG462" s="185" t="s">
        <v>1889</v>
      </c>
      <c r="AH462" s="185" t="s">
        <v>1883</v>
      </c>
      <c r="AI462" s="185" t="s">
        <v>1890</v>
      </c>
      <c r="AK462" s="185" t="s">
        <v>3977</v>
      </c>
      <c r="AL462" s="185" t="s">
        <v>3238</v>
      </c>
      <c r="AM462" s="185" t="s">
        <v>2503</v>
      </c>
      <c r="AN462" s="185" t="s">
        <v>2503</v>
      </c>
      <c r="AP462" s="185" t="s">
        <v>1896</v>
      </c>
      <c r="AQ462" s="185" t="s">
        <v>1272</v>
      </c>
      <c r="AR462" s="185" t="s">
        <v>2093</v>
      </c>
      <c r="AS462" s="185">
        <v>1150436</v>
      </c>
      <c r="AT462" s="185" t="s">
        <v>2093</v>
      </c>
      <c r="AV462" s="185" t="s">
        <v>1920</v>
      </c>
      <c r="AW462" s="185">
        <v>1150436</v>
      </c>
      <c r="AX462" s="185">
        <v>0</v>
      </c>
      <c r="AY462" s="185" t="s">
        <v>1943</v>
      </c>
      <c r="AZ462" s="186">
        <v>0</v>
      </c>
      <c r="BA462" s="231">
        <v>25</v>
      </c>
      <c r="BB462" s="185">
        <v>0</v>
      </c>
      <c r="BD462" s="187">
        <v>27465</v>
      </c>
      <c r="BE462" s="187">
        <v>41172</v>
      </c>
      <c r="BF462" s="187">
        <v>41172</v>
      </c>
      <c r="BH462" s="187">
        <v>43728</v>
      </c>
      <c r="BI462" s="187">
        <v>44093</v>
      </c>
      <c r="BM462" s="185" t="s">
        <v>1900</v>
      </c>
      <c r="BN462" s="185" t="s">
        <v>1275</v>
      </c>
      <c r="BV462" s="185" t="s">
        <v>1901</v>
      </c>
      <c r="BW462" s="185" t="s">
        <v>1960</v>
      </c>
      <c r="BX462" s="185" t="s">
        <v>2025</v>
      </c>
      <c r="BY462" s="187">
        <v>42998</v>
      </c>
      <c r="BZ462" s="187">
        <v>44094</v>
      </c>
      <c r="CA462" s="185">
        <v>0</v>
      </c>
      <c r="CB462" s="185">
        <v>1150436</v>
      </c>
      <c r="CC462" s="185">
        <v>0</v>
      </c>
      <c r="CD462" s="185">
        <v>102854</v>
      </c>
      <c r="CE462" s="185">
        <v>0</v>
      </c>
      <c r="CF462" s="185">
        <v>0</v>
      </c>
      <c r="CG462" s="185">
        <v>0</v>
      </c>
      <c r="CH462" s="185">
        <v>0</v>
      </c>
      <c r="CI462" s="185">
        <v>0</v>
      </c>
      <c r="CK462" s="185">
        <v>0</v>
      </c>
      <c r="CL462" s="185">
        <v>0</v>
      </c>
      <c r="CM462" s="185">
        <v>0</v>
      </c>
      <c r="CN462" s="185">
        <v>0</v>
      </c>
      <c r="CO462" s="185">
        <v>0</v>
      </c>
      <c r="CP462" s="185">
        <v>66098</v>
      </c>
      <c r="CQ462" s="185">
        <v>287609</v>
      </c>
      <c r="CR462" s="185">
        <v>0</v>
      </c>
      <c r="CS462" s="185">
        <v>0</v>
      </c>
      <c r="CT462" s="185">
        <v>0</v>
      </c>
      <c r="CU462" s="185">
        <v>0</v>
      </c>
      <c r="CV462" s="185">
        <v>0</v>
      </c>
      <c r="CW462" s="185">
        <v>1606997</v>
      </c>
      <c r="CX462" s="185">
        <v>157969</v>
      </c>
      <c r="CY462" s="185">
        <v>1449028</v>
      </c>
      <c r="CZ462" s="185" t="s">
        <v>8035</v>
      </c>
      <c r="DA462" s="185">
        <v>133916</v>
      </c>
      <c r="DB462" s="185">
        <v>97700</v>
      </c>
      <c r="DC462" s="185">
        <v>138000</v>
      </c>
      <c r="DD462" s="185">
        <v>1504000</v>
      </c>
      <c r="DE462" s="185">
        <v>60200</v>
      </c>
      <c r="DF462" s="185">
        <v>30100</v>
      </c>
      <c r="DG462" s="185">
        <v>45100</v>
      </c>
      <c r="DH462" s="185">
        <v>0</v>
      </c>
      <c r="DI462" s="185">
        <v>30</v>
      </c>
      <c r="DJ462" s="185">
        <v>0</v>
      </c>
      <c r="DK462" s="185">
        <v>0</v>
      </c>
      <c r="DL462" s="185">
        <v>0</v>
      </c>
      <c r="DM462" s="187">
        <v>44138</v>
      </c>
      <c r="DN462" s="187">
        <v>44159</v>
      </c>
      <c r="DO462" s="185">
        <v>0</v>
      </c>
      <c r="DP462" s="185">
        <v>46000</v>
      </c>
      <c r="DQ462" s="185">
        <v>0</v>
      </c>
      <c r="DR462" s="185" t="s">
        <v>2026</v>
      </c>
      <c r="DS462" s="185" t="s">
        <v>1887</v>
      </c>
      <c r="DT462" s="185">
        <v>46000</v>
      </c>
      <c r="DV462" s="185" t="s">
        <v>2337</v>
      </c>
      <c r="DW462" s="185">
        <v>1150000</v>
      </c>
      <c r="DX462" s="185" t="s">
        <v>1896</v>
      </c>
    </row>
    <row r="463" spans="1:128" x14ac:dyDescent="0.25">
      <c r="A463" s="185">
        <v>30</v>
      </c>
      <c r="B463" s="185">
        <v>0</v>
      </c>
      <c r="D463" s="230">
        <v>6.9599999999999995E-2</v>
      </c>
      <c r="E463" s="185">
        <v>0</v>
      </c>
      <c r="F463" s="185">
        <v>18262619</v>
      </c>
      <c r="I463" s="185">
        <v>0</v>
      </c>
      <c r="J463" s="185">
        <v>31957</v>
      </c>
      <c r="L463" s="185">
        <v>73469</v>
      </c>
      <c r="M463" s="185" t="s">
        <v>2054</v>
      </c>
      <c r="N463" s="185" t="s">
        <v>1878</v>
      </c>
      <c r="R463" s="185" t="s">
        <v>2082</v>
      </c>
      <c r="S463" s="185" t="s">
        <v>457</v>
      </c>
      <c r="T463" s="185" t="s">
        <v>3981</v>
      </c>
      <c r="U463" s="185" t="s">
        <v>682</v>
      </c>
      <c r="V463" s="185" t="s">
        <v>1272</v>
      </c>
      <c r="W463" s="185" t="s">
        <v>7742</v>
      </c>
      <c r="X463" s="185" t="s">
        <v>2013</v>
      </c>
      <c r="Y463" s="185" t="s">
        <v>1987</v>
      </c>
      <c r="Z463" s="185" t="s">
        <v>2860</v>
      </c>
      <c r="AA463" s="185" t="s">
        <v>1883</v>
      </c>
      <c r="AB463" s="185" t="s">
        <v>1898</v>
      </c>
      <c r="AC463" s="185" t="s">
        <v>7743</v>
      </c>
      <c r="AD463" s="185" t="s">
        <v>3983</v>
      </c>
      <c r="AE463" s="185" t="s">
        <v>1887</v>
      </c>
      <c r="AF463" s="185" t="s">
        <v>1888</v>
      </c>
      <c r="AG463" s="185" t="s">
        <v>1889</v>
      </c>
      <c r="AH463" s="185" t="s">
        <v>1883</v>
      </c>
      <c r="AI463" s="185" t="s">
        <v>1890</v>
      </c>
      <c r="AK463" s="185" t="s">
        <v>2004</v>
      </c>
      <c r="AL463" s="185" t="s">
        <v>2649</v>
      </c>
      <c r="AM463" s="185" t="s">
        <v>7744</v>
      </c>
      <c r="AN463" s="185" t="s">
        <v>7745</v>
      </c>
      <c r="AO463" s="185" t="s">
        <v>7746</v>
      </c>
      <c r="AP463" s="185" t="s">
        <v>1896</v>
      </c>
      <c r="AQ463" s="185" t="s">
        <v>1272</v>
      </c>
      <c r="AR463" s="185" t="s">
        <v>2093</v>
      </c>
      <c r="AS463" s="185">
        <v>1150436</v>
      </c>
      <c r="AT463" s="185" t="s">
        <v>2093</v>
      </c>
      <c r="AV463" s="185" t="s">
        <v>1920</v>
      </c>
      <c r="AW463" s="185">
        <v>1150436</v>
      </c>
      <c r="AX463" s="185">
        <v>0</v>
      </c>
      <c r="AY463" s="185" t="s">
        <v>1899</v>
      </c>
      <c r="AZ463" s="186">
        <v>0</v>
      </c>
      <c r="BA463" s="231">
        <v>0</v>
      </c>
      <c r="BB463" s="185">
        <v>0</v>
      </c>
      <c r="BD463" s="187">
        <v>28219</v>
      </c>
      <c r="BE463" s="187">
        <v>44168</v>
      </c>
      <c r="BF463" s="187">
        <v>44168</v>
      </c>
      <c r="BG463" s="187">
        <v>44187</v>
      </c>
      <c r="BH463" s="187">
        <v>44168</v>
      </c>
      <c r="BM463" s="185" t="s">
        <v>1900</v>
      </c>
      <c r="BN463" s="185" t="s">
        <v>1275</v>
      </c>
      <c r="BV463" s="185" t="s">
        <v>1901</v>
      </c>
      <c r="BW463" s="185" t="s">
        <v>1896</v>
      </c>
      <c r="BX463" s="185" t="s">
        <v>2094</v>
      </c>
      <c r="BY463" s="187">
        <v>44168</v>
      </c>
      <c r="BZ463" s="187">
        <v>44168</v>
      </c>
      <c r="CA463" s="185">
        <v>0</v>
      </c>
      <c r="CB463" s="185">
        <v>0</v>
      </c>
      <c r="CC463" s="185">
        <v>0</v>
      </c>
      <c r="CD463" s="185">
        <v>0</v>
      </c>
      <c r="CE463" s="185">
        <v>0</v>
      </c>
      <c r="CF463" s="185">
        <v>0</v>
      </c>
      <c r="CG463" s="185">
        <v>0</v>
      </c>
      <c r="CH463" s="185">
        <v>0</v>
      </c>
      <c r="CI463" s="185">
        <v>0</v>
      </c>
      <c r="CK463" s="185">
        <v>0</v>
      </c>
      <c r="CL463" s="185">
        <v>0</v>
      </c>
      <c r="CM463" s="185">
        <v>0</v>
      </c>
      <c r="CN463" s="185">
        <v>0</v>
      </c>
      <c r="CO463" s="185">
        <v>0</v>
      </c>
      <c r="CP463" s="185">
        <v>0</v>
      </c>
      <c r="CQ463" s="185">
        <v>0</v>
      </c>
      <c r="CR463" s="185">
        <v>0</v>
      </c>
      <c r="CS463" s="185">
        <v>0</v>
      </c>
      <c r="CT463" s="185">
        <v>0</v>
      </c>
      <c r="CU463" s="185">
        <v>0</v>
      </c>
      <c r="CV463" s="185">
        <v>0</v>
      </c>
      <c r="CW463" s="185">
        <v>0</v>
      </c>
      <c r="CX463" s="185">
        <v>0</v>
      </c>
      <c r="CY463" s="185">
        <v>0</v>
      </c>
      <c r="CZ463" s="185" t="s">
        <v>8035</v>
      </c>
      <c r="DA463" s="185">
        <v>0</v>
      </c>
      <c r="DB463" s="185">
        <v>0</v>
      </c>
      <c r="DC463" s="185">
        <v>0</v>
      </c>
      <c r="DD463" s="185">
        <v>0</v>
      </c>
      <c r="DE463" s="185">
        <v>0</v>
      </c>
      <c r="DF463" s="185">
        <v>0</v>
      </c>
      <c r="DG463" s="185">
        <v>0</v>
      </c>
      <c r="DH463" s="185">
        <v>0</v>
      </c>
      <c r="DI463" s="185">
        <v>30</v>
      </c>
      <c r="DJ463" s="185">
        <v>0</v>
      </c>
      <c r="DK463" s="185">
        <v>0</v>
      </c>
      <c r="DL463" s="185">
        <v>0</v>
      </c>
      <c r="DM463" s="187">
        <v>44168</v>
      </c>
      <c r="DN463" s="187">
        <v>44169</v>
      </c>
      <c r="DO463" s="185">
        <v>0</v>
      </c>
      <c r="DP463" s="185">
        <v>0</v>
      </c>
      <c r="DQ463" s="185">
        <v>0</v>
      </c>
      <c r="DR463" s="185" t="s">
        <v>2026</v>
      </c>
      <c r="DS463" s="185" t="s">
        <v>1887</v>
      </c>
      <c r="DT463" s="185">
        <v>0</v>
      </c>
      <c r="DV463" s="185" t="s">
        <v>2337</v>
      </c>
      <c r="DW463" s="185">
        <v>0</v>
      </c>
      <c r="DX463" s="185" t="s">
        <v>1896</v>
      </c>
    </row>
    <row r="464" spans="1:128" x14ac:dyDescent="0.25">
      <c r="A464" s="185">
        <v>30</v>
      </c>
      <c r="B464" s="185">
        <v>1264000</v>
      </c>
      <c r="D464" s="230">
        <v>5.2199999999999998E-3</v>
      </c>
      <c r="E464" s="185">
        <v>6598</v>
      </c>
      <c r="F464" s="185">
        <v>18262784</v>
      </c>
      <c r="I464" s="185">
        <v>1486100</v>
      </c>
      <c r="J464" s="185">
        <v>632231</v>
      </c>
      <c r="L464" s="185">
        <v>1676440</v>
      </c>
      <c r="M464" s="185" t="s">
        <v>2054</v>
      </c>
      <c r="N464" s="185" t="s">
        <v>2227</v>
      </c>
      <c r="R464" s="185" t="s">
        <v>1879</v>
      </c>
      <c r="S464" s="185" t="s">
        <v>459</v>
      </c>
      <c r="T464" s="185" t="s">
        <v>2859</v>
      </c>
      <c r="U464" s="185" t="s">
        <v>682</v>
      </c>
      <c r="V464" s="185" t="s">
        <v>1949</v>
      </c>
      <c r="W464" s="185" t="s">
        <v>337</v>
      </c>
      <c r="X464" s="185" t="s">
        <v>2013</v>
      </c>
      <c r="Y464" s="185" t="s">
        <v>1881</v>
      </c>
      <c r="Z464" s="185" t="s">
        <v>2860</v>
      </c>
      <c r="AA464" s="185" t="s">
        <v>1883</v>
      </c>
      <c r="AB464" s="185" t="s">
        <v>1898</v>
      </c>
      <c r="AC464" s="185" t="s">
        <v>3978</v>
      </c>
      <c r="AD464" s="185" t="s">
        <v>2862</v>
      </c>
      <c r="AE464" s="185" t="s">
        <v>1887</v>
      </c>
      <c r="AF464" s="185" t="s">
        <v>1888</v>
      </c>
      <c r="AG464" s="185" t="s">
        <v>1889</v>
      </c>
      <c r="AH464" s="185" t="s">
        <v>1883</v>
      </c>
      <c r="AI464" s="185" t="s">
        <v>1890</v>
      </c>
      <c r="AK464" s="185" t="s">
        <v>1954</v>
      </c>
      <c r="AL464" s="185" t="s">
        <v>2423</v>
      </c>
      <c r="AM464" s="185" t="s">
        <v>3979</v>
      </c>
      <c r="AN464" s="185" t="s">
        <v>3980</v>
      </c>
      <c r="AO464" s="185" t="s">
        <v>2183</v>
      </c>
      <c r="AP464" s="185" t="s">
        <v>1896</v>
      </c>
      <c r="AQ464" s="185" t="s">
        <v>1949</v>
      </c>
      <c r="AR464" s="185" t="s">
        <v>2069</v>
      </c>
      <c r="AS464" s="185">
        <v>1264462</v>
      </c>
      <c r="AT464" s="185" t="s">
        <v>2069</v>
      </c>
      <c r="AV464" s="185" t="s">
        <v>1920</v>
      </c>
      <c r="AW464" s="185">
        <v>1264462</v>
      </c>
      <c r="AX464" s="185">
        <v>0</v>
      </c>
      <c r="AY464" s="185" t="s">
        <v>2233</v>
      </c>
      <c r="AZ464" s="186">
        <v>0</v>
      </c>
      <c r="BA464" s="231">
        <v>30</v>
      </c>
      <c r="BB464" s="185">
        <v>0</v>
      </c>
      <c r="BC464" s="185" t="s">
        <v>1332</v>
      </c>
      <c r="BD464" s="187">
        <v>28753</v>
      </c>
      <c r="BE464" s="187">
        <v>40463</v>
      </c>
      <c r="BF464" s="187">
        <v>40463</v>
      </c>
      <c r="BH464" s="187">
        <v>43385</v>
      </c>
      <c r="BI464" s="187">
        <v>43749</v>
      </c>
      <c r="BM464" s="185" t="s">
        <v>1944</v>
      </c>
      <c r="BN464" s="185" t="s">
        <v>1945</v>
      </c>
      <c r="BV464" s="185" t="s">
        <v>1901</v>
      </c>
      <c r="BW464" s="185" t="s">
        <v>1960</v>
      </c>
      <c r="BX464" s="185" t="s">
        <v>1902</v>
      </c>
      <c r="BY464" s="187">
        <v>44116</v>
      </c>
      <c r="BZ464" s="187">
        <v>44116</v>
      </c>
      <c r="CA464" s="185">
        <v>0</v>
      </c>
      <c r="CB464" s="185">
        <v>1264462</v>
      </c>
      <c r="CC464" s="185">
        <v>0</v>
      </c>
      <c r="CD464" s="185">
        <v>102854</v>
      </c>
      <c r="CE464" s="185">
        <v>0</v>
      </c>
      <c r="CF464" s="185">
        <v>0</v>
      </c>
      <c r="CG464" s="185">
        <v>0</v>
      </c>
      <c r="CH464" s="185">
        <v>0</v>
      </c>
      <c r="CI464" s="185">
        <v>0</v>
      </c>
      <c r="CK464" s="185">
        <v>0</v>
      </c>
      <c r="CL464" s="185">
        <v>0</v>
      </c>
      <c r="CM464" s="185">
        <v>0</v>
      </c>
      <c r="CN464" s="185">
        <v>0</v>
      </c>
      <c r="CO464" s="185">
        <v>0</v>
      </c>
      <c r="CP464" s="185">
        <v>66098</v>
      </c>
      <c r="CQ464" s="185">
        <v>379339</v>
      </c>
      <c r="CR464" s="185">
        <v>0</v>
      </c>
      <c r="CS464" s="185">
        <v>0</v>
      </c>
      <c r="CT464" s="185">
        <v>0</v>
      </c>
      <c r="CU464" s="185">
        <v>0</v>
      </c>
      <c r="CV464" s="185">
        <v>0</v>
      </c>
      <c r="CW464" s="185">
        <v>1812753</v>
      </c>
      <c r="CX464" s="185">
        <v>807443</v>
      </c>
      <c r="CY464" s="185">
        <v>1005310</v>
      </c>
      <c r="CZ464" s="185" t="s">
        <v>8035</v>
      </c>
      <c r="DA464" s="185">
        <v>151063</v>
      </c>
      <c r="DB464" s="185">
        <v>107400</v>
      </c>
      <c r="DC464" s="185">
        <v>151700</v>
      </c>
      <c r="DD464" s="185">
        <v>1710000</v>
      </c>
      <c r="DE464" s="185">
        <v>68400</v>
      </c>
      <c r="DF464" s="185">
        <v>34200</v>
      </c>
      <c r="DG464" s="185">
        <v>51300</v>
      </c>
      <c r="DH464" s="185">
        <v>0</v>
      </c>
      <c r="DI464" s="185">
        <v>30</v>
      </c>
      <c r="DJ464" s="185">
        <v>0</v>
      </c>
      <c r="DK464" s="185">
        <v>0</v>
      </c>
      <c r="DL464" s="185">
        <v>0</v>
      </c>
      <c r="DM464" s="187">
        <v>43899</v>
      </c>
      <c r="DN464" s="187">
        <v>43920</v>
      </c>
      <c r="DO464" s="185">
        <v>0</v>
      </c>
      <c r="DP464" s="185">
        <v>50600</v>
      </c>
      <c r="DQ464" s="185">
        <v>0</v>
      </c>
      <c r="DR464" s="185" t="s">
        <v>2026</v>
      </c>
      <c r="DS464" s="185" t="s">
        <v>1903</v>
      </c>
      <c r="DT464" s="185">
        <v>50600</v>
      </c>
      <c r="DV464" s="185" t="s">
        <v>2867</v>
      </c>
      <c r="DW464" s="185">
        <v>1264000</v>
      </c>
      <c r="DX464" s="185" t="s">
        <v>1896</v>
      </c>
    </row>
    <row r="465" spans="1:128" x14ac:dyDescent="0.25">
      <c r="A465" s="185">
        <v>30</v>
      </c>
      <c r="B465" s="185">
        <v>1150000</v>
      </c>
      <c r="D465" s="230">
        <v>6.9599999999999995E-2</v>
      </c>
      <c r="E465" s="185">
        <v>80040</v>
      </c>
      <c r="F465" s="185">
        <v>18263112</v>
      </c>
      <c r="I465" s="185">
        <v>1367323</v>
      </c>
      <c r="J465" s="185">
        <v>575218</v>
      </c>
      <c r="L465" s="185">
        <v>1542783</v>
      </c>
      <c r="M465" s="185" t="s">
        <v>2054</v>
      </c>
      <c r="N465" s="185" t="s">
        <v>1878</v>
      </c>
      <c r="R465" s="185" t="s">
        <v>1264</v>
      </c>
      <c r="S465" s="185" t="s">
        <v>457</v>
      </c>
      <c r="T465" s="185" t="s">
        <v>3981</v>
      </c>
      <c r="U465" s="185" t="s">
        <v>682</v>
      </c>
      <c r="V465" s="185" t="s">
        <v>1272</v>
      </c>
      <c r="W465" s="185" t="s">
        <v>7598</v>
      </c>
      <c r="X465" s="185" t="s">
        <v>2013</v>
      </c>
      <c r="Y465" s="185" t="s">
        <v>2084</v>
      </c>
      <c r="Z465" s="185" t="s">
        <v>2860</v>
      </c>
      <c r="AA465" s="185" t="s">
        <v>1883</v>
      </c>
      <c r="AB465" s="185" t="s">
        <v>1898</v>
      </c>
      <c r="AC465" s="185" t="s">
        <v>3982</v>
      </c>
      <c r="AD465" s="185" t="s">
        <v>3983</v>
      </c>
      <c r="AE465" s="185" t="s">
        <v>1887</v>
      </c>
      <c r="AF465" s="185" t="s">
        <v>1888</v>
      </c>
      <c r="AG465" s="185" t="s">
        <v>1889</v>
      </c>
      <c r="AH465" s="185" t="s">
        <v>1883</v>
      </c>
      <c r="AI465" s="185" t="s">
        <v>1890</v>
      </c>
      <c r="AK465" s="185" t="s">
        <v>3984</v>
      </c>
      <c r="AM465" s="185" t="s">
        <v>3985</v>
      </c>
      <c r="AN465" s="185" t="s">
        <v>3986</v>
      </c>
      <c r="AO465" s="185" t="s">
        <v>3987</v>
      </c>
      <c r="AP465" s="185" t="s">
        <v>1896</v>
      </c>
      <c r="AQ465" s="185" t="s">
        <v>1272</v>
      </c>
      <c r="AR465" s="185" t="s">
        <v>2093</v>
      </c>
      <c r="AS465" s="185">
        <v>1150436</v>
      </c>
      <c r="AT465" s="185" t="s">
        <v>2093</v>
      </c>
      <c r="AV465" s="185" t="s">
        <v>1920</v>
      </c>
      <c r="AW465" s="185">
        <v>1150436</v>
      </c>
      <c r="AX465" s="185">
        <v>0</v>
      </c>
      <c r="AY465" s="185" t="s">
        <v>1899</v>
      </c>
      <c r="AZ465" s="186">
        <v>0</v>
      </c>
      <c r="BA465" s="231">
        <v>0</v>
      </c>
      <c r="BB465" s="185">
        <v>0</v>
      </c>
      <c r="BD465" s="187">
        <v>29533</v>
      </c>
      <c r="BE465" s="187">
        <v>43047</v>
      </c>
      <c r="BF465" s="187">
        <v>43047</v>
      </c>
      <c r="BH465" s="187">
        <v>43412</v>
      </c>
      <c r="BI465" s="187">
        <v>43776</v>
      </c>
      <c r="BM465" s="185" t="s">
        <v>1900</v>
      </c>
      <c r="BN465" s="185" t="s">
        <v>1275</v>
      </c>
      <c r="BV465" s="185" t="s">
        <v>1901</v>
      </c>
      <c r="BW465" s="185" t="s">
        <v>1896</v>
      </c>
      <c r="BX465" s="185" t="s">
        <v>2025</v>
      </c>
      <c r="BY465" s="187">
        <v>43047</v>
      </c>
      <c r="BZ465" s="187">
        <v>44143</v>
      </c>
      <c r="CA465" s="185">
        <v>0</v>
      </c>
      <c r="CB465" s="185">
        <v>1150436</v>
      </c>
      <c r="CC465" s="185">
        <v>0</v>
      </c>
      <c r="CD465" s="185">
        <v>102854</v>
      </c>
      <c r="CE465" s="185">
        <v>0</v>
      </c>
      <c r="CF465" s="185">
        <v>0</v>
      </c>
      <c r="CG465" s="185">
        <v>0</v>
      </c>
      <c r="CH465" s="185">
        <v>0</v>
      </c>
      <c r="CI465" s="185">
        <v>0</v>
      </c>
      <c r="CK465" s="185">
        <v>0</v>
      </c>
      <c r="CL465" s="185">
        <v>0</v>
      </c>
      <c r="CM465" s="185">
        <v>0</v>
      </c>
      <c r="CN465" s="185">
        <v>0</v>
      </c>
      <c r="CO465" s="185">
        <v>0</v>
      </c>
      <c r="CP465" s="185">
        <v>66098</v>
      </c>
      <c r="CQ465" s="185">
        <v>0</v>
      </c>
      <c r="CR465" s="185">
        <v>0</v>
      </c>
      <c r="CS465" s="185">
        <v>0</v>
      </c>
      <c r="CT465" s="185">
        <v>0</v>
      </c>
      <c r="CU465" s="185">
        <v>0</v>
      </c>
      <c r="CV465" s="185">
        <v>0</v>
      </c>
      <c r="CW465" s="185">
        <v>1319388</v>
      </c>
      <c r="CX465" s="185">
        <v>92000</v>
      </c>
      <c r="CY465" s="185">
        <v>1227388</v>
      </c>
      <c r="CZ465" s="185" t="s">
        <v>8035</v>
      </c>
      <c r="DA465" s="185">
        <v>109949</v>
      </c>
      <c r="DB465" s="185">
        <v>97700</v>
      </c>
      <c r="DC465" s="185">
        <v>138000</v>
      </c>
      <c r="DD465" s="185">
        <v>1217000</v>
      </c>
      <c r="DE465" s="185">
        <v>48700</v>
      </c>
      <c r="DF465" s="185">
        <v>24300</v>
      </c>
      <c r="DG465" s="185">
        <v>36500</v>
      </c>
      <c r="DH465" s="185">
        <v>0</v>
      </c>
      <c r="DI465" s="185">
        <v>30</v>
      </c>
      <c r="DJ465" s="185">
        <v>0</v>
      </c>
      <c r="DK465" s="185">
        <v>0</v>
      </c>
      <c r="DL465" s="185">
        <v>0</v>
      </c>
      <c r="DM465" s="187">
        <v>44175</v>
      </c>
      <c r="DN465" s="187">
        <v>44196</v>
      </c>
      <c r="DO465" s="185">
        <v>0</v>
      </c>
      <c r="DP465" s="185">
        <v>46000</v>
      </c>
      <c r="DQ465" s="185">
        <v>0</v>
      </c>
      <c r="DR465" s="185" t="s">
        <v>2026</v>
      </c>
      <c r="DS465" s="185" t="s">
        <v>1911</v>
      </c>
      <c r="DT465" s="185">
        <v>46000</v>
      </c>
      <c r="DV465" s="185" t="s">
        <v>2337</v>
      </c>
      <c r="DW465" s="185">
        <v>1150000</v>
      </c>
      <c r="DX465" s="185" t="s">
        <v>1896</v>
      </c>
    </row>
    <row r="466" spans="1:128" x14ac:dyDescent="0.25">
      <c r="A466" s="185">
        <v>30</v>
      </c>
      <c r="B466" s="185">
        <v>0</v>
      </c>
      <c r="D466" s="230">
        <v>6.9599999999999995E-2</v>
      </c>
      <c r="E466" s="185">
        <v>0</v>
      </c>
      <c r="F466" s="185">
        <v>18263607</v>
      </c>
      <c r="I466" s="185">
        <v>0</v>
      </c>
      <c r="J466" s="185">
        <v>29091</v>
      </c>
      <c r="L466" s="185">
        <v>0</v>
      </c>
      <c r="M466" s="185" t="s">
        <v>2054</v>
      </c>
      <c r="N466" s="185" t="s">
        <v>1878</v>
      </c>
      <c r="R466" s="185" t="s">
        <v>2082</v>
      </c>
      <c r="S466" s="185" t="s">
        <v>457</v>
      </c>
      <c r="T466" s="185" t="s">
        <v>3887</v>
      </c>
      <c r="U466" s="185" t="s">
        <v>682</v>
      </c>
      <c r="V466" s="185" t="s">
        <v>1272</v>
      </c>
      <c r="W466" s="185" t="s">
        <v>7226</v>
      </c>
      <c r="X466" s="185" t="s">
        <v>2013</v>
      </c>
      <c r="Y466" s="185" t="s">
        <v>1987</v>
      </c>
      <c r="Z466" s="185" t="s">
        <v>2860</v>
      </c>
      <c r="AA466" s="185" t="s">
        <v>1883</v>
      </c>
      <c r="AB466" s="185" t="s">
        <v>1898</v>
      </c>
      <c r="AC466" s="185" t="s">
        <v>3988</v>
      </c>
      <c r="AD466" s="185" t="s">
        <v>3889</v>
      </c>
      <c r="AE466" s="185" t="s">
        <v>1887</v>
      </c>
      <c r="AF466" s="185" t="s">
        <v>1888</v>
      </c>
      <c r="AG466" s="185" t="s">
        <v>1889</v>
      </c>
      <c r="AH466" s="185" t="s">
        <v>1883</v>
      </c>
      <c r="AI466" s="185" t="s">
        <v>1890</v>
      </c>
      <c r="AK466" s="185" t="s">
        <v>3989</v>
      </c>
      <c r="AL466" s="185" t="s">
        <v>3822</v>
      </c>
      <c r="AM466" s="185" t="s">
        <v>3990</v>
      </c>
      <c r="AN466" s="185" t="s">
        <v>1895</v>
      </c>
      <c r="AO466" s="185" t="s">
        <v>3775</v>
      </c>
      <c r="AP466" s="185" t="s">
        <v>1896</v>
      </c>
      <c r="AQ466" s="185" t="s">
        <v>1272</v>
      </c>
      <c r="AR466" s="185" t="s">
        <v>2093</v>
      </c>
      <c r="AS466" s="185">
        <v>1150436</v>
      </c>
      <c r="AT466" s="185" t="s">
        <v>2093</v>
      </c>
      <c r="AV466" s="185" t="s">
        <v>1920</v>
      </c>
      <c r="AW466" s="185">
        <v>1150436</v>
      </c>
      <c r="AX466" s="185">
        <v>0</v>
      </c>
      <c r="AY466" s="185" t="s">
        <v>1899</v>
      </c>
      <c r="AZ466" s="186">
        <v>0</v>
      </c>
      <c r="BA466" s="231">
        <v>25</v>
      </c>
      <c r="BB466" s="185">
        <v>0</v>
      </c>
      <c r="BD466" s="187">
        <v>30365</v>
      </c>
      <c r="BE466" s="187">
        <v>43133</v>
      </c>
      <c r="BF466" s="187">
        <v>43133</v>
      </c>
      <c r="BG466" s="187">
        <v>43160</v>
      </c>
      <c r="BH466" s="187">
        <v>43133</v>
      </c>
      <c r="BM466" s="185" t="s">
        <v>1900</v>
      </c>
      <c r="BN466" s="185" t="s">
        <v>1275</v>
      </c>
      <c r="BV466" s="185" t="s">
        <v>1901</v>
      </c>
      <c r="BW466" s="185" t="s">
        <v>1926</v>
      </c>
      <c r="BX466" s="185" t="s">
        <v>2094</v>
      </c>
      <c r="BY466" s="187">
        <v>43133</v>
      </c>
      <c r="BZ466" s="187">
        <v>43133</v>
      </c>
      <c r="CA466" s="185">
        <v>0</v>
      </c>
      <c r="CB466" s="185">
        <v>0</v>
      </c>
      <c r="CC466" s="185">
        <v>0</v>
      </c>
      <c r="CD466" s="185">
        <v>0</v>
      </c>
      <c r="CE466" s="185">
        <v>0</v>
      </c>
      <c r="CF466" s="185">
        <v>0</v>
      </c>
      <c r="CG466" s="185">
        <v>0</v>
      </c>
      <c r="CH466" s="185">
        <v>0</v>
      </c>
      <c r="CI466" s="185">
        <v>0</v>
      </c>
      <c r="CK466" s="185">
        <v>0</v>
      </c>
      <c r="CL466" s="185">
        <v>0</v>
      </c>
      <c r="CM466" s="185">
        <v>0</v>
      </c>
      <c r="CN466" s="185">
        <v>0</v>
      </c>
      <c r="CO466" s="185">
        <v>0</v>
      </c>
      <c r="CP466" s="185">
        <v>0</v>
      </c>
      <c r="CQ466" s="185">
        <v>0</v>
      </c>
      <c r="CR466" s="185">
        <v>0</v>
      </c>
      <c r="CS466" s="185">
        <v>0</v>
      </c>
      <c r="CT466" s="185">
        <v>0</v>
      </c>
      <c r="CU466" s="185">
        <v>0</v>
      </c>
      <c r="CV466" s="185">
        <v>0</v>
      </c>
      <c r="CW466" s="185">
        <v>0</v>
      </c>
      <c r="CX466" s="185">
        <v>0</v>
      </c>
      <c r="CY466" s="185">
        <v>0</v>
      </c>
      <c r="CZ466" s="185" t="s">
        <v>8035</v>
      </c>
      <c r="DA466" s="185">
        <v>0</v>
      </c>
      <c r="DB466" s="185">
        <v>0</v>
      </c>
      <c r="DC466" s="185">
        <v>0</v>
      </c>
      <c r="DD466" s="185">
        <v>0</v>
      </c>
      <c r="DE466" s="185">
        <v>0</v>
      </c>
      <c r="DF466" s="185">
        <v>0</v>
      </c>
      <c r="DG466" s="185">
        <v>0</v>
      </c>
      <c r="DH466" s="185">
        <v>0</v>
      </c>
      <c r="DI466" s="185">
        <v>30</v>
      </c>
      <c r="DJ466" s="185">
        <v>0</v>
      </c>
      <c r="DK466" s="185">
        <v>0</v>
      </c>
      <c r="DL466" s="185">
        <v>0</v>
      </c>
      <c r="DM466" s="187">
        <v>43133</v>
      </c>
      <c r="DN466" s="187">
        <v>43134</v>
      </c>
      <c r="DO466" s="185">
        <v>0</v>
      </c>
      <c r="DP466" s="185">
        <v>0</v>
      </c>
      <c r="DQ466" s="185">
        <v>0</v>
      </c>
      <c r="DR466" s="185" t="s">
        <v>2026</v>
      </c>
      <c r="DS466" s="185" t="s">
        <v>1887</v>
      </c>
      <c r="DT466" s="185">
        <v>0</v>
      </c>
      <c r="DV466" s="185" t="s">
        <v>2337</v>
      </c>
      <c r="DW466" s="185">
        <v>0</v>
      </c>
      <c r="DX466" s="185" t="s">
        <v>1896</v>
      </c>
    </row>
    <row r="467" spans="1:128" x14ac:dyDescent="0.25">
      <c r="A467" s="185">
        <v>30</v>
      </c>
      <c r="B467" s="185">
        <v>3212000</v>
      </c>
      <c r="D467" s="230">
        <v>2.436E-2</v>
      </c>
      <c r="E467" s="185">
        <v>78244</v>
      </c>
      <c r="F467" s="185">
        <v>18391698</v>
      </c>
      <c r="I467" s="185">
        <v>3305347</v>
      </c>
      <c r="J467" s="185">
        <v>1124086</v>
      </c>
      <c r="L467" s="185">
        <v>3729596</v>
      </c>
      <c r="M467" s="185" t="s">
        <v>2054</v>
      </c>
      <c r="N467" s="185" t="s">
        <v>1313</v>
      </c>
      <c r="R467" s="185" t="s">
        <v>1879</v>
      </c>
      <c r="S467" s="185" t="s">
        <v>98</v>
      </c>
      <c r="T467" s="185" t="s">
        <v>809</v>
      </c>
      <c r="U467" s="185" t="s">
        <v>682</v>
      </c>
      <c r="V467" s="185" t="s">
        <v>2012</v>
      </c>
      <c r="W467" s="185" t="s">
        <v>1565</v>
      </c>
      <c r="X467" s="185" t="s">
        <v>1880</v>
      </c>
      <c r="Y467" s="185" t="s">
        <v>1881</v>
      </c>
      <c r="Z467" s="185" t="s">
        <v>2860</v>
      </c>
      <c r="AA467" s="185" t="s">
        <v>1883</v>
      </c>
      <c r="AB467" s="185" t="s">
        <v>1920</v>
      </c>
      <c r="AC467" s="185" t="s">
        <v>3991</v>
      </c>
      <c r="AD467" s="185" t="s">
        <v>3992</v>
      </c>
      <c r="AE467" s="185" t="s">
        <v>1887</v>
      </c>
      <c r="AF467" s="185" t="s">
        <v>1888</v>
      </c>
      <c r="AG467" s="185" t="s">
        <v>1889</v>
      </c>
      <c r="AH467" s="185" t="s">
        <v>1883</v>
      </c>
      <c r="AI467" s="185" t="s">
        <v>1890</v>
      </c>
      <c r="AK467" s="185" t="s">
        <v>2037</v>
      </c>
      <c r="AL467" s="185" t="s">
        <v>3993</v>
      </c>
      <c r="AM467" s="185" t="s">
        <v>3994</v>
      </c>
      <c r="AN467" s="185" t="s">
        <v>3565</v>
      </c>
      <c r="AO467" s="185" t="s">
        <v>2708</v>
      </c>
      <c r="AP467" s="185" t="s">
        <v>1896</v>
      </c>
      <c r="AQ467" s="185" t="s">
        <v>2012</v>
      </c>
      <c r="AR467" s="185" t="s">
        <v>2217</v>
      </c>
      <c r="AS467" s="185">
        <v>3211673</v>
      </c>
      <c r="AT467" s="185" t="s">
        <v>2217</v>
      </c>
      <c r="AV467" s="185" t="s">
        <v>1920</v>
      </c>
      <c r="AW467" s="185">
        <v>3211673</v>
      </c>
      <c r="AX467" s="185">
        <v>0</v>
      </c>
      <c r="AY467" s="185" t="s">
        <v>2022</v>
      </c>
      <c r="AZ467" s="186">
        <v>0</v>
      </c>
      <c r="BA467" s="231">
        <v>25</v>
      </c>
      <c r="BB467" s="185">
        <v>0</v>
      </c>
      <c r="BD467" s="187">
        <v>25150</v>
      </c>
      <c r="BE467" s="187">
        <v>43040</v>
      </c>
      <c r="BF467" s="187">
        <v>43040</v>
      </c>
      <c r="BH467" s="187">
        <v>43770</v>
      </c>
      <c r="BI467" s="187">
        <v>44135</v>
      </c>
      <c r="BO467" s="185" t="s">
        <v>2023</v>
      </c>
      <c r="BR467" s="185" t="s">
        <v>2024</v>
      </c>
      <c r="BV467" s="185" t="s">
        <v>1901</v>
      </c>
      <c r="BW467" s="185" t="s">
        <v>1896</v>
      </c>
      <c r="BX467" s="185" t="s">
        <v>1902</v>
      </c>
      <c r="BY467" s="187">
        <v>43040</v>
      </c>
      <c r="BZ467" s="187">
        <v>44136</v>
      </c>
      <c r="CA467" s="185">
        <v>0</v>
      </c>
      <c r="CB467" s="185">
        <v>3211673</v>
      </c>
      <c r="CC467" s="185">
        <v>0</v>
      </c>
      <c r="CD467" s="185">
        <v>0</v>
      </c>
      <c r="CE467" s="185">
        <v>0</v>
      </c>
      <c r="CF467" s="185">
        <v>0</v>
      </c>
      <c r="CG467" s="185">
        <v>0</v>
      </c>
      <c r="CH467" s="185">
        <v>0</v>
      </c>
      <c r="CI467" s="185">
        <v>0</v>
      </c>
      <c r="CK467" s="185">
        <v>0</v>
      </c>
      <c r="CL467" s="185">
        <v>0</v>
      </c>
      <c r="CM467" s="185">
        <v>0</v>
      </c>
      <c r="CN467" s="185">
        <v>0</v>
      </c>
      <c r="CO467" s="185">
        <v>0</v>
      </c>
      <c r="CP467" s="185">
        <v>0</v>
      </c>
      <c r="CQ467" s="185">
        <v>802918</v>
      </c>
      <c r="CR467" s="185">
        <v>0</v>
      </c>
      <c r="CS467" s="185">
        <v>0</v>
      </c>
      <c r="CT467" s="185">
        <v>0</v>
      </c>
      <c r="CU467" s="185">
        <v>0</v>
      </c>
      <c r="CV467" s="185">
        <v>0</v>
      </c>
      <c r="CW467" s="185">
        <v>4014591</v>
      </c>
      <c r="CX467" s="185">
        <v>757584</v>
      </c>
      <c r="CY467" s="185">
        <v>3257007</v>
      </c>
      <c r="CZ467" s="185" t="s">
        <v>8035</v>
      </c>
      <c r="DA467" s="185">
        <v>334549</v>
      </c>
      <c r="DB467" s="185">
        <v>273000</v>
      </c>
      <c r="DC467" s="185">
        <v>385400</v>
      </c>
      <c r="DD467" s="185">
        <v>4015000</v>
      </c>
      <c r="DE467" s="185">
        <v>160600</v>
      </c>
      <c r="DF467" s="185">
        <v>80300</v>
      </c>
      <c r="DG467" s="185">
        <v>120400</v>
      </c>
      <c r="DH467" s="185">
        <v>0</v>
      </c>
      <c r="DI467" s="185">
        <v>30</v>
      </c>
      <c r="DJ467" s="185">
        <v>0</v>
      </c>
      <c r="DK467" s="185">
        <v>0</v>
      </c>
      <c r="DL467" s="185">
        <v>0</v>
      </c>
      <c r="DM467" s="187">
        <v>44197</v>
      </c>
      <c r="DN467" s="187">
        <v>44214</v>
      </c>
      <c r="DO467" s="185">
        <v>0</v>
      </c>
      <c r="DP467" s="185">
        <v>128500</v>
      </c>
      <c r="DQ467" s="185">
        <v>0</v>
      </c>
      <c r="DR467" s="185" t="s">
        <v>1888</v>
      </c>
      <c r="DS467" s="185" t="s">
        <v>1903</v>
      </c>
      <c r="DT467" s="185">
        <v>128500</v>
      </c>
      <c r="DV467" s="185" t="s">
        <v>2273</v>
      </c>
      <c r="DW467" s="185">
        <v>3212000</v>
      </c>
      <c r="DX467" s="185" t="s">
        <v>1896</v>
      </c>
    </row>
    <row r="468" spans="1:128" x14ac:dyDescent="0.25">
      <c r="A468" s="185">
        <v>30</v>
      </c>
      <c r="B468" s="185">
        <v>1475000</v>
      </c>
      <c r="D468" s="230">
        <v>2.436E-2</v>
      </c>
      <c r="E468" s="185">
        <v>35931</v>
      </c>
      <c r="F468" s="185">
        <v>18402841</v>
      </c>
      <c r="I468" s="185">
        <v>1705883</v>
      </c>
      <c r="J468" s="185">
        <v>737727</v>
      </c>
      <c r="L468" s="185">
        <v>1924781</v>
      </c>
      <c r="M468" s="185" t="s">
        <v>2334</v>
      </c>
      <c r="N468" s="185" t="s">
        <v>1878</v>
      </c>
      <c r="R468" s="185" t="s">
        <v>1879</v>
      </c>
      <c r="S468" s="185" t="s">
        <v>423</v>
      </c>
      <c r="T468" s="185" t="s">
        <v>104</v>
      </c>
      <c r="U468" s="185" t="s">
        <v>682</v>
      </c>
      <c r="V468" s="185" t="s">
        <v>1272</v>
      </c>
      <c r="W468" s="185" t="s">
        <v>1273</v>
      </c>
      <c r="X468" s="185" t="s">
        <v>1880</v>
      </c>
      <c r="Y468" s="185" t="s">
        <v>1881</v>
      </c>
      <c r="Z468" s="185" t="s">
        <v>2335</v>
      </c>
      <c r="AA468" s="185" t="s">
        <v>1883</v>
      </c>
      <c r="AB468" s="185" t="s">
        <v>1920</v>
      </c>
      <c r="AC468" s="185" t="s">
        <v>3995</v>
      </c>
      <c r="AD468" s="185" t="s">
        <v>2318</v>
      </c>
      <c r="AE468" s="185" t="s">
        <v>1887</v>
      </c>
      <c r="AF468" s="185" t="s">
        <v>1888</v>
      </c>
      <c r="AG468" s="185" t="s">
        <v>1889</v>
      </c>
      <c r="AH468" s="185" t="s">
        <v>1883</v>
      </c>
      <c r="AI468" s="185" t="s">
        <v>1890</v>
      </c>
      <c r="AK468" s="185" t="s">
        <v>3996</v>
      </c>
      <c r="AL468" s="185" t="s">
        <v>2912</v>
      </c>
      <c r="AM468" s="185" t="s">
        <v>3997</v>
      </c>
      <c r="AN468" s="185" t="s">
        <v>2827</v>
      </c>
      <c r="AO468" s="185" t="s">
        <v>2119</v>
      </c>
      <c r="AP468" s="185" t="s">
        <v>1896</v>
      </c>
      <c r="AQ468" s="185" t="s">
        <v>1272</v>
      </c>
      <c r="AR468" s="185" t="s">
        <v>1942</v>
      </c>
      <c r="AS468" s="185">
        <v>1475454</v>
      </c>
      <c r="AT468" s="185" t="s">
        <v>1942</v>
      </c>
      <c r="AV468" s="185" t="s">
        <v>1920</v>
      </c>
      <c r="AW468" s="185">
        <v>1475454</v>
      </c>
      <c r="AX468" s="185">
        <v>0</v>
      </c>
      <c r="AY468" s="185" t="s">
        <v>1899</v>
      </c>
      <c r="AZ468" s="186">
        <v>0</v>
      </c>
      <c r="BA468" s="231">
        <v>0</v>
      </c>
      <c r="BB468" s="185">
        <v>0</v>
      </c>
      <c r="BD468" s="187">
        <v>31194</v>
      </c>
      <c r="BE468" s="187">
        <v>42186</v>
      </c>
      <c r="BF468" s="187">
        <v>42902</v>
      </c>
      <c r="BH468" s="187">
        <v>43282</v>
      </c>
      <c r="BI468" s="187">
        <v>43646</v>
      </c>
      <c r="BM468" s="185" t="s">
        <v>1900</v>
      </c>
      <c r="BN468" s="185" t="s">
        <v>1275</v>
      </c>
      <c r="BV468" s="185" t="s">
        <v>1901</v>
      </c>
      <c r="BW468" s="185" t="s">
        <v>1926</v>
      </c>
      <c r="BX468" s="185" t="s">
        <v>1902</v>
      </c>
      <c r="BY468" s="187">
        <v>44013</v>
      </c>
      <c r="BZ468" s="187">
        <v>44013</v>
      </c>
      <c r="CA468" s="185">
        <v>0</v>
      </c>
      <c r="CB468" s="185">
        <v>1475454</v>
      </c>
      <c r="CC468" s="185">
        <v>0</v>
      </c>
      <c r="CD468" s="185">
        <v>102854</v>
      </c>
      <c r="CE468" s="185">
        <v>0</v>
      </c>
      <c r="CF468" s="185">
        <v>0</v>
      </c>
      <c r="CG468" s="185">
        <v>0</v>
      </c>
      <c r="CH468" s="185">
        <v>0</v>
      </c>
      <c r="CI468" s="185">
        <v>0</v>
      </c>
      <c r="CK468" s="185">
        <v>0</v>
      </c>
      <c r="CL468" s="185">
        <v>0</v>
      </c>
      <c r="CM468" s="185">
        <v>0</v>
      </c>
      <c r="CN468" s="185">
        <v>0</v>
      </c>
      <c r="CO468" s="185">
        <v>0</v>
      </c>
      <c r="CP468" s="185">
        <v>66098</v>
      </c>
      <c r="CQ468" s="185">
        <v>0</v>
      </c>
      <c r="CR468" s="185">
        <v>0</v>
      </c>
      <c r="CS468" s="185">
        <v>0</v>
      </c>
      <c r="CT468" s="185">
        <v>0</v>
      </c>
      <c r="CU468" s="185">
        <v>0</v>
      </c>
      <c r="CV468" s="185">
        <v>0</v>
      </c>
      <c r="CW468" s="185">
        <v>1644406</v>
      </c>
      <c r="CX468" s="185">
        <v>214975</v>
      </c>
      <c r="CY468" s="185">
        <v>1429431</v>
      </c>
      <c r="CZ468" s="185" t="s">
        <v>8035</v>
      </c>
      <c r="DA468" s="185">
        <v>137034</v>
      </c>
      <c r="DB468" s="185">
        <v>125400</v>
      </c>
      <c r="DC468" s="185">
        <v>177000</v>
      </c>
      <c r="DD468" s="185">
        <v>1542000</v>
      </c>
      <c r="DE468" s="185">
        <v>61700</v>
      </c>
      <c r="DF468" s="185">
        <v>30800</v>
      </c>
      <c r="DG468" s="185">
        <v>46300</v>
      </c>
      <c r="DH468" s="185">
        <v>0</v>
      </c>
      <c r="DI468" s="185">
        <v>30</v>
      </c>
      <c r="DJ468" s="185">
        <v>0</v>
      </c>
      <c r="DK468" s="185">
        <v>0</v>
      </c>
      <c r="DL468" s="185">
        <v>0</v>
      </c>
      <c r="DM468" s="187">
        <v>44197</v>
      </c>
      <c r="DN468" s="187">
        <v>44209</v>
      </c>
      <c r="DO468" s="185">
        <v>0</v>
      </c>
      <c r="DP468" s="185">
        <v>59000</v>
      </c>
      <c r="DQ468" s="185">
        <v>0</v>
      </c>
      <c r="DR468" s="185" t="s">
        <v>1888</v>
      </c>
      <c r="DS468" s="185" t="s">
        <v>1903</v>
      </c>
      <c r="DT468" s="185">
        <v>59000</v>
      </c>
      <c r="DV468" s="185" t="s">
        <v>2343</v>
      </c>
      <c r="DW468" s="185">
        <v>1475000</v>
      </c>
      <c r="DX468" s="185" t="s">
        <v>1896</v>
      </c>
    </row>
    <row r="469" spans="1:128" x14ac:dyDescent="0.25">
      <c r="A469" s="185">
        <v>20</v>
      </c>
      <c r="B469" s="185">
        <v>1030000</v>
      </c>
      <c r="D469" s="230">
        <v>2.436E-2</v>
      </c>
      <c r="E469" s="185">
        <v>25091</v>
      </c>
      <c r="F469" s="185">
        <v>18415501</v>
      </c>
      <c r="I469" s="185">
        <v>1705883</v>
      </c>
      <c r="J469" s="185">
        <v>737727</v>
      </c>
      <c r="L469" s="185">
        <v>1993142</v>
      </c>
      <c r="M469" s="185" t="s">
        <v>2318</v>
      </c>
      <c r="N469" s="185" t="s">
        <v>2044</v>
      </c>
      <c r="O469" s="185" t="s">
        <v>1332</v>
      </c>
      <c r="R469" s="185" t="s">
        <v>1879</v>
      </c>
      <c r="S469" s="185" t="s">
        <v>784</v>
      </c>
      <c r="T469" s="185" t="s">
        <v>249</v>
      </c>
      <c r="U469" s="185" t="s">
        <v>682</v>
      </c>
      <c r="V469" s="185" t="s">
        <v>1272</v>
      </c>
      <c r="W469" s="185" t="s">
        <v>796</v>
      </c>
      <c r="X469" s="185" t="s">
        <v>2013</v>
      </c>
      <c r="Y469" s="185" t="s">
        <v>1881</v>
      </c>
      <c r="Z469" s="185" t="s">
        <v>2320</v>
      </c>
      <c r="AA469" s="185" t="s">
        <v>1883</v>
      </c>
      <c r="AB469" s="185" t="s">
        <v>1920</v>
      </c>
      <c r="AC469" s="185" t="s">
        <v>3998</v>
      </c>
      <c r="AD469" s="185" t="s">
        <v>2334</v>
      </c>
      <c r="AE469" s="185" t="s">
        <v>1887</v>
      </c>
      <c r="AF469" s="185" t="s">
        <v>1888</v>
      </c>
      <c r="AG469" s="185" t="s">
        <v>1889</v>
      </c>
      <c r="AH469" s="185" t="s">
        <v>1883</v>
      </c>
      <c r="AI469" s="185" t="s">
        <v>1890</v>
      </c>
      <c r="AK469" s="185" t="s">
        <v>2649</v>
      </c>
      <c r="AL469" s="185" t="s">
        <v>2448</v>
      </c>
      <c r="AM469" s="185" t="s">
        <v>3999</v>
      </c>
      <c r="AN469" s="185" t="s">
        <v>2815</v>
      </c>
      <c r="AO469" s="185" t="s">
        <v>1933</v>
      </c>
      <c r="AP469" s="185" t="s">
        <v>1896</v>
      </c>
      <c r="AQ469" s="185" t="s">
        <v>1272</v>
      </c>
      <c r="AR469" s="185" t="s">
        <v>1942</v>
      </c>
      <c r="AS469" s="185">
        <v>1475454</v>
      </c>
      <c r="AT469" s="185" t="s">
        <v>1942</v>
      </c>
      <c r="AV469" s="185" t="s">
        <v>1920</v>
      </c>
      <c r="AW469" s="185">
        <v>1475454</v>
      </c>
      <c r="AX469" s="185">
        <v>0</v>
      </c>
      <c r="AY469" s="185" t="s">
        <v>2050</v>
      </c>
      <c r="AZ469" s="186">
        <v>0</v>
      </c>
      <c r="BA469" s="231">
        <v>0</v>
      </c>
      <c r="BB469" s="185">
        <v>0</v>
      </c>
      <c r="BC469" s="185" t="s">
        <v>1332</v>
      </c>
      <c r="BD469" s="187">
        <v>26276</v>
      </c>
      <c r="BE469" s="187">
        <v>40214</v>
      </c>
      <c r="BF469" s="187">
        <v>42902</v>
      </c>
      <c r="BH469" s="187">
        <v>43136</v>
      </c>
      <c r="BI469" s="187">
        <v>43500</v>
      </c>
      <c r="BM469" s="185" t="s">
        <v>1900</v>
      </c>
      <c r="BN469" s="185" t="s">
        <v>1275</v>
      </c>
      <c r="BV469" s="185" t="s">
        <v>1901</v>
      </c>
      <c r="BW469" s="185" t="s">
        <v>1960</v>
      </c>
      <c r="BX469" s="185" t="s">
        <v>1902</v>
      </c>
      <c r="BY469" s="187">
        <v>43866</v>
      </c>
      <c r="BZ469" s="187">
        <v>44232</v>
      </c>
      <c r="CA469" s="185">
        <v>0</v>
      </c>
      <c r="CB469" s="185">
        <v>983636</v>
      </c>
      <c r="CC469" s="185">
        <v>0</v>
      </c>
      <c r="CD469" s="185">
        <v>68569</v>
      </c>
      <c r="CE469" s="185">
        <v>0</v>
      </c>
      <c r="CF469" s="185">
        <v>0</v>
      </c>
      <c r="CG469" s="185">
        <v>0</v>
      </c>
      <c r="CH469" s="185">
        <v>0</v>
      </c>
      <c r="CI469" s="185">
        <v>765048</v>
      </c>
      <c r="CK469" s="185">
        <v>0</v>
      </c>
      <c r="CL469" s="185">
        <v>0</v>
      </c>
      <c r="CM469" s="185">
        <v>0</v>
      </c>
      <c r="CN469" s="185">
        <v>0</v>
      </c>
      <c r="CO469" s="185">
        <v>0</v>
      </c>
      <c r="CP469" s="185">
        <v>44065</v>
      </c>
      <c r="CQ469" s="185">
        <v>0</v>
      </c>
      <c r="CR469" s="185">
        <v>0</v>
      </c>
      <c r="CS469" s="185">
        <v>0</v>
      </c>
      <c r="CT469" s="185">
        <v>0</v>
      </c>
      <c r="CU469" s="185">
        <v>0</v>
      </c>
      <c r="CV469" s="185">
        <v>0</v>
      </c>
      <c r="CW469" s="185">
        <v>1861318</v>
      </c>
      <c r="CX469" s="185">
        <v>188250</v>
      </c>
      <c r="CY469" s="185">
        <v>1673068</v>
      </c>
      <c r="CZ469" s="185" t="s">
        <v>8035</v>
      </c>
      <c r="DA469" s="185">
        <v>155110</v>
      </c>
      <c r="DB469" s="185">
        <v>131300</v>
      </c>
      <c r="DC469" s="185">
        <v>185400</v>
      </c>
      <c r="DD469" s="185">
        <v>1793000</v>
      </c>
      <c r="DE469" s="185">
        <v>71700</v>
      </c>
      <c r="DF469" s="185">
        <v>35900</v>
      </c>
      <c r="DG469" s="185">
        <v>53800</v>
      </c>
      <c r="DH469" s="185">
        <v>0</v>
      </c>
      <c r="DI469" s="185">
        <v>20</v>
      </c>
      <c r="DJ469" s="185">
        <v>0</v>
      </c>
      <c r="DK469" s="185">
        <v>10</v>
      </c>
      <c r="DL469" s="185">
        <v>0</v>
      </c>
      <c r="DM469" s="187">
        <v>44368</v>
      </c>
      <c r="DN469" s="187">
        <v>44389</v>
      </c>
      <c r="DO469" s="185">
        <v>0</v>
      </c>
      <c r="DP469" s="185">
        <v>61800</v>
      </c>
      <c r="DQ469" s="185">
        <v>0</v>
      </c>
      <c r="DR469" s="185" t="s">
        <v>2026</v>
      </c>
      <c r="DS469" s="185" t="s">
        <v>1903</v>
      </c>
      <c r="DT469" s="185">
        <v>61800</v>
      </c>
      <c r="DV469" s="185" t="s">
        <v>2324</v>
      </c>
      <c r="DW469" s="185">
        <v>1545000</v>
      </c>
      <c r="DX469" s="185" t="s">
        <v>1896</v>
      </c>
    </row>
    <row r="470" spans="1:128" x14ac:dyDescent="0.25">
      <c r="A470" s="185">
        <v>30</v>
      </c>
      <c r="B470" s="185">
        <v>1150000</v>
      </c>
      <c r="D470" s="230">
        <v>6.9599999999999995E-2</v>
      </c>
      <c r="E470" s="185">
        <v>80040</v>
      </c>
      <c r="F470" s="185">
        <v>18469510</v>
      </c>
      <c r="I470" s="185">
        <v>1367323</v>
      </c>
      <c r="J470" s="185">
        <v>575218</v>
      </c>
      <c r="L470" s="185">
        <v>1542783</v>
      </c>
      <c r="M470" s="185" t="s">
        <v>2318</v>
      </c>
      <c r="N470" s="185" t="s">
        <v>1878</v>
      </c>
      <c r="R470" s="185" t="s">
        <v>1879</v>
      </c>
      <c r="S470" s="185" t="s">
        <v>784</v>
      </c>
      <c r="T470" s="185" t="s">
        <v>249</v>
      </c>
      <c r="U470" s="185" t="s">
        <v>682</v>
      </c>
      <c r="V470" s="185" t="s">
        <v>1272</v>
      </c>
      <c r="W470" s="185" t="s">
        <v>964</v>
      </c>
      <c r="X470" s="185" t="s">
        <v>2407</v>
      </c>
      <c r="Y470" s="185" t="s">
        <v>1881</v>
      </c>
      <c r="Z470" s="185" t="s">
        <v>2320</v>
      </c>
      <c r="AA470" s="185" t="s">
        <v>1883</v>
      </c>
      <c r="AB470" s="185" t="s">
        <v>1920</v>
      </c>
      <c r="AC470" s="185" t="s">
        <v>4000</v>
      </c>
      <c r="AD470" s="185" t="s">
        <v>2334</v>
      </c>
      <c r="AE470" s="185" t="s">
        <v>1887</v>
      </c>
      <c r="AF470" s="185" t="s">
        <v>1888</v>
      </c>
      <c r="AG470" s="185" t="s">
        <v>1889</v>
      </c>
      <c r="AH470" s="185" t="s">
        <v>1883</v>
      </c>
      <c r="AI470" s="185" t="s">
        <v>1890</v>
      </c>
      <c r="AK470" s="185" t="s">
        <v>220</v>
      </c>
      <c r="AL470" s="185" t="s">
        <v>4001</v>
      </c>
      <c r="AM470" s="185" t="s">
        <v>2316</v>
      </c>
      <c r="AN470" s="185" t="s">
        <v>2067</v>
      </c>
      <c r="AO470" s="185" t="s">
        <v>2119</v>
      </c>
      <c r="AP470" s="185" t="s">
        <v>1896</v>
      </c>
      <c r="AQ470" s="185" t="s">
        <v>1272</v>
      </c>
      <c r="AR470" s="185" t="s">
        <v>2093</v>
      </c>
      <c r="AS470" s="185">
        <v>1150436</v>
      </c>
      <c r="AT470" s="185" t="s">
        <v>2093</v>
      </c>
      <c r="AV470" s="185" t="s">
        <v>1920</v>
      </c>
      <c r="AW470" s="185">
        <v>1150436</v>
      </c>
      <c r="AX470" s="185">
        <v>0</v>
      </c>
      <c r="AY470" s="185" t="s">
        <v>1899</v>
      </c>
      <c r="AZ470" s="186">
        <v>0</v>
      </c>
      <c r="BA470" s="231">
        <v>0</v>
      </c>
      <c r="BB470" s="185">
        <v>0</v>
      </c>
      <c r="BD470" s="187">
        <v>29506</v>
      </c>
      <c r="BE470" s="187">
        <v>41183</v>
      </c>
      <c r="BF470" s="187">
        <v>42921</v>
      </c>
      <c r="BH470" s="187">
        <v>43009</v>
      </c>
      <c r="BI470" s="187">
        <v>43373</v>
      </c>
      <c r="BM470" s="185" t="s">
        <v>1900</v>
      </c>
      <c r="BN470" s="185" t="s">
        <v>1275</v>
      </c>
      <c r="BV470" s="185" t="s">
        <v>1901</v>
      </c>
      <c r="BW470" s="185" t="s">
        <v>1926</v>
      </c>
      <c r="BX470" s="185" t="s">
        <v>1902</v>
      </c>
      <c r="BY470" s="187">
        <v>43009</v>
      </c>
      <c r="BZ470" s="187">
        <v>44105</v>
      </c>
      <c r="CA470" s="185">
        <v>0</v>
      </c>
      <c r="CB470" s="185">
        <v>1150436</v>
      </c>
      <c r="CC470" s="185">
        <v>0</v>
      </c>
      <c r="CD470" s="185">
        <v>102854</v>
      </c>
      <c r="CE470" s="185">
        <v>0</v>
      </c>
      <c r="CF470" s="185">
        <v>0</v>
      </c>
      <c r="CG470" s="185">
        <v>0</v>
      </c>
      <c r="CH470" s="185">
        <v>0</v>
      </c>
      <c r="CI470" s="185">
        <v>0</v>
      </c>
      <c r="CK470" s="185">
        <v>0</v>
      </c>
      <c r="CL470" s="185">
        <v>0</v>
      </c>
      <c r="CM470" s="185">
        <v>0</v>
      </c>
      <c r="CN470" s="185">
        <v>0</v>
      </c>
      <c r="CO470" s="185">
        <v>0</v>
      </c>
      <c r="CP470" s="185">
        <v>66098</v>
      </c>
      <c r="CQ470" s="185">
        <v>0</v>
      </c>
      <c r="CR470" s="185">
        <v>0</v>
      </c>
      <c r="CS470" s="185">
        <v>0</v>
      </c>
      <c r="CT470" s="185">
        <v>0</v>
      </c>
      <c r="CU470" s="185">
        <v>0</v>
      </c>
      <c r="CV470" s="185">
        <v>0</v>
      </c>
      <c r="CW470" s="185">
        <v>1319388</v>
      </c>
      <c r="CX470" s="185">
        <v>605612</v>
      </c>
      <c r="CY470" s="185">
        <v>713776</v>
      </c>
      <c r="CZ470" s="185" t="s">
        <v>8035</v>
      </c>
      <c r="DA470" s="185">
        <v>109949</v>
      </c>
      <c r="DB470" s="185">
        <v>97700</v>
      </c>
      <c r="DC470" s="185">
        <v>138000</v>
      </c>
      <c r="DD470" s="185">
        <v>1217000</v>
      </c>
      <c r="DE470" s="185">
        <v>48700</v>
      </c>
      <c r="DF470" s="185">
        <v>24300</v>
      </c>
      <c r="DG470" s="185">
        <v>36500</v>
      </c>
      <c r="DH470" s="185">
        <v>0</v>
      </c>
      <c r="DI470" s="185">
        <v>30</v>
      </c>
      <c r="DJ470" s="185">
        <v>0</v>
      </c>
      <c r="DK470" s="185">
        <v>0</v>
      </c>
      <c r="DL470" s="185">
        <v>0</v>
      </c>
      <c r="DM470" s="187">
        <v>44166</v>
      </c>
      <c r="DN470" s="187">
        <v>44187</v>
      </c>
      <c r="DO470" s="185">
        <v>0</v>
      </c>
      <c r="DP470" s="185">
        <v>46000</v>
      </c>
      <c r="DQ470" s="185">
        <v>0</v>
      </c>
      <c r="DR470" s="185" t="s">
        <v>2074</v>
      </c>
      <c r="DS470" s="185" t="s">
        <v>1903</v>
      </c>
      <c r="DT470" s="185">
        <v>46000</v>
      </c>
      <c r="DV470" s="185" t="s">
        <v>2324</v>
      </c>
      <c r="DW470" s="185">
        <v>1150000</v>
      </c>
      <c r="DX470" s="185" t="s">
        <v>1896</v>
      </c>
    </row>
    <row r="471" spans="1:128" x14ac:dyDescent="0.25">
      <c r="A471" s="185">
        <v>30</v>
      </c>
      <c r="B471" s="185">
        <v>0</v>
      </c>
      <c r="D471" s="230">
        <v>2.436E-2</v>
      </c>
      <c r="E471" s="185">
        <v>0</v>
      </c>
      <c r="F471" s="185">
        <v>18469800</v>
      </c>
      <c r="I471" s="185">
        <v>0</v>
      </c>
      <c r="J471" s="185">
        <v>30545</v>
      </c>
      <c r="L471" s="185">
        <v>0</v>
      </c>
      <c r="M471" s="185" t="s">
        <v>2318</v>
      </c>
      <c r="N471" s="185" t="s">
        <v>1878</v>
      </c>
      <c r="R471" s="185" t="s">
        <v>2082</v>
      </c>
      <c r="S471" s="185" t="s">
        <v>784</v>
      </c>
      <c r="T471" s="185" t="s">
        <v>4002</v>
      </c>
      <c r="U471" s="185" t="s">
        <v>682</v>
      </c>
      <c r="V471" s="185" t="s">
        <v>1272</v>
      </c>
      <c r="W471" s="185" t="s">
        <v>7227</v>
      </c>
      <c r="X471" s="185" t="s">
        <v>1907</v>
      </c>
      <c r="Y471" s="185" t="s">
        <v>2268</v>
      </c>
      <c r="Z471" s="185" t="s">
        <v>2320</v>
      </c>
      <c r="AA471" s="185" t="s">
        <v>1883</v>
      </c>
      <c r="AB471" s="185" t="s">
        <v>1920</v>
      </c>
      <c r="AC471" s="185" t="s">
        <v>4003</v>
      </c>
      <c r="AD471" s="185" t="s">
        <v>4004</v>
      </c>
      <c r="AE471" s="185" t="s">
        <v>1887</v>
      </c>
      <c r="AF471" s="185" t="s">
        <v>1888</v>
      </c>
      <c r="AG471" s="185" t="s">
        <v>1889</v>
      </c>
      <c r="AH471" s="185" t="s">
        <v>1883</v>
      </c>
      <c r="AI471" s="185" t="s">
        <v>1890</v>
      </c>
      <c r="AK471" s="185" t="s">
        <v>4005</v>
      </c>
      <c r="AL471" s="185" t="s">
        <v>4006</v>
      </c>
      <c r="AM471" s="185" t="s">
        <v>4007</v>
      </c>
      <c r="AN471" s="185" t="s">
        <v>1895</v>
      </c>
      <c r="AO471" s="185" t="s">
        <v>2671</v>
      </c>
      <c r="AP471" s="185" t="s">
        <v>1896</v>
      </c>
      <c r="AQ471" s="185" t="s">
        <v>1272</v>
      </c>
      <c r="AR471" s="185" t="s">
        <v>2093</v>
      </c>
      <c r="AS471" s="185">
        <v>1150436</v>
      </c>
      <c r="AT471" s="185" t="s">
        <v>2093</v>
      </c>
      <c r="AV471" s="185" t="s">
        <v>1920</v>
      </c>
      <c r="AW471" s="185">
        <v>1150436</v>
      </c>
      <c r="AX471" s="185">
        <v>0</v>
      </c>
      <c r="AY471" s="185" t="s">
        <v>1899</v>
      </c>
      <c r="AZ471" s="186">
        <v>0</v>
      </c>
      <c r="BA471" s="231">
        <v>0</v>
      </c>
      <c r="BB471" s="185">
        <v>0</v>
      </c>
      <c r="BD471" s="187">
        <v>29890</v>
      </c>
      <c r="BE471" s="187">
        <v>43256</v>
      </c>
      <c r="BF471" s="187">
        <v>43256</v>
      </c>
      <c r="BG471" s="187">
        <v>43282</v>
      </c>
      <c r="BH471" s="187">
        <v>43256</v>
      </c>
      <c r="BM471" s="185" t="s">
        <v>1900</v>
      </c>
      <c r="BN471" s="185" t="s">
        <v>1275</v>
      </c>
      <c r="BV471" s="185" t="s">
        <v>1901</v>
      </c>
      <c r="BW471" s="185" t="s">
        <v>1896</v>
      </c>
      <c r="BX471" s="185" t="s">
        <v>2094</v>
      </c>
      <c r="BY471" s="187">
        <v>43256</v>
      </c>
      <c r="BZ471" s="187">
        <v>43256</v>
      </c>
      <c r="CA471" s="185">
        <v>0</v>
      </c>
      <c r="CB471" s="185">
        <v>0</v>
      </c>
      <c r="CC471" s="185">
        <v>0</v>
      </c>
      <c r="CD471" s="185">
        <v>0</v>
      </c>
      <c r="CE471" s="185">
        <v>0</v>
      </c>
      <c r="CF471" s="185">
        <v>0</v>
      </c>
      <c r="CG471" s="185">
        <v>0</v>
      </c>
      <c r="CH471" s="185">
        <v>0</v>
      </c>
      <c r="CI471" s="185">
        <v>0</v>
      </c>
      <c r="CK471" s="185">
        <v>0</v>
      </c>
      <c r="CL471" s="185">
        <v>0</v>
      </c>
      <c r="CM471" s="185">
        <v>0</v>
      </c>
      <c r="CN471" s="185">
        <v>0</v>
      </c>
      <c r="CO471" s="185">
        <v>0</v>
      </c>
      <c r="CP471" s="185">
        <v>0</v>
      </c>
      <c r="CQ471" s="185">
        <v>0</v>
      </c>
      <c r="CR471" s="185">
        <v>0</v>
      </c>
      <c r="CS471" s="185">
        <v>0</v>
      </c>
      <c r="CT471" s="185">
        <v>0</v>
      </c>
      <c r="CU471" s="185">
        <v>0</v>
      </c>
      <c r="CV471" s="185">
        <v>0</v>
      </c>
      <c r="CW471" s="185">
        <v>0</v>
      </c>
      <c r="CX471" s="185">
        <v>0</v>
      </c>
      <c r="CY471" s="185">
        <v>0</v>
      </c>
      <c r="CZ471" s="185" t="s">
        <v>8035</v>
      </c>
      <c r="DA471" s="185">
        <v>0</v>
      </c>
      <c r="DB471" s="185">
        <v>0</v>
      </c>
      <c r="DC471" s="185">
        <v>0</v>
      </c>
      <c r="DD471" s="185">
        <v>0</v>
      </c>
      <c r="DE471" s="185">
        <v>0</v>
      </c>
      <c r="DF471" s="185">
        <v>0</v>
      </c>
      <c r="DG471" s="185">
        <v>0</v>
      </c>
      <c r="DH471" s="185">
        <v>0</v>
      </c>
      <c r="DI471" s="185">
        <v>30</v>
      </c>
      <c r="DJ471" s="185">
        <v>0</v>
      </c>
      <c r="DK471" s="185">
        <v>0</v>
      </c>
      <c r="DL471" s="185">
        <v>0</v>
      </c>
      <c r="DM471" s="187">
        <v>43256</v>
      </c>
      <c r="DN471" s="187">
        <v>43257</v>
      </c>
      <c r="DO471" s="185">
        <v>0</v>
      </c>
      <c r="DP471" s="185">
        <v>0</v>
      </c>
      <c r="DQ471" s="185">
        <v>0</v>
      </c>
      <c r="DR471" s="185" t="s">
        <v>1927</v>
      </c>
      <c r="DS471" s="185" t="s">
        <v>2026</v>
      </c>
      <c r="DT471" s="185">
        <v>0</v>
      </c>
      <c r="DV471" s="185" t="s">
        <v>2324</v>
      </c>
      <c r="DW471" s="185">
        <v>0</v>
      </c>
      <c r="DX471" s="185" t="s">
        <v>1896</v>
      </c>
    </row>
    <row r="472" spans="1:128" x14ac:dyDescent="0.25">
      <c r="A472" s="185">
        <v>30</v>
      </c>
      <c r="B472" s="185">
        <v>1665000</v>
      </c>
      <c r="D472" s="230">
        <v>2.436E-2</v>
      </c>
      <c r="E472" s="185">
        <v>40559</v>
      </c>
      <c r="F472" s="185">
        <v>18590868</v>
      </c>
      <c r="I472" s="185">
        <v>1903246</v>
      </c>
      <c r="J472" s="185">
        <v>832461</v>
      </c>
      <c r="L472" s="185">
        <v>2147467</v>
      </c>
      <c r="M472" s="185" t="s">
        <v>2310</v>
      </c>
      <c r="N472" s="185" t="s">
        <v>1166</v>
      </c>
      <c r="R472" s="185" t="s">
        <v>1879</v>
      </c>
      <c r="S472" s="185" t="s">
        <v>456</v>
      </c>
      <c r="T472" s="185" t="s">
        <v>2311</v>
      </c>
      <c r="U472" s="185" t="s">
        <v>682</v>
      </c>
      <c r="V472" s="185" t="s">
        <v>1272</v>
      </c>
      <c r="W472" s="185" t="s">
        <v>234</v>
      </c>
      <c r="X472" s="185" t="s">
        <v>2013</v>
      </c>
      <c r="Y472" s="185" t="s">
        <v>1881</v>
      </c>
      <c r="Z472" s="185" t="s">
        <v>2312</v>
      </c>
      <c r="AA472" s="185" t="s">
        <v>1883</v>
      </c>
      <c r="AB472" s="185" t="s">
        <v>1920</v>
      </c>
      <c r="AC472" s="185" t="s">
        <v>4008</v>
      </c>
      <c r="AD472" s="185" t="s">
        <v>2314</v>
      </c>
      <c r="AE472" s="185" t="s">
        <v>1887</v>
      </c>
      <c r="AF472" s="185" t="s">
        <v>1888</v>
      </c>
      <c r="AG472" s="185" t="s">
        <v>1889</v>
      </c>
      <c r="AH472" s="185" t="s">
        <v>1883</v>
      </c>
      <c r="AI472" s="185" t="s">
        <v>1890</v>
      </c>
      <c r="AJ472" s="185" t="s">
        <v>1913</v>
      </c>
      <c r="AK472" s="185" t="s">
        <v>2305</v>
      </c>
      <c r="AL472" s="185" t="s">
        <v>2394</v>
      </c>
      <c r="AM472" s="185" t="s">
        <v>4009</v>
      </c>
      <c r="AN472" s="185" t="s">
        <v>2815</v>
      </c>
      <c r="AO472" s="185" t="s">
        <v>2109</v>
      </c>
      <c r="AP472" s="185" t="s">
        <v>1896</v>
      </c>
      <c r="AQ472" s="185" t="s">
        <v>1272</v>
      </c>
      <c r="AR472" s="185" t="s">
        <v>1935</v>
      </c>
      <c r="AS472" s="185">
        <v>1664922</v>
      </c>
      <c r="AT472" s="185" t="s">
        <v>1935</v>
      </c>
      <c r="AV472" s="185" t="s">
        <v>1920</v>
      </c>
      <c r="AW472" s="185">
        <v>1664922</v>
      </c>
      <c r="AX472" s="185">
        <v>0</v>
      </c>
      <c r="AY472" s="185" t="s">
        <v>2341</v>
      </c>
      <c r="AZ472" s="186">
        <v>0</v>
      </c>
      <c r="BA472" s="231">
        <v>0</v>
      </c>
      <c r="BB472" s="185">
        <v>0</v>
      </c>
      <c r="BC472" s="185" t="s">
        <v>1332</v>
      </c>
      <c r="BD472" s="187">
        <v>22437</v>
      </c>
      <c r="BE472" s="187">
        <v>32401</v>
      </c>
      <c r="BF472" s="187">
        <v>43047</v>
      </c>
      <c r="BH472" s="187">
        <v>42993</v>
      </c>
      <c r="BI472" s="187">
        <v>43357</v>
      </c>
      <c r="BJ472" s="185" t="s">
        <v>4010</v>
      </c>
      <c r="BK472" s="185" t="s">
        <v>1923</v>
      </c>
      <c r="BL472" s="187">
        <v>33520</v>
      </c>
      <c r="BM472" s="185" t="s">
        <v>2103</v>
      </c>
      <c r="BN472" s="185" t="s">
        <v>1283</v>
      </c>
      <c r="BV472" s="185" t="s">
        <v>1901</v>
      </c>
      <c r="BW472" s="185" t="s">
        <v>1926</v>
      </c>
      <c r="BX472" s="185" t="s">
        <v>1902</v>
      </c>
      <c r="BY472" s="187">
        <v>43358</v>
      </c>
      <c r="BZ472" s="187">
        <v>44089</v>
      </c>
      <c r="CA472" s="185">
        <v>0</v>
      </c>
      <c r="CB472" s="185">
        <v>1664922</v>
      </c>
      <c r="CC472" s="185">
        <v>0</v>
      </c>
      <c r="CD472" s="185">
        <v>102854</v>
      </c>
      <c r="CE472" s="185">
        <v>0</v>
      </c>
      <c r="CF472" s="185">
        <v>0</v>
      </c>
      <c r="CG472" s="185">
        <v>0</v>
      </c>
      <c r="CH472" s="185">
        <v>0</v>
      </c>
      <c r="CI472" s="185">
        <v>0</v>
      </c>
      <c r="CK472" s="185">
        <v>0</v>
      </c>
      <c r="CL472" s="185">
        <v>0</v>
      </c>
      <c r="CM472" s="185">
        <v>0</v>
      </c>
      <c r="CN472" s="185">
        <v>0</v>
      </c>
      <c r="CO472" s="185">
        <v>0</v>
      </c>
      <c r="CP472" s="185">
        <v>66098</v>
      </c>
      <c r="CQ472" s="185">
        <v>0</v>
      </c>
      <c r="CR472" s="185">
        <v>0</v>
      </c>
      <c r="CS472" s="185">
        <v>0</v>
      </c>
      <c r="CT472" s="185">
        <v>0</v>
      </c>
      <c r="CU472" s="185">
        <v>0</v>
      </c>
      <c r="CV472" s="185">
        <v>0</v>
      </c>
      <c r="CW472" s="185">
        <v>1833874</v>
      </c>
      <c r="CX472" s="185">
        <v>279311</v>
      </c>
      <c r="CY472" s="185">
        <v>1554563</v>
      </c>
      <c r="CZ472" s="185" t="s">
        <v>8035</v>
      </c>
      <c r="DA472" s="185">
        <v>152823</v>
      </c>
      <c r="DB472" s="185">
        <v>141500</v>
      </c>
      <c r="DC472" s="185">
        <v>199800</v>
      </c>
      <c r="DD472" s="185">
        <v>1731000</v>
      </c>
      <c r="DE472" s="185">
        <v>69200</v>
      </c>
      <c r="DF472" s="185">
        <v>34600</v>
      </c>
      <c r="DG472" s="185">
        <v>51900</v>
      </c>
      <c r="DH472" s="185">
        <v>91694</v>
      </c>
      <c r="DI472" s="185">
        <v>30</v>
      </c>
      <c r="DJ472" s="185">
        <v>0</v>
      </c>
      <c r="DK472" s="185">
        <v>0</v>
      </c>
      <c r="DL472" s="185">
        <v>0</v>
      </c>
      <c r="DM472" s="187">
        <v>44200</v>
      </c>
      <c r="DN472" s="187">
        <v>44221</v>
      </c>
      <c r="DO472" s="185">
        <v>0</v>
      </c>
      <c r="DP472" s="185">
        <v>66600</v>
      </c>
      <c r="DQ472" s="185">
        <v>0</v>
      </c>
      <c r="DR472" s="185" t="s">
        <v>2026</v>
      </c>
      <c r="DS472" s="185" t="s">
        <v>1903</v>
      </c>
      <c r="DT472" s="185">
        <v>66600</v>
      </c>
      <c r="DV472" s="185" t="s">
        <v>1997</v>
      </c>
      <c r="DW472" s="185">
        <v>1665000</v>
      </c>
      <c r="DX472" s="185" t="s">
        <v>1896</v>
      </c>
    </row>
    <row r="473" spans="1:128" x14ac:dyDescent="0.25">
      <c r="A473" s="185">
        <v>30</v>
      </c>
      <c r="B473" s="185">
        <v>1475000</v>
      </c>
      <c r="D473" s="230">
        <v>2.436E-2</v>
      </c>
      <c r="E473" s="185">
        <v>35931</v>
      </c>
      <c r="F473" s="185">
        <v>18596254</v>
      </c>
      <c r="I473" s="185">
        <v>1705883</v>
      </c>
      <c r="J473" s="185">
        <v>737727</v>
      </c>
      <c r="L473" s="185">
        <v>1925042</v>
      </c>
      <c r="M473" s="185" t="s">
        <v>2273</v>
      </c>
      <c r="N473" s="185" t="s">
        <v>1878</v>
      </c>
      <c r="R473" s="185" t="s">
        <v>1879</v>
      </c>
      <c r="S473" s="185" t="s">
        <v>458</v>
      </c>
      <c r="T473" s="185" t="s">
        <v>788</v>
      </c>
      <c r="U473" s="185" t="s">
        <v>682</v>
      </c>
      <c r="V473" s="185" t="s">
        <v>1272</v>
      </c>
      <c r="W473" s="185" t="s">
        <v>1670</v>
      </c>
      <c r="X473" s="185" t="s">
        <v>2013</v>
      </c>
      <c r="Y473" s="185" t="s">
        <v>1881</v>
      </c>
      <c r="Z473" s="185" t="s">
        <v>2274</v>
      </c>
      <c r="AA473" s="185" t="s">
        <v>1883</v>
      </c>
      <c r="AB473" s="185" t="s">
        <v>1898</v>
      </c>
      <c r="AC473" s="185" t="s">
        <v>4011</v>
      </c>
      <c r="AD473" s="185" t="s">
        <v>2523</v>
      </c>
      <c r="AE473" s="185" t="s">
        <v>1887</v>
      </c>
      <c r="AF473" s="185" t="s">
        <v>1888</v>
      </c>
      <c r="AG473" s="185" t="s">
        <v>1889</v>
      </c>
      <c r="AH473" s="185" t="s">
        <v>1883</v>
      </c>
      <c r="AI473" s="185" t="s">
        <v>1890</v>
      </c>
      <c r="AK473" s="185" t="s">
        <v>2403</v>
      </c>
      <c r="AL473" s="185" t="s">
        <v>2305</v>
      </c>
      <c r="AM473" s="185" t="s">
        <v>2595</v>
      </c>
      <c r="AN473" s="185" t="s">
        <v>2049</v>
      </c>
      <c r="AO473" s="185" t="s">
        <v>2092</v>
      </c>
      <c r="AP473" s="185" t="s">
        <v>1896</v>
      </c>
      <c r="AQ473" s="185" t="s">
        <v>1272</v>
      </c>
      <c r="AR473" s="185" t="s">
        <v>1942</v>
      </c>
      <c r="AS473" s="185">
        <v>1475454</v>
      </c>
      <c r="AT473" s="185" t="s">
        <v>1942</v>
      </c>
      <c r="AV473" s="185" t="s">
        <v>1920</v>
      </c>
      <c r="AW473" s="185">
        <v>1475454</v>
      </c>
      <c r="AX473" s="185">
        <v>0</v>
      </c>
      <c r="AY473" s="185" t="s">
        <v>1899</v>
      </c>
      <c r="AZ473" s="186">
        <v>0</v>
      </c>
      <c r="BA473" s="231">
        <v>20</v>
      </c>
      <c r="BB473" s="185">
        <v>0</v>
      </c>
      <c r="BD473" s="187">
        <v>25588</v>
      </c>
      <c r="BE473" s="187">
        <v>43227</v>
      </c>
      <c r="BF473" s="187">
        <v>43227</v>
      </c>
      <c r="BH473" s="187">
        <v>43227</v>
      </c>
      <c r="BI473" s="187">
        <v>43591</v>
      </c>
      <c r="BM473" s="185" t="s">
        <v>1900</v>
      </c>
      <c r="BN473" s="185" t="s">
        <v>1275</v>
      </c>
      <c r="BV473" s="185" t="s">
        <v>1901</v>
      </c>
      <c r="BW473" s="185" t="s">
        <v>1896</v>
      </c>
      <c r="BX473" s="185" t="s">
        <v>1902</v>
      </c>
      <c r="BY473" s="187">
        <v>43227</v>
      </c>
      <c r="BZ473" s="187">
        <v>44323</v>
      </c>
      <c r="CA473" s="185">
        <v>0</v>
      </c>
      <c r="CB473" s="185">
        <v>1475454</v>
      </c>
      <c r="CC473" s="185">
        <v>0</v>
      </c>
      <c r="CD473" s="185">
        <v>102854</v>
      </c>
      <c r="CE473" s="185">
        <v>0</v>
      </c>
      <c r="CF473" s="185">
        <v>0</v>
      </c>
      <c r="CG473" s="185">
        <v>0</v>
      </c>
      <c r="CH473" s="185">
        <v>0</v>
      </c>
      <c r="CI473" s="185">
        <v>0</v>
      </c>
      <c r="CK473" s="185">
        <v>0</v>
      </c>
      <c r="CL473" s="185">
        <v>0</v>
      </c>
      <c r="CM473" s="185">
        <v>0</v>
      </c>
      <c r="CN473" s="185">
        <v>0</v>
      </c>
      <c r="CO473" s="185">
        <v>0</v>
      </c>
      <c r="CP473" s="185">
        <v>66098</v>
      </c>
      <c r="CQ473" s="185">
        <v>295091</v>
      </c>
      <c r="CR473" s="185">
        <v>0</v>
      </c>
      <c r="CS473" s="185">
        <v>0</v>
      </c>
      <c r="CT473" s="185">
        <v>0</v>
      </c>
      <c r="CU473" s="185">
        <v>0</v>
      </c>
      <c r="CV473" s="185">
        <v>0</v>
      </c>
      <c r="CW473" s="185">
        <v>1939497</v>
      </c>
      <c r="CX473" s="185">
        <v>765084</v>
      </c>
      <c r="CY473" s="185">
        <v>1174413</v>
      </c>
      <c r="CZ473" s="185" t="s">
        <v>8035</v>
      </c>
      <c r="DA473" s="185">
        <v>161625</v>
      </c>
      <c r="DB473" s="185">
        <v>125400</v>
      </c>
      <c r="DC473" s="185">
        <v>177000</v>
      </c>
      <c r="DD473" s="185">
        <v>1837000</v>
      </c>
      <c r="DE473" s="185">
        <v>73500</v>
      </c>
      <c r="DF473" s="185">
        <v>36700</v>
      </c>
      <c r="DG473" s="185">
        <v>55100</v>
      </c>
      <c r="DH473" s="185">
        <v>0</v>
      </c>
      <c r="DI473" s="185">
        <v>30</v>
      </c>
      <c r="DJ473" s="185">
        <v>0</v>
      </c>
      <c r="DK473" s="185">
        <v>0</v>
      </c>
      <c r="DL473" s="185">
        <v>0</v>
      </c>
      <c r="DM473" s="187">
        <v>44117</v>
      </c>
      <c r="DN473" s="187">
        <v>44138</v>
      </c>
      <c r="DO473" s="185">
        <v>0</v>
      </c>
      <c r="DP473" s="185">
        <v>59000</v>
      </c>
      <c r="DQ473" s="185">
        <v>0</v>
      </c>
      <c r="DR473" s="185" t="s">
        <v>2026</v>
      </c>
      <c r="DS473" s="185" t="s">
        <v>1903</v>
      </c>
      <c r="DT473" s="185">
        <v>59000</v>
      </c>
      <c r="DV473" s="185" t="s">
        <v>2279</v>
      </c>
      <c r="DW473" s="185">
        <v>1475000</v>
      </c>
      <c r="DX473" s="185" t="s">
        <v>1896</v>
      </c>
    </row>
    <row r="474" spans="1:128" x14ac:dyDescent="0.25">
      <c r="A474" s="185">
        <v>30</v>
      </c>
      <c r="B474" s="185">
        <v>4336000</v>
      </c>
      <c r="D474" s="230">
        <v>2.436E-2</v>
      </c>
      <c r="E474" s="185">
        <v>105625</v>
      </c>
      <c r="F474" s="185">
        <v>18600678</v>
      </c>
      <c r="I474" s="185">
        <v>3305347</v>
      </c>
      <c r="J474" s="185">
        <v>1124086</v>
      </c>
      <c r="L474" s="185">
        <v>3729596</v>
      </c>
      <c r="M474" s="185" t="s">
        <v>2310</v>
      </c>
      <c r="N474" s="185" t="s">
        <v>1313</v>
      </c>
      <c r="R474" s="185" t="s">
        <v>1879</v>
      </c>
      <c r="S474" s="185" t="s">
        <v>456</v>
      </c>
      <c r="T474" s="185" t="s">
        <v>2311</v>
      </c>
      <c r="U474" s="185" t="s">
        <v>682</v>
      </c>
      <c r="V474" s="185" t="s">
        <v>2012</v>
      </c>
      <c r="W474" s="185" t="s">
        <v>7228</v>
      </c>
      <c r="X474" s="185" t="s">
        <v>2981</v>
      </c>
      <c r="Y474" s="185" t="s">
        <v>1881</v>
      </c>
      <c r="Z474" s="185" t="s">
        <v>2312</v>
      </c>
      <c r="AA474" s="185" t="s">
        <v>1883</v>
      </c>
      <c r="AB474" s="185" t="s">
        <v>1920</v>
      </c>
      <c r="AC474" s="185" t="s">
        <v>4012</v>
      </c>
      <c r="AD474" s="185" t="s">
        <v>2314</v>
      </c>
      <c r="AE474" s="185" t="s">
        <v>1887</v>
      </c>
      <c r="AF474" s="185" t="s">
        <v>1888</v>
      </c>
      <c r="AG474" s="185" t="s">
        <v>1889</v>
      </c>
      <c r="AH474" s="185" t="s">
        <v>1883</v>
      </c>
      <c r="AI474" s="185" t="s">
        <v>1890</v>
      </c>
      <c r="AK474" s="185" t="s">
        <v>2047</v>
      </c>
      <c r="AL474" s="185" t="s">
        <v>2339</v>
      </c>
      <c r="AM474" s="185" t="s">
        <v>4013</v>
      </c>
      <c r="AN474" s="185" t="s">
        <v>1895</v>
      </c>
      <c r="AO474" s="185" t="s">
        <v>4014</v>
      </c>
      <c r="AP474" s="185" t="s">
        <v>1896</v>
      </c>
      <c r="AQ474" s="185" t="s">
        <v>2012</v>
      </c>
      <c r="AR474" s="185" t="s">
        <v>2217</v>
      </c>
      <c r="AS474" s="185">
        <v>3211673</v>
      </c>
      <c r="AT474" s="185" t="s">
        <v>2217</v>
      </c>
      <c r="AV474" s="185" t="s">
        <v>1920</v>
      </c>
      <c r="AW474" s="185">
        <v>3211673</v>
      </c>
      <c r="AX474" s="185">
        <v>0</v>
      </c>
      <c r="AY474" s="185" t="s">
        <v>2022</v>
      </c>
      <c r="AZ474" s="186">
        <v>0</v>
      </c>
      <c r="BA474" s="231">
        <v>0</v>
      </c>
      <c r="BB474" s="185">
        <v>0</v>
      </c>
      <c r="BD474" s="187">
        <v>27624</v>
      </c>
      <c r="BE474" s="187">
        <v>42898</v>
      </c>
      <c r="BF474" s="187">
        <v>42898</v>
      </c>
      <c r="BH474" s="187">
        <v>43628</v>
      </c>
      <c r="BI474" s="187">
        <v>43993</v>
      </c>
      <c r="BO474" s="185" t="s">
        <v>2023</v>
      </c>
      <c r="BR474" s="185" t="s">
        <v>2024</v>
      </c>
      <c r="BV474" s="185" t="s">
        <v>1901</v>
      </c>
      <c r="BW474" s="185" t="s">
        <v>1926</v>
      </c>
      <c r="BX474" s="185" t="s">
        <v>1902</v>
      </c>
      <c r="BY474" s="187">
        <v>42898</v>
      </c>
      <c r="BZ474" s="187">
        <v>44359</v>
      </c>
      <c r="CA474" s="185">
        <v>0</v>
      </c>
      <c r="CB474" s="185">
        <v>3211673</v>
      </c>
      <c r="CC474" s="185">
        <v>0</v>
      </c>
      <c r="CD474" s="185">
        <v>0</v>
      </c>
      <c r="CE474" s="185">
        <v>0</v>
      </c>
      <c r="CF474" s="185">
        <v>0</v>
      </c>
      <c r="CG474" s="185">
        <v>0</v>
      </c>
      <c r="CH474" s="185">
        <v>1124086</v>
      </c>
      <c r="CI474" s="185">
        <v>0</v>
      </c>
      <c r="CK474" s="185">
        <v>0</v>
      </c>
      <c r="CL474" s="185">
        <v>0</v>
      </c>
      <c r="CM474" s="185">
        <v>0</v>
      </c>
      <c r="CN474" s="185">
        <v>0</v>
      </c>
      <c r="CO474" s="185">
        <v>0</v>
      </c>
      <c r="CP474" s="185">
        <v>0</v>
      </c>
      <c r="CQ474" s="185">
        <v>0</v>
      </c>
      <c r="CR474" s="185">
        <v>0</v>
      </c>
      <c r="CS474" s="185">
        <v>0</v>
      </c>
      <c r="CT474" s="185">
        <v>0</v>
      </c>
      <c r="CU474" s="185">
        <v>0</v>
      </c>
      <c r="CV474" s="185">
        <v>0</v>
      </c>
      <c r="CW474" s="185">
        <v>4335759</v>
      </c>
      <c r="CX474" s="185">
        <v>693268</v>
      </c>
      <c r="CY474" s="185">
        <v>3642491</v>
      </c>
      <c r="CZ474" s="185" t="s">
        <v>8035</v>
      </c>
      <c r="DA474" s="185">
        <v>361313</v>
      </c>
      <c r="DB474" s="185">
        <v>368600</v>
      </c>
      <c r="DC474" s="185">
        <v>520300</v>
      </c>
      <c r="DD474" s="185">
        <v>4336000</v>
      </c>
      <c r="DE474" s="185">
        <v>173400</v>
      </c>
      <c r="DF474" s="185">
        <v>86700</v>
      </c>
      <c r="DG474" s="185">
        <v>130100</v>
      </c>
      <c r="DH474" s="185">
        <v>0</v>
      </c>
      <c r="DI474" s="185">
        <v>30</v>
      </c>
      <c r="DJ474" s="185">
        <v>0</v>
      </c>
      <c r="DK474" s="185">
        <v>0</v>
      </c>
      <c r="DL474" s="185">
        <v>0</v>
      </c>
      <c r="DM474" s="187">
        <v>44197</v>
      </c>
      <c r="DN474" s="187">
        <v>44209</v>
      </c>
      <c r="DO474" s="185">
        <v>0</v>
      </c>
      <c r="DP474" s="185">
        <v>173400</v>
      </c>
      <c r="DQ474" s="185">
        <v>43400</v>
      </c>
      <c r="DR474" s="185" t="s">
        <v>2219</v>
      </c>
      <c r="DS474" s="185" t="s">
        <v>1903</v>
      </c>
      <c r="DT474" s="185">
        <v>173400</v>
      </c>
      <c r="DV474" s="185" t="s">
        <v>1997</v>
      </c>
      <c r="DW474" s="185">
        <v>4336000</v>
      </c>
      <c r="DX474" s="185" t="s">
        <v>1896</v>
      </c>
    </row>
    <row r="475" spans="1:128" x14ac:dyDescent="0.25">
      <c r="A475" s="185">
        <v>29</v>
      </c>
      <c r="B475" s="185">
        <v>1319500</v>
      </c>
      <c r="C475" s="185">
        <v>1</v>
      </c>
      <c r="D475" s="230">
        <v>2.436E-2</v>
      </c>
      <c r="E475" s="185">
        <v>32143</v>
      </c>
      <c r="F475" s="185">
        <v>18775866</v>
      </c>
      <c r="H475" s="185" t="s">
        <v>1332</v>
      </c>
      <c r="I475" s="185">
        <v>1590659</v>
      </c>
      <c r="J475" s="185">
        <v>682420</v>
      </c>
      <c r="L475" s="185">
        <v>1723214</v>
      </c>
      <c r="M475" s="185" t="s">
        <v>2009</v>
      </c>
      <c r="N475" s="185" t="s">
        <v>2149</v>
      </c>
      <c r="R475" s="185" t="s">
        <v>1879</v>
      </c>
      <c r="S475" s="185" t="s">
        <v>454</v>
      </c>
      <c r="T475" s="185" t="s">
        <v>857</v>
      </c>
      <c r="U475" s="185" t="s">
        <v>682</v>
      </c>
      <c r="V475" s="185" t="s">
        <v>1949</v>
      </c>
      <c r="W475" s="185" t="s">
        <v>66</v>
      </c>
      <c r="X475" s="185" t="s">
        <v>2138</v>
      </c>
      <c r="Y475" s="185" t="s">
        <v>1908</v>
      </c>
      <c r="Z475" s="185" t="s">
        <v>2139</v>
      </c>
      <c r="AA475" s="185" t="s">
        <v>1883</v>
      </c>
      <c r="AB475" s="185" t="s">
        <v>1923</v>
      </c>
      <c r="AC475" s="185" t="s">
        <v>4015</v>
      </c>
      <c r="AD475" s="185" t="s">
        <v>2806</v>
      </c>
      <c r="AE475" s="185" t="s">
        <v>1887</v>
      </c>
      <c r="AF475" s="185" t="s">
        <v>1888</v>
      </c>
      <c r="AG475" s="185" t="s">
        <v>1889</v>
      </c>
      <c r="AH475" s="185" t="s">
        <v>1883</v>
      </c>
      <c r="AI475" s="185" t="s">
        <v>1890</v>
      </c>
      <c r="AJ475" s="185" t="s">
        <v>1913</v>
      </c>
      <c r="AK475" s="185" t="s">
        <v>2169</v>
      </c>
      <c r="AL475" s="185" t="s">
        <v>2143</v>
      </c>
      <c r="AM475" s="185" t="s">
        <v>4016</v>
      </c>
      <c r="AN475" s="185" t="s">
        <v>2708</v>
      </c>
      <c r="AO475" s="185" t="s">
        <v>2039</v>
      </c>
      <c r="AP475" s="185" t="s">
        <v>1896</v>
      </c>
      <c r="AQ475" s="185" t="s">
        <v>1949</v>
      </c>
      <c r="AR475" s="185" t="s">
        <v>1957</v>
      </c>
      <c r="AS475" s="185">
        <v>1364839</v>
      </c>
      <c r="AT475" s="185" t="s">
        <v>1957</v>
      </c>
      <c r="AV475" s="185" t="s">
        <v>1920</v>
      </c>
      <c r="AW475" s="185">
        <v>1364839</v>
      </c>
      <c r="AX475" s="185">
        <v>0</v>
      </c>
      <c r="AY475" s="185" t="s">
        <v>2155</v>
      </c>
      <c r="AZ475" s="186">
        <v>0</v>
      </c>
      <c r="BA475" s="231">
        <v>11</v>
      </c>
      <c r="BB475" s="185">
        <v>0</v>
      </c>
      <c r="BC475" s="185" t="s">
        <v>1332</v>
      </c>
      <c r="BD475" s="187">
        <v>22878</v>
      </c>
      <c r="BE475" s="187">
        <v>32625</v>
      </c>
      <c r="BF475" s="187">
        <v>39805</v>
      </c>
      <c r="BH475" s="187">
        <v>43582</v>
      </c>
      <c r="BI475" s="187">
        <v>43947</v>
      </c>
      <c r="BM475" s="185" t="s">
        <v>2165</v>
      </c>
      <c r="BN475" s="185" t="s">
        <v>2166</v>
      </c>
      <c r="BV475" s="185" t="s">
        <v>1901</v>
      </c>
      <c r="BW475" s="185" t="s">
        <v>1926</v>
      </c>
      <c r="BX475" s="185" t="s">
        <v>1902</v>
      </c>
      <c r="BY475" s="187">
        <v>43582</v>
      </c>
      <c r="BZ475" s="187">
        <v>44313</v>
      </c>
      <c r="CA475" s="185">
        <v>0</v>
      </c>
      <c r="CB475" s="185">
        <v>1364839</v>
      </c>
      <c r="CC475" s="185">
        <v>0</v>
      </c>
      <c r="CD475" s="185">
        <v>102854</v>
      </c>
      <c r="CE475" s="185">
        <v>0</v>
      </c>
      <c r="CF475" s="185">
        <v>0</v>
      </c>
      <c r="CG475" s="185">
        <v>0</v>
      </c>
      <c r="CH475" s="185">
        <v>0</v>
      </c>
      <c r="CI475" s="185">
        <v>0</v>
      </c>
      <c r="CK475" s="185">
        <v>0</v>
      </c>
      <c r="CL475" s="185">
        <v>0</v>
      </c>
      <c r="CM475" s="185">
        <v>0</v>
      </c>
      <c r="CN475" s="185">
        <v>0</v>
      </c>
      <c r="CO475" s="185">
        <v>0</v>
      </c>
      <c r="CP475" s="185">
        <v>66098</v>
      </c>
      <c r="CQ475" s="185">
        <v>150132</v>
      </c>
      <c r="CR475" s="185">
        <v>0</v>
      </c>
      <c r="CS475" s="185">
        <v>0</v>
      </c>
      <c r="CT475" s="185">
        <v>0</v>
      </c>
      <c r="CU475" s="185">
        <v>0</v>
      </c>
      <c r="CV475" s="185">
        <v>0</v>
      </c>
      <c r="CW475" s="185">
        <v>1683923</v>
      </c>
      <c r="CX475" s="185">
        <v>256182</v>
      </c>
      <c r="CY475" s="185">
        <v>1427741</v>
      </c>
      <c r="CZ475" s="185" t="s">
        <v>8035</v>
      </c>
      <c r="DA475" s="185">
        <v>140327</v>
      </c>
      <c r="DB475" s="185">
        <v>116000</v>
      </c>
      <c r="DC475" s="185">
        <v>163800</v>
      </c>
      <c r="DD475" s="185">
        <v>1581000</v>
      </c>
      <c r="DE475" s="185">
        <v>63200</v>
      </c>
      <c r="DF475" s="185">
        <v>31600</v>
      </c>
      <c r="DG475" s="185">
        <v>47400</v>
      </c>
      <c r="DH475" s="185">
        <v>0</v>
      </c>
      <c r="DI475" s="185">
        <v>30</v>
      </c>
      <c r="DJ475" s="185">
        <v>0</v>
      </c>
      <c r="DK475" s="185">
        <v>0</v>
      </c>
      <c r="DL475" s="185">
        <v>0</v>
      </c>
      <c r="DM475" s="187">
        <v>44256</v>
      </c>
      <c r="DN475" s="187">
        <v>44274</v>
      </c>
      <c r="DO475" s="185">
        <v>0</v>
      </c>
      <c r="DP475" s="185">
        <v>54600</v>
      </c>
      <c r="DQ475" s="185">
        <v>0</v>
      </c>
      <c r="DR475" s="185" t="s">
        <v>1946</v>
      </c>
      <c r="DS475" s="185" t="s">
        <v>1889</v>
      </c>
      <c r="DT475" s="185">
        <v>54600</v>
      </c>
      <c r="DV475" s="185" t="s">
        <v>2148</v>
      </c>
      <c r="DW475" s="185">
        <v>1365000</v>
      </c>
      <c r="DX475" s="185" t="s">
        <v>1896</v>
      </c>
    </row>
    <row r="476" spans="1:128" x14ac:dyDescent="0.25">
      <c r="A476" s="185">
        <v>30</v>
      </c>
      <c r="B476" s="185">
        <v>1081000</v>
      </c>
      <c r="D476" s="230">
        <v>2.436E-2</v>
      </c>
      <c r="E476" s="185">
        <v>26333</v>
      </c>
      <c r="F476" s="185">
        <v>18919974</v>
      </c>
      <c r="I476" s="185">
        <v>1295460</v>
      </c>
      <c r="J476" s="185">
        <v>540724</v>
      </c>
      <c r="L476" s="185">
        <v>1461011</v>
      </c>
      <c r="M476" s="185" t="s">
        <v>1946</v>
      </c>
      <c r="N476" s="185" t="s">
        <v>1878</v>
      </c>
      <c r="R476" s="185" t="s">
        <v>1879</v>
      </c>
      <c r="S476" s="185" t="s">
        <v>781</v>
      </c>
      <c r="T476" s="185" t="s">
        <v>785</v>
      </c>
      <c r="U476" s="185" t="s">
        <v>682</v>
      </c>
      <c r="V476" s="185" t="s">
        <v>1949</v>
      </c>
      <c r="W476" s="185" t="s">
        <v>106</v>
      </c>
      <c r="X476" s="185" t="s">
        <v>1999</v>
      </c>
      <c r="Y476" s="185" t="s">
        <v>1881</v>
      </c>
      <c r="Z476" s="185" t="s">
        <v>2650</v>
      </c>
      <c r="AA476" s="185" t="s">
        <v>1883</v>
      </c>
      <c r="AB476" s="185" t="s">
        <v>1923</v>
      </c>
      <c r="AC476" s="185" t="s">
        <v>4017</v>
      </c>
      <c r="AD476" s="185" t="s">
        <v>4018</v>
      </c>
      <c r="AE476" s="185" t="s">
        <v>1887</v>
      </c>
      <c r="AF476" s="185" t="s">
        <v>1888</v>
      </c>
      <c r="AG476" s="185" t="s">
        <v>1889</v>
      </c>
      <c r="AH476" s="185" t="s">
        <v>1883</v>
      </c>
      <c r="AI476" s="185" t="s">
        <v>1890</v>
      </c>
      <c r="AK476" s="185" t="s">
        <v>3292</v>
      </c>
      <c r="AL476" s="185" t="s">
        <v>1967</v>
      </c>
      <c r="AM476" s="185" t="s">
        <v>4019</v>
      </c>
      <c r="AN476" s="185" t="s">
        <v>4019</v>
      </c>
      <c r="AP476" s="185" t="s">
        <v>1896</v>
      </c>
      <c r="AQ476" s="185" t="s">
        <v>1949</v>
      </c>
      <c r="AR476" s="185" t="s">
        <v>2782</v>
      </c>
      <c r="AS476" s="185">
        <v>1081448</v>
      </c>
      <c r="AT476" s="185" t="s">
        <v>2782</v>
      </c>
      <c r="AV476" s="185" t="s">
        <v>1920</v>
      </c>
      <c r="AW476" s="185">
        <v>1081448</v>
      </c>
      <c r="AX476" s="185">
        <v>0</v>
      </c>
      <c r="AY476" s="185" t="s">
        <v>1899</v>
      </c>
      <c r="AZ476" s="186">
        <v>0</v>
      </c>
      <c r="BA476" s="231">
        <v>25</v>
      </c>
      <c r="BB476" s="185">
        <v>0</v>
      </c>
      <c r="BC476" s="185" t="s">
        <v>1332</v>
      </c>
      <c r="BD476" s="187">
        <v>24263</v>
      </c>
      <c r="BE476" s="187">
        <v>35719</v>
      </c>
      <c r="BF476" s="187">
        <v>39805</v>
      </c>
      <c r="BH476" s="187">
        <v>43389</v>
      </c>
      <c r="BI476" s="187">
        <v>43753</v>
      </c>
      <c r="BM476" s="185" t="s">
        <v>1900</v>
      </c>
      <c r="BN476" s="185" t="s">
        <v>1275</v>
      </c>
      <c r="BV476" s="185" t="s">
        <v>1901</v>
      </c>
      <c r="BW476" s="185" t="s">
        <v>1926</v>
      </c>
      <c r="BX476" s="185" t="s">
        <v>1902</v>
      </c>
      <c r="BY476" s="187">
        <v>43024</v>
      </c>
      <c r="BZ476" s="187">
        <v>44120</v>
      </c>
      <c r="CA476" s="185">
        <v>0</v>
      </c>
      <c r="CB476" s="185">
        <v>1081448</v>
      </c>
      <c r="CC476" s="185">
        <v>0</v>
      </c>
      <c r="CD476" s="185">
        <v>102854</v>
      </c>
      <c r="CE476" s="185">
        <v>0</v>
      </c>
      <c r="CF476" s="185">
        <v>0</v>
      </c>
      <c r="CG476" s="185">
        <v>0</v>
      </c>
      <c r="CH476" s="185">
        <v>0</v>
      </c>
      <c r="CI476" s="185">
        <v>0</v>
      </c>
      <c r="CK476" s="185">
        <v>0</v>
      </c>
      <c r="CL476" s="185">
        <v>0</v>
      </c>
      <c r="CM476" s="185">
        <v>0</v>
      </c>
      <c r="CN476" s="185">
        <v>0</v>
      </c>
      <c r="CO476" s="185">
        <v>0</v>
      </c>
      <c r="CP476" s="185">
        <v>66098</v>
      </c>
      <c r="CQ476" s="185">
        <v>270362</v>
      </c>
      <c r="CR476" s="185">
        <v>0</v>
      </c>
      <c r="CS476" s="185">
        <v>0</v>
      </c>
      <c r="CT476" s="185">
        <v>0</v>
      </c>
      <c r="CU476" s="185">
        <v>0</v>
      </c>
      <c r="CV476" s="185">
        <v>0</v>
      </c>
      <c r="CW476" s="185">
        <v>1520762</v>
      </c>
      <c r="CX476" s="185">
        <v>649177</v>
      </c>
      <c r="CY476" s="185">
        <v>871585</v>
      </c>
      <c r="CZ476" s="185" t="s">
        <v>8035</v>
      </c>
      <c r="DA476" s="185">
        <v>126730</v>
      </c>
      <c r="DB476" s="185">
        <v>91900</v>
      </c>
      <c r="DC476" s="185">
        <v>129700</v>
      </c>
      <c r="DD476" s="185">
        <v>1418000</v>
      </c>
      <c r="DE476" s="185">
        <v>56700</v>
      </c>
      <c r="DF476" s="185">
        <v>28400</v>
      </c>
      <c r="DG476" s="185">
        <v>42500</v>
      </c>
      <c r="DH476" s="185">
        <v>62520</v>
      </c>
      <c r="DI476" s="185">
        <v>30</v>
      </c>
      <c r="DJ476" s="185">
        <v>0</v>
      </c>
      <c r="DK476" s="185">
        <v>0</v>
      </c>
      <c r="DL476" s="185">
        <v>0</v>
      </c>
      <c r="DM476" s="187">
        <v>43837</v>
      </c>
      <c r="DN476" s="187">
        <v>43857</v>
      </c>
      <c r="DO476" s="185">
        <v>0</v>
      </c>
      <c r="DP476" s="185">
        <v>43200</v>
      </c>
      <c r="DQ476" s="185">
        <v>0</v>
      </c>
      <c r="DR476" s="185" t="s">
        <v>2009</v>
      </c>
      <c r="DS476" s="185" t="s">
        <v>1903</v>
      </c>
      <c r="DT476" s="185">
        <v>43200</v>
      </c>
      <c r="DV476" s="185" t="s">
        <v>2051</v>
      </c>
      <c r="DW476" s="185">
        <v>1081000</v>
      </c>
      <c r="DX476" s="185" t="s">
        <v>1896</v>
      </c>
    </row>
    <row r="477" spans="1:128" x14ac:dyDescent="0.25">
      <c r="A477" s="185">
        <v>30</v>
      </c>
      <c r="B477" s="185">
        <v>0</v>
      </c>
      <c r="D477" s="230">
        <v>6.9599999999999995E-2</v>
      </c>
      <c r="E477" s="185">
        <v>0</v>
      </c>
      <c r="F477" s="185">
        <v>19000942</v>
      </c>
      <c r="I477" s="185">
        <v>0</v>
      </c>
      <c r="J477" s="185">
        <v>35152</v>
      </c>
      <c r="L477" s="185">
        <v>80835</v>
      </c>
      <c r="M477" s="185" t="s">
        <v>2054</v>
      </c>
      <c r="N477" s="185" t="s">
        <v>1878</v>
      </c>
      <c r="R477" s="185" t="s">
        <v>2082</v>
      </c>
      <c r="S477" s="185" t="s">
        <v>457</v>
      </c>
      <c r="T477" s="185" t="s">
        <v>3981</v>
      </c>
      <c r="U477" s="185" t="s">
        <v>682</v>
      </c>
      <c r="V477" s="185" t="s">
        <v>1272</v>
      </c>
      <c r="W477" s="185" t="s">
        <v>7599</v>
      </c>
      <c r="X477" s="185" t="s">
        <v>2013</v>
      </c>
      <c r="Y477" s="185" t="s">
        <v>1987</v>
      </c>
      <c r="Z477" s="185" t="s">
        <v>2860</v>
      </c>
      <c r="AA477" s="185" t="s">
        <v>1883</v>
      </c>
      <c r="AB477" s="185" t="s">
        <v>1898</v>
      </c>
      <c r="AC477" s="185" t="s">
        <v>4020</v>
      </c>
      <c r="AD477" s="185" t="s">
        <v>3983</v>
      </c>
      <c r="AE477" s="185" t="s">
        <v>1887</v>
      </c>
      <c r="AF477" s="185" t="s">
        <v>1888</v>
      </c>
      <c r="AG477" s="185" t="s">
        <v>1889</v>
      </c>
      <c r="AH477" s="185" t="s">
        <v>1883</v>
      </c>
      <c r="AI477" s="185" t="s">
        <v>1890</v>
      </c>
      <c r="AK477" s="185" t="s">
        <v>3238</v>
      </c>
      <c r="AL477" s="185" t="s">
        <v>3345</v>
      </c>
      <c r="AM477" s="185" t="s">
        <v>4021</v>
      </c>
      <c r="AN477" s="185" t="s">
        <v>3222</v>
      </c>
      <c r="AO477" s="185" t="s">
        <v>776</v>
      </c>
      <c r="AP477" s="185" t="s">
        <v>1896</v>
      </c>
      <c r="AQ477" s="185" t="s">
        <v>1272</v>
      </c>
      <c r="AR477" s="185" t="s">
        <v>2093</v>
      </c>
      <c r="AS477" s="185">
        <v>1150436</v>
      </c>
      <c r="AT477" s="185" t="s">
        <v>2093</v>
      </c>
      <c r="AV477" s="185" t="s">
        <v>1920</v>
      </c>
      <c r="AW477" s="185">
        <v>1150436</v>
      </c>
      <c r="AX477" s="185">
        <v>0</v>
      </c>
      <c r="AY477" s="185" t="s">
        <v>1899</v>
      </c>
      <c r="AZ477" s="186">
        <v>0</v>
      </c>
      <c r="BA477" s="231">
        <v>0</v>
      </c>
      <c r="BB477" s="185">
        <v>0</v>
      </c>
      <c r="BD477" s="187">
        <v>28025</v>
      </c>
      <c r="BE477" s="187">
        <v>44175</v>
      </c>
      <c r="BF477" s="187">
        <v>44175</v>
      </c>
      <c r="BG477" s="187">
        <v>44195</v>
      </c>
      <c r="BH477" s="187">
        <v>44175</v>
      </c>
      <c r="BM477" s="185" t="s">
        <v>1900</v>
      </c>
      <c r="BN477" s="185" t="s">
        <v>1275</v>
      </c>
      <c r="BV477" s="185" t="s">
        <v>1901</v>
      </c>
      <c r="BW477" s="185" t="s">
        <v>1896</v>
      </c>
      <c r="BX477" s="185" t="s">
        <v>2094</v>
      </c>
      <c r="BY477" s="187">
        <v>44175</v>
      </c>
      <c r="BZ477" s="187">
        <v>44177</v>
      </c>
      <c r="CA477" s="185">
        <v>0</v>
      </c>
      <c r="CB477" s="185">
        <v>0</v>
      </c>
      <c r="CC477" s="185">
        <v>0</v>
      </c>
      <c r="CD477" s="185">
        <v>0</v>
      </c>
      <c r="CE477" s="185">
        <v>0</v>
      </c>
      <c r="CF477" s="185">
        <v>0</v>
      </c>
      <c r="CG477" s="185">
        <v>0</v>
      </c>
      <c r="CH477" s="185">
        <v>0</v>
      </c>
      <c r="CI477" s="185">
        <v>0</v>
      </c>
      <c r="CK477" s="185">
        <v>0</v>
      </c>
      <c r="CL477" s="185">
        <v>0</v>
      </c>
      <c r="CM477" s="185">
        <v>0</v>
      </c>
      <c r="CN477" s="185">
        <v>0</v>
      </c>
      <c r="CO477" s="185">
        <v>0</v>
      </c>
      <c r="CP477" s="185">
        <v>0</v>
      </c>
      <c r="CQ477" s="185">
        <v>0</v>
      </c>
      <c r="CR477" s="185">
        <v>0</v>
      </c>
      <c r="CS477" s="185">
        <v>0</v>
      </c>
      <c r="CT477" s="185">
        <v>0</v>
      </c>
      <c r="CU477" s="185">
        <v>0</v>
      </c>
      <c r="CV477" s="185">
        <v>0</v>
      </c>
      <c r="CW477" s="185">
        <v>0</v>
      </c>
      <c r="CX477" s="185">
        <v>0</v>
      </c>
      <c r="CY477" s="185">
        <v>0</v>
      </c>
      <c r="CZ477" s="185" t="s">
        <v>8035</v>
      </c>
      <c r="DA477" s="185">
        <v>0</v>
      </c>
      <c r="DB477" s="185">
        <v>0</v>
      </c>
      <c r="DC477" s="185">
        <v>0</v>
      </c>
      <c r="DD477" s="185">
        <v>0</v>
      </c>
      <c r="DE477" s="185">
        <v>0</v>
      </c>
      <c r="DF477" s="185">
        <v>0</v>
      </c>
      <c r="DG477" s="185">
        <v>0</v>
      </c>
      <c r="DH477" s="185">
        <v>0</v>
      </c>
      <c r="DI477" s="185">
        <v>30</v>
      </c>
      <c r="DJ477" s="185">
        <v>0</v>
      </c>
      <c r="DK477" s="185">
        <v>0</v>
      </c>
      <c r="DL477" s="185">
        <v>0</v>
      </c>
      <c r="DM477" s="187">
        <v>44175</v>
      </c>
      <c r="DN477" s="187">
        <v>44176</v>
      </c>
      <c r="DO477" s="185">
        <v>0</v>
      </c>
      <c r="DP477" s="185">
        <v>0</v>
      </c>
      <c r="DQ477" s="185">
        <v>0</v>
      </c>
      <c r="DR477" s="185" t="s">
        <v>2026</v>
      </c>
      <c r="DS477" s="185" t="s">
        <v>1887</v>
      </c>
      <c r="DT477" s="185">
        <v>0</v>
      </c>
      <c r="DV477" s="185" t="s">
        <v>2337</v>
      </c>
      <c r="DW477" s="185">
        <v>0</v>
      </c>
      <c r="DX477" s="185" t="s">
        <v>1896</v>
      </c>
    </row>
    <row r="478" spans="1:128" x14ac:dyDescent="0.25">
      <c r="A478" s="185">
        <v>30</v>
      </c>
      <c r="B478" s="185">
        <v>1948000</v>
      </c>
      <c r="D478" s="230">
        <v>2.436E-2</v>
      </c>
      <c r="E478" s="185">
        <v>47453</v>
      </c>
      <c r="F478" s="185">
        <v>19002269</v>
      </c>
      <c r="I478" s="185">
        <v>2004496</v>
      </c>
      <c r="J478" s="185">
        <v>681691</v>
      </c>
      <c r="L478" s="185">
        <v>2261325</v>
      </c>
      <c r="M478" s="185" t="s">
        <v>2054</v>
      </c>
      <c r="N478" s="185" t="s">
        <v>2562</v>
      </c>
      <c r="R478" s="185" t="s">
        <v>1264</v>
      </c>
      <c r="S478" s="185" t="s">
        <v>98</v>
      </c>
      <c r="T478" s="185" t="s">
        <v>809</v>
      </c>
      <c r="U478" s="185" t="s">
        <v>682</v>
      </c>
      <c r="V478" s="185" t="s">
        <v>1272</v>
      </c>
      <c r="W478" s="185" t="s">
        <v>1310</v>
      </c>
      <c r="X478" s="185" t="s">
        <v>4024</v>
      </c>
      <c r="Y478" s="185" t="s">
        <v>1987</v>
      </c>
      <c r="Z478" s="185" t="s">
        <v>2860</v>
      </c>
      <c r="AA478" s="185" t="s">
        <v>1883</v>
      </c>
      <c r="AB478" s="185" t="s">
        <v>1920</v>
      </c>
      <c r="AC478" s="185" t="s">
        <v>4022</v>
      </c>
      <c r="AD478" s="185" t="s">
        <v>3992</v>
      </c>
      <c r="AE478" s="185" t="s">
        <v>1887</v>
      </c>
      <c r="AF478" s="185" t="s">
        <v>1888</v>
      </c>
      <c r="AG478" s="185" t="s">
        <v>1889</v>
      </c>
      <c r="AH478" s="185" t="s">
        <v>1883</v>
      </c>
      <c r="AI478" s="185" t="s">
        <v>1890</v>
      </c>
      <c r="AK478" s="185" t="s">
        <v>232</v>
      </c>
      <c r="AL478" s="185" t="s">
        <v>2232</v>
      </c>
      <c r="AM478" s="185" t="s">
        <v>4023</v>
      </c>
      <c r="AN478" s="185" t="s">
        <v>4023</v>
      </c>
      <c r="AP478" s="185" t="s">
        <v>1896</v>
      </c>
      <c r="AQ478" s="185" t="s">
        <v>1272</v>
      </c>
      <c r="AR478" s="185" t="s">
        <v>1897</v>
      </c>
      <c r="AS478" s="185">
        <v>1947688</v>
      </c>
      <c r="AT478" s="185" t="s">
        <v>1897</v>
      </c>
      <c r="AV478" s="185" t="s">
        <v>1920</v>
      </c>
      <c r="AW478" s="185">
        <v>1947688</v>
      </c>
      <c r="AX478" s="185">
        <v>0</v>
      </c>
      <c r="AY478" s="185" t="s">
        <v>2566</v>
      </c>
      <c r="AZ478" s="186">
        <v>0</v>
      </c>
      <c r="BA478" s="231">
        <v>25</v>
      </c>
      <c r="BB478" s="185">
        <v>0</v>
      </c>
      <c r="BD478" s="187">
        <v>29875</v>
      </c>
      <c r="BE478" s="187">
        <v>42552</v>
      </c>
      <c r="BF478" s="187">
        <v>42552</v>
      </c>
      <c r="BH478" s="187">
        <v>43282</v>
      </c>
      <c r="BI478" s="187">
        <v>43646</v>
      </c>
      <c r="BM478" s="185" t="s">
        <v>1900</v>
      </c>
      <c r="BN478" s="185" t="s">
        <v>1275</v>
      </c>
      <c r="BV478" s="185" t="s">
        <v>1901</v>
      </c>
      <c r="BW478" s="185" t="s">
        <v>1926</v>
      </c>
      <c r="BX478" s="185" t="s">
        <v>2025</v>
      </c>
      <c r="BY478" s="187">
        <v>44378</v>
      </c>
      <c r="BZ478" s="187">
        <v>44013</v>
      </c>
      <c r="CA478" s="185">
        <v>0</v>
      </c>
      <c r="CB478" s="185">
        <v>1947688</v>
      </c>
      <c r="CC478" s="185">
        <v>0</v>
      </c>
      <c r="CD478" s="185">
        <v>0</v>
      </c>
      <c r="CE478" s="185">
        <v>0</v>
      </c>
      <c r="CF478" s="185">
        <v>0</v>
      </c>
      <c r="CG478" s="185">
        <v>2359981</v>
      </c>
      <c r="CH478" s="185">
        <v>0</v>
      </c>
      <c r="CI478" s="185">
        <v>0</v>
      </c>
      <c r="CK478" s="185">
        <v>0</v>
      </c>
      <c r="CL478" s="185">
        <v>0</v>
      </c>
      <c r="CM478" s="185">
        <v>0</v>
      </c>
      <c r="CN478" s="185">
        <v>0</v>
      </c>
      <c r="CO478" s="185">
        <v>0</v>
      </c>
      <c r="CP478" s="185">
        <v>0</v>
      </c>
      <c r="CQ478" s="185">
        <v>486922</v>
      </c>
      <c r="CR478" s="185">
        <v>0</v>
      </c>
      <c r="CS478" s="185">
        <v>0</v>
      </c>
      <c r="CT478" s="185">
        <v>0</v>
      </c>
      <c r="CU478" s="185">
        <v>0</v>
      </c>
      <c r="CV478" s="185">
        <v>0</v>
      </c>
      <c r="CW478" s="185">
        <v>4794591</v>
      </c>
      <c r="CX478" s="185">
        <v>293254</v>
      </c>
      <c r="CY478" s="185">
        <v>4501337</v>
      </c>
      <c r="CZ478" s="185" t="s">
        <v>8035</v>
      </c>
      <c r="DA478" s="185">
        <v>399549</v>
      </c>
      <c r="DB478" s="185">
        <v>165600</v>
      </c>
      <c r="DC478" s="185">
        <v>233800</v>
      </c>
      <c r="DD478" s="185">
        <v>4795000</v>
      </c>
      <c r="DE478" s="185">
        <v>191800</v>
      </c>
      <c r="DF478" s="185">
        <v>95900</v>
      </c>
      <c r="DG478" s="185">
        <v>143800</v>
      </c>
      <c r="DH478" s="185">
        <v>0</v>
      </c>
      <c r="DI478" s="185">
        <v>30</v>
      </c>
      <c r="DJ478" s="185">
        <v>0</v>
      </c>
      <c r="DK478" s="185">
        <v>0</v>
      </c>
      <c r="DL478" s="185">
        <v>0</v>
      </c>
      <c r="DM478" s="187">
        <v>43934</v>
      </c>
      <c r="DN478" s="187">
        <v>43955</v>
      </c>
      <c r="DO478" s="185">
        <v>0</v>
      </c>
      <c r="DP478" s="185">
        <v>77900</v>
      </c>
      <c r="DQ478" s="185">
        <v>0</v>
      </c>
      <c r="DR478" s="185" t="s">
        <v>2924</v>
      </c>
      <c r="DS478" s="185" t="s">
        <v>1887</v>
      </c>
      <c r="DT478" s="185">
        <v>77900</v>
      </c>
      <c r="DV478" s="185" t="s">
        <v>2273</v>
      </c>
      <c r="DW478" s="185">
        <v>1948000</v>
      </c>
      <c r="DX478" s="185" t="s">
        <v>1896</v>
      </c>
    </row>
    <row r="479" spans="1:128" x14ac:dyDescent="0.25">
      <c r="A479" s="185">
        <v>30</v>
      </c>
      <c r="B479" s="185">
        <v>1948000</v>
      </c>
      <c r="D479" s="230">
        <v>2.436E-2</v>
      </c>
      <c r="E479" s="185">
        <v>47453</v>
      </c>
      <c r="F479" s="185">
        <v>19017713</v>
      </c>
      <c r="I479" s="185">
        <v>2004496</v>
      </c>
      <c r="J479" s="185">
        <v>681691</v>
      </c>
      <c r="L479" s="185">
        <v>2168540</v>
      </c>
      <c r="M479" s="185" t="s">
        <v>2054</v>
      </c>
      <c r="N479" s="185" t="s">
        <v>1878</v>
      </c>
      <c r="R479" s="185" t="s">
        <v>1264</v>
      </c>
      <c r="S479" s="185" t="s">
        <v>98</v>
      </c>
      <c r="T479" s="185" t="s">
        <v>809</v>
      </c>
      <c r="U479" s="185" t="s">
        <v>682</v>
      </c>
      <c r="V479" s="185" t="s">
        <v>1272</v>
      </c>
      <c r="W479" s="185" t="s">
        <v>1321</v>
      </c>
      <c r="X479" s="185" t="s">
        <v>4024</v>
      </c>
      <c r="Y479" s="185" t="s">
        <v>1987</v>
      </c>
      <c r="Z479" s="185" t="s">
        <v>2860</v>
      </c>
      <c r="AA479" s="185" t="s">
        <v>1883</v>
      </c>
      <c r="AB479" s="185" t="s">
        <v>1920</v>
      </c>
      <c r="AC479" s="185" t="s">
        <v>4025</v>
      </c>
      <c r="AD479" s="185" t="s">
        <v>3992</v>
      </c>
      <c r="AE479" s="185" t="s">
        <v>1887</v>
      </c>
      <c r="AF479" s="185" t="s">
        <v>1888</v>
      </c>
      <c r="AG479" s="185" t="s">
        <v>1889</v>
      </c>
      <c r="AH479" s="185" t="s">
        <v>1883</v>
      </c>
      <c r="AI479" s="185" t="s">
        <v>1890</v>
      </c>
      <c r="AK479" s="185" t="s">
        <v>2525</v>
      </c>
      <c r="AL479" s="185" t="s">
        <v>3048</v>
      </c>
      <c r="AM479" s="185" t="s">
        <v>2058</v>
      </c>
      <c r="AN479" s="185" t="s">
        <v>2058</v>
      </c>
      <c r="AP479" s="185" t="s">
        <v>1896</v>
      </c>
      <c r="AQ479" s="185" t="s">
        <v>1272</v>
      </c>
      <c r="AR479" s="185" t="s">
        <v>1897</v>
      </c>
      <c r="AS479" s="185">
        <v>1947688</v>
      </c>
      <c r="AT479" s="185" t="s">
        <v>1897</v>
      </c>
      <c r="AV479" s="185" t="s">
        <v>1920</v>
      </c>
      <c r="AW479" s="185">
        <v>1947688</v>
      </c>
      <c r="AX479" s="185">
        <v>0</v>
      </c>
      <c r="AY479" s="185" t="s">
        <v>1899</v>
      </c>
      <c r="AZ479" s="186">
        <v>0</v>
      </c>
      <c r="BA479" s="231">
        <v>25</v>
      </c>
      <c r="BB479" s="185">
        <v>0</v>
      </c>
      <c r="BD479" s="187">
        <v>27268</v>
      </c>
      <c r="BE479" s="187">
        <v>42705</v>
      </c>
      <c r="BH479" s="187">
        <v>43435</v>
      </c>
      <c r="BI479" s="187">
        <v>44165</v>
      </c>
      <c r="BM479" s="185" t="s">
        <v>1900</v>
      </c>
      <c r="BN479" s="185" t="s">
        <v>1275</v>
      </c>
      <c r="BV479" s="185" t="s">
        <v>1901</v>
      </c>
      <c r="BW479" s="185" t="s">
        <v>1896</v>
      </c>
      <c r="BX479" s="185" t="s">
        <v>2025</v>
      </c>
      <c r="BY479" s="187">
        <v>42705</v>
      </c>
      <c r="BZ479" s="187">
        <v>44166</v>
      </c>
      <c r="CA479" s="185">
        <v>0</v>
      </c>
      <c r="CB479" s="185">
        <v>1947688</v>
      </c>
      <c r="CC479" s="185">
        <v>0</v>
      </c>
      <c r="CD479" s="185">
        <v>0</v>
      </c>
      <c r="CE479" s="185">
        <v>0</v>
      </c>
      <c r="CF479" s="185">
        <v>0</v>
      </c>
      <c r="CG479" s="185">
        <v>0</v>
      </c>
      <c r="CH479" s="185">
        <v>0</v>
      </c>
      <c r="CI479" s="185">
        <v>0</v>
      </c>
      <c r="CK479" s="185">
        <v>0</v>
      </c>
      <c r="CL479" s="185">
        <v>0</v>
      </c>
      <c r="CM479" s="185">
        <v>0</v>
      </c>
      <c r="CN479" s="185">
        <v>0</v>
      </c>
      <c r="CO479" s="185">
        <v>0</v>
      </c>
      <c r="CP479" s="185">
        <v>0</v>
      </c>
      <c r="CQ479" s="185">
        <v>486922</v>
      </c>
      <c r="CR479" s="185">
        <v>0</v>
      </c>
      <c r="CS479" s="185">
        <v>0</v>
      </c>
      <c r="CT479" s="185">
        <v>0</v>
      </c>
      <c r="CU479" s="185">
        <v>0</v>
      </c>
      <c r="CV479" s="185">
        <v>0</v>
      </c>
      <c r="CW479" s="185">
        <v>2434610</v>
      </c>
      <c r="CX479" s="185">
        <v>253184</v>
      </c>
      <c r="CY479" s="185">
        <v>2181426</v>
      </c>
      <c r="CZ479" s="185" t="s">
        <v>8035</v>
      </c>
      <c r="DA479" s="185">
        <v>202884</v>
      </c>
      <c r="DB479" s="185">
        <v>165600</v>
      </c>
      <c r="DC479" s="185">
        <v>233800</v>
      </c>
      <c r="DD479" s="185">
        <v>2435000</v>
      </c>
      <c r="DE479" s="185">
        <v>97400</v>
      </c>
      <c r="DF479" s="185">
        <v>48700</v>
      </c>
      <c r="DG479" s="185">
        <v>73000</v>
      </c>
      <c r="DH479" s="185">
        <v>0</v>
      </c>
      <c r="DI479" s="185">
        <v>30</v>
      </c>
      <c r="DJ479" s="185">
        <v>0</v>
      </c>
      <c r="DK479" s="185">
        <v>0</v>
      </c>
      <c r="DL479" s="185">
        <v>0</v>
      </c>
      <c r="DM479" s="187">
        <v>44292</v>
      </c>
      <c r="DN479" s="187">
        <v>44334</v>
      </c>
      <c r="DO479" s="185">
        <v>0</v>
      </c>
      <c r="DP479" s="185">
        <v>77900</v>
      </c>
      <c r="DQ479" s="185">
        <v>0</v>
      </c>
      <c r="DR479" s="185" t="s">
        <v>2924</v>
      </c>
      <c r="DS479" s="185" t="s">
        <v>1887</v>
      </c>
      <c r="DT479" s="185">
        <v>77900</v>
      </c>
      <c r="DV479" s="185" t="s">
        <v>2273</v>
      </c>
      <c r="DW479" s="185">
        <v>1948000</v>
      </c>
      <c r="DX479" s="185" t="s">
        <v>1896</v>
      </c>
    </row>
    <row r="480" spans="1:128" x14ac:dyDescent="0.25">
      <c r="A480" s="185">
        <v>30</v>
      </c>
      <c r="B480" s="185">
        <v>2594000</v>
      </c>
      <c r="D480" s="230">
        <v>2.436E-2</v>
      </c>
      <c r="E480" s="185">
        <v>63190</v>
      </c>
      <c r="F480" s="185">
        <v>19058313</v>
      </c>
      <c r="I480" s="185">
        <v>2669154</v>
      </c>
      <c r="J480" s="185">
        <v>907729</v>
      </c>
      <c r="L480" s="185">
        <v>2891584</v>
      </c>
      <c r="M480" s="185" t="s">
        <v>2123</v>
      </c>
      <c r="N480" s="185" t="s">
        <v>295</v>
      </c>
      <c r="R480" s="185" t="s">
        <v>1879</v>
      </c>
      <c r="S480" s="185" t="s">
        <v>780</v>
      </c>
      <c r="T480" s="185" t="s">
        <v>624</v>
      </c>
      <c r="U480" s="185" t="s">
        <v>682</v>
      </c>
      <c r="V480" s="185" t="s">
        <v>2012</v>
      </c>
      <c r="W480" s="185" t="s">
        <v>511</v>
      </c>
      <c r="X480" s="185" t="s">
        <v>2407</v>
      </c>
      <c r="Y480" s="185" t="s">
        <v>1881</v>
      </c>
      <c r="Z480" s="185" t="s">
        <v>2124</v>
      </c>
      <c r="AA480" s="185" t="s">
        <v>1883</v>
      </c>
      <c r="AB480" s="185" t="s">
        <v>1923</v>
      </c>
      <c r="AC480" s="185" t="s">
        <v>4026</v>
      </c>
      <c r="AD480" s="185" t="s">
        <v>2009</v>
      </c>
      <c r="AE480" s="185" t="s">
        <v>1887</v>
      </c>
      <c r="AF480" s="185" t="s">
        <v>1888</v>
      </c>
      <c r="AG480" s="185" t="s">
        <v>1889</v>
      </c>
      <c r="AH480" s="185" t="s">
        <v>1883</v>
      </c>
      <c r="AI480" s="185" t="s">
        <v>1890</v>
      </c>
      <c r="AK480" s="185" t="s">
        <v>2784</v>
      </c>
      <c r="AL480" s="185" t="s">
        <v>2200</v>
      </c>
      <c r="AM480" s="185" t="s">
        <v>2450</v>
      </c>
      <c r="AN480" s="185" t="s">
        <v>2450</v>
      </c>
      <c r="AP480" s="185" t="s">
        <v>1896</v>
      </c>
      <c r="AQ480" s="185" t="s">
        <v>2012</v>
      </c>
      <c r="AR480" s="185" t="s">
        <v>2300</v>
      </c>
      <c r="AS480" s="185">
        <v>2593510</v>
      </c>
      <c r="AT480" s="185" t="s">
        <v>2300</v>
      </c>
      <c r="AV480" s="185" t="s">
        <v>1920</v>
      </c>
      <c r="AW480" s="185">
        <v>2593510</v>
      </c>
      <c r="AX480" s="185">
        <v>0</v>
      </c>
      <c r="AY480" s="185" t="s">
        <v>2218</v>
      </c>
      <c r="AZ480" s="186">
        <v>0</v>
      </c>
      <c r="BA480" s="231">
        <v>8</v>
      </c>
      <c r="BB480" s="185">
        <v>0</v>
      </c>
      <c r="BC480" s="185" t="s">
        <v>1332</v>
      </c>
      <c r="BD480" s="187">
        <v>17659</v>
      </c>
      <c r="BE480" s="187">
        <v>35552</v>
      </c>
      <c r="BF480" s="187">
        <v>35552</v>
      </c>
      <c r="BH480" s="187">
        <v>43227</v>
      </c>
      <c r="BI480" s="187">
        <v>43591</v>
      </c>
      <c r="BO480" s="185" t="s">
        <v>295</v>
      </c>
      <c r="BR480" s="185" t="s">
        <v>2060</v>
      </c>
      <c r="BV480" s="185" t="s">
        <v>1901</v>
      </c>
      <c r="BW480" s="185" t="s">
        <v>1896</v>
      </c>
      <c r="BX480" s="185" t="s">
        <v>1902</v>
      </c>
      <c r="BY480" s="187">
        <v>42862</v>
      </c>
      <c r="BZ480" s="187">
        <v>44323</v>
      </c>
      <c r="CA480" s="185">
        <v>0</v>
      </c>
      <c r="CB480" s="185">
        <v>2593510</v>
      </c>
      <c r="CC480" s="185">
        <v>0</v>
      </c>
      <c r="CD480" s="185">
        <v>0</v>
      </c>
      <c r="CE480" s="185">
        <v>0</v>
      </c>
      <c r="CF480" s="185">
        <v>0</v>
      </c>
      <c r="CG480" s="185">
        <v>0</v>
      </c>
      <c r="CH480" s="185">
        <v>0</v>
      </c>
      <c r="CI480" s="185">
        <v>0</v>
      </c>
      <c r="CK480" s="185">
        <v>0</v>
      </c>
      <c r="CL480" s="185">
        <v>0</v>
      </c>
      <c r="CM480" s="185">
        <v>0</v>
      </c>
      <c r="CN480" s="185">
        <v>0</v>
      </c>
      <c r="CO480" s="185">
        <v>0</v>
      </c>
      <c r="CP480" s="185">
        <v>0</v>
      </c>
      <c r="CQ480" s="185">
        <v>207481</v>
      </c>
      <c r="CR480" s="185">
        <v>0</v>
      </c>
      <c r="CS480" s="185">
        <v>0</v>
      </c>
      <c r="CT480" s="185">
        <v>0</v>
      </c>
      <c r="CU480" s="185">
        <v>0</v>
      </c>
      <c r="CV480" s="185">
        <v>0</v>
      </c>
      <c r="CW480" s="185">
        <v>2800991</v>
      </c>
      <c r="CX480" s="185">
        <v>479111</v>
      </c>
      <c r="CY480" s="185">
        <v>2321880</v>
      </c>
      <c r="CZ480" s="185" t="s">
        <v>8035</v>
      </c>
      <c r="DA480" s="185">
        <v>233416</v>
      </c>
      <c r="DB480" s="185">
        <v>220500</v>
      </c>
      <c r="DC480" s="185">
        <v>311300</v>
      </c>
      <c r="DD480" s="185">
        <v>2801000</v>
      </c>
      <c r="DE480" s="185">
        <v>112000</v>
      </c>
      <c r="DF480" s="185">
        <v>56000</v>
      </c>
      <c r="DG480" s="185">
        <v>84000</v>
      </c>
      <c r="DH480" s="185">
        <v>129676</v>
      </c>
      <c r="DI480" s="185">
        <v>30</v>
      </c>
      <c r="DJ480" s="185">
        <v>0</v>
      </c>
      <c r="DK480" s="185">
        <v>0</v>
      </c>
      <c r="DL480" s="185">
        <v>0</v>
      </c>
      <c r="DM480" s="187">
        <v>44320</v>
      </c>
      <c r="DN480" s="187">
        <v>44341</v>
      </c>
      <c r="DO480" s="185">
        <v>0</v>
      </c>
      <c r="DP480" s="185">
        <v>103800</v>
      </c>
      <c r="DQ480" s="185">
        <v>0</v>
      </c>
      <c r="DR480" s="185" t="s">
        <v>2074</v>
      </c>
      <c r="DS480" s="185" t="s">
        <v>1903</v>
      </c>
      <c r="DT480" s="185">
        <v>103800</v>
      </c>
      <c r="DV480" s="185" t="s">
        <v>1984</v>
      </c>
      <c r="DW480" s="185">
        <v>2594000</v>
      </c>
      <c r="DX480" s="185" t="s">
        <v>1896</v>
      </c>
    </row>
    <row r="481" spans="1:128" x14ac:dyDescent="0.25">
      <c r="A481" s="185">
        <v>30</v>
      </c>
      <c r="B481" s="185">
        <v>3407000</v>
      </c>
      <c r="D481" s="230">
        <v>2.436E-2</v>
      </c>
      <c r="E481" s="185">
        <v>82995</v>
      </c>
      <c r="F481" s="185">
        <v>19061711</v>
      </c>
      <c r="I481" s="185">
        <v>3506798</v>
      </c>
      <c r="J481" s="185">
        <v>1192595</v>
      </c>
      <c r="L481" s="185">
        <v>3956657</v>
      </c>
      <c r="M481" s="185" t="s">
        <v>2123</v>
      </c>
      <c r="N481" s="185" t="s">
        <v>1313</v>
      </c>
      <c r="R481" s="185" t="s">
        <v>1879</v>
      </c>
      <c r="S481" s="185" t="s">
        <v>780</v>
      </c>
      <c r="T481" s="185" t="s">
        <v>624</v>
      </c>
      <c r="U481" s="185" t="s">
        <v>682</v>
      </c>
      <c r="V481" s="185" t="s">
        <v>1963</v>
      </c>
      <c r="W481" s="185" t="s">
        <v>1603</v>
      </c>
      <c r="X481" s="185" t="s">
        <v>1907</v>
      </c>
      <c r="Y481" s="185" t="s">
        <v>1881</v>
      </c>
      <c r="Z481" s="185" t="s">
        <v>2124</v>
      </c>
      <c r="AA481" s="185" t="s">
        <v>1883</v>
      </c>
      <c r="AB481" s="185" t="s">
        <v>1923</v>
      </c>
      <c r="AC481" s="185" t="s">
        <v>4027</v>
      </c>
      <c r="AD481" s="185" t="s">
        <v>2009</v>
      </c>
      <c r="AE481" s="185" t="s">
        <v>1887</v>
      </c>
      <c r="AF481" s="185" t="s">
        <v>1888</v>
      </c>
      <c r="AG481" s="185" t="s">
        <v>1889</v>
      </c>
      <c r="AH481" s="185" t="s">
        <v>1883</v>
      </c>
      <c r="AI481" s="185" t="s">
        <v>1890</v>
      </c>
      <c r="AK481" s="185" t="s">
        <v>2126</v>
      </c>
      <c r="AL481" s="185" t="s">
        <v>2030</v>
      </c>
      <c r="AM481" s="185" t="s">
        <v>2171</v>
      </c>
      <c r="AN481" s="185" t="s">
        <v>2171</v>
      </c>
      <c r="AP481" s="185" t="s">
        <v>1896</v>
      </c>
      <c r="AQ481" s="185" t="s">
        <v>1963</v>
      </c>
      <c r="AR481" s="185" t="s">
        <v>2147</v>
      </c>
      <c r="AS481" s="185">
        <v>3407415</v>
      </c>
      <c r="AT481" s="185" t="s">
        <v>2147</v>
      </c>
      <c r="AV481" s="185" t="s">
        <v>1920</v>
      </c>
      <c r="AW481" s="185">
        <v>3407415</v>
      </c>
      <c r="AX481" s="185">
        <v>0</v>
      </c>
      <c r="AY481" s="185" t="s">
        <v>2022</v>
      </c>
      <c r="AZ481" s="186">
        <v>0</v>
      </c>
      <c r="BA481" s="231">
        <v>8</v>
      </c>
      <c r="BB481" s="185">
        <v>0</v>
      </c>
      <c r="BD481" s="187">
        <v>17869</v>
      </c>
      <c r="BE481" s="187">
        <v>43104</v>
      </c>
      <c r="BF481" s="187">
        <v>43104</v>
      </c>
      <c r="BH481" s="187">
        <v>43104</v>
      </c>
      <c r="BI481" s="187">
        <v>43468</v>
      </c>
      <c r="BO481" s="185" t="s">
        <v>2023</v>
      </c>
      <c r="BR481" s="185" t="s">
        <v>2024</v>
      </c>
      <c r="BV481" s="185" t="s">
        <v>1901</v>
      </c>
      <c r="BW481" s="185" t="s">
        <v>1896</v>
      </c>
      <c r="BX481" s="185" t="s">
        <v>1902</v>
      </c>
      <c r="BY481" s="187">
        <v>43104</v>
      </c>
      <c r="BZ481" s="187">
        <v>44200</v>
      </c>
      <c r="CA481" s="185">
        <v>0</v>
      </c>
      <c r="CB481" s="185">
        <v>3407415</v>
      </c>
      <c r="CC481" s="185">
        <v>0</v>
      </c>
      <c r="CD481" s="185">
        <v>0</v>
      </c>
      <c r="CE481" s="185">
        <v>0</v>
      </c>
      <c r="CF481" s="185">
        <v>0</v>
      </c>
      <c r="CG481" s="185">
        <v>0</v>
      </c>
      <c r="CH481" s="185">
        <v>0</v>
      </c>
      <c r="CI481" s="185">
        <v>0</v>
      </c>
      <c r="CK481" s="185">
        <v>0</v>
      </c>
      <c r="CL481" s="185">
        <v>0</v>
      </c>
      <c r="CM481" s="185">
        <v>0</v>
      </c>
      <c r="CN481" s="185">
        <v>0</v>
      </c>
      <c r="CO481" s="185">
        <v>0</v>
      </c>
      <c r="CP481" s="185">
        <v>0</v>
      </c>
      <c r="CQ481" s="185">
        <v>272593</v>
      </c>
      <c r="CR481" s="185">
        <v>0</v>
      </c>
      <c r="CS481" s="185">
        <v>0</v>
      </c>
      <c r="CT481" s="185">
        <v>0</v>
      </c>
      <c r="CU481" s="185">
        <v>0</v>
      </c>
      <c r="CV481" s="185">
        <v>0</v>
      </c>
      <c r="CW481" s="185">
        <v>3680008</v>
      </c>
      <c r="CX481" s="185">
        <v>442971</v>
      </c>
      <c r="CY481" s="185">
        <v>3237037</v>
      </c>
      <c r="CZ481" s="185" t="s">
        <v>8035</v>
      </c>
      <c r="DA481" s="185">
        <v>306667</v>
      </c>
      <c r="DB481" s="185">
        <v>289600</v>
      </c>
      <c r="DC481" s="185">
        <v>408800</v>
      </c>
      <c r="DD481" s="185">
        <v>3680000</v>
      </c>
      <c r="DE481" s="185">
        <v>147200</v>
      </c>
      <c r="DF481" s="185">
        <v>73600</v>
      </c>
      <c r="DG481" s="185">
        <v>110400</v>
      </c>
      <c r="DH481" s="185">
        <v>0</v>
      </c>
      <c r="DI481" s="185">
        <v>30</v>
      </c>
      <c r="DJ481" s="185">
        <v>0</v>
      </c>
      <c r="DK481" s="185">
        <v>0</v>
      </c>
      <c r="DL481" s="185">
        <v>0</v>
      </c>
      <c r="DM481" s="187">
        <v>43864</v>
      </c>
      <c r="DN481" s="187">
        <v>43882</v>
      </c>
      <c r="DO481" s="185">
        <v>0</v>
      </c>
      <c r="DP481" s="185">
        <v>136300</v>
      </c>
      <c r="DQ481" s="185">
        <v>0</v>
      </c>
      <c r="DR481" s="185" t="s">
        <v>1927</v>
      </c>
      <c r="DS481" s="185" t="s">
        <v>1903</v>
      </c>
      <c r="DT481" s="185">
        <v>136300</v>
      </c>
      <c r="DV481" s="185" t="s">
        <v>1984</v>
      </c>
      <c r="DW481" s="185">
        <v>3407000</v>
      </c>
      <c r="DX481" s="185" t="s">
        <v>1896</v>
      </c>
    </row>
    <row r="482" spans="1:128" x14ac:dyDescent="0.25">
      <c r="A482" s="185">
        <v>30</v>
      </c>
      <c r="B482" s="185">
        <v>1948000</v>
      </c>
      <c r="D482" s="230">
        <v>6.9599999999999995E-2</v>
      </c>
      <c r="E482" s="185">
        <v>135581</v>
      </c>
      <c r="F482" s="185">
        <v>19068052</v>
      </c>
      <c r="I482" s="185">
        <v>2004496</v>
      </c>
      <c r="J482" s="185">
        <v>681691</v>
      </c>
      <c r="L482" s="185">
        <v>2333614</v>
      </c>
      <c r="M482" s="185" t="s">
        <v>1889</v>
      </c>
      <c r="N482" s="185" t="s">
        <v>1313</v>
      </c>
      <c r="R482" s="185" t="s">
        <v>1879</v>
      </c>
      <c r="S482" s="185" t="s">
        <v>306</v>
      </c>
      <c r="T482" s="185" t="s">
        <v>571</v>
      </c>
      <c r="U482" s="185" t="s">
        <v>460</v>
      </c>
      <c r="V482" s="185" t="s">
        <v>1272</v>
      </c>
      <c r="W482" s="185" t="s">
        <v>85</v>
      </c>
      <c r="X482" s="185" t="s">
        <v>2013</v>
      </c>
      <c r="Y482" s="185" t="s">
        <v>1881</v>
      </c>
      <c r="Z482" s="185" t="s">
        <v>1909</v>
      </c>
      <c r="AA482" s="185" t="s">
        <v>1883</v>
      </c>
      <c r="AB482" s="185" t="s">
        <v>1913</v>
      </c>
      <c r="AC482" s="185" t="s">
        <v>4028</v>
      </c>
      <c r="AD482" s="185" t="s">
        <v>2035</v>
      </c>
      <c r="AE482" s="185" t="s">
        <v>1989</v>
      </c>
      <c r="AF482" s="185" t="s">
        <v>1888</v>
      </c>
      <c r="AG482" s="185" t="s">
        <v>1889</v>
      </c>
      <c r="AH482" s="185" t="s">
        <v>1912</v>
      </c>
      <c r="AI482" s="185" t="s">
        <v>1890</v>
      </c>
      <c r="AK482" s="185" t="s">
        <v>4029</v>
      </c>
      <c r="AL482" s="185" t="s">
        <v>4030</v>
      </c>
      <c r="AM482" s="185" t="s">
        <v>3680</v>
      </c>
      <c r="AN482" s="185" t="s">
        <v>2068</v>
      </c>
      <c r="AO482" s="185" t="s">
        <v>2765</v>
      </c>
      <c r="AP482" s="185" t="s">
        <v>1896</v>
      </c>
      <c r="AQ482" s="185" t="s">
        <v>1272</v>
      </c>
      <c r="AR482" s="185" t="s">
        <v>1897</v>
      </c>
      <c r="AS482" s="185">
        <v>1947688</v>
      </c>
      <c r="AT482" s="185" t="s">
        <v>1897</v>
      </c>
      <c r="AV482" s="185" t="s">
        <v>1920</v>
      </c>
      <c r="AW482" s="185">
        <v>1947688</v>
      </c>
      <c r="AX482" s="185">
        <v>0</v>
      </c>
      <c r="AY482" s="185" t="s">
        <v>2022</v>
      </c>
      <c r="AZ482" s="186">
        <v>0</v>
      </c>
      <c r="BA482" s="231">
        <v>0</v>
      </c>
      <c r="BB482" s="185">
        <v>20</v>
      </c>
      <c r="BD482" s="187">
        <v>17775</v>
      </c>
      <c r="BE482" s="187">
        <v>40777</v>
      </c>
      <c r="BF482" s="187">
        <v>40777</v>
      </c>
      <c r="BH482" s="187">
        <v>43699</v>
      </c>
      <c r="BI482" s="187">
        <v>44064</v>
      </c>
      <c r="BO482" s="185" t="s">
        <v>2023</v>
      </c>
      <c r="BR482" s="185" t="s">
        <v>2024</v>
      </c>
      <c r="BV482" s="185" t="s">
        <v>1901</v>
      </c>
      <c r="BW482" s="185" t="s">
        <v>1896</v>
      </c>
      <c r="BX482" s="185" t="s">
        <v>1902</v>
      </c>
      <c r="BY482" s="187">
        <v>42604</v>
      </c>
      <c r="BZ482" s="187">
        <v>44065</v>
      </c>
      <c r="CA482" s="185">
        <v>0</v>
      </c>
      <c r="CB482" s="185">
        <v>1947688</v>
      </c>
      <c r="CC482" s="185">
        <v>0</v>
      </c>
      <c r="CD482" s="185">
        <v>0</v>
      </c>
      <c r="CE482" s="185">
        <v>0</v>
      </c>
      <c r="CF482" s="185">
        <v>0</v>
      </c>
      <c r="CG482" s="185">
        <v>0</v>
      </c>
      <c r="CH482" s="185">
        <v>0</v>
      </c>
      <c r="CI482" s="185">
        <v>0</v>
      </c>
      <c r="CK482" s="185">
        <v>0</v>
      </c>
      <c r="CL482" s="185">
        <v>0</v>
      </c>
      <c r="CM482" s="185">
        <v>0</v>
      </c>
      <c r="CN482" s="185">
        <v>0</v>
      </c>
      <c r="CO482" s="185">
        <v>389538</v>
      </c>
      <c r="CP482" s="185">
        <v>0</v>
      </c>
      <c r="CQ482" s="185">
        <v>0</v>
      </c>
      <c r="CR482" s="185">
        <v>0</v>
      </c>
      <c r="CS482" s="185">
        <v>0</v>
      </c>
      <c r="CT482" s="185">
        <v>0</v>
      </c>
      <c r="CU482" s="185">
        <v>0</v>
      </c>
      <c r="CV482" s="185">
        <v>0</v>
      </c>
      <c r="CW482" s="185">
        <v>2337226</v>
      </c>
      <c r="CX482" s="185">
        <v>253184</v>
      </c>
      <c r="CY482" s="185">
        <v>2084042</v>
      </c>
      <c r="CZ482" s="185" t="s">
        <v>8035</v>
      </c>
      <c r="DA482" s="185">
        <v>194769</v>
      </c>
      <c r="DB482" s="185">
        <v>165600</v>
      </c>
      <c r="DC482" s="185">
        <v>233800</v>
      </c>
      <c r="DD482" s="185">
        <v>2337000</v>
      </c>
      <c r="DE482" s="185">
        <v>93500</v>
      </c>
      <c r="DF482" s="185">
        <v>46700</v>
      </c>
      <c r="DG482" s="185">
        <v>70100</v>
      </c>
      <c r="DH482" s="185">
        <v>0</v>
      </c>
      <c r="DI482" s="185">
        <v>30</v>
      </c>
      <c r="DJ482" s="185">
        <v>0</v>
      </c>
      <c r="DK482" s="185">
        <v>0</v>
      </c>
      <c r="DL482" s="185">
        <v>0</v>
      </c>
      <c r="DM482" s="187">
        <v>44319</v>
      </c>
      <c r="DN482" s="187">
        <v>44340</v>
      </c>
      <c r="DO482" s="185">
        <v>0</v>
      </c>
      <c r="DP482" s="185">
        <v>77900</v>
      </c>
      <c r="DQ482" s="185">
        <v>0</v>
      </c>
      <c r="DR482" s="185" t="s">
        <v>2026</v>
      </c>
      <c r="DS482" s="185" t="s">
        <v>1903</v>
      </c>
      <c r="DT482" s="185">
        <v>77900</v>
      </c>
      <c r="DV482" s="185" t="s">
        <v>1928</v>
      </c>
      <c r="DW482" s="185">
        <v>1948000</v>
      </c>
      <c r="DX482" s="185" t="s">
        <v>1896</v>
      </c>
    </row>
    <row r="483" spans="1:128" x14ac:dyDescent="0.25">
      <c r="A483" s="185">
        <v>30</v>
      </c>
      <c r="B483" s="185">
        <v>0</v>
      </c>
      <c r="D483" s="230">
        <v>6.9599999999999995E-2</v>
      </c>
      <c r="E483" s="185">
        <v>0</v>
      </c>
      <c r="F483" s="185">
        <v>19145639</v>
      </c>
      <c r="I483" s="185">
        <v>0</v>
      </c>
      <c r="J483" s="185">
        <v>1394674</v>
      </c>
      <c r="L483" s="185">
        <v>4298960</v>
      </c>
      <c r="M483" s="185" t="s">
        <v>1889</v>
      </c>
      <c r="N483" s="185" t="s">
        <v>4031</v>
      </c>
      <c r="R483" s="185" t="s">
        <v>2082</v>
      </c>
      <c r="S483" s="185" t="s">
        <v>306</v>
      </c>
      <c r="T483" s="185" t="s">
        <v>571</v>
      </c>
      <c r="U483" s="185" t="s">
        <v>3280</v>
      </c>
      <c r="V483" s="185" t="s">
        <v>1963</v>
      </c>
      <c r="W483" s="185" t="s">
        <v>572</v>
      </c>
      <c r="X483" s="185" t="s">
        <v>2013</v>
      </c>
      <c r="Y483" s="185" t="s">
        <v>1881</v>
      </c>
      <c r="Z483" s="185" t="s">
        <v>1909</v>
      </c>
      <c r="AA483" s="185" t="s">
        <v>1883</v>
      </c>
      <c r="AB483" s="185" t="s">
        <v>1913</v>
      </c>
      <c r="AC483" s="185" t="s">
        <v>4032</v>
      </c>
      <c r="AD483" s="185" t="s">
        <v>2035</v>
      </c>
      <c r="AE483" s="185" t="s">
        <v>1989</v>
      </c>
      <c r="AF483" s="185" t="s">
        <v>1887</v>
      </c>
      <c r="AG483" s="185" t="s">
        <v>1889</v>
      </c>
      <c r="AH483" s="185" t="s">
        <v>1912</v>
      </c>
      <c r="AI483" s="185" t="s">
        <v>1890</v>
      </c>
      <c r="AK483" s="185" t="s">
        <v>1954</v>
      </c>
      <c r="AL483" s="185" t="s">
        <v>2578</v>
      </c>
      <c r="AM483" s="185" t="s">
        <v>4033</v>
      </c>
      <c r="AN483" s="185" t="s">
        <v>2068</v>
      </c>
      <c r="AO483" s="185" t="s">
        <v>2020</v>
      </c>
      <c r="AP483" s="185" t="s">
        <v>1896</v>
      </c>
      <c r="AQ483" s="185" t="s">
        <v>1963</v>
      </c>
      <c r="AR483" s="185" t="s">
        <v>2147</v>
      </c>
      <c r="AS483" s="185">
        <v>3407415</v>
      </c>
      <c r="AT483" s="185" t="s">
        <v>2147</v>
      </c>
      <c r="AV483" s="185" t="s">
        <v>1920</v>
      </c>
      <c r="AW483" s="185">
        <v>3407415</v>
      </c>
      <c r="AX483" s="185">
        <v>0</v>
      </c>
      <c r="AY483" s="185" t="s">
        <v>4034</v>
      </c>
      <c r="AZ483" s="186">
        <v>0</v>
      </c>
      <c r="BA483" s="231">
        <v>0</v>
      </c>
      <c r="BB483" s="185">
        <v>20</v>
      </c>
      <c r="BC483" s="185" t="s">
        <v>1332</v>
      </c>
      <c r="BD483" s="187">
        <v>19027</v>
      </c>
      <c r="BE483" s="187">
        <v>37225</v>
      </c>
      <c r="BF483" s="187">
        <v>37581</v>
      </c>
      <c r="BG483" s="187">
        <v>44228</v>
      </c>
      <c r="BO483" s="185" t="s">
        <v>2946</v>
      </c>
      <c r="BR483" s="185" t="s">
        <v>2947</v>
      </c>
      <c r="BV483" s="185" t="s">
        <v>1901</v>
      </c>
      <c r="BW483" s="185" t="s">
        <v>1896</v>
      </c>
      <c r="BX483" s="185" t="s">
        <v>2094</v>
      </c>
      <c r="CA483" s="185">
        <v>0</v>
      </c>
      <c r="CB483" s="185">
        <v>0</v>
      </c>
      <c r="CC483" s="185">
        <v>0</v>
      </c>
      <c r="CD483" s="185">
        <v>0</v>
      </c>
      <c r="CE483" s="185">
        <v>0</v>
      </c>
      <c r="CF483" s="185">
        <v>0</v>
      </c>
      <c r="CG483" s="185">
        <v>0</v>
      </c>
      <c r="CH483" s="185">
        <v>0</v>
      </c>
      <c r="CI483" s="185">
        <v>0</v>
      </c>
      <c r="CK483" s="185">
        <v>0</v>
      </c>
      <c r="CL483" s="185">
        <v>0</v>
      </c>
      <c r="CM483" s="185">
        <v>0</v>
      </c>
      <c r="CN483" s="185">
        <v>0</v>
      </c>
      <c r="CO483" s="185">
        <v>0</v>
      </c>
      <c r="CP483" s="185">
        <v>0</v>
      </c>
      <c r="CQ483" s="185">
        <v>0</v>
      </c>
      <c r="CR483" s="185">
        <v>0</v>
      </c>
      <c r="CS483" s="185">
        <v>0</v>
      </c>
      <c r="CT483" s="185">
        <v>0</v>
      </c>
      <c r="CU483" s="185">
        <v>0</v>
      </c>
      <c r="CV483" s="185">
        <v>0</v>
      </c>
      <c r="CW483" s="185">
        <v>0</v>
      </c>
      <c r="CX483" s="185">
        <v>0</v>
      </c>
      <c r="CY483" s="185">
        <v>0</v>
      </c>
      <c r="CZ483" s="185" t="s">
        <v>8035</v>
      </c>
      <c r="DA483" s="185">
        <v>0</v>
      </c>
      <c r="DB483" s="185">
        <v>0</v>
      </c>
      <c r="DC483" s="185">
        <v>0</v>
      </c>
      <c r="DD483" s="185">
        <v>0</v>
      </c>
      <c r="DE483" s="185">
        <v>0</v>
      </c>
      <c r="DF483" s="185">
        <v>0</v>
      </c>
      <c r="DG483" s="185">
        <v>0</v>
      </c>
      <c r="DH483" s="185">
        <v>0</v>
      </c>
      <c r="DI483" s="185">
        <v>30</v>
      </c>
      <c r="DJ483" s="185">
        <v>0</v>
      </c>
      <c r="DK483" s="185">
        <v>0</v>
      </c>
      <c r="DL483" s="185">
        <v>0</v>
      </c>
      <c r="DO483" s="185">
        <v>0</v>
      </c>
      <c r="DP483" s="185">
        <v>0</v>
      </c>
      <c r="DQ483" s="185">
        <v>0</v>
      </c>
      <c r="DR483" s="185" t="s">
        <v>2026</v>
      </c>
      <c r="DS483" s="185" t="s">
        <v>1903</v>
      </c>
      <c r="DT483" s="185">
        <v>0</v>
      </c>
      <c r="DV483" s="185" t="s">
        <v>1928</v>
      </c>
      <c r="DW483" s="185">
        <v>0</v>
      </c>
      <c r="DX483" s="185" t="s">
        <v>1896</v>
      </c>
    </row>
    <row r="484" spans="1:128" x14ac:dyDescent="0.25">
      <c r="A484" s="185">
        <v>30</v>
      </c>
      <c r="B484" s="185">
        <v>3407000</v>
      </c>
      <c r="D484" s="230">
        <v>2.436E-2</v>
      </c>
      <c r="E484" s="185">
        <v>82995</v>
      </c>
      <c r="F484" s="185">
        <v>19178524</v>
      </c>
      <c r="I484" s="185">
        <v>3506798</v>
      </c>
      <c r="J484" s="185">
        <v>1192595</v>
      </c>
      <c r="L484" s="185">
        <v>3956529</v>
      </c>
      <c r="M484" s="185" t="s">
        <v>1947</v>
      </c>
      <c r="N484" s="185" t="s">
        <v>1313</v>
      </c>
      <c r="R484" s="185" t="s">
        <v>1264</v>
      </c>
      <c r="S484" s="185" t="s">
        <v>148</v>
      </c>
      <c r="T484" s="185" t="s">
        <v>128</v>
      </c>
      <c r="U484" s="185" t="s">
        <v>682</v>
      </c>
      <c r="V484" s="185" t="s">
        <v>1963</v>
      </c>
      <c r="W484" s="185" t="s">
        <v>786</v>
      </c>
      <c r="X484" s="185" t="s">
        <v>1907</v>
      </c>
      <c r="Y484" s="185" t="s">
        <v>1881</v>
      </c>
      <c r="Z484" s="185" t="s">
        <v>1950</v>
      </c>
      <c r="AA484" s="185" t="s">
        <v>1883</v>
      </c>
      <c r="AB484" s="185" t="s">
        <v>1898</v>
      </c>
      <c r="AC484" s="185" t="s">
        <v>4035</v>
      </c>
      <c r="AD484" s="185" t="s">
        <v>1952</v>
      </c>
      <c r="AE484" s="185" t="s">
        <v>1887</v>
      </c>
      <c r="AF484" s="185" t="s">
        <v>1888</v>
      </c>
      <c r="AG484" s="185" t="s">
        <v>1889</v>
      </c>
      <c r="AH484" s="185" t="s">
        <v>1912</v>
      </c>
      <c r="AI484" s="185" t="s">
        <v>1890</v>
      </c>
      <c r="AK484" s="185" t="s">
        <v>2030</v>
      </c>
      <c r="AL484" s="185" t="s">
        <v>4030</v>
      </c>
      <c r="AM484" s="185" t="s">
        <v>4036</v>
      </c>
      <c r="AN484" s="185" t="s">
        <v>2067</v>
      </c>
      <c r="AO484" s="185" t="s">
        <v>4037</v>
      </c>
      <c r="AP484" s="185" t="s">
        <v>1896</v>
      </c>
      <c r="AQ484" s="185" t="s">
        <v>1963</v>
      </c>
      <c r="AR484" s="185" t="s">
        <v>2147</v>
      </c>
      <c r="AS484" s="185">
        <v>3407415</v>
      </c>
      <c r="AT484" s="185" t="s">
        <v>2147</v>
      </c>
      <c r="AV484" s="185" t="s">
        <v>1920</v>
      </c>
      <c r="AW484" s="185">
        <v>3407415</v>
      </c>
      <c r="AX484" s="185">
        <v>0</v>
      </c>
      <c r="AY484" s="185" t="s">
        <v>2022</v>
      </c>
      <c r="AZ484" s="186">
        <v>0</v>
      </c>
      <c r="BA484" s="231">
        <v>8</v>
      </c>
      <c r="BB484" s="185">
        <v>0</v>
      </c>
      <c r="BC484" s="185" t="s">
        <v>1332</v>
      </c>
      <c r="BD484" s="187">
        <v>19226</v>
      </c>
      <c r="BE484" s="187">
        <v>38719</v>
      </c>
      <c r="BH484" s="187">
        <v>43102</v>
      </c>
      <c r="BI484" s="187">
        <v>43466</v>
      </c>
      <c r="BO484" s="185" t="s">
        <v>2023</v>
      </c>
      <c r="BR484" s="185" t="s">
        <v>2024</v>
      </c>
      <c r="BV484" s="185" t="s">
        <v>1901</v>
      </c>
      <c r="BW484" s="185" t="s">
        <v>1896</v>
      </c>
      <c r="BX484" s="185" t="s">
        <v>2025</v>
      </c>
      <c r="BY484" s="187">
        <v>44198</v>
      </c>
      <c r="BZ484" s="187">
        <v>44198</v>
      </c>
      <c r="CA484" s="185">
        <v>0</v>
      </c>
      <c r="CB484" s="185">
        <v>3407415</v>
      </c>
      <c r="CC484" s="185">
        <v>0</v>
      </c>
      <c r="CD484" s="185">
        <v>0</v>
      </c>
      <c r="CE484" s="185">
        <v>0</v>
      </c>
      <c r="CF484" s="185">
        <v>0</v>
      </c>
      <c r="CG484" s="185">
        <v>0</v>
      </c>
      <c r="CH484" s="185">
        <v>0</v>
      </c>
      <c r="CI484" s="185">
        <v>0</v>
      </c>
      <c r="CK484" s="185">
        <v>0</v>
      </c>
      <c r="CL484" s="185">
        <v>0</v>
      </c>
      <c r="CM484" s="185">
        <v>0</v>
      </c>
      <c r="CN484" s="185">
        <v>0</v>
      </c>
      <c r="CO484" s="185">
        <v>0</v>
      </c>
      <c r="CP484" s="185">
        <v>0</v>
      </c>
      <c r="CQ484" s="185">
        <v>272593</v>
      </c>
      <c r="CR484" s="185">
        <v>0</v>
      </c>
      <c r="CS484" s="185">
        <v>0</v>
      </c>
      <c r="CT484" s="185">
        <v>0</v>
      </c>
      <c r="CU484" s="185">
        <v>0</v>
      </c>
      <c r="CV484" s="185">
        <v>0</v>
      </c>
      <c r="CW484" s="185">
        <v>3680008</v>
      </c>
      <c r="CX484" s="185">
        <v>452971</v>
      </c>
      <c r="CY484" s="185">
        <v>3227037</v>
      </c>
      <c r="CZ484" s="185" t="s">
        <v>8035</v>
      </c>
      <c r="DA484" s="185">
        <v>306667</v>
      </c>
      <c r="DB484" s="185">
        <v>289600</v>
      </c>
      <c r="DC484" s="185">
        <v>408800</v>
      </c>
      <c r="DD484" s="185">
        <v>3680000</v>
      </c>
      <c r="DE484" s="185">
        <v>147200</v>
      </c>
      <c r="DF484" s="185">
        <v>73600</v>
      </c>
      <c r="DG484" s="185">
        <v>110400</v>
      </c>
      <c r="DH484" s="185">
        <v>170371</v>
      </c>
      <c r="DI484" s="185">
        <v>30</v>
      </c>
      <c r="DJ484" s="185">
        <v>0</v>
      </c>
      <c r="DK484" s="185">
        <v>0</v>
      </c>
      <c r="DL484" s="185">
        <v>0</v>
      </c>
      <c r="DM484" s="187">
        <v>44201</v>
      </c>
      <c r="DN484" s="187">
        <v>44222</v>
      </c>
      <c r="DO484" s="185">
        <v>0</v>
      </c>
      <c r="DP484" s="185">
        <v>136300</v>
      </c>
      <c r="DQ484" s="185">
        <v>0</v>
      </c>
      <c r="DR484" s="185" t="s">
        <v>1927</v>
      </c>
      <c r="DS484" s="185" t="s">
        <v>1903</v>
      </c>
      <c r="DT484" s="185">
        <v>136300</v>
      </c>
      <c r="DV484" s="185" t="s">
        <v>1961</v>
      </c>
      <c r="DW484" s="185">
        <v>3407000</v>
      </c>
      <c r="DX484" s="185" t="s">
        <v>1896</v>
      </c>
    </row>
    <row r="485" spans="1:128" x14ac:dyDescent="0.25">
      <c r="A485" s="185">
        <v>30</v>
      </c>
      <c r="B485" s="185">
        <v>3951000</v>
      </c>
      <c r="D485" s="230">
        <v>5.2199999999999998E-3</v>
      </c>
      <c r="E485" s="185">
        <v>20624</v>
      </c>
      <c r="F485" s="185">
        <v>19212456</v>
      </c>
      <c r="I485" s="185">
        <v>4065960</v>
      </c>
      <c r="J485" s="185">
        <v>1382756</v>
      </c>
      <c r="L485" s="185">
        <v>4395188</v>
      </c>
      <c r="M485" s="185" t="s">
        <v>1889</v>
      </c>
      <c r="N485" s="185" t="s">
        <v>1367</v>
      </c>
      <c r="R485" s="185" t="s">
        <v>7219</v>
      </c>
      <c r="S485" s="185" t="s">
        <v>306</v>
      </c>
      <c r="T485" s="185" t="s">
        <v>306</v>
      </c>
      <c r="U485" s="185" t="s">
        <v>4038</v>
      </c>
      <c r="V485" s="185" t="s">
        <v>1963</v>
      </c>
      <c r="W485" s="185" t="s">
        <v>1744</v>
      </c>
      <c r="X485" s="185" t="s">
        <v>1880</v>
      </c>
      <c r="Y485" s="185" t="s">
        <v>1881</v>
      </c>
      <c r="Z485" s="185" t="s">
        <v>1909</v>
      </c>
      <c r="AA485" s="185" t="s">
        <v>1883</v>
      </c>
      <c r="AB485" s="185" t="s">
        <v>1883</v>
      </c>
      <c r="AC485" s="185" t="s">
        <v>4039</v>
      </c>
      <c r="AD485" s="185" t="s">
        <v>1989</v>
      </c>
      <c r="AE485" s="185" t="s">
        <v>2074</v>
      </c>
      <c r="AF485" s="185" t="s">
        <v>1889</v>
      </c>
      <c r="AG485" s="185" t="s">
        <v>2074</v>
      </c>
      <c r="AH485" s="185" t="s">
        <v>1912</v>
      </c>
      <c r="AI485" s="185" t="s">
        <v>1890</v>
      </c>
      <c r="AK485" s="185" t="s">
        <v>2556</v>
      </c>
      <c r="AL485" s="185" t="s">
        <v>2599</v>
      </c>
      <c r="AM485" s="185" t="s">
        <v>2119</v>
      </c>
      <c r="AN485" s="185" t="s">
        <v>2119</v>
      </c>
      <c r="AP485" s="185" t="s">
        <v>1896</v>
      </c>
      <c r="AQ485" s="185" t="s">
        <v>1963</v>
      </c>
      <c r="AR485" s="185" t="s">
        <v>2307</v>
      </c>
      <c r="AS485" s="185">
        <v>3950730</v>
      </c>
      <c r="AT485" s="185" t="s">
        <v>2307</v>
      </c>
      <c r="AV485" s="185" t="s">
        <v>1920</v>
      </c>
      <c r="AW485" s="185">
        <v>3950730</v>
      </c>
      <c r="AX485" s="185">
        <v>0</v>
      </c>
      <c r="AY485" s="185" t="s">
        <v>4040</v>
      </c>
      <c r="AZ485" s="186">
        <v>0</v>
      </c>
      <c r="BA485" s="231">
        <v>0</v>
      </c>
      <c r="BB485" s="185">
        <v>0</v>
      </c>
      <c r="BD485" s="187">
        <v>19272</v>
      </c>
      <c r="BE485" s="187">
        <v>43727</v>
      </c>
      <c r="BF485" s="187">
        <v>43727</v>
      </c>
      <c r="BH485" s="187">
        <v>43727</v>
      </c>
      <c r="BO485" s="185" t="s">
        <v>4041</v>
      </c>
      <c r="BR485" s="185" t="s">
        <v>4042</v>
      </c>
      <c r="BV485" s="185" t="s">
        <v>1901</v>
      </c>
      <c r="BW485" s="185" t="s">
        <v>1896</v>
      </c>
      <c r="BX485" s="185" t="s">
        <v>7104</v>
      </c>
      <c r="BY485" s="187">
        <v>43727</v>
      </c>
      <c r="BZ485" s="187">
        <v>44093</v>
      </c>
      <c r="CA485" s="185">
        <v>0</v>
      </c>
      <c r="CB485" s="185">
        <v>3950730</v>
      </c>
      <c r="CC485" s="185">
        <v>0</v>
      </c>
      <c r="CD485" s="185">
        <v>0</v>
      </c>
      <c r="CE485" s="185">
        <v>0</v>
      </c>
      <c r="CF485" s="185">
        <v>0</v>
      </c>
      <c r="CG485" s="185">
        <v>0</v>
      </c>
      <c r="CH485" s="185">
        <v>0</v>
      </c>
      <c r="CI485" s="185">
        <v>0</v>
      </c>
      <c r="CK485" s="185">
        <v>0</v>
      </c>
      <c r="CL485" s="185">
        <v>0</v>
      </c>
      <c r="CM485" s="185">
        <v>0</v>
      </c>
      <c r="CN485" s="185">
        <v>0</v>
      </c>
      <c r="CO485" s="185">
        <v>0</v>
      </c>
      <c r="CP485" s="185">
        <v>0</v>
      </c>
      <c r="CQ485" s="185">
        <v>0</v>
      </c>
      <c r="CR485" s="185">
        <v>0</v>
      </c>
      <c r="CS485" s="185">
        <v>0</v>
      </c>
      <c r="CT485" s="185">
        <v>0</v>
      </c>
      <c r="CU485" s="185">
        <v>0</v>
      </c>
      <c r="CV485" s="185">
        <v>0</v>
      </c>
      <c r="CW485" s="185">
        <v>3950730</v>
      </c>
      <c r="CX485" s="185">
        <v>383754</v>
      </c>
      <c r="CY485" s="185">
        <v>3566976</v>
      </c>
      <c r="CZ485" s="185" t="s">
        <v>8035</v>
      </c>
      <c r="DA485" s="185">
        <v>329228</v>
      </c>
      <c r="DB485" s="185">
        <v>335800</v>
      </c>
      <c r="DC485" s="185">
        <v>0</v>
      </c>
      <c r="DD485" s="185">
        <v>3951000</v>
      </c>
      <c r="DE485" s="185">
        <v>158000</v>
      </c>
      <c r="DF485" s="185">
        <v>79000</v>
      </c>
      <c r="DG485" s="185">
        <v>118500</v>
      </c>
      <c r="DH485" s="185">
        <v>0</v>
      </c>
      <c r="DI485" s="185">
        <v>30</v>
      </c>
      <c r="DJ485" s="185">
        <v>0</v>
      </c>
      <c r="DK485" s="185">
        <v>0</v>
      </c>
      <c r="DL485" s="185">
        <v>28217</v>
      </c>
      <c r="DM485" s="187">
        <v>43727</v>
      </c>
      <c r="DN485" s="187">
        <v>43728</v>
      </c>
      <c r="DO485" s="185">
        <v>0</v>
      </c>
      <c r="DP485" s="185">
        <v>158000</v>
      </c>
      <c r="DQ485" s="185">
        <v>0</v>
      </c>
      <c r="DR485" s="185" t="s">
        <v>1888</v>
      </c>
      <c r="DS485" s="185" t="s">
        <v>1903</v>
      </c>
      <c r="DT485" s="185">
        <v>0</v>
      </c>
      <c r="DV485" s="185" t="s">
        <v>1928</v>
      </c>
      <c r="DW485" s="185">
        <v>3951000</v>
      </c>
      <c r="DX485" s="185" t="s">
        <v>1896</v>
      </c>
    </row>
    <row r="486" spans="1:128" x14ac:dyDescent="0.25">
      <c r="A486" s="185">
        <v>30</v>
      </c>
      <c r="B486" s="185">
        <v>7202000</v>
      </c>
      <c r="D486" s="230">
        <v>5.2199999999999998E-3</v>
      </c>
      <c r="E486" s="185">
        <v>37594</v>
      </c>
      <c r="F486" s="185">
        <v>19216919</v>
      </c>
      <c r="I486" s="185">
        <v>5490048</v>
      </c>
      <c r="J486" s="185">
        <v>1867061</v>
      </c>
      <c r="L486" s="185">
        <v>6193469</v>
      </c>
      <c r="M486" s="185" t="s">
        <v>1889</v>
      </c>
      <c r="N486" s="185" t="s">
        <v>1985</v>
      </c>
      <c r="R486" s="185" t="s">
        <v>1879</v>
      </c>
      <c r="S486" s="185" t="s">
        <v>306</v>
      </c>
      <c r="T486" s="185" t="s">
        <v>306</v>
      </c>
      <c r="U486" s="185" t="s">
        <v>460</v>
      </c>
      <c r="V486" s="185" t="s">
        <v>1963</v>
      </c>
      <c r="W486" s="185" t="s">
        <v>400</v>
      </c>
      <c r="X486" s="185" t="s">
        <v>1880</v>
      </c>
      <c r="Y486" s="185" t="s">
        <v>1908</v>
      </c>
      <c r="Z486" s="185" t="s">
        <v>1909</v>
      </c>
      <c r="AA486" s="185" t="s">
        <v>1883</v>
      </c>
      <c r="AB486" s="185" t="s">
        <v>1883</v>
      </c>
      <c r="AC486" s="185" t="s">
        <v>4043</v>
      </c>
      <c r="AD486" s="185" t="s">
        <v>1989</v>
      </c>
      <c r="AE486" s="185" t="s">
        <v>1989</v>
      </c>
      <c r="AF486" s="185" t="s">
        <v>1888</v>
      </c>
      <c r="AG486" s="185" t="s">
        <v>1889</v>
      </c>
      <c r="AH486" s="185" t="s">
        <v>1912</v>
      </c>
      <c r="AI486" s="185" t="s">
        <v>1890</v>
      </c>
      <c r="AJ486" s="185" t="s">
        <v>1913</v>
      </c>
      <c r="AK486" s="185" t="s">
        <v>2037</v>
      </c>
      <c r="AL486" s="185" t="s">
        <v>4044</v>
      </c>
      <c r="AM486" s="185" t="s">
        <v>3848</v>
      </c>
      <c r="AN486" s="185" t="s">
        <v>2226</v>
      </c>
      <c r="AO486" s="185" t="s">
        <v>2518</v>
      </c>
      <c r="AP486" s="185" t="s">
        <v>1896</v>
      </c>
      <c r="AQ486" s="185" t="s">
        <v>1963</v>
      </c>
      <c r="AR486" s="185" t="s">
        <v>1675</v>
      </c>
      <c r="AS486" s="185">
        <v>5334460</v>
      </c>
      <c r="AT486" s="185" t="s">
        <v>1675</v>
      </c>
      <c r="AV486" s="185" t="s">
        <v>1920</v>
      </c>
      <c r="AW486" s="185">
        <v>5334460</v>
      </c>
      <c r="AX486" s="185">
        <v>0</v>
      </c>
      <c r="AY486" s="185" t="s">
        <v>1996</v>
      </c>
      <c r="AZ486" s="186">
        <v>0</v>
      </c>
      <c r="BA486" s="231">
        <v>0</v>
      </c>
      <c r="BB486" s="185">
        <v>0</v>
      </c>
      <c r="BC486" s="185" t="s">
        <v>1332</v>
      </c>
      <c r="BD486" s="187">
        <v>19364</v>
      </c>
      <c r="BE486" s="187">
        <v>28283</v>
      </c>
      <c r="BF486" s="187">
        <v>39805</v>
      </c>
      <c r="BH486" s="187">
        <v>42953</v>
      </c>
      <c r="BI486" s="187">
        <v>43317</v>
      </c>
      <c r="BJ486" s="185" t="s">
        <v>4045</v>
      </c>
      <c r="BK486" s="185" t="s">
        <v>1923</v>
      </c>
      <c r="BL486" s="187">
        <v>31502</v>
      </c>
      <c r="BO486" s="185" t="s">
        <v>861</v>
      </c>
      <c r="BP486" s="185" t="s">
        <v>4046</v>
      </c>
      <c r="BR486" s="185" t="s">
        <v>2287</v>
      </c>
      <c r="BT486" s="185" t="s">
        <v>4047</v>
      </c>
      <c r="BV486" s="185" t="s">
        <v>1901</v>
      </c>
      <c r="BW486" s="185" t="s">
        <v>1926</v>
      </c>
      <c r="BX486" s="185" t="s">
        <v>1902</v>
      </c>
      <c r="BY486" s="187">
        <v>42953</v>
      </c>
      <c r="BZ486" s="187">
        <v>44363</v>
      </c>
      <c r="CA486" s="185">
        <v>0</v>
      </c>
      <c r="CB486" s="185">
        <v>5334460</v>
      </c>
      <c r="CC486" s="185">
        <v>0</v>
      </c>
      <c r="CD486" s="185">
        <v>0</v>
      </c>
      <c r="CE486" s="185">
        <v>0</v>
      </c>
      <c r="CF486" s="185">
        <v>0</v>
      </c>
      <c r="CG486" s="185">
        <v>0</v>
      </c>
      <c r="CH486" s="185">
        <v>1867061</v>
      </c>
      <c r="CI486" s="185">
        <v>0</v>
      </c>
      <c r="CK486" s="185">
        <v>0</v>
      </c>
      <c r="CL486" s="185">
        <v>0</v>
      </c>
      <c r="CM486" s="185">
        <v>0</v>
      </c>
      <c r="CN486" s="185">
        <v>0</v>
      </c>
      <c r="CO486" s="185">
        <v>0</v>
      </c>
      <c r="CP486" s="185">
        <v>0</v>
      </c>
      <c r="CQ486" s="185">
        <v>0</v>
      </c>
      <c r="CR486" s="185">
        <v>0</v>
      </c>
      <c r="CS486" s="185">
        <v>0</v>
      </c>
      <c r="CT486" s="185">
        <v>0</v>
      </c>
      <c r="CU486" s="185">
        <v>0</v>
      </c>
      <c r="CV486" s="185">
        <v>0</v>
      </c>
      <c r="CW486" s="185">
        <v>7201521</v>
      </c>
      <c r="CX486" s="185">
        <v>1357927</v>
      </c>
      <c r="CY486" s="185">
        <v>5843594</v>
      </c>
      <c r="CZ486" s="185" t="s">
        <v>8035</v>
      </c>
      <c r="DA486" s="185">
        <v>600127</v>
      </c>
      <c r="DB486" s="185">
        <v>612200</v>
      </c>
      <c r="DC486" s="185">
        <v>864200</v>
      </c>
      <c r="DD486" s="185">
        <v>7202000</v>
      </c>
      <c r="DE486" s="185">
        <v>288100</v>
      </c>
      <c r="DF486" s="185">
        <v>144000</v>
      </c>
      <c r="DG486" s="185">
        <v>216100</v>
      </c>
      <c r="DH486" s="185">
        <v>0</v>
      </c>
      <c r="DI486" s="185">
        <v>30</v>
      </c>
      <c r="DJ486" s="185">
        <v>0</v>
      </c>
      <c r="DK486" s="185">
        <v>0</v>
      </c>
      <c r="DL486" s="185">
        <v>145301</v>
      </c>
      <c r="DM486" s="187">
        <v>44222</v>
      </c>
      <c r="DN486" s="187">
        <v>44242</v>
      </c>
      <c r="DO486" s="185">
        <v>0</v>
      </c>
      <c r="DP486" s="185">
        <v>288100</v>
      </c>
      <c r="DQ486" s="185">
        <v>72000</v>
      </c>
      <c r="DR486" s="185" t="s">
        <v>1888</v>
      </c>
      <c r="DS486" s="185" t="s">
        <v>1889</v>
      </c>
      <c r="DT486" s="185">
        <v>288100</v>
      </c>
      <c r="DV486" s="185" t="s">
        <v>1928</v>
      </c>
      <c r="DW486" s="185">
        <v>7202000</v>
      </c>
      <c r="DX486" s="185" t="s">
        <v>1896</v>
      </c>
    </row>
    <row r="487" spans="1:128" x14ac:dyDescent="0.25">
      <c r="A487" s="185">
        <v>30</v>
      </c>
      <c r="B487" s="185">
        <v>3951000</v>
      </c>
      <c r="D487" s="230">
        <v>2.436E-2</v>
      </c>
      <c r="E487" s="185">
        <v>96246</v>
      </c>
      <c r="F487" s="185">
        <v>19226361</v>
      </c>
      <c r="I487" s="185">
        <v>4065960</v>
      </c>
      <c r="J487" s="185">
        <v>1382756</v>
      </c>
      <c r="L487" s="185">
        <v>4404790</v>
      </c>
      <c r="M487" s="185" t="s">
        <v>2318</v>
      </c>
      <c r="N487" s="185" t="s">
        <v>1313</v>
      </c>
      <c r="R487" s="185" t="s">
        <v>1879</v>
      </c>
      <c r="S487" s="185" t="s">
        <v>784</v>
      </c>
      <c r="T487" s="185" t="s">
        <v>249</v>
      </c>
      <c r="U487" s="185" t="s">
        <v>682</v>
      </c>
      <c r="V487" s="185" t="s">
        <v>1963</v>
      </c>
      <c r="W487" s="185" t="s">
        <v>7600</v>
      </c>
      <c r="X487" s="185" t="s">
        <v>1999</v>
      </c>
      <c r="Y487" s="185" t="s">
        <v>1881</v>
      </c>
      <c r="Z487" s="185" t="s">
        <v>2320</v>
      </c>
      <c r="AA487" s="185" t="s">
        <v>1883</v>
      </c>
      <c r="AB487" s="185" t="s">
        <v>1920</v>
      </c>
      <c r="AC487" s="185" t="s">
        <v>4048</v>
      </c>
      <c r="AD487" s="185" t="s">
        <v>2334</v>
      </c>
      <c r="AE487" s="185" t="s">
        <v>1887</v>
      </c>
      <c r="AF487" s="185" t="s">
        <v>1888</v>
      </c>
      <c r="AG487" s="185" t="s">
        <v>1889</v>
      </c>
      <c r="AH487" s="185" t="s">
        <v>1883</v>
      </c>
      <c r="AI487" s="185" t="s">
        <v>1890</v>
      </c>
      <c r="AK487" s="185" t="s">
        <v>3402</v>
      </c>
      <c r="AM487" s="185" t="s">
        <v>2450</v>
      </c>
      <c r="AN487" s="185" t="s">
        <v>2450</v>
      </c>
      <c r="AP487" s="185" t="s">
        <v>1896</v>
      </c>
      <c r="AQ487" s="185" t="s">
        <v>1963</v>
      </c>
      <c r="AR487" s="185" t="s">
        <v>2307</v>
      </c>
      <c r="AS487" s="185">
        <v>3950730</v>
      </c>
      <c r="AT487" s="185" t="s">
        <v>2307</v>
      </c>
      <c r="AV487" s="185" t="s">
        <v>1920</v>
      </c>
      <c r="AW487" s="185">
        <v>3950730</v>
      </c>
      <c r="AX487" s="185">
        <v>0</v>
      </c>
      <c r="AY487" s="185" t="s">
        <v>2022</v>
      </c>
      <c r="AZ487" s="186">
        <v>0</v>
      </c>
      <c r="BA487" s="231">
        <v>0</v>
      </c>
      <c r="BB487" s="185">
        <v>0</v>
      </c>
      <c r="BD487" s="187">
        <v>19613</v>
      </c>
      <c r="BE487" s="187">
        <v>40982</v>
      </c>
      <c r="BF487" s="187">
        <v>40982</v>
      </c>
      <c r="BH487" s="187">
        <v>43538</v>
      </c>
      <c r="BI487" s="187">
        <v>43903</v>
      </c>
      <c r="BO487" s="185" t="s">
        <v>2023</v>
      </c>
      <c r="BR487" s="185" t="s">
        <v>2024</v>
      </c>
      <c r="BV487" s="185" t="s">
        <v>1901</v>
      </c>
      <c r="BW487" s="185" t="s">
        <v>1896</v>
      </c>
      <c r="BX487" s="185" t="s">
        <v>1902</v>
      </c>
      <c r="BY487" s="187">
        <v>42808</v>
      </c>
      <c r="BZ487" s="187">
        <v>44269</v>
      </c>
      <c r="CA487" s="185">
        <v>0</v>
      </c>
      <c r="CB487" s="185">
        <v>3950730</v>
      </c>
      <c r="CC487" s="185">
        <v>0</v>
      </c>
      <c r="CD487" s="185">
        <v>0</v>
      </c>
      <c r="CE487" s="185">
        <v>0</v>
      </c>
      <c r="CF487" s="185">
        <v>0</v>
      </c>
      <c r="CG487" s="185">
        <v>0</v>
      </c>
      <c r="CH487" s="185">
        <v>0</v>
      </c>
      <c r="CI487" s="185">
        <v>0</v>
      </c>
      <c r="CK487" s="185">
        <v>0</v>
      </c>
      <c r="CL487" s="185">
        <v>0</v>
      </c>
      <c r="CM487" s="185">
        <v>0</v>
      </c>
      <c r="CN487" s="185">
        <v>0</v>
      </c>
      <c r="CO487" s="185">
        <v>0</v>
      </c>
      <c r="CP487" s="185">
        <v>0</v>
      </c>
      <c r="CQ487" s="185">
        <v>0</v>
      </c>
      <c r="CR487" s="185">
        <v>0</v>
      </c>
      <c r="CS487" s="185">
        <v>0</v>
      </c>
      <c r="CT487" s="185">
        <v>0</v>
      </c>
      <c r="CU487" s="185">
        <v>0</v>
      </c>
      <c r="CV487" s="185">
        <v>0</v>
      </c>
      <c r="CW487" s="185">
        <v>3950730</v>
      </c>
      <c r="CX487" s="185">
        <v>592544</v>
      </c>
      <c r="CY487" s="185">
        <v>3358186</v>
      </c>
      <c r="CZ487" s="185" t="s">
        <v>8035</v>
      </c>
      <c r="DA487" s="185">
        <v>329228</v>
      </c>
      <c r="DB487" s="185">
        <v>335800</v>
      </c>
      <c r="DC487" s="185">
        <v>474100</v>
      </c>
      <c r="DD487" s="185">
        <v>3951000</v>
      </c>
      <c r="DE487" s="185">
        <v>158000</v>
      </c>
      <c r="DF487" s="185">
        <v>79000</v>
      </c>
      <c r="DG487" s="185">
        <v>118500</v>
      </c>
      <c r="DH487" s="185">
        <v>0</v>
      </c>
      <c r="DI487" s="185">
        <v>30</v>
      </c>
      <c r="DJ487" s="185">
        <v>0</v>
      </c>
      <c r="DK487" s="185">
        <v>0</v>
      </c>
      <c r="DL487" s="185">
        <v>0</v>
      </c>
      <c r="DM487" s="187">
        <v>44319</v>
      </c>
      <c r="DN487" s="187">
        <v>44340</v>
      </c>
      <c r="DO487" s="185">
        <v>0</v>
      </c>
      <c r="DP487" s="185">
        <v>158000</v>
      </c>
      <c r="DQ487" s="185">
        <v>39500</v>
      </c>
      <c r="DR487" s="185" t="s">
        <v>2009</v>
      </c>
      <c r="DS487" s="185" t="s">
        <v>1903</v>
      </c>
      <c r="DT487" s="185">
        <v>158000</v>
      </c>
      <c r="DV487" s="185" t="s">
        <v>2324</v>
      </c>
      <c r="DW487" s="185">
        <v>3951000</v>
      </c>
      <c r="DX487" s="185" t="s">
        <v>1896</v>
      </c>
    </row>
    <row r="488" spans="1:128" x14ac:dyDescent="0.25">
      <c r="A488" s="185">
        <v>30</v>
      </c>
      <c r="B488" s="185">
        <v>3407000</v>
      </c>
      <c r="D488" s="230">
        <v>2.436E-2</v>
      </c>
      <c r="E488" s="185">
        <v>82995</v>
      </c>
      <c r="F488" s="185">
        <v>19234923</v>
      </c>
      <c r="I488" s="185">
        <v>3506798</v>
      </c>
      <c r="J488" s="185">
        <v>1192595</v>
      </c>
      <c r="L488" s="185">
        <v>3956904</v>
      </c>
      <c r="M488" s="185" t="s">
        <v>1889</v>
      </c>
      <c r="N488" s="185" t="s">
        <v>1985</v>
      </c>
      <c r="R488" s="185" t="s">
        <v>1879</v>
      </c>
      <c r="S488" s="185" t="s">
        <v>306</v>
      </c>
      <c r="T488" s="185" t="s">
        <v>21</v>
      </c>
      <c r="U488" s="185" t="s">
        <v>2192</v>
      </c>
      <c r="V488" s="185" t="s">
        <v>1963</v>
      </c>
      <c r="W488" s="185" t="s">
        <v>851</v>
      </c>
      <c r="X488" s="185" t="s">
        <v>1907</v>
      </c>
      <c r="Y488" s="185" t="s">
        <v>1987</v>
      </c>
      <c r="Z488" s="185" t="s">
        <v>1909</v>
      </c>
      <c r="AA488" s="185" t="s">
        <v>1883</v>
      </c>
      <c r="AB488" s="185" t="s">
        <v>1883</v>
      </c>
      <c r="AC488" s="185" t="s">
        <v>4049</v>
      </c>
      <c r="AD488" s="185" t="s">
        <v>1887</v>
      </c>
      <c r="AE488" s="185" t="s">
        <v>1903</v>
      </c>
      <c r="AF488" s="185" t="s">
        <v>1887</v>
      </c>
      <c r="AG488" s="185" t="s">
        <v>1887</v>
      </c>
      <c r="AH488" s="185" t="s">
        <v>1912</v>
      </c>
      <c r="AI488" s="185" t="s">
        <v>1890</v>
      </c>
      <c r="AJ488" s="185" t="s">
        <v>1913</v>
      </c>
      <c r="AK488" s="185" t="s">
        <v>3621</v>
      </c>
      <c r="AL488" s="185" t="s">
        <v>4050</v>
      </c>
      <c r="AM488" s="185" t="s">
        <v>4051</v>
      </c>
      <c r="AN488" s="185" t="s">
        <v>2067</v>
      </c>
      <c r="AO488" s="185" t="s">
        <v>2994</v>
      </c>
      <c r="AP488" s="185" t="s">
        <v>1896</v>
      </c>
      <c r="AQ488" s="185" t="s">
        <v>1963</v>
      </c>
      <c r="AR488" s="185" t="s">
        <v>2147</v>
      </c>
      <c r="AS488" s="185">
        <v>3407415</v>
      </c>
      <c r="AT488" s="185" t="s">
        <v>2147</v>
      </c>
      <c r="AV488" s="185" t="s">
        <v>1920</v>
      </c>
      <c r="AW488" s="185">
        <v>3407415</v>
      </c>
      <c r="AX488" s="185">
        <v>0</v>
      </c>
      <c r="AY488" s="185" t="s">
        <v>1996</v>
      </c>
      <c r="AZ488" s="186">
        <v>0</v>
      </c>
      <c r="BA488" s="231">
        <v>0</v>
      </c>
      <c r="BB488" s="185">
        <v>0</v>
      </c>
      <c r="BC488" s="185" t="s">
        <v>1332</v>
      </c>
      <c r="BD488" s="187">
        <v>19834</v>
      </c>
      <c r="BE488" s="187">
        <v>32365</v>
      </c>
      <c r="BF488" s="187">
        <v>34151</v>
      </c>
      <c r="BH488" s="187">
        <v>42592</v>
      </c>
      <c r="BI488" s="187">
        <v>42956</v>
      </c>
      <c r="BO488" s="185" t="s">
        <v>295</v>
      </c>
      <c r="BR488" s="185" t="s">
        <v>2060</v>
      </c>
      <c r="BV488" s="185" t="s">
        <v>1901</v>
      </c>
      <c r="BW488" s="185" t="s">
        <v>1926</v>
      </c>
      <c r="BX488" s="185" t="s">
        <v>1902</v>
      </c>
      <c r="BY488" s="187">
        <v>43322</v>
      </c>
      <c r="BZ488" s="187">
        <v>44053</v>
      </c>
      <c r="CA488" s="185">
        <v>0</v>
      </c>
      <c r="CB488" s="185">
        <v>3407415</v>
      </c>
      <c r="CC488" s="185">
        <v>0</v>
      </c>
      <c r="CD488" s="185">
        <v>0</v>
      </c>
      <c r="CE488" s="185">
        <v>0</v>
      </c>
      <c r="CF488" s="185">
        <v>0</v>
      </c>
      <c r="CG488" s="185">
        <v>0</v>
      </c>
      <c r="CH488" s="185">
        <v>0</v>
      </c>
      <c r="CI488" s="185">
        <v>0</v>
      </c>
      <c r="CK488" s="185">
        <v>0</v>
      </c>
      <c r="CL488" s="185">
        <v>0</v>
      </c>
      <c r="CM488" s="185">
        <v>0</v>
      </c>
      <c r="CN488" s="185">
        <v>0</v>
      </c>
      <c r="CO488" s="185">
        <v>0</v>
      </c>
      <c r="CP488" s="185">
        <v>0</v>
      </c>
      <c r="CQ488" s="185">
        <v>0</v>
      </c>
      <c r="CR488" s="185">
        <v>0</v>
      </c>
      <c r="CS488" s="185">
        <v>0</v>
      </c>
      <c r="CT488" s="185">
        <v>0</v>
      </c>
      <c r="CU488" s="185">
        <v>0</v>
      </c>
      <c r="CV488" s="185">
        <v>0</v>
      </c>
      <c r="CW488" s="185">
        <v>3407415</v>
      </c>
      <c r="CX488" s="185">
        <v>442971</v>
      </c>
      <c r="CY488" s="185">
        <v>2964444</v>
      </c>
      <c r="CZ488" s="185" t="s">
        <v>8035</v>
      </c>
      <c r="DA488" s="185">
        <v>283951</v>
      </c>
      <c r="DB488" s="185">
        <v>289600</v>
      </c>
      <c r="DC488" s="185">
        <v>408800</v>
      </c>
      <c r="DD488" s="185">
        <v>3407000</v>
      </c>
      <c r="DE488" s="185">
        <v>136300</v>
      </c>
      <c r="DF488" s="185">
        <v>68100</v>
      </c>
      <c r="DG488" s="185">
        <v>102200</v>
      </c>
      <c r="DH488" s="185">
        <v>0</v>
      </c>
      <c r="DI488" s="185">
        <v>30</v>
      </c>
      <c r="DJ488" s="185">
        <v>0</v>
      </c>
      <c r="DK488" s="185">
        <v>0</v>
      </c>
      <c r="DL488" s="185">
        <v>0</v>
      </c>
      <c r="DM488" s="187">
        <v>44166</v>
      </c>
      <c r="DN488" s="187">
        <v>44187</v>
      </c>
      <c r="DO488" s="185">
        <v>0</v>
      </c>
      <c r="DP488" s="185">
        <v>136300</v>
      </c>
      <c r="DQ488" s="185">
        <v>0</v>
      </c>
      <c r="DR488" s="185" t="s">
        <v>1927</v>
      </c>
      <c r="DS488" s="185" t="s">
        <v>1887</v>
      </c>
      <c r="DT488" s="185">
        <v>136300</v>
      </c>
      <c r="DV488" s="185" t="s">
        <v>1928</v>
      </c>
      <c r="DW488" s="185">
        <v>3407000</v>
      </c>
      <c r="DX488" s="185" t="s">
        <v>1896</v>
      </c>
    </row>
    <row r="489" spans="1:128" x14ac:dyDescent="0.25">
      <c r="A489" s="185">
        <v>30</v>
      </c>
      <c r="B489" s="185">
        <v>7081000</v>
      </c>
      <c r="D489" s="230">
        <v>6.9599999999999995E-2</v>
      </c>
      <c r="E489" s="185">
        <v>492838</v>
      </c>
      <c r="F489" s="185">
        <v>19248811</v>
      </c>
      <c r="I489" s="185">
        <v>7287293</v>
      </c>
      <c r="J489" s="185">
        <v>2478270</v>
      </c>
      <c r="L489" s="185">
        <v>8221856</v>
      </c>
      <c r="M489" s="185" t="s">
        <v>1889</v>
      </c>
      <c r="N489" s="185" t="s">
        <v>541</v>
      </c>
      <c r="R489" s="185" t="s">
        <v>1879</v>
      </c>
      <c r="S489" s="185" t="s">
        <v>306</v>
      </c>
      <c r="T489" s="185" t="s">
        <v>571</v>
      </c>
      <c r="U489" s="185" t="s">
        <v>460</v>
      </c>
      <c r="V489" s="185" t="s">
        <v>1963</v>
      </c>
      <c r="W489" s="185" t="s">
        <v>586</v>
      </c>
      <c r="X489" s="185" t="s">
        <v>1880</v>
      </c>
      <c r="Y489" s="185" t="s">
        <v>1908</v>
      </c>
      <c r="Z489" s="185" t="s">
        <v>1909</v>
      </c>
      <c r="AA489" s="185" t="s">
        <v>1883</v>
      </c>
      <c r="AB489" s="185" t="s">
        <v>1913</v>
      </c>
      <c r="AC489" s="185" t="s">
        <v>4052</v>
      </c>
      <c r="AD489" s="185" t="s">
        <v>2035</v>
      </c>
      <c r="AE489" s="185" t="s">
        <v>1989</v>
      </c>
      <c r="AF489" s="185" t="s">
        <v>1888</v>
      </c>
      <c r="AG489" s="185" t="s">
        <v>1889</v>
      </c>
      <c r="AH489" s="185" t="s">
        <v>1912</v>
      </c>
      <c r="AI489" s="185" t="s">
        <v>1890</v>
      </c>
      <c r="AJ489" s="185" t="s">
        <v>1913</v>
      </c>
      <c r="AK489" s="185" t="s">
        <v>4053</v>
      </c>
      <c r="AL489" s="185" t="s">
        <v>2030</v>
      </c>
      <c r="AM489" s="185" t="s">
        <v>2589</v>
      </c>
      <c r="AN489" s="185" t="s">
        <v>2589</v>
      </c>
      <c r="AP489" s="185" t="s">
        <v>1896</v>
      </c>
      <c r="AQ489" s="185" t="s">
        <v>1963</v>
      </c>
      <c r="AR489" s="185" t="s">
        <v>3141</v>
      </c>
      <c r="AS489" s="185">
        <v>7080770</v>
      </c>
      <c r="AT489" s="185" t="s">
        <v>3141</v>
      </c>
      <c r="AV489" s="185" t="s">
        <v>1920</v>
      </c>
      <c r="AW489" s="185">
        <v>7080770</v>
      </c>
      <c r="AX489" s="185">
        <v>0</v>
      </c>
      <c r="AY489" s="185" t="s">
        <v>4054</v>
      </c>
      <c r="AZ489" s="186">
        <v>0</v>
      </c>
      <c r="BA489" s="231">
        <v>0</v>
      </c>
      <c r="BB489" s="185">
        <v>20</v>
      </c>
      <c r="BC489" s="185" t="s">
        <v>1332</v>
      </c>
      <c r="BD489" s="187">
        <v>21929</v>
      </c>
      <c r="BE489" s="187">
        <v>30361</v>
      </c>
      <c r="BF489" s="187">
        <v>40255</v>
      </c>
      <c r="BH489" s="187">
        <v>42830</v>
      </c>
      <c r="BI489" s="187">
        <v>43194</v>
      </c>
      <c r="BJ489" s="185" t="s">
        <v>4055</v>
      </c>
      <c r="BK489" s="185" t="s">
        <v>1923</v>
      </c>
      <c r="BL489" s="187">
        <v>34361</v>
      </c>
      <c r="BM489" s="185" t="s">
        <v>1900</v>
      </c>
      <c r="BN489" s="185" t="s">
        <v>1275</v>
      </c>
      <c r="BO489" s="185" t="s">
        <v>541</v>
      </c>
      <c r="BR489" s="185" t="s">
        <v>4056</v>
      </c>
      <c r="BV489" s="185" t="s">
        <v>1901</v>
      </c>
      <c r="BW489" s="185" t="s">
        <v>1926</v>
      </c>
      <c r="BX489" s="185" t="s">
        <v>1902</v>
      </c>
      <c r="BY489" s="187">
        <v>43195</v>
      </c>
      <c r="BZ489" s="187">
        <v>44291</v>
      </c>
      <c r="CA489" s="185">
        <v>0</v>
      </c>
      <c r="CB489" s="185">
        <v>7080770</v>
      </c>
      <c r="CC489" s="185">
        <v>0</v>
      </c>
      <c r="CD489" s="185">
        <v>0</v>
      </c>
      <c r="CE489" s="185">
        <v>0</v>
      </c>
      <c r="CF489" s="185">
        <v>0</v>
      </c>
      <c r="CG489" s="185">
        <v>0</v>
      </c>
      <c r="CH489" s="185">
        <v>0</v>
      </c>
      <c r="CI489" s="185">
        <v>0</v>
      </c>
      <c r="CK489" s="185">
        <v>0</v>
      </c>
      <c r="CL489" s="185">
        <v>0</v>
      </c>
      <c r="CM489" s="185">
        <v>0</v>
      </c>
      <c r="CN489" s="185">
        <v>0</v>
      </c>
      <c r="CO489" s="185">
        <v>1416154</v>
      </c>
      <c r="CP489" s="185">
        <v>0</v>
      </c>
      <c r="CQ489" s="185">
        <v>0</v>
      </c>
      <c r="CR489" s="185">
        <v>0</v>
      </c>
      <c r="CS489" s="185">
        <v>0</v>
      </c>
      <c r="CT489" s="185">
        <v>0</v>
      </c>
      <c r="CU489" s="185">
        <v>0</v>
      </c>
      <c r="CV489" s="185">
        <v>0</v>
      </c>
      <c r="CW489" s="185">
        <v>8496924</v>
      </c>
      <c r="CX489" s="185">
        <v>2208544</v>
      </c>
      <c r="CY489" s="185">
        <v>6288380</v>
      </c>
      <c r="CZ489" s="185" t="s">
        <v>8035</v>
      </c>
      <c r="DA489" s="185">
        <v>708077</v>
      </c>
      <c r="DB489" s="185">
        <v>601900</v>
      </c>
      <c r="DC489" s="185">
        <v>849700</v>
      </c>
      <c r="DD489" s="185">
        <v>8497000</v>
      </c>
      <c r="DE489" s="185">
        <v>339900</v>
      </c>
      <c r="DF489" s="185">
        <v>169900</v>
      </c>
      <c r="DG489" s="185">
        <v>254900</v>
      </c>
      <c r="DH489" s="185">
        <v>0</v>
      </c>
      <c r="DI489" s="185">
        <v>30</v>
      </c>
      <c r="DJ489" s="185">
        <v>0</v>
      </c>
      <c r="DK489" s="185">
        <v>0</v>
      </c>
      <c r="DL489" s="185">
        <v>514025</v>
      </c>
      <c r="DM489" s="187">
        <v>43934</v>
      </c>
      <c r="DN489" s="187">
        <v>43955</v>
      </c>
      <c r="DO489" s="185">
        <v>0</v>
      </c>
      <c r="DP489" s="185">
        <v>283200</v>
      </c>
      <c r="DQ489" s="185">
        <v>70800</v>
      </c>
      <c r="DR489" s="185" t="s">
        <v>1888</v>
      </c>
      <c r="DS489" s="185" t="s">
        <v>1889</v>
      </c>
      <c r="DT489" s="185">
        <v>283200</v>
      </c>
      <c r="DV489" s="185" t="s">
        <v>1928</v>
      </c>
      <c r="DW489" s="185">
        <v>7081000</v>
      </c>
      <c r="DX489" s="185" t="s">
        <v>1896</v>
      </c>
    </row>
    <row r="490" spans="1:128" x14ac:dyDescent="0.25">
      <c r="A490" s="185">
        <v>30</v>
      </c>
      <c r="B490" s="185">
        <v>8647000</v>
      </c>
      <c r="D490" s="230">
        <v>5.2199999999999998E-3</v>
      </c>
      <c r="E490" s="185">
        <v>45137</v>
      </c>
      <c r="F490" s="185">
        <v>19257057</v>
      </c>
      <c r="I490" s="185">
        <v>8899047</v>
      </c>
      <c r="J490" s="185">
        <v>3026396</v>
      </c>
      <c r="L490" s="185">
        <v>9640634</v>
      </c>
      <c r="M490" s="185" t="s">
        <v>1889</v>
      </c>
      <c r="N490" s="185" t="s">
        <v>295</v>
      </c>
      <c r="Q490" s="185" t="s">
        <v>7571</v>
      </c>
      <c r="R490" s="185" t="s">
        <v>2674</v>
      </c>
      <c r="S490" s="185" t="s">
        <v>306</v>
      </c>
      <c r="T490" s="185" t="s">
        <v>306</v>
      </c>
      <c r="U490" s="185" t="s">
        <v>2185</v>
      </c>
      <c r="V490" s="185" t="s">
        <v>3240</v>
      </c>
      <c r="W490" s="185" t="s">
        <v>1719</v>
      </c>
      <c r="X490" s="185" t="s">
        <v>1880</v>
      </c>
      <c r="Y490" s="185" t="s">
        <v>2724</v>
      </c>
      <c r="Z490" s="185" t="s">
        <v>1909</v>
      </c>
      <c r="AA490" s="185" t="s">
        <v>1883</v>
      </c>
      <c r="AB490" s="185" t="s">
        <v>1883</v>
      </c>
      <c r="AC490" s="185" t="s">
        <v>4057</v>
      </c>
      <c r="AD490" s="185" t="s">
        <v>1989</v>
      </c>
      <c r="AE490" s="185" t="s">
        <v>1903</v>
      </c>
      <c r="AF490" s="185" t="s">
        <v>1887</v>
      </c>
      <c r="AG490" s="185" t="s">
        <v>1989</v>
      </c>
      <c r="AH490" s="185" t="s">
        <v>1912</v>
      </c>
      <c r="AI490" s="185" t="s">
        <v>1890</v>
      </c>
      <c r="AK490" s="185" t="s">
        <v>3110</v>
      </c>
      <c r="AL490" s="185" t="s">
        <v>2126</v>
      </c>
      <c r="AM490" s="185" t="s">
        <v>4016</v>
      </c>
      <c r="AN490" s="185" t="s">
        <v>2708</v>
      </c>
      <c r="AO490" s="185" t="s">
        <v>2039</v>
      </c>
      <c r="AP490" s="185" t="s">
        <v>1896</v>
      </c>
      <c r="AQ490" s="185" t="s">
        <v>3240</v>
      </c>
      <c r="AR490" s="185" t="s">
        <v>647</v>
      </c>
      <c r="AS490" s="185">
        <v>8646847</v>
      </c>
      <c r="AT490" s="185" t="s">
        <v>647</v>
      </c>
      <c r="AV490" s="185" t="s">
        <v>1920</v>
      </c>
      <c r="AW490" s="185">
        <v>8646847</v>
      </c>
      <c r="AX490" s="185">
        <v>0</v>
      </c>
      <c r="AY490" s="185" t="s">
        <v>2218</v>
      </c>
      <c r="AZ490" s="186">
        <v>50</v>
      </c>
      <c r="BA490" s="231">
        <v>0</v>
      </c>
      <c r="BB490" s="185">
        <v>0</v>
      </c>
      <c r="BD490" s="187">
        <v>20680</v>
      </c>
      <c r="BE490" s="187">
        <v>43497</v>
      </c>
      <c r="BF490" s="187">
        <v>43497</v>
      </c>
      <c r="BH490" s="187">
        <v>43497</v>
      </c>
      <c r="BO490" s="185" t="s">
        <v>295</v>
      </c>
      <c r="BR490" s="185" t="s">
        <v>2060</v>
      </c>
      <c r="BV490" s="185" t="s">
        <v>1901</v>
      </c>
      <c r="BW490" s="185" t="s">
        <v>1896</v>
      </c>
      <c r="BX490" s="185" t="s">
        <v>2681</v>
      </c>
      <c r="BY490" s="187">
        <v>43497</v>
      </c>
      <c r="BZ490" s="187">
        <v>44228</v>
      </c>
      <c r="CA490" s="185">
        <v>0</v>
      </c>
      <c r="CB490" s="185">
        <v>8646847</v>
      </c>
      <c r="CC490" s="185">
        <v>0</v>
      </c>
      <c r="CD490" s="185">
        <v>0</v>
      </c>
      <c r="CE490" s="185">
        <v>4323500</v>
      </c>
      <c r="CF490" s="185">
        <v>0</v>
      </c>
      <c r="CG490" s="185">
        <v>0</v>
      </c>
      <c r="CH490" s="185">
        <v>0</v>
      </c>
      <c r="CI490" s="185">
        <v>0</v>
      </c>
      <c r="CK490" s="185">
        <v>0</v>
      </c>
      <c r="CL490" s="185">
        <v>0</v>
      </c>
      <c r="CM490" s="185">
        <v>0</v>
      </c>
      <c r="CN490" s="185">
        <v>0</v>
      </c>
      <c r="CO490" s="185">
        <v>0</v>
      </c>
      <c r="CP490" s="185">
        <v>0</v>
      </c>
      <c r="CQ490" s="185">
        <v>0</v>
      </c>
      <c r="CR490" s="185">
        <v>0</v>
      </c>
      <c r="CS490" s="185">
        <v>0</v>
      </c>
      <c r="CT490" s="185">
        <v>0</v>
      </c>
      <c r="CU490" s="185">
        <v>0</v>
      </c>
      <c r="CV490" s="185">
        <v>0</v>
      </c>
      <c r="CW490" s="185">
        <v>12970347</v>
      </c>
      <c r="CX490" s="185">
        <v>2627592</v>
      </c>
      <c r="CY490" s="185">
        <v>10342755</v>
      </c>
      <c r="CZ490" s="185" t="s">
        <v>8035</v>
      </c>
      <c r="DA490" s="185">
        <v>720571</v>
      </c>
      <c r="DB490" s="185">
        <v>735000</v>
      </c>
      <c r="DC490" s="185">
        <v>1037600</v>
      </c>
      <c r="DD490" s="185">
        <v>8647000</v>
      </c>
      <c r="DE490" s="185">
        <v>345900</v>
      </c>
      <c r="DF490" s="185">
        <v>172900</v>
      </c>
      <c r="DG490" s="185">
        <v>259400</v>
      </c>
      <c r="DH490" s="185">
        <v>0</v>
      </c>
      <c r="DI490" s="185">
        <v>30</v>
      </c>
      <c r="DJ490" s="185">
        <v>0</v>
      </c>
      <c r="DK490" s="185">
        <v>0</v>
      </c>
      <c r="DL490" s="185">
        <v>1416950</v>
      </c>
      <c r="DM490" s="187">
        <v>43497</v>
      </c>
      <c r="DN490" s="187">
        <v>43498</v>
      </c>
      <c r="DO490" s="185">
        <v>0</v>
      </c>
      <c r="DP490" s="185">
        <v>345900</v>
      </c>
      <c r="DQ490" s="185">
        <v>86500</v>
      </c>
      <c r="DR490" s="185" t="s">
        <v>1888</v>
      </c>
      <c r="DS490" s="185" t="s">
        <v>1927</v>
      </c>
      <c r="DT490" s="185">
        <v>345900</v>
      </c>
      <c r="DV490" s="185" t="s">
        <v>1928</v>
      </c>
      <c r="DW490" s="185">
        <v>8647000</v>
      </c>
      <c r="DX490" s="185" t="s">
        <v>1896</v>
      </c>
    </row>
    <row r="491" spans="1:128" x14ac:dyDescent="0.25">
      <c r="A491" s="185">
        <v>30</v>
      </c>
      <c r="B491" s="185">
        <v>2497000</v>
      </c>
      <c r="D491" s="230">
        <v>2.436E-2</v>
      </c>
      <c r="E491" s="185">
        <v>60827</v>
      </c>
      <c r="F491" s="185">
        <v>19263120</v>
      </c>
      <c r="I491" s="185">
        <v>1903246</v>
      </c>
      <c r="J491" s="185">
        <v>832461</v>
      </c>
      <c r="L491" s="185">
        <v>2232525</v>
      </c>
      <c r="M491" s="185" t="s">
        <v>1889</v>
      </c>
      <c r="N491" s="185" t="s">
        <v>1929</v>
      </c>
      <c r="R491" s="185" t="s">
        <v>1879</v>
      </c>
      <c r="S491" s="185" t="s">
        <v>306</v>
      </c>
      <c r="T491" s="185" t="s">
        <v>282</v>
      </c>
      <c r="U491" s="185" t="s">
        <v>2577</v>
      </c>
      <c r="V491" s="185" t="s">
        <v>1272</v>
      </c>
      <c r="W491" s="185" t="s">
        <v>1408</v>
      </c>
      <c r="X491" s="185" t="s">
        <v>2033</v>
      </c>
      <c r="Y491" s="185" t="s">
        <v>2084</v>
      </c>
      <c r="Z491" s="185" t="s">
        <v>1909</v>
      </c>
      <c r="AA491" s="185" t="s">
        <v>1883</v>
      </c>
      <c r="AB491" s="185" t="s">
        <v>1883</v>
      </c>
      <c r="AC491" s="185" t="s">
        <v>4058</v>
      </c>
      <c r="AD491" s="185" t="s">
        <v>1911</v>
      </c>
      <c r="AE491" s="185" t="s">
        <v>1903</v>
      </c>
      <c r="AF491" s="185" t="s">
        <v>1888</v>
      </c>
      <c r="AG491" s="185" t="s">
        <v>1887</v>
      </c>
      <c r="AH491" s="185" t="s">
        <v>1912</v>
      </c>
      <c r="AI491" s="185" t="s">
        <v>1890</v>
      </c>
      <c r="AK491" s="185" t="s">
        <v>4059</v>
      </c>
      <c r="AL491" s="185" t="s">
        <v>3562</v>
      </c>
      <c r="AM491" s="185" t="s">
        <v>2019</v>
      </c>
      <c r="AN491" s="185" t="s">
        <v>1895</v>
      </c>
      <c r="AO491" s="185" t="s">
        <v>2020</v>
      </c>
      <c r="AP491" s="185" t="s">
        <v>1896</v>
      </c>
      <c r="AQ491" s="185" t="s">
        <v>1272</v>
      </c>
      <c r="AR491" s="185" t="s">
        <v>1935</v>
      </c>
      <c r="AS491" s="185">
        <v>1664922</v>
      </c>
      <c r="AT491" s="185" t="s">
        <v>1935</v>
      </c>
      <c r="AV491" s="185" t="s">
        <v>1920</v>
      </c>
      <c r="AW491" s="185">
        <v>1664922</v>
      </c>
      <c r="AX491" s="185">
        <v>0</v>
      </c>
      <c r="AY491" s="185" t="s">
        <v>1936</v>
      </c>
      <c r="AZ491" s="186">
        <v>0</v>
      </c>
      <c r="BA491" s="231">
        <v>0</v>
      </c>
      <c r="BB491" s="185">
        <v>0</v>
      </c>
      <c r="BD491" s="187">
        <v>21074</v>
      </c>
      <c r="BE491" s="187">
        <v>42888</v>
      </c>
      <c r="BF491" s="187">
        <v>42888</v>
      </c>
      <c r="BH491" s="187">
        <v>43618</v>
      </c>
      <c r="BI491" s="187">
        <v>43983</v>
      </c>
      <c r="BM491" s="185" t="s">
        <v>1900</v>
      </c>
      <c r="BN491" s="185" t="s">
        <v>1275</v>
      </c>
      <c r="BV491" s="185" t="s">
        <v>1901</v>
      </c>
      <c r="BW491" s="185" t="s">
        <v>1896</v>
      </c>
      <c r="BX491" s="185" t="s">
        <v>1902</v>
      </c>
      <c r="BY491" s="187">
        <v>42888</v>
      </c>
      <c r="BZ491" s="187">
        <v>44349</v>
      </c>
      <c r="CA491" s="185">
        <v>0</v>
      </c>
      <c r="CB491" s="185">
        <v>1664922</v>
      </c>
      <c r="CC491" s="185">
        <v>0</v>
      </c>
      <c r="CD491" s="185">
        <v>102854</v>
      </c>
      <c r="CE491" s="185">
        <v>0</v>
      </c>
      <c r="CF491" s="185">
        <v>0</v>
      </c>
      <c r="CG491" s="185">
        <v>0</v>
      </c>
      <c r="CH491" s="185">
        <v>832461</v>
      </c>
      <c r="CI491" s="185">
        <v>0</v>
      </c>
      <c r="CK491" s="185">
        <v>0</v>
      </c>
      <c r="CL491" s="185">
        <v>0</v>
      </c>
      <c r="CM491" s="185">
        <v>0</v>
      </c>
      <c r="CN491" s="185">
        <v>0</v>
      </c>
      <c r="CO491" s="185">
        <v>0</v>
      </c>
      <c r="CP491" s="185">
        <v>66098</v>
      </c>
      <c r="CQ491" s="185">
        <v>0</v>
      </c>
      <c r="CR491" s="185">
        <v>0</v>
      </c>
      <c r="CS491" s="185">
        <v>0</v>
      </c>
      <c r="CT491" s="185">
        <v>0</v>
      </c>
      <c r="CU491" s="185">
        <v>0</v>
      </c>
      <c r="CV491" s="185">
        <v>0</v>
      </c>
      <c r="CW491" s="185">
        <v>2666335</v>
      </c>
      <c r="CX491" s="185">
        <v>1175766</v>
      </c>
      <c r="CY491" s="185">
        <v>1490569</v>
      </c>
      <c r="CZ491" s="185" t="s">
        <v>8035</v>
      </c>
      <c r="DA491" s="185">
        <v>222195</v>
      </c>
      <c r="DB491" s="185">
        <v>212200</v>
      </c>
      <c r="DC491" s="185">
        <v>299600</v>
      </c>
      <c r="DD491" s="185">
        <v>2563000</v>
      </c>
      <c r="DE491" s="185">
        <v>102500</v>
      </c>
      <c r="DF491" s="185">
        <v>51300</v>
      </c>
      <c r="DG491" s="185">
        <v>76900</v>
      </c>
      <c r="DH491" s="185">
        <v>0</v>
      </c>
      <c r="DI491" s="185">
        <v>30</v>
      </c>
      <c r="DJ491" s="185">
        <v>0</v>
      </c>
      <c r="DK491" s="185">
        <v>0</v>
      </c>
      <c r="DL491" s="185">
        <v>0</v>
      </c>
      <c r="DM491" s="187">
        <v>44109</v>
      </c>
      <c r="DN491" s="187">
        <v>44130</v>
      </c>
      <c r="DO491" s="185">
        <v>0</v>
      </c>
      <c r="DP491" s="185">
        <v>99900</v>
      </c>
      <c r="DQ491" s="185">
        <v>0</v>
      </c>
      <c r="DR491" s="185" t="s">
        <v>2043</v>
      </c>
      <c r="DS491" s="185" t="s">
        <v>1911</v>
      </c>
      <c r="DT491" s="185">
        <v>99900</v>
      </c>
      <c r="DV491" s="185" t="s">
        <v>1928</v>
      </c>
      <c r="DW491" s="185">
        <v>2497000</v>
      </c>
      <c r="DX491" s="185" t="s">
        <v>1896</v>
      </c>
    </row>
    <row r="492" spans="1:128" x14ac:dyDescent="0.25">
      <c r="A492" s="185">
        <v>14</v>
      </c>
      <c r="B492" s="185">
        <v>671067</v>
      </c>
      <c r="D492" s="230">
        <v>2.436E-2</v>
      </c>
      <c r="E492" s="185">
        <v>16347</v>
      </c>
      <c r="F492" s="185">
        <v>19263343</v>
      </c>
      <c r="I492" s="185">
        <v>1590659</v>
      </c>
      <c r="J492" s="185">
        <v>682420</v>
      </c>
      <c r="L492" s="185">
        <v>1722983</v>
      </c>
      <c r="M492" s="185" t="s">
        <v>1889</v>
      </c>
      <c r="N492" s="185" t="s">
        <v>2044</v>
      </c>
      <c r="O492" s="185" t="s">
        <v>1332</v>
      </c>
      <c r="R492" s="185" t="s">
        <v>1879</v>
      </c>
      <c r="S492" s="185" t="s">
        <v>329</v>
      </c>
      <c r="T492" s="185" t="s">
        <v>10</v>
      </c>
      <c r="U492" s="185" t="s">
        <v>682</v>
      </c>
      <c r="V492" s="185" t="s">
        <v>1949</v>
      </c>
      <c r="W492" s="185" t="s">
        <v>873</v>
      </c>
      <c r="X492" s="185" t="s">
        <v>2138</v>
      </c>
      <c r="Y492" s="185" t="s">
        <v>1881</v>
      </c>
      <c r="Z492" s="185" t="s">
        <v>1909</v>
      </c>
      <c r="AA492" s="185" t="s">
        <v>1883</v>
      </c>
      <c r="AB492" s="185" t="s">
        <v>1913</v>
      </c>
      <c r="AC492" s="185" t="s">
        <v>4060</v>
      </c>
      <c r="AD492" s="185" t="s">
        <v>2327</v>
      </c>
      <c r="AE492" s="185" t="s">
        <v>1887</v>
      </c>
      <c r="AF492" s="185" t="s">
        <v>1888</v>
      </c>
      <c r="AG492" s="185" t="s">
        <v>1889</v>
      </c>
      <c r="AH492" s="185" t="s">
        <v>1883</v>
      </c>
      <c r="AI492" s="185" t="s">
        <v>1890</v>
      </c>
      <c r="AK492" s="185" t="s">
        <v>2064</v>
      </c>
      <c r="AL492" s="185" t="s">
        <v>2037</v>
      </c>
      <c r="AM492" s="185" t="s">
        <v>2049</v>
      </c>
      <c r="AN492" s="185" t="s">
        <v>2049</v>
      </c>
      <c r="AP492" s="185" t="s">
        <v>1896</v>
      </c>
      <c r="AQ492" s="185" t="s">
        <v>1949</v>
      </c>
      <c r="AR492" s="185" t="s">
        <v>1957</v>
      </c>
      <c r="AS492" s="185">
        <v>1364839</v>
      </c>
      <c r="AT492" s="185" t="s">
        <v>1957</v>
      </c>
      <c r="AV492" s="185" t="s">
        <v>1920</v>
      </c>
      <c r="AW492" s="185">
        <v>1364839</v>
      </c>
      <c r="AX492" s="185">
        <v>0</v>
      </c>
      <c r="AY492" s="185" t="s">
        <v>2050</v>
      </c>
      <c r="AZ492" s="186">
        <v>0</v>
      </c>
      <c r="BA492" s="231">
        <v>0</v>
      </c>
      <c r="BB492" s="185">
        <v>0</v>
      </c>
      <c r="BD492" s="187">
        <v>21044</v>
      </c>
      <c r="BE492" s="187">
        <v>41107</v>
      </c>
      <c r="BF492" s="187">
        <v>41107</v>
      </c>
      <c r="BH492" s="187">
        <v>43298</v>
      </c>
      <c r="BI492" s="187">
        <v>43662</v>
      </c>
      <c r="BM492" s="185" t="s">
        <v>1900</v>
      </c>
      <c r="BN492" s="185" t="s">
        <v>1275</v>
      </c>
      <c r="BV492" s="185" t="s">
        <v>1901</v>
      </c>
      <c r="BW492" s="185" t="s">
        <v>1960</v>
      </c>
      <c r="BX492" s="185" t="s">
        <v>1902</v>
      </c>
      <c r="BY492" s="187">
        <v>42933</v>
      </c>
      <c r="BZ492" s="187">
        <v>44029</v>
      </c>
      <c r="CA492" s="185">
        <v>0</v>
      </c>
      <c r="CB492" s="185">
        <v>636925</v>
      </c>
      <c r="CC492" s="185">
        <v>0</v>
      </c>
      <c r="CD492" s="185">
        <v>47999</v>
      </c>
      <c r="CE492" s="185">
        <v>0</v>
      </c>
      <c r="CF492" s="185">
        <v>0</v>
      </c>
      <c r="CG492" s="185">
        <v>0</v>
      </c>
      <c r="CH492" s="185">
        <v>0</v>
      </c>
      <c r="CI492" s="185">
        <v>990784</v>
      </c>
      <c r="CK492" s="185">
        <v>0</v>
      </c>
      <c r="CL492" s="185">
        <v>0</v>
      </c>
      <c r="CM492" s="185">
        <v>0</v>
      </c>
      <c r="CN492" s="185">
        <v>0</v>
      </c>
      <c r="CO492" s="185">
        <v>0</v>
      </c>
      <c r="CP492" s="185">
        <v>30846</v>
      </c>
      <c r="CQ492" s="185">
        <v>0</v>
      </c>
      <c r="CR492" s="185">
        <v>0</v>
      </c>
      <c r="CS492" s="185">
        <v>0</v>
      </c>
      <c r="CT492" s="185">
        <v>0</v>
      </c>
      <c r="CU492" s="185">
        <v>0</v>
      </c>
      <c r="CV492" s="185">
        <v>0</v>
      </c>
      <c r="CW492" s="185">
        <v>1706554</v>
      </c>
      <c r="CX492" s="185">
        <v>157158</v>
      </c>
      <c r="CY492" s="185">
        <v>1549396</v>
      </c>
      <c r="CZ492" s="185" t="s">
        <v>8035</v>
      </c>
      <c r="DA492" s="185">
        <v>142213</v>
      </c>
      <c r="DB492" s="185">
        <v>122200</v>
      </c>
      <c r="DC492" s="185">
        <v>172600</v>
      </c>
      <c r="DD492" s="185">
        <v>1659000</v>
      </c>
      <c r="DE492" s="185">
        <v>66400</v>
      </c>
      <c r="DF492" s="185">
        <v>33200</v>
      </c>
      <c r="DG492" s="185">
        <v>49800</v>
      </c>
      <c r="DH492" s="185">
        <v>0</v>
      </c>
      <c r="DI492" s="185">
        <v>14</v>
      </c>
      <c r="DJ492" s="185">
        <v>0</v>
      </c>
      <c r="DK492" s="185">
        <v>16</v>
      </c>
      <c r="DL492" s="185">
        <v>0</v>
      </c>
      <c r="DM492" s="187">
        <v>44362</v>
      </c>
      <c r="DN492" s="187">
        <v>44383</v>
      </c>
      <c r="DO492" s="185">
        <v>0</v>
      </c>
      <c r="DP492" s="185">
        <v>57500</v>
      </c>
      <c r="DQ492" s="185">
        <v>0</v>
      </c>
      <c r="DR492" s="185" t="s">
        <v>1946</v>
      </c>
      <c r="DS492" s="185" t="s">
        <v>1903</v>
      </c>
      <c r="DT492" s="185">
        <v>57500</v>
      </c>
      <c r="DV492" s="185" t="s">
        <v>1946</v>
      </c>
      <c r="DW492" s="185">
        <v>1438000</v>
      </c>
      <c r="DX492" s="185" t="s">
        <v>1896</v>
      </c>
    </row>
    <row r="493" spans="1:128" x14ac:dyDescent="0.25">
      <c r="A493" s="185">
        <v>30</v>
      </c>
      <c r="B493" s="185">
        <v>2980000</v>
      </c>
      <c r="D493" s="230">
        <v>2.436E-2</v>
      </c>
      <c r="E493" s="185">
        <v>72593</v>
      </c>
      <c r="F493" s="185">
        <v>19266100</v>
      </c>
      <c r="I493" s="185">
        <v>3067150</v>
      </c>
      <c r="J493" s="185">
        <v>1043079</v>
      </c>
      <c r="L493" s="185">
        <v>3460650</v>
      </c>
      <c r="M493" s="185" t="s">
        <v>1997</v>
      </c>
      <c r="N493" s="185" t="s">
        <v>11</v>
      </c>
      <c r="R493" s="185" t="s">
        <v>1879</v>
      </c>
      <c r="S493" s="185" t="s">
        <v>778</v>
      </c>
      <c r="T493" s="185" t="s">
        <v>655</v>
      </c>
      <c r="U493" s="185" t="s">
        <v>2234</v>
      </c>
      <c r="V493" s="185" t="s">
        <v>2012</v>
      </c>
      <c r="W493" s="185" t="s">
        <v>410</v>
      </c>
      <c r="X493" s="185" t="s">
        <v>1880</v>
      </c>
      <c r="Y493" s="185" t="s">
        <v>2268</v>
      </c>
      <c r="Z493" s="185" t="s">
        <v>2000</v>
      </c>
      <c r="AA493" s="185" t="s">
        <v>1883</v>
      </c>
      <c r="AB493" s="185" t="s">
        <v>2001</v>
      </c>
      <c r="AC493" s="185" t="s">
        <v>4062</v>
      </c>
      <c r="AD493" s="185" t="s">
        <v>2003</v>
      </c>
      <c r="AE493" s="185" t="s">
        <v>1903</v>
      </c>
      <c r="AF493" s="185" t="s">
        <v>1888</v>
      </c>
      <c r="AG493" s="185" t="s">
        <v>1888</v>
      </c>
      <c r="AH493" s="185" t="s">
        <v>1912</v>
      </c>
      <c r="AI493" s="185" t="s">
        <v>1890</v>
      </c>
      <c r="AJ493" s="185" t="s">
        <v>1913</v>
      </c>
      <c r="AK493" s="185" t="s">
        <v>3346</v>
      </c>
      <c r="AL493" s="185" t="s">
        <v>3325</v>
      </c>
      <c r="AM493" s="185" t="s">
        <v>4063</v>
      </c>
      <c r="AN493" s="185" t="s">
        <v>2067</v>
      </c>
      <c r="AO493" s="185" t="s">
        <v>2162</v>
      </c>
      <c r="AP493" s="185" t="s">
        <v>1896</v>
      </c>
      <c r="AQ493" s="185" t="s">
        <v>2012</v>
      </c>
      <c r="AR493" s="185" t="s">
        <v>2747</v>
      </c>
      <c r="AS493" s="185">
        <v>2980227</v>
      </c>
      <c r="AT493" s="185" t="s">
        <v>2747</v>
      </c>
      <c r="AV493" s="185" t="s">
        <v>1920</v>
      </c>
      <c r="AW493" s="185">
        <v>2980227</v>
      </c>
      <c r="AX493" s="185">
        <v>0</v>
      </c>
      <c r="AY493" s="185" t="s">
        <v>3244</v>
      </c>
      <c r="AZ493" s="186">
        <v>0</v>
      </c>
      <c r="BA493" s="231">
        <v>0</v>
      </c>
      <c r="BB493" s="185">
        <v>0</v>
      </c>
      <c r="BC493" s="185" t="s">
        <v>1332</v>
      </c>
      <c r="BD493" s="187">
        <v>20660</v>
      </c>
      <c r="BE493" s="187">
        <v>34617</v>
      </c>
      <c r="BF493" s="187">
        <v>34617</v>
      </c>
      <c r="BH493" s="187">
        <v>43748</v>
      </c>
      <c r="BI493" s="187">
        <v>44113</v>
      </c>
      <c r="BO493" s="185" t="s">
        <v>11</v>
      </c>
      <c r="BR493" s="185" t="s">
        <v>3245</v>
      </c>
      <c r="BV493" s="185" t="s">
        <v>1901</v>
      </c>
      <c r="BW493" s="185" t="s">
        <v>1926</v>
      </c>
      <c r="BX493" s="185" t="s">
        <v>1902</v>
      </c>
      <c r="BY493" s="187">
        <v>43748</v>
      </c>
      <c r="BZ493" s="187">
        <v>44114</v>
      </c>
      <c r="CA493" s="185">
        <v>0</v>
      </c>
      <c r="CB493" s="185">
        <v>2980227</v>
      </c>
      <c r="CC493" s="185">
        <v>0</v>
      </c>
      <c r="CD493" s="185">
        <v>0</v>
      </c>
      <c r="CE493" s="185">
        <v>0</v>
      </c>
      <c r="CF493" s="185">
        <v>0</v>
      </c>
      <c r="CG493" s="185">
        <v>0</v>
      </c>
      <c r="CH493" s="185">
        <v>0</v>
      </c>
      <c r="CI493" s="185">
        <v>0</v>
      </c>
      <c r="CK493" s="185">
        <v>0</v>
      </c>
      <c r="CL493" s="185">
        <v>0</v>
      </c>
      <c r="CM493" s="185">
        <v>0</v>
      </c>
      <c r="CN493" s="185">
        <v>0</v>
      </c>
      <c r="CO493" s="185">
        <v>0</v>
      </c>
      <c r="CP493" s="185">
        <v>0</v>
      </c>
      <c r="CQ493" s="185">
        <v>0</v>
      </c>
      <c r="CR493" s="185">
        <v>0</v>
      </c>
      <c r="CS493" s="185">
        <v>0</v>
      </c>
      <c r="CT493" s="185">
        <v>0</v>
      </c>
      <c r="CU493" s="185">
        <v>0</v>
      </c>
      <c r="CV493" s="185">
        <v>0</v>
      </c>
      <c r="CW493" s="185">
        <v>2980227</v>
      </c>
      <c r="CX493" s="185">
        <v>1265202</v>
      </c>
      <c r="CY493" s="185">
        <v>1715025</v>
      </c>
      <c r="CZ493" s="185" t="s">
        <v>8035</v>
      </c>
      <c r="DA493" s="185">
        <v>248352</v>
      </c>
      <c r="DB493" s="185">
        <v>253300</v>
      </c>
      <c r="DC493" s="185">
        <v>357600</v>
      </c>
      <c r="DD493" s="185">
        <v>2980000</v>
      </c>
      <c r="DE493" s="185">
        <v>119200</v>
      </c>
      <c r="DF493" s="185">
        <v>59600</v>
      </c>
      <c r="DG493" s="185">
        <v>89400</v>
      </c>
      <c r="DH493" s="185">
        <v>0</v>
      </c>
      <c r="DI493" s="185">
        <v>30</v>
      </c>
      <c r="DJ493" s="185">
        <v>0</v>
      </c>
      <c r="DK493" s="185">
        <v>0</v>
      </c>
      <c r="DL493" s="185">
        <v>0</v>
      </c>
      <c r="DM493" s="187">
        <v>44134</v>
      </c>
      <c r="DN493" s="187">
        <v>44158</v>
      </c>
      <c r="DO493" s="185">
        <v>0</v>
      </c>
      <c r="DP493" s="185">
        <v>119200</v>
      </c>
      <c r="DQ493" s="185">
        <v>0</v>
      </c>
      <c r="DR493" s="185" t="s">
        <v>1888</v>
      </c>
      <c r="DS493" s="185" t="s">
        <v>2026</v>
      </c>
      <c r="DT493" s="185">
        <v>119200</v>
      </c>
      <c r="DV493" s="185" t="s">
        <v>2010</v>
      </c>
      <c r="DW493" s="185">
        <v>2980000</v>
      </c>
      <c r="DX493" s="185" t="s">
        <v>1896</v>
      </c>
    </row>
    <row r="494" spans="1:128" x14ac:dyDescent="0.25">
      <c r="A494" s="185">
        <v>30</v>
      </c>
      <c r="B494" s="185">
        <v>6177000</v>
      </c>
      <c r="D494" s="230">
        <v>5.2199999999999998E-3</v>
      </c>
      <c r="E494" s="185">
        <v>32244</v>
      </c>
      <c r="F494" s="185">
        <v>19269796</v>
      </c>
      <c r="I494" s="185">
        <v>6357013</v>
      </c>
      <c r="J494" s="185">
        <v>2161899</v>
      </c>
      <c r="L494" s="185">
        <v>7172951</v>
      </c>
      <c r="M494" s="185" t="s">
        <v>1889</v>
      </c>
      <c r="N494" s="185" t="s">
        <v>1962</v>
      </c>
      <c r="R494" s="185" t="s">
        <v>1879</v>
      </c>
      <c r="S494" s="185" t="s">
        <v>306</v>
      </c>
      <c r="T494" s="185" t="s">
        <v>306</v>
      </c>
      <c r="U494" s="185" t="s">
        <v>595</v>
      </c>
      <c r="V494" s="185" t="s">
        <v>1963</v>
      </c>
      <c r="W494" s="185" t="s">
        <v>1163</v>
      </c>
      <c r="X494" s="185" t="s">
        <v>1880</v>
      </c>
      <c r="Y494" s="185" t="s">
        <v>1881</v>
      </c>
      <c r="Z494" s="185" t="s">
        <v>1909</v>
      </c>
      <c r="AA494" s="185" t="s">
        <v>1883</v>
      </c>
      <c r="AB494" s="185" t="s">
        <v>1883</v>
      </c>
      <c r="AC494" s="185" t="s">
        <v>4064</v>
      </c>
      <c r="AD494" s="185" t="s">
        <v>1989</v>
      </c>
      <c r="AE494" s="185" t="s">
        <v>1887</v>
      </c>
      <c r="AF494" s="185" t="s">
        <v>1989</v>
      </c>
      <c r="AG494" s="185" t="s">
        <v>1887</v>
      </c>
      <c r="AH494" s="185" t="s">
        <v>1883</v>
      </c>
      <c r="AI494" s="185" t="s">
        <v>1890</v>
      </c>
      <c r="AK494" s="185" t="s">
        <v>2959</v>
      </c>
      <c r="AL494" s="185" t="s">
        <v>4065</v>
      </c>
      <c r="AM494" s="185" t="s">
        <v>2913</v>
      </c>
      <c r="AN494" s="185" t="s">
        <v>1895</v>
      </c>
      <c r="AO494" s="185" t="s">
        <v>2299</v>
      </c>
      <c r="AP494" s="185" t="s">
        <v>1896</v>
      </c>
      <c r="AQ494" s="185" t="s">
        <v>1963</v>
      </c>
      <c r="AR494" s="185" t="s">
        <v>2661</v>
      </c>
      <c r="AS494" s="185">
        <v>6176855</v>
      </c>
      <c r="AT494" s="185" t="s">
        <v>2661</v>
      </c>
      <c r="AV494" s="185" t="s">
        <v>1920</v>
      </c>
      <c r="AW494" s="185">
        <v>6176855</v>
      </c>
      <c r="AX494" s="185">
        <v>0</v>
      </c>
      <c r="AY494" s="185" t="s">
        <v>1968</v>
      </c>
      <c r="AZ494" s="186">
        <v>0</v>
      </c>
      <c r="BA494" s="231">
        <v>0</v>
      </c>
      <c r="BB494" s="185">
        <v>0</v>
      </c>
      <c r="BD494" s="187">
        <v>21108</v>
      </c>
      <c r="BE494" s="187">
        <v>41365</v>
      </c>
      <c r="BF494" s="187">
        <v>41365</v>
      </c>
      <c r="BH494" s="187">
        <v>42644</v>
      </c>
      <c r="BI494" s="187">
        <v>43008</v>
      </c>
      <c r="BO494" s="185" t="s">
        <v>4066</v>
      </c>
      <c r="BR494" s="185" t="s">
        <v>4067</v>
      </c>
      <c r="BV494" s="185" t="s">
        <v>1901</v>
      </c>
      <c r="BW494" s="185" t="s">
        <v>1896</v>
      </c>
      <c r="BX494" s="185" t="s">
        <v>1902</v>
      </c>
      <c r="BY494" s="187">
        <v>43374</v>
      </c>
      <c r="BZ494" s="187">
        <v>44105</v>
      </c>
      <c r="CA494" s="185">
        <v>0</v>
      </c>
      <c r="CB494" s="185">
        <v>6176855</v>
      </c>
      <c r="CC494" s="185">
        <v>0</v>
      </c>
      <c r="CD494" s="185">
        <v>0</v>
      </c>
      <c r="CE494" s="185">
        <v>0</v>
      </c>
      <c r="CF494" s="185">
        <v>0</v>
      </c>
      <c r="CG494" s="185">
        <v>0</v>
      </c>
      <c r="CH494" s="185">
        <v>0</v>
      </c>
      <c r="CI494" s="185">
        <v>0</v>
      </c>
      <c r="CK494" s="185">
        <v>0</v>
      </c>
      <c r="CL494" s="185">
        <v>0</v>
      </c>
      <c r="CM494" s="185">
        <v>0</v>
      </c>
      <c r="CN494" s="185">
        <v>0</v>
      </c>
      <c r="CO494" s="185">
        <v>0</v>
      </c>
      <c r="CP494" s="185">
        <v>0</v>
      </c>
      <c r="CQ494" s="185">
        <v>0</v>
      </c>
      <c r="CR494" s="185">
        <v>0</v>
      </c>
      <c r="CS494" s="185">
        <v>0</v>
      </c>
      <c r="CT494" s="185">
        <v>0</v>
      </c>
      <c r="CU494" s="185">
        <v>0</v>
      </c>
      <c r="CV494" s="185">
        <v>0</v>
      </c>
      <c r="CW494" s="185">
        <v>6176855</v>
      </c>
      <c r="CX494" s="185">
        <v>1519129</v>
      </c>
      <c r="CY494" s="185">
        <v>4657726</v>
      </c>
      <c r="CZ494" s="185" t="s">
        <v>8035</v>
      </c>
      <c r="DA494" s="185">
        <v>514738</v>
      </c>
      <c r="DB494" s="185">
        <v>525000</v>
      </c>
      <c r="DC494" s="185">
        <v>741200</v>
      </c>
      <c r="DD494" s="185">
        <v>6177000</v>
      </c>
      <c r="DE494" s="185">
        <v>247100</v>
      </c>
      <c r="DF494" s="185">
        <v>123500</v>
      </c>
      <c r="DG494" s="185">
        <v>185300</v>
      </c>
      <c r="DH494" s="185">
        <v>0</v>
      </c>
      <c r="DI494" s="185">
        <v>30</v>
      </c>
      <c r="DJ494" s="185">
        <v>0</v>
      </c>
      <c r="DK494" s="185">
        <v>0</v>
      </c>
      <c r="DL494" s="185">
        <v>257886</v>
      </c>
      <c r="DM494" s="187">
        <v>44197</v>
      </c>
      <c r="DN494" s="187">
        <v>44215</v>
      </c>
      <c r="DO494" s="185">
        <v>0</v>
      </c>
      <c r="DP494" s="185">
        <v>247100</v>
      </c>
      <c r="DQ494" s="185">
        <v>61800</v>
      </c>
      <c r="DR494" s="185" t="s">
        <v>1888</v>
      </c>
      <c r="DS494" s="185" t="s">
        <v>1903</v>
      </c>
      <c r="DT494" s="185">
        <v>247100</v>
      </c>
      <c r="DV494" s="185" t="s">
        <v>1928</v>
      </c>
      <c r="DW494" s="185">
        <v>6177000</v>
      </c>
      <c r="DX494" s="185" t="s">
        <v>1896</v>
      </c>
    </row>
    <row r="495" spans="1:128" x14ac:dyDescent="0.25">
      <c r="A495" s="185">
        <v>30</v>
      </c>
      <c r="B495" s="185">
        <v>3407000</v>
      </c>
      <c r="D495" s="230">
        <v>2.436E-2</v>
      </c>
      <c r="E495" s="185">
        <v>82995</v>
      </c>
      <c r="F495" s="185">
        <v>19293026</v>
      </c>
      <c r="I495" s="185">
        <v>3506798</v>
      </c>
      <c r="J495" s="185">
        <v>1192595</v>
      </c>
      <c r="L495" s="185">
        <v>3956904</v>
      </c>
      <c r="M495" s="185" t="s">
        <v>1889</v>
      </c>
      <c r="N495" s="185" t="s">
        <v>1985</v>
      </c>
      <c r="R495" s="185" t="s">
        <v>1879</v>
      </c>
      <c r="S495" s="185" t="s">
        <v>306</v>
      </c>
      <c r="T495" s="185" t="s">
        <v>21</v>
      </c>
      <c r="U495" s="185" t="s">
        <v>2192</v>
      </c>
      <c r="V495" s="185" t="s">
        <v>1963</v>
      </c>
      <c r="W495" s="185" t="s">
        <v>186</v>
      </c>
      <c r="X495" s="185" t="s">
        <v>1880</v>
      </c>
      <c r="Y495" s="185" t="s">
        <v>1908</v>
      </c>
      <c r="Z495" s="185" t="s">
        <v>1909</v>
      </c>
      <c r="AA495" s="185" t="s">
        <v>1883</v>
      </c>
      <c r="AB495" s="185" t="s">
        <v>1883</v>
      </c>
      <c r="AC495" s="185" t="s">
        <v>4068</v>
      </c>
      <c r="AD495" s="185" t="s">
        <v>1887</v>
      </c>
      <c r="AE495" s="185" t="s">
        <v>1903</v>
      </c>
      <c r="AF495" s="185" t="s">
        <v>1887</v>
      </c>
      <c r="AG495" s="185" t="s">
        <v>1887</v>
      </c>
      <c r="AH495" s="185" t="s">
        <v>1912</v>
      </c>
      <c r="AI495" s="185" t="s">
        <v>1890</v>
      </c>
      <c r="AJ495" s="185" t="s">
        <v>1913</v>
      </c>
      <c r="AK495" s="185" t="s">
        <v>3523</v>
      </c>
      <c r="AL495" s="185" t="s">
        <v>1954</v>
      </c>
      <c r="AM495" s="185" t="s">
        <v>2754</v>
      </c>
      <c r="AN495" s="185" t="s">
        <v>2754</v>
      </c>
      <c r="AP495" s="185" t="s">
        <v>1896</v>
      </c>
      <c r="AQ495" s="185" t="s">
        <v>1963</v>
      </c>
      <c r="AR495" s="185" t="s">
        <v>2147</v>
      </c>
      <c r="AS495" s="185">
        <v>3407415</v>
      </c>
      <c r="AT495" s="185" t="s">
        <v>2147</v>
      </c>
      <c r="AV495" s="185" t="s">
        <v>1920</v>
      </c>
      <c r="AW495" s="185">
        <v>3407415</v>
      </c>
      <c r="AX495" s="185">
        <v>0</v>
      </c>
      <c r="AY495" s="185" t="s">
        <v>1996</v>
      </c>
      <c r="AZ495" s="186">
        <v>0</v>
      </c>
      <c r="BA495" s="231">
        <v>0</v>
      </c>
      <c r="BB495" s="185">
        <v>0</v>
      </c>
      <c r="BC495" s="185" t="s">
        <v>1332</v>
      </c>
      <c r="BD495" s="187">
        <v>21198</v>
      </c>
      <c r="BE495" s="187">
        <v>32426</v>
      </c>
      <c r="BF495" s="187">
        <v>34151</v>
      </c>
      <c r="BH495" s="187">
        <v>43018</v>
      </c>
      <c r="BI495" s="187">
        <v>43382</v>
      </c>
      <c r="BO495" s="185" t="s">
        <v>295</v>
      </c>
      <c r="BR495" s="185" t="s">
        <v>2060</v>
      </c>
      <c r="BV495" s="185" t="s">
        <v>1901</v>
      </c>
      <c r="BW495" s="185" t="s">
        <v>1926</v>
      </c>
      <c r="BX495" s="185" t="s">
        <v>1902</v>
      </c>
      <c r="BY495" s="187">
        <v>43383</v>
      </c>
      <c r="BZ495" s="187">
        <v>44114</v>
      </c>
      <c r="CA495" s="185">
        <v>0</v>
      </c>
      <c r="CB495" s="185">
        <v>3407415</v>
      </c>
      <c r="CC495" s="185">
        <v>0</v>
      </c>
      <c r="CD495" s="185">
        <v>0</v>
      </c>
      <c r="CE495" s="185">
        <v>0</v>
      </c>
      <c r="CF495" s="185">
        <v>0</v>
      </c>
      <c r="CG495" s="185">
        <v>0</v>
      </c>
      <c r="CH495" s="185">
        <v>0</v>
      </c>
      <c r="CI495" s="185">
        <v>0</v>
      </c>
      <c r="CK495" s="185">
        <v>1899516</v>
      </c>
      <c r="CL495" s="185">
        <v>0</v>
      </c>
      <c r="CM495" s="185">
        <v>0</v>
      </c>
      <c r="CN495" s="185">
        <v>0</v>
      </c>
      <c r="CO495" s="185">
        <v>0</v>
      </c>
      <c r="CP495" s="185">
        <v>0</v>
      </c>
      <c r="CQ495" s="185">
        <v>0</v>
      </c>
      <c r="CR495" s="185">
        <v>0</v>
      </c>
      <c r="CS495" s="185">
        <v>227161</v>
      </c>
      <c r="CT495" s="185">
        <v>0</v>
      </c>
      <c r="CU495" s="185">
        <v>0</v>
      </c>
      <c r="CV495" s="185">
        <v>0</v>
      </c>
      <c r="CW495" s="185">
        <v>5729900</v>
      </c>
      <c r="CX495" s="185">
        <v>743171</v>
      </c>
      <c r="CY495" s="185">
        <v>4986729</v>
      </c>
      <c r="CZ495" s="185" t="s">
        <v>8035</v>
      </c>
      <c r="DA495" s="185">
        <v>442244</v>
      </c>
      <c r="DB495" s="185">
        <v>289600</v>
      </c>
      <c r="DC495" s="185">
        <v>408800</v>
      </c>
      <c r="DD495" s="185">
        <v>5307000</v>
      </c>
      <c r="DE495" s="185">
        <v>212300</v>
      </c>
      <c r="DF495" s="185">
        <v>106100</v>
      </c>
      <c r="DG495" s="185">
        <v>159200</v>
      </c>
      <c r="DH495" s="185">
        <v>170371</v>
      </c>
      <c r="DI495" s="185">
        <v>30</v>
      </c>
      <c r="DJ495" s="185">
        <v>0</v>
      </c>
      <c r="DK495" s="185">
        <v>0</v>
      </c>
      <c r="DL495" s="185">
        <v>0</v>
      </c>
      <c r="DM495" s="187">
        <v>44383</v>
      </c>
      <c r="DN495" s="187">
        <v>44404</v>
      </c>
      <c r="DO495" s="185">
        <v>0</v>
      </c>
      <c r="DP495" s="185">
        <v>136300</v>
      </c>
      <c r="DQ495" s="185">
        <v>0</v>
      </c>
      <c r="DR495" s="185" t="s">
        <v>1888</v>
      </c>
      <c r="DS495" s="185" t="s">
        <v>1889</v>
      </c>
      <c r="DT495" s="185">
        <v>136300</v>
      </c>
      <c r="DV495" s="185" t="s">
        <v>1928</v>
      </c>
      <c r="DW495" s="185">
        <v>3407000</v>
      </c>
      <c r="DX495" s="185" t="s">
        <v>1896</v>
      </c>
    </row>
    <row r="496" spans="1:128" x14ac:dyDescent="0.25">
      <c r="A496" s="185">
        <v>30</v>
      </c>
      <c r="B496" s="185">
        <v>4368000</v>
      </c>
      <c r="D496" s="230">
        <v>2.436E-2</v>
      </c>
      <c r="E496" s="185">
        <v>106404</v>
      </c>
      <c r="F496" s="185">
        <v>19324481</v>
      </c>
      <c r="I496" s="185">
        <v>4495342</v>
      </c>
      <c r="J496" s="185">
        <v>1528780</v>
      </c>
      <c r="L496" s="185">
        <v>4756605</v>
      </c>
      <c r="M496" s="185" t="s">
        <v>1889</v>
      </c>
      <c r="N496" s="185" t="s">
        <v>1985</v>
      </c>
      <c r="R496" s="185" t="s">
        <v>1879</v>
      </c>
      <c r="S496" s="185" t="s">
        <v>306</v>
      </c>
      <c r="T496" s="185" t="s">
        <v>282</v>
      </c>
      <c r="U496" s="185" t="s">
        <v>1906</v>
      </c>
      <c r="V496" s="185" t="s">
        <v>1963</v>
      </c>
      <c r="W496" s="185" t="s">
        <v>223</v>
      </c>
      <c r="X496" s="185" t="s">
        <v>2033</v>
      </c>
      <c r="Y496" s="185" t="s">
        <v>1987</v>
      </c>
      <c r="Z496" s="185" t="s">
        <v>1909</v>
      </c>
      <c r="AA496" s="185" t="s">
        <v>1883</v>
      </c>
      <c r="AB496" s="185" t="s">
        <v>1883</v>
      </c>
      <c r="AC496" s="185" t="s">
        <v>4071</v>
      </c>
      <c r="AD496" s="185" t="s">
        <v>1911</v>
      </c>
      <c r="AE496" s="185" t="s">
        <v>1903</v>
      </c>
      <c r="AF496" s="185" t="s">
        <v>1887</v>
      </c>
      <c r="AG496" s="185" t="s">
        <v>1889</v>
      </c>
      <c r="AH496" s="185" t="s">
        <v>1912</v>
      </c>
      <c r="AI496" s="185" t="s">
        <v>1890</v>
      </c>
      <c r="AJ496" s="185" t="s">
        <v>1913</v>
      </c>
      <c r="AK496" s="185" t="s">
        <v>3350</v>
      </c>
      <c r="AL496" s="185" t="s">
        <v>4072</v>
      </c>
      <c r="AM496" s="185" t="s">
        <v>2316</v>
      </c>
      <c r="AN496" s="185" t="s">
        <v>2067</v>
      </c>
      <c r="AO496" s="185" t="s">
        <v>2119</v>
      </c>
      <c r="AP496" s="185" t="s">
        <v>1896</v>
      </c>
      <c r="AQ496" s="185" t="s">
        <v>1963</v>
      </c>
      <c r="AR496" s="185" t="s">
        <v>2147</v>
      </c>
      <c r="AS496" s="185">
        <v>3407415</v>
      </c>
      <c r="AT496" s="185" t="s">
        <v>2579</v>
      </c>
      <c r="AU496" s="185" t="s">
        <v>1332</v>
      </c>
      <c r="AV496" s="185" t="s">
        <v>1920</v>
      </c>
      <c r="AW496" s="185">
        <v>4367944</v>
      </c>
      <c r="AX496" s="185">
        <v>0</v>
      </c>
      <c r="AY496" s="185" t="s">
        <v>1996</v>
      </c>
      <c r="AZ496" s="186">
        <v>0</v>
      </c>
      <c r="BA496" s="231">
        <v>0</v>
      </c>
      <c r="BB496" s="185">
        <v>0</v>
      </c>
      <c r="BC496" s="185" t="s">
        <v>1332</v>
      </c>
      <c r="BD496" s="187">
        <v>20779</v>
      </c>
      <c r="BE496" s="187">
        <v>31099</v>
      </c>
      <c r="BF496" s="187">
        <v>34151</v>
      </c>
      <c r="BH496" s="187">
        <v>43912</v>
      </c>
      <c r="BI496" s="187">
        <v>44276</v>
      </c>
      <c r="BJ496" s="185" t="s">
        <v>4073</v>
      </c>
      <c r="BK496" s="185" t="s">
        <v>1923</v>
      </c>
      <c r="BL496" s="187">
        <v>32702</v>
      </c>
      <c r="BO496" s="185" t="s">
        <v>295</v>
      </c>
      <c r="BR496" s="185" t="s">
        <v>2060</v>
      </c>
      <c r="BV496" s="185" t="s">
        <v>1901</v>
      </c>
      <c r="BW496" s="185" t="s">
        <v>1926</v>
      </c>
      <c r="BX496" s="185" t="s">
        <v>1902</v>
      </c>
      <c r="BY496" s="187">
        <v>43912</v>
      </c>
      <c r="BZ496" s="187">
        <v>44277</v>
      </c>
      <c r="CA496" s="185">
        <v>0</v>
      </c>
      <c r="CB496" s="185">
        <v>4367944</v>
      </c>
      <c r="CC496" s="185">
        <v>0</v>
      </c>
      <c r="CD496" s="185">
        <v>0</v>
      </c>
      <c r="CE496" s="185">
        <v>0</v>
      </c>
      <c r="CF496" s="185">
        <v>0</v>
      </c>
      <c r="CG496" s="185">
        <v>0</v>
      </c>
      <c r="CH496" s="185">
        <v>0</v>
      </c>
      <c r="CI496" s="185">
        <v>0</v>
      </c>
      <c r="CK496" s="185">
        <v>0</v>
      </c>
      <c r="CL496" s="185">
        <v>0</v>
      </c>
      <c r="CM496" s="185">
        <v>0</v>
      </c>
      <c r="CN496" s="185">
        <v>0</v>
      </c>
      <c r="CO496" s="185">
        <v>0</v>
      </c>
      <c r="CP496" s="185">
        <v>0</v>
      </c>
      <c r="CQ496" s="185">
        <v>0</v>
      </c>
      <c r="CR496" s="185">
        <v>0</v>
      </c>
      <c r="CS496" s="185">
        <v>0</v>
      </c>
      <c r="CT496" s="185">
        <v>0</v>
      </c>
      <c r="CU496" s="185">
        <v>0</v>
      </c>
      <c r="CV496" s="185">
        <v>0</v>
      </c>
      <c r="CW496" s="185">
        <v>4367944</v>
      </c>
      <c r="CX496" s="185">
        <v>1224889</v>
      </c>
      <c r="CY496" s="185">
        <v>3143055</v>
      </c>
      <c r="CZ496" s="185" t="s">
        <v>8035</v>
      </c>
      <c r="DA496" s="185">
        <v>363995</v>
      </c>
      <c r="DB496" s="185">
        <v>371300</v>
      </c>
      <c r="DC496" s="185">
        <v>524200</v>
      </c>
      <c r="DD496" s="185">
        <v>4368000</v>
      </c>
      <c r="DE496" s="185">
        <v>174700</v>
      </c>
      <c r="DF496" s="185">
        <v>87400</v>
      </c>
      <c r="DG496" s="185">
        <v>131000</v>
      </c>
      <c r="DH496" s="185">
        <v>218397</v>
      </c>
      <c r="DI496" s="185">
        <v>30</v>
      </c>
      <c r="DJ496" s="185">
        <v>0</v>
      </c>
      <c r="DK496" s="185">
        <v>0</v>
      </c>
      <c r="DL496" s="185">
        <v>39378</v>
      </c>
      <c r="DM496" s="187">
        <v>44326</v>
      </c>
      <c r="DN496" s="187">
        <v>44347</v>
      </c>
      <c r="DO496" s="185">
        <v>0</v>
      </c>
      <c r="DP496" s="185">
        <v>174700</v>
      </c>
      <c r="DQ496" s="185">
        <v>43700</v>
      </c>
      <c r="DR496" s="185" t="s">
        <v>2043</v>
      </c>
      <c r="DS496" s="185" t="s">
        <v>1887</v>
      </c>
      <c r="DT496" s="185">
        <v>174700</v>
      </c>
      <c r="DV496" s="185" t="s">
        <v>1928</v>
      </c>
      <c r="DW496" s="185">
        <v>4368000</v>
      </c>
      <c r="DX496" s="185" t="s">
        <v>1896</v>
      </c>
    </row>
    <row r="497" spans="1:128" x14ac:dyDescent="0.25">
      <c r="A497" s="185">
        <v>30</v>
      </c>
      <c r="B497" s="185">
        <v>3692000</v>
      </c>
      <c r="D497" s="230">
        <v>2.436E-2</v>
      </c>
      <c r="E497" s="185">
        <v>89937</v>
      </c>
      <c r="F497" s="185">
        <v>19331960</v>
      </c>
      <c r="I497" s="185">
        <v>3799466</v>
      </c>
      <c r="J497" s="185">
        <v>1292126</v>
      </c>
      <c r="L497" s="185">
        <v>4286731</v>
      </c>
      <c r="M497" s="185" t="s">
        <v>1889</v>
      </c>
      <c r="N497" s="185" t="s">
        <v>1407</v>
      </c>
      <c r="R497" s="185" t="s">
        <v>1879</v>
      </c>
      <c r="S497" s="185" t="s">
        <v>306</v>
      </c>
      <c r="T497" s="185" t="s">
        <v>10</v>
      </c>
      <c r="U497" s="185" t="s">
        <v>2577</v>
      </c>
      <c r="V497" s="185" t="s">
        <v>1963</v>
      </c>
      <c r="W497" s="185" t="s">
        <v>495</v>
      </c>
      <c r="X497" s="185" t="s">
        <v>2033</v>
      </c>
      <c r="Y497" s="185" t="s">
        <v>2268</v>
      </c>
      <c r="Z497" s="185" t="s">
        <v>1909</v>
      </c>
      <c r="AA497" s="185" t="s">
        <v>1883</v>
      </c>
      <c r="AB497" s="185" t="s">
        <v>1883</v>
      </c>
      <c r="AC497" s="185" t="s">
        <v>4074</v>
      </c>
      <c r="AD497" s="185" t="s">
        <v>2026</v>
      </c>
      <c r="AE497" s="185" t="s">
        <v>1903</v>
      </c>
      <c r="AF497" s="185" t="s">
        <v>1888</v>
      </c>
      <c r="AG497" s="185" t="s">
        <v>1887</v>
      </c>
      <c r="AH497" s="185" t="s">
        <v>1912</v>
      </c>
      <c r="AI497" s="185" t="s">
        <v>1890</v>
      </c>
      <c r="AK497" s="185" t="s">
        <v>4075</v>
      </c>
      <c r="AL497" s="185" t="s">
        <v>4076</v>
      </c>
      <c r="AM497" s="185" t="s">
        <v>2278</v>
      </c>
      <c r="AN497" s="185" t="s">
        <v>1895</v>
      </c>
      <c r="AO497" s="185" t="s">
        <v>2006</v>
      </c>
      <c r="AP497" s="185" t="s">
        <v>1896</v>
      </c>
      <c r="AQ497" s="185" t="s">
        <v>1963</v>
      </c>
      <c r="AR497" s="185" t="s">
        <v>2458</v>
      </c>
      <c r="AS497" s="185">
        <v>3691789</v>
      </c>
      <c r="AT497" s="185" t="s">
        <v>2458</v>
      </c>
      <c r="AV497" s="185" t="s">
        <v>1920</v>
      </c>
      <c r="AW497" s="185">
        <v>3691789</v>
      </c>
      <c r="AX497" s="185">
        <v>0</v>
      </c>
      <c r="AY497" s="185" t="s">
        <v>4077</v>
      </c>
      <c r="AZ497" s="186">
        <v>0</v>
      </c>
      <c r="BA497" s="231">
        <v>0</v>
      </c>
      <c r="BB497" s="185">
        <v>0</v>
      </c>
      <c r="BC497" s="185" t="s">
        <v>1332</v>
      </c>
      <c r="BD497" s="187">
        <v>21073</v>
      </c>
      <c r="BE497" s="187">
        <v>40182</v>
      </c>
      <c r="BF497" s="187">
        <v>42958</v>
      </c>
      <c r="BH497" s="187">
        <v>43283</v>
      </c>
      <c r="BI497" s="187">
        <v>43647</v>
      </c>
      <c r="BO497" s="185" t="s">
        <v>1407</v>
      </c>
      <c r="BR497" s="185" t="s">
        <v>4061</v>
      </c>
      <c r="BV497" s="185" t="s">
        <v>1901</v>
      </c>
      <c r="BW497" s="185" t="s">
        <v>1896</v>
      </c>
      <c r="BX497" s="185" t="s">
        <v>1902</v>
      </c>
      <c r="BY497" s="187">
        <v>43104</v>
      </c>
      <c r="BZ497" s="187">
        <v>44200</v>
      </c>
      <c r="CA497" s="185">
        <v>0</v>
      </c>
      <c r="CB497" s="185">
        <v>3691789</v>
      </c>
      <c r="CC497" s="185">
        <v>0</v>
      </c>
      <c r="CD497" s="185">
        <v>0</v>
      </c>
      <c r="CE497" s="185">
        <v>0</v>
      </c>
      <c r="CF497" s="185">
        <v>0</v>
      </c>
      <c r="CG497" s="185">
        <v>0</v>
      </c>
      <c r="CH497" s="185">
        <v>0</v>
      </c>
      <c r="CI497" s="185">
        <v>0</v>
      </c>
      <c r="CK497" s="185">
        <v>0</v>
      </c>
      <c r="CL497" s="185">
        <v>0</v>
      </c>
      <c r="CM497" s="185">
        <v>0</v>
      </c>
      <c r="CN497" s="185">
        <v>0</v>
      </c>
      <c r="CO497" s="185">
        <v>0</v>
      </c>
      <c r="CP497" s="185">
        <v>0</v>
      </c>
      <c r="CQ497" s="185">
        <v>0</v>
      </c>
      <c r="CR497" s="185">
        <v>0</v>
      </c>
      <c r="CS497" s="185">
        <v>0</v>
      </c>
      <c r="CT497" s="185">
        <v>0</v>
      </c>
      <c r="CU497" s="185">
        <v>0</v>
      </c>
      <c r="CV497" s="185">
        <v>0</v>
      </c>
      <c r="CW497" s="185">
        <v>3691789</v>
      </c>
      <c r="CX497" s="185">
        <v>634973</v>
      </c>
      <c r="CY497" s="185">
        <v>3056816</v>
      </c>
      <c r="CZ497" s="185" t="s">
        <v>8035</v>
      </c>
      <c r="DA497" s="185">
        <v>307649</v>
      </c>
      <c r="DB497" s="185">
        <v>313800</v>
      </c>
      <c r="DC497" s="185">
        <v>443000</v>
      </c>
      <c r="DD497" s="185">
        <v>3692000</v>
      </c>
      <c r="DE497" s="185">
        <v>147700</v>
      </c>
      <c r="DF497" s="185">
        <v>73800</v>
      </c>
      <c r="DG497" s="185">
        <v>110800</v>
      </c>
      <c r="DH497" s="185">
        <v>0</v>
      </c>
      <c r="DI497" s="185">
        <v>30</v>
      </c>
      <c r="DJ497" s="185">
        <v>0</v>
      </c>
      <c r="DK497" s="185">
        <v>0</v>
      </c>
      <c r="DL497" s="185">
        <v>0</v>
      </c>
      <c r="DM497" s="187">
        <v>44214</v>
      </c>
      <c r="DN497" s="187">
        <v>44232</v>
      </c>
      <c r="DO497" s="185">
        <v>0</v>
      </c>
      <c r="DP497" s="185">
        <v>147700</v>
      </c>
      <c r="DQ497" s="185">
        <v>36900</v>
      </c>
      <c r="DR497" s="185" t="s">
        <v>2043</v>
      </c>
      <c r="DS497" s="185" t="s">
        <v>2026</v>
      </c>
      <c r="DT497" s="185">
        <v>147700</v>
      </c>
      <c r="DV497" s="185" t="s">
        <v>1928</v>
      </c>
      <c r="DW497" s="185">
        <v>3692000</v>
      </c>
      <c r="DX497" s="185" t="s">
        <v>1896</v>
      </c>
    </row>
    <row r="498" spans="1:128" x14ac:dyDescent="0.25">
      <c r="A498" s="185">
        <v>30</v>
      </c>
      <c r="B498" s="185">
        <v>1081000</v>
      </c>
      <c r="D498" s="230">
        <v>2.436E-2</v>
      </c>
      <c r="E498" s="185">
        <v>26333</v>
      </c>
      <c r="F498" s="185">
        <v>19335899</v>
      </c>
      <c r="I498" s="185">
        <v>1295460</v>
      </c>
      <c r="J498" s="185">
        <v>540724</v>
      </c>
      <c r="L498" s="185">
        <v>1461891</v>
      </c>
      <c r="M498" s="185" t="s">
        <v>1889</v>
      </c>
      <c r="N498" s="185" t="s">
        <v>1938</v>
      </c>
      <c r="R498" s="185" t="s">
        <v>1879</v>
      </c>
      <c r="S498" s="185" t="s">
        <v>329</v>
      </c>
      <c r="T498" s="185" t="s">
        <v>544</v>
      </c>
      <c r="U498" s="185" t="s">
        <v>682</v>
      </c>
      <c r="V498" s="185" t="s">
        <v>1949</v>
      </c>
      <c r="W498" s="185" t="s">
        <v>354</v>
      </c>
      <c r="X498" s="185" t="s">
        <v>2013</v>
      </c>
      <c r="Y498" s="185" t="s">
        <v>1881</v>
      </c>
      <c r="Z498" s="185" t="s">
        <v>1909</v>
      </c>
      <c r="AA498" s="185" t="s">
        <v>1883</v>
      </c>
      <c r="AB498" s="185" t="s">
        <v>1913</v>
      </c>
      <c r="AC498" s="185" t="s">
        <v>4078</v>
      </c>
      <c r="AD498" s="185" t="s">
        <v>4079</v>
      </c>
      <c r="AE498" s="185" t="s">
        <v>1887</v>
      </c>
      <c r="AF498" s="185" t="s">
        <v>1888</v>
      </c>
      <c r="AG498" s="185" t="s">
        <v>1889</v>
      </c>
      <c r="AH498" s="185" t="s">
        <v>1883</v>
      </c>
      <c r="AI498" s="185" t="s">
        <v>1890</v>
      </c>
      <c r="AK498" s="185" t="s">
        <v>4080</v>
      </c>
      <c r="AM498" s="185" t="s">
        <v>2770</v>
      </c>
      <c r="AN498" s="185" t="s">
        <v>2488</v>
      </c>
      <c r="AO498" s="185" t="s">
        <v>2128</v>
      </c>
      <c r="AP498" s="185" t="s">
        <v>1896</v>
      </c>
      <c r="AQ498" s="185" t="s">
        <v>1949</v>
      </c>
      <c r="AR498" s="185" t="s">
        <v>2782</v>
      </c>
      <c r="AS498" s="185">
        <v>1081448</v>
      </c>
      <c r="AT498" s="185" t="s">
        <v>2782</v>
      </c>
      <c r="AV498" s="185" t="s">
        <v>1920</v>
      </c>
      <c r="AW498" s="185">
        <v>1081448</v>
      </c>
      <c r="AX498" s="185">
        <v>0</v>
      </c>
      <c r="AY498" s="185" t="s">
        <v>1943</v>
      </c>
      <c r="AZ498" s="186">
        <v>0</v>
      </c>
      <c r="BA498" s="231">
        <v>0</v>
      </c>
      <c r="BB498" s="185">
        <v>0</v>
      </c>
      <c r="BC498" s="185" t="s">
        <v>1332</v>
      </c>
      <c r="BD498" s="187">
        <v>21203</v>
      </c>
      <c r="BE498" s="187">
        <v>35557</v>
      </c>
      <c r="BF498" s="187">
        <v>39805</v>
      </c>
      <c r="BH498" s="187">
        <v>43227</v>
      </c>
      <c r="BI498" s="187">
        <v>43591</v>
      </c>
      <c r="BM498" s="185" t="s">
        <v>1900</v>
      </c>
      <c r="BN498" s="185" t="s">
        <v>1275</v>
      </c>
      <c r="BV498" s="185" t="s">
        <v>1901</v>
      </c>
      <c r="BW498" s="185" t="s">
        <v>1926</v>
      </c>
      <c r="BX498" s="185" t="s">
        <v>1902</v>
      </c>
      <c r="BY498" s="187">
        <v>42862</v>
      </c>
      <c r="BZ498" s="187">
        <v>44323</v>
      </c>
      <c r="CA498" s="185">
        <v>0</v>
      </c>
      <c r="CB498" s="185">
        <v>1081448</v>
      </c>
      <c r="CC498" s="185">
        <v>0</v>
      </c>
      <c r="CD498" s="185">
        <v>102854</v>
      </c>
      <c r="CE498" s="185">
        <v>0</v>
      </c>
      <c r="CF498" s="185">
        <v>0</v>
      </c>
      <c r="CG498" s="185">
        <v>0</v>
      </c>
      <c r="CH498" s="185">
        <v>0</v>
      </c>
      <c r="CI498" s="185">
        <v>0</v>
      </c>
      <c r="CK498" s="185">
        <v>0</v>
      </c>
      <c r="CL498" s="185">
        <v>0</v>
      </c>
      <c r="CM498" s="185">
        <v>0</v>
      </c>
      <c r="CN498" s="185">
        <v>0</v>
      </c>
      <c r="CO498" s="185">
        <v>0</v>
      </c>
      <c r="CP498" s="185">
        <v>66098</v>
      </c>
      <c r="CQ498" s="185">
        <v>0</v>
      </c>
      <c r="CR498" s="185">
        <v>0</v>
      </c>
      <c r="CS498" s="185">
        <v>0</v>
      </c>
      <c r="CT498" s="185">
        <v>0</v>
      </c>
      <c r="CU498" s="185">
        <v>0</v>
      </c>
      <c r="CV498" s="185">
        <v>0</v>
      </c>
      <c r="CW498" s="185">
        <v>1250400</v>
      </c>
      <c r="CX498" s="185">
        <v>372256</v>
      </c>
      <c r="CY498" s="185">
        <v>878144</v>
      </c>
      <c r="CZ498" s="185" t="s">
        <v>8035</v>
      </c>
      <c r="DA498" s="185">
        <v>104200</v>
      </c>
      <c r="DB498" s="185">
        <v>91900</v>
      </c>
      <c r="DC498" s="185">
        <v>129700</v>
      </c>
      <c r="DD498" s="185">
        <v>1148000</v>
      </c>
      <c r="DE498" s="185">
        <v>45900</v>
      </c>
      <c r="DF498" s="185">
        <v>23000</v>
      </c>
      <c r="DG498" s="185">
        <v>34400</v>
      </c>
      <c r="DH498" s="185">
        <v>62520</v>
      </c>
      <c r="DI498" s="185">
        <v>30</v>
      </c>
      <c r="DJ498" s="185">
        <v>0</v>
      </c>
      <c r="DK498" s="185">
        <v>0</v>
      </c>
      <c r="DL498" s="185">
        <v>0</v>
      </c>
      <c r="DM498" s="187">
        <v>44053</v>
      </c>
      <c r="DN498" s="187">
        <v>44074</v>
      </c>
      <c r="DO498" s="185">
        <v>0</v>
      </c>
      <c r="DP498" s="185">
        <v>43200</v>
      </c>
      <c r="DQ498" s="185">
        <v>0</v>
      </c>
      <c r="DR498" s="185" t="s">
        <v>2026</v>
      </c>
      <c r="DS498" s="185" t="s">
        <v>1903</v>
      </c>
      <c r="DT498" s="185">
        <v>43200</v>
      </c>
      <c r="DV498" s="185" t="s">
        <v>1946</v>
      </c>
      <c r="DW498" s="185">
        <v>1081000</v>
      </c>
      <c r="DX498" s="185" t="s">
        <v>1896</v>
      </c>
    </row>
    <row r="499" spans="1:128" x14ac:dyDescent="0.25">
      <c r="A499" s="185">
        <v>30</v>
      </c>
      <c r="B499" s="185">
        <v>3951000</v>
      </c>
      <c r="D499" s="230">
        <v>5.2199999999999998E-3</v>
      </c>
      <c r="E499" s="185">
        <v>20624</v>
      </c>
      <c r="F499" s="185">
        <v>19361005</v>
      </c>
      <c r="I499" s="185">
        <v>4065960</v>
      </c>
      <c r="J499" s="185">
        <v>1382755</v>
      </c>
      <c r="L499" s="185">
        <v>4404322</v>
      </c>
      <c r="M499" s="185" t="s">
        <v>1889</v>
      </c>
      <c r="N499" s="185" t="s">
        <v>4081</v>
      </c>
      <c r="R499" s="185" t="s">
        <v>1879</v>
      </c>
      <c r="S499" s="185" t="s">
        <v>306</v>
      </c>
      <c r="T499" s="185" t="s">
        <v>306</v>
      </c>
      <c r="U499" s="185" t="s">
        <v>595</v>
      </c>
      <c r="V499" s="185" t="s">
        <v>1963</v>
      </c>
      <c r="W499" s="185" t="s">
        <v>313</v>
      </c>
      <c r="X499" s="185" t="s">
        <v>2013</v>
      </c>
      <c r="Y499" s="185" t="s">
        <v>1881</v>
      </c>
      <c r="Z499" s="185" t="s">
        <v>1909</v>
      </c>
      <c r="AA499" s="185" t="s">
        <v>1883</v>
      </c>
      <c r="AB499" s="185" t="s">
        <v>1883</v>
      </c>
      <c r="AC499" s="185" t="s">
        <v>4082</v>
      </c>
      <c r="AD499" s="185" t="s">
        <v>1989</v>
      </c>
      <c r="AE499" s="185" t="s">
        <v>1887</v>
      </c>
      <c r="AF499" s="185" t="s">
        <v>1989</v>
      </c>
      <c r="AG499" s="185" t="s">
        <v>1887</v>
      </c>
      <c r="AH499" s="185" t="s">
        <v>1883</v>
      </c>
      <c r="AI499" s="185" t="s">
        <v>1890</v>
      </c>
      <c r="AK499" s="185" t="s">
        <v>2402</v>
      </c>
      <c r="AL499" s="185" t="s">
        <v>1954</v>
      </c>
      <c r="AM499" s="185" t="s">
        <v>3148</v>
      </c>
      <c r="AN499" s="185" t="s">
        <v>1895</v>
      </c>
      <c r="AO499" s="185" t="s">
        <v>2295</v>
      </c>
      <c r="AP499" s="185" t="s">
        <v>1896</v>
      </c>
      <c r="AQ499" s="185" t="s">
        <v>1963</v>
      </c>
      <c r="AR499" s="185" t="s">
        <v>2147</v>
      </c>
      <c r="AS499" s="185">
        <v>3407415</v>
      </c>
      <c r="AT499" s="185" t="s">
        <v>2307</v>
      </c>
      <c r="AU499" s="185" t="s">
        <v>1332</v>
      </c>
      <c r="AV499" s="185" t="s">
        <v>1920</v>
      </c>
      <c r="AW499" s="185">
        <v>3950730</v>
      </c>
      <c r="AX499" s="185">
        <v>0</v>
      </c>
      <c r="AY499" s="185" t="s">
        <v>4083</v>
      </c>
      <c r="AZ499" s="186">
        <v>0</v>
      </c>
      <c r="BA499" s="231">
        <v>0</v>
      </c>
      <c r="BB499" s="185">
        <v>0</v>
      </c>
      <c r="BC499" s="185" t="s">
        <v>1332</v>
      </c>
      <c r="BD499" s="187">
        <v>21538</v>
      </c>
      <c r="BE499" s="187">
        <v>35298</v>
      </c>
      <c r="BF499" s="187">
        <v>35298</v>
      </c>
      <c r="BH499" s="187">
        <v>42968</v>
      </c>
      <c r="BI499" s="187">
        <v>43332</v>
      </c>
      <c r="BO499" s="185" t="s">
        <v>597</v>
      </c>
      <c r="BR499" s="185" t="s">
        <v>2080</v>
      </c>
      <c r="BV499" s="185" t="s">
        <v>1901</v>
      </c>
      <c r="BW499" s="185" t="s">
        <v>1896</v>
      </c>
      <c r="BX499" s="185" t="s">
        <v>1902</v>
      </c>
      <c r="BY499" s="187">
        <v>42603</v>
      </c>
      <c r="BZ499" s="187">
        <v>44064</v>
      </c>
      <c r="CA499" s="185">
        <v>0</v>
      </c>
      <c r="CB499" s="185">
        <v>3950730</v>
      </c>
      <c r="CC499" s="185">
        <v>0</v>
      </c>
      <c r="CD499" s="185">
        <v>0</v>
      </c>
      <c r="CE499" s="185">
        <v>0</v>
      </c>
      <c r="CF499" s="185">
        <v>0</v>
      </c>
      <c r="CG499" s="185">
        <v>0</v>
      </c>
      <c r="CH499" s="185">
        <v>0</v>
      </c>
      <c r="CI499" s="185">
        <v>0</v>
      </c>
      <c r="CK499" s="185">
        <v>0</v>
      </c>
      <c r="CL499" s="185">
        <v>0</v>
      </c>
      <c r="CM499" s="185">
        <v>0</v>
      </c>
      <c r="CN499" s="185">
        <v>0</v>
      </c>
      <c r="CO499" s="185">
        <v>0</v>
      </c>
      <c r="CP499" s="185">
        <v>0</v>
      </c>
      <c r="CQ499" s="185">
        <v>0</v>
      </c>
      <c r="CR499" s="185">
        <v>0</v>
      </c>
      <c r="CS499" s="185">
        <v>0</v>
      </c>
      <c r="CT499" s="185">
        <v>0</v>
      </c>
      <c r="CU499" s="185">
        <v>0</v>
      </c>
      <c r="CV499" s="185">
        <v>0</v>
      </c>
      <c r="CW499" s="185">
        <v>3950730</v>
      </c>
      <c r="CX499" s="185">
        <v>792211</v>
      </c>
      <c r="CY499" s="185">
        <v>3158519</v>
      </c>
      <c r="CZ499" s="185" t="s">
        <v>8035</v>
      </c>
      <c r="DA499" s="185">
        <v>329228</v>
      </c>
      <c r="DB499" s="185">
        <v>335800</v>
      </c>
      <c r="DC499" s="185">
        <v>474100</v>
      </c>
      <c r="DD499" s="185">
        <v>3951000</v>
      </c>
      <c r="DE499" s="185">
        <v>158000</v>
      </c>
      <c r="DF499" s="185">
        <v>79000</v>
      </c>
      <c r="DG499" s="185">
        <v>118500</v>
      </c>
      <c r="DH499" s="185">
        <v>0</v>
      </c>
      <c r="DI499" s="185">
        <v>30</v>
      </c>
      <c r="DJ499" s="185">
        <v>0</v>
      </c>
      <c r="DK499" s="185">
        <v>0</v>
      </c>
      <c r="DL499" s="185">
        <v>0</v>
      </c>
      <c r="DM499" s="187">
        <v>43586</v>
      </c>
      <c r="DN499" s="187">
        <v>43615</v>
      </c>
      <c r="DO499" s="185">
        <v>0</v>
      </c>
      <c r="DP499" s="185">
        <v>158000</v>
      </c>
      <c r="DQ499" s="185">
        <v>39500</v>
      </c>
      <c r="DR499" s="185" t="s">
        <v>2026</v>
      </c>
      <c r="DS499" s="185" t="s">
        <v>1903</v>
      </c>
      <c r="DT499" s="185">
        <v>158000</v>
      </c>
      <c r="DV499" s="185" t="s">
        <v>1928</v>
      </c>
      <c r="DW499" s="185">
        <v>3951000</v>
      </c>
      <c r="DX499" s="185" t="s">
        <v>1896</v>
      </c>
    </row>
    <row r="500" spans="1:128" x14ac:dyDescent="0.25">
      <c r="A500" s="185">
        <v>14</v>
      </c>
      <c r="B500" s="185">
        <v>1156867</v>
      </c>
      <c r="D500" s="230">
        <v>2.436E-2</v>
      </c>
      <c r="E500" s="185">
        <v>28181</v>
      </c>
      <c r="F500" s="185">
        <v>19373698</v>
      </c>
      <c r="I500" s="185">
        <v>2801291</v>
      </c>
      <c r="J500" s="185">
        <v>952666</v>
      </c>
      <c r="L500" s="185">
        <v>3160683</v>
      </c>
      <c r="M500" s="185" t="s">
        <v>1947</v>
      </c>
      <c r="N500" s="185" t="s">
        <v>295</v>
      </c>
      <c r="O500" s="185" t="s">
        <v>1332</v>
      </c>
      <c r="R500" s="185" t="s">
        <v>1264</v>
      </c>
      <c r="S500" s="185" t="s">
        <v>148</v>
      </c>
      <c r="T500" s="185" t="s">
        <v>128</v>
      </c>
      <c r="U500" s="185" t="s">
        <v>682</v>
      </c>
      <c r="V500" s="185" t="s">
        <v>2012</v>
      </c>
      <c r="W500" s="185" t="s">
        <v>1581</v>
      </c>
      <c r="X500" s="185" t="s">
        <v>2033</v>
      </c>
      <c r="Y500" s="185" t="s">
        <v>1987</v>
      </c>
      <c r="Z500" s="185" t="s">
        <v>1950</v>
      </c>
      <c r="AA500" s="185" t="s">
        <v>1883</v>
      </c>
      <c r="AB500" s="185" t="s">
        <v>1898</v>
      </c>
      <c r="AC500" s="185" t="s">
        <v>4084</v>
      </c>
      <c r="AD500" s="185" t="s">
        <v>1952</v>
      </c>
      <c r="AE500" s="185" t="s">
        <v>1887</v>
      </c>
      <c r="AF500" s="185" t="s">
        <v>1888</v>
      </c>
      <c r="AG500" s="185" t="s">
        <v>1889</v>
      </c>
      <c r="AH500" s="185" t="s">
        <v>1883</v>
      </c>
      <c r="AI500" s="185" t="s">
        <v>1890</v>
      </c>
      <c r="AK500" s="185" t="s">
        <v>4085</v>
      </c>
      <c r="AL500" s="185" t="s">
        <v>4086</v>
      </c>
      <c r="AM500" s="185" t="s">
        <v>2263</v>
      </c>
      <c r="AN500" s="185" t="s">
        <v>2067</v>
      </c>
      <c r="AO500" s="185" t="s">
        <v>2264</v>
      </c>
      <c r="AP500" s="185" t="s">
        <v>1896</v>
      </c>
      <c r="AQ500" s="185" t="s">
        <v>2012</v>
      </c>
      <c r="AR500" s="185" t="s">
        <v>2021</v>
      </c>
      <c r="AS500" s="185">
        <v>2721902</v>
      </c>
      <c r="AT500" s="185" t="s">
        <v>2021</v>
      </c>
      <c r="AV500" s="185" t="s">
        <v>1920</v>
      </c>
      <c r="AW500" s="185">
        <v>2721902</v>
      </c>
      <c r="AX500" s="185">
        <v>0</v>
      </c>
      <c r="AY500" s="185" t="s">
        <v>2218</v>
      </c>
      <c r="AZ500" s="186">
        <v>0</v>
      </c>
      <c r="BA500" s="231">
        <v>8</v>
      </c>
      <c r="BB500" s="185">
        <v>0</v>
      </c>
      <c r="BD500" s="187">
        <v>21796</v>
      </c>
      <c r="BE500" s="187">
        <v>43054</v>
      </c>
      <c r="BF500" s="187">
        <v>43054</v>
      </c>
      <c r="BH500" s="187">
        <v>43784</v>
      </c>
      <c r="BI500" s="187">
        <v>44149</v>
      </c>
      <c r="BO500" s="185" t="s">
        <v>295</v>
      </c>
      <c r="BR500" s="185" t="s">
        <v>2060</v>
      </c>
      <c r="BV500" s="185" t="s">
        <v>1901</v>
      </c>
      <c r="BW500" s="185" t="s">
        <v>1896</v>
      </c>
      <c r="BX500" s="185" t="s">
        <v>2025</v>
      </c>
      <c r="BY500" s="187">
        <v>43054</v>
      </c>
      <c r="BZ500" s="187">
        <v>44150</v>
      </c>
      <c r="CA500" s="185">
        <v>0</v>
      </c>
      <c r="CB500" s="185">
        <v>1270221</v>
      </c>
      <c r="CC500" s="185">
        <v>0</v>
      </c>
      <c r="CD500" s="185">
        <v>0</v>
      </c>
      <c r="CE500" s="185">
        <v>0</v>
      </c>
      <c r="CF500" s="185">
        <v>0</v>
      </c>
      <c r="CG500" s="185">
        <v>0</v>
      </c>
      <c r="CH500" s="185">
        <v>0</v>
      </c>
      <c r="CI500" s="185">
        <v>1637625</v>
      </c>
      <c r="CK500" s="185">
        <v>0</v>
      </c>
      <c r="CL500" s="185">
        <v>0</v>
      </c>
      <c r="CM500" s="185">
        <v>0</v>
      </c>
      <c r="CN500" s="185">
        <v>0</v>
      </c>
      <c r="CO500" s="185">
        <v>0</v>
      </c>
      <c r="CP500" s="185">
        <v>0</v>
      </c>
      <c r="CQ500" s="185">
        <v>101618</v>
      </c>
      <c r="CR500" s="185">
        <v>0</v>
      </c>
      <c r="CS500" s="185">
        <v>0</v>
      </c>
      <c r="CT500" s="185">
        <v>0</v>
      </c>
      <c r="CU500" s="185">
        <v>0</v>
      </c>
      <c r="CV500" s="185">
        <v>0</v>
      </c>
      <c r="CW500" s="185">
        <v>3252484</v>
      </c>
      <c r="CX500" s="185">
        <v>514931</v>
      </c>
      <c r="CY500" s="185">
        <v>2737553</v>
      </c>
      <c r="CZ500" s="185" t="s">
        <v>8035</v>
      </c>
      <c r="DA500" s="185">
        <v>250789</v>
      </c>
      <c r="DB500" s="185">
        <v>210700</v>
      </c>
      <c r="DC500" s="185">
        <v>297500</v>
      </c>
      <c r="DD500" s="185">
        <v>3009000</v>
      </c>
      <c r="DE500" s="185">
        <v>120400</v>
      </c>
      <c r="DF500" s="185">
        <v>60200</v>
      </c>
      <c r="DG500" s="185">
        <v>90300</v>
      </c>
      <c r="DH500" s="185">
        <v>0</v>
      </c>
      <c r="DI500" s="185">
        <v>14</v>
      </c>
      <c r="DJ500" s="185">
        <v>0</v>
      </c>
      <c r="DK500" s="185">
        <v>16</v>
      </c>
      <c r="DL500" s="185">
        <v>0</v>
      </c>
      <c r="DM500" s="187">
        <v>44362</v>
      </c>
      <c r="DN500" s="187">
        <v>44383</v>
      </c>
      <c r="DO500" s="185">
        <v>0</v>
      </c>
      <c r="DP500" s="185">
        <v>99200</v>
      </c>
      <c r="DQ500" s="185">
        <v>0</v>
      </c>
      <c r="DR500" s="185" t="s">
        <v>2043</v>
      </c>
      <c r="DS500" s="185" t="s">
        <v>1887</v>
      </c>
      <c r="DT500" s="185">
        <v>99200</v>
      </c>
      <c r="DV500" s="185" t="s">
        <v>1961</v>
      </c>
      <c r="DW500" s="185">
        <v>2479000</v>
      </c>
      <c r="DX500" s="185" t="s">
        <v>1896</v>
      </c>
    </row>
    <row r="501" spans="1:128" x14ac:dyDescent="0.25">
      <c r="A501" s="185">
        <v>30</v>
      </c>
      <c r="B501" s="185">
        <v>6177000</v>
      </c>
      <c r="D501" s="230">
        <v>2.436E-2</v>
      </c>
      <c r="E501" s="185">
        <v>150472</v>
      </c>
      <c r="F501" s="185">
        <v>19378403</v>
      </c>
      <c r="I501" s="185">
        <v>6357013</v>
      </c>
      <c r="J501" s="185">
        <v>2161900</v>
      </c>
      <c r="L501" s="185">
        <v>7173713</v>
      </c>
      <c r="M501" s="185" t="s">
        <v>1889</v>
      </c>
      <c r="N501" s="185" t="s">
        <v>2698</v>
      </c>
      <c r="R501" s="185" t="s">
        <v>1879</v>
      </c>
      <c r="S501" s="185" t="s">
        <v>306</v>
      </c>
      <c r="T501" s="185" t="s">
        <v>21</v>
      </c>
      <c r="U501" s="185" t="s">
        <v>2192</v>
      </c>
      <c r="V501" s="185" t="s">
        <v>1963</v>
      </c>
      <c r="W501" s="185" t="s">
        <v>584</v>
      </c>
      <c r="X501" s="185" t="s">
        <v>1880</v>
      </c>
      <c r="Y501" s="185" t="s">
        <v>1987</v>
      </c>
      <c r="Z501" s="185" t="s">
        <v>1909</v>
      </c>
      <c r="AA501" s="185" t="s">
        <v>1883</v>
      </c>
      <c r="AB501" s="185" t="s">
        <v>1883</v>
      </c>
      <c r="AC501" s="185" t="s">
        <v>4087</v>
      </c>
      <c r="AD501" s="185" t="s">
        <v>1887</v>
      </c>
      <c r="AE501" s="185" t="s">
        <v>1903</v>
      </c>
      <c r="AF501" s="185" t="s">
        <v>1887</v>
      </c>
      <c r="AG501" s="185" t="s">
        <v>1887</v>
      </c>
      <c r="AH501" s="185" t="s">
        <v>1912</v>
      </c>
      <c r="AI501" s="185" t="s">
        <v>1890</v>
      </c>
      <c r="AJ501" s="185" t="s">
        <v>1913</v>
      </c>
      <c r="AK501" s="185" t="s">
        <v>2239</v>
      </c>
      <c r="AL501" s="185" t="s">
        <v>3230</v>
      </c>
      <c r="AM501" s="185" t="s">
        <v>2134</v>
      </c>
      <c r="AN501" s="185" t="s">
        <v>2135</v>
      </c>
      <c r="AO501" s="185" t="s">
        <v>2006</v>
      </c>
      <c r="AP501" s="185" t="s">
        <v>1896</v>
      </c>
      <c r="AQ501" s="185" t="s">
        <v>1963</v>
      </c>
      <c r="AR501" s="185" t="s">
        <v>2596</v>
      </c>
      <c r="AS501" s="185">
        <v>4709262</v>
      </c>
      <c r="AT501" s="185" t="s">
        <v>2661</v>
      </c>
      <c r="AU501" s="185" t="s">
        <v>1332</v>
      </c>
      <c r="AV501" s="185" t="s">
        <v>1920</v>
      </c>
      <c r="AW501" s="185">
        <v>6176855</v>
      </c>
      <c r="AX501" s="185">
        <v>0</v>
      </c>
      <c r="AY501" s="185" t="s">
        <v>2703</v>
      </c>
      <c r="AZ501" s="186">
        <v>0</v>
      </c>
      <c r="BA501" s="231">
        <v>0</v>
      </c>
      <c r="BB501" s="185">
        <v>0</v>
      </c>
      <c r="BC501" s="185" t="s">
        <v>1332</v>
      </c>
      <c r="BD501" s="187">
        <v>20446</v>
      </c>
      <c r="BE501" s="187">
        <v>30357</v>
      </c>
      <c r="BF501" s="187">
        <v>33117</v>
      </c>
      <c r="BH501" s="187">
        <v>42799</v>
      </c>
      <c r="BI501" s="187">
        <v>43163</v>
      </c>
      <c r="BJ501" s="185" t="s">
        <v>4088</v>
      </c>
      <c r="BK501" s="185" t="s">
        <v>1923</v>
      </c>
      <c r="BL501" s="187">
        <v>32899</v>
      </c>
      <c r="BO501" s="185" t="s">
        <v>295</v>
      </c>
      <c r="BR501" s="185" t="s">
        <v>2060</v>
      </c>
      <c r="BV501" s="185" t="s">
        <v>1901</v>
      </c>
      <c r="BW501" s="185" t="s">
        <v>1926</v>
      </c>
      <c r="BX501" s="185" t="s">
        <v>1902</v>
      </c>
      <c r="BY501" s="187">
        <v>43164</v>
      </c>
      <c r="BZ501" s="187">
        <v>44260</v>
      </c>
      <c r="CA501" s="185">
        <v>0</v>
      </c>
      <c r="CB501" s="185">
        <v>6176855</v>
      </c>
      <c r="CC501" s="185">
        <v>0</v>
      </c>
      <c r="CD501" s="185">
        <v>0</v>
      </c>
      <c r="CE501" s="185">
        <v>0</v>
      </c>
      <c r="CF501" s="185">
        <v>0</v>
      </c>
      <c r="CG501" s="185">
        <v>0</v>
      </c>
      <c r="CH501" s="185">
        <v>0</v>
      </c>
      <c r="CI501" s="185">
        <v>0</v>
      </c>
      <c r="CK501" s="185">
        <v>0</v>
      </c>
      <c r="CL501" s="185">
        <v>0</v>
      </c>
      <c r="CM501" s="185">
        <v>0</v>
      </c>
      <c r="CN501" s="185">
        <v>0</v>
      </c>
      <c r="CO501" s="185">
        <v>0</v>
      </c>
      <c r="CP501" s="185">
        <v>0</v>
      </c>
      <c r="CQ501" s="185">
        <v>0</v>
      </c>
      <c r="CR501" s="185">
        <v>0</v>
      </c>
      <c r="CS501" s="185">
        <v>0</v>
      </c>
      <c r="CT501" s="185">
        <v>0</v>
      </c>
      <c r="CU501" s="185">
        <v>0</v>
      </c>
      <c r="CV501" s="185">
        <v>0</v>
      </c>
      <c r="CW501" s="185">
        <v>6176855</v>
      </c>
      <c r="CX501" s="185">
        <v>1958952</v>
      </c>
      <c r="CY501" s="185">
        <v>4217903</v>
      </c>
      <c r="CZ501" s="185" t="s">
        <v>8035</v>
      </c>
      <c r="DA501" s="185">
        <v>514738</v>
      </c>
      <c r="DB501" s="185">
        <v>525000</v>
      </c>
      <c r="DC501" s="185">
        <v>741200</v>
      </c>
      <c r="DD501" s="185">
        <v>6177000</v>
      </c>
      <c r="DE501" s="185">
        <v>247100</v>
      </c>
      <c r="DF501" s="185">
        <v>123500</v>
      </c>
      <c r="DG501" s="185">
        <v>185300</v>
      </c>
      <c r="DH501" s="185">
        <v>0</v>
      </c>
      <c r="DI501" s="185">
        <v>30</v>
      </c>
      <c r="DJ501" s="185">
        <v>0</v>
      </c>
      <c r="DK501" s="185">
        <v>0</v>
      </c>
      <c r="DL501" s="185">
        <v>263690</v>
      </c>
      <c r="DM501" s="187">
        <v>44236</v>
      </c>
      <c r="DN501" s="187">
        <v>44256</v>
      </c>
      <c r="DO501" s="185">
        <v>0</v>
      </c>
      <c r="DP501" s="185">
        <v>247100</v>
      </c>
      <c r="DQ501" s="185">
        <v>61800</v>
      </c>
      <c r="DR501" s="185" t="s">
        <v>1888</v>
      </c>
      <c r="DS501" s="185" t="s">
        <v>1887</v>
      </c>
      <c r="DT501" s="185">
        <v>247100</v>
      </c>
      <c r="DV501" s="185" t="s">
        <v>1928</v>
      </c>
      <c r="DW501" s="185">
        <v>6177000</v>
      </c>
      <c r="DX501" s="185" t="s">
        <v>1896</v>
      </c>
    </row>
    <row r="502" spans="1:128" x14ac:dyDescent="0.25">
      <c r="A502" s="185">
        <v>30</v>
      </c>
      <c r="B502" s="185">
        <v>3951000</v>
      </c>
      <c r="D502" s="230">
        <v>2.436E-2</v>
      </c>
      <c r="E502" s="185">
        <v>96246</v>
      </c>
      <c r="F502" s="185">
        <v>19385124</v>
      </c>
      <c r="I502" s="185">
        <v>4065960</v>
      </c>
      <c r="J502" s="185">
        <v>1382756</v>
      </c>
      <c r="L502" s="185">
        <v>4404322</v>
      </c>
      <c r="M502" s="185" t="s">
        <v>1889</v>
      </c>
      <c r="N502" s="185" t="s">
        <v>1313</v>
      </c>
      <c r="R502" s="185" t="s">
        <v>1879</v>
      </c>
      <c r="S502" s="185" t="s">
        <v>306</v>
      </c>
      <c r="T502" s="185" t="s">
        <v>306</v>
      </c>
      <c r="U502" s="185" t="s">
        <v>4089</v>
      </c>
      <c r="V502" s="185" t="s">
        <v>1963</v>
      </c>
      <c r="W502" s="185" t="s">
        <v>75</v>
      </c>
      <c r="X502" s="185" t="s">
        <v>2033</v>
      </c>
      <c r="Y502" s="185" t="s">
        <v>2268</v>
      </c>
      <c r="Z502" s="185" t="s">
        <v>1909</v>
      </c>
      <c r="AA502" s="185" t="s">
        <v>1883</v>
      </c>
      <c r="AB502" s="185" t="s">
        <v>1883</v>
      </c>
      <c r="AC502" s="185" t="s">
        <v>4090</v>
      </c>
      <c r="AD502" s="185" t="s">
        <v>1989</v>
      </c>
      <c r="AE502" s="185" t="s">
        <v>2026</v>
      </c>
      <c r="AF502" s="185" t="s">
        <v>1889</v>
      </c>
      <c r="AG502" s="185" t="s">
        <v>1888</v>
      </c>
      <c r="AH502" s="185" t="s">
        <v>1912</v>
      </c>
      <c r="AI502" s="185" t="s">
        <v>1890</v>
      </c>
      <c r="AK502" s="185" t="s">
        <v>4091</v>
      </c>
      <c r="AL502" s="185" t="s">
        <v>2423</v>
      </c>
      <c r="AM502" s="185" t="s">
        <v>2835</v>
      </c>
      <c r="AN502" s="185" t="s">
        <v>2835</v>
      </c>
      <c r="AP502" s="185" t="s">
        <v>1896</v>
      </c>
      <c r="AQ502" s="185" t="s">
        <v>1963</v>
      </c>
      <c r="AR502" s="185" t="s">
        <v>2307</v>
      </c>
      <c r="AS502" s="185">
        <v>3950730</v>
      </c>
      <c r="AT502" s="185" t="s">
        <v>2307</v>
      </c>
      <c r="AV502" s="185" t="s">
        <v>1920</v>
      </c>
      <c r="AW502" s="185">
        <v>3950730</v>
      </c>
      <c r="AX502" s="185">
        <v>0</v>
      </c>
      <c r="AY502" s="185" t="s">
        <v>2022</v>
      </c>
      <c r="AZ502" s="186">
        <v>0</v>
      </c>
      <c r="BA502" s="231">
        <v>0</v>
      </c>
      <c r="BB502" s="185">
        <v>0</v>
      </c>
      <c r="BC502" s="185" t="s">
        <v>1332</v>
      </c>
      <c r="BD502" s="187">
        <v>21602</v>
      </c>
      <c r="BE502" s="187">
        <v>40108</v>
      </c>
      <c r="BF502" s="187">
        <v>42828</v>
      </c>
      <c r="BH502" s="187">
        <v>43395</v>
      </c>
      <c r="BI502" s="187">
        <v>43759</v>
      </c>
      <c r="BO502" s="185" t="s">
        <v>2023</v>
      </c>
      <c r="BR502" s="185" t="s">
        <v>2024</v>
      </c>
      <c r="BV502" s="185" t="s">
        <v>1901</v>
      </c>
      <c r="BW502" s="185" t="s">
        <v>1896</v>
      </c>
      <c r="BX502" s="185" t="s">
        <v>1902</v>
      </c>
      <c r="BY502" s="187">
        <v>43760</v>
      </c>
      <c r="BZ502" s="187">
        <v>44126</v>
      </c>
      <c r="CA502" s="185">
        <v>0</v>
      </c>
      <c r="CB502" s="185">
        <v>3950730</v>
      </c>
      <c r="CC502" s="185">
        <v>0</v>
      </c>
      <c r="CD502" s="185">
        <v>0</v>
      </c>
      <c r="CE502" s="185">
        <v>0</v>
      </c>
      <c r="CF502" s="185">
        <v>0</v>
      </c>
      <c r="CG502" s="185">
        <v>0</v>
      </c>
      <c r="CH502" s="185">
        <v>0</v>
      </c>
      <c r="CI502" s="185">
        <v>0</v>
      </c>
      <c r="CK502" s="185">
        <v>0</v>
      </c>
      <c r="CL502" s="185">
        <v>0</v>
      </c>
      <c r="CM502" s="185">
        <v>0</v>
      </c>
      <c r="CN502" s="185">
        <v>0</v>
      </c>
      <c r="CO502" s="185">
        <v>0</v>
      </c>
      <c r="CP502" s="185">
        <v>0</v>
      </c>
      <c r="CQ502" s="185">
        <v>0</v>
      </c>
      <c r="CR502" s="185">
        <v>0</v>
      </c>
      <c r="CS502" s="185">
        <v>0</v>
      </c>
      <c r="CT502" s="185">
        <v>0</v>
      </c>
      <c r="CU502" s="185">
        <v>0</v>
      </c>
      <c r="CV502" s="185">
        <v>0</v>
      </c>
      <c r="CW502" s="185">
        <v>3950730</v>
      </c>
      <c r="CX502" s="185">
        <v>592544</v>
      </c>
      <c r="CY502" s="185">
        <v>3358186</v>
      </c>
      <c r="CZ502" s="185" t="s">
        <v>8035</v>
      </c>
      <c r="DA502" s="185">
        <v>329228</v>
      </c>
      <c r="DB502" s="185">
        <v>335800</v>
      </c>
      <c r="DC502" s="185">
        <v>474100</v>
      </c>
      <c r="DD502" s="185">
        <v>3951000</v>
      </c>
      <c r="DE502" s="185">
        <v>158000</v>
      </c>
      <c r="DF502" s="185">
        <v>79000</v>
      </c>
      <c r="DG502" s="185">
        <v>118500</v>
      </c>
      <c r="DH502" s="185">
        <v>0</v>
      </c>
      <c r="DI502" s="185">
        <v>30</v>
      </c>
      <c r="DJ502" s="185">
        <v>0</v>
      </c>
      <c r="DK502" s="185">
        <v>0</v>
      </c>
      <c r="DL502" s="185">
        <v>0</v>
      </c>
      <c r="DM502" s="187">
        <v>44291</v>
      </c>
      <c r="DN502" s="187">
        <v>44309</v>
      </c>
      <c r="DO502" s="185">
        <v>0</v>
      </c>
      <c r="DP502" s="185">
        <v>158000</v>
      </c>
      <c r="DQ502" s="185">
        <v>39500</v>
      </c>
      <c r="DR502" s="185" t="s">
        <v>2043</v>
      </c>
      <c r="DS502" s="185" t="s">
        <v>2026</v>
      </c>
      <c r="DT502" s="185">
        <v>158000</v>
      </c>
      <c r="DV502" s="185" t="s">
        <v>1928</v>
      </c>
      <c r="DW502" s="185">
        <v>3951000</v>
      </c>
      <c r="DX502" s="185" t="s">
        <v>1896</v>
      </c>
    </row>
    <row r="503" spans="1:128" x14ac:dyDescent="0.25">
      <c r="A503" s="185">
        <v>30</v>
      </c>
      <c r="B503" s="185">
        <v>3692000</v>
      </c>
      <c r="D503" s="230">
        <v>5.2199999999999998E-3</v>
      </c>
      <c r="E503" s="185">
        <v>19272</v>
      </c>
      <c r="F503" s="185">
        <v>19387544</v>
      </c>
      <c r="I503" s="185">
        <v>3799466</v>
      </c>
      <c r="J503" s="185">
        <v>1292126</v>
      </c>
      <c r="L503" s="185">
        <v>4286731</v>
      </c>
      <c r="M503" s="185" t="s">
        <v>1889</v>
      </c>
      <c r="N503" s="185" t="s">
        <v>1985</v>
      </c>
      <c r="Q503" s="185" t="s">
        <v>1745</v>
      </c>
      <c r="R503" s="185" t="s">
        <v>1879</v>
      </c>
      <c r="S503" s="185" t="s">
        <v>306</v>
      </c>
      <c r="T503" s="185" t="s">
        <v>306</v>
      </c>
      <c r="U503" s="185" t="s">
        <v>4092</v>
      </c>
      <c r="V503" s="185" t="s">
        <v>1963</v>
      </c>
      <c r="W503" s="185" t="s">
        <v>73</v>
      </c>
      <c r="X503" s="185" t="s">
        <v>1880</v>
      </c>
      <c r="Y503" s="185" t="s">
        <v>1881</v>
      </c>
      <c r="Z503" s="185" t="s">
        <v>1909</v>
      </c>
      <c r="AA503" s="185" t="s">
        <v>1883</v>
      </c>
      <c r="AB503" s="185" t="s">
        <v>1883</v>
      </c>
      <c r="AC503" s="185" t="s">
        <v>4093</v>
      </c>
      <c r="AD503" s="185" t="s">
        <v>1989</v>
      </c>
      <c r="AE503" s="185" t="s">
        <v>1911</v>
      </c>
      <c r="AF503" s="185" t="s">
        <v>1887</v>
      </c>
      <c r="AG503" s="185" t="s">
        <v>1989</v>
      </c>
      <c r="AH503" s="185" t="s">
        <v>1912</v>
      </c>
      <c r="AI503" s="185" t="s">
        <v>1890</v>
      </c>
      <c r="AJ503" s="185" t="s">
        <v>1913</v>
      </c>
      <c r="AK503" s="185" t="s">
        <v>1940</v>
      </c>
      <c r="AL503" s="185" t="s">
        <v>4094</v>
      </c>
      <c r="AM503" s="185" t="s">
        <v>2006</v>
      </c>
      <c r="AN503" s="185" t="s">
        <v>2006</v>
      </c>
      <c r="AP503" s="185" t="s">
        <v>1896</v>
      </c>
      <c r="AQ503" s="185" t="s">
        <v>1963</v>
      </c>
      <c r="AR503" s="185" t="s">
        <v>2458</v>
      </c>
      <c r="AS503" s="185">
        <v>3691789</v>
      </c>
      <c r="AT503" s="185" t="s">
        <v>2458</v>
      </c>
      <c r="AV503" s="185" t="s">
        <v>1920</v>
      </c>
      <c r="AW503" s="185">
        <v>3691789</v>
      </c>
      <c r="AX503" s="185">
        <v>0</v>
      </c>
      <c r="AY503" s="185" t="s">
        <v>1996</v>
      </c>
      <c r="AZ503" s="186">
        <v>20</v>
      </c>
      <c r="BA503" s="231">
        <v>0</v>
      </c>
      <c r="BB503" s="185">
        <v>0</v>
      </c>
      <c r="BC503" s="185" t="s">
        <v>1332</v>
      </c>
      <c r="BD503" s="187">
        <v>21856</v>
      </c>
      <c r="BE503" s="187">
        <v>31803</v>
      </c>
      <c r="BF503" s="187">
        <v>32905</v>
      </c>
      <c r="BH503" s="187">
        <v>43129</v>
      </c>
      <c r="BI503" s="187">
        <v>43493</v>
      </c>
      <c r="BJ503" s="185" t="s">
        <v>4095</v>
      </c>
      <c r="BK503" s="185" t="s">
        <v>1923</v>
      </c>
      <c r="BL503" s="187">
        <v>33291</v>
      </c>
      <c r="BO503" s="185" t="s">
        <v>861</v>
      </c>
      <c r="BR503" s="185" t="s">
        <v>2287</v>
      </c>
      <c r="BV503" s="185" t="s">
        <v>1901</v>
      </c>
      <c r="BW503" s="185" t="s">
        <v>1926</v>
      </c>
      <c r="BX503" s="185" t="s">
        <v>1902</v>
      </c>
      <c r="BY503" s="187">
        <v>42764</v>
      </c>
      <c r="BZ503" s="187">
        <v>44225</v>
      </c>
      <c r="CA503" s="185">
        <v>0</v>
      </c>
      <c r="CB503" s="185">
        <v>3691789</v>
      </c>
      <c r="CC503" s="185">
        <v>0</v>
      </c>
      <c r="CD503" s="185">
        <v>0</v>
      </c>
      <c r="CE503" s="185">
        <v>738358</v>
      </c>
      <c r="CF503" s="185">
        <v>0</v>
      </c>
      <c r="CG503" s="185">
        <v>0</v>
      </c>
      <c r="CH503" s="185">
        <v>0</v>
      </c>
      <c r="CI503" s="185">
        <v>0</v>
      </c>
      <c r="CK503" s="185">
        <v>0</v>
      </c>
      <c r="CL503" s="185">
        <v>0</v>
      </c>
      <c r="CM503" s="185">
        <v>0</v>
      </c>
      <c r="CN503" s="185">
        <v>0</v>
      </c>
      <c r="CO503" s="185">
        <v>0</v>
      </c>
      <c r="CP503" s="185">
        <v>0</v>
      </c>
      <c r="CQ503" s="185">
        <v>0</v>
      </c>
      <c r="CR503" s="185">
        <v>0</v>
      </c>
      <c r="CS503" s="185">
        <v>0</v>
      </c>
      <c r="CT503" s="185">
        <v>0</v>
      </c>
      <c r="CU503" s="185">
        <v>0</v>
      </c>
      <c r="CV503" s="185">
        <v>0</v>
      </c>
      <c r="CW503" s="185">
        <v>4430147</v>
      </c>
      <c r="CX503" s="185">
        <v>530733</v>
      </c>
      <c r="CY503" s="185">
        <v>3899414</v>
      </c>
      <c r="CZ503" s="185" t="s">
        <v>8035</v>
      </c>
      <c r="DA503" s="185">
        <v>307649</v>
      </c>
      <c r="DB503" s="185">
        <v>313800</v>
      </c>
      <c r="DC503" s="185">
        <v>443000</v>
      </c>
      <c r="DD503" s="185">
        <v>3692000</v>
      </c>
      <c r="DE503" s="185">
        <v>147700</v>
      </c>
      <c r="DF503" s="185">
        <v>73800</v>
      </c>
      <c r="DG503" s="185">
        <v>110800</v>
      </c>
      <c r="DH503" s="185">
        <v>0</v>
      </c>
      <c r="DI503" s="185">
        <v>30</v>
      </c>
      <c r="DJ503" s="185">
        <v>0</v>
      </c>
      <c r="DK503" s="185">
        <v>0</v>
      </c>
      <c r="DL503" s="185">
        <v>13844</v>
      </c>
      <c r="DM503" s="187">
        <v>44305</v>
      </c>
      <c r="DN503" s="187">
        <v>44323</v>
      </c>
      <c r="DO503" s="185">
        <v>0</v>
      </c>
      <c r="DP503" s="185">
        <v>147700</v>
      </c>
      <c r="DQ503" s="185">
        <v>36900</v>
      </c>
      <c r="DR503" s="185" t="s">
        <v>1888</v>
      </c>
      <c r="DS503" s="185" t="s">
        <v>1903</v>
      </c>
      <c r="DT503" s="185">
        <v>147700</v>
      </c>
      <c r="DV503" s="185" t="s">
        <v>1928</v>
      </c>
      <c r="DW503" s="185">
        <v>3692000</v>
      </c>
      <c r="DX503" s="185" t="s">
        <v>1896</v>
      </c>
    </row>
    <row r="504" spans="1:128" x14ac:dyDescent="0.25">
      <c r="A504" s="185">
        <v>30</v>
      </c>
      <c r="B504" s="185">
        <v>4709000</v>
      </c>
      <c r="D504" s="230">
        <v>1.044E-2</v>
      </c>
      <c r="E504" s="185">
        <v>49162</v>
      </c>
      <c r="F504" s="185">
        <v>19391068</v>
      </c>
      <c r="I504" s="185">
        <v>4846616</v>
      </c>
      <c r="J504" s="185">
        <v>1648242</v>
      </c>
      <c r="L504" s="185">
        <v>5469272</v>
      </c>
      <c r="M504" s="185" t="s">
        <v>2253</v>
      </c>
      <c r="N504" s="185" t="s">
        <v>861</v>
      </c>
      <c r="R504" s="185" t="s">
        <v>1879</v>
      </c>
      <c r="S504" s="185" t="s">
        <v>2255</v>
      </c>
      <c r="T504" s="185" t="s">
        <v>2256</v>
      </c>
      <c r="U504" s="185" t="s">
        <v>682</v>
      </c>
      <c r="V504" s="185" t="s">
        <v>1963</v>
      </c>
      <c r="W504" s="185" t="s">
        <v>1377</v>
      </c>
      <c r="X504" s="185" t="s">
        <v>1880</v>
      </c>
      <c r="Y504" s="185" t="s">
        <v>1881</v>
      </c>
      <c r="Z504" s="185" t="s">
        <v>2257</v>
      </c>
      <c r="AA504" s="185" t="s">
        <v>1883</v>
      </c>
      <c r="AB504" s="185" t="s">
        <v>2258</v>
      </c>
      <c r="AC504" s="185" t="s">
        <v>4096</v>
      </c>
      <c r="AD504" s="185" t="s">
        <v>2260</v>
      </c>
      <c r="AE504" s="185" t="s">
        <v>1887</v>
      </c>
      <c r="AF504" s="185" t="s">
        <v>1888</v>
      </c>
      <c r="AG504" s="185" t="s">
        <v>1889</v>
      </c>
      <c r="AH504" s="185" t="s">
        <v>1883</v>
      </c>
      <c r="AI504" s="185" t="s">
        <v>1890</v>
      </c>
      <c r="AK504" s="185" t="s">
        <v>1939</v>
      </c>
      <c r="AL504" s="185" t="s">
        <v>2402</v>
      </c>
      <c r="AM504" s="185" t="s">
        <v>3331</v>
      </c>
      <c r="AN504" s="185" t="s">
        <v>1895</v>
      </c>
      <c r="AO504" s="185" t="s">
        <v>3332</v>
      </c>
      <c r="AP504" s="185" t="s">
        <v>1896</v>
      </c>
      <c r="AQ504" s="185" t="s">
        <v>1963</v>
      </c>
      <c r="AR504" s="185" t="s">
        <v>2596</v>
      </c>
      <c r="AS504" s="185">
        <v>4709262</v>
      </c>
      <c r="AT504" s="185" t="s">
        <v>2596</v>
      </c>
      <c r="AV504" s="185" t="s">
        <v>1920</v>
      </c>
      <c r="AW504" s="185">
        <v>4709262</v>
      </c>
      <c r="AX504" s="185">
        <v>0</v>
      </c>
      <c r="AY504" s="185" t="s">
        <v>2286</v>
      </c>
      <c r="AZ504" s="186">
        <v>0</v>
      </c>
      <c r="BA504" s="231">
        <v>8</v>
      </c>
      <c r="BB504" s="185">
        <v>0</v>
      </c>
      <c r="BD504" s="187">
        <v>22277</v>
      </c>
      <c r="BE504" s="187">
        <v>42860</v>
      </c>
      <c r="BF504" s="187">
        <v>42860</v>
      </c>
      <c r="BH504" s="187">
        <v>43225</v>
      </c>
      <c r="BI504" s="187">
        <v>43589</v>
      </c>
      <c r="BO504" s="185" t="s">
        <v>861</v>
      </c>
      <c r="BR504" s="185" t="s">
        <v>2287</v>
      </c>
      <c r="BV504" s="185" t="s">
        <v>1901</v>
      </c>
      <c r="BW504" s="185" t="s">
        <v>1896</v>
      </c>
      <c r="BX504" s="185" t="s">
        <v>1902</v>
      </c>
      <c r="BY504" s="187">
        <v>42860</v>
      </c>
      <c r="BZ504" s="187">
        <v>44321</v>
      </c>
      <c r="CA504" s="185">
        <v>0</v>
      </c>
      <c r="CB504" s="185">
        <v>4709262</v>
      </c>
      <c r="CC504" s="185">
        <v>0</v>
      </c>
      <c r="CD504" s="185">
        <v>0</v>
      </c>
      <c r="CE504" s="185">
        <v>0</v>
      </c>
      <c r="CF504" s="185">
        <v>0</v>
      </c>
      <c r="CG504" s="185">
        <v>0</v>
      </c>
      <c r="CH504" s="185">
        <v>0</v>
      </c>
      <c r="CI504" s="185">
        <v>0</v>
      </c>
      <c r="CK504" s="185">
        <v>0</v>
      </c>
      <c r="CL504" s="185">
        <v>0</v>
      </c>
      <c r="CM504" s="185">
        <v>0</v>
      </c>
      <c r="CN504" s="185">
        <v>0</v>
      </c>
      <c r="CO504" s="185">
        <v>0</v>
      </c>
      <c r="CP504" s="185">
        <v>0</v>
      </c>
      <c r="CQ504" s="185">
        <v>376741</v>
      </c>
      <c r="CR504" s="185">
        <v>0</v>
      </c>
      <c r="CS504" s="185">
        <v>0</v>
      </c>
      <c r="CT504" s="185">
        <v>0</v>
      </c>
      <c r="CU504" s="185">
        <v>0</v>
      </c>
      <c r="CV504" s="185">
        <v>0</v>
      </c>
      <c r="CW504" s="185">
        <v>5086003</v>
      </c>
      <c r="CX504" s="185">
        <v>989043</v>
      </c>
      <c r="CY504" s="185">
        <v>4096960</v>
      </c>
      <c r="CZ504" s="185" t="s">
        <v>8035</v>
      </c>
      <c r="DA504" s="185">
        <v>423834</v>
      </c>
      <c r="DB504" s="185">
        <v>400300</v>
      </c>
      <c r="DC504" s="185">
        <v>565100</v>
      </c>
      <c r="DD504" s="185">
        <v>5086000</v>
      </c>
      <c r="DE504" s="185">
        <v>203400</v>
      </c>
      <c r="DF504" s="185">
        <v>101700</v>
      </c>
      <c r="DG504" s="185">
        <v>152600</v>
      </c>
      <c r="DH504" s="185">
        <v>0</v>
      </c>
      <c r="DI504" s="185">
        <v>30</v>
      </c>
      <c r="DJ504" s="185">
        <v>0</v>
      </c>
      <c r="DK504" s="185">
        <v>0</v>
      </c>
      <c r="DL504" s="185">
        <v>99331</v>
      </c>
      <c r="DM504" s="187">
        <v>44197</v>
      </c>
      <c r="DN504" s="187">
        <v>44215</v>
      </c>
      <c r="DO504" s="185">
        <v>0</v>
      </c>
      <c r="DP504" s="185">
        <v>188400</v>
      </c>
      <c r="DQ504" s="185">
        <v>47100</v>
      </c>
      <c r="DR504" s="185" t="s">
        <v>1888</v>
      </c>
      <c r="DS504" s="185" t="s">
        <v>1903</v>
      </c>
      <c r="DT504" s="185">
        <v>188400</v>
      </c>
      <c r="DV504" s="185" t="s">
        <v>2267</v>
      </c>
      <c r="DW504" s="185">
        <v>4709000</v>
      </c>
      <c r="DX504" s="185" t="s">
        <v>1896</v>
      </c>
    </row>
    <row r="505" spans="1:128" x14ac:dyDescent="0.25">
      <c r="A505" s="185">
        <v>30</v>
      </c>
      <c r="B505" s="185">
        <v>3082000</v>
      </c>
      <c r="D505" s="230">
        <v>5.2199999999999998E-3</v>
      </c>
      <c r="E505" s="185">
        <v>16088</v>
      </c>
      <c r="F505" s="185">
        <v>19400851</v>
      </c>
      <c r="I505" s="185">
        <v>3158698</v>
      </c>
      <c r="J505" s="185">
        <v>921361</v>
      </c>
      <c r="L505" s="185">
        <v>2150755</v>
      </c>
      <c r="M505" s="185" t="s">
        <v>1889</v>
      </c>
      <c r="N505" s="185" t="s">
        <v>2227</v>
      </c>
      <c r="R505" s="185" t="s">
        <v>1879</v>
      </c>
      <c r="S505" s="185" t="s">
        <v>306</v>
      </c>
      <c r="T505" s="185" t="s">
        <v>306</v>
      </c>
      <c r="U505" s="185" t="s">
        <v>344</v>
      </c>
      <c r="V505" s="185" t="s">
        <v>2012</v>
      </c>
      <c r="W505" s="185" t="s">
        <v>370</v>
      </c>
      <c r="X505" s="185" t="s">
        <v>1999</v>
      </c>
      <c r="Y505" s="185" t="s">
        <v>1881</v>
      </c>
      <c r="Z505" s="185" t="s">
        <v>1909</v>
      </c>
      <c r="AA505" s="185" t="s">
        <v>1883</v>
      </c>
      <c r="AB505" s="185" t="s">
        <v>1883</v>
      </c>
      <c r="AC505" s="185" t="s">
        <v>4098</v>
      </c>
      <c r="AD505" s="185" t="s">
        <v>1989</v>
      </c>
      <c r="AE505" s="185" t="s">
        <v>2074</v>
      </c>
      <c r="AF505" s="185" t="s">
        <v>1889</v>
      </c>
      <c r="AG505" s="185" t="s">
        <v>1911</v>
      </c>
      <c r="AH505" s="185" t="s">
        <v>1912</v>
      </c>
      <c r="AI505" s="185" t="s">
        <v>1890</v>
      </c>
      <c r="AJ505" s="185" t="s">
        <v>1913</v>
      </c>
      <c r="AK505" s="185" t="s">
        <v>4099</v>
      </c>
      <c r="AL505" s="185" t="s">
        <v>2151</v>
      </c>
      <c r="AM505" s="185" t="s">
        <v>4100</v>
      </c>
      <c r="AN505" s="185" t="s">
        <v>2589</v>
      </c>
      <c r="AO505" s="185" t="s">
        <v>2183</v>
      </c>
      <c r="AP505" s="185" t="s">
        <v>1896</v>
      </c>
      <c r="AQ505" s="185" t="s">
        <v>1949</v>
      </c>
      <c r="AR505" s="185" t="s">
        <v>2620</v>
      </c>
      <c r="AS505" s="185">
        <v>1842722</v>
      </c>
      <c r="AT505" s="185" t="s">
        <v>2285</v>
      </c>
      <c r="AU505" s="185" t="s">
        <v>1332</v>
      </c>
      <c r="AV505" s="185" t="s">
        <v>1920</v>
      </c>
      <c r="AW505" s="185">
        <v>3081918</v>
      </c>
      <c r="AX505" s="185">
        <v>0</v>
      </c>
      <c r="AY505" s="185" t="s">
        <v>2233</v>
      </c>
      <c r="AZ505" s="186">
        <v>0</v>
      </c>
      <c r="BA505" s="231">
        <v>0</v>
      </c>
      <c r="BB505" s="185">
        <v>0</v>
      </c>
      <c r="BC505" s="185" t="s">
        <v>1332</v>
      </c>
      <c r="BD505" s="187">
        <v>22115</v>
      </c>
      <c r="BE505" s="187">
        <v>32400</v>
      </c>
      <c r="BF505" s="187">
        <v>33239</v>
      </c>
      <c r="BH505" s="187">
        <v>42992</v>
      </c>
      <c r="BI505" s="187">
        <v>43356</v>
      </c>
      <c r="BJ505" s="185" t="s">
        <v>4101</v>
      </c>
      <c r="BK505" s="185" t="s">
        <v>1923</v>
      </c>
      <c r="BL505" s="187">
        <v>33142</v>
      </c>
      <c r="BV505" s="185" t="s">
        <v>1901</v>
      </c>
      <c r="BW505" s="185" t="s">
        <v>1896</v>
      </c>
      <c r="BX505" s="185" t="s">
        <v>1902</v>
      </c>
      <c r="BY505" s="187">
        <v>43357</v>
      </c>
      <c r="BZ505" s="187">
        <v>44088</v>
      </c>
      <c r="CA505" s="185">
        <v>0</v>
      </c>
      <c r="CB505" s="185">
        <v>3081918</v>
      </c>
      <c r="CC505" s="185">
        <v>0</v>
      </c>
      <c r="CD505" s="185">
        <v>0</v>
      </c>
      <c r="CE505" s="185">
        <v>0</v>
      </c>
      <c r="CF505" s="185">
        <v>0</v>
      </c>
      <c r="CG505" s="185">
        <v>0</v>
      </c>
      <c r="CH505" s="185">
        <v>0</v>
      </c>
      <c r="CI505" s="185">
        <v>0</v>
      </c>
      <c r="CK505" s="185">
        <v>0</v>
      </c>
      <c r="CL505" s="185">
        <v>0</v>
      </c>
      <c r="CM505" s="185">
        <v>0</v>
      </c>
      <c r="CN505" s="185">
        <v>0</v>
      </c>
      <c r="CO505" s="185">
        <v>0</v>
      </c>
      <c r="CP505" s="185">
        <v>66098</v>
      </c>
      <c r="CQ505" s="185">
        <v>0</v>
      </c>
      <c r="CR505" s="185">
        <v>0</v>
      </c>
      <c r="CS505" s="185">
        <v>0</v>
      </c>
      <c r="CT505" s="185">
        <v>0</v>
      </c>
      <c r="CU505" s="185">
        <v>0</v>
      </c>
      <c r="CV505" s="185">
        <v>0</v>
      </c>
      <c r="CW505" s="185">
        <v>3148016</v>
      </c>
      <c r="CX505" s="185">
        <v>492428</v>
      </c>
      <c r="CY505" s="185">
        <v>2655588</v>
      </c>
      <c r="CZ505" s="185" t="s">
        <v>8035</v>
      </c>
      <c r="DA505" s="185">
        <v>262335</v>
      </c>
      <c r="DB505" s="185">
        <v>262000</v>
      </c>
      <c r="DC505" s="185">
        <v>369800</v>
      </c>
      <c r="DD505" s="185">
        <v>3148000</v>
      </c>
      <c r="DE505" s="185">
        <v>125900</v>
      </c>
      <c r="DF505" s="185">
        <v>63000</v>
      </c>
      <c r="DG505" s="185">
        <v>94400</v>
      </c>
      <c r="DH505" s="185">
        <v>0</v>
      </c>
      <c r="DI505" s="185">
        <v>30</v>
      </c>
      <c r="DJ505" s="185">
        <v>0</v>
      </c>
      <c r="DK505" s="185">
        <v>0</v>
      </c>
      <c r="DL505" s="185">
        <v>0</v>
      </c>
      <c r="DM505" s="187">
        <v>43466</v>
      </c>
      <c r="DN505" s="187">
        <v>43467</v>
      </c>
      <c r="DO505" s="185">
        <v>0</v>
      </c>
      <c r="DP505" s="185">
        <v>123300</v>
      </c>
      <c r="DQ505" s="185">
        <v>0</v>
      </c>
      <c r="DR505" s="185" t="s">
        <v>2009</v>
      </c>
      <c r="DS505" s="185" t="s">
        <v>1903</v>
      </c>
      <c r="DT505" s="185">
        <v>123300</v>
      </c>
      <c r="DV505" s="185" t="s">
        <v>1928</v>
      </c>
      <c r="DW505" s="185">
        <v>3082000</v>
      </c>
      <c r="DX505" s="185" t="s">
        <v>1896</v>
      </c>
    </row>
    <row r="506" spans="1:128" x14ac:dyDescent="0.25">
      <c r="A506" s="185">
        <v>30</v>
      </c>
      <c r="B506" s="185">
        <v>7081000</v>
      </c>
      <c r="D506" s="230">
        <v>5.2199999999999998E-3</v>
      </c>
      <c r="E506" s="185">
        <v>36963</v>
      </c>
      <c r="F506" s="185">
        <v>19409614</v>
      </c>
      <c r="I506" s="185">
        <v>7287293</v>
      </c>
      <c r="J506" s="185">
        <v>2478270</v>
      </c>
      <c r="L506" s="185">
        <v>8223507</v>
      </c>
      <c r="M506" s="185" t="s">
        <v>1889</v>
      </c>
      <c r="N506" s="185" t="s">
        <v>1313</v>
      </c>
      <c r="R506" s="185" t="s">
        <v>1879</v>
      </c>
      <c r="S506" s="185" t="s">
        <v>306</v>
      </c>
      <c r="T506" s="185" t="s">
        <v>306</v>
      </c>
      <c r="U506" s="185" t="s">
        <v>823</v>
      </c>
      <c r="V506" s="185" t="s">
        <v>1963</v>
      </c>
      <c r="W506" s="185" t="s">
        <v>1659</v>
      </c>
      <c r="X506" s="185" t="s">
        <v>2033</v>
      </c>
      <c r="Y506" s="185" t="s">
        <v>1881</v>
      </c>
      <c r="Z506" s="185" t="s">
        <v>1909</v>
      </c>
      <c r="AA506" s="185" t="s">
        <v>1883</v>
      </c>
      <c r="AB506" s="185" t="s">
        <v>1883</v>
      </c>
      <c r="AC506" s="185" t="s">
        <v>4102</v>
      </c>
      <c r="AD506" s="185" t="s">
        <v>1989</v>
      </c>
      <c r="AE506" s="185" t="s">
        <v>1989</v>
      </c>
      <c r="AF506" s="185" t="s">
        <v>1888</v>
      </c>
      <c r="AG506" s="185" t="s">
        <v>1887</v>
      </c>
      <c r="AH506" s="185" t="s">
        <v>1912</v>
      </c>
      <c r="AI506" s="185" t="s">
        <v>1890</v>
      </c>
      <c r="AK506" s="185" t="s">
        <v>2064</v>
      </c>
      <c r="AL506" s="185" t="s">
        <v>4103</v>
      </c>
      <c r="AM506" s="185" t="s">
        <v>4104</v>
      </c>
      <c r="AN506" s="185" t="s">
        <v>2039</v>
      </c>
      <c r="AO506" s="185" t="s">
        <v>2092</v>
      </c>
      <c r="AP506" s="185" t="s">
        <v>1896</v>
      </c>
      <c r="AQ506" s="185" t="s">
        <v>1963</v>
      </c>
      <c r="AR506" s="185" t="s">
        <v>3141</v>
      </c>
      <c r="AS506" s="185">
        <v>7080770</v>
      </c>
      <c r="AT506" s="185" t="s">
        <v>3141</v>
      </c>
      <c r="AV506" s="185" t="s">
        <v>1920</v>
      </c>
      <c r="AW506" s="185">
        <v>7080770</v>
      </c>
      <c r="AX506" s="185">
        <v>0</v>
      </c>
      <c r="AY506" s="185" t="s">
        <v>2022</v>
      </c>
      <c r="AZ506" s="186">
        <v>0</v>
      </c>
      <c r="BA506" s="231">
        <v>0</v>
      </c>
      <c r="BB506" s="185">
        <v>0</v>
      </c>
      <c r="BD506" s="187">
        <v>21950</v>
      </c>
      <c r="BE506" s="187">
        <v>43194</v>
      </c>
      <c r="BF506" s="187">
        <v>43194</v>
      </c>
      <c r="BH506" s="187">
        <v>43559</v>
      </c>
      <c r="BI506" s="187">
        <v>43924</v>
      </c>
      <c r="BO506" s="185" t="s">
        <v>2023</v>
      </c>
      <c r="BR506" s="185" t="s">
        <v>2024</v>
      </c>
      <c r="BV506" s="185" t="s">
        <v>1901</v>
      </c>
      <c r="BW506" s="185" t="s">
        <v>1896</v>
      </c>
      <c r="BX506" s="185" t="s">
        <v>1902</v>
      </c>
      <c r="BY506" s="187">
        <v>43194</v>
      </c>
      <c r="BZ506" s="187">
        <v>44290</v>
      </c>
      <c r="CA506" s="185">
        <v>0</v>
      </c>
      <c r="CB506" s="185">
        <v>7080770</v>
      </c>
      <c r="CC506" s="185">
        <v>0</v>
      </c>
      <c r="CD506" s="185">
        <v>0</v>
      </c>
      <c r="CE506" s="185">
        <v>0</v>
      </c>
      <c r="CF506" s="185">
        <v>0</v>
      </c>
      <c r="CG506" s="185">
        <v>0</v>
      </c>
      <c r="CH506" s="185">
        <v>0</v>
      </c>
      <c r="CI506" s="185">
        <v>0</v>
      </c>
      <c r="CK506" s="185">
        <v>0</v>
      </c>
      <c r="CL506" s="185">
        <v>0</v>
      </c>
      <c r="CM506" s="185">
        <v>0</v>
      </c>
      <c r="CN506" s="185">
        <v>0</v>
      </c>
      <c r="CO506" s="185">
        <v>0</v>
      </c>
      <c r="CP506" s="185">
        <v>0</v>
      </c>
      <c r="CQ506" s="185">
        <v>0</v>
      </c>
      <c r="CR506" s="185">
        <v>0</v>
      </c>
      <c r="CS506" s="185">
        <v>0</v>
      </c>
      <c r="CT506" s="185">
        <v>0</v>
      </c>
      <c r="CU506" s="185">
        <v>0</v>
      </c>
      <c r="CV506" s="185">
        <v>0</v>
      </c>
      <c r="CW506" s="185">
        <v>7080770</v>
      </c>
      <c r="CX506" s="185">
        <v>1509508</v>
      </c>
      <c r="CY506" s="185">
        <v>5571262</v>
      </c>
      <c r="CZ506" s="185" t="s">
        <v>8035</v>
      </c>
      <c r="DA506" s="185">
        <v>590064</v>
      </c>
      <c r="DB506" s="185">
        <v>601900</v>
      </c>
      <c r="DC506" s="185">
        <v>849700</v>
      </c>
      <c r="DD506" s="185">
        <v>7081000</v>
      </c>
      <c r="DE506" s="185">
        <v>283200</v>
      </c>
      <c r="DF506" s="185">
        <v>141600</v>
      </c>
      <c r="DG506" s="185">
        <v>212400</v>
      </c>
      <c r="DH506" s="185">
        <v>0</v>
      </c>
      <c r="DI506" s="185">
        <v>30</v>
      </c>
      <c r="DJ506" s="185">
        <v>0</v>
      </c>
      <c r="DK506" s="185">
        <v>0</v>
      </c>
      <c r="DL506" s="185">
        <v>377461</v>
      </c>
      <c r="DM506" s="187">
        <v>44109</v>
      </c>
      <c r="DN506" s="187">
        <v>44130</v>
      </c>
      <c r="DO506" s="185">
        <v>0</v>
      </c>
      <c r="DP506" s="185">
        <v>283200</v>
      </c>
      <c r="DQ506" s="185">
        <v>70800</v>
      </c>
      <c r="DR506" s="185" t="s">
        <v>2043</v>
      </c>
      <c r="DS506" s="185" t="s">
        <v>1903</v>
      </c>
      <c r="DT506" s="185">
        <v>283200</v>
      </c>
      <c r="DV506" s="185" t="s">
        <v>1928</v>
      </c>
      <c r="DW506" s="185">
        <v>7081000</v>
      </c>
      <c r="DX506" s="185" t="s">
        <v>1896</v>
      </c>
    </row>
    <row r="507" spans="1:128" x14ac:dyDescent="0.25">
      <c r="A507" s="185">
        <v>30</v>
      </c>
      <c r="B507" s="185">
        <v>2250000</v>
      </c>
      <c r="D507" s="230">
        <v>5.2199999999999998E-3</v>
      </c>
      <c r="E507" s="185">
        <v>11745</v>
      </c>
      <c r="F507" s="185">
        <v>19417034</v>
      </c>
      <c r="I507" s="185">
        <v>2315691</v>
      </c>
      <c r="J507" s="185">
        <v>787522</v>
      </c>
      <c r="L507" s="185">
        <v>2613193</v>
      </c>
      <c r="M507" s="185" t="s">
        <v>1889</v>
      </c>
      <c r="N507" s="185" t="s">
        <v>4106</v>
      </c>
      <c r="R507" s="185" t="s">
        <v>1879</v>
      </c>
      <c r="S507" s="185" t="s">
        <v>306</v>
      </c>
      <c r="T507" s="185" t="s">
        <v>306</v>
      </c>
      <c r="U507" s="185" t="s">
        <v>3524</v>
      </c>
      <c r="V507" s="185" t="s">
        <v>3041</v>
      </c>
      <c r="W507" s="185" t="s">
        <v>439</v>
      </c>
      <c r="X507" s="185" t="s">
        <v>2033</v>
      </c>
      <c r="Y507" s="185" t="s">
        <v>1908</v>
      </c>
      <c r="Z507" s="185" t="s">
        <v>1909</v>
      </c>
      <c r="AA507" s="185" t="s">
        <v>1883</v>
      </c>
      <c r="AB507" s="185" t="s">
        <v>1883</v>
      </c>
      <c r="AC507" s="185" t="s">
        <v>4107</v>
      </c>
      <c r="AD507" s="185" t="s">
        <v>1989</v>
      </c>
      <c r="AE507" s="185" t="s">
        <v>2026</v>
      </c>
      <c r="AF507" s="185" t="s">
        <v>1889</v>
      </c>
      <c r="AG507" s="185" t="s">
        <v>1911</v>
      </c>
      <c r="AH507" s="185" t="s">
        <v>1912</v>
      </c>
      <c r="AI507" s="185" t="s">
        <v>1890</v>
      </c>
      <c r="AJ507" s="185" t="s">
        <v>1913</v>
      </c>
      <c r="AK507" s="185" t="s">
        <v>3109</v>
      </c>
      <c r="AL507" s="185" t="s">
        <v>2533</v>
      </c>
      <c r="AM507" s="185" t="s">
        <v>2827</v>
      </c>
      <c r="AN507" s="185" t="s">
        <v>2827</v>
      </c>
      <c r="AP507" s="185" t="s">
        <v>1896</v>
      </c>
      <c r="AQ507" s="185" t="s">
        <v>3041</v>
      </c>
      <c r="AR507" s="185" t="s">
        <v>3304</v>
      </c>
      <c r="AS507" s="185">
        <v>2250064</v>
      </c>
      <c r="AT507" s="185" t="s">
        <v>3304</v>
      </c>
      <c r="AV507" s="185" t="s">
        <v>1920</v>
      </c>
      <c r="AW507" s="185">
        <v>2250064</v>
      </c>
      <c r="AX507" s="185">
        <v>0</v>
      </c>
      <c r="AY507" s="185" t="s">
        <v>4108</v>
      </c>
      <c r="AZ507" s="186">
        <v>0</v>
      </c>
      <c r="BA507" s="231">
        <v>0</v>
      </c>
      <c r="BB507" s="185">
        <v>0</v>
      </c>
      <c r="BC507" s="185" t="s">
        <v>1332</v>
      </c>
      <c r="BD507" s="187">
        <v>21377</v>
      </c>
      <c r="BE507" s="187">
        <v>28857</v>
      </c>
      <c r="BF507" s="187">
        <v>32874</v>
      </c>
      <c r="BH507" s="187">
        <v>43467</v>
      </c>
      <c r="BI507" s="187">
        <v>43831</v>
      </c>
      <c r="BJ507" s="185" t="s">
        <v>4109</v>
      </c>
      <c r="BK507" s="185" t="s">
        <v>1923</v>
      </c>
      <c r="BM507" s="185" t="s">
        <v>1924</v>
      </c>
      <c r="BN507" s="185" t="s">
        <v>1925</v>
      </c>
      <c r="BV507" s="185" t="s">
        <v>1901</v>
      </c>
      <c r="BW507" s="185" t="s">
        <v>1926</v>
      </c>
      <c r="BX507" s="185" t="s">
        <v>1902</v>
      </c>
      <c r="BY507" s="187">
        <v>43467</v>
      </c>
      <c r="BZ507" s="187">
        <v>44198</v>
      </c>
      <c r="CA507" s="185">
        <v>0</v>
      </c>
      <c r="CB507" s="185">
        <v>2250064</v>
      </c>
      <c r="CC507" s="185">
        <v>0</v>
      </c>
      <c r="CD507" s="185">
        <v>0</v>
      </c>
      <c r="CE507" s="185">
        <v>0</v>
      </c>
      <c r="CF507" s="185">
        <v>0</v>
      </c>
      <c r="CG507" s="185">
        <v>0</v>
      </c>
      <c r="CH507" s="185">
        <v>0</v>
      </c>
      <c r="CI507" s="185">
        <v>0</v>
      </c>
      <c r="CK507" s="185">
        <v>0</v>
      </c>
      <c r="CL507" s="185">
        <v>0</v>
      </c>
      <c r="CM507" s="185">
        <v>0</v>
      </c>
      <c r="CN507" s="185">
        <v>0</v>
      </c>
      <c r="CO507" s="185">
        <v>0</v>
      </c>
      <c r="CP507" s="185">
        <v>0</v>
      </c>
      <c r="CQ507" s="185">
        <v>0</v>
      </c>
      <c r="CR507" s="185">
        <v>0</v>
      </c>
      <c r="CS507" s="185">
        <v>0</v>
      </c>
      <c r="CT507" s="185">
        <v>0</v>
      </c>
      <c r="CU507" s="185">
        <v>0</v>
      </c>
      <c r="CV507" s="185">
        <v>0</v>
      </c>
      <c r="CW507" s="185">
        <v>2250064</v>
      </c>
      <c r="CX507" s="185">
        <v>534701</v>
      </c>
      <c r="CY507" s="185">
        <v>1715363</v>
      </c>
      <c r="CZ507" s="185" t="s">
        <v>8035</v>
      </c>
      <c r="DA507" s="185">
        <v>187505</v>
      </c>
      <c r="DB507" s="185">
        <v>191200</v>
      </c>
      <c r="DC507" s="185">
        <v>270000</v>
      </c>
      <c r="DD507" s="185">
        <v>2250000</v>
      </c>
      <c r="DE507" s="185">
        <v>90000</v>
      </c>
      <c r="DF507" s="185">
        <v>45000</v>
      </c>
      <c r="DG507" s="185">
        <v>67500</v>
      </c>
      <c r="DH507" s="185">
        <v>0</v>
      </c>
      <c r="DI507" s="185">
        <v>30</v>
      </c>
      <c r="DJ507" s="185">
        <v>0</v>
      </c>
      <c r="DK507" s="185">
        <v>0</v>
      </c>
      <c r="DL507" s="185">
        <v>0</v>
      </c>
      <c r="DM507" s="187">
        <v>44197</v>
      </c>
      <c r="DN507" s="187">
        <v>44215</v>
      </c>
      <c r="DO507" s="185">
        <v>0</v>
      </c>
      <c r="DP507" s="185">
        <v>90000</v>
      </c>
      <c r="DQ507" s="185">
        <v>0</v>
      </c>
      <c r="DR507" s="185" t="s">
        <v>2043</v>
      </c>
      <c r="DS507" s="185" t="s">
        <v>1889</v>
      </c>
      <c r="DT507" s="185">
        <v>90000</v>
      </c>
      <c r="DV507" s="185" t="s">
        <v>1928</v>
      </c>
      <c r="DW507" s="185">
        <v>2250000</v>
      </c>
      <c r="DX507" s="185" t="s">
        <v>1896</v>
      </c>
    </row>
    <row r="508" spans="1:128" x14ac:dyDescent="0.25">
      <c r="A508" s="185">
        <v>30</v>
      </c>
      <c r="B508" s="185">
        <v>1843000</v>
      </c>
      <c r="D508" s="230">
        <v>6.9599999999999995E-2</v>
      </c>
      <c r="E508" s="185">
        <v>128273</v>
      </c>
      <c r="F508" s="185">
        <v>19421714</v>
      </c>
      <c r="I508" s="185">
        <v>1985600</v>
      </c>
      <c r="J508" s="185">
        <v>921361</v>
      </c>
      <c r="L508" s="185">
        <v>2239746</v>
      </c>
      <c r="M508" s="185" t="s">
        <v>2310</v>
      </c>
      <c r="N508" s="185" t="s">
        <v>2617</v>
      </c>
      <c r="R508" s="185" t="s">
        <v>1879</v>
      </c>
      <c r="S508" s="185" t="s">
        <v>456</v>
      </c>
      <c r="T508" s="185" t="s">
        <v>232</v>
      </c>
      <c r="U508" s="185" t="s">
        <v>460</v>
      </c>
      <c r="V508" s="185" t="s">
        <v>1949</v>
      </c>
      <c r="W508" s="185" t="s">
        <v>233</v>
      </c>
      <c r="X508" s="185" t="s">
        <v>2981</v>
      </c>
      <c r="Y508" s="185" t="s">
        <v>1881</v>
      </c>
      <c r="Z508" s="185" t="s">
        <v>2312</v>
      </c>
      <c r="AA508" s="185" t="s">
        <v>1883</v>
      </c>
      <c r="AB508" s="185" t="s">
        <v>1920</v>
      </c>
      <c r="AC508" s="185" t="s">
        <v>4110</v>
      </c>
      <c r="AD508" s="185" t="s">
        <v>2345</v>
      </c>
      <c r="AE508" s="185" t="s">
        <v>1989</v>
      </c>
      <c r="AF508" s="185" t="s">
        <v>1888</v>
      </c>
      <c r="AG508" s="185" t="s">
        <v>1889</v>
      </c>
      <c r="AH508" s="185" t="s">
        <v>1912</v>
      </c>
      <c r="AI508" s="185" t="s">
        <v>1890</v>
      </c>
      <c r="AJ508" s="185" t="s">
        <v>1913</v>
      </c>
      <c r="AK508" s="185" t="s">
        <v>4111</v>
      </c>
      <c r="AL508" s="185" t="s">
        <v>4112</v>
      </c>
      <c r="AM508" s="185" t="s">
        <v>2058</v>
      </c>
      <c r="AN508" s="185" t="s">
        <v>2058</v>
      </c>
      <c r="AP508" s="185" t="s">
        <v>1896</v>
      </c>
      <c r="AQ508" s="185" t="s">
        <v>1949</v>
      </c>
      <c r="AR508" s="185" t="s">
        <v>2620</v>
      </c>
      <c r="AS508" s="185">
        <v>1842722</v>
      </c>
      <c r="AT508" s="185" t="s">
        <v>2620</v>
      </c>
      <c r="AV508" s="185" t="s">
        <v>1920</v>
      </c>
      <c r="AW508" s="185">
        <v>1842722</v>
      </c>
      <c r="AX508" s="185">
        <v>0</v>
      </c>
      <c r="AY508" s="185" t="s">
        <v>2621</v>
      </c>
      <c r="AZ508" s="186">
        <v>0</v>
      </c>
      <c r="BA508" s="231">
        <v>0</v>
      </c>
      <c r="BB508" s="185">
        <v>20</v>
      </c>
      <c r="BC508" s="185" t="s">
        <v>1332</v>
      </c>
      <c r="BD508" s="187">
        <v>22074</v>
      </c>
      <c r="BE508" s="187">
        <v>29542</v>
      </c>
      <c r="BF508" s="187">
        <v>33588</v>
      </c>
      <c r="BH508" s="187">
        <v>43786</v>
      </c>
      <c r="BI508" s="187">
        <v>44151</v>
      </c>
      <c r="BJ508" s="185" t="s">
        <v>4113</v>
      </c>
      <c r="BK508" s="185" t="s">
        <v>1923</v>
      </c>
      <c r="BM508" s="185" t="s">
        <v>1924</v>
      </c>
      <c r="BN508" s="185" t="s">
        <v>1925</v>
      </c>
      <c r="BV508" s="185" t="s">
        <v>1901</v>
      </c>
      <c r="BW508" s="185" t="s">
        <v>1926</v>
      </c>
      <c r="BX508" s="185" t="s">
        <v>1902</v>
      </c>
      <c r="BY508" s="187">
        <v>44152</v>
      </c>
      <c r="BZ508" s="187">
        <v>44152</v>
      </c>
      <c r="CA508" s="185">
        <v>0</v>
      </c>
      <c r="CB508" s="185">
        <v>1842722</v>
      </c>
      <c r="CC508" s="185">
        <v>0</v>
      </c>
      <c r="CD508" s="185">
        <v>0</v>
      </c>
      <c r="CE508" s="185">
        <v>0</v>
      </c>
      <c r="CF508" s="185">
        <v>0</v>
      </c>
      <c r="CG508" s="185">
        <v>0</v>
      </c>
      <c r="CH508" s="185">
        <v>0</v>
      </c>
      <c r="CI508" s="185">
        <v>0</v>
      </c>
      <c r="CK508" s="185">
        <v>0</v>
      </c>
      <c r="CL508" s="185">
        <v>0</v>
      </c>
      <c r="CM508" s="185">
        <v>0</v>
      </c>
      <c r="CN508" s="185">
        <v>0</v>
      </c>
      <c r="CO508" s="185">
        <v>368544</v>
      </c>
      <c r="CP508" s="185">
        <v>66098</v>
      </c>
      <c r="CQ508" s="185">
        <v>0</v>
      </c>
      <c r="CR508" s="185">
        <v>0</v>
      </c>
      <c r="CS508" s="185">
        <v>0</v>
      </c>
      <c r="CT508" s="185">
        <v>0</v>
      </c>
      <c r="CU508" s="185">
        <v>0</v>
      </c>
      <c r="CV508" s="185">
        <v>0</v>
      </c>
      <c r="CW508" s="185">
        <v>2277364</v>
      </c>
      <c r="CX508" s="185">
        <v>1267914</v>
      </c>
      <c r="CY508" s="185">
        <v>1009450</v>
      </c>
      <c r="CZ508" s="185" t="s">
        <v>8035</v>
      </c>
      <c r="DA508" s="185">
        <v>189780</v>
      </c>
      <c r="DB508" s="185">
        <v>156700</v>
      </c>
      <c r="DC508" s="185">
        <v>221200</v>
      </c>
      <c r="DD508" s="185">
        <v>2277000</v>
      </c>
      <c r="DE508" s="185">
        <v>91100</v>
      </c>
      <c r="DF508" s="185">
        <v>45500</v>
      </c>
      <c r="DG508" s="185">
        <v>68300</v>
      </c>
      <c r="DH508" s="185">
        <v>0</v>
      </c>
      <c r="DI508" s="185">
        <v>30</v>
      </c>
      <c r="DJ508" s="185">
        <v>0</v>
      </c>
      <c r="DK508" s="185">
        <v>0</v>
      </c>
      <c r="DL508" s="185">
        <v>0</v>
      </c>
      <c r="DM508" s="187">
        <v>44200</v>
      </c>
      <c r="DN508" s="187">
        <v>44221</v>
      </c>
      <c r="DO508" s="185">
        <v>0</v>
      </c>
      <c r="DP508" s="185">
        <v>73700</v>
      </c>
      <c r="DQ508" s="185">
        <v>0</v>
      </c>
      <c r="DR508" s="185" t="s">
        <v>2219</v>
      </c>
      <c r="DS508" s="185" t="s">
        <v>1903</v>
      </c>
      <c r="DT508" s="185">
        <v>73700</v>
      </c>
      <c r="DV508" s="185" t="s">
        <v>1997</v>
      </c>
      <c r="DW508" s="185">
        <v>1843000</v>
      </c>
      <c r="DX508" s="185" t="s">
        <v>1896</v>
      </c>
    </row>
    <row r="509" spans="1:128" x14ac:dyDescent="0.25">
      <c r="A509" s="185">
        <v>30</v>
      </c>
      <c r="B509" s="185">
        <v>3432000</v>
      </c>
      <c r="D509" s="230">
        <v>5.2199999999999998E-3</v>
      </c>
      <c r="E509" s="185">
        <v>17915</v>
      </c>
      <c r="F509" s="185">
        <v>19423235</v>
      </c>
      <c r="I509" s="185">
        <v>2616414</v>
      </c>
      <c r="J509" s="185">
        <v>889793</v>
      </c>
      <c r="L509" s="185">
        <v>2951647</v>
      </c>
      <c r="M509" s="185" t="s">
        <v>1889</v>
      </c>
      <c r="N509" s="185" t="s">
        <v>4106</v>
      </c>
      <c r="R509" s="185" t="s">
        <v>1879</v>
      </c>
      <c r="S509" s="185" t="s">
        <v>306</v>
      </c>
      <c r="T509" s="185" t="s">
        <v>306</v>
      </c>
      <c r="U509" s="185" t="s">
        <v>4114</v>
      </c>
      <c r="V509" s="185" t="s">
        <v>3041</v>
      </c>
      <c r="W509" s="185" t="s">
        <v>331</v>
      </c>
      <c r="X509" s="185" t="s">
        <v>2045</v>
      </c>
      <c r="Y509" s="185" t="s">
        <v>1881</v>
      </c>
      <c r="Z509" s="185" t="s">
        <v>1909</v>
      </c>
      <c r="AA509" s="185" t="s">
        <v>1883</v>
      </c>
      <c r="AB509" s="185" t="s">
        <v>1883</v>
      </c>
      <c r="AC509" s="185" t="s">
        <v>4115</v>
      </c>
      <c r="AD509" s="185" t="s">
        <v>1989</v>
      </c>
      <c r="AE509" s="185" t="s">
        <v>2026</v>
      </c>
      <c r="AF509" s="185" t="s">
        <v>1889</v>
      </c>
      <c r="AG509" s="185" t="s">
        <v>1989</v>
      </c>
      <c r="AH509" s="185" t="s">
        <v>1912</v>
      </c>
      <c r="AI509" s="185" t="s">
        <v>1890</v>
      </c>
      <c r="AJ509" s="185" t="s">
        <v>1913</v>
      </c>
      <c r="AK509" s="185" t="s">
        <v>4116</v>
      </c>
      <c r="AL509" s="185" t="s">
        <v>4117</v>
      </c>
      <c r="AM509" s="185" t="s">
        <v>4118</v>
      </c>
      <c r="AN509" s="185" t="s">
        <v>2067</v>
      </c>
      <c r="AO509" s="185" t="s">
        <v>4119</v>
      </c>
      <c r="AP509" s="185" t="s">
        <v>1896</v>
      </c>
      <c r="AQ509" s="185" t="s">
        <v>3041</v>
      </c>
      <c r="AR509" s="185" t="s">
        <v>3042</v>
      </c>
      <c r="AS509" s="185">
        <v>2542265</v>
      </c>
      <c r="AT509" s="185" t="s">
        <v>3042</v>
      </c>
      <c r="AV509" s="185" t="s">
        <v>1920</v>
      </c>
      <c r="AW509" s="185">
        <v>2542265</v>
      </c>
      <c r="AX509" s="185">
        <v>0</v>
      </c>
      <c r="AY509" s="185" t="s">
        <v>4108</v>
      </c>
      <c r="AZ509" s="186">
        <v>0</v>
      </c>
      <c r="BA509" s="231">
        <v>0</v>
      </c>
      <c r="BB509" s="185">
        <v>0</v>
      </c>
      <c r="BC509" s="185" t="s">
        <v>1332</v>
      </c>
      <c r="BD509" s="187">
        <v>22026</v>
      </c>
      <c r="BE509" s="187">
        <v>28186</v>
      </c>
      <c r="BF509" s="187">
        <v>33038</v>
      </c>
      <c r="BH509" s="187">
        <v>42474</v>
      </c>
      <c r="BI509" s="187">
        <v>42838</v>
      </c>
      <c r="BV509" s="185" t="s">
        <v>1901</v>
      </c>
      <c r="BW509" s="185" t="s">
        <v>1926</v>
      </c>
      <c r="BX509" s="185" t="s">
        <v>1902</v>
      </c>
      <c r="BY509" s="187">
        <v>42839</v>
      </c>
      <c r="BZ509" s="187">
        <v>44349</v>
      </c>
      <c r="CA509" s="185">
        <v>0</v>
      </c>
      <c r="CB509" s="185">
        <v>2542265</v>
      </c>
      <c r="CC509" s="185">
        <v>0</v>
      </c>
      <c r="CD509" s="185">
        <v>0</v>
      </c>
      <c r="CE509" s="185">
        <v>0</v>
      </c>
      <c r="CF509" s="185">
        <v>0</v>
      </c>
      <c r="CG509" s="185">
        <v>0</v>
      </c>
      <c r="CH509" s="185">
        <v>889793</v>
      </c>
      <c r="CI509" s="185">
        <v>0</v>
      </c>
      <c r="CK509" s="185">
        <v>0</v>
      </c>
      <c r="CL509" s="185">
        <v>0</v>
      </c>
      <c r="CM509" s="185">
        <v>0</v>
      </c>
      <c r="CN509" s="185">
        <v>0</v>
      </c>
      <c r="CO509" s="185">
        <v>0</v>
      </c>
      <c r="CP509" s="185">
        <v>0</v>
      </c>
      <c r="CQ509" s="185">
        <v>0</v>
      </c>
      <c r="CR509" s="185">
        <v>0</v>
      </c>
      <c r="CS509" s="185">
        <v>0</v>
      </c>
      <c r="CT509" s="185">
        <v>0</v>
      </c>
      <c r="CU509" s="185">
        <v>0</v>
      </c>
      <c r="CV509" s="185">
        <v>0</v>
      </c>
      <c r="CW509" s="185">
        <v>3432058</v>
      </c>
      <c r="CX509" s="185">
        <v>1092508</v>
      </c>
      <c r="CY509" s="185">
        <v>2339550</v>
      </c>
      <c r="CZ509" s="185" t="s">
        <v>8035</v>
      </c>
      <c r="DA509" s="185">
        <v>286005</v>
      </c>
      <c r="DB509" s="185">
        <v>291700</v>
      </c>
      <c r="DC509" s="185">
        <v>411800</v>
      </c>
      <c r="DD509" s="185">
        <v>3432000</v>
      </c>
      <c r="DE509" s="185">
        <v>137300</v>
      </c>
      <c r="DF509" s="185">
        <v>68600</v>
      </c>
      <c r="DG509" s="185">
        <v>103000</v>
      </c>
      <c r="DH509" s="185">
        <v>0</v>
      </c>
      <c r="DI509" s="185">
        <v>30</v>
      </c>
      <c r="DJ509" s="185">
        <v>0</v>
      </c>
      <c r="DK509" s="185">
        <v>0</v>
      </c>
      <c r="DL509" s="185">
        <v>0</v>
      </c>
      <c r="DM509" s="187">
        <v>44201</v>
      </c>
      <c r="DN509" s="187">
        <v>44222</v>
      </c>
      <c r="DO509" s="185">
        <v>0</v>
      </c>
      <c r="DP509" s="185">
        <v>137300</v>
      </c>
      <c r="DQ509" s="185">
        <v>0</v>
      </c>
      <c r="DR509" s="185" t="s">
        <v>2051</v>
      </c>
      <c r="DS509" s="185" t="s">
        <v>1903</v>
      </c>
      <c r="DT509" s="185">
        <v>137300</v>
      </c>
      <c r="DV509" s="185" t="s">
        <v>1928</v>
      </c>
      <c r="DW509" s="185">
        <v>3432000</v>
      </c>
      <c r="DX509" s="185" t="s">
        <v>1896</v>
      </c>
    </row>
    <row r="510" spans="1:128" x14ac:dyDescent="0.25">
      <c r="A510" s="185">
        <v>7</v>
      </c>
      <c r="B510" s="185">
        <v>338333</v>
      </c>
      <c r="D510" s="230">
        <v>2.436E-2</v>
      </c>
      <c r="E510" s="185">
        <v>8242</v>
      </c>
      <c r="F510" s="185">
        <v>19435742</v>
      </c>
      <c r="I510" s="185">
        <v>1590659</v>
      </c>
      <c r="J510" s="185">
        <v>682420</v>
      </c>
      <c r="L510" s="185">
        <v>1794388</v>
      </c>
      <c r="M510" s="185" t="s">
        <v>1889</v>
      </c>
      <c r="N510" s="185" t="s">
        <v>2044</v>
      </c>
      <c r="O510" s="185" t="s">
        <v>1332</v>
      </c>
      <c r="R510" s="185" t="s">
        <v>1264</v>
      </c>
      <c r="S510" s="185" t="s">
        <v>329</v>
      </c>
      <c r="T510" s="185" t="s">
        <v>426</v>
      </c>
      <c r="U510" s="185" t="s">
        <v>682</v>
      </c>
      <c r="V510" s="185" t="s">
        <v>1949</v>
      </c>
      <c r="W510" s="185" t="s">
        <v>1282</v>
      </c>
      <c r="X510" s="185" t="s">
        <v>2045</v>
      </c>
      <c r="Y510" s="185" t="s">
        <v>1881</v>
      </c>
      <c r="Z510" s="185" t="s">
        <v>1909</v>
      </c>
      <c r="AA510" s="185" t="s">
        <v>1883</v>
      </c>
      <c r="AB510" s="185" t="s">
        <v>1913</v>
      </c>
      <c r="AC510" s="185" t="s">
        <v>4120</v>
      </c>
      <c r="AD510" s="185" t="s">
        <v>1928</v>
      </c>
      <c r="AE510" s="185" t="s">
        <v>1887</v>
      </c>
      <c r="AF510" s="185" t="s">
        <v>1888</v>
      </c>
      <c r="AG510" s="185" t="s">
        <v>1889</v>
      </c>
      <c r="AH510" s="185" t="s">
        <v>1883</v>
      </c>
      <c r="AI510" s="185" t="s">
        <v>1890</v>
      </c>
      <c r="AK510" s="185" t="s">
        <v>2887</v>
      </c>
      <c r="AL510" s="185" t="s">
        <v>3952</v>
      </c>
      <c r="AM510" s="185" t="s">
        <v>3218</v>
      </c>
      <c r="AN510" s="185" t="s">
        <v>2323</v>
      </c>
      <c r="AO510" s="185" t="s">
        <v>2425</v>
      </c>
      <c r="AP510" s="185" t="s">
        <v>1896</v>
      </c>
      <c r="AQ510" s="185" t="s">
        <v>1949</v>
      </c>
      <c r="AR510" s="185" t="s">
        <v>1957</v>
      </c>
      <c r="AS510" s="185">
        <v>1364839</v>
      </c>
      <c r="AT510" s="185" t="s">
        <v>1957</v>
      </c>
      <c r="AV510" s="185" t="s">
        <v>1920</v>
      </c>
      <c r="AW510" s="185">
        <v>1364839</v>
      </c>
      <c r="AX510" s="185">
        <v>0</v>
      </c>
      <c r="AY510" s="185" t="s">
        <v>2050</v>
      </c>
      <c r="AZ510" s="186">
        <v>0</v>
      </c>
      <c r="BA510" s="231">
        <v>0</v>
      </c>
      <c r="BB510" s="185">
        <v>0</v>
      </c>
      <c r="BD510" s="187">
        <v>22070</v>
      </c>
      <c r="BE510" s="187">
        <v>42282</v>
      </c>
      <c r="BF510" s="187">
        <v>42282</v>
      </c>
      <c r="BH510" s="187">
        <v>43378</v>
      </c>
      <c r="BI510" s="187">
        <v>43742</v>
      </c>
      <c r="BM510" s="185" t="s">
        <v>1900</v>
      </c>
      <c r="BN510" s="185" t="s">
        <v>1275</v>
      </c>
      <c r="BV510" s="185" t="s">
        <v>1901</v>
      </c>
      <c r="BW510" s="185" t="s">
        <v>1896</v>
      </c>
      <c r="BX510" s="185" t="s">
        <v>2025</v>
      </c>
      <c r="BY510" s="187">
        <v>44109</v>
      </c>
      <c r="BZ510" s="187">
        <v>44109</v>
      </c>
      <c r="CA510" s="185">
        <v>0</v>
      </c>
      <c r="CB510" s="185">
        <v>318462</v>
      </c>
      <c r="CC510" s="185">
        <v>0</v>
      </c>
      <c r="CD510" s="185">
        <v>23999</v>
      </c>
      <c r="CE510" s="185">
        <v>0</v>
      </c>
      <c r="CF510" s="185">
        <v>0</v>
      </c>
      <c r="CG510" s="185">
        <v>0</v>
      </c>
      <c r="CH510" s="185">
        <v>0</v>
      </c>
      <c r="CI510" s="185">
        <v>1321185</v>
      </c>
      <c r="CK510" s="185">
        <v>0</v>
      </c>
      <c r="CL510" s="185">
        <v>0</v>
      </c>
      <c r="CM510" s="185">
        <v>0</v>
      </c>
      <c r="CN510" s="185">
        <v>0</v>
      </c>
      <c r="CO510" s="185">
        <v>0</v>
      </c>
      <c r="CP510" s="185">
        <v>15423</v>
      </c>
      <c r="CQ510" s="185">
        <v>0</v>
      </c>
      <c r="CR510" s="185">
        <v>0</v>
      </c>
      <c r="CS510" s="185">
        <v>0</v>
      </c>
      <c r="CT510" s="185">
        <v>0</v>
      </c>
      <c r="CU510" s="185">
        <v>0</v>
      </c>
      <c r="CV510" s="185">
        <v>0</v>
      </c>
      <c r="CW510" s="185">
        <v>1679069</v>
      </c>
      <c r="CX510" s="185">
        <v>137079</v>
      </c>
      <c r="CY510" s="185">
        <v>1541990</v>
      </c>
      <c r="CZ510" s="185" t="s">
        <v>8035</v>
      </c>
      <c r="DA510" s="185">
        <v>139922</v>
      </c>
      <c r="DB510" s="185">
        <v>123200</v>
      </c>
      <c r="DC510" s="185">
        <v>174000</v>
      </c>
      <c r="DD510" s="185">
        <v>1655000</v>
      </c>
      <c r="DE510" s="185">
        <v>66200</v>
      </c>
      <c r="DF510" s="185">
        <v>33100</v>
      </c>
      <c r="DG510" s="185">
        <v>49600</v>
      </c>
      <c r="DH510" s="185">
        <v>0</v>
      </c>
      <c r="DI510" s="185">
        <v>7</v>
      </c>
      <c r="DJ510" s="185">
        <v>0</v>
      </c>
      <c r="DK510" s="185">
        <v>23</v>
      </c>
      <c r="DL510" s="185">
        <v>0</v>
      </c>
      <c r="DM510" s="187">
        <v>44348</v>
      </c>
      <c r="DN510" s="187">
        <v>44370</v>
      </c>
      <c r="DO510" s="185">
        <v>0</v>
      </c>
      <c r="DP510" s="185">
        <v>58000</v>
      </c>
      <c r="DQ510" s="185">
        <v>0</v>
      </c>
      <c r="DR510" s="185" t="s">
        <v>2051</v>
      </c>
      <c r="DS510" s="185" t="s">
        <v>1903</v>
      </c>
      <c r="DT510" s="185">
        <v>58000</v>
      </c>
      <c r="DV510" s="185" t="s">
        <v>1946</v>
      </c>
      <c r="DW510" s="185">
        <v>1450000</v>
      </c>
      <c r="DX510" s="185" t="s">
        <v>1896</v>
      </c>
    </row>
    <row r="511" spans="1:128" x14ac:dyDescent="0.25">
      <c r="A511" s="185">
        <v>30</v>
      </c>
      <c r="B511" s="185">
        <v>1365000</v>
      </c>
      <c r="D511" s="230">
        <v>5.2199999999999998E-3</v>
      </c>
      <c r="E511" s="185">
        <v>7125</v>
      </c>
      <c r="F511" s="185">
        <v>19441336</v>
      </c>
      <c r="I511" s="185">
        <v>1590659</v>
      </c>
      <c r="J511" s="185">
        <v>682420</v>
      </c>
      <c r="L511" s="185">
        <v>1723214</v>
      </c>
      <c r="M511" s="185" t="s">
        <v>1889</v>
      </c>
      <c r="N511" s="185" t="s">
        <v>2044</v>
      </c>
      <c r="R511" s="185" t="s">
        <v>1879</v>
      </c>
      <c r="S511" s="185" t="s">
        <v>306</v>
      </c>
      <c r="T511" s="185" t="s">
        <v>306</v>
      </c>
      <c r="U511" s="185" t="s">
        <v>3280</v>
      </c>
      <c r="V511" s="185" t="s">
        <v>1949</v>
      </c>
      <c r="W511" s="185" t="s">
        <v>1725</v>
      </c>
      <c r="X511" s="185" t="s">
        <v>1880</v>
      </c>
      <c r="Y511" s="185" t="s">
        <v>2084</v>
      </c>
      <c r="Z511" s="185" t="s">
        <v>1909</v>
      </c>
      <c r="AA511" s="185" t="s">
        <v>1883</v>
      </c>
      <c r="AB511" s="185" t="s">
        <v>1883</v>
      </c>
      <c r="AC511" s="185" t="s">
        <v>4121</v>
      </c>
      <c r="AD511" s="185" t="s">
        <v>1989</v>
      </c>
      <c r="AE511" s="185" t="s">
        <v>1989</v>
      </c>
      <c r="AF511" s="185" t="s">
        <v>1887</v>
      </c>
      <c r="AG511" s="185" t="s">
        <v>1889</v>
      </c>
      <c r="AH511" s="185" t="s">
        <v>1912</v>
      </c>
      <c r="AI511" s="185" t="s">
        <v>1890</v>
      </c>
      <c r="AK511" s="185" t="s">
        <v>4122</v>
      </c>
      <c r="AL511" s="185" t="s">
        <v>4123</v>
      </c>
      <c r="AM511" s="185" t="s">
        <v>4124</v>
      </c>
      <c r="AN511" s="185" t="s">
        <v>2226</v>
      </c>
      <c r="AO511" s="185" t="s">
        <v>3058</v>
      </c>
      <c r="AP511" s="185" t="s">
        <v>1896</v>
      </c>
      <c r="AQ511" s="185" t="s">
        <v>1949</v>
      </c>
      <c r="AR511" s="185" t="s">
        <v>1957</v>
      </c>
      <c r="AS511" s="185">
        <v>1364839</v>
      </c>
      <c r="AT511" s="185" t="s">
        <v>1957</v>
      </c>
      <c r="AV511" s="185" t="s">
        <v>1920</v>
      </c>
      <c r="AW511" s="185">
        <v>1364839</v>
      </c>
      <c r="AX511" s="185">
        <v>0</v>
      </c>
      <c r="AY511" s="185" t="s">
        <v>2050</v>
      </c>
      <c r="AZ511" s="186">
        <v>0</v>
      </c>
      <c r="BA511" s="231">
        <v>0</v>
      </c>
      <c r="BB511" s="185">
        <v>0</v>
      </c>
      <c r="BD511" s="187">
        <v>22445</v>
      </c>
      <c r="BE511" s="187">
        <v>43530</v>
      </c>
      <c r="BF511" s="187">
        <v>43530</v>
      </c>
      <c r="BH511" s="187">
        <v>43530</v>
      </c>
      <c r="BM511" s="185" t="s">
        <v>1900</v>
      </c>
      <c r="BN511" s="185" t="s">
        <v>1275</v>
      </c>
      <c r="BV511" s="185" t="s">
        <v>1901</v>
      </c>
      <c r="BW511" s="185" t="s">
        <v>1896</v>
      </c>
      <c r="BX511" s="185" t="s">
        <v>1902</v>
      </c>
      <c r="BY511" s="187">
        <v>43530</v>
      </c>
      <c r="BZ511" s="187">
        <v>44261</v>
      </c>
      <c r="CA511" s="185">
        <v>0</v>
      </c>
      <c r="CB511" s="185">
        <v>1364839</v>
      </c>
      <c r="CC511" s="185">
        <v>0</v>
      </c>
      <c r="CD511" s="185">
        <v>102854</v>
      </c>
      <c r="CE511" s="185">
        <v>0</v>
      </c>
      <c r="CF511" s="185">
        <v>0</v>
      </c>
      <c r="CG511" s="185">
        <v>0</v>
      </c>
      <c r="CH511" s="185">
        <v>0</v>
      </c>
      <c r="CI511" s="185">
        <v>0</v>
      </c>
      <c r="CK511" s="185">
        <v>0</v>
      </c>
      <c r="CL511" s="185">
        <v>0</v>
      </c>
      <c r="CM511" s="185">
        <v>0</v>
      </c>
      <c r="CN511" s="185">
        <v>0</v>
      </c>
      <c r="CO511" s="185">
        <v>0</v>
      </c>
      <c r="CP511" s="185">
        <v>66098</v>
      </c>
      <c r="CQ511" s="185">
        <v>0</v>
      </c>
      <c r="CR511" s="185">
        <v>0</v>
      </c>
      <c r="CS511" s="185">
        <v>0</v>
      </c>
      <c r="CT511" s="185">
        <v>0</v>
      </c>
      <c r="CU511" s="185">
        <v>0</v>
      </c>
      <c r="CV511" s="185">
        <v>0</v>
      </c>
      <c r="CW511" s="185">
        <v>1533791</v>
      </c>
      <c r="CX511" s="185">
        <v>305890</v>
      </c>
      <c r="CY511" s="185">
        <v>1227901</v>
      </c>
      <c r="CZ511" s="185" t="s">
        <v>8035</v>
      </c>
      <c r="DA511" s="185">
        <v>127816</v>
      </c>
      <c r="DB511" s="185">
        <v>116000</v>
      </c>
      <c r="DC511" s="185">
        <v>163800</v>
      </c>
      <c r="DD511" s="185">
        <v>1431000</v>
      </c>
      <c r="DE511" s="185">
        <v>57200</v>
      </c>
      <c r="DF511" s="185">
        <v>28600</v>
      </c>
      <c r="DG511" s="185">
        <v>42900</v>
      </c>
      <c r="DH511" s="185">
        <v>0</v>
      </c>
      <c r="DI511" s="185">
        <v>30</v>
      </c>
      <c r="DJ511" s="185">
        <v>0</v>
      </c>
      <c r="DK511" s="185">
        <v>0</v>
      </c>
      <c r="DL511" s="185">
        <v>0</v>
      </c>
      <c r="DM511" s="187">
        <v>43530</v>
      </c>
      <c r="DN511" s="187">
        <v>43531</v>
      </c>
      <c r="DO511" s="185">
        <v>0</v>
      </c>
      <c r="DP511" s="185">
        <v>54600</v>
      </c>
      <c r="DQ511" s="185">
        <v>0</v>
      </c>
      <c r="DR511" s="185" t="s">
        <v>1888</v>
      </c>
      <c r="DS511" s="185" t="s">
        <v>1911</v>
      </c>
      <c r="DT511" s="185">
        <v>54600</v>
      </c>
      <c r="DV511" s="185" t="s">
        <v>1928</v>
      </c>
      <c r="DW511" s="185">
        <v>1365000</v>
      </c>
      <c r="DX511" s="185" t="s">
        <v>1896</v>
      </c>
    </row>
    <row r="512" spans="1:128" x14ac:dyDescent="0.25">
      <c r="A512" s="185">
        <v>30</v>
      </c>
      <c r="B512" s="185">
        <v>2542000</v>
      </c>
      <c r="D512" s="230">
        <v>5.2199999999999998E-3</v>
      </c>
      <c r="E512" s="185">
        <v>13269</v>
      </c>
      <c r="F512" s="185">
        <v>19444544</v>
      </c>
      <c r="I512" s="185">
        <v>2616414</v>
      </c>
      <c r="J512" s="185">
        <v>889793</v>
      </c>
      <c r="L512" s="185">
        <v>2946487</v>
      </c>
      <c r="M512" s="185" t="s">
        <v>1889</v>
      </c>
      <c r="N512" s="185" t="s">
        <v>4125</v>
      </c>
      <c r="R512" s="185" t="s">
        <v>1879</v>
      </c>
      <c r="S512" s="185" t="s">
        <v>306</v>
      </c>
      <c r="T512" s="185" t="s">
        <v>306</v>
      </c>
      <c r="U512" s="185" t="s">
        <v>7435</v>
      </c>
      <c r="V512" s="185" t="s">
        <v>1272</v>
      </c>
      <c r="W512" s="185" t="s">
        <v>76</v>
      </c>
      <c r="X512" s="185" t="s">
        <v>1880</v>
      </c>
      <c r="Y512" s="185" t="s">
        <v>1881</v>
      </c>
      <c r="Z512" s="185" t="s">
        <v>1909</v>
      </c>
      <c r="AA512" s="185" t="s">
        <v>1883</v>
      </c>
      <c r="AB512" s="185" t="s">
        <v>1883</v>
      </c>
      <c r="AC512" s="185" t="s">
        <v>4126</v>
      </c>
      <c r="AD512" s="185" t="s">
        <v>1989</v>
      </c>
      <c r="AE512" s="185" t="s">
        <v>2074</v>
      </c>
      <c r="AF512" s="185" t="s">
        <v>1889</v>
      </c>
      <c r="AG512" s="185" t="s">
        <v>1989</v>
      </c>
      <c r="AH512" s="185" t="s">
        <v>1912</v>
      </c>
      <c r="AI512" s="185" t="s">
        <v>1890</v>
      </c>
      <c r="AK512" s="185" t="s">
        <v>4127</v>
      </c>
      <c r="AL512" s="185" t="s">
        <v>4128</v>
      </c>
      <c r="AM512" s="185" t="s">
        <v>4129</v>
      </c>
      <c r="AN512" s="185" t="s">
        <v>1895</v>
      </c>
      <c r="AO512" s="185" t="s">
        <v>2108</v>
      </c>
      <c r="AP512" s="185" t="s">
        <v>1896</v>
      </c>
      <c r="AQ512" s="185" t="s">
        <v>1272</v>
      </c>
      <c r="AR512" s="185" t="s">
        <v>3065</v>
      </c>
      <c r="AS512" s="185">
        <v>2542265</v>
      </c>
      <c r="AT512" s="185" t="s">
        <v>3065</v>
      </c>
      <c r="AV512" s="185" t="s">
        <v>1920</v>
      </c>
      <c r="AW512" s="185">
        <v>2542265</v>
      </c>
      <c r="AX512" s="185">
        <v>0</v>
      </c>
      <c r="AY512" s="185" t="s">
        <v>4130</v>
      </c>
      <c r="AZ512" s="186">
        <v>0</v>
      </c>
      <c r="BA512" s="231">
        <v>0</v>
      </c>
      <c r="BB512" s="185">
        <v>0</v>
      </c>
      <c r="BC512" s="185" t="s">
        <v>1332</v>
      </c>
      <c r="BD512" s="187">
        <v>22398</v>
      </c>
      <c r="BE512" s="187">
        <v>31581</v>
      </c>
      <c r="BF512" s="187">
        <v>40095</v>
      </c>
      <c r="BH512" s="187">
        <v>43017</v>
      </c>
      <c r="BI512" s="187">
        <v>43381</v>
      </c>
      <c r="BM512" s="185" t="s">
        <v>1900</v>
      </c>
      <c r="BN512" s="185" t="s">
        <v>1275</v>
      </c>
      <c r="BV512" s="185" t="s">
        <v>1901</v>
      </c>
      <c r="BW512" s="185" t="s">
        <v>1896</v>
      </c>
      <c r="BX512" s="185" t="s">
        <v>1902</v>
      </c>
      <c r="BY512" s="187">
        <v>43747</v>
      </c>
      <c r="BZ512" s="187">
        <v>44113</v>
      </c>
      <c r="CA512" s="185">
        <v>0</v>
      </c>
      <c r="CB512" s="185">
        <v>2542265</v>
      </c>
      <c r="CC512" s="185">
        <v>0</v>
      </c>
      <c r="CD512" s="185">
        <v>0</v>
      </c>
      <c r="CE512" s="185">
        <v>0</v>
      </c>
      <c r="CF512" s="185">
        <v>0</v>
      </c>
      <c r="CG512" s="185">
        <v>0</v>
      </c>
      <c r="CH512" s="185">
        <v>0</v>
      </c>
      <c r="CI512" s="185">
        <v>0</v>
      </c>
      <c r="CK512" s="185">
        <v>0</v>
      </c>
      <c r="CL512" s="185">
        <v>0</v>
      </c>
      <c r="CM512" s="185">
        <v>0</v>
      </c>
      <c r="CN512" s="185">
        <v>0</v>
      </c>
      <c r="CO512" s="185">
        <v>0</v>
      </c>
      <c r="CP512" s="185">
        <v>0</v>
      </c>
      <c r="CQ512" s="185">
        <v>0</v>
      </c>
      <c r="CR512" s="185">
        <v>0</v>
      </c>
      <c r="CS512" s="185">
        <v>0</v>
      </c>
      <c r="CT512" s="185">
        <v>0</v>
      </c>
      <c r="CU512" s="185">
        <v>0</v>
      </c>
      <c r="CV512" s="185">
        <v>0</v>
      </c>
      <c r="CW512" s="185">
        <v>2542265</v>
      </c>
      <c r="CX512" s="185">
        <v>851263</v>
      </c>
      <c r="CY512" s="185">
        <v>1691002</v>
      </c>
      <c r="CZ512" s="185" t="s">
        <v>8035</v>
      </c>
      <c r="DA512" s="185">
        <v>211855</v>
      </c>
      <c r="DB512" s="185">
        <v>216100</v>
      </c>
      <c r="DC512" s="185">
        <v>305000</v>
      </c>
      <c r="DD512" s="185">
        <v>2542000</v>
      </c>
      <c r="DE512" s="185">
        <v>101700</v>
      </c>
      <c r="DF512" s="185">
        <v>50800</v>
      </c>
      <c r="DG512" s="185">
        <v>76300</v>
      </c>
      <c r="DH512" s="185">
        <v>0</v>
      </c>
      <c r="DI512" s="185">
        <v>30</v>
      </c>
      <c r="DJ512" s="185">
        <v>0</v>
      </c>
      <c r="DK512" s="185">
        <v>0</v>
      </c>
      <c r="DL512" s="185">
        <v>0</v>
      </c>
      <c r="DM512" s="187">
        <v>43831</v>
      </c>
      <c r="DN512" s="187">
        <v>43832</v>
      </c>
      <c r="DO512" s="185">
        <v>0</v>
      </c>
      <c r="DP512" s="185">
        <v>101700</v>
      </c>
      <c r="DQ512" s="185">
        <v>0</v>
      </c>
      <c r="DR512" s="185" t="s">
        <v>1888</v>
      </c>
      <c r="DS512" s="185" t="s">
        <v>1903</v>
      </c>
      <c r="DT512" s="185">
        <v>101700</v>
      </c>
      <c r="DV512" s="185" t="s">
        <v>1928</v>
      </c>
      <c r="DW512" s="185">
        <v>2542000</v>
      </c>
      <c r="DX512" s="185" t="s">
        <v>1896</v>
      </c>
    </row>
    <row r="513" spans="1:128" x14ac:dyDescent="0.25">
      <c r="A513" s="185">
        <v>30</v>
      </c>
      <c r="B513" s="185">
        <v>1948000</v>
      </c>
      <c r="D513" s="230">
        <v>2.436E-2</v>
      </c>
      <c r="E513" s="185">
        <v>47453</v>
      </c>
      <c r="F513" s="185">
        <v>19449306</v>
      </c>
      <c r="I513" s="185">
        <v>2004496</v>
      </c>
      <c r="J513" s="185">
        <v>681691</v>
      </c>
      <c r="L513" s="185">
        <v>2262018</v>
      </c>
      <c r="M513" s="185" t="s">
        <v>2009</v>
      </c>
      <c r="N513" s="185" t="s">
        <v>2562</v>
      </c>
      <c r="R513" s="185" t="s">
        <v>1879</v>
      </c>
      <c r="S513" s="185" t="s">
        <v>454</v>
      </c>
      <c r="T513" s="185" t="s">
        <v>454</v>
      </c>
      <c r="U513" s="185" t="s">
        <v>682</v>
      </c>
      <c r="V513" s="185" t="s">
        <v>1272</v>
      </c>
      <c r="W513" s="185" t="s">
        <v>7229</v>
      </c>
      <c r="X513" s="185" t="s">
        <v>6669</v>
      </c>
      <c r="Y513" s="185" t="s">
        <v>1881</v>
      </c>
      <c r="Z513" s="185" t="s">
        <v>2139</v>
      </c>
      <c r="AA513" s="185" t="s">
        <v>1883</v>
      </c>
      <c r="AB513" s="185" t="s">
        <v>1923</v>
      </c>
      <c r="AC513" s="185" t="s">
        <v>4131</v>
      </c>
      <c r="AD513" s="185" t="s">
        <v>2158</v>
      </c>
      <c r="AE513" s="185" t="s">
        <v>1887</v>
      </c>
      <c r="AF513" s="185" t="s">
        <v>1888</v>
      </c>
      <c r="AG513" s="185" t="s">
        <v>1889</v>
      </c>
      <c r="AH513" s="185" t="s">
        <v>1883</v>
      </c>
      <c r="AI513" s="185" t="s">
        <v>1890</v>
      </c>
      <c r="AK513" s="185" t="s">
        <v>4132</v>
      </c>
      <c r="AL513" s="185" t="s">
        <v>4005</v>
      </c>
      <c r="AM513" s="185" t="s">
        <v>4133</v>
      </c>
      <c r="AN513" s="185" t="s">
        <v>2039</v>
      </c>
      <c r="AO513" s="185" t="s">
        <v>2171</v>
      </c>
      <c r="AP513" s="185" t="s">
        <v>1896</v>
      </c>
      <c r="AQ513" s="185" t="s">
        <v>1272</v>
      </c>
      <c r="AR513" s="185" t="s">
        <v>1897</v>
      </c>
      <c r="AS513" s="185">
        <v>1947688</v>
      </c>
      <c r="AT513" s="185" t="s">
        <v>1897</v>
      </c>
      <c r="AV513" s="185" t="s">
        <v>1920</v>
      </c>
      <c r="AW513" s="185">
        <v>1947688</v>
      </c>
      <c r="AX513" s="185">
        <v>0</v>
      </c>
      <c r="AY513" s="185" t="s">
        <v>2566</v>
      </c>
      <c r="AZ513" s="186">
        <v>0</v>
      </c>
      <c r="BA513" s="231">
        <v>17</v>
      </c>
      <c r="BB513" s="185">
        <v>0</v>
      </c>
      <c r="BD513" s="187">
        <v>22403</v>
      </c>
      <c r="BE513" s="187">
        <v>42867</v>
      </c>
      <c r="BF513" s="187">
        <v>42867</v>
      </c>
      <c r="BH513" s="187">
        <v>43963</v>
      </c>
      <c r="BI513" s="187">
        <v>44327</v>
      </c>
      <c r="BM513" s="185" t="s">
        <v>1900</v>
      </c>
      <c r="BN513" s="185" t="s">
        <v>1275</v>
      </c>
      <c r="BV513" s="185" t="s">
        <v>1901</v>
      </c>
      <c r="BW513" s="185" t="s">
        <v>1896</v>
      </c>
      <c r="BX513" s="185" t="s">
        <v>1902</v>
      </c>
      <c r="BY513" s="187">
        <v>42867</v>
      </c>
      <c r="BZ513" s="187">
        <v>44328</v>
      </c>
      <c r="CA513" s="185">
        <v>0</v>
      </c>
      <c r="CB513" s="185">
        <v>1947688</v>
      </c>
      <c r="CC513" s="185">
        <v>0</v>
      </c>
      <c r="CD513" s="185">
        <v>0</v>
      </c>
      <c r="CE513" s="185">
        <v>0</v>
      </c>
      <c r="CF513" s="185">
        <v>0</v>
      </c>
      <c r="CG513" s="185">
        <v>0</v>
      </c>
      <c r="CH513" s="185">
        <v>0</v>
      </c>
      <c r="CI513" s="185">
        <v>0</v>
      </c>
      <c r="CK513" s="185">
        <v>1085768</v>
      </c>
      <c r="CL513" s="185">
        <v>0</v>
      </c>
      <c r="CM513" s="185">
        <v>0</v>
      </c>
      <c r="CN513" s="185">
        <v>0</v>
      </c>
      <c r="CO513" s="185">
        <v>0</v>
      </c>
      <c r="CP513" s="185">
        <v>0</v>
      </c>
      <c r="CQ513" s="185">
        <v>331107</v>
      </c>
      <c r="CR513" s="185">
        <v>0</v>
      </c>
      <c r="CS513" s="185">
        <v>129846</v>
      </c>
      <c r="CT513" s="185">
        <v>0</v>
      </c>
      <c r="CU513" s="185">
        <v>0</v>
      </c>
      <c r="CV513" s="185">
        <v>0</v>
      </c>
      <c r="CW513" s="185">
        <v>3606334</v>
      </c>
      <c r="CX513" s="185">
        <v>580725</v>
      </c>
      <c r="CY513" s="185">
        <v>3025609</v>
      </c>
      <c r="CZ513" s="185" t="s">
        <v>8035</v>
      </c>
      <c r="DA513" s="185">
        <v>280380</v>
      </c>
      <c r="DB513" s="185">
        <v>165600</v>
      </c>
      <c r="DC513" s="185">
        <v>233800</v>
      </c>
      <c r="DD513" s="185">
        <v>3365000</v>
      </c>
      <c r="DE513" s="185">
        <v>134600</v>
      </c>
      <c r="DF513" s="185">
        <v>67300</v>
      </c>
      <c r="DG513" s="185">
        <v>100900</v>
      </c>
      <c r="DH513" s="185">
        <v>0</v>
      </c>
      <c r="DI513" s="185">
        <v>30</v>
      </c>
      <c r="DJ513" s="185">
        <v>0</v>
      </c>
      <c r="DK513" s="185">
        <v>0</v>
      </c>
      <c r="DL513" s="185">
        <v>0</v>
      </c>
      <c r="DM513" s="187">
        <v>44403</v>
      </c>
      <c r="DN513" s="187">
        <v>44421</v>
      </c>
      <c r="DO513" s="185">
        <v>0</v>
      </c>
      <c r="DP513" s="185">
        <v>77900</v>
      </c>
      <c r="DQ513" s="185">
        <v>0</v>
      </c>
      <c r="DR513" s="185" t="s">
        <v>2054</v>
      </c>
      <c r="DS513" s="185" t="s">
        <v>1903</v>
      </c>
      <c r="DT513" s="185">
        <v>77900</v>
      </c>
      <c r="DV513" s="185" t="s">
        <v>2148</v>
      </c>
      <c r="DW513" s="185">
        <v>1948000</v>
      </c>
      <c r="DX513" s="185" t="s">
        <v>1896</v>
      </c>
    </row>
    <row r="514" spans="1:128" x14ac:dyDescent="0.25">
      <c r="A514" s="185">
        <v>30</v>
      </c>
      <c r="B514" s="185">
        <v>6358000</v>
      </c>
      <c r="D514" s="230">
        <v>5.2199999999999998E-3</v>
      </c>
      <c r="E514" s="185">
        <v>33189</v>
      </c>
      <c r="F514" s="185">
        <v>19450153</v>
      </c>
      <c r="I514" s="185">
        <v>4846616</v>
      </c>
      <c r="J514" s="185">
        <v>1648242</v>
      </c>
      <c r="L514" s="185">
        <v>5249943</v>
      </c>
      <c r="M514" s="185" t="s">
        <v>1946</v>
      </c>
      <c r="N514" s="185" t="s">
        <v>295</v>
      </c>
      <c r="R514" s="185" t="s">
        <v>1879</v>
      </c>
      <c r="S514" s="185" t="s">
        <v>781</v>
      </c>
      <c r="T514" s="185" t="s">
        <v>130</v>
      </c>
      <c r="U514" s="185" t="s">
        <v>682</v>
      </c>
      <c r="V514" s="185" t="s">
        <v>1963</v>
      </c>
      <c r="W514" s="185" t="s">
        <v>1415</v>
      </c>
      <c r="X514" s="185" t="s">
        <v>2138</v>
      </c>
      <c r="Y514" s="185" t="s">
        <v>1881</v>
      </c>
      <c r="Z514" s="185" t="s">
        <v>2650</v>
      </c>
      <c r="AA514" s="185" t="s">
        <v>1883</v>
      </c>
      <c r="AB514" s="185" t="s">
        <v>1923</v>
      </c>
      <c r="AC514" s="185" t="s">
        <v>4134</v>
      </c>
      <c r="AD514" s="185" t="s">
        <v>2123</v>
      </c>
      <c r="AE514" s="185" t="s">
        <v>1887</v>
      </c>
      <c r="AF514" s="185" t="s">
        <v>1888</v>
      </c>
      <c r="AG514" s="185" t="s">
        <v>1889</v>
      </c>
      <c r="AH514" s="185" t="s">
        <v>1883</v>
      </c>
      <c r="AI514" s="185" t="s">
        <v>1890</v>
      </c>
      <c r="AK514" s="185" t="s">
        <v>3345</v>
      </c>
      <c r="AL514" s="185" t="s">
        <v>3345</v>
      </c>
      <c r="AM514" s="185" t="s">
        <v>4135</v>
      </c>
      <c r="AN514" s="185" t="s">
        <v>2936</v>
      </c>
      <c r="AO514" s="185" t="s">
        <v>2006</v>
      </c>
      <c r="AP514" s="185" t="s">
        <v>1896</v>
      </c>
      <c r="AQ514" s="185" t="s">
        <v>1963</v>
      </c>
      <c r="AR514" s="185" t="s">
        <v>2596</v>
      </c>
      <c r="AS514" s="185">
        <v>4709262</v>
      </c>
      <c r="AT514" s="185" t="s">
        <v>2596</v>
      </c>
      <c r="AV514" s="185" t="s">
        <v>1920</v>
      </c>
      <c r="AW514" s="185">
        <v>4709262</v>
      </c>
      <c r="AX514" s="185">
        <v>0</v>
      </c>
      <c r="AY514" s="185" t="s">
        <v>2218</v>
      </c>
      <c r="AZ514" s="186">
        <v>0</v>
      </c>
      <c r="BA514" s="231">
        <v>0</v>
      </c>
      <c r="BB514" s="185">
        <v>0</v>
      </c>
      <c r="BD514" s="187">
        <v>22526</v>
      </c>
      <c r="BE514" s="187">
        <v>42888</v>
      </c>
      <c r="BF514" s="187">
        <v>42888</v>
      </c>
      <c r="BH514" s="187">
        <v>43618</v>
      </c>
      <c r="BI514" s="187">
        <v>43983</v>
      </c>
      <c r="BO514" s="185" t="s">
        <v>295</v>
      </c>
      <c r="BR514" s="185" t="s">
        <v>2060</v>
      </c>
      <c r="BV514" s="185" t="s">
        <v>1901</v>
      </c>
      <c r="BW514" s="185" t="s">
        <v>1896</v>
      </c>
      <c r="BX514" s="185" t="s">
        <v>1902</v>
      </c>
      <c r="BY514" s="187">
        <v>42888</v>
      </c>
      <c r="BZ514" s="187">
        <v>44349</v>
      </c>
      <c r="CA514" s="185">
        <v>0</v>
      </c>
      <c r="CB514" s="185">
        <v>4709262</v>
      </c>
      <c r="CC514" s="185">
        <v>0</v>
      </c>
      <c r="CD514" s="185">
        <v>0</v>
      </c>
      <c r="CE514" s="185">
        <v>0</v>
      </c>
      <c r="CF514" s="185">
        <v>0</v>
      </c>
      <c r="CG514" s="185">
        <v>0</v>
      </c>
      <c r="CH514" s="185">
        <v>1648242</v>
      </c>
      <c r="CI514" s="185">
        <v>0</v>
      </c>
      <c r="CK514" s="185">
        <v>0</v>
      </c>
      <c r="CL514" s="185">
        <v>0</v>
      </c>
      <c r="CM514" s="185">
        <v>0</v>
      </c>
      <c r="CN514" s="185">
        <v>0</v>
      </c>
      <c r="CO514" s="185">
        <v>0</v>
      </c>
      <c r="CP514" s="185">
        <v>0</v>
      </c>
      <c r="CQ514" s="185">
        <v>0</v>
      </c>
      <c r="CR514" s="185">
        <v>0</v>
      </c>
      <c r="CS514" s="185">
        <v>0</v>
      </c>
      <c r="CT514" s="185">
        <v>0</v>
      </c>
      <c r="CU514" s="185">
        <v>0</v>
      </c>
      <c r="CV514" s="185">
        <v>0</v>
      </c>
      <c r="CW514" s="185">
        <v>6357504</v>
      </c>
      <c r="CX514" s="185">
        <v>2095125</v>
      </c>
      <c r="CY514" s="185">
        <v>4262379</v>
      </c>
      <c r="CZ514" s="185" t="s">
        <v>8035</v>
      </c>
      <c r="DA514" s="185">
        <v>529792</v>
      </c>
      <c r="DB514" s="185">
        <v>540400</v>
      </c>
      <c r="DC514" s="185">
        <v>763000</v>
      </c>
      <c r="DD514" s="185">
        <v>6358000</v>
      </c>
      <c r="DE514" s="185">
        <v>254300</v>
      </c>
      <c r="DF514" s="185">
        <v>127200</v>
      </c>
      <c r="DG514" s="185">
        <v>190700</v>
      </c>
      <c r="DH514" s="185">
        <v>0</v>
      </c>
      <c r="DI514" s="185">
        <v>30</v>
      </c>
      <c r="DJ514" s="185">
        <v>0</v>
      </c>
      <c r="DK514" s="185">
        <v>0</v>
      </c>
      <c r="DL514" s="185">
        <v>55459</v>
      </c>
      <c r="DM514" s="187">
        <v>44256</v>
      </c>
      <c r="DN514" s="187">
        <v>44274</v>
      </c>
      <c r="DO514" s="185">
        <v>0</v>
      </c>
      <c r="DP514" s="185">
        <v>254300</v>
      </c>
      <c r="DQ514" s="185">
        <v>63600</v>
      </c>
      <c r="DR514" s="185" t="s">
        <v>1946</v>
      </c>
      <c r="DS514" s="185" t="s">
        <v>1903</v>
      </c>
      <c r="DT514" s="185">
        <v>254300</v>
      </c>
      <c r="DV514" s="185" t="s">
        <v>2051</v>
      </c>
      <c r="DW514" s="185">
        <v>6358000</v>
      </c>
      <c r="DX514" s="185" t="s">
        <v>1896</v>
      </c>
    </row>
    <row r="515" spans="1:128" x14ac:dyDescent="0.25">
      <c r="A515" s="185">
        <v>30</v>
      </c>
      <c r="B515" s="185">
        <v>0</v>
      </c>
      <c r="D515" s="230">
        <v>6.9599999999999995E-2</v>
      </c>
      <c r="E515" s="185">
        <v>0</v>
      </c>
      <c r="F515" s="185">
        <v>19473583</v>
      </c>
      <c r="I515" s="185">
        <v>0</v>
      </c>
      <c r="J515" s="185">
        <v>0</v>
      </c>
      <c r="L515" s="185">
        <v>0</v>
      </c>
      <c r="M515" s="185" t="s">
        <v>2452</v>
      </c>
      <c r="N515" s="185" t="s">
        <v>1878</v>
      </c>
      <c r="R515" s="185" t="s">
        <v>2082</v>
      </c>
      <c r="S515" s="185" t="s">
        <v>147</v>
      </c>
      <c r="T515" s="185" t="s">
        <v>2489</v>
      </c>
      <c r="U515" s="185" t="s">
        <v>682</v>
      </c>
      <c r="V515" s="185" t="s">
        <v>1272</v>
      </c>
      <c r="W515" s="185" t="s">
        <v>7230</v>
      </c>
      <c r="X515" s="185" t="s">
        <v>1880</v>
      </c>
      <c r="Y515" s="185" t="s">
        <v>1881</v>
      </c>
      <c r="Z515" s="185" t="s">
        <v>2453</v>
      </c>
      <c r="AA515" s="185" t="s">
        <v>1883</v>
      </c>
      <c r="AB515" s="185" t="s">
        <v>1912</v>
      </c>
      <c r="AC515" s="185" t="s">
        <v>4136</v>
      </c>
      <c r="AD515" s="185" t="s">
        <v>2491</v>
      </c>
      <c r="AE515" s="185" t="s">
        <v>1887</v>
      </c>
      <c r="AF515" s="185" t="s">
        <v>1888</v>
      </c>
      <c r="AG515" s="185" t="s">
        <v>1889</v>
      </c>
      <c r="AH515" s="185" t="s">
        <v>1883</v>
      </c>
      <c r="AI515" s="185" t="s">
        <v>1890</v>
      </c>
      <c r="AK515" s="185" t="s">
        <v>3422</v>
      </c>
      <c r="AL515" s="185" t="s">
        <v>3817</v>
      </c>
      <c r="AM515" s="185" t="s">
        <v>4137</v>
      </c>
      <c r="AN515" s="185" t="s">
        <v>1967</v>
      </c>
      <c r="AO515" s="185" t="s">
        <v>2020</v>
      </c>
      <c r="AP515" s="185" t="s">
        <v>1896</v>
      </c>
      <c r="AQ515" s="185" t="s">
        <v>1272</v>
      </c>
      <c r="AR515" s="185" t="s">
        <v>2093</v>
      </c>
      <c r="AS515" s="185">
        <v>1150436</v>
      </c>
      <c r="AT515" s="185" t="s">
        <v>2093</v>
      </c>
      <c r="AV515" s="185" t="s">
        <v>1920</v>
      </c>
      <c r="AW515" s="185">
        <v>1150436</v>
      </c>
      <c r="AX515" s="185">
        <v>0</v>
      </c>
      <c r="AY515" s="185" t="s">
        <v>1899</v>
      </c>
      <c r="AZ515" s="186">
        <v>0</v>
      </c>
      <c r="BA515" s="231">
        <v>0</v>
      </c>
      <c r="BB515" s="185">
        <v>0</v>
      </c>
      <c r="BD515" s="187">
        <v>22655</v>
      </c>
      <c r="BE515" s="187">
        <v>43768</v>
      </c>
      <c r="BF515" s="187">
        <v>43768</v>
      </c>
      <c r="BG515" s="187">
        <v>43829</v>
      </c>
      <c r="BH515" s="187">
        <v>43768</v>
      </c>
      <c r="BM515" s="185" t="s">
        <v>1900</v>
      </c>
      <c r="BN515" s="185" t="s">
        <v>1275</v>
      </c>
      <c r="BV515" s="185" t="s">
        <v>3365</v>
      </c>
      <c r="BW515" s="185" t="s">
        <v>1896</v>
      </c>
      <c r="BX515" s="185" t="s">
        <v>2094</v>
      </c>
      <c r="BY515" s="187">
        <v>43768</v>
      </c>
      <c r="BZ515" s="187">
        <v>43768</v>
      </c>
      <c r="CA515" s="185">
        <v>0</v>
      </c>
      <c r="CB515" s="185">
        <v>0</v>
      </c>
      <c r="CC515" s="185">
        <v>0</v>
      </c>
      <c r="CD515" s="185">
        <v>0</v>
      </c>
      <c r="CE515" s="185">
        <v>0</v>
      </c>
      <c r="CF515" s="185">
        <v>0</v>
      </c>
      <c r="CG515" s="185">
        <v>0</v>
      </c>
      <c r="CH515" s="185">
        <v>0</v>
      </c>
      <c r="CI515" s="185">
        <v>0</v>
      </c>
      <c r="CK515" s="185">
        <v>0</v>
      </c>
      <c r="CL515" s="185">
        <v>0</v>
      </c>
      <c r="CM515" s="185">
        <v>0</v>
      </c>
      <c r="CN515" s="185">
        <v>0</v>
      </c>
      <c r="CO515" s="185">
        <v>0</v>
      </c>
      <c r="CP515" s="185">
        <v>0</v>
      </c>
      <c r="CQ515" s="185">
        <v>0</v>
      </c>
      <c r="CR515" s="185">
        <v>0</v>
      </c>
      <c r="CS515" s="185">
        <v>0</v>
      </c>
      <c r="CT515" s="185">
        <v>0</v>
      </c>
      <c r="CU515" s="185">
        <v>0</v>
      </c>
      <c r="CV515" s="185">
        <v>0</v>
      </c>
      <c r="CW515" s="185">
        <v>0</v>
      </c>
      <c r="CX515" s="185">
        <v>0</v>
      </c>
      <c r="CY515" s="185">
        <v>0</v>
      </c>
      <c r="CZ515" s="185" t="s">
        <v>8035</v>
      </c>
      <c r="DA515" s="185">
        <v>0</v>
      </c>
      <c r="DB515" s="185">
        <v>0</v>
      </c>
      <c r="DC515" s="185">
        <v>0</v>
      </c>
      <c r="DD515" s="185">
        <v>0</v>
      </c>
      <c r="DE515" s="185">
        <v>0</v>
      </c>
      <c r="DF515" s="185">
        <v>0</v>
      </c>
      <c r="DG515" s="185">
        <v>0</v>
      </c>
      <c r="DH515" s="185">
        <v>0</v>
      </c>
      <c r="DI515" s="185">
        <v>30</v>
      </c>
      <c r="DJ515" s="185">
        <v>0</v>
      </c>
      <c r="DK515" s="185">
        <v>0</v>
      </c>
      <c r="DL515" s="185">
        <v>0</v>
      </c>
      <c r="DM515" s="187">
        <v>43768</v>
      </c>
      <c r="DN515" s="187">
        <v>43769</v>
      </c>
      <c r="DO515" s="185">
        <v>0</v>
      </c>
      <c r="DP515" s="185">
        <v>0</v>
      </c>
      <c r="DQ515" s="185">
        <v>0</v>
      </c>
      <c r="DR515" s="185" t="s">
        <v>1888</v>
      </c>
      <c r="DS515" s="185" t="s">
        <v>1903</v>
      </c>
      <c r="DT515" s="185">
        <v>0</v>
      </c>
      <c r="DV515" s="185" t="s">
        <v>2459</v>
      </c>
      <c r="DW515" s="185">
        <v>0</v>
      </c>
      <c r="DX515" s="185" t="s">
        <v>1896</v>
      </c>
    </row>
    <row r="516" spans="1:128" x14ac:dyDescent="0.25">
      <c r="A516" s="185">
        <v>30</v>
      </c>
      <c r="B516" s="185">
        <v>1437000</v>
      </c>
      <c r="D516" s="230">
        <v>4.3499999999999997E-2</v>
      </c>
      <c r="E516" s="185">
        <v>62509</v>
      </c>
      <c r="F516" s="185">
        <v>19480230</v>
      </c>
      <c r="I516" s="185">
        <v>1295460</v>
      </c>
      <c r="J516" s="185">
        <v>540724</v>
      </c>
      <c r="L516" s="185">
        <v>1403415</v>
      </c>
      <c r="M516" s="185" t="s">
        <v>1889</v>
      </c>
      <c r="N516" s="185" t="s">
        <v>2044</v>
      </c>
      <c r="R516" s="185" t="s">
        <v>1264</v>
      </c>
      <c r="S516" s="185" t="s">
        <v>306</v>
      </c>
      <c r="T516" s="185" t="s">
        <v>306</v>
      </c>
      <c r="U516" s="185" t="s">
        <v>4038</v>
      </c>
      <c r="V516" s="185" t="s">
        <v>1949</v>
      </c>
      <c r="W516" s="185" t="s">
        <v>1307</v>
      </c>
      <c r="X516" s="185" t="s">
        <v>2033</v>
      </c>
      <c r="Y516" s="185" t="s">
        <v>1987</v>
      </c>
      <c r="Z516" s="185" t="s">
        <v>1909</v>
      </c>
      <c r="AA516" s="185" t="s">
        <v>1883</v>
      </c>
      <c r="AB516" s="185" t="s">
        <v>1883</v>
      </c>
      <c r="AC516" s="185" t="s">
        <v>4138</v>
      </c>
      <c r="AD516" s="185" t="s">
        <v>1989</v>
      </c>
      <c r="AE516" s="185" t="s">
        <v>2074</v>
      </c>
      <c r="AF516" s="185" t="s">
        <v>1889</v>
      </c>
      <c r="AG516" s="185" t="s">
        <v>2074</v>
      </c>
      <c r="AH516" s="185" t="s">
        <v>1912</v>
      </c>
      <c r="AI516" s="185" t="s">
        <v>1890</v>
      </c>
      <c r="AK516" s="185" t="s">
        <v>3179</v>
      </c>
      <c r="AL516" s="185" t="s">
        <v>4139</v>
      </c>
      <c r="AM516" s="185" t="s">
        <v>4140</v>
      </c>
      <c r="AN516" s="185" t="s">
        <v>2714</v>
      </c>
      <c r="AO516" s="185" t="s">
        <v>2078</v>
      </c>
      <c r="AP516" s="185" t="s">
        <v>1896</v>
      </c>
      <c r="AQ516" s="185" t="s">
        <v>1949</v>
      </c>
      <c r="AR516" s="185" t="s">
        <v>2782</v>
      </c>
      <c r="AS516" s="185">
        <v>1081448</v>
      </c>
      <c r="AT516" s="185" t="s">
        <v>2782</v>
      </c>
      <c r="AV516" s="185" t="s">
        <v>1920</v>
      </c>
      <c r="AW516" s="185">
        <v>1081448</v>
      </c>
      <c r="AX516" s="185">
        <v>0</v>
      </c>
      <c r="AY516" s="185" t="s">
        <v>2050</v>
      </c>
      <c r="AZ516" s="186">
        <v>0</v>
      </c>
      <c r="BA516" s="231">
        <v>0</v>
      </c>
      <c r="BB516" s="185">
        <v>0</v>
      </c>
      <c r="BD516" s="187">
        <v>21775</v>
      </c>
      <c r="BE516" s="187">
        <v>42478</v>
      </c>
      <c r="BF516" s="187">
        <v>42478</v>
      </c>
      <c r="BH516" s="187">
        <v>43208</v>
      </c>
      <c r="BI516" s="187">
        <v>43572</v>
      </c>
      <c r="BM516" s="185" t="s">
        <v>1900</v>
      </c>
      <c r="BN516" s="185" t="s">
        <v>1275</v>
      </c>
      <c r="BV516" s="185" t="s">
        <v>1901</v>
      </c>
      <c r="BW516" s="185" t="s">
        <v>1896</v>
      </c>
      <c r="BX516" s="185" t="s">
        <v>2025</v>
      </c>
      <c r="BY516" s="187">
        <v>44304</v>
      </c>
      <c r="BZ516" s="187">
        <v>44304</v>
      </c>
      <c r="CA516" s="185">
        <v>0</v>
      </c>
      <c r="CB516" s="185">
        <v>1081448</v>
      </c>
      <c r="CC516" s="185">
        <v>0</v>
      </c>
      <c r="CD516" s="185">
        <v>102854</v>
      </c>
      <c r="CE516" s="185">
        <v>0</v>
      </c>
      <c r="CF516" s="185">
        <v>0</v>
      </c>
      <c r="CG516" s="185">
        <v>0</v>
      </c>
      <c r="CH516" s="185">
        <v>0</v>
      </c>
      <c r="CI516" s="185">
        <v>0</v>
      </c>
      <c r="CK516" s="185">
        <v>0</v>
      </c>
      <c r="CL516" s="185">
        <v>0</v>
      </c>
      <c r="CM516" s="185">
        <v>355976</v>
      </c>
      <c r="CN516" s="185">
        <v>0</v>
      </c>
      <c r="CO516" s="185">
        <v>0</v>
      </c>
      <c r="CP516" s="185">
        <v>66098</v>
      </c>
      <c r="CQ516" s="185">
        <v>0</v>
      </c>
      <c r="CR516" s="185">
        <v>0</v>
      </c>
      <c r="CS516" s="185">
        <v>0</v>
      </c>
      <c r="CT516" s="185">
        <v>0</v>
      </c>
      <c r="CU516" s="185">
        <v>0</v>
      </c>
      <c r="CV516" s="185">
        <v>0</v>
      </c>
      <c r="CW516" s="185">
        <v>1606376</v>
      </c>
      <c r="CX516" s="185">
        <v>491326</v>
      </c>
      <c r="CY516" s="185">
        <v>1115050</v>
      </c>
      <c r="CZ516" s="185" t="s">
        <v>8035</v>
      </c>
      <c r="DA516" s="185">
        <v>133865</v>
      </c>
      <c r="DB516" s="185">
        <v>122100</v>
      </c>
      <c r="DC516" s="185">
        <v>172400</v>
      </c>
      <c r="DD516" s="185">
        <v>1504000</v>
      </c>
      <c r="DE516" s="185">
        <v>60200</v>
      </c>
      <c r="DF516" s="185">
        <v>30100</v>
      </c>
      <c r="DG516" s="185">
        <v>45100</v>
      </c>
      <c r="DH516" s="185">
        <v>0</v>
      </c>
      <c r="DI516" s="185">
        <v>30</v>
      </c>
      <c r="DJ516" s="185">
        <v>0</v>
      </c>
      <c r="DK516" s="185">
        <v>0</v>
      </c>
      <c r="DL516" s="185">
        <v>0</v>
      </c>
      <c r="DM516" s="187">
        <v>44334</v>
      </c>
      <c r="DN516" s="187">
        <v>44355</v>
      </c>
      <c r="DO516" s="185">
        <v>0</v>
      </c>
      <c r="DP516" s="185">
        <v>57500</v>
      </c>
      <c r="DQ516" s="185">
        <v>0</v>
      </c>
      <c r="DR516" s="185" t="s">
        <v>2043</v>
      </c>
      <c r="DS516" s="185" t="s">
        <v>1887</v>
      </c>
      <c r="DT516" s="185">
        <v>57500</v>
      </c>
      <c r="DV516" s="185" t="s">
        <v>1928</v>
      </c>
      <c r="DW516" s="185">
        <v>1437000</v>
      </c>
      <c r="DX516" s="185" t="s">
        <v>1896</v>
      </c>
    </row>
    <row r="517" spans="1:128" x14ac:dyDescent="0.25">
      <c r="A517" s="185">
        <v>30</v>
      </c>
      <c r="B517" s="185">
        <v>1843000</v>
      </c>
      <c r="D517" s="230">
        <v>1.044E-2</v>
      </c>
      <c r="E517" s="185">
        <v>19241</v>
      </c>
      <c r="F517" s="185">
        <v>19483555</v>
      </c>
      <c r="I517" s="185">
        <v>1985600</v>
      </c>
      <c r="J517" s="185">
        <v>921361</v>
      </c>
      <c r="L517" s="185">
        <v>2239746</v>
      </c>
      <c r="M517" s="185" t="s">
        <v>1997</v>
      </c>
      <c r="N517" s="185" t="s">
        <v>2562</v>
      </c>
      <c r="R517" s="185" t="s">
        <v>1879</v>
      </c>
      <c r="S517" s="185" t="s">
        <v>778</v>
      </c>
      <c r="T517" s="185" t="s">
        <v>655</v>
      </c>
      <c r="U517" s="185" t="s">
        <v>682</v>
      </c>
      <c r="V517" s="185" t="s">
        <v>1949</v>
      </c>
      <c r="W517" s="185" t="s">
        <v>848</v>
      </c>
      <c r="X517" s="185" t="s">
        <v>1880</v>
      </c>
      <c r="Y517" s="185" t="s">
        <v>1881</v>
      </c>
      <c r="Z517" s="185" t="s">
        <v>2000</v>
      </c>
      <c r="AA517" s="185" t="s">
        <v>1883</v>
      </c>
      <c r="AB517" s="185" t="s">
        <v>2001</v>
      </c>
      <c r="AC517" s="185" t="s">
        <v>4141</v>
      </c>
      <c r="AD517" s="185" t="s">
        <v>2003</v>
      </c>
      <c r="AE517" s="185" t="s">
        <v>1887</v>
      </c>
      <c r="AF517" s="185" t="s">
        <v>1888</v>
      </c>
      <c r="AG517" s="185" t="s">
        <v>1889</v>
      </c>
      <c r="AH517" s="185" t="s">
        <v>1883</v>
      </c>
      <c r="AI517" s="185" t="s">
        <v>1890</v>
      </c>
      <c r="AJ517" s="185" t="s">
        <v>1913</v>
      </c>
      <c r="AK517" s="185" t="s">
        <v>4142</v>
      </c>
      <c r="AL517" s="185" t="s">
        <v>2235</v>
      </c>
      <c r="AM517" s="185" t="s">
        <v>3267</v>
      </c>
      <c r="AN517" s="185" t="s">
        <v>2039</v>
      </c>
      <c r="AO517" s="185" t="s">
        <v>2067</v>
      </c>
      <c r="AP517" s="185" t="s">
        <v>1896</v>
      </c>
      <c r="AQ517" s="185" t="s">
        <v>1949</v>
      </c>
      <c r="AR517" s="185" t="s">
        <v>2620</v>
      </c>
      <c r="AS517" s="185">
        <v>1842722</v>
      </c>
      <c r="AT517" s="185" t="s">
        <v>2620</v>
      </c>
      <c r="AV517" s="185" t="s">
        <v>1920</v>
      </c>
      <c r="AW517" s="185">
        <v>1842722</v>
      </c>
      <c r="AX517" s="185">
        <v>0</v>
      </c>
      <c r="AY517" s="185" t="s">
        <v>2566</v>
      </c>
      <c r="AZ517" s="186">
        <v>0</v>
      </c>
      <c r="BA517" s="231">
        <v>0</v>
      </c>
      <c r="BB517" s="185">
        <v>0</v>
      </c>
      <c r="BC517" s="185" t="s">
        <v>1332</v>
      </c>
      <c r="BD517" s="187">
        <v>22743</v>
      </c>
      <c r="BE517" s="187">
        <v>32832</v>
      </c>
      <c r="BF517" s="187">
        <v>33239</v>
      </c>
      <c r="BH517" s="187">
        <v>43424</v>
      </c>
      <c r="BI517" s="187">
        <v>43788</v>
      </c>
      <c r="BJ517" s="185" t="s">
        <v>4143</v>
      </c>
      <c r="BK517" s="185" t="s">
        <v>1923</v>
      </c>
      <c r="BL517" s="187">
        <v>33701</v>
      </c>
      <c r="BM517" s="185" t="s">
        <v>1924</v>
      </c>
      <c r="BN517" s="185" t="s">
        <v>1925</v>
      </c>
      <c r="BV517" s="185" t="s">
        <v>1901</v>
      </c>
      <c r="BW517" s="185" t="s">
        <v>1926</v>
      </c>
      <c r="BX517" s="185" t="s">
        <v>1902</v>
      </c>
      <c r="BY517" s="187">
        <v>43789</v>
      </c>
      <c r="BZ517" s="187">
        <v>44155</v>
      </c>
      <c r="CA517" s="185">
        <v>0</v>
      </c>
      <c r="CB517" s="185">
        <v>1842722</v>
      </c>
      <c r="CC517" s="185">
        <v>0</v>
      </c>
      <c r="CD517" s="185">
        <v>0</v>
      </c>
      <c r="CE517" s="185">
        <v>0</v>
      </c>
      <c r="CF517" s="185">
        <v>0</v>
      </c>
      <c r="CG517" s="185">
        <v>0</v>
      </c>
      <c r="CH517" s="185">
        <v>0</v>
      </c>
      <c r="CI517" s="185">
        <v>0</v>
      </c>
      <c r="CK517" s="185">
        <v>0</v>
      </c>
      <c r="CL517" s="185">
        <v>0</v>
      </c>
      <c r="CM517" s="185">
        <v>0</v>
      </c>
      <c r="CN517" s="185">
        <v>0</v>
      </c>
      <c r="CO517" s="185">
        <v>0</v>
      </c>
      <c r="CP517" s="185">
        <v>66098</v>
      </c>
      <c r="CQ517" s="185">
        <v>0</v>
      </c>
      <c r="CR517" s="185">
        <v>0</v>
      </c>
      <c r="CS517" s="185">
        <v>0</v>
      </c>
      <c r="CT517" s="185">
        <v>0</v>
      </c>
      <c r="CU517" s="185">
        <v>0</v>
      </c>
      <c r="CV517" s="185">
        <v>0</v>
      </c>
      <c r="CW517" s="185">
        <v>1908820</v>
      </c>
      <c r="CX517" s="185">
        <v>825768</v>
      </c>
      <c r="CY517" s="185">
        <v>1083052</v>
      </c>
      <c r="CZ517" s="185" t="s">
        <v>8035</v>
      </c>
      <c r="DA517" s="185">
        <v>159068</v>
      </c>
      <c r="DB517" s="185">
        <v>156700</v>
      </c>
      <c r="DC517" s="185">
        <v>221200</v>
      </c>
      <c r="DD517" s="185">
        <v>1909000</v>
      </c>
      <c r="DE517" s="185">
        <v>76400</v>
      </c>
      <c r="DF517" s="185">
        <v>38200</v>
      </c>
      <c r="DG517" s="185">
        <v>57300</v>
      </c>
      <c r="DH517" s="185">
        <v>0</v>
      </c>
      <c r="DI517" s="185">
        <v>30</v>
      </c>
      <c r="DJ517" s="185">
        <v>0</v>
      </c>
      <c r="DK517" s="185">
        <v>0</v>
      </c>
      <c r="DL517" s="185">
        <v>0</v>
      </c>
      <c r="DM517" s="187">
        <v>43839</v>
      </c>
      <c r="DN517" s="187">
        <v>43859</v>
      </c>
      <c r="DO517" s="185">
        <v>0</v>
      </c>
      <c r="DP517" s="185">
        <v>73700</v>
      </c>
      <c r="DQ517" s="185">
        <v>0</v>
      </c>
      <c r="DR517" s="185" t="s">
        <v>1888</v>
      </c>
      <c r="DS517" s="185" t="s">
        <v>1903</v>
      </c>
      <c r="DT517" s="185">
        <v>73700</v>
      </c>
      <c r="DV517" s="185" t="s">
        <v>2010</v>
      </c>
      <c r="DW517" s="185">
        <v>1843000</v>
      </c>
      <c r="DX517" s="185" t="s">
        <v>1896</v>
      </c>
    </row>
    <row r="518" spans="1:128" x14ac:dyDescent="0.25">
      <c r="A518" s="185">
        <v>30</v>
      </c>
      <c r="B518" s="185">
        <v>9459000</v>
      </c>
      <c r="D518" s="230">
        <v>5.2199999999999998E-3</v>
      </c>
      <c r="E518" s="185">
        <v>49376</v>
      </c>
      <c r="F518" s="185">
        <v>19492482</v>
      </c>
      <c r="I518" s="185">
        <v>9458502</v>
      </c>
      <c r="J518" s="185">
        <v>0</v>
      </c>
      <c r="L518" s="185">
        <v>1839137</v>
      </c>
      <c r="M518" s="185" t="s">
        <v>1961</v>
      </c>
      <c r="N518" s="185" t="s">
        <v>2672</v>
      </c>
      <c r="Q518" s="185" t="s">
        <v>2673</v>
      </c>
      <c r="R518" s="185" t="s">
        <v>2674</v>
      </c>
      <c r="S518" s="185" t="s">
        <v>779</v>
      </c>
      <c r="T518" s="185" t="s">
        <v>230</v>
      </c>
      <c r="U518" s="185" t="s">
        <v>682</v>
      </c>
      <c r="V518" s="185" t="s">
        <v>311</v>
      </c>
      <c r="W518" s="185" t="s">
        <v>7462</v>
      </c>
      <c r="X518" s="185" t="s">
        <v>1880</v>
      </c>
      <c r="Y518" s="185" t="s">
        <v>1881</v>
      </c>
      <c r="Z518" s="185" t="s">
        <v>2587</v>
      </c>
      <c r="AA518" s="185" t="s">
        <v>1883</v>
      </c>
      <c r="AB518" s="185" t="s">
        <v>1912</v>
      </c>
      <c r="AC518" s="185" t="s">
        <v>7468</v>
      </c>
      <c r="AD518" s="185" t="s">
        <v>2011</v>
      </c>
      <c r="AE518" s="185" t="s">
        <v>1887</v>
      </c>
      <c r="AF518" s="185" t="s">
        <v>1888</v>
      </c>
      <c r="AG518" s="185" t="s">
        <v>1889</v>
      </c>
      <c r="AH518" s="185" t="s">
        <v>1883</v>
      </c>
      <c r="AI518" s="185" t="s">
        <v>1890</v>
      </c>
      <c r="AK518" s="185" t="s">
        <v>2769</v>
      </c>
      <c r="AL518" s="185" t="s">
        <v>2298</v>
      </c>
      <c r="AM518" s="185" t="s">
        <v>7469</v>
      </c>
      <c r="AN518" s="185" t="s">
        <v>2067</v>
      </c>
      <c r="AO518" s="185" t="s">
        <v>7470</v>
      </c>
      <c r="AP518" s="185" t="s">
        <v>1896</v>
      </c>
      <c r="AQ518" s="185" t="s">
        <v>311</v>
      </c>
      <c r="AR518" s="185" t="s">
        <v>523</v>
      </c>
      <c r="AS518" s="185">
        <v>6305602</v>
      </c>
      <c r="AT518" s="185" t="s">
        <v>523</v>
      </c>
      <c r="AV518" s="185" t="s">
        <v>1920</v>
      </c>
      <c r="AW518" s="185">
        <v>6305602</v>
      </c>
      <c r="AX518" s="185">
        <v>0</v>
      </c>
      <c r="AY518" s="185" t="s">
        <v>2680</v>
      </c>
      <c r="AZ518" s="186">
        <v>50</v>
      </c>
      <c r="BA518" s="231">
        <v>0</v>
      </c>
      <c r="BB518" s="185">
        <v>0</v>
      </c>
      <c r="BD518" s="187">
        <v>22959</v>
      </c>
      <c r="BE518" s="187">
        <v>44095</v>
      </c>
      <c r="BF518" s="187">
        <v>44095</v>
      </c>
      <c r="BH518" s="187">
        <v>44095</v>
      </c>
      <c r="BO518" s="185" t="s">
        <v>1969</v>
      </c>
      <c r="BR518" s="185" t="s">
        <v>1970</v>
      </c>
      <c r="BV518" s="185" t="s">
        <v>1901</v>
      </c>
      <c r="BW518" s="185" t="s">
        <v>1896</v>
      </c>
      <c r="BX518" s="185" t="s">
        <v>2681</v>
      </c>
      <c r="BY518" s="187">
        <v>44095</v>
      </c>
      <c r="BZ518" s="187">
        <v>44095</v>
      </c>
      <c r="CA518" s="185">
        <v>0</v>
      </c>
      <c r="CB518" s="185">
        <v>6305602</v>
      </c>
      <c r="CC518" s="185">
        <v>0</v>
      </c>
      <c r="CD518" s="185">
        <v>0</v>
      </c>
      <c r="CE518" s="185">
        <v>3152900</v>
      </c>
      <c r="CF518" s="185">
        <v>0</v>
      </c>
      <c r="CG518" s="185">
        <v>0</v>
      </c>
      <c r="CH518" s="185">
        <v>0</v>
      </c>
      <c r="CI518" s="185">
        <v>0</v>
      </c>
      <c r="CK518" s="185">
        <v>0</v>
      </c>
      <c r="CL518" s="185">
        <v>0</v>
      </c>
      <c r="CM518" s="185">
        <v>0</v>
      </c>
      <c r="CN518" s="185">
        <v>0</v>
      </c>
      <c r="CO518" s="185">
        <v>0</v>
      </c>
      <c r="CP518" s="185">
        <v>0</v>
      </c>
      <c r="CQ518" s="185">
        <v>0</v>
      </c>
      <c r="CR518" s="185">
        <v>0</v>
      </c>
      <c r="CS518" s="185">
        <v>0</v>
      </c>
      <c r="CT518" s="185">
        <v>0</v>
      </c>
      <c r="CU518" s="185">
        <v>0</v>
      </c>
      <c r="CV518" s="185">
        <v>0</v>
      </c>
      <c r="CW518" s="185">
        <v>9458502</v>
      </c>
      <c r="CX518" s="185">
        <v>2231222</v>
      </c>
      <c r="CY518" s="185">
        <v>7227280</v>
      </c>
      <c r="CZ518" s="185" t="s">
        <v>8035</v>
      </c>
      <c r="DA518" s="185">
        <v>788209</v>
      </c>
      <c r="DB518" s="185">
        <v>804000</v>
      </c>
      <c r="DC518" s="185">
        <v>1135100</v>
      </c>
      <c r="DD518" s="185">
        <v>9459000</v>
      </c>
      <c r="DE518" s="185">
        <v>378400</v>
      </c>
      <c r="DF518" s="185">
        <v>189200</v>
      </c>
      <c r="DG518" s="185">
        <v>283800</v>
      </c>
      <c r="DH518" s="185">
        <v>0</v>
      </c>
      <c r="DI518" s="185">
        <v>30</v>
      </c>
      <c r="DJ518" s="185">
        <v>0</v>
      </c>
      <c r="DK518" s="185">
        <v>0</v>
      </c>
      <c r="DL518" s="185">
        <v>686201</v>
      </c>
      <c r="DM518" s="187">
        <v>44095</v>
      </c>
      <c r="DN518" s="187">
        <v>44096</v>
      </c>
      <c r="DO518" s="185">
        <v>0</v>
      </c>
      <c r="DP518" s="185">
        <v>378400</v>
      </c>
      <c r="DQ518" s="185">
        <v>94600</v>
      </c>
      <c r="DR518" s="185" t="s">
        <v>1888</v>
      </c>
      <c r="DS518" s="185" t="s">
        <v>1903</v>
      </c>
      <c r="DT518" s="185">
        <v>378400</v>
      </c>
      <c r="DV518" s="185" t="s">
        <v>2027</v>
      </c>
      <c r="DW518" s="185">
        <v>9459000</v>
      </c>
      <c r="DX518" s="185" t="s">
        <v>1896</v>
      </c>
    </row>
    <row r="519" spans="1:128" x14ac:dyDescent="0.25">
      <c r="A519" s="185">
        <v>30</v>
      </c>
      <c r="B519" s="185">
        <v>2542000</v>
      </c>
      <c r="D519" s="230">
        <v>5.2199999999999998E-3</v>
      </c>
      <c r="E519" s="185">
        <v>13269</v>
      </c>
      <c r="F519" s="185">
        <v>19498276</v>
      </c>
      <c r="I519" s="185">
        <v>2616414</v>
      </c>
      <c r="J519" s="185">
        <v>889793</v>
      </c>
      <c r="L519" s="185">
        <v>2952238</v>
      </c>
      <c r="M519" s="185" t="s">
        <v>1889</v>
      </c>
      <c r="N519" s="185" t="s">
        <v>4144</v>
      </c>
      <c r="R519" s="185" t="s">
        <v>1879</v>
      </c>
      <c r="S519" s="185" t="s">
        <v>306</v>
      </c>
      <c r="T519" s="185" t="s">
        <v>306</v>
      </c>
      <c r="U519" s="185" t="s">
        <v>7435</v>
      </c>
      <c r="V519" s="185" t="s">
        <v>3041</v>
      </c>
      <c r="W519" s="185" t="s">
        <v>59</v>
      </c>
      <c r="X519" s="185" t="s">
        <v>2045</v>
      </c>
      <c r="Y519" s="185" t="s">
        <v>1881</v>
      </c>
      <c r="Z519" s="185" t="s">
        <v>1909</v>
      </c>
      <c r="AA519" s="185" t="s">
        <v>1883</v>
      </c>
      <c r="AB519" s="185" t="s">
        <v>1883</v>
      </c>
      <c r="AC519" s="185" t="s">
        <v>4145</v>
      </c>
      <c r="AD519" s="185" t="s">
        <v>1989</v>
      </c>
      <c r="AE519" s="185" t="s">
        <v>2074</v>
      </c>
      <c r="AF519" s="185" t="s">
        <v>1889</v>
      </c>
      <c r="AG519" s="185" t="s">
        <v>1989</v>
      </c>
      <c r="AH519" s="185" t="s">
        <v>1912</v>
      </c>
      <c r="AI519" s="185" t="s">
        <v>1890</v>
      </c>
      <c r="AJ519" s="185" t="s">
        <v>1913</v>
      </c>
      <c r="AK519" s="185" t="s">
        <v>2305</v>
      </c>
      <c r="AL519" s="185" t="s">
        <v>2151</v>
      </c>
      <c r="AM519" s="185" t="s">
        <v>4146</v>
      </c>
      <c r="AN519" s="185" t="s">
        <v>2517</v>
      </c>
      <c r="AO519" s="185" t="s">
        <v>2078</v>
      </c>
      <c r="AP519" s="185" t="s">
        <v>1896</v>
      </c>
      <c r="AQ519" s="185" t="s">
        <v>3041</v>
      </c>
      <c r="AR519" s="185" t="s">
        <v>3042</v>
      </c>
      <c r="AS519" s="185">
        <v>2542265</v>
      </c>
      <c r="AT519" s="185" t="s">
        <v>3042</v>
      </c>
      <c r="AV519" s="185" t="s">
        <v>1920</v>
      </c>
      <c r="AW519" s="185">
        <v>2542265</v>
      </c>
      <c r="AX519" s="185">
        <v>0</v>
      </c>
      <c r="AY519" s="185" t="s">
        <v>4147</v>
      </c>
      <c r="AZ519" s="186">
        <v>0</v>
      </c>
      <c r="BA519" s="231">
        <v>0</v>
      </c>
      <c r="BB519" s="185">
        <v>0</v>
      </c>
      <c r="BC519" s="185" t="s">
        <v>1332</v>
      </c>
      <c r="BD519" s="187">
        <v>23011</v>
      </c>
      <c r="BE519" s="187">
        <v>32798</v>
      </c>
      <c r="BF519" s="187">
        <v>33591</v>
      </c>
      <c r="BH519" s="187">
        <v>43766</v>
      </c>
      <c r="BI519" s="187">
        <v>44131</v>
      </c>
      <c r="BJ519" s="185" t="s">
        <v>4148</v>
      </c>
      <c r="BK519" s="185" t="s">
        <v>1923</v>
      </c>
      <c r="BL519" s="187">
        <v>34438</v>
      </c>
      <c r="BM519" s="185" t="s">
        <v>1900</v>
      </c>
      <c r="BN519" s="185" t="s">
        <v>1275</v>
      </c>
      <c r="BO519" s="185" t="s">
        <v>2302</v>
      </c>
      <c r="BR519" s="185" t="s">
        <v>2303</v>
      </c>
      <c r="BV519" s="185" t="s">
        <v>1901</v>
      </c>
      <c r="BW519" s="185" t="s">
        <v>1896</v>
      </c>
      <c r="BX519" s="185" t="s">
        <v>1902</v>
      </c>
      <c r="BY519" s="187">
        <v>43766</v>
      </c>
      <c r="BZ519" s="187">
        <v>44132</v>
      </c>
      <c r="CA519" s="185">
        <v>0</v>
      </c>
      <c r="CB519" s="185">
        <v>2542265</v>
      </c>
      <c r="CC519" s="185">
        <v>0</v>
      </c>
      <c r="CD519" s="185">
        <v>0</v>
      </c>
      <c r="CE519" s="185">
        <v>0</v>
      </c>
      <c r="CF519" s="185">
        <v>0</v>
      </c>
      <c r="CG519" s="185">
        <v>0</v>
      </c>
      <c r="CH519" s="185">
        <v>0</v>
      </c>
      <c r="CI519" s="185">
        <v>0</v>
      </c>
      <c r="CK519" s="185">
        <v>0</v>
      </c>
      <c r="CL519" s="185">
        <v>0</v>
      </c>
      <c r="CM519" s="185">
        <v>0</v>
      </c>
      <c r="CN519" s="185">
        <v>0</v>
      </c>
      <c r="CO519" s="185">
        <v>0</v>
      </c>
      <c r="CP519" s="185">
        <v>0</v>
      </c>
      <c r="CQ519" s="185">
        <v>0</v>
      </c>
      <c r="CR519" s="185">
        <v>0</v>
      </c>
      <c r="CS519" s="185">
        <v>0</v>
      </c>
      <c r="CT519" s="185">
        <v>0</v>
      </c>
      <c r="CU519" s="185">
        <v>0</v>
      </c>
      <c r="CV519" s="185">
        <v>0</v>
      </c>
      <c r="CW519" s="185">
        <v>2542265</v>
      </c>
      <c r="CX519" s="185">
        <v>814136</v>
      </c>
      <c r="CY519" s="185">
        <v>1728129</v>
      </c>
      <c r="CZ519" s="185" t="s">
        <v>8035</v>
      </c>
      <c r="DA519" s="185">
        <v>211855</v>
      </c>
      <c r="DB519" s="185">
        <v>216100</v>
      </c>
      <c r="DC519" s="185">
        <v>305000</v>
      </c>
      <c r="DD519" s="185">
        <v>2542000</v>
      </c>
      <c r="DE519" s="185">
        <v>101700</v>
      </c>
      <c r="DF519" s="185">
        <v>50800</v>
      </c>
      <c r="DG519" s="185">
        <v>76300</v>
      </c>
      <c r="DH519" s="185">
        <v>0</v>
      </c>
      <c r="DI519" s="185">
        <v>30</v>
      </c>
      <c r="DJ519" s="185">
        <v>0</v>
      </c>
      <c r="DK519" s="185">
        <v>0</v>
      </c>
      <c r="DL519" s="185">
        <v>0</v>
      </c>
      <c r="DM519" s="187">
        <v>44197</v>
      </c>
      <c r="DN519" s="187">
        <v>44204</v>
      </c>
      <c r="DO519" s="185">
        <v>0</v>
      </c>
      <c r="DP519" s="185">
        <v>101700</v>
      </c>
      <c r="DQ519" s="185">
        <v>0</v>
      </c>
      <c r="DR519" s="185" t="s">
        <v>2051</v>
      </c>
      <c r="DS519" s="185" t="s">
        <v>1903</v>
      </c>
      <c r="DT519" s="185">
        <v>101700</v>
      </c>
      <c r="DV519" s="185" t="s">
        <v>1928</v>
      </c>
      <c r="DW519" s="185">
        <v>2542000</v>
      </c>
      <c r="DX519" s="185" t="s">
        <v>1896</v>
      </c>
    </row>
    <row r="520" spans="1:128" x14ac:dyDescent="0.25">
      <c r="A520" s="185">
        <v>15</v>
      </c>
      <c r="B520" s="185">
        <v>615000</v>
      </c>
      <c r="D520" s="230">
        <v>2.436E-2</v>
      </c>
      <c r="E520" s="185">
        <v>14981</v>
      </c>
      <c r="F520" s="185">
        <v>19583718</v>
      </c>
      <c r="I520" s="185">
        <v>1486100</v>
      </c>
      <c r="J520" s="185">
        <v>632231</v>
      </c>
      <c r="L520" s="185">
        <v>1676693</v>
      </c>
      <c r="M520" s="185" t="s">
        <v>2390</v>
      </c>
      <c r="N520" s="185" t="s">
        <v>1938</v>
      </c>
      <c r="O520" s="185" t="s">
        <v>1332</v>
      </c>
      <c r="R520" s="185" t="s">
        <v>1879</v>
      </c>
      <c r="S520" s="185" t="s">
        <v>289</v>
      </c>
      <c r="T520" s="185" t="s">
        <v>404</v>
      </c>
      <c r="U520" s="185" t="s">
        <v>682</v>
      </c>
      <c r="V520" s="185" t="s">
        <v>1949</v>
      </c>
      <c r="W520" s="185" t="s">
        <v>499</v>
      </c>
      <c r="X520" s="185" t="s">
        <v>4024</v>
      </c>
      <c r="Y520" s="185" t="s">
        <v>1987</v>
      </c>
      <c r="Z520" s="185" t="s">
        <v>2391</v>
      </c>
      <c r="AA520" s="185" t="s">
        <v>1883</v>
      </c>
      <c r="AB520" s="185" t="s">
        <v>1884</v>
      </c>
      <c r="AC520" s="185" t="s">
        <v>4149</v>
      </c>
      <c r="AD520" s="185" t="s">
        <v>2393</v>
      </c>
      <c r="AE520" s="185" t="s">
        <v>1887</v>
      </c>
      <c r="AF520" s="185" t="s">
        <v>1888</v>
      </c>
      <c r="AG520" s="185" t="s">
        <v>1889</v>
      </c>
      <c r="AH520" s="185" t="s">
        <v>1883</v>
      </c>
      <c r="AI520" s="185" t="s">
        <v>1890</v>
      </c>
      <c r="AK520" s="185" t="s">
        <v>4150</v>
      </c>
      <c r="AL520" s="185" t="s">
        <v>2142</v>
      </c>
      <c r="AM520" s="185" t="s">
        <v>4151</v>
      </c>
      <c r="AN520" s="185" t="s">
        <v>2039</v>
      </c>
      <c r="AO520" s="185" t="s">
        <v>32</v>
      </c>
      <c r="AP520" s="185" t="s">
        <v>1896</v>
      </c>
      <c r="AQ520" s="185" t="s">
        <v>1949</v>
      </c>
      <c r="AR520" s="185" t="s">
        <v>2069</v>
      </c>
      <c r="AS520" s="185">
        <v>1264462</v>
      </c>
      <c r="AT520" s="185" t="s">
        <v>2069</v>
      </c>
      <c r="AV520" s="185" t="s">
        <v>1920</v>
      </c>
      <c r="AW520" s="185">
        <v>1264462</v>
      </c>
      <c r="AX520" s="185">
        <v>0</v>
      </c>
      <c r="AY520" s="185" t="s">
        <v>1943</v>
      </c>
      <c r="AZ520" s="186">
        <v>0</v>
      </c>
      <c r="BA520" s="231">
        <v>12</v>
      </c>
      <c r="BB520" s="185">
        <v>0</v>
      </c>
      <c r="BC520" s="185" t="s">
        <v>1332</v>
      </c>
      <c r="BD520" s="187">
        <v>21340</v>
      </c>
      <c r="BE520" s="187">
        <v>35362</v>
      </c>
      <c r="BF520" s="187">
        <v>39805</v>
      </c>
      <c r="BH520" s="187">
        <v>43762</v>
      </c>
      <c r="BI520" s="187">
        <v>44127</v>
      </c>
      <c r="BV520" s="185" t="s">
        <v>1901</v>
      </c>
      <c r="BW520" s="185" t="s">
        <v>1926</v>
      </c>
      <c r="BX520" s="185" t="s">
        <v>1902</v>
      </c>
      <c r="BY520" s="187">
        <v>42667</v>
      </c>
      <c r="BZ520" s="187">
        <v>44128</v>
      </c>
      <c r="CA520" s="185">
        <v>0</v>
      </c>
      <c r="CB520" s="185">
        <v>632231</v>
      </c>
      <c r="CC520" s="185">
        <v>0</v>
      </c>
      <c r="CD520" s="185">
        <v>51427</v>
      </c>
      <c r="CE520" s="185">
        <v>0</v>
      </c>
      <c r="CF520" s="185">
        <v>0</v>
      </c>
      <c r="CG520" s="185">
        <v>0</v>
      </c>
      <c r="CH520" s="185">
        <v>0</v>
      </c>
      <c r="CI520" s="185">
        <v>850234</v>
      </c>
      <c r="CK520" s="185">
        <v>0</v>
      </c>
      <c r="CL520" s="185">
        <v>0</v>
      </c>
      <c r="CM520" s="185">
        <v>0</v>
      </c>
      <c r="CN520" s="185">
        <v>0</v>
      </c>
      <c r="CO520" s="185">
        <v>0</v>
      </c>
      <c r="CP520" s="185">
        <v>33049</v>
      </c>
      <c r="CQ520" s="185">
        <v>75868</v>
      </c>
      <c r="CR520" s="185">
        <v>0</v>
      </c>
      <c r="CS520" s="185">
        <v>0</v>
      </c>
      <c r="CT520" s="185">
        <v>0</v>
      </c>
      <c r="CU520" s="185">
        <v>0</v>
      </c>
      <c r="CV520" s="185">
        <v>0</v>
      </c>
      <c r="CW520" s="185">
        <v>1677201</v>
      </c>
      <c r="CX520" s="185">
        <v>666363</v>
      </c>
      <c r="CY520" s="185">
        <v>1010838</v>
      </c>
      <c r="CZ520" s="185" t="s">
        <v>8035</v>
      </c>
      <c r="DA520" s="185">
        <v>136901</v>
      </c>
      <c r="DB520" s="185">
        <v>104500</v>
      </c>
      <c r="DC520" s="185">
        <v>147600</v>
      </c>
      <c r="DD520" s="185">
        <v>1591000</v>
      </c>
      <c r="DE520" s="185">
        <v>63600</v>
      </c>
      <c r="DF520" s="185">
        <v>31800</v>
      </c>
      <c r="DG520" s="185">
        <v>47700</v>
      </c>
      <c r="DH520" s="185">
        <v>35835</v>
      </c>
      <c r="DI520" s="185">
        <v>15</v>
      </c>
      <c r="DJ520" s="185">
        <v>0</v>
      </c>
      <c r="DK520" s="185">
        <v>15</v>
      </c>
      <c r="DL520" s="185">
        <v>0</v>
      </c>
      <c r="DM520" s="187">
        <v>44363</v>
      </c>
      <c r="DN520" s="187">
        <v>44384</v>
      </c>
      <c r="DO520" s="185">
        <v>0</v>
      </c>
      <c r="DP520" s="185">
        <v>49200</v>
      </c>
      <c r="DQ520" s="185">
        <v>0</v>
      </c>
      <c r="DR520" s="185" t="s">
        <v>2924</v>
      </c>
      <c r="DS520" s="185" t="s">
        <v>1887</v>
      </c>
      <c r="DT520" s="185">
        <v>49200</v>
      </c>
      <c r="DV520" s="185" t="s">
        <v>2397</v>
      </c>
      <c r="DW520" s="185">
        <v>1230000</v>
      </c>
      <c r="DX520" s="185" t="s">
        <v>1896</v>
      </c>
    </row>
    <row r="521" spans="1:128" x14ac:dyDescent="0.25">
      <c r="A521" s="185">
        <v>30</v>
      </c>
      <c r="B521" s="185">
        <v>4368000</v>
      </c>
      <c r="D521" s="230">
        <v>6.9599999999999995E-2</v>
      </c>
      <c r="E521" s="185">
        <v>304013</v>
      </c>
      <c r="F521" s="185">
        <v>19588822</v>
      </c>
      <c r="I521" s="185">
        <v>4495342</v>
      </c>
      <c r="J521" s="185">
        <v>1528780</v>
      </c>
      <c r="L521" s="185">
        <v>5072109</v>
      </c>
      <c r="M521" s="185" t="s">
        <v>2253</v>
      </c>
      <c r="N521" s="185" t="s">
        <v>1962</v>
      </c>
      <c r="R521" s="185" t="s">
        <v>1879</v>
      </c>
      <c r="S521" s="185" t="s">
        <v>2255</v>
      </c>
      <c r="T521" s="185" t="s">
        <v>480</v>
      </c>
      <c r="U521" s="185" t="s">
        <v>460</v>
      </c>
      <c r="V521" s="185" t="s">
        <v>1963</v>
      </c>
      <c r="W521" s="185" t="s">
        <v>548</v>
      </c>
      <c r="X521" s="185" t="s">
        <v>1880</v>
      </c>
      <c r="Y521" s="185" t="s">
        <v>1881</v>
      </c>
      <c r="Z521" s="185" t="s">
        <v>2257</v>
      </c>
      <c r="AA521" s="185" t="s">
        <v>1883</v>
      </c>
      <c r="AB521" s="185" t="s">
        <v>2258</v>
      </c>
      <c r="AC521" s="185" t="s">
        <v>4152</v>
      </c>
      <c r="AD521" s="185" t="s">
        <v>2010</v>
      </c>
      <c r="AE521" s="185" t="s">
        <v>1989</v>
      </c>
      <c r="AF521" s="185" t="s">
        <v>1888</v>
      </c>
      <c r="AG521" s="185" t="s">
        <v>1889</v>
      </c>
      <c r="AH521" s="185" t="s">
        <v>1912</v>
      </c>
      <c r="AI521" s="185" t="s">
        <v>1890</v>
      </c>
      <c r="AK521" s="185" t="s">
        <v>4153</v>
      </c>
      <c r="AL521" s="185" t="s">
        <v>2807</v>
      </c>
      <c r="AM521" s="185" t="s">
        <v>4154</v>
      </c>
      <c r="AN521" s="185" t="s">
        <v>4154</v>
      </c>
      <c r="AP521" s="185" t="s">
        <v>1896</v>
      </c>
      <c r="AQ521" s="185" t="s">
        <v>1963</v>
      </c>
      <c r="AR521" s="185" t="s">
        <v>2579</v>
      </c>
      <c r="AS521" s="185">
        <v>4367944</v>
      </c>
      <c r="AT521" s="185" t="s">
        <v>2579</v>
      </c>
      <c r="AV521" s="185" t="s">
        <v>1920</v>
      </c>
      <c r="AW521" s="185">
        <v>4367944</v>
      </c>
      <c r="AX521" s="185">
        <v>0</v>
      </c>
      <c r="AY521" s="185" t="s">
        <v>1968</v>
      </c>
      <c r="AZ521" s="186">
        <v>0</v>
      </c>
      <c r="BA521" s="231">
        <v>8</v>
      </c>
      <c r="BB521" s="185">
        <v>15</v>
      </c>
      <c r="BD521" s="187">
        <v>25219</v>
      </c>
      <c r="BE521" s="187">
        <v>40609</v>
      </c>
      <c r="BF521" s="187">
        <v>42888</v>
      </c>
      <c r="BH521" s="187">
        <v>43897</v>
      </c>
      <c r="BI521" s="187">
        <v>44261</v>
      </c>
      <c r="BO521" s="185" t="s">
        <v>1969</v>
      </c>
      <c r="BR521" s="185" t="s">
        <v>1970</v>
      </c>
      <c r="BV521" s="185" t="s">
        <v>1901</v>
      </c>
      <c r="BW521" s="185" t="s">
        <v>1896</v>
      </c>
      <c r="BX521" s="185" t="s">
        <v>1902</v>
      </c>
      <c r="BY521" s="187">
        <v>44262</v>
      </c>
      <c r="BZ521" s="187">
        <v>44262</v>
      </c>
      <c r="CA521" s="185">
        <v>0</v>
      </c>
      <c r="CB521" s="185">
        <v>4367944</v>
      </c>
      <c r="CC521" s="185">
        <v>0</v>
      </c>
      <c r="CD521" s="185">
        <v>0</v>
      </c>
      <c r="CE521" s="185">
        <v>0</v>
      </c>
      <c r="CF521" s="185">
        <v>0</v>
      </c>
      <c r="CG521" s="185">
        <v>0</v>
      </c>
      <c r="CH521" s="185">
        <v>0</v>
      </c>
      <c r="CI521" s="185">
        <v>0</v>
      </c>
      <c r="CK521" s="185">
        <v>0</v>
      </c>
      <c r="CL521" s="185">
        <v>0</v>
      </c>
      <c r="CM521" s="185">
        <v>0</v>
      </c>
      <c r="CN521" s="185">
        <v>0</v>
      </c>
      <c r="CO521" s="185">
        <v>655192</v>
      </c>
      <c r="CP521" s="185">
        <v>0</v>
      </c>
      <c r="CQ521" s="185">
        <v>349436</v>
      </c>
      <c r="CR521" s="185">
        <v>0</v>
      </c>
      <c r="CS521" s="185">
        <v>0</v>
      </c>
      <c r="CT521" s="185">
        <v>0</v>
      </c>
      <c r="CU521" s="185">
        <v>0</v>
      </c>
      <c r="CV521" s="185">
        <v>0</v>
      </c>
      <c r="CW521" s="185">
        <v>5372572</v>
      </c>
      <c r="CX521" s="185">
        <v>1307667</v>
      </c>
      <c r="CY521" s="185">
        <v>4064905</v>
      </c>
      <c r="CZ521" s="185" t="s">
        <v>8035</v>
      </c>
      <c r="DA521" s="185">
        <v>447714</v>
      </c>
      <c r="DB521" s="185">
        <v>371300</v>
      </c>
      <c r="DC521" s="185">
        <v>524200</v>
      </c>
      <c r="DD521" s="185">
        <v>5373000</v>
      </c>
      <c r="DE521" s="185">
        <v>214900</v>
      </c>
      <c r="DF521" s="185">
        <v>107500</v>
      </c>
      <c r="DG521" s="185">
        <v>161200</v>
      </c>
      <c r="DH521" s="185">
        <v>0</v>
      </c>
      <c r="DI521" s="185">
        <v>30</v>
      </c>
      <c r="DJ521" s="185">
        <v>0</v>
      </c>
      <c r="DK521" s="185">
        <v>0</v>
      </c>
      <c r="DL521" s="185">
        <v>138170</v>
      </c>
      <c r="DM521" s="187">
        <v>44278</v>
      </c>
      <c r="DN521" s="187">
        <v>44300</v>
      </c>
      <c r="DO521" s="185">
        <v>0</v>
      </c>
      <c r="DP521" s="185">
        <v>174700</v>
      </c>
      <c r="DQ521" s="185">
        <v>43700</v>
      </c>
      <c r="DR521" s="185" t="s">
        <v>1888</v>
      </c>
      <c r="DS521" s="185" t="s">
        <v>1903</v>
      </c>
      <c r="DT521" s="185">
        <v>174700</v>
      </c>
      <c r="DV521" s="185" t="s">
        <v>2267</v>
      </c>
      <c r="DW521" s="185">
        <v>4368000</v>
      </c>
      <c r="DX521" s="185" t="s">
        <v>1896</v>
      </c>
    </row>
    <row r="522" spans="1:128" x14ac:dyDescent="0.25">
      <c r="A522" s="185">
        <v>30</v>
      </c>
      <c r="B522" s="185">
        <v>1665000</v>
      </c>
      <c r="D522" s="230">
        <v>2.436E-2</v>
      </c>
      <c r="E522" s="185">
        <v>40559</v>
      </c>
      <c r="F522" s="185">
        <v>19613244</v>
      </c>
      <c r="I522" s="185">
        <v>1903246</v>
      </c>
      <c r="J522" s="185">
        <v>832461</v>
      </c>
      <c r="L522" s="185">
        <v>2232829</v>
      </c>
      <c r="M522" s="185" t="s">
        <v>2390</v>
      </c>
      <c r="N522" s="185" t="s">
        <v>2044</v>
      </c>
      <c r="R522" s="185" t="s">
        <v>1879</v>
      </c>
      <c r="S522" s="185" t="s">
        <v>289</v>
      </c>
      <c r="T522" s="185" t="s">
        <v>2919</v>
      </c>
      <c r="U522" s="185" t="s">
        <v>682</v>
      </c>
      <c r="V522" s="185" t="s">
        <v>1272</v>
      </c>
      <c r="W522" s="185" t="s">
        <v>887</v>
      </c>
      <c r="X522" s="185" t="s">
        <v>1880</v>
      </c>
      <c r="Y522" s="185" t="s">
        <v>1881</v>
      </c>
      <c r="Z522" s="185" t="s">
        <v>2391</v>
      </c>
      <c r="AA522" s="185" t="s">
        <v>1883</v>
      </c>
      <c r="AB522" s="185" t="s">
        <v>1884</v>
      </c>
      <c r="AC522" s="185" t="s">
        <v>4155</v>
      </c>
      <c r="AD522" s="185" t="s">
        <v>2920</v>
      </c>
      <c r="AE522" s="185" t="s">
        <v>1887</v>
      </c>
      <c r="AF522" s="185" t="s">
        <v>1888</v>
      </c>
      <c r="AG522" s="185" t="s">
        <v>1889</v>
      </c>
      <c r="AH522" s="185" t="s">
        <v>1883</v>
      </c>
      <c r="AI522" s="185" t="s">
        <v>1890</v>
      </c>
      <c r="AK522" s="185" t="s">
        <v>3297</v>
      </c>
      <c r="AL522" s="185" t="s">
        <v>2922</v>
      </c>
      <c r="AM522" s="185" t="s">
        <v>4156</v>
      </c>
      <c r="AN522" s="185" t="s">
        <v>2619</v>
      </c>
      <c r="AO522" s="185" t="s">
        <v>1978</v>
      </c>
      <c r="AP522" s="185" t="s">
        <v>1896</v>
      </c>
      <c r="AQ522" s="185" t="s">
        <v>1272</v>
      </c>
      <c r="AR522" s="185" t="s">
        <v>1935</v>
      </c>
      <c r="AS522" s="185">
        <v>1664922</v>
      </c>
      <c r="AT522" s="185" t="s">
        <v>1935</v>
      </c>
      <c r="AV522" s="185" t="s">
        <v>1920</v>
      </c>
      <c r="AW522" s="185">
        <v>1664922</v>
      </c>
      <c r="AX522" s="185">
        <v>0</v>
      </c>
      <c r="AY522" s="185" t="s">
        <v>2050</v>
      </c>
      <c r="AZ522" s="186">
        <v>0</v>
      </c>
      <c r="BA522" s="231">
        <v>0</v>
      </c>
      <c r="BB522" s="185">
        <v>0</v>
      </c>
      <c r="BC522" s="185" t="s">
        <v>1332</v>
      </c>
      <c r="BD522" s="187">
        <v>24029</v>
      </c>
      <c r="BE522" s="187">
        <v>40220</v>
      </c>
      <c r="BF522" s="187">
        <v>41127</v>
      </c>
      <c r="BH522" s="187">
        <v>43507</v>
      </c>
      <c r="BI522" s="187">
        <v>43871</v>
      </c>
      <c r="BM522" s="185" t="s">
        <v>1900</v>
      </c>
      <c r="BN522" s="185" t="s">
        <v>1275</v>
      </c>
      <c r="BV522" s="185" t="s">
        <v>1901</v>
      </c>
      <c r="BW522" s="185" t="s">
        <v>1926</v>
      </c>
      <c r="BX522" s="185" t="s">
        <v>1902</v>
      </c>
      <c r="BY522" s="187">
        <v>43872</v>
      </c>
      <c r="BZ522" s="187">
        <v>44238</v>
      </c>
      <c r="CA522" s="185">
        <v>0</v>
      </c>
      <c r="CB522" s="185">
        <v>1664922</v>
      </c>
      <c r="CC522" s="185">
        <v>0</v>
      </c>
      <c r="CD522" s="185">
        <v>102854</v>
      </c>
      <c r="CE522" s="185">
        <v>0</v>
      </c>
      <c r="CF522" s="185">
        <v>0</v>
      </c>
      <c r="CG522" s="185">
        <v>0</v>
      </c>
      <c r="CH522" s="185">
        <v>0</v>
      </c>
      <c r="CI522" s="185">
        <v>0</v>
      </c>
      <c r="CK522" s="185">
        <v>0</v>
      </c>
      <c r="CL522" s="185">
        <v>0</v>
      </c>
      <c r="CM522" s="185">
        <v>0</v>
      </c>
      <c r="CN522" s="185">
        <v>0</v>
      </c>
      <c r="CO522" s="185">
        <v>0</v>
      </c>
      <c r="CP522" s="185">
        <v>66098</v>
      </c>
      <c r="CQ522" s="185">
        <v>0</v>
      </c>
      <c r="CR522" s="185">
        <v>0</v>
      </c>
      <c r="CS522" s="185">
        <v>0</v>
      </c>
      <c r="CT522" s="185">
        <v>0</v>
      </c>
      <c r="CU522" s="185">
        <v>0</v>
      </c>
      <c r="CV522" s="185">
        <v>0</v>
      </c>
      <c r="CW522" s="185">
        <v>1833874</v>
      </c>
      <c r="CX522" s="185">
        <v>308953</v>
      </c>
      <c r="CY522" s="185">
        <v>1524921</v>
      </c>
      <c r="CZ522" s="185" t="s">
        <v>8035</v>
      </c>
      <c r="DA522" s="185">
        <v>152823</v>
      </c>
      <c r="DB522" s="185">
        <v>141500</v>
      </c>
      <c r="DC522" s="185">
        <v>199800</v>
      </c>
      <c r="DD522" s="185">
        <v>1731000</v>
      </c>
      <c r="DE522" s="185">
        <v>69200</v>
      </c>
      <c r="DF522" s="185">
        <v>34600</v>
      </c>
      <c r="DG522" s="185">
        <v>51900</v>
      </c>
      <c r="DH522" s="185">
        <v>91694</v>
      </c>
      <c r="DI522" s="185">
        <v>30</v>
      </c>
      <c r="DJ522" s="185">
        <v>0</v>
      </c>
      <c r="DK522" s="185">
        <v>0</v>
      </c>
      <c r="DL522" s="185">
        <v>0</v>
      </c>
      <c r="DM522" s="187">
        <v>44197</v>
      </c>
      <c r="DN522" s="187">
        <v>44218</v>
      </c>
      <c r="DO522" s="185">
        <v>0</v>
      </c>
      <c r="DP522" s="185">
        <v>66600</v>
      </c>
      <c r="DQ522" s="185">
        <v>0</v>
      </c>
      <c r="DR522" s="185" t="s">
        <v>1888</v>
      </c>
      <c r="DS522" s="185" t="s">
        <v>1903</v>
      </c>
      <c r="DT522" s="185">
        <v>66600</v>
      </c>
      <c r="DV522" s="185" t="s">
        <v>2397</v>
      </c>
      <c r="DW522" s="185">
        <v>1665000</v>
      </c>
      <c r="DX522" s="185" t="s">
        <v>1896</v>
      </c>
    </row>
    <row r="523" spans="1:128" x14ac:dyDescent="0.25">
      <c r="A523" s="185">
        <v>30</v>
      </c>
      <c r="B523" s="185">
        <v>1678000</v>
      </c>
      <c r="D523" s="230">
        <v>5.2199999999999998E-3</v>
      </c>
      <c r="E523" s="185">
        <v>8759</v>
      </c>
      <c r="F523" s="185">
        <v>19790435</v>
      </c>
      <c r="I523" s="185">
        <v>1367323</v>
      </c>
      <c r="J523" s="185">
        <v>575218</v>
      </c>
      <c r="L523" s="185">
        <v>1542783</v>
      </c>
      <c r="M523" s="185" t="s">
        <v>2112</v>
      </c>
      <c r="N523" s="185" t="s">
        <v>1938</v>
      </c>
      <c r="R523" s="185" t="s">
        <v>1264</v>
      </c>
      <c r="S523" s="185" t="s">
        <v>687</v>
      </c>
      <c r="T523" s="185" t="s">
        <v>7407</v>
      </c>
      <c r="U523" s="185" t="s">
        <v>682</v>
      </c>
      <c r="V523" s="185" t="s">
        <v>1272</v>
      </c>
      <c r="W523" s="185" t="s">
        <v>965</v>
      </c>
      <c r="X523" s="185" t="s">
        <v>2013</v>
      </c>
      <c r="Y523" s="185" t="s">
        <v>2084</v>
      </c>
      <c r="Z523" s="185" t="s">
        <v>2114</v>
      </c>
      <c r="AA523" s="185" t="s">
        <v>1883</v>
      </c>
      <c r="AB523" s="185" t="s">
        <v>2086</v>
      </c>
      <c r="AC523" s="185" t="s">
        <v>4157</v>
      </c>
      <c r="AD523" s="185" t="s">
        <v>7408</v>
      </c>
      <c r="AE523" s="185" t="s">
        <v>1887</v>
      </c>
      <c r="AF523" s="185" t="s">
        <v>1888</v>
      </c>
      <c r="AG523" s="185" t="s">
        <v>1889</v>
      </c>
      <c r="AH523" s="185" t="s">
        <v>1883</v>
      </c>
      <c r="AI523" s="185" t="s">
        <v>1890</v>
      </c>
      <c r="AK523" s="185" t="s">
        <v>4158</v>
      </c>
      <c r="AL523" s="185" t="s">
        <v>2880</v>
      </c>
      <c r="AM523" s="185" t="s">
        <v>3587</v>
      </c>
      <c r="AN523" s="185" t="s">
        <v>2039</v>
      </c>
      <c r="AO523" s="185" t="s">
        <v>2146</v>
      </c>
      <c r="AP523" s="185" t="s">
        <v>1896</v>
      </c>
      <c r="AQ523" s="185" t="s">
        <v>1272</v>
      </c>
      <c r="AR523" s="185" t="s">
        <v>2093</v>
      </c>
      <c r="AS523" s="185">
        <v>1150436</v>
      </c>
      <c r="AT523" s="185" t="s">
        <v>2093</v>
      </c>
      <c r="AV523" s="185" t="s">
        <v>1920</v>
      </c>
      <c r="AW523" s="185">
        <v>1150436</v>
      </c>
      <c r="AX523" s="185">
        <v>0</v>
      </c>
      <c r="AY523" s="185" t="s">
        <v>1943</v>
      </c>
      <c r="AZ523" s="186">
        <v>0</v>
      </c>
      <c r="BA523" s="231">
        <v>12</v>
      </c>
      <c r="BB523" s="185">
        <v>0</v>
      </c>
      <c r="BD523" s="187">
        <v>28662</v>
      </c>
      <c r="BE523" s="187">
        <v>41172</v>
      </c>
      <c r="BF523" s="187">
        <v>41172</v>
      </c>
      <c r="BH523" s="187">
        <v>42633</v>
      </c>
      <c r="BI523" s="187">
        <v>42997</v>
      </c>
      <c r="BM523" s="185" t="s">
        <v>1900</v>
      </c>
      <c r="BN523" s="185" t="s">
        <v>1275</v>
      </c>
      <c r="BV523" s="185" t="s">
        <v>1901</v>
      </c>
      <c r="BW523" s="185" t="s">
        <v>1960</v>
      </c>
      <c r="BX523" s="185" t="s">
        <v>2025</v>
      </c>
      <c r="BY523" s="187">
        <v>42998</v>
      </c>
      <c r="BZ523" s="187">
        <v>44094</v>
      </c>
      <c r="CA523" s="185">
        <v>0</v>
      </c>
      <c r="CB523" s="185">
        <v>1150436</v>
      </c>
      <c r="CC523" s="185">
        <v>0</v>
      </c>
      <c r="CD523" s="185">
        <v>102854</v>
      </c>
      <c r="CE523" s="185">
        <v>0</v>
      </c>
      <c r="CF523" s="185">
        <v>0</v>
      </c>
      <c r="CG523" s="185">
        <v>0</v>
      </c>
      <c r="CH523" s="185">
        <v>0</v>
      </c>
      <c r="CI523" s="185">
        <v>0</v>
      </c>
      <c r="CK523" s="185">
        <v>0</v>
      </c>
      <c r="CL523" s="185">
        <v>0</v>
      </c>
      <c r="CM523" s="185">
        <v>0</v>
      </c>
      <c r="CN523" s="185">
        <v>142606</v>
      </c>
      <c r="CO523" s="185">
        <v>0</v>
      </c>
      <c r="CP523" s="185">
        <v>66098</v>
      </c>
      <c r="CQ523" s="185">
        <v>138052</v>
      </c>
      <c r="CR523" s="185">
        <v>385396</v>
      </c>
      <c r="CS523" s="185">
        <v>0</v>
      </c>
      <c r="CT523" s="185">
        <v>0</v>
      </c>
      <c r="CU523" s="185">
        <v>0</v>
      </c>
      <c r="CV523" s="185">
        <v>0</v>
      </c>
      <c r="CW523" s="185">
        <v>1985442</v>
      </c>
      <c r="CX523" s="185">
        <v>654438</v>
      </c>
      <c r="CY523" s="185">
        <v>1331004</v>
      </c>
      <c r="CZ523" s="185" t="s">
        <v>8035</v>
      </c>
      <c r="DA523" s="185">
        <v>165454</v>
      </c>
      <c r="DB523" s="185">
        <v>142600</v>
      </c>
      <c r="DC523" s="185">
        <v>201400</v>
      </c>
      <c r="DD523" s="185">
        <v>1883000</v>
      </c>
      <c r="DE523" s="185">
        <v>75300</v>
      </c>
      <c r="DF523" s="185">
        <v>37700</v>
      </c>
      <c r="DG523" s="185">
        <v>56500</v>
      </c>
      <c r="DH523" s="185">
        <v>0</v>
      </c>
      <c r="DI523" s="185">
        <v>30</v>
      </c>
      <c r="DJ523" s="185">
        <v>0</v>
      </c>
      <c r="DK523" s="185">
        <v>0</v>
      </c>
      <c r="DL523" s="185">
        <v>0</v>
      </c>
      <c r="DM523" s="187">
        <v>44197</v>
      </c>
      <c r="DN523" s="187">
        <v>44201</v>
      </c>
      <c r="DO523" s="185">
        <v>0</v>
      </c>
      <c r="DP523" s="185">
        <v>67100</v>
      </c>
      <c r="DQ523" s="185">
        <v>0</v>
      </c>
      <c r="DR523" s="185" t="s">
        <v>2026</v>
      </c>
      <c r="DS523" s="185" t="s">
        <v>1911</v>
      </c>
      <c r="DT523" s="185">
        <v>67100</v>
      </c>
      <c r="DV523" s="185" t="s">
        <v>1911</v>
      </c>
      <c r="DW523" s="185">
        <v>1678000</v>
      </c>
      <c r="DX523" s="185" t="s">
        <v>1896</v>
      </c>
    </row>
    <row r="524" spans="1:128" x14ac:dyDescent="0.25">
      <c r="A524" s="185">
        <v>30</v>
      </c>
      <c r="B524" s="185">
        <v>1365000</v>
      </c>
      <c r="D524" s="230">
        <v>2.436E-2</v>
      </c>
      <c r="E524" s="185">
        <v>33251</v>
      </c>
      <c r="F524" s="185">
        <v>19895066</v>
      </c>
      <c r="I524" s="185">
        <v>1590659</v>
      </c>
      <c r="J524" s="185">
        <v>682420</v>
      </c>
      <c r="L524" s="185">
        <v>1866565</v>
      </c>
      <c r="M524" s="185" t="s">
        <v>1946</v>
      </c>
      <c r="N524" s="185" t="s">
        <v>1938</v>
      </c>
      <c r="R524" s="185" t="s">
        <v>1879</v>
      </c>
      <c r="S524" s="185" t="s">
        <v>781</v>
      </c>
      <c r="T524" s="185" t="s">
        <v>130</v>
      </c>
      <c r="U524" s="185" t="s">
        <v>2185</v>
      </c>
      <c r="V524" s="185" t="s">
        <v>1949</v>
      </c>
      <c r="W524" s="185" t="s">
        <v>417</v>
      </c>
      <c r="X524" s="185" t="s">
        <v>1999</v>
      </c>
      <c r="Y524" s="185" t="s">
        <v>1908</v>
      </c>
      <c r="Z524" s="185" t="s">
        <v>2650</v>
      </c>
      <c r="AA524" s="185" t="s">
        <v>1883</v>
      </c>
      <c r="AB524" s="185" t="s">
        <v>1923</v>
      </c>
      <c r="AC524" s="185" t="s">
        <v>4159</v>
      </c>
      <c r="AD524" s="185" t="s">
        <v>2123</v>
      </c>
      <c r="AE524" s="185" t="s">
        <v>1903</v>
      </c>
      <c r="AF524" s="185" t="s">
        <v>1887</v>
      </c>
      <c r="AG524" s="185" t="s">
        <v>1989</v>
      </c>
      <c r="AH524" s="185" t="s">
        <v>1912</v>
      </c>
      <c r="AI524" s="185" t="s">
        <v>1890</v>
      </c>
      <c r="AJ524" s="185" t="s">
        <v>1913</v>
      </c>
      <c r="AK524" s="185" t="s">
        <v>4160</v>
      </c>
      <c r="AL524" s="185" t="s">
        <v>4116</v>
      </c>
      <c r="AM524" s="185" t="s">
        <v>4161</v>
      </c>
      <c r="AN524" s="185" t="s">
        <v>3378</v>
      </c>
      <c r="AO524" s="185" t="s">
        <v>2183</v>
      </c>
      <c r="AP524" s="185" t="s">
        <v>1896</v>
      </c>
      <c r="AQ524" s="185" t="s">
        <v>1949</v>
      </c>
      <c r="AR524" s="185" t="s">
        <v>1957</v>
      </c>
      <c r="AS524" s="185">
        <v>1364839</v>
      </c>
      <c r="AT524" s="185" t="s">
        <v>1957</v>
      </c>
      <c r="AV524" s="185" t="s">
        <v>1920</v>
      </c>
      <c r="AW524" s="185">
        <v>1364839</v>
      </c>
      <c r="AX524" s="185">
        <v>0</v>
      </c>
      <c r="AY524" s="185" t="s">
        <v>1943</v>
      </c>
      <c r="AZ524" s="186">
        <v>0</v>
      </c>
      <c r="BA524" s="231">
        <v>0</v>
      </c>
      <c r="BB524" s="185">
        <v>0</v>
      </c>
      <c r="BC524" s="185" t="s">
        <v>1332</v>
      </c>
      <c r="BD524" s="187">
        <v>20770</v>
      </c>
      <c r="BE524" s="187">
        <v>33436</v>
      </c>
      <c r="BF524" s="187">
        <v>39805</v>
      </c>
      <c r="BH524" s="187">
        <v>43298</v>
      </c>
      <c r="BI524" s="187">
        <v>44028</v>
      </c>
      <c r="BM524" s="185" t="s">
        <v>4162</v>
      </c>
      <c r="BN524" s="185" t="s">
        <v>4163</v>
      </c>
      <c r="BV524" s="185" t="s">
        <v>1901</v>
      </c>
      <c r="BW524" s="185" t="s">
        <v>1896</v>
      </c>
      <c r="BX524" s="185" t="s">
        <v>1902</v>
      </c>
      <c r="BY524" s="187">
        <v>42568</v>
      </c>
      <c r="BZ524" s="187">
        <v>44029</v>
      </c>
      <c r="CA524" s="185">
        <v>0</v>
      </c>
      <c r="CB524" s="185">
        <v>1364839</v>
      </c>
      <c r="CC524" s="185">
        <v>0</v>
      </c>
      <c r="CD524" s="185">
        <v>102854</v>
      </c>
      <c r="CE524" s="185">
        <v>0</v>
      </c>
      <c r="CF524" s="185">
        <v>0</v>
      </c>
      <c r="CG524" s="185">
        <v>0</v>
      </c>
      <c r="CH524" s="185">
        <v>0</v>
      </c>
      <c r="CI524" s="185">
        <v>0</v>
      </c>
      <c r="CK524" s="185">
        <v>0</v>
      </c>
      <c r="CL524" s="185">
        <v>0</v>
      </c>
      <c r="CM524" s="185">
        <v>0</v>
      </c>
      <c r="CN524" s="185">
        <v>0</v>
      </c>
      <c r="CO524" s="185">
        <v>0</v>
      </c>
      <c r="CP524" s="185">
        <v>66098</v>
      </c>
      <c r="CQ524" s="185">
        <v>0</v>
      </c>
      <c r="CR524" s="185">
        <v>0</v>
      </c>
      <c r="CS524" s="185">
        <v>0</v>
      </c>
      <c r="CT524" s="185">
        <v>0</v>
      </c>
      <c r="CU524" s="185">
        <v>0</v>
      </c>
      <c r="CV524" s="185">
        <v>0</v>
      </c>
      <c r="CW524" s="185">
        <v>1533791</v>
      </c>
      <c r="CX524" s="185">
        <v>719344</v>
      </c>
      <c r="CY524" s="185">
        <v>814447</v>
      </c>
      <c r="CZ524" s="185" t="s">
        <v>8035</v>
      </c>
      <c r="DA524" s="185">
        <v>127816</v>
      </c>
      <c r="DB524" s="185">
        <v>116000</v>
      </c>
      <c r="DC524" s="185">
        <v>163800</v>
      </c>
      <c r="DD524" s="185">
        <v>1431000</v>
      </c>
      <c r="DE524" s="185">
        <v>57200</v>
      </c>
      <c r="DF524" s="185">
        <v>28600</v>
      </c>
      <c r="DG524" s="185">
        <v>42900</v>
      </c>
      <c r="DH524" s="185">
        <v>76690</v>
      </c>
      <c r="DI524" s="185">
        <v>30</v>
      </c>
      <c r="DJ524" s="185">
        <v>0</v>
      </c>
      <c r="DK524" s="185">
        <v>0</v>
      </c>
      <c r="DL524" s="185">
        <v>0</v>
      </c>
      <c r="DM524" s="187">
        <v>44197</v>
      </c>
      <c r="DN524" s="187">
        <v>44236</v>
      </c>
      <c r="DO524" s="185">
        <v>0</v>
      </c>
      <c r="DP524" s="185">
        <v>54600</v>
      </c>
      <c r="DQ524" s="185">
        <v>0</v>
      </c>
      <c r="DR524" s="185" t="s">
        <v>2009</v>
      </c>
      <c r="DS524" s="185" t="s">
        <v>1889</v>
      </c>
      <c r="DT524" s="185">
        <v>54600</v>
      </c>
      <c r="DV524" s="185" t="s">
        <v>2051</v>
      </c>
      <c r="DW524" s="185">
        <v>1365000</v>
      </c>
      <c r="DX524" s="185" t="s">
        <v>1896</v>
      </c>
    </row>
    <row r="525" spans="1:128" x14ac:dyDescent="0.25">
      <c r="A525" s="185">
        <v>30</v>
      </c>
      <c r="B525" s="185">
        <v>1150000</v>
      </c>
      <c r="D525" s="230">
        <v>1.044E-2</v>
      </c>
      <c r="E525" s="185">
        <v>12006</v>
      </c>
      <c r="F525" s="185">
        <v>19895526</v>
      </c>
      <c r="I525" s="185">
        <v>1367323</v>
      </c>
      <c r="J525" s="185">
        <v>575218</v>
      </c>
      <c r="L525" s="185">
        <v>1542986</v>
      </c>
      <c r="M525" s="185" t="s">
        <v>2390</v>
      </c>
      <c r="N525" s="185" t="s">
        <v>1938</v>
      </c>
      <c r="R525" s="185" t="s">
        <v>1879</v>
      </c>
      <c r="S525" s="185" t="s">
        <v>289</v>
      </c>
      <c r="T525" s="185" t="s">
        <v>2919</v>
      </c>
      <c r="U525" s="185" t="s">
        <v>682</v>
      </c>
      <c r="V525" s="185" t="s">
        <v>1949</v>
      </c>
      <c r="W525" s="185" t="s">
        <v>103</v>
      </c>
      <c r="X525" s="185" t="s">
        <v>1880</v>
      </c>
      <c r="Y525" s="185" t="s">
        <v>1881</v>
      </c>
      <c r="Z525" s="185" t="s">
        <v>2391</v>
      </c>
      <c r="AA525" s="185" t="s">
        <v>1883</v>
      </c>
      <c r="AB525" s="185" t="s">
        <v>1884</v>
      </c>
      <c r="AC525" s="185" t="s">
        <v>4164</v>
      </c>
      <c r="AD525" s="185" t="s">
        <v>2920</v>
      </c>
      <c r="AE525" s="185" t="s">
        <v>1887</v>
      </c>
      <c r="AF525" s="185" t="s">
        <v>1888</v>
      </c>
      <c r="AG525" s="185" t="s">
        <v>1889</v>
      </c>
      <c r="AH525" s="185" t="s">
        <v>1883</v>
      </c>
      <c r="AI525" s="185" t="s">
        <v>1890</v>
      </c>
      <c r="AK525" s="185" t="s">
        <v>1931</v>
      </c>
      <c r="AL525" s="185" t="s">
        <v>4165</v>
      </c>
      <c r="AM525" s="185" t="s">
        <v>4166</v>
      </c>
      <c r="AN525" s="185" t="s">
        <v>1895</v>
      </c>
      <c r="AO525" s="185" t="s">
        <v>2109</v>
      </c>
      <c r="AP525" s="185" t="s">
        <v>1896</v>
      </c>
      <c r="AQ525" s="185" t="s">
        <v>1949</v>
      </c>
      <c r="AR525" s="185" t="s">
        <v>3251</v>
      </c>
      <c r="AS525" s="185">
        <v>1150436</v>
      </c>
      <c r="AT525" s="185" t="s">
        <v>3251</v>
      </c>
      <c r="AV525" s="185" t="s">
        <v>1920</v>
      </c>
      <c r="AW525" s="185">
        <v>1150436</v>
      </c>
      <c r="AX525" s="185">
        <v>0</v>
      </c>
      <c r="AY525" s="185" t="s">
        <v>1943</v>
      </c>
      <c r="AZ525" s="186">
        <v>0</v>
      </c>
      <c r="BA525" s="231">
        <v>0</v>
      </c>
      <c r="BB525" s="185">
        <v>0</v>
      </c>
      <c r="BC525" s="185" t="s">
        <v>1332</v>
      </c>
      <c r="BD525" s="187">
        <v>23385</v>
      </c>
      <c r="BE525" s="187">
        <v>38429</v>
      </c>
      <c r="BF525" s="187">
        <v>43070</v>
      </c>
      <c r="BH525" s="187">
        <v>43177</v>
      </c>
      <c r="BI525" s="187">
        <v>43541</v>
      </c>
      <c r="BM525" s="185" t="s">
        <v>1944</v>
      </c>
      <c r="BN525" s="185" t="s">
        <v>1945</v>
      </c>
      <c r="BV525" s="185" t="s">
        <v>1901</v>
      </c>
      <c r="BW525" s="185" t="s">
        <v>1896</v>
      </c>
      <c r="BX525" s="185" t="s">
        <v>1902</v>
      </c>
      <c r="BY525" s="187">
        <v>43908</v>
      </c>
      <c r="BZ525" s="187">
        <v>44273</v>
      </c>
      <c r="CA525" s="185">
        <v>0</v>
      </c>
      <c r="CB525" s="185">
        <v>1150436</v>
      </c>
      <c r="CC525" s="185">
        <v>0</v>
      </c>
      <c r="CD525" s="185">
        <v>102854</v>
      </c>
      <c r="CE525" s="185">
        <v>0</v>
      </c>
      <c r="CF525" s="185">
        <v>0</v>
      </c>
      <c r="CG525" s="185">
        <v>0</v>
      </c>
      <c r="CH525" s="185">
        <v>0</v>
      </c>
      <c r="CI525" s="185">
        <v>0</v>
      </c>
      <c r="CK525" s="185">
        <v>0</v>
      </c>
      <c r="CL525" s="185">
        <v>0</v>
      </c>
      <c r="CM525" s="185">
        <v>0</v>
      </c>
      <c r="CN525" s="185">
        <v>0</v>
      </c>
      <c r="CO525" s="185">
        <v>0</v>
      </c>
      <c r="CP525" s="185">
        <v>66098</v>
      </c>
      <c r="CQ525" s="185">
        <v>0</v>
      </c>
      <c r="CR525" s="185">
        <v>0</v>
      </c>
      <c r="CS525" s="185">
        <v>0</v>
      </c>
      <c r="CT525" s="185">
        <v>0</v>
      </c>
      <c r="CU525" s="185">
        <v>0</v>
      </c>
      <c r="CV525" s="185">
        <v>0</v>
      </c>
      <c r="CW525" s="185">
        <v>1319388</v>
      </c>
      <c r="CX525" s="185">
        <v>201309</v>
      </c>
      <c r="CY525" s="185">
        <v>1118079</v>
      </c>
      <c r="CZ525" s="185" t="s">
        <v>8035</v>
      </c>
      <c r="DA525" s="185">
        <v>109949</v>
      </c>
      <c r="DB525" s="185">
        <v>97700</v>
      </c>
      <c r="DC525" s="185">
        <v>138000</v>
      </c>
      <c r="DD525" s="185">
        <v>1217000</v>
      </c>
      <c r="DE525" s="185">
        <v>48700</v>
      </c>
      <c r="DF525" s="185">
        <v>24300</v>
      </c>
      <c r="DG525" s="185">
        <v>36500</v>
      </c>
      <c r="DH525" s="185">
        <v>0</v>
      </c>
      <c r="DI525" s="185">
        <v>30</v>
      </c>
      <c r="DJ525" s="185">
        <v>0</v>
      </c>
      <c r="DK525" s="185">
        <v>0</v>
      </c>
      <c r="DL525" s="185">
        <v>0</v>
      </c>
      <c r="DM525" s="187">
        <v>44105</v>
      </c>
      <c r="DN525" s="187">
        <v>44126</v>
      </c>
      <c r="DO525" s="185">
        <v>0</v>
      </c>
      <c r="DP525" s="185">
        <v>46000</v>
      </c>
      <c r="DQ525" s="185">
        <v>0</v>
      </c>
      <c r="DR525" s="185" t="s">
        <v>1888</v>
      </c>
      <c r="DS525" s="185" t="s">
        <v>1903</v>
      </c>
      <c r="DT525" s="185">
        <v>46000</v>
      </c>
      <c r="DV525" s="185" t="s">
        <v>2397</v>
      </c>
      <c r="DW525" s="185">
        <v>1150000</v>
      </c>
      <c r="DX525" s="185" t="s">
        <v>1896</v>
      </c>
    </row>
    <row r="526" spans="1:128" x14ac:dyDescent="0.25">
      <c r="A526" s="185">
        <v>30</v>
      </c>
      <c r="B526" s="185">
        <v>1264000</v>
      </c>
      <c r="D526" s="230">
        <v>2.436E-2</v>
      </c>
      <c r="E526" s="185">
        <v>30791</v>
      </c>
      <c r="F526" s="185">
        <v>20369718</v>
      </c>
      <c r="I526" s="185">
        <v>1486100</v>
      </c>
      <c r="J526" s="185">
        <v>632231</v>
      </c>
      <c r="L526" s="185">
        <v>1743512</v>
      </c>
      <c r="M526" s="185" t="s">
        <v>1889</v>
      </c>
      <c r="N526" s="185" t="s">
        <v>2044</v>
      </c>
      <c r="R526" s="185" t="s">
        <v>1879</v>
      </c>
      <c r="S526" s="185" t="s">
        <v>329</v>
      </c>
      <c r="T526" s="185" t="s">
        <v>10</v>
      </c>
      <c r="U526" s="185" t="s">
        <v>3046</v>
      </c>
      <c r="V526" s="185" t="s">
        <v>1949</v>
      </c>
      <c r="W526" s="185" t="s">
        <v>543</v>
      </c>
      <c r="X526" s="185" t="s">
        <v>2045</v>
      </c>
      <c r="Y526" s="185" t="s">
        <v>2084</v>
      </c>
      <c r="Z526" s="185" t="s">
        <v>1909</v>
      </c>
      <c r="AA526" s="185" t="s">
        <v>1883</v>
      </c>
      <c r="AB526" s="185" t="s">
        <v>1913</v>
      </c>
      <c r="AC526" s="185" t="s">
        <v>4167</v>
      </c>
      <c r="AD526" s="185" t="s">
        <v>2327</v>
      </c>
      <c r="AE526" s="185" t="s">
        <v>1903</v>
      </c>
      <c r="AF526" s="185" t="s">
        <v>1888</v>
      </c>
      <c r="AG526" s="185" t="s">
        <v>1911</v>
      </c>
      <c r="AH526" s="185" t="s">
        <v>1912</v>
      </c>
      <c r="AI526" s="185" t="s">
        <v>1890</v>
      </c>
      <c r="AJ526" s="185" t="s">
        <v>1913</v>
      </c>
      <c r="AK526" s="185" t="s">
        <v>3166</v>
      </c>
      <c r="AL526" s="185" t="s">
        <v>3166</v>
      </c>
      <c r="AM526" s="185" t="s">
        <v>4168</v>
      </c>
      <c r="AN526" s="185" t="s">
        <v>4169</v>
      </c>
      <c r="AO526" s="185" t="s">
        <v>4170</v>
      </c>
      <c r="AP526" s="185" t="s">
        <v>1896</v>
      </c>
      <c r="AQ526" s="185" t="s">
        <v>1949</v>
      </c>
      <c r="AR526" s="185" t="s">
        <v>2069</v>
      </c>
      <c r="AS526" s="185">
        <v>1264462</v>
      </c>
      <c r="AT526" s="185" t="s">
        <v>2069</v>
      </c>
      <c r="AV526" s="185" t="s">
        <v>1920</v>
      </c>
      <c r="AW526" s="185">
        <v>1264462</v>
      </c>
      <c r="AX526" s="185">
        <v>0</v>
      </c>
      <c r="AY526" s="185" t="s">
        <v>2050</v>
      </c>
      <c r="AZ526" s="186">
        <v>0</v>
      </c>
      <c r="BA526" s="231">
        <v>0</v>
      </c>
      <c r="BB526" s="185">
        <v>0</v>
      </c>
      <c r="BC526" s="185" t="s">
        <v>1332</v>
      </c>
      <c r="BD526" s="187">
        <v>26263</v>
      </c>
      <c r="BE526" s="187">
        <v>33450</v>
      </c>
      <c r="BF526" s="187">
        <v>34225</v>
      </c>
      <c r="BH526" s="187">
        <v>43708</v>
      </c>
      <c r="BI526" s="187">
        <v>44073</v>
      </c>
      <c r="BV526" s="185" t="s">
        <v>3365</v>
      </c>
      <c r="BW526" s="185" t="s">
        <v>1926</v>
      </c>
      <c r="BX526" s="185" t="s">
        <v>1902</v>
      </c>
      <c r="BY526" s="187">
        <v>42613</v>
      </c>
      <c r="BZ526" s="187">
        <v>44074</v>
      </c>
      <c r="CA526" s="185">
        <v>0</v>
      </c>
      <c r="CB526" s="185">
        <v>1264462</v>
      </c>
      <c r="CC526" s="185">
        <v>0</v>
      </c>
      <c r="CD526" s="185">
        <v>102854</v>
      </c>
      <c r="CE526" s="185">
        <v>0</v>
      </c>
      <c r="CF526" s="185">
        <v>0</v>
      </c>
      <c r="CG526" s="185">
        <v>0</v>
      </c>
      <c r="CH526" s="185">
        <v>0</v>
      </c>
      <c r="CI526" s="185">
        <v>0</v>
      </c>
      <c r="CK526" s="185">
        <v>0</v>
      </c>
      <c r="CL526" s="185">
        <v>0</v>
      </c>
      <c r="CM526" s="185">
        <v>0</v>
      </c>
      <c r="CN526" s="185">
        <v>0</v>
      </c>
      <c r="CO526" s="185">
        <v>0</v>
      </c>
      <c r="CP526" s="185">
        <v>66098</v>
      </c>
      <c r="CQ526" s="185">
        <v>0</v>
      </c>
      <c r="CR526" s="185">
        <v>0</v>
      </c>
      <c r="CS526" s="185">
        <v>0</v>
      </c>
      <c r="CT526" s="185">
        <v>0</v>
      </c>
      <c r="CU526" s="185">
        <v>0</v>
      </c>
      <c r="CV526" s="185">
        <v>0</v>
      </c>
      <c r="CW526" s="185">
        <v>1433414</v>
      </c>
      <c r="CX526" s="185">
        <v>711930</v>
      </c>
      <c r="CY526" s="185">
        <v>721484</v>
      </c>
      <c r="CZ526" s="185" t="s">
        <v>8035</v>
      </c>
      <c r="DA526" s="185">
        <v>119451</v>
      </c>
      <c r="DB526" s="185">
        <v>107400</v>
      </c>
      <c r="DC526" s="185">
        <v>151700</v>
      </c>
      <c r="DD526" s="185">
        <v>1331000</v>
      </c>
      <c r="DE526" s="185">
        <v>53200</v>
      </c>
      <c r="DF526" s="185">
        <v>26600</v>
      </c>
      <c r="DG526" s="185">
        <v>39900</v>
      </c>
      <c r="DH526" s="185">
        <v>0</v>
      </c>
      <c r="DI526" s="185">
        <v>30</v>
      </c>
      <c r="DJ526" s="185">
        <v>0</v>
      </c>
      <c r="DK526" s="185">
        <v>0</v>
      </c>
      <c r="DL526" s="185">
        <v>0</v>
      </c>
      <c r="DM526" s="187">
        <v>44197</v>
      </c>
      <c r="DN526" s="187">
        <v>44201</v>
      </c>
      <c r="DO526" s="185">
        <v>0</v>
      </c>
      <c r="DP526" s="185">
        <v>50600</v>
      </c>
      <c r="DQ526" s="185">
        <v>0</v>
      </c>
      <c r="DR526" s="185" t="s">
        <v>2051</v>
      </c>
      <c r="DS526" s="185" t="s">
        <v>1911</v>
      </c>
      <c r="DT526" s="185">
        <v>50600</v>
      </c>
      <c r="DV526" s="185" t="s">
        <v>1946</v>
      </c>
      <c r="DW526" s="185">
        <v>1264000</v>
      </c>
      <c r="DX526" s="185" t="s">
        <v>1896</v>
      </c>
    </row>
    <row r="527" spans="1:128" x14ac:dyDescent="0.25">
      <c r="A527" s="185">
        <v>8</v>
      </c>
      <c r="B527" s="185">
        <v>487200</v>
      </c>
      <c r="D527" s="230">
        <v>5.2199999999999998E-3</v>
      </c>
      <c r="E527" s="185">
        <v>2543</v>
      </c>
      <c r="F527" s="185">
        <v>20421597</v>
      </c>
      <c r="I527" s="185">
        <v>1985600</v>
      </c>
      <c r="J527" s="185">
        <v>921361</v>
      </c>
      <c r="L527" s="185">
        <v>2236140</v>
      </c>
      <c r="M527" s="185" t="s">
        <v>1889</v>
      </c>
      <c r="N527" s="185" t="s">
        <v>4171</v>
      </c>
      <c r="O527" s="185" t="s">
        <v>1332</v>
      </c>
      <c r="R527" s="185" t="s">
        <v>1879</v>
      </c>
      <c r="S527" s="185" t="s">
        <v>329</v>
      </c>
      <c r="T527" s="185" t="s">
        <v>241</v>
      </c>
      <c r="U527" s="185" t="s">
        <v>682</v>
      </c>
      <c r="V527" s="185" t="s">
        <v>1949</v>
      </c>
      <c r="W527" s="185" t="s">
        <v>242</v>
      </c>
      <c r="X527" s="185" t="s">
        <v>2033</v>
      </c>
      <c r="Y527" s="185" t="s">
        <v>1881</v>
      </c>
      <c r="Z527" s="185" t="s">
        <v>1909</v>
      </c>
      <c r="AA527" s="185" t="s">
        <v>1883</v>
      </c>
      <c r="AB527" s="185" t="s">
        <v>1913</v>
      </c>
      <c r="AC527" s="185" t="s">
        <v>4172</v>
      </c>
      <c r="AD527" s="185" t="s">
        <v>3295</v>
      </c>
      <c r="AE527" s="185" t="s">
        <v>1887</v>
      </c>
      <c r="AF527" s="185" t="s">
        <v>1888</v>
      </c>
      <c r="AG527" s="185" t="s">
        <v>1889</v>
      </c>
      <c r="AH527" s="185" t="s">
        <v>1883</v>
      </c>
      <c r="AI527" s="185" t="s">
        <v>1890</v>
      </c>
      <c r="AJ527" s="185" t="s">
        <v>1913</v>
      </c>
      <c r="AK527" s="185" t="s">
        <v>2030</v>
      </c>
      <c r="AL527" s="185" t="s">
        <v>2030</v>
      </c>
      <c r="AM527" s="185" t="s">
        <v>4173</v>
      </c>
      <c r="AN527" s="185" t="s">
        <v>4174</v>
      </c>
      <c r="AO527" s="185" t="s">
        <v>4175</v>
      </c>
      <c r="AP527" s="185" t="s">
        <v>1896</v>
      </c>
      <c r="AQ527" s="185" t="s">
        <v>1949</v>
      </c>
      <c r="AR527" s="185" t="s">
        <v>2620</v>
      </c>
      <c r="AS527" s="185">
        <v>1842722</v>
      </c>
      <c r="AT527" s="185" t="s">
        <v>2620</v>
      </c>
      <c r="AV527" s="185" t="s">
        <v>1920</v>
      </c>
      <c r="AW527" s="185">
        <v>1842722</v>
      </c>
      <c r="AX527" s="185">
        <v>0</v>
      </c>
      <c r="AY527" s="185" t="s">
        <v>4176</v>
      </c>
      <c r="AZ527" s="186">
        <v>0</v>
      </c>
      <c r="BA527" s="231">
        <v>0</v>
      </c>
      <c r="BB527" s="185">
        <v>0</v>
      </c>
      <c r="BC527" s="185" t="s">
        <v>1332</v>
      </c>
      <c r="BD527" s="187">
        <v>22680</v>
      </c>
      <c r="BE527" s="187">
        <v>31385</v>
      </c>
      <c r="BF527" s="187">
        <v>39805</v>
      </c>
      <c r="BH527" s="187">
        <v>43438</v>
      </c>
      <c r="BI527" s="187">
        <v>43802</v>
      </c>
      <c r="BJ527" s="185" t="s">
        <v>4177</v>
      </c>
      <c r="BK527" s="185" t="s">
        <v>1923</v>
      </c>
      <c r="BL527" s="187">
        <v>32567</v>
      </c>
      <c r="BM527" s="185" t="s">
        <v>1924</v>
      </c>
      <c r="BN527" s="185" t="s">
        <v>1925</v>
      </c>
      <c r="BV527" s="185" t="s">
        <v>3365</v>
      </c>
      <c r="BW527" s="185" t="s">
        <v>1926</v>
      </c>
      <c r="BX527" s="185" t="s">
        <v>1902</v>
      </c>
      <c r="BY527" s="187">
        <v>44169</v>
      </c>
      <c r="BZ527" s="187">
        <v>44169</v>
      </c>
      <c r="CA527" s="185">
        <v>0</v>
      </c>
      <c r="CB527" s="185">
        <v>491393</v>
      </c>
      <c r="CC527" s="185">
        <v>0</v>
      </c>
      <c r="CD527" s="185">
        <v>0</v>
      </c>
      <c r="CE527" s="185">
        <v>0</v>
      </c>
      <c r="CF527" s="185">
        <v>0</v>
      </c>
      <c r="CG527" s="185">
        <v>0</v>
      </c>
      <c r="CH527" s="185">
        <v>0</v>
      </c>
      <c r="CI527" s="185">
        <v>1577532</v>
      </c>
      <c r="CK527" s="185">
        <v>0</v>
      </c>
      <c r="CL527" s="185">
        <v>0</v>
      </c>
      <c r="CM527" s="185">
        <v>0</v>
      </c>
      <c r="CN527" s="185">
        <v>0</v>
      </c>
      <c r="CO527" s="185">
        <v>0</v>
      </c>
      <c r="CP527" s="185">
        <v>17626</v>
      </c>
      <c r="CQ527" s="185">
        <v>0</v>
      </c>
      <c r="CR527" s="185">
        <v>0</v>
      </c>
      <c r="CS527" s="185">
        <v>0</v>
      </c>
      <c r="CT527" s="185">
        <v>0</v>
      </c>
      <c r="CU527" s="185">
        <v>0</v>
      </c>
      <c r="CV527" s="185">
        <v>0</v>
      </c>
      <c r="CW527" s="185">
        <v>2102595</v>
      </c>
      <c r="CX527" s="185">
        <v>232244</v>
      </c>
      <c r="CY527" s="185">
        <v>1870351</v>
      </c>
      <c r="CZ527" s="185" t="s">
        <v>8035</v>
      </c>
      <c r="DA527" s="185">
        <v>173879</v>
      </c>
      <c r="DB527" s="185">
        <v>155300</v>
      </c>
      <c r="DC527" s="185">
        <v>219200</v>
      </c>
      <c r="DD527" s="185">
        <v>2087000</v>
      </c>
      <c r="DE527" s="185">
        <v>83500</v>
      </c>
      <c r="DF527" s="185">
        <v>41700</v>
      </c>
      <c r="DG527" s="185">
        <v>62600</v>
      </c>
      <c r="DH527" s="185">
        <v>0</v>
      </c>
      <c r="DI527" s="185">
        <v>8</v>
      </c>
      <c r="DJ527" s="185">
        <v>0</v>
      </c>
      <c r="DK527" s="185">
        <v>22</v>
      </c>
      <c r="DL527" s="185">
        <v>0</v>
      </c>
      <c r="DM527" s="187">
        <v>44355</v>
      </c>
      <c r="DN527" s="187">
        <v>44376</v>
      </c>
      <c r="DO527" s="185">
        <v>0</v>
      </c>
      <c r="DP527" s="185">
        <v>73100</v>
      </c>
      <c r="DQ527" s="185">
        <v>0</v>
      </c>
      <c r="DR527" s="185" t="s">
        <v>2043</v>
      </c>
      <c r="DS527" s="185" t="s">
        <v>1903</v>
      </c>
      <c r="DT527" s="185">
        <v>73100</v>
      </c>
      <c r="DV527" s="185" t="s">
        <v>1946</v>
      </c>
      <c r="DW527" s="185">
        <v>1827000</v>
      </c>
      <c r="DX527" s="185" t="s">
        <v>1896</v>
      </c>
    </row>
    <row r="528" spans="1:128" x14ac:dyDescent="0.25">
      <c r="A528" s="185">
        <v>30</v>
      </c>
      <c r="B528" s="185">
        <v>1903000</v>
      </c>
      <c r="D528" s="230">
        <v>5.2199999999999998E-3</v>
      </c>
      <c r="E528" s="185">
        <v>9934</v>
      </c>
      <c r="F528" s="185">
        <v>20429157</v>
      </c>
      <c r="I528" s="185">
        <v>1590659</v>
      </c>
      <c r="J528" s="185">
        <v>682420</v>
      </c>
      <c r="L528" s="185">
        <v>1794251</v>
      </c>
      <c r="M528" s="185" t="s">
        <v>1889</v>
      </c>
      <c r="N528" s="185" t="s">
        <v>2227</v>
      </c>
      <c r="R528" s="185" t="s">
        <v>1264</v>
      </c>
      <c r="S528" s="185" t="s">
        <v>306</v>
      </c>
      <c r="T528" s="185" t="s">
        <v>306</v>
      </c>
      <c r="U528" s="185" t="s">
        <v>1753</v>
      </c>
      <c r="V528" s="185" t="s">
        <v>1949</v>
      </c>
      <c r="W528" s="185" t="s">
        <v>1293</v>
      </c>
      <c r="X528" s="185" t="s">
        <v>1880</v>
      </c>
      <c r="Y528" s="185" t="s">
        <v>1881</v>
      </c>
      <c r="Z528" s="185" t="s">
        <v>1909</v>
      </c>
      <c r="AA528" s="185" t="s">
        <v>1883</v>
      </c>
      <c r="AB528" s="185" t="s">
        <v>1883</v>
      </c>
      <c r="AC528" s="185" t="s">
        <v>4178</v>
      </c>
      <c r="AD528" s="185" t="s">
        <v>1989</v>
      </c>
      <c r="AE528" s="185" t="s">
        <v>2074</v>
      </c>
      <c r="AF528" s="185" t="s">
        <v>1889</v>
      </c>
      <c r="AG528" s="185" t="s">
        <v>2026</v>
      </c>
      <c r="AH528" s="185" t="s">
        <v>1912</v>
      </c>
      <c r="AI528" s="185" t="s">
        <v>1890</v>
      </c>
      <c r="AK528" s="185" t="s">
        <v>1892</v>
      </c>
      <c r="AL528" s="185" t="s">
        <v>2427</v>
      </c>
      <c r="AM528" s="185" t="s">
        <v>4179</v>
      </c>
      <c r="AN528" s="185" t="s">
        <v>4179</v>
      </c>
      <c r="AP528" s="185" t="s">
        <v>1896</v>
      </c>
      <c r="AQ528" s="185" t="s">
        <v>1949</v>
      </c>
      <c r="AR528" s="185" t="s">
        <v>1957</v>
      </c>
      <c r="AS528" s="185">
        <v>1364839</v>
      </c>
      <c r="AT528" s="185" t="s">
        <v>1957</v>
      </c>
      <c r="AV528" s="185" t="s">
        <v>1920</v>
      </c>
      <c r="AW528" s="185">
        <v>1364839</v>
      </c>
      <c r="AX528" s="185">
        <v>0</v>
      </c>
      <c r="AY528" s="185" t="s">
        <v>2233</v>
      </c>
      <c r="AZ528" s="186">
        <v>0</v>
      </c>
      <c r="BA528" s="231">
        <v>0</v>
      </c>
      <c r="BB528" s="185">
        <v>0</v>
      </c>
      <c r="BD528" s="187">
        <v>26969</v>
      </c>
      <c r="BE528" s="187">
        <v>42430</v>
      </c>
      <c r="BF528" s="187">
        <v>42430</v>
      </c>
      <c r="BH528" s="187">
        <v>42795</v>
      </c>
      <c r="BI528" s="187">
        <v>43159</v>
      </c>
      <c r="BM528" s="185" t="s">
        <v>1900</v>
      </c>
      <c r="BN528" s="185" t="s">
        <v>1275</v>
      </c>
      <c r="BV528" s="185" t="s">
        <v>3365</v>
      </c>
      <c r="BW528" s="185" t="s">
        <v>1926</v>
      </c>
      <c r="BX528" s="185" t="s">
        <v>2025</v>
      </c>
      <c r="BY528" s="187">
        <v>44256</v>
      </c>
      <c r="BZ528" s="187">
        <v>44256</v>
      </c>
      <c r="CA528" s="185">
        <v>0</v>
      </c>
      <c r="CB528" s="185">
        <v>1364839</v>
      </c>
      <c r="CC528" s="185">
        <v>0</v>
      </c>
      <c r="CD528" s="185">
        <v>102854</v>
      </c>
      <c r="CE528" s="185">
        <v>0</v>
      </c>
      <c r="CF528" s="185">
        <v>0</v>
      </c>
      <c r="CG528" s="185">
        <v>0</v>
      </c>
      <c r="CH528" s="185">
        <v>0</v>
      </c>
      <c r="CI528" s="185">
        <v>0</v>
      </c>
      <c r="CK528" s="185">
        <v>0</v>
      </c>
      <c r="CL528" s="185">
        <v>0</v>
      </c>
      <c r="CM528" s="185">
        <v>378174</v>
      </c>
      <c r="CN528" s="185">
        <v>0</v>
      </c>
      <c r="CO528" s="185">
        <v>0</v>
      </c>
      <c r="CP528" s="185">
        <v>66098</v>
      </c>
      <c r="CQ528" s="185">
        <v>0</v>
      </c>
      <c r="CR528" s="185">
        <v>160369</v>
      </c>
      <c r="CS528" s="185">
        <v>0</v>
      </c>
      <c r="CT528" s="185">
        <v>0</v>
      </c>
      <c r="CU528" s="185">
        <v>0</v>
      </c>
      <c r="CV528" s="185">
        <v>0</v>
      </c>
      <c r="CW528" s="185">
        <v>2072334</v>
      </c>
      <c r="CX528" s="185">
        <v>269465</v>
      </c>
      <c r="CY528" s="185">
        <v>1802869</v>
      </c>
      <c r="CZ528" s="185" t="s">
        <v>8035</v>
      </c>
      <c r="DA528" s="185">
        <v>172695</v>
      </c>
      <c r="DB528" s="185">
        <v>161800</v>
      </c>
      <c r="DC528" s="185">
        <v>228400</v>
      </c>
      <c r="DD528" s="185">
        <v>1969000</v>
      </c>
      <c r="DE528" s="185">
        <v>78800</v>
      </c>
      <c r="DF528" s="185">
        <v>39400</v>
      </c>
      <c r="DG528" s="185">
        <v>59100</v>
      </c>
      <c r="DH528" s="185">
        <v>0</v>
      </c>
      <c r="DI528" s="185">
        <v>30</v>
      </c>
      <c r="DJ528" s="185">
        <v>0</v>
      </c>
      <c r="DK528" s="185">
        <v>0</v>
      </c>
      <c r="DL528" s="185">
        <v>0</v>
      </c>
      <c r="DM528" s="187">
        <v>43832</v>
      </c>
      <c r="DN528" s="187">
        <v>43853</v>
      </c>
      <c r="DO528" s="185">
        <v>0</v>
      </c>
      <c r="DP528" s="185">
        <v>76100</v>
      </c>
      <c r="DQ528" s="185">
        <v>0</v>
      </c>
      <c r="DR528" s="185" t="s">
        <v>1888</v>
      </c>
      <c r="DS528" s="185" t="s">
        <v>1903</v>
      </c>
      <c r="DT528" s="185">
        <v>76100</v>
      </c>
      <c r="DV528" s="185" t="s">
        <v>1928</v>
      </c>
      <c r="DW528" s="185">
        <v>1903000</v>
      </c>
      <c r="DX528" s="185" t="s">
        <v>1896</v>
      </c>
    </row>
    <row r="529" spans="1:128" x14ac:dyDescent="0.25">
      <c r="A529" s="185">
        <v>30</v>
      </c>
      <c r="B529" s="185">
        <v>2038000</v>
      </c>
      <c r="D529" s="230">
        <v>5.2199999999999998E-3</v>
      </c>
      <c r="E529" s="185">
        <v>10638</v>
      </c>
      <c r="F529" s="185">
        <v>20484066</v>
      </c>
      <c r="I529" s="185">
        <v>2097202</v>
      </c>
      <c r="J529" s="185">
        <v>713218</v>
      </c>
      <c r="L529" s="185">
        <v>2271728</v>
      </c>
      <c r="M529" s="185" t="s">
        <v>1889</v>
      </c>
      <c r="N529" s="185" t="s">
        <v>4180</v>
      </c>
      <c r="R529" s="185" t="s">
        <v>1879</v>
      </c>
      <c r="S529" s="185" t="s">
        <v>306</v>
      </c>
      <c r="T529" s="185" t="s">
        <v>306</v>
      </c>
      <c r="U529" s="185" t="s">
        <v>433</v>
      </c>
      <c r="V529" s="185" t="s">
        <v>575</v>
      </c>
      <c r="W529" s="185" t="s">
        <v>8</v>
      </c>
      <c r="X529" s="185" t="s">
        <v>2072</v>
      </c>
      <c r="Y529" s="185" t="s">
        <v>1881</v>
      </c>
      <c r="Z529" s="185" t="s">
        <v>1909</v>
      </c>
      <c r="AA529" s="185" t="s">
        <v>1883</v>
      </c>
      <c r="AB529" s="185" t="s">
        <v>1883</v>
      </c>
      <c r="AC529" s="185" t="s">
        <v>4181</v>
      </c>
      <c r="AD529" s="185" t="s">
        <v>1989</v>
      </c>
      <c r="AE529" s="185" t="s">
        <v>1989</v>
      </c>
      <c r="AF529" s="185" t="s">
        <v>1889</v>
      </c>
      <c r="AG529" s="185" t="s">
        <v>1989</v>
      </c>
      <c r="AH529" s="185" t="s">
        <v>1912</v>
      </c>
      <c r="AI529" s="185" t="s">
        <v>1890</v>
      </c>
      <c r="AK529" s="185" t="s">
        <v>2559</v>
      </c>
      <c r="AL529" s="185" t="s">
        <v>3952</v>
      </c>
      <c r="AM529" s="185" t="s">
        <v>4182</v>
      </c>
      <c r="AN529" s="185" t="s">
        <v>4183</v>
      </c>
      <c r="AO529" s="185" t="s">
        <v>4184</v>
      </c>
      <c r="AP529" s="185" t="s">
        <v>1896</v>
      </c>
      <c r="AQ529" s="185" t="s">
        <v>575</v>
      </c>
      <c r="AR529" s="185" t="s">
        <v>4185</v>
      </c>
      <c r="AS529" s="185">
        <v>2037767</v>
      </c>
      <c r="AT529" s="185" t="s">
        <v>4185</v>
      </c>
      <c r="AV529" s="185" t="s">
        <v>1920</v>
      </c>
      <c r="AW529" s="185">
        <v>2037767</v>
      </c>
      <c r="AX529" s="185">
        <v>0</v>
      </c>
      <c r="AY529" s="185" t="s">
        <v>4186</v>
      </c>
      <c r="AZ529" s="186">
        <v>0</v>
      </c>
      <c r="BA529" s="231">
        <v>0</v>
      </c>
      <c r="BB529" s="185">
        <v>0</v>
      </c>
      <c r="BC529" s="185" t="s">
        <v>1332</v>
      </c>
      <c r="BD529" s="187">
        <v>24953</v>
      </c>
      <c r="BE529" s="187">
        <v>35298</v>
      </c>
      <c r="BF529" s="187">
        <v>35298</v>
      </c>
      <c r="BH529" s="187">
        <v>42968</v>
      </c>
      <c r="BI529" s="187">
        <v>43332</v>
      </c>
      <c r="BM529" s="185" t="s">
        <v>1900</v>
      </c>
      <c r="BN529" s="185" t="s">
        <v>1275</v>
      </c>
      <c r="BV529" s="185" t="s">
        <v>3365</v>
      </c>
      <c r="BW529" s="185" t="s">
        <v>1926</v>
      </c>
      <c r="BX529" s="185" t="s">
        <v>1902</v>
      </c>
      <c r="BY529" s="187">
        <v>42603</v>
      </c>
      <c r="BZ529" s="187">
        <v>44064</v>
      </c>
      <c r="CA529" s="185">
        <v>0</v>
      </c>
      <c r="CB529" s="185">
        <v>2037767</v>
      </c>
      <c r="CC529" s="185">
        <v>0</v>
      </c>
      <c r="CD529" s="185">
        <v>0</v>
      </c>
      <c r="CE529" s="185">
        <v>0</v>
      </c>
      <c r="CF529" s="185">
        <v>0</v>
      </c>
      <c r="CG529" s="185">
        <v>0</v>
      </c>
      <c r="CH529" s="185">
        <v>0</v>
      </c>
      <c r="CI529" s="185">
        <v>0</v>
      </c>
      <c r="CK529" s="185">
        <v>0</v>
      </c>
      <c r="CL529" s="185">
        <v>0</v>
      </c>
      <c r="CM529" s="185">
        <v>0</v>
      </c>
      <c r="CN529" s="185">
        <v>0</v>
      </c>
      <c r="CO529" s="185">
        <v>0</v>
      </c>
      <c r="CP529" s="185">
        <v>0</v>
      </c>
      <c r="CQ529" s="185">
        <v>0</v>
      </c>
      <c r="CR529" s="185">
        <v>0</v>
      </c>
      <c r="CS529" s="185">
        <v>0</v>
      </c>
      <c r="CT529" s="185">
        <v>0</v>
      </c>
      <c r="CU529" s="185">
        <v>0</v>
      </c>
      <c r="CV529" s="185">
        <v>0</v>
      </c>
      <c r="CW529" s="185">
        <v>2037767</v>
      </c>
      <c r="CX529" s="185">
        <v>601138</v>
      </c>
      <c r="CY529" s="185">
        <v>1436629</v>
      </c>
      <c r="CZ529" s="185" t="s">
        <v>8035</v>
      </c>
      <c r="DA529" s="185">
        <v>169814</v>
      </c>
      <c r="DB529" s="185">
        <v>173200</v>
      </c>
      <c r="DC529" s="185">
        <v>244600</v>
      </c>
      <c r="DD529" s="185">
        <v>2038000</v>
      </c>
      <c r="DE529" s="185">
        <v>81500</v>
      </c>
      <c r="DF529" s="185">
        <v>40800</v>
      </c>
      <c r="DG529" s="185">
        <v>61100</v>
      </c>
      <c r="DH529" s="185">
        <v>0</v>
      </c>
      <c r="DI529" s="185">
        <v>30</v>
      </c>
      <c r="DJ529" s="185">
        <v>0</v>
      </c>
      <c r="DK529" s="185">
        <v>0</v>
      </c>
      <c r="DL529" s="185">
        <v>0</v>
      </c>
      <c r="DM529" s="187">
        <v>43831</v>
      </c>
      <c r="DN529" s="187">
        <v>43847</v>
      </c>
      <c r="DO529" s="185">
        <v>0</v>
      </c>
      <c r="DP529" s="185">
        <v>81500</v>
      </c>
      <c r="DQ529" s="185">
        <v>0</v>
      </c>
      <c r="DR529" s="185" t="s">
        <v>1989</v>
      </c>
      <c r="DS529" s="185" t="s">
        <v>1903</v>
      </c>
      <c r="DT529" s="185">
        <v>81500</v>
      </c>
      <c r="DV529" s="185" t="s">
        <v>1928</v>
      </c>
      <c r="DW529" s="185">
        <v>2038000</v>
      </c>
      <c r="DX529" s="185" t="s">
        <v>1896</v>
      </c>
    </row>
    <row r="530" spans="1:128" x14ac:dyDescent="0.25">
      <c r="A530" s="185">
        <v>30</v>
      </c>
      <c r="B530" s="185">
        <v>1365000</v>
      </c>
      <c r="D530" s="230">
        <v>5.2199999999999998E-3</v>
      </c>
      <c r="E530" s="185">
        <v>7125</v>
      </c>
      <c r="F530" s="185">
        <v>20484212</v>
      </c>
      <c r="I530" s="185">
        <v>1603163</v>
      </c>
      <c r="J530" s="185">
        <v>832461</v>
      </c>
      <c r="L530" s="185">
        <v>2061568</v>
      </c>
      <c r="M530" s="185" t="s">
        <v>2219</v>
      </c>
      <c r="N530" s="185" t="s">
        <v>1938</v>
      </c>
      <c r="R530" s="185" t="s">
        <v>1879</v>
      </c>
      <c r="S530" s="185" t="s">
        <v>688</v>
      </c>
      <c r="T530" s="185" t="s">
        <v>717</v>
      </c>
      <c r="U530" s="185" t="s">
        <v>682</v>
      </c>
      <c r="V530" s="185" t="s">
        <v>1949</v>
      </c>
      <c r="W530" s="185" t="s">
        <v>444</v>
      </c>
      <c r="X530" s="185" t="s">
        <v>2138</v>
      </c>
      <c r="Y530" s="185" t="s">
        <v>1881</v>
      </c>
      <c r="Z530" s="185" t="s">
        <v>2384</v>
      </c>
      <c r="AA530" s="185" t="s">
        <v>1883</v>
      </c>
      <c r="AB530" s="185" t="s">
        <v>1923</v>
      </c>
      <c r="AC530" s="185" t="s">
        <v>4187</v>
      </c>
      <c r="AD530" s="185" t="s">
        <v>2130</v>
      </c>
      <c r="AE530" s="185" t="s">
        <v>1887</v>
      </c>
      <c r="AF530" s="185" t="s">
        <v>1888</v>
      </c>
      <c r="AG530" s="185" t="s">
        <v>1889</v>
      </c>
      <c r="AH530" s="185" t="s">
        <v>1883</v>
      </c>
      <c r="AI530" s="185" t="s">
        <v>1890</v>
      </c>
      <c r="AK530" s="185" t="s">
        <v>2887</v>
      </c>
      <c r="AL530" s="185" t="s">
        <v>2887</v>
      </c>
      <c r="AM530" s="185" t="s">
        <v>4188</v>
      </c>
      <c r="AN530" s="185" t="s">
        <v>4189</v>
      </c>
      <c r="AO530" s="185" t="s">
        <v>4190</v>
      </c>
      <c r="AP530" s="185" t="s">
        <v>1896</v>
      </c>
      <c r="AQ530" s="185" t="s">
        <v>1949</v>
      </c>
      <c r="AR530" s="185" t="s">
        <v>2069</v>
      </c>
      <c r="AS530" s="185">
        <v>1264462</v>
      </c>
      <c r="AT530" s="185" t="s">
        <v>1957</v>
      </c>
      <c r="AU530" s="185" t="s">
        <v>1332</v>
      </c>
      <c r="AV530" s="185" t="s">
        <v>1920</v>
      </c>
      <c r="AW530" s="185">
        <v>1364839</v>
      </c>
      <c r="AX530" s="185">
        <v>0</v>
      </c>
      <c r="AY530" s="185" t="s">
        <v>1943</v>
      </c>
      <c r="AZ530" s="186">
        <v>0</v>
      </c>
      <c r="BA530" s="231">
        <v>8</v>
      </c>
      <c r="BB530" s="185">
        <v>0</v>
      </c>
      <c r="BC530" s="185" t="s">
        <v>1332</v>
      </c>
      <c r="BD530" s="187">
        <v>24723</v>
      </c>
      <c r="BE530" s="187">
        <v>35366</v>
      </c>
      <c r="BF530" s="187">
        <v>39805</v>
      </c>
      <c r="BH530" s="187">
        <v>43401</v>
      </c>
      <c r="BI530" s="187">
        <v>43765</v>
      </c>
      <c r="BM530" s="185" t="s">
        <v>1944</v>
      </c>
      <c r="BN530" s="185" t="s">
        <v>1945</v>
      </c>
      <c r="BV530" s="185" t="s">
        <v>3365</v>
      </c>
      <c r="BW530" s="185" t="s">
        <v>1926</v>
      </c>
      <c r="BX530" s="185" t="s">
        <v>1902</v>
      </c>
      <c r="BY530" s="187">
        <v>42671</v>
      </c>
      <c r="BZ530" s="187">
        <v>44132</v>
      </c>
      <c r="CA530" s="185">
        <v>0</v>
      </c>
      <c r="CB530" s="185">
        <v>1364839</v>
      </c>
      <c r="CC530" s="185">
        <v>0</v>
      </c>
      <c r="CD530" s="185">
        <v>102854</v>
      </c>
      <c r="CE530" s="185">
        <v>0</v>
      </c>
      <c r="CF530" s="185">
        <v>0</v>
      </c>
      <c r="CG530" s="185">
        <v>0</v>
      </c>
      <c r="CH530" s="185">
        <v>0</v>
      </c>
      <c r="CI530" s="185">
        <v>0</v>
      </c>
      <c r="CK530" s="185">
        <v>0</v>
      </c>
      <c r="CL530" s="185">
        <v>0</v>
      </c>
      <c r="CM530" s="185">
        <v>0</v>
      </c>
      <c r="CN530" s="185">
        <v>0</v>
      </c>
      <c r="CO530" s="185">
        <v>0</v>
      </c>
      <c r="CP530" s="185">
        <v>66098</v>
      </c>
      <c r="CQ530" s="185">
        <v>109187</v>
      </c>
      <c r="CR530" s="185">
        <v>0</v>
      </c>
      <c r="CS530" s="185">
        <v>0</v>
      </c>
      <c r="CT530" s="185">
        <v>0</v>
      </c>
      <c r="CU530" s="185">
        <v>0</v>
      </c>
      <c r="CV530" s="185">
        <v>0</v>
      </c>
      <c r="CW530" s="185">
        <v>1642978</v>
      </c>
      <c r="CX530" s="185">
        <v>198535</v>
      </c>
      <c r="CY530" s="185">
        <v>1444443</v>
      </c>
      <c r="CZ530" s="185" t="s">
        <v>8035</v>
      </c>
      <c r="DA530" s="185">
        <v>136915</v>
      </c>
      <c r="DB530" s="185">
        <v>116000</v>
      </c>
      <c r="DC530" s="185">
        <v>163800</v>
      </c>
      <c r="DD530" s="185">
        <v>1540000</v>
      </c>
      <c r="DE530" s="185">
        <v>61600</v>
      </c>
      <c r="DF530" s="185">
        <v>30800</v>
      </c>
      <c r="DG530" s="185">
        <v>46200</v>
      </c>
      <c r="DH530" s="185">
        <v>0</v>
      </c>
      <c r="DI530" s="185">
        <v>30</v>
      </c>
      <c r="DJ530" s="185">
        <v>0</v>
      </c>
      <c r="DK530" s="185">
        <v>0</v>
      </c>
      <c r="DL530" s="185">
        <v>0</v>
      </c>
      <c r="DM530" s="187">
        <v>44197</v>
      </c>
      <c r="DN530" s="187">
        <v>44198</v>
      </c>
      <c r="DO530" s="185">
        <v>0</v>
      </c>
      <c r="DP530" s="185">
        <v>54600</v>
      </c>
      <c r="DQ530" s="185">
        <v>0</v>
      </c>
      <c r="DR530" s="185" t="s">
        <v>1946</v>
      </c>
      <c r="DS530" s="185" t="s">
        <v>1903</v>
      </c>
      <c r="DT530" s="185">
        <v>54600</v>
      </c>
      <c r="DV530" s="185" t="s">
        <v>2123</v>
      </c>
      <c r="DW530" s="185">
        <v>1365000</v>
      </c>
      <c r="DX530" s="185" t="s">
        <v>1896</v>
      </c>
    </row>
    <row r="531" spans="1:128" x14ac:dyDescent="0.25">
      <c r="A531" s="185">
        <v>30</v>
      </c>
      <c r="B531" s="185">
        <v>1081000</v>
      </c>
      <c r="D531" s="230">
        <v>5.2199999999999998E-3</v>
      </c>
      <c r="E531" s="185">
        <v>5643</v>
      </c>
      <c r="F531" s="185">
        <v>20484600</v>
      </c>
      <c r="I531" s="185">
        <v>1295460</v>
      </c>
      <c r="J531" s="185">
        <v>540724</v>
      </c>
      <c r="L531" s="185">
        <v>1517791</v>
      </c>
      <c r="M531" s="185" t="s">
        <v>1889</v>
      </c>
      <c r="N531" s="185" t="s">
        <v>2044</v>
      </c>
      <c r="R531" s="185" t="s">
        <v>1879</v>
      </c>
      <c r="S531" s="185" t="s">
        <v>306</v>
      </c>
      <c r="T531" s="185" t="s">
        <v>306</v>
      </c>
      <c r="U531" s="185" t="s">
        <v>823</v>
      </c>
      <c r="V531" s="185" t="s">
        <v>1949</v>
      </c>
      <c r="W531" s="185" t="s">
        <v>330</v>
      </c>
      <c r="X531" s="185" t="s">
        <v>2013</v>
      </c>
      <c r="Y531" s="185" t="s">
        <v>1881</v>
      </c>
      <c r="Z531" s="185" t="s">
        <v>1909</v>
      </c>
      <c r="AA531" s="185" t="s">
        <v>1883</v>
      </c>
      <c r="AB531" s="185" t="s">
        <v>1883</v>
      </c>
      <c r="AC531" s="185" t="s">
        <v>4191</v>
      </c>
      <c r="AD531" s="185" t="s">
        <v>1989</v>
      </c>
      <c r="AE531" s="185" t="s">
        <v>1989</v>
      </c>
      <c r="AF531" s="185" t="s">
        <v>1888</v>
      </c>
      <c r="AG531" s="185" t="s">
        <v>1887</v>
      </c>
      <c r="AH531" s="185" t="s">
        <v>1912</v>
      </c>
      <c r="AI531" s="185" t="s">
        <v>1890</v>
      </c>
      <c r="AK531" s="185" t="s">
        <v>2812</v>
      </c>
      <c r="AL531" s="185" t="s">
        <v>2780</v>
      </c>
      <c r="AM531" s="185" t="s">
        <v>4192</v>
      </c>
      <c r="AN531" s="185" t="s">
        <v>4183</v>
      </c>
      <c r="AO531" s="185" t="s">
        <v>4193</v>
      </c>
      <c r="AP531" s="185" t="s">
        <v>1896</v>
      </c>
      <c r="AQ531" s="185" t="s">
        <v>1949</v>
      </c>
      <c r="AR531" s="185" t="s">
        <v>2782</v>
      </c>
      <c r="AS531" s="185">
        <v>1081448</v>
      </c>
      <c r="AT531" s="185" t="s">
        <v>2782</v>
      </c>
      <c r="AV531" s="185" t="s">
        <v>1920</v>
      </c>
      <c r="AW531" s="185">
        <v>1081448</v>
      </c>
      <c r="AX531" s="185">
        <v>0</v>
      </c>
      <c r="AY531" s="185" t="s">
        <v>2050</v>
      </c>
      <c r="AZ531" s="186">
        <v>0</v>
      </c>
      <c r="BA531" s="231">
        <v>0</v>
      </c>
      <c r="BB531" s="185">
        <v>0</v>
      </c>
      <c r="BC531" s="185" t="s">
        <v>1332</v>
      </c>
      <c r="BD531" s="187">
        <v>26504</v>
      </c>
      <c r="BE531" s="187">
        <v>35766</v>
      </c>
      <c r="BF531" s="187">
        <v>35766</v>
      </c>
      <c r="BH531" s="187">
        <v>43449</v>
      </c>
      <c r="BI531" s="187">
        <v>43813</v>
      </c>
      <c r="BM531" s="185" t="s">
        <v>4194</v>
      </c>
      <c r="BN531" s="185" t="s">
        <v>4195</v>
      </c>
      <c r="BV531" s="185" t="s">
        <v>3365</v>
      </c>
      <c r="BW531" s="185" t="s">
        <v>1926</v>
      </c>
      <c r="BX531" s="185" t="s">
        <v>1902</v>
      </c>
      <c r="BY531" s="187">
        <v>43084</v>
      </c>
      <c r="BZ531" s="187">
        <v>44180</v>
      </c>
      <c r="CA531" s="185">
        <v>0</v>
      </c>
      <c r="CB531" s="185">
        <v>1081448</v>
      </c>
      <c r="CC531" s="185">
        <v>0</v>
      </c>
      <c r="CD531" s="185">
        <v>102854</v>
      </c>
      <c r="CE531" s="185">
        <v>0</v>
      </c>
      <c r="CF531" s="185">
        <v>0</v>
      </c>
      <c r="CG531" s="185">
        <v>0</v>
      </c>
      <c r="CH531" s="185">
        <v>0</v>
      </c>
      <c r="CI531" s="185">
        <v>0</v>
      </c>
      <c r="CK531" s="185">
        <v>701708</v>
      </c>
      <c r="CL531" s="185">
        <v>0</v>
      </c>
      <c r="CM531" s="185">
        <v>0</v>
      </c>
      <c r="CN531" s="185">
        <v>0</v>
      </c>
      <c r="CO531" s="185">
        <v>0</v>
      </c>
      <c r="CP531" s="185">
        <v>66098</v>
      </c>
      <c r="CQ531" s="185">
        <v>0</v>
      </c>
      <c r="CR531" s="185">
        <v>0</v>
      </c>
      <c r="CS531" s="185">
        <v>72097</v>
      </c>
      <c r="CT531" s="185">
        <v>0</v>
      </c>
      <c r="CU531" s="185">
        <v>0</v>
      </c>
      <c r="CV531" s="185">
        <v>0</v>
      </c>
      <c r="CW531" s="185">
        <v>2100712</v>
      </c>
      <c r="CX531" s="185">
        <v>682587</v>
      </c>
      <c r="CY531" s="185">
        <v>1418125</v>
      </c>
      <c r="CZ531" s="185" t="s">
        <v>8035</v>
      </c>
      <c r="DA531" s="185">
        <v>162676</v>
      </c>
      <c r="DB531" s="185">
        <v>91900</v>
      </c>
      <c r="DC531" s="185">
        <v>129700</v>
      </c>
      <c r="DD531" s="185">
        <v>1849000</v>
      </c>
      <c r="DE531" s="185">
        <v>74000</v>
      </c>
      <c r="DF531" s="185">
        <v>37000</v>
      </c>
      <c r="DG531" s="185">
        <v>55500</v>
      </c>
      <c r="DH531" s="185">
        <v>0</v>
      </c>
      <c r="DI531" s="185">
        <v>30</v>
      </c>
      <c r="DJ531" s="185">
        <v>0</v>
      </c>
      <c r="DK531" s="185">
        <v>0</v>
      </c>
      <c r="DL531" s="185">
        <v>0</v>
      </c>
      <c r="DM531" s="187">
        <v>44383</v>
      </c>
      <c r="DN531" s="187">
        <v>44404</v>
      </c>
      <c r="DO531" s="185">
        <v>0</v>
      </c>
      <c r="DP531" s="185">
        <v>43200</v>
      </c>
      <c r="DQ531" s="185">
        <v>0</v>
      </c>
      <c r="DR531" s="185" t="s">
        <v>2026</v>
      </c>
      <c r="DS531" s="185" t="s">
        <v>1903</v>
      </c>
      <c r="DT531" s="185">
        <v>43200</v>
      </c>
      <c r="DV531" s="185" t="s">
        <v>1928</v>
      </c>
      <c r="DW531" s="185">
        <v>1081000</v>
      </c>
      <c r="DX531" s="185" t="s">
        <v>1896</v>
      </c>
    </row>
    <row r="532" spans="1:128" x14ac:dyDescent="0.25">
      <c r="A532" s="185">
        <v>30</v>
      </c>
      <c r="B532" s="185">
        <v>0</v>
      </c>
      <c r="D532" s="230">
        <v>5.2199999999999998E-3</v>
      </c>
      <c r="E532" s="185">
        <v>0</v>
      </c>
      <c r="F532" s="185">
        <v>20633241</v>
      </c>
      <c r="I532" s="185">
        <v>0</v>
      </c>
      <c r="J532" s="185">
        <v>1334689</v>
      </c>
      <c r="L532" s="185">
        <v>3616491</v>
      </c>
      <c r="M532" s="185" t="s">
        <v>1889</v>
      </c>
      <c r="N532" s="185" t="s">
        <v>4180</v>
      </c>
      <c r="R532" s="185" t="s">
        <v>2082</v>
      </c>
      <c r="S532" s="185" t="s">
        <v>306</v>
      </c>
      <c r="T532" s="185" t="s">
        <v>306</v>
      </c>
      <c r="U532" s="185" t="s">
        <v>4198</v>
      </c>
      <c r="V532" s="185" t="s">
        <v>3041</v>
      </c>
      <c r="W532" s="185" t="s">
        <v>7601</v>
      </c>
      <c r="X532" s="185" t="s">
        <v>1880</v>
      </c>
      <c r="Y532" s="185" t="s">
        <v>1881</v>
      </c>
      <c r="Z532" s="185" t="s">
        <v>1909</v>
      </c>
      <c r="AA532" s="185" t="s">
        <v>1883</v>
      </c>
      <c r="AB532" s="185" t="s">
        <v>1883</v>
      </c>
      <c r="AC532" s="185" t="s">
        <v>4199</v>
      </c>
      <c r="AD532" s="185" t="s">
        <v>1989</v>
      </c>
      <c r="AE532" s="185" t="s">
        <v>2074</v>
      </c>
      <c r="AF532" s="185" t="s">
        <v>1889</v>
      </c>
      <c r="AG532" s="185" t="s">
        <v>1889</v>
      </c>
      <c r="AH532" s="185" t="s">
        <v>1912</v>
      </c>
      <c r="AI532" s="185" t="s">
        <v>1890</v>
      </c>
      <c r="AK532" s="185" t="s">
        <v>2775</v>
      </c>
      <c r="AL532" s="185" t="s">
        <v>4200</v>
      </c>
      <c r="AM532" s="185" t="s">
        <v>4201</v>
      </c>
      <c r="AN532" s="185" t="s">
        <v>4201</v>
      </c>
      <c r="AP532" s="185" t="s">
        <v>1896</v>
      </c>
      <c r="AQ532" s="185" t="s">
        <v>3041</v>
      </c>
      <c r="AR532" s="185" t="s">
        <v>3042</v>
      </c>
      <c r="AS532" s="185">
        <v>2542265</v>
      </c>
      <c r="AT532" s="185" t="s">
        <v>3042</v>
      </c>
      <c r="AV532" s="185" t="s">
        <v>1920</v>
      </c>
      <c r="AW532" s="185">
        <v>2542265</v>
      </c>
      <c r="AX532" s="185">
        <v>0</v>
      </c>
      <c r="AY532" s="185" t="s">
        <v>4186</v>
      </c>
      <c r="AZ532" s="186">
        <v>0</v>
      </c>
      <c r="BA532" s="231">
        <v>0</v>
      </c>
      <c r="BB532" s="185">
        <v>0</v>
      </c>
      <c r="BD532" s="187">
        <v>23316</v>
      </c>
      <c r="BE532" s="187">
        <v>34243</v>
      </c>
      <c r="BF532" s="187">
        <v>41290</v>
      </c>
      <c r="BG532" s="187">
        <v>44285</v>
      </c>
      <c r="BH532" s="187">
        <v>43009</v>
      </c>
      <c r="BI532" s="187">
        <v>43373</v>
      </c>
      <c r="BM532" s="185" t="s">
        <v>1900</v>
      </c>
      <c r="BN532" s="185" t="s">
        <v>1275</v>
      </c>
      <c r="BV532" s="185" t="s">
        <v>3365</v>
      </c>
      <c r="BW532" s="185" t="s">
        <v>1896</v>
      </c>
      <c r="BX532" s="185" t="s">
        <v>2094</v>
      </c>
      <c r="BY532" s="187">
        <v>43373</v>
      </c>
      <c r="BZ532" s="187">
        <v>44104</v>
      </c>
      <c r="CA532" s="185">
        <v>0</v>
      </c>
      <c r="CB532" s="185">
        <v>0</v>
      </c>
      <c r="CC532" s="185">
        <v>0</v>
      </c>
      <c r="CD532" s="185">
        <v>0</v>
      </c>
      <c r="CE532" s="185">
        <v>0</v>
      </c>
      <c r="CF532" s="185">
        <v>0</v>
      </c>
      <c r="CG532" s="185">
        <v>0</v>
      </c>
      <c r="CH532" s="185">
        <v>0</v>
      </c>
      <c r="CI532" s="185">
        <v>0</v>
      </c>
      <c r="CK532" s="185">
        <v>0</v>
      </c>
      <c r="CL532" s="185">
        <v>0</v>
      </c>
      <c r="CM532" s="185">
        <v>0</v>
      </c>
      <c r="CN532" s="185">
        <v>0</v>
      </c>
      <c r="CO532" s="185">
        <v>0</v>
      </c>
      <c r="CP532" s="185">
        <v>0</v>
      </c>
      <c r="CQ532" s="185">
        <v>0</v>
      </c>
      <c r="CR532" s="185">
        <v>0</v>
      </c>
      <c r="CS532" s="185">
        <v>0</v>
      </c>
      <c r="CT532" s="185">
        <v>0</v>
      </c>
      <c r="CU532" s="185">
        <v>0</v>
      </c>
      <c r="CV532" s="185">
        <v>0</v>
      </c>
      <c r="CW532" s="185">
        <v>0</v>
      </c>
      <c r="CX532" s="185">
        <v>0</v>
      </c>
      <c r="CY532" s="185">
        <v>0</v>
      </c>
      <c r="CZ532" s="185" t="s">
        <v>8035</v>
      </c>
      <c r="DA532" s="185">
        <v>0</v>
      </c>
      <c r="DB532" s="185">
        <v>0</v>
      </c>
      <c r="DC532" s="185">
        <v>0</v>
      </c>
      <c r="DD532" s="185">
        <v>0</v>
      </c>
      <c r="DE532" s="185">
        <v>0</v>
      </c>
      <c r="DF532" s="185">
        <v>0</v>
      </c>
      <c r="DG532" s="185">
        <v>0</v>
      </c>
      <c r="DH532" s="185">
        <v>0</v>
      </c>
      <c r="DI532" s="185">
        <v>30</v>
      </c>
      <c r="DJ532" s="185">
        <v>0</v>
      </c>
      <c r="DK532" s="185">
        <v>0</v>
      </c>
      <c r="DL532" s="185">
        <v>0</v>
      </c>
      <c r="DM532" s="187">
        <v>43831</v>
      </c>
      <c r="DN532" s="187">
        <v>43832</v>
      </c>
      <c r="DO532" s="185">
        <v>0</v>
      </c>
      <c r="DP532" s="185">
        <v>0</v>
      </c>
      <c r="DQ532" s="185">
        <v>0</v>
      </c>
      <c r="DR532" s="185" t="s">
        <v>1888</v>
      </c>
      <c r="DS532" s="185" t="s">
        <v>1903</v>
      </c>
      <c r="DT532" s="185">
        <v>0</v>
      </c>
      <c r="DV532" s="185" t="s">
        <v>1928</v>
      </c>
      <c r="DW532" s="185">
        <v>0</v>
      </c>
      <c r="DX532" s="185" t="s">
        <v>1896</v>
      </c>
    </row>
    <row r="533" spans="1:128" x14ac:dyDescent="0.25">
      <c r="A533" s="185">
        <v>30</v>
      </c>
      <c r="B533" s="185">
        <v>1081000</v>
      </c>
      <c r="D533" s="230">
        <v>6.9599999999999995E-2</v>
      </c>
      <c r="E533" s="185">
        <v>75238</v>
      </c>
      <c r="F533" s="185">
        <v>20678027</v>
      </c>
      <c r="I533" s="185">
        <v>1295460</v>
      </c>
      <c r="J533" s="185">
        <v>540724</v>
      </c>
      <c r="L533" s="185">
        <v>1401038</v>
      </c>
      <c r="M533" s="185" t="s">
        <v>1889</v>
      </c>
      <c r="N533" s="185" t="s">
        <v>4180</v>
      </c>
      <c r="R533" s="185" t="s">
        <v>1879</v>
      </c>
      <c r="S533" s="185" t="s">
        <v>306</v>
      </c>
      <c r="T533" s="185" t="s">
        <v>571</v>
      </c>
      <c r="U533" s="185" t="s">
        <v>460</v>
      </c>
      <c r="V533" s="185" t="s">
        <v>1949</v>
      </c>
      <c r="W533" s="185" t="s">
        <v>843</v>
      </c>
      <c r="X533" s="185" t="s">
        <v>1880</v>
      </c>
      <c r="Y533" s="185" t="s">
        <v>1881</v>
      </c>
      <c r="Z533" s="185" t="s">
        <v>1909</v>
      </c>
      <c r="AA533" s="185" t="s">
        <v>1883</v>
      </c>
      <c r="AB533" s="185" t="s">
        <v>1913</v>
      </c>
      <c r="AC533" s="185" t="s">
        <v>4202</v>
      </c>
      <c r="AD533" s="185" t="s">
        <v>2035</v>
      </c>
      <c r="AE533" s="185" t="s">
        <v>1989</v>
      </c>
      <c r="AF533" s="185" t="s">
        <v>1888</v>
      </c>
      <c r="AG533" s="185" t="s">
        <v>1889</v>
      </c>
      <c r="AH533" s="185" t="s">
        <v>1912</v>
      </c>
      <c r="AI533" s="185" t="s">
        <v>1890</v>
      </c>
      <c r="AJ533" s="185" t="s">
        <v>1913</v>
      </c>
      <c r="AK533" s="185" t="s">
        <v>4203</v>
      </c>
      <c r="AL533" s="185" t="s">
        <v>3339</v>
      </c>
      <c r="AM533" s="185" t="s">
        <v>4204</v>
      </c>
      <c r="AN533" s="185" t="s">
        <v>4189</v>
      </c>
      <c r="AO533" s="185" t="s">
        <v>4205</v>
      </c>
      <c r="AP533" s="185" t="s">
        <v>1896</v>
      </c>
      <c r="AQ533" s="185" t="s">
        <v>1949</v>
      </c>
      <c r="AR533" s="185" t="s">
        <v>2782</v>
      </c>
      <c r="AS533" s="185">
        <v>1081448</v>
      </c>
      <c r="AT533" s="185" t="s">
        <v>2782</v>
      </c>
      <c r="AV533" s="185" t="s">
        <v>1920</v>
      </c>
      <c r="AW533" s="185">
        <v>1081448</v>
      </c>
      <c r="AX533" s="185">
        <v>0</v>
      </c>
      <c r="AY533" s="185" t="s">
        <v>4186</v>
      </c>
      <c r="AZ533" s="186">
        <v>0</v>
      </c>
      <c r="BA533" s="231">
        <v>0</v>
      </c>
      <c r="BB533" s="185">
        <v>20</v>
      </c>
      <c r="BC533" s="185" t="s">
        <v>1332</v>
      </c>
      <c r="BD533" s="187">
        <v>23417</v>
      </c>
      <c r="BE533" s="187">
        <v>33456</v>
      </c>
      <c r="BF533" s="187">
        <v>39805</v>
      </c>
      <c r="BH533" s="187">
        <v>43087</v>
      </c>
      <c r="BI533" s="187">
        <v>43451</v>
      </c>
      <c r="BV533" s="185" t="s">
        <v>3365</v>
      </c>
      <c r="BW533" s="185" t="s">
        <v>1926</v>
      </c>
      <c r="BX533" s="185" t="s">
        <v>1902</v>
      </c>
      <c r="BY533" s="187">
        <v>42722</v>
      </c>
      <c r="BZ533" s="187">
        <v>44183</v>
      </c>
      <c r="CA533" s="185">
        <v>0</v>
      </c>
      <c r="CB533" s="185">
        <v>1081448</v>
      </c>
      <c r="CC533" s="185">
        <v>0</v>
      </c>
      <c r="CD533" s="185">
        <v>102854</v>
      </c>
      <c r="CE533" s="185">
        <v>0</v>
      </c>
      <c r="CF533" s="185">
        <v>0</v>
      </c>
      <c r="CG533" s="185">
        <v>0</v>
      </c>
      <c r="CH533" s="185">
        <v>0</v>
      </c>
      <c r="CI533" s="185">
        <v>0</v>
      </c>
      <c r="CK533" s="185">
        <v>0</v>
      </c>
      <c r="CL533" s="185">
        <v>0</v>
      </c>
      <c r="CM533" s="185">
        <v>0</v>
      </c>
      <c r="CN533" s="185">
        <v>0</v>
      </c>
      <c r="CO533" s="185">
        <v>216290</v>
      </c>
      <c r="CP533" s="185">
        <v>66098</v>
      </c>
      <c r="CQ533" s="185">
        <v>0</v>
      </c>
      <c r="CR533" s="185">
        <v>0</v>
      </c>
      <c r="CS533" s="185">
        <v>0</v>
      </c>
      <c r="CT533" s="185">
        <v>0</v>
      </c>
      <c r="CU533" s="185">
        <v>0</v>
      </c>
      <c r="CV533" s="185">
        <v>0</v>
      </c>
      <c r="CW533" s="185">
        <v>1466690</v>
      </c>
      <c r="CX533" s="185">
        <v>159734</v>
      </c>
      <c r="CY533" s="185">
        <v>1306956</v>
      </c>
      <c r="CZ533" s="185" t="s">
        <v>8035</v>
      </c>
      <c r="DA533" s="185">
        <v>122224</v>
      </c>
      <c r="DB533" s="185">
        <v>91900</v>
      </c>
      <c r="DC533" s="185">
        <v>129700</v>
      </c>
      <c r="DD533" s="185">
        <v>1364000</v>
      </c>
      <c r="DE533" s="185">
        <v>54600</v>
      </c>
      <c r="DF533" s="185">
        <v>27300</v>
      </c>
      <c r="DG533" s="185">
        <v>40900</v>
      </c>
      <c r="DH533" s="185">
        <v>0</v>
      </c>
      <c r="DI533" s="185">
        <v>30</v>
      </c>
      <c r="DJ533" s="185">
        <v>0</v>
      </c>
      <c r="DK533" s="185">
        <v>0</v>
      </c>
      <c r="DL533" s="185">
        <v>0</v>
      </c>
      <c r="DM533" s="187">
        <v>43563</v>
      </c>
      <c r="DN533" s="187">
        <v>43585</v>
      </c>
      <c r="DO533" s="185">
        <v>0</v>
      </c>
      <c r="DP533" s="185">
        <v>43200</v>
      </c>
      <c r="DQ533" s="185">
        <v>0</v>
      </c>
      <c r="DR533" s="185" t="s">
        <v>1888</v>
      </c>
      <c r="DS533" s="185" t="s">
        <v>1903</v>
      </c>
      <c r="DT533" s="185">
        <v>43200</v>
      </c>
      <c r="DV533" s="185" t="s">
        <v>1928</v>
      </c>
      <c r="DW533" s="185">
        <v>1081000</v>
      </c>
      <c r="DX533" s="185" t="s">
        <v>1896</v>
      </c>
    </row>
    <row r="534" spans="1:128" x14ac:dyDescent="0.25">
      <c r="A534" s="185">
        <v>30</v>
      </c>
      <c r="B534" s="185">
        <v>3951000</v>
      </c>
      <c r="D534" s="230">
        <v>5.2199999999999998E-3</v>
      </c>
      <c r="E534" s="185">
        <v>20624</v>
      </c>
      <c r="F534" s="185">
        <v>20737379</v>
      </c>
      <c r="I534" s="185">
        <v>4065960</v>
      </c>
      <c r="J534" s="185">
        <v>1382755</v>
      </c>
      <c r="L534" s="185">
        <v>4404790</v>
      </c>
      <c r="M534" s="185" t="s">
        <v>1889</v>
      </c>
      <c r="N534" s="185" t="s">
        <v>4180</v>
      </c>
      <c r="Q534" s="185" t="s">
        <v>1745</v>
      </c>
      <c r="R534" s="185" t="s">
        <v>1879</v>
      </c>
      <c r="S534" s="185" t="s">
        <v>306</v>
      </c>
      <c r="T534" s="185" t="s">
        <v>306</v>
      </c>
      <c r="U534" s="185" t="s">
        <v>7439</v>
      </c>
      <c r="V534" s="185" t="s">
        <v>1963</v>
      </c>
      <c r="W534" s="185" t="s">
        <v>545</v>
      </c>
      <c r="X534" s="185" t="s">
        <v>2045</v>
      </c>
      <c r="Y534" s="185" t="s">
        <v>1881</v>
      </c>
      <c r="Z534" s="185" t="s">
        <v>1909</v>
      </c>
      <c r="AA534" s="185" t="s">
        <v>1883</v>
      </c>
      <c r="AB534" s="185" t="s">
        <v>1883</v>
      </c>
      <c r="AC534" s="185" t="s">
        <v>4206</v>
      </c>
      <c r="AD534" s="185" t="s">
        <v>1989</v>
      </c>
      <c r="AE534" s="185" t="s">
        <v>2074</v>
      </c>
      <c r="AF534" s="185" t="s">
        <v>1889</v>
      </c>
      <c r="AG534" s="185" t="s">
        <v>2054</v>
      </c>
      <c r="AH534" s="185" t="s">
        <v>1912</v>
      </c>
      <c r="AI534" s="185" t="s">
        <v>1890</v>
      </c>
      <c r="AJ534" s="185" t="s">
        <v>1913</v>
      </c>
      <c r="AK534" s="185" t="s">
        <v>3510</v>
      </c>
      <c r="AL534" s="185" t="s">
        <v>2556</v>
      </c>
      <c r="AM534" s="185" t="s">
        <v>4207</v>
      </c>
      <c r="AN534" s="185" t="s">
        <v>4207</v>
      </c>
      <c r="AP534" s="185" t="s">
        <v>1896</v>
      </c>
      <c r="AQ534" s="185" t="s">
        <v>1963</v>
      </c>
      <c r="AR534" s="185" t="s">
        <v>2147</v>
      </c>
      <c r="AS534" s="185">
        <v>3407415</v>
      </c>
      <c r="AT534" s="185" t="s">
        <v>2307</v>
      </c>
      <c r="AU534" s="185" t="s">
        <v>1332</v>
      </c>
      <c r="AV534" s="185" t="s">
        <v>1920</v>
      </c>
      <c r="AW534" s="185">
        <v>3950730</v>
      </c>
      <c r="AX534" s="185">
        <v>0</v>
      </c>
      <c r="AY534" s="185" t="s">
        <v>4186</v>
      </c>
      <c r="AZ534" s="186">
        <v>20</v>
      </c>
      <c r="BA534" s="231">
        <v>0</v>
      </c>
      <c r="BB534" s="185">
        <v>0</v>
      </c>
      <c r="BC534" s="185" t="s">
        <v>1332</v>
      </c>
      <c r="BD534" s="187">
        <v>23278</v>
      </c>
      <c r="BE534" s="187">
        <v>31084</v>
      </c>
      <c r="BF534" s="187">
        <v>43070</v>
      </c>
      <c r="BH534" s="187">
        <v>43171</v>
      </c>
      <c r="BI534" s="187">
        <v>43535</v>
      </c>
      <c r="BJ534" s="185" t="s">
        <v>4208</v>
      </c>
      <c r="BK534" s="185" t="s">
        <v>1923</v>
      </c>
      <c r="BL534" s="187">
        <v>32687</v>
      </c>
      <c r="BM534" s="185" t="s">
        <v>1924</v>
      </c>
      <c r="BN534" s="185" t="s">
        <v>1925</v>
      </c>
      <c r="BV534" s="185" t="s">
        <v>3365</v>
      </c>
      <c r="BW534" s="185" t="s">
        <v>1926</v>
      </c>
      <c r="BX534" s="185" t="s">
        <v>1902</v>
      </c>
      <c r="BY534" s="187">
        <v>43902</v>
      </c>
      <c r="BZ534" s="187">
        <v>44267</v>
      </c>
      <c r="CA534" s="185">
        <v>0</v>
      </c>
      <c r="CB534" s="185">
        <v>3950730</v>
      </c>
      <c r="CC534" s="185">
        <v>0</v>
      </c>
      <c r="CD534" s="185">
        <v>0</v>
      </c>
      <c r="CE534" s="185">
        <v>790146</v>
      </c>
      <c r="CF534" s="185">
        <v>0</v>
      </c>
      <c r="CG534" s="185">
        <v>0</v>
      </c>
      <c r="CH534" s="185">
        <v>0</v>
      </c>
      <c r="CI534" s="185">
        <v>0</v>
      </c>
      <c r="CK534" s="185">
        <v>0</v>
      </c>
      <c r="CL534" s="185">
        <v>0</v>
      </c>
      <c r="CM534" s="185">
        <v>0</v>
      </c>
      <c r="CN534" s="185">
        <v>0</v>
      </c>
      <c r="CO534" s="185">
        <v>0</v>
      </c>
      <c r="CP534" s="185">
        <v>0</v>
      </c>
      <c r="CQ534" s="185">
        <v>0</v>
      </c>
      <c r="CR534" s="185">
        <v>0</v>
      </c>
      <c r="CS534" s="185">
        <v>0</v>
      </c>
      <c r="CT534" s="185">
        <v>0</v>
      </c>
      <c r="CU534" s="185">
        <v>0</v>
      </c>
      <c r="CV534" s="185">
        <v>0</v>
      </c>
      <c r="CW534" s="185">
        <v>4740876</v>
      </c>
      <c r="CX534" s="185">
        <v>2048493</v>
      </c>
      <c r="CY534" s="185">
        <v>2692383</v>
      </c>
      <c r="CZ534" s="185" t="s">
        <v>8035</v>
      </c>
      <c r="DA534" s="185">
        <v>329228</v>
      </c>
      <c r="DB534" s="185">
        <v>335800</v>
      </c>
      <c r="DC534" s="185">
        <v>474100</v>
      </c>
      <c r="DD534" s="185">
        <v>3951000</v>
      </c>
      <c r="DE534" s="185">
        <v>158000</v>
      </c>
      <c r="DF534" s="185">
        <v>79000</v>
      </c>
      <c r="DG534" s="185">
        <v>118500</v>
      </c>
      <c r="DH534" s="185">
        <v>0</v>
      </c>
      <c r="DI534" s="185">
        <v>30</v>
      </c>
      <c r="DJ534" s="185">
        <v>0</v>
      </c>
      <c r="DK534" s="185">
        <v>0</v>
      </c>
      <c r="DL534" s="185">
        <v>51256</v>
      </c>
      <c r="DM534" s="187">
        <v>43587</v>
      </c>
      <c r="DN534" s="187">
        <v>43607</v>
      </c>
      <c r="DO534" s="185">
        <v>0</v>
      </c>
      <c r="DP534" s="185">
        <v>158000</v>
      </c>
      <c r="DQ534" s="185">
        <v>39500</v>
      </c>
      <c r="DR534" s="185" t="s">
        <v>2051</v>
      </c>
      <c r="DS534" s="185" t="s">
        <v>1903</v>
      </c>
      <c r="DT534" s="185">
        <v>158000</v>
      </c>
      <c r="DV534" s="185" t="s">
        <v>1928</v>
      </c>
      <c r="DW534" s="185">
        <v>3951000</v>
      </c>
      <c r="DX534" s="185" t="s">
        <v>1896</v>
      </c>
    </row>
    <row r="535" spans="1:128" x14ac:dyDescent="0.25">
      <c r="A535" s="185">
        <v>30</v>
      </c>
      <c r="B535" s="185">
        <v>1081000</v>
      </c>
      <c r="D535" s="230">
        <v>5.2199999999999998E-3</v>
      </c>
      <c r="E535" s="185">
        <v>5643</v>
      </c>
      <c r="F535" s="185">
        <v>20795202</v>
      </c>
      <c r="I535" s="185">
        <v>1295460</v>
      </c>
      <c r="J535" s="185">
        <v>540724</v>
      </c>
      <c r="L535" s="185">
        <v>1461388</v>
      </c>
      <c r="M535" s="185" t="s">
        <v>1889</v>
      </c>
      <c r="N535" s="185" t="s">
        <v>2227</v>
      </c>
      <c r="R535" s="185" t="s">
        <v>1264</v>
      </c>
      <c r="S535" s="185" t="s">
        <v>329</v>
      </c>
      <c r="T535" s="185" t="s">
        <v>544</v>
      </c>
      <c r="U535" s="185" t="s">
        <v>3524</v>
      </c>
      <c r="V535" s="185" t="s">
        <v>1949</v>
      </c>
      <c r="W535" s="185" t="s">
        <v>1170</v>
      </c>
      <c r="X535" s="185" t="s">
        <v>2013</v>
      </c>
      <c r="Y535" s="185" t="s">
        <v>1881</v>
      </c>
      <c r="Z535" s="185" t="s">
        <v>1909</v>
      </c>
      <c r="AA535" s="185" t="s">
        <v>1883</v>
      </c>
      <c r="AB535" s="185" t="s">
        <v>1913</v>
      </c>
      <c r="AC535" s="185" t="s">
        <v>4215</v>
      </c>
      <c r="AD535" s="185" t="s">
        <v>4079</v>
      </c>
      <c r="AE535" s="185" t="s">
        <v>2026</v>
      </c>
      <c r="AF535" s="185" t="s">
        <v>1889</v>
      </c>
      <c r="AG535" s="185" t="s">
        <v>1911</v>
      </c>
      <c r="AH535" s="185" t="s">
        <v>1912</v>
      </c>
      <c r="AI535" s="185" t="s">
        <v>1890</v>
      </c>
      <c r="AK535" s="185" t="s">
        <v>3523</v>
      </c>
      <c r="AL535" s="185" t="s">
        <v>3523</v>
      </c>
      <c r="AM535" s="185" t="s">
        <v>4216</v>
      </c>
      <c r="AN535" s="185" t="s">
        <v>4189</v>
      </c>
      <c r="AO535" s="185" t="s">
        <v>4217</v>
      </c>
      <c r="AP535" s="185" t="s">
        <v>1896</v>
      </c>
      <c r="AQ535" s="185" t="s">
        <v>1949</v>
      </c>
      <c r="AR535" s="185" t="s">
        <v>2782</v>
      </c>
      <c r="AS535" s="185">
        <v>1081448</v>
      </c>
      <c r="AT535" s="185" t="s">
        <v>2782</v>
      </c>
      <c r="AV535" s="185" t="s">
        <v>1920</v>
      </c>
      <c r="AW535" s="185">
        <v>1081448</v>
      </c>
      <c r="AX535" s="185">
        <v>0</v>
      </c>
      <c r="AY535" s="185" t="s">
        <v>2233</v>
      </c>
      <c r="AZ535" s="186">
        <v>0</v>
      </c>
      <c r="BA535" s="231">
        <v>0</v>
      </c>
      <c r="BB535" s="185">
        <v>0</v>
      </c>
      <c r="BC535" s="185" t="s">
        <v>1332</v>
      </c>
      <c r="BD535" s="187">
        <v>23575</v>
      </c>
      <c r="BE535" s="187">
        <v>41464</v>
      </c>
      <c r="BF535" s="187">
        <v>41464</v>
      </c>
      <c r="BH535" s="187">
        <v>43655</v>
      </c>
      <c r="BI535" s="187">
        <v>44020</v>
      </c>
      <c r="BM535" s="185" t="s">
        <v>1900</v>
      </c>
      <c r="BN535" s="185" t="s">
        <v>1275</v>
      </c>
      <c r="BV535" s="185" t="s">
        <v>3365</v>
      </c>
      <c r="BW535" s="185" t="s">
        <v>1926</v>
      </c>
      <c r="BX535" s="185" t="s">
        <v>2025</v>
      </c>
      <c r="BY535" s="187">
        <v>43290</v>
      </c>
      <c r="BZ535" s="187">
        <v>44021</v>
      </c>
      <c r="CA535" s="185">
        <v>0</v>
      </c>
      <c r="CB535" s="185">
        <v>1081448</v>
      </c>
      <c r="CC535" s="185">
        <v>0</v>
      </c>
      <c r="CD535" s="185">
        <v>102854</v>
      </c>
      <c r="CE535" s="185">
        <v>0</v>
      </c>
      <c r="CF535" s="185">
        <v>0</v>
      </c>
      <c r="CG535" s="185">
        <v>0</v>
      </c>
      <c r="CH535" s="185">
        <v>0</v>
      </c>
      <c r="CI535" s="185">
        <v>0</v>
      </c>
      <c r="CK535" s="185">
        <v>0</v>
      </c>
      <c r="CL535" s="185">
        <v>0</v>
      </c>
      <c r="CM535" s="185">
        <v>0</v>
      </c>
      <c r="CN535" s="185">
        <v>0</v>
      </c>
      <c r="CO535" s="185">
        <v>0</v>
      </c>
      <c r="CP535" s="185">
        <v>66098</v>
      </c>
      <c r="CQ535" s="185">
        <v>0</v>
      </c>
      <c r="CR535" s="185">
        <v>0</v>
      </c>
      <c r="CS535" s="185">
        <v>0</v>
      </c>
      <c r="CT535" s="185">
        <v>0</v>
      </c>
      <c r="CU535" s="185">
        <v>0</v>
      </c>
      <c r="CV535" s="185">
        <v>0</v>
      </c>
      <c r="CW535" s="185">
        <v>1250400</v>
      </c>
      <c r="CX535" s="185">
        <v>264424</v>
      </c>
      <c r="CY535" s="185">
        <v>985976</v>
      </c>
      <c r="CZ535" s="185" t="s">
        <v>8035</v>
      </c>
      <c r="DA535" s="185">
        <v>104200</v>
      </c>
      <c r="DB535" s="185">
        <v>91900</v>
      </c>
      <c r="DC535" s="185">
        <v>129700</v>
      </c>
      <c r="DD535" s="185">
        <v>1148000</v>
      </c>
      <c r="DE535" s="185">
        <v>45900</v>
      </c>
      <c r="DF535" s="185">
        <v>23000</v>
      </c>
      <c r="DG535" s="185">
        <v>34400</v>
      </c>
      <c r="DH535" s="185">
        <v>0</v>
      </c>
      <c r="DI535" s="185">
        <v>30</v>
      </c>
      <c r="DJ535" s="185">
        <v>0</v>
      </c>
      <c r="DK535" s="185">
        <v>0</v>
      </c>
      <c r="DL535" s="185">
        <v>0</v>
      </c>
      <c r="DM535" s="187">
        <v>44256</v>
      </c>
      <c r="DN535" s="187">
        <v>44274</v>
      </c>
      <c r="DO535" s="185">
        <v>0</v>
      </c>
      <c r="DP535" s="185">
        <v>43200</v>
      </c>
      <c r="DQ535" s="185">
        <v>0</v>
      </c>
      <c r="DR535" s="185" t="s">
        <v>2026</v>
      </c>
      <c r="DS535" s="185" t="s">
        <v>1903</v>
      </c>
      <c r="DT535" s="185">
        <v>43200</v>
      </c>
      <c r="DV535" s="185" t="s">
        <v>1946</v>
      </c>
      <c r="DW535" s="185">
        <v>1081000</v>
      </c>
      <c r="DX535" s="185" t="s">
        <v>1896</v>
      </c>
    </row>
    <row r="536" spans="1:128" x14ac:dyDescent="0.25">
      <c r="A536" s="185">
        <v>30</v>
      </c>
      <c r="B536" s="185">
        <v>2077000</v>
      </c>
      <c r="D536" s="230">
        <v>2.436E-2</v>
      </c>
      <c r="E536" s="185">
        <v>50596</v>
      </c>
      <c r="F536" s="185">
        <v>20796244</v>
      </c>
      <c r="I536" s="185">
        <v>2137631</v>
      </c>
      <c r="J536" s="185">
        <v>726968</v>
      </c>
      <c r="L536" s="185">
        <v>2508358</v>
      </c>
      <c r="M536" s="185" t="s">
        <v>1889</v>
      </c>
      <c r="N536" s="185" t="s">
        <v>1938</v>
      </c>
      <c r="R536" s="185" t="s">
        <v>1879</v>
      </c>
      <c r="S536" s="185" t="s">
        <v>306</v>
      </c>
      <c r="T536" s="185" t="s">
        <v>571</v>
      </c>
      <c r="U536" s="185" t="s">
        <v>460</v>
      </c>
      <c r="V536" s="185" t="s">
        <v>1272</v>
      </c>
      <c r="W536" s="185" t="s">
        <v>380</v>
      </c>
      <c r="X536" s="185" t="s">
        <v>2013</v>
      </c>
      <c r="Y536" s="185" t="s">
        <v>1881</v>
      </c>
      <c r="Z536" s="185" t="s">
        <v>1909</v>
      </c>
      <c r="AA536" s="185" t="s">
        <v>1883</v>
      </c>
      <c r="AB536" s="185" t="s">
        <v>1913</v>
      </c>
      <c r="AC536" s="185" t="s">
        <v>4218</v>
      </c>
      <c r="AD536" s="185" t="s">
        <v>2035</v>
      </c>
      <c r="AE536" s="185" t="s">
        <v>1989</v>
      </c>
      <c r="AF536" s="185" t="s">
        <v>1888</v>
      </c>
      <c r="AG536" s="185" t="s">
        <v>1889</v>
      </c>
      <c r="AH536" s="185" t="s">
        <v>1912</v>
      </c>
      <c r="AI536" s="185" t="s">
        <v>1890</v>
      </c>
      <c r="AK536" s="185" t="s">
        <v>2548</v>
      </c>
      <c r="AL536" s="185" t="s">
        <v>2075</v>
      </c>
      <c r="AM536" s="185" t="s">
        <v>4219</v>
      </c>
      <c r="AN536" s="185" t="s">
        <v>4219</v>
      </c>
      <c r="AP536" s="185" t="s">
        <v>1896</v>
      </c>
      <c r="AQ536" s="185" t="s">
        <v>1949</v>
      </c>
      <c r="AR536" s="185" t="s">
        <v>1957</v>
      </c>
      <c r="AS536" s="185">
        <v>1364839</v>
      </c>
      <c r="AT536" s="185" t="s">
        <v>2565</v>
      </c>
      <c r="AU536" s="185" t="s">
        <v>1332</v>
      </c>
      <c r="AV536" s="185" t="s">
        <v>1920</v>
      </c>
      <c r="AW536" s="185">
        <v>2077050</v>
      </c>
      <c r="AX536" s="185">
        <v>0</v>
      </c>
      <c r="AY536" s="185" t="s">
        <v>1943</v>
      </c>
      <c r="AZ536" s="186">
        <v>0</v>
      </c>
      <c r="BA536" s="231">
        <v>0</v>
      </c>
      <c r="BB536" s="185">
        <v>20</v>
      </c>
      <c r="BC536" s="185" t="s">
        <v>1332</v>
      </c>
      <c r="BD536" s="187">
        <v>24570</v>
      </c>
      <c r="BE536" s="187">
        <v>35354</v>
      </c>
      <c r="BF536" s="187">
        <v>39805</v>
      </c>
      <c r="BH536" s="187">
        <v>43754</v>
      </c>
      <c r="BI536" s="187">
        <v>44119</v>
      </c>
      <c r="BM536" s="185" t="s">
        <v>1900</v>
      </c>
      <c r="BN536" s="185" t="s">
        <v>1275</v>
      </c>
      <c r="BV536" s="185" t="s">
        <v>3365</v>
      </c>
      <c r="BW536" s="185" t="s">
        <v>1926</v>
      </c>
      <c r="BX536" s="185" t="s">
        <v>1902</v>
      </c>
      <c r="BY536" s="187">
        <v>42659</v>
      </c>
      <c r="BZ536" s="187">
        <v>44120</v>
      </c>
      <c r="CA536" s="185">
        <v>0</v>
      </c>
      <c r="CB536" s="185">
        <v>2077050</v>
      </c>
      <c r="CC536" s="185">
        <v>0</v>
      </c>
      <c r="CD536" s="185">
        <v>0</v>
      </c>
      <c r="CE536" s="185">
        <v>0</v>
      </c>
      <c r="CF536" s="185">
        <v>0</v>
      </c>
      <c r="CG536" s="185">
        <v>0</v>
      </c>
      <c r="CH536" s="185">
        <v>0</v>
      </c>
      <c r="CI536" s="185">
        <v>0</v>
      </c>
      <c r="CK536" s="185">
        <v>0</v>
      </c>
      <c r="CL536" s="185">
        <v>0</v>
      </c>
      <c r="CM536" s="185">
        <v>0</v>
      </c>
      <c r="CN536" s="185">
        <v>0</v>
      </c>
      <c r="CO536" s="185">
        <v>415410</v>
      </c>
      <c r="CP536" s="185">
        <v>0</v>
      </c>
      <c r="CQ536" s="185">
        <v>0</v>
      </c>
      <c r="CR536" s="185">
        <v>0</v>
      </c>
      <c r="CS536" s="185">
        <v>0</v>
      </c>
      <c r="CT536" s="185">
        <v>0</v>
      </c>
      <c r="CU536" s="185">
        <v>0</v>
      </c>
      <c r="CV536" s="185">
        <v>0</v>
      </c>
      <c r="CW536" s="185">
        <v>2661412</v>
      </c>
      <c r="CX536" s="185">
        <v>1379326</v>
      </c>
      <c r="CY536" s="185">
        <v>1282086</v>
      </c>
      <c r="CZ536" s="185" t="s">
        <v>8035</v>
      </c>
      <c r="DA536" s="185">
        <v>207705</v>
      </c>
      <c r="DB536" s="185">
        <v>176500</v>
      </c>
      <c r="DC536" s="185">
        <v>249200</v>
      </c>
      <c r="DD536" s="185">
        <v>2492000</v>
      </c>
      <c r="DE536" s="185">
        <v>99700</v>
      </c>
      <c r="DF536" s="185">
        <v>49800</v>
      </c>
      <c r="DG536" s="185">
        <v>74800</v>
      </c>
      <c r="DH536" s="185">
        <v>103853</v>
      </c>
      <c r="DI536" s="185">
        <v>30</v>
      </c>
      <c r="DJ536" s="185">
        <v>0</v>
      </c>
      <c r="DK536" s="185">
        <v>0</v>
      </c>
      <c r="DL536" s="185">
        <v>0</v>
      </c>
      <c r="DM536" s="187">
        <v>44138</v>
      </c>
      <c r="DN536" s="187">
        <v>44159</v>
      </c>
      <c r="DO536" s="185">
        <v>0</v>
      </c>
      <c r="DP536" s="185">
        <v>83100</v>
      </c>
      <c r="DQ536" s="185">
        <v>0</v>
      </c>
      <c r="DR536" s="185" t="s">
        <v>2026</v>
      </c>
      <c r="DS536" s="185" t="s">
        <v>1903</v>
      </c>
      <c r="DT536" s="185">
        <v>83100</v>
      </c>
      <c r="DV536" s="185" t="s">
        <v>1928</v>
      </c>
      <c r="DW536" s="185">
        <v>2077000</v>
      </c>
      <c r="DX536" s="185" t="s">
        <v>1896</v>
      </c>
    </row>
    <row r="537" spans="1:128" x14ac:dyDescent="0.25">
      <c r="A537" s="185">
        <v>30</v>
      </c>
      <c r="B537" s="185">
        <v>3407000</v>
      </c>
      <c r="D537" s="230">
        <v>5.2199999999999998E-3</v>
      </c>
      <c r="E537" s="185">
        <v>17785</v>
      </c>
      <c r="F537" s="185">
        <v>20855384</v>
      </c>
      <c r="I537" s="185">
        <v>3506798</v>
      </c>
      <c r="J537" s="185">
        <v>1192595</v>
      </c>
      <c r="L537" s="185">
        <v>3798628</v>
      </c>
      <c r="M537" s="185" t="s">
        <v>1889</v>
      </c>
      <c r="N537" s="185" t="s">
        <v>597</v>
      </c>
      <c r="R537" s="185" t="s">
        <v>1879</v>
      </c>
      <c r="S537" s="185" t="s">
        <v>306</v>
      </c>
      <c r="T537" s="185" t="s">
        <v>306</v>
      </c>
      <c r="U537" s="185" t="s">
        <v>7435</v>
      </c>
      <c r="V537" s="185" t="s">
        <v>1963</v>
      </c>
      <c r="W537" s="185" t="s">
        <v>653</v>
      </c>
      <c r="X537" s="185" t="s">
        <v>2072</v>
      </c>
      <c r="Y537" s="185" t="s">
        <v>1881</v>
      </c>
      <c r="Z537" s="185" t="s">
        <v>1909</v>
      </c>
      <c r="AA537" s="185" t="s">
        <v>1883</v>
      </c>
      <c r="AB537" s="185" t="s">
        <v>1883</v>
      </c>
      <c r="AC537" s="185" t="s">
        <v>4220</v>
      </c>
      <c r="AD537" s="185" t="s">
        <v>1989</v>
      </c>
      <c r="AE537" s="185" t="s">
        <v>2074</v>
      </c>
      <c r="AF537" s="185" t="s">
        <v>1889</v>
      </c>
      <c r="AG537" s="185" t="s">
        <v>1989</v>
      </c>
      <c r="AH537" s="185" t="s">
        <v>1912</v>
      </c>
      <c r="AI537" s="185" t="s">
        <v>1890</v>
      </c>
      <c r="AK537" s="185" t="s">
        <v>4221</v>
      </c>
      <c r="AL537" s="185" t="s">
        <v>3286</v>
      </c>
      <c r="AM537" s="185" t="s">
        <v>4222</v>
      </c>
      <c r="AN537" s="185" t="s">
        <v>4223</v>
      </c>
      <c r="AO537" s="185" t="s">
        <v>4224</v>
      </c>
      <c r="AP537" s="185" t="s">
        <v>1896</v>
      </c>
      <c r="AQ537" s="185" t="s">
        <v>1963</v>
      </c>
      <c r="AR537" s="185" t="s">
        <v>2147</v>
      </c>
      <c r="AS537" s="185">
        <v>3407415</v>
      </c>
      <c r="AT537" s="185" t="s">
        <v>2147</v>
      </c>
      <c r="AV537" s="185" t="s">
        <v>1920</v>
      </c>
      <c r="AW537" s="185">
        <v>3407415</v>
      </c>
      <c r="AX537" s="185">
        <v>0</v>
      </c>
      <c r="AY537" s="185" t="s">
        <v>2079</v>
      </c>
      <c r="AZ537" s="186">
        <v>0</v>
      </c>
      <c r="BA537" s="231">
        <v>0</v>
      </c>
      <c r="BB537" s="185">
        <v>0</v>
      </c>
      <c r="BC537" s="185" t="s">
        <v>1332</v>
      </c>
      <c r="BD537" s="187">
        <v>25113</v>
      </c>
      <c r="BE537" s="187">
        <v>35312</v>
      </c>
      <c r="BF537" s="187">
        <v>35312</v>
      </c>
      <c r="BH537" s="187">
        <v>42985</v>
      </c>
      <c r="BI537" s="187">
        <v>43349</v>
      </c>
      <c r="BO537" s="185" t="s">
        <v>597</v>
      </c>
      <c r="BR537" s="185" t="s">
        <v>2080</v>
      </c>
      <c r="BV537" s="185" t="s">
        <v>3365</v>
      </c>
      <c r="BW537" s="185" t="s">
        <v>1926</v>
      </c>
      <c r="BX537" s="185" t="s">
        <v>1902</v>
      </c>
      <c r="BY537" s="187">
        <v>42620</v>
      </c>
      <c r="BZ537" s="187">
        <v>44081</v>
      </c>
      <c r="CA537" s="185">
        <v>0</v>
      </c>
      <c r="CB537" s="185">
        <v>3407415</v>
      </c>
      <c r="CC537" s="185">
        <v>0</v>
      </c>
      <c r="CD537" s="185">
        <v>0</v>
      </c>
      <c r="CE537" s="185">
        <v>0</v>
      </c>
      <c r="CF537" s="185">
        <v>0</v>
      </c>
      <c r="CG537" s="185">
        <v>0</v>
      </c>
      <c r="CH537" s="185">
        <v>0</v>
      </c>
      <c r="CI537" s="185">
        <v>0</v>
      </c>
      <c r="CK537" s="185">
        <v>0</v>
      </c>
      <c r="CL537" s="185">
        <v>0</v>
      </c>
      <c r="CM537" s="185">
        <v>0</v>
      </c>
      <c r="CN537" s="185">
        <v>0</v>
      </c>
      <c r="CO537" s="185">
        <v>0</v>
      </c>
      <c r="CP537" s="185">
        <v>0</v>
      </c>
      <c r="CQ537" s="185">
        <v>0</v>
      </c>
      <c r="CR537" s="185">
        <v>0</v>
      </c>
      <c r="CS537" s="185">
        <v>0</v>
      </c>
      <c r="CT537" s="185">
        <v>0</v>
      </c>
      <c r="CU537" s="185">
        <v>0</v>
      </c>
      <c r="CV537" s="185">
        <v>0</v>
      </c>
      <c r="CW537" s="185">
        <v>3407415</v>
      </c>
      <c r="CX537" s="185">
        <v>442971</v>
      </c>
      <c r="CY537" s="185">
        <v>2964444</v>
      </c>
      <c r="CZ537" s="185" t="s">
        <v>8035</v>
      </c>
      <c r="DA537" s="185">
        <v>283951</v>
      </c>
      <c r="DB537" s="185">
        <v>289600</v>
      </c>
      <c r="DC537" s="185">
        <v>408800</v>
      </c>
      <c r="DD537" s="185">
        <v>3407000</v>
      </c>
      <c r="DE537" s="185">
        <v>136300</v>
      </c>
      <c r="DF537" s="185">
        <v>68100</v>
      </c>
      <c r="DG537" s="185">
        <v>102200</v>
      </c>
      <c r="DH537" s="185">
        <v>0</v>
      </c>
      <c r="DI537" s="185">
        <v>30</v>
      </c>
      <c r="DJ537" s="185">
        <v>0</v>
      </c>
      <c r="DK537" s="185">
        <v>0</v>
      </c>
      <c r="DL537" s="185">
        <v>0</v>
      </c>
      <c r="DM537" s="187">
        <v>43831</v>
      </c>
      <c r="DN537" s="187">
        <v>43845</v>
      </c>
      <c r="DO537" s="185">
        <v>0</v>
      </c>
      <c r="DP537" s="185">
        <v>136300</v>
      </c>
      <c r="DQ537" s="185">
        <v>0</v>
      </c>
      <c r="DR537" s="185" t="s">
        <v>1989</v>
      </c>
      <c r="DS537" s="185" t="s">
        <v>1903</v>
      </c>
      <c r="DT537" s="185">
        <v>136300</v>
      </c>
      <c r="DV537" s="185" t="s">
        <v>1928</v>
      </c>
      <c r="DW537" s="185">
        <v>3407000</v>
      </c>
      <c r="DX537" s="185" t="s">
        <v>1896</v>
      </c>
    </row>
    <row r="538" spans="1:128" x14ac:dyDescent="0.25">
      <c r="A538" s="185">
        <v>30</v>
      </c>
      <c r="B538" s="185">
        <v>6177000</v>
      </c>
      <c r="D538" s="230">
        <v>5.2199999999999998E-3</v>
      </c>
      <c r="E538" s="185">
        <v>32244</v>
      </c>
      <c r="F538" s="185">
        <v>21047279</v>
      </c>
      <c r="I538" s="185">
        <v>6357013</v>
      </c>
      <c r="J538" s="185">
        <v>2161899</v>
      </c>
      <c r="L538" s="185">
        <v>7436757</v>
      </c>
      <c r="M538" s="185" t="s">
        <v>1889</v>
      </c>
      <c r="N538" s="185" t="s">
        <v>295</v>
      </c>
      <c r="Q538" s="185" t="s">
        <v>1745</v>
      </c>
      <c r="R538" s="185" t="s">
        <v>1879</v>
      </c>
      <c r="S538" s="185" t="s">
        <v>306</v>
      </c>
      <c r="T538" s="185" t="s">
        <v>306</v>
      </c>
      <c r="U538" s="185" t="s">
        <v>3290</v>
      </c>
      <c r="V538" s="185" t="s">
        <v>1963</v>
      </c>
      <c r="W538" s="185" t="s">
        <v>593</v>
      </c>
      <c r="X538" s="185" t="s">
        <v>1880</v>
      </c>
      <c r="Y538" s="185" t="s">
        <v>1987</v>
      </c>
      <c r="Z538" s="185" t="s">
        <v>1909</v>
      </c>
      <c r="AA538" s="185" t="s">
        <v>1883</v>
      </c>
      <c r="AB538" s="185" t="s">
        <v>1883</v>
      </c>
      <c r="AC538" s="185" t="s">
        <v>4225</v>
      </c>
      <c r="AD538" s="185" t="s">
        <v>1989</v>
      </c>
      <c r="AE538" s="185" t="s">
        <v>1911</v>
      </c>
      <c r="AF538" s="185" t="s">
        <v>1887</v>
      </c>
      <c r="AG538" s="185" t="s">
        <v>1911</v>
      </c>
      <c r="AH538" s="185" t="s">
        <v>1912</v>
      </c>
      <c r="AI538" s="185" t="s">
        <v>1890</v>
      </c>
      <c r="AK538" s="185" t="s">
        <v>2548</v>
      </c>
      <c r="AL538" s="185" t="s">
        <v>2892</v>
      </c>
      <c r="AM538" s="185" t="s">
        <v>4226</v>
      </c>
      <c r="AN538" s="185" t="s">
        <v>4227</v>
      </c>
      <c r="AO538" s="185" t="s">
        <v>4228</v>
      </c>
      <c r="AP538" s="185" t="s">
        <v>1896</v>
      </c>
      <c r="AQ538" s="185" t="s">
        <v>1963</v>
      </c>
      <c r="AR538" s="185" t="s">
        <v>1675</v>
      </c>
      <c r="AS538" s="185">
        <v>5334460</v>
      </c>
      <c r="AT538" s="185" t="s">
        <v>2661</v>
      </c>
      <c r="AU538" s="185" t="s">
        <v>1332</v>
      </c>
      <c r="AV538" s="185" t="s">
        <v>1920</v>
      </c>
      <c r="AW538" s="185">
        <v>6176855</v>
      </c>
      <c r="AX538" s="185">
        <v>0</v>
      </c>
      <c r="AY538" s="185" t="s">
        <v>2218</v>
      </c>
      <c r="AZ538" s="186">
        <v>20</v>
      </c>
      <c r="BA538" s="231">
        <v>0</v>
      </c>
      <c r="BB538" s="185">
        <v>0</v>
      </c>
      <c r="BC538" s="185" t="s">
        <v>1332</v>
      </c>
      <c r="BD538" s="187">
        <v>25646</v>
      </c>
      <c r="BE538" s="187">
        <v>37225</v>
      </c>
      <c r="BF538" s="187">
        <v>40256</v>
      </c>
      <c r="BH538" s="187">
        <v>43075</v>
      </c>
      <c r="BI538" s="187">
        <v>43439</v>
      </c>
      <c r="BO538" s="185" t="s">
        <v>295</v>
      </c>
      <c r="BR538" s="185" t="s">
        <v>2060</v>
      </c>
      <c r="BV538" s="185" t="s">
        <v>3365</v>
      </c>
      <c r="BW538" s="185" t="s">
        <v>1926</v>
      </c>
      <c r="BX538" s="185" t="s">
        <v>1902</v>
      </c>
      <c r="BY538" s="187">
        <v>42710</v>
      </c>
      <c r="BZ538" s="187">
        <v>44171</v>
      </c>
      <c r="CA538" s="185">
        <v>0</v>
      </c>
      <c r="CB538" s="185">
        <v>6176855</v>
      </c>
      <c r="CC538" s="185">
        <v>0</v>
      </c>
      <c r="CD538" s="185">
        <v>0</v>
      </c>
      <c r="CE538" s="185">
        <v>1235371</v>
      </c>
      <c r="CF538" s="185">
        <v>0</v>
      </c>
      <c r="CG538" s="185">
        <v>0</v>
      </c>
      <c r="CH538" s="185">
        <v>0</v>
      </c>
      <c r="CI538" s="185">
        <v>0</v>
      </c>
      <c r="CK538" s="185">
        <v>0</v>
      </c>
      <c r="CL538" s="185">
        <v>0</v>
      </c>
      <c r="CM538" s="185">
        <v>0</v>
      </c>
      <c r="CN538" s="185">
        <v>0</v>
      </c>
      <c r="CO538" s="185">
        <v>0</v>
      </c>
      <c r="CP538" s="185">
        <v>0</v>
      </c>
      <c r="CQ538" s="185">
        <v>0</v>
      </c>
      <c r="CR538" s="185">
        <v>0</v>
      </c>
      <c r="CS538" s="185">
        <v>0</v>
      </c>
      <c r="CT538" s="185">
        <v>0</v>
      </c>
      <c r="CU538" s="185">
        <v>0</v>
      </c>
      <c r="CV538" s="185">
        <v>0</v>
      </c>
      <c r="CW538" s="185">
        <v>7412226</v>
      </c>
      <c r="CX538" s="185">
        <v>3276466</v>
      </c>
      <c r="CY538" s="185">
        <v>4135760</v>
      </c>
      <c r="CZ538" s="185" t="s">
        <v>8035</v>
      </c>
      <c r="DA538" s="185">
        <v>514738</v>
      </c>
      <c r="DB538" s="185">
        <v>525000</v>
      </c>
      <c r="DC538" s="185">
        <v>741200</v>
      </c>
      <c r="DD538" s="185">
        <v>6177000</v>
      </c>
      <c r="DE538" s="185">
        <v>247100</v>
      </c>
      <c r="DF538" s="185">
        <v>123500</v>
      </c>
      <c r="DG538" s="185">
        <v>185300</v>
      </c>
      <c r="DH538" s="185">
        <v>0</v>
      </c>
      <c r="DI538" s="185">
        <v>30</v>
      </c>
      <c r="DJ538" s="185">
        <v>0</v>
      </c>
      <c r="DK538" s="185">
        <v>0</v>
      </c>
      <c r="DL538" s="185">
        <v>452363</v>
      </c>
      <c r="DM538" s="187">
        <v>44319</v>
      </c>
      <c r="DN538" s="187">
        <v>44340</v>
      </c>
      <c r="DO538" s="185">
        <v>0</v>
      </c>
      <c r="DP538" s="185">
        <v>247100</v>
      </c>
      <c r="DQ538" s="185">
        <v>61800</v>
      </c>
      <c r="DR538" s="185" t="s">
        <v>1888</v>
      </c>
      <c r="DS538" s="185" t="s">
        <v>1887</v>
      </c>
      <c r="DT538" s="185">
        <v>247100</v>
      </c>
      <c r="DV538" s="185" t="s">
        <v>1928</v>
      </c>
      <c r="DW538" s="185">
        <v>6177000</v>
      </c>
      <c r="DX538" s="185" t="s">
        <v>1896</v>
      </c>
    </row>
    <row r="539" spans="1:128" x14ac:dyDescent="0.25">
      <c r="A539" s="185">
        <v>30</v>
      </c>
      <c r="B539" s="185">
        <v>1665000</v>
      </c>
      <c r="D539" s="230">
        <v>5.2199999999999998E-3</v>
      </c>
      <c r="E539" s="185">
        <v>8691</v>
      </c>
      <c r="F539" s="185">
        <v>21060488</v>
      </c>
      <c r="I539" s="185">
        <v>1903246</v>
      </c>
      <c r="J539" s="185">
        <v>832461</v>
      </c>
      <c r="L539" s="185">
        <v>2146626</v>
      </c>
      <c r="M539" s="185" t="s">
        <v>1889</v>
      </c>
      <c r="N539" s="185" t="s">
        <v>4180</v>
      </c>
      <c r="R539" s="185" t="s">
        <v>1879</v>
      </c>
      <c r="S539" s="185" t="s">
        <v>329</v>
      </c>
      <c r="T539" s="185" t="s">
        <v>10</v>
      </c>
      <c r="U539" s="185" t="s">
        <v>682</v>
      </c>
      <c r="V539" s="185" t="s">
        <v>1949</v>
      </c>
      <c r="W539" s="185" t="s">
        <v>514</v>
      </c>
      <c r="X539" s="185" t="s">
        <v>1880</v>
      </c>
      <c r="Y539" s="185" t="s">
        <v>1881</v>
      </c>
      <c r="Z539" s="185" t="s">
        <v>1909</v>
      </c>
      <c r="AA539" s="185" t="s">
        <v>1883</v>
      </c>
      <c r="AB539" s="185" t="s">
        <v>1913</v>
      </c>
      <c r="AC539" s="185" t="s">
        <v>4229</v>
      </c>
      <c r="AD539" s="185" t="s">
        <v>2327</v>
      </c>
      <c r="AE539" s="185" t="s">
        <v>1887</v>
      </c>
      <c r="AF539" s="185" t="s">
        <v>1888</v>
      </c>
      <c r="AG539" s="185" t="s">
        <v>1889</v>
      </c>
      <c r="AH539" s="185" t="s">
        <v>1883</v>
      </c>
      <c r="AI539" s="185" t="s">
        <v>1890</v>
      </c>
      <c r="AJ539" s="185" t="s">
        <v>1913</v>
      </c>
      <c r="AK539" s="185" t="s">
        <v>2329</v>
      </c>
      <c r="AL539" s="185" t="s">
        <v>4230</v>
      </c>
      <c r="AM539" s="185" t="s">
        <v>4231</v>
      </c>
      <c r="AN539" s="185" t="s">
        <v>4232</v>
      </c>
      <c r="AO539" s="185" t="s">
        <v>4233</v>
      </c>
      <c r="AP539" s="185" t="s">
        <v>1896</v>
      </c>
      <c r="AQ539" s="185" t="s">
        <v>1949</v>
      </c>
      <c r="AR539" s="185" t="s">
        <v>2237</v>
      </c>
      <c r="AS539" s="185">
        <v>1664922</v>
      </c>
      <c r="AT539" s="185" t="s">
        <v>2237</v>
      </c>
      <c r="AV539" s="185" t="s">
        <v>1920</v>
      </c>
      <c r="AW539" s="185">
        <v>1664922</v>
      </c>
      <c r="AX539" s="185">
        <v>0</v>
      </c>
      <c r="AY539" s="185" t="s">
        <v>4186</v>
      </c>
      <c r="AZ539" s="186">
        <v>0</v>
      </c>
      <c r="BA539" s="231">
        <v>0</v>
      </c>
      <c r="BB539" s="185">
        <v>0</v>
      </c>
      <c r="BC539" s="185" t="s">
        <v>1332</v>
      </c>
      <c r="BD539" s="187">
        <v>21954</v>
      </c>
      <c r="BE539" s="187">
        <v>30614</v>
      </c>
      <c r="BF539" s="187">
        <v>39805</v>
      </c>
      <c r="BH539" s="187">
        <v>43033</v>
      </c>
      <c r="BI539" s="187">
        <v>43397</v>
      </c>
      <c r="BJ539" s="185" t="s">
        <v>4234</v>
      </c>
      <c r="BK539" s="185" t="s">
        <v>1923</v>
      </c>
      <c r="BL539" s="187">
        <v>32619</v>
      </c>
      <c r="BM539" s="185" t="s">
        <v>1924</v>
      </c>
      <c r="BN539" s="185" t="s">
        <v>1925</v>
      </c>
      <c r="BV539" s="185" t="s">
        <v>3365</v>
      </c>
      <c r="BW539" s="185" t="s">
        <v>1926</v>
      </c>
      <c r="BX539" s="185" t="s">
        <v>1902</v>
      </c>
      <c r="BY539" s="187">
        <v>43398</v>
      </c>
      <c r="BZ539" s="187">
        <v>44129</v>
      </c>
      <c r="CA539" s="185">
        <v>0</v>
      </c>
      <c r="CB539" s="185">
        <v>1664922</v>
      </c>
      <c r="CC539" s="185">
        <v>0</v>
      </c>
      <c r="CD539" s="185">
        <v>102854</v>
      </c>
      <c r="CE539" s="185">
        <v>0</v>
      </c>
      <c r="CF539" s="185">
        <v>0</v>
      </c>
      <c r="CG539" s="185">
        <v>0</v>
      </c>
      <c r="CH539" s="185">
        <v>0</v>
      </c>
      <c r="CI539" s="185">
        <v>0</v>
      </c>
      <c r="CK539" s="185">
        <v>0</v>
      </c>
      <c r="CL539" s="185">
        <v>0</v>
      </c>
      <c r="CM539" s="185">
        <v>0</v>
      </c>
      <c r="CN539" s="185">
        <v>0</v>
      </c>
      <c r="CO539" s="185">
        <v>0</v>
      </c>
      <c r="CP539" s="185">
        <v>66098</v>
      </c>
      <c r="CQ539" s="185">
        <v>0</v>
      </c>
      <c r="CR539" s="185">
        <v>0</v>
      </c>
      <c r="CS539" s="185">
        <v>0</v>
      </c>
      <c r="CT539" s="185">
        <v>0</v>
      </c>
      <c r="CU539" s="185">
        <v>0</v>
      </c>
      <c r="CV539" s="185">
        <v>0</v>
      </c>
      <c r="CW539" s="185">
        <v>1833874</v>
      </c>
      <c r="CX539" s="185">
        <v>324894</v>
      </c>
      <c r="CY539" s="185">
        <v>1508980</v>
      </c>
      <c r="CZ539" s="185" t="s">
        <v>8035</v>
      </c>
      <c r="DA539" s="185">
        <v>152823</v>
      </c>
      <c r="DB539" s="185">
        <v>141500</v>
      </c>
      <c r="DC539" s="185">
        <v>199800</v>
      </c>
      <c r="DD539" s="185">
        <v>1731000</v>
      </c>
      <c r="DE539" s="185">
        <v>69200</v>
      </c>
      <c r="DF539" s="185">
        <v>34600</v>
      </c>
      <c r="DG539" s="185">
        <v>51900</v>
      </c>
      <c r="DH539" s="185">
        <v>0</v>
      </c>
      <c r="DI539" s="185">
        <v>30</v>
      </c>
      <c r="DJ539" s="185">
        <v>0</v>
      </c>
      <c r="DK539" s="185">
        <v>0</v>
      </c>
      <c r="DL539" s="185">
        <v>0</v>
      </c>
      <c r="DM539" s="187">
        <v>43843</v>
      </c>
      <c r="DN539" s="187">
        <v>43861</v>
      </c>
      <c r="DO539" s="185">
        <v>0</v>
      </c>
      <c r="DP539" s="185">
        <v>66600</v>
      </c>
      <c r="DQ539" s="185">
        <v>0</v>
      </c>
      <c r="DR539" s="185" t="s">
        <v>1888</v>
      </c>
      <c r="DS539" s="185" t="s">
        <v>1903</v>
      </c>
      <c r="DT539" s="185">
        <v>66600</v>
      </c>
      <c r="DV539" s="185" t="s">
        <v>1946</v>
      </c>
      <c r="DW539" s="185">
        <v>1665000</v>
      </c>
      <c r="DX539" s="185" t="s">
        <v>1896</v>
      </c>
    </row>
    <row r="540" spans="1:128" x14ac:dyDescent="0.25">
      <c r="A540" s="185">
        <v>30</v>
      </c>
      <c r="B540" s="185">
        <v>4709000</v>
      </c>
      <c r="D540" s="230">
        <v>2.436E-2</v>
      </c>
      <c r="E540" s="185">
        <v>114711</v>
      </c>
      <c r="F540" s="185">
        <v>21112583</v>
      </c>
      <c r="I540" s="185">
        <v>4846616</v>
      </c>
      <c r="J540" s="185">
        <v>1648242</v>
      </c>
      <c r="L540" s="185">
        <v>5468691</v>
      </c>
      <c r="M540" s="185" t="s">
        <v>2209</v>
      </c>
      <c r="N540" s="185" t="s">
        <v>3391</v>
      </c>
      <c r="R540" s="185" t="s">
        <v>1879</v>
      </c>
      <c r="S540" s="185" t="s">
        <v>776</v>
      </c>
      <c r="T540" s="185" t="s">
        <v>468</v>
      </c>
      <c r="U540" s="185" t="s">
        <v>682</v>
      </c>
      <c r="V540" s="185" t="s">
        <v>1963</v>
      </c>
      <c r="W540" s="185" t="s">
        <v>1543</v>
      </c>
      <c r="X540" s="185" t="s">
        <v>1880</v>
      </c>
      <c r="Y540" s="185" t="s">
        <v>1881</v>
      </c>
      <c r="Z540" s="185" t="s">
        <v>2210</v>
      </c>
      <c r="AA540" s="185" t="s">
        <v>1883</v>
      </c>
      <c r="AB540" s="185" t="s">
        <v>1884</v>
      </c>
      <c r="AC540" s="185" t="s">
        <v>4235</v>
      </c>
      <c r="AD540" s="185" t="s">
        <v>2212</v>
      </c>
      <c r="AE540" s="185" t="s">
        <v>1887</v>
      </c>
      <c r="AF540" s="185" t="s">
        <v>1888</v>
      </c>
      <c r="AG540" s="185" t="s">
        <v>1889</v>
      </c>
      <c r="AH540" s="185" t="s">
        <v>1883</v>
      </c>
      <c r="AI540" s="185" t="s">
        <v>1890</v>
      </c>
      <c r="AK540" s="185" t="s">
        <v>3607</v>
      </c>
      <c r="AL540" s="185" t="s">
        <v>4236</v>
      </c>
      <c r="AM540" s="185" t="s">
        <v>4237</v>
      </c>
      <c r="AN540" s="185" t="s">
        <v>4238</v>
      </c>
      <c r="AO540" s="185" t="s">
        <v>2734</v>
      </c>
      <c r="AP540" s="185" t="s">
        <v>1896</v>
      </c>
      <c r="AQ540" s="185" t="s">
        <v>1963</v>
      </c>
      <c r="AR540" s="185" t="s">
        <v>2596</v>
      </c>
      <c r="AS540" s="185">
        <v>4709262</v>
      </c>
      <c r="AT540" s="185" t="s">
        <v>2596</v>
      </c>
      <c r="AV540" s="185" t="s">
        <v>1920</v>
      </c>
      <c r="AW540" s="185">
        <v>4709262</v>
      </c>
      <c r="AX540" s="185">
        <v>0</v>
      </c>
      <c r="AY540" s="185" t="s">
        <v>3395</v>
      </c>
      <c r="AZ540" s="186">
        <v>0</v>
      </c>
      <c r="BA540" s="231">
        <v>8</v>
      </c>
      <c r="BB540" s="185">
        <v>0</v>
      </c>
      <c r="BD540" s="187">
        <v>24986</v>
      </c>
      <c r="BE540" s="187">
        <v>43013</v>
      </c>
      <c r="BF540" s="187">
        <v>43013</v>
      </c>
      <c r="BH540" s="187">
        <v>43743</v>
      </c>
      <c r="BI540" s="187">
        <v>44108</v>
      </c>
      <c r="BO540" s="185" t="s">
        <v>3391</v>
      </c>
      <c r="BR540" s="185" t="s">
        <v>3396</v>
      </c>
      <c r="BV540" s="185" t="s">
        <v>3365</v>
      </c>
      <c r="BW540" s="185" t="s">
        <v>1896</v>
      </c>
      <c r="BX540" s="185" t="s">
        <v>1902</v>
      </c>
      <c r="BY540" s="187">
        <v>43013</v>
      </c>
      <c r="BZ540" s="187">
        <v>44109</v>
      </c>
      <c r="CA540" s="185">
        <v>0</v>
      </c>
      <c r="CB540" s="185">
        <v>4709262</v>
      </c>
      <c r="CC540" s="185">
        <v>0</v>
      </c>
      <c r="CD540" s="185">
        <v>0</v>
      </c>
      <c r="CE540" s="185">
        <v>0</v>
      </c>
      <c r="CF540" s="185">
        <v>0</v>
      </c>
      <c r="CG540" s="185">
        <v>0</v>
      </c>
      <c r="CH540" s="185">
        <v>0</v>
      </c>
      <c r="CI540" s="185">
        <v>0</v>
      </c>
      <c r="CK540" s="185">
        <v>0</v>
      </c>
      <c r="CL540" s="185">
        <v>0</v>
      </c>
      <c r="CM540" s="185">
        <v>0</v>
      </c>
      <c r="CN540" s="185">
        <v>0</v>
      </c>
      <c r="CO540" s="185">
        <v>0</v>
      </c>
      <c r="CP540" s="185">
        <v>0</v>
      </c>
      <c r="CQ540" s="185">
        <v>376741</v>
      </c>
      <c r="CR540" s="185">
        <v>0</v>
      </c>
      <c r="CS540" s="185">
        <v>0</v>
      </c>
      <c r="CT540" s="185">
        <v>0</v>
      </c>
      <c r="CU540" s="185">
        <v>0</v>
      </c>
      <c r="CV540" s="185">
        <v>0</v>
      </c>
      <c r="CW540" s="185">
        <v>5086003</v>
      </c>
      <c r="CX540" s="185">
        <v>1223732</v>
      </c>
      <c r="CY540" s="185">
        <v>3862271</v>
      </c>
      <c r="CZ540" s="185" t="s">
        <v>8035</v>
      </c>
      <c r="DA540" s="185">
        <v>423834</v>
      </c>
      <c r="DB540" s="185">
        <v>400300</v>
      </c>
      <c r="DC540" s="185">
        <v>565100</v>
      </c>
      <c r="DD540" s="185">
        <v>5086000</v>
      </c>
      <c r="DE540" s="185">
        <v>203400</v>
      </c>
      <c r="DF540" s="185">
        <v>101700</v>
      </c>
      <c r="DG540" s="185">
        <v>152600</v>
      </c>
      <c r="DH540" s="185">
        <v>0</v>
      </c>
      <c r="DI540" s="185">
        <v>30</v>
      </c>
      <c r="DJ540" s="185">
        <v>0</v>
      </c>
      <c r="DK540" s="185">
        <v>0</v>
      </c>
      <c r="DL540" s="185">
        <v>43369</v>
      </c>
      <c r="DM540" s="187">
        <v>44197</v>
      </c>
      <c r="DN540" s="187">
        <v>44215</v>
      </c>
      <c r="DO540" s="185">
        <v>0</v>
      </c>
      <c r="DP540" s="185">
        <v>188400</v>
      </c>
      <c r="DQ540" s="185">
        <v>47100</v>
      </c>
      <c r="DR540" s="185" t="s">
        <v>1888</v>
      </c>
      <c r="DS540" s="185" t="s">
        <v>1903</v>
      </c>
      <c r="DT540" s="185">
        <v>188400</v>
      </c>
      <c r="DV540" s="185" t="s">
        <v>2219</v>
      </c>
      <c r="DW540" s="185">
        <v>4709000</v>
      </c>
      <c r="DX540" s="185" t="s">
        <v>1896</v>
      </c>
    </row>
    <row r="541" spans="1:128" x14ac:dyDescent="0.25">
      <c r="A541" s="185">
        <v>30</v>
      </c>
      <c r="B541" s="185">
        <v>1150000</v>
      </c>
      <c r="D541" s="230">
        <v>6.9599999999999995E-2</v>
      </c>
      <c r="E541" s="185">
        <v>80040</v>
      </c>
      <c r="F541" s="185">
        <v>21244599</v>
      </c>
      <c r="I541" s="185">
        <v>1367323</v>
      </c>
      <c r="J541" s="185">
        <v>575218</v>
      </c>
      <c r="L541" s="185">
        <v>1604165</v>
      </c>
      <c r="M541" s="185" t="s">
        <v>2054</v>
      </c>
      <c r="N541" s="185" t="s">
        <v>1938</v>
      </c>
      <c r="R541" s="185" t="s">
        <v>1264</v>
      </c>
      <c r="S541" s="185" t="s">
        <v>457</v>
      </c>
      <c r="T541" s="185" t="s">
        <v>3887</v>
      </c>
      <c r="U541" s="185" t="s">
        <v>682</v>
      </c>
      <c r="V541" s="185" t="s">
        <v>1272</v>
      </c>
      <c r="W541" s="185" t="s">
        <v>966</v>
      </c>
      <c r="X541" s="185" t="s">
        <v>2013</v>
      </c>
      <c r="Y541" s="185" t="s">
        <v>1881</v>
      </c>
      <c r="Z541" s="185" t="s">
        <v>2860</v>
      </c>
      <c r="AA541" s="185" t="s">
        <v>1883</v>
      </c>
      <c r="AB541" s="185" t="s">
        <v>1898</v>
      </c>
      <c r="AC541" s="185" t="s">
        <v>4239</v>
      </c>
      <c r="AD541" s="185" t="s">
        <v>3889</v>
      </c>
      <c r="AE541" s="185" t="s">
        <v>1887</v>
      </c>
      <c r="AF541" s="185" t="s">
        <v>1888</v>
      </c>
      <c r="AG541" s="185" t="s">
        <v>1889</v>
      </c>
      <c r="AH541" s="185" t="s">
        <v>1883</v>
      </c>
      <c r="AI541" s="185" t="s">
        <v>1890</v>
      </c>
      <c r="AK541" s="185" t="s">
        <v>2037</v>
      </c>
      <c r="AL541" s="185" t="s">
        <v>2004</v>
      </c>
      <c r="AM541" s="185" t="s">
        <v>4240</v>
      </c>
      <c r="AN541" s="185" t="s">
        <v>4241</v>
      </c>
      <c r="AO541" s="185" t="s">
        <v>4233</v>
      </c>
      <c r="AP541" s="185" t="s">
        <v>1896</v>
      </c>
      <c r="AQ541" s="185" t="s">
        <v>1272</v>
      </c>
      <c r="AR541" s="185" t="s">
        <v>2093</v>
      </c>
      <c r="AS541" s="185">
        <v>1150436</v>
      </c>
      <c r="AT541" s="185" t="s">
        <v>2093</v>
      </c>
      <c r="AV541" s="185" t="s">
        <v>1920</v>
      </c>
      <c r="AW541" s="185">
        <v>1150436</v>
      </c>
      <c r="AX541" s="185">
        <v>0</v>
      </c>
      <c r="AY541" s="185" t="s">
        <v>1943</v>
      </c>
      <c r="AZ541" s="186">
        <v>0</v>
      </c>
      <c r="BA541" s="231">
        <v>25</v>
      </c>
      <c r="BB541" s="185">
        <v>0</v>
      </c>
      <c r="BD541" s="187">
        <v>24383</v>
      </c>
      <c r="BE541" s="187">
        <v>41183</v>
      </c>
      <c r="BF541" s="187">
        <v>41183</v>
      </c>
      <c r="BH541" s="187">
        <v>43374</v>
      </c>
      <c r="BI541" s="187">
        <v>43738</v>
      </c>
      <c r="BM541" s="185" t="s">
        <v>1900</v>
      </c>
      <c r="BN541" s="185" t="s">
        <v>1275</v>
      </c>
      <c r="BV541" s="185" t="s">
        <v>3365</v>
      </c>
      <c r="BW541" s="185" t="s">
        <v>1960</v>
      </c>
      <c r="BX541" s="185" t="s">
        <v>2025</v>
      </c>
      <c r="BY541" s="187">
        <v>43009</v>
      </c>
      <c r="BZ541" s="187">
        <v>44105</v>
      </c>
      <c r="CA541" s="185">
        <v>0</v>
      </c>
      <c r="CB541" s="185">
        <v>1150436</v>
      </c>
      <c r="CC541" s="185">
        <v>0</v>
      </c>
      <c r="CD541" s="185">
        <v>102854</v>
      </c>
      <c r="CE541" s="185">
        <v>0</v>
      </c>
      <c r="CF541" s="185">
        <v>0</v>
      </c>
      <c r="CG541" s="185">
        <v>0</v>
      </c>
      <c r="CH541" s="185">
        <v>0</v>
      </c>
      <c r="CI541" s="185">
        <v>0</v>
      </c>
      <c r="CK541" s="185">
        <v>0</v>
      </c>
      <c r="CL541" s="185">
        <v>0</v>
      </c>
      <c r="CM541" s="185">
        <v>0</v>
      </c>
      <c r="CN541" s="185">
        <v>0</v>
      </c>
      <c r="CO541" s="185">
        <v>0</v>
      </c>
      <c r="CP541" s="185">
        <v>66098</v>
      </c>
      <c r="CQ541" s="185">
        <v>287609</v>
      </c>
      <c r="CR541" s="185">
        <v>0</v>
      </c>
      <c r="CS541" s="185">
        <v>0</v>
      </c>
      <c r="CT541" s="185">
        <v>0</v>
      </c>
      <c r="CU541" s="185">
        <v>0</v>
      </c>
      <c r="CV541" s="185">
        <v>0</v>
      </c>
      <c r="CW541" s="185">
        <v>1606997</v>
      </c>
      <c r="CX541" s="185">
        <v>157969</v>
      </c>
      <c r="CY541" s="185">
        <v>1449028</v>
      </c>
      <c r="CZ541" s="185" t="s">
        <v>8035</v>
      </c>
      <c r="DA541" s="185">
        <v>133916</v>
      </c>
      <c r="DB541" s="185">
        <v>97700</v>
      </c>
      <c r="DC541" s="185">
        <v>138000</v>
      </c>
      <c r="DD541" s="185">
        <v>1504000</v>
      </c>
      <c r="DE541" s="185">
        <v>60200</v>
      </c>
      <c r="DF541" s="185">
        <v>30100</v>
      </c>
      <c r="DG541" s="185">
        <v>45100</v>
      </c>
      <c r="DH541" s="185">
        <v>0</v>
      </c>
      <c r="DI541" s="185">
        <v>30</v>
      </c>
      <c r="DJ541" s="185">
        <v>0</v>
      </c>
      <c r="DK541" s="185">
        <v>0</v>
      </c>
      <c r="DL541" s="185">
        <v>0</v>
      </c>
      <c r="DM541" s="187">
        <v>44144</v>
      </c>
      <c r="DN541" s="187">
        <v>44165</v>
      </c>
      <c r="DO541" s="185">
        <v>0</v>
      </c>
      <c r="DP541" s="185">
        <v>46000</v>
      </c>
      <c r="DQ541" s="185">
        <v>0</v>
      </c>
      <c r="DR541" s="185" t="s">
        <v>2026</v>
      </c>
      <c r="DS541" s="185" t="s">
        <v>1903</v>
      </c>
      <c r="DT541" s="185">
        <v>46000</v>
      </c>
      <c r="DV541" s="185" t="s">
        <v>2337</v>
      </c>
      <c r="DW541" s="185">
        <v>1150000</v>
      </c>
      <c r="DX541" s="185" t="s">
        <v>1896</v>
      </c>
    </row>
    <row r="542" spans="1:128" x14ac:dyDescent="0.25">
      <c r="A542" s="185">
        <v>30</v>
      </c>
      <c r="B542" s="185">
        <v>1948000</v>
      </c>
      <c r="D542" s="230">
        <v>2.436E-2</v>
      </c>
      <c r="E542" s="185">
        <v>47453</v>
      </c>
      <c r="F542" s="185">
        <v>21247393</v>
      </c>
      <c r="I542" s="185">
        <v>2004496</v>
      </c>
      <c r="J542" s="185">
        <v>681691</v>
      </c>
      <c r="L542" s="185">
        <v>2262018</v>
      </c>
      <c r="M542" s="185" t="s">
        <v>2054</v>
      </c>
      <c r="N542" s="185" t="s">
        <v>2044</v>
      </c>
      <c r="R542" s="185" t="s">
        <v>1264</v>
      </c>
      <c r="S542" s="185" t="s">
        <v>578</v>
      </c>
      <c r="T542" s="185" t="s">
        <v>579</v>
      </c>
      <c r="U542" s="185" t="s">
        <v>682</v>
      </c>
      <c r="V542" s="185" t="s">
        <v>1272</v>
      </c>
      <c r="W542" s="185" t="s">
        <v>1299</v>
      </c>
      <c r="X542" s="185" t="s">
        <v>1907</v>
      </c>
      <c r="Y542" s="185" t="s">
        <v>1881</v>
      </c>
      <c r="Z542" s="185" t="s">
        <v>2860</v>
      </c>
      <c r="AA542" s="185" t="s">
        <v>1883</v>
      </c>
      <c r="AB542" s="185" t="s">
        <v>1920</v>
      </c>
      <c r="AC542" s="185" t="s">
        <v>4242</v>
      </c>
      <c r="AD542" s="185" t="s">
        <v>3972</v>
      </c>
      <c r="AE542" s="185" t="s">
        <v>1887</v>
      </c>
      <c r="AF542" s="185" t="s">
        <v>1888</v>
      </c>
      <c r="AG542" s="185" t="s">
        <v>1889</v>
      </c>
      <c r="AH542" s="185" t="s">
        <v>1883</v>
      </c>
      <c r="AI542" s="185" t="s">
        <v>1890</v>
      </c>
      <c r="AK542" s="185" t="s">
        <v>1939</v>
      </c>
      <c r="AL542" s="185" t="s">
        <v>2880</v>
      </c>
      <c r="AM542" s="185" t="s">
        <v>4243</v>
      </c>
      <c r="AN542" s="185" t="s">
        <v>4189</v>
      </c>
      <c r="AO542" s="185" t="s">
        <v>4238</v>
      </c>
      <c r="AP542" s="185" t="s">
        <v>1896</v>
      </c>
      <c r="AQ542" s="185" t="s">
        <v>1272</v>
      </c>
      <c r="AR542" s="185" t="s">
        <v>1897</v>
      </c>
      <c r="AS542" s="185">
        <v>1947688</v>
      </c>
      <c r="AT542" s="185" t="s">
        <v>1897</v>
      </c>
      <c r="AV542" s="185" t="s">
        <v>1920</v>
      </c>
      <c r="AW542" s="185">
        <v>1947688</v>
      </c>
      <c r="AX542" s="185">
        <v>0</v>
      </c>
      <c r="AY542" s="185" t="s">
        <v>2050</v>
      </c>
      <c r="AZ542" s="186">
        <v>0</v>
      </c>
      <c r="BA542" s="231">
        <v>25</v>
      </c>
      <c r="BB542" s="185">
        <v>0</v>
      </c>
      <c r="BD542" s="187">
        <v>26554</v>
      </c>
      <c r="BE542" s="187">
        <v>42475</v>
      </c>
      <c r="BF542" s="187">
        <v>42475</v>
      </c>
      <c r="BH542" s="187">
        <v>43936</v>
      </c>
      <c r="BI542" s="187">
        <v>44300</v>
      </c>
      <c r="BM542" s="185" t="s">
        <v>1900</v>
      </c>
      <c r="BN542" s="185" t="s">
        <v>1275</v>
      </c>
      <c r="BV542" s="185" t="s">
        <v>3365</v>
      </c>
      <c r="BW542" s="185" t="s">
        <v>1926</v>
      </c>
      <c r="BX542" s="185" t="s">
        <v>2025</v>
      </c>
      <c r="BY542" s="187">
        <v>44301</v>
      </c>
      <c r="BZ542" s="187">
        <v>44301</v>
      </c>
      <c r="CA542" s="185">
        <v>0</v>
      </c>
      <c r="CB542" s="185">
        <v>1947688</v>
      </c>
      <c r="CC542" s="185">
        <v>0</v>
      </c>
      <c r="CD542" s="185">
        <v>0</v>
      </c>
      <c r="CE542" s="185">
        <v>0</v>
      </c>
      <c r="CF542" s="185">
        <v>0</v>
      </c>
      <c r="CG542" s="185">
        <v>0</v>
      </c>
      <c r="CH542" s="185">
        <v>0</v>
      </c>
      <c r="CI542" s="185">
        <v>0</v>
      </c>
      <c r="CK542" s="185">
        <v>1085768</v>
      </c>
      <c r="CL542" s="185">
        <v>0</v>
      </c>
      <c r="CM542" s="185">
        <v>0</v>
      </c>
      <c r="CN542" s="185">
        <v>0</v>
      </c>
      <c r="CO542" s="185">
        <v>0</v>
      </c>
      <c r="CP542" s="185">
        <v>0</v>
      </c>
      <c r="CQ542" s="185">
        <v>486922</v>
      </c>
      <c r="CR542" s="185">
        <v>0</v>
      </c>
      <c r="CS542" s="185">
        <v>129846</v>
      </c>
      <c r="CT542" s="185">
        <v>0</v>
      </c>
      <c r="CU542" s="185">
        <v>0</v>
      </c>
      <c r="CV542" s="185">
        <v>0</v>
      </c>
      <c r="CW542" s="185">
        <v>3762149</v>
      </c>
      <c r="CX542" s="185">
        <v>365109</v>
      </c>
      <c r="CY542" s="185">
        <v>3397040</v>
      </c>
      <c r="CZ542" s="185" t="s">
        <v>8035</v>
      </c>
      <c r="DA542" s="185">
        <v>293365</v>
      </c>
      <c r="DB542" s="185">
        <v>165600</v>
      </c>
      <c r="DC542" s="185">
        <v>233800</v>
      </c>
      <c r="DD542" s="185">
        <v>3520000</v>
      </c>
      <c r="DE542" s="185">
        <v>140800</v>
      </c>
      <c r="DF542" s="185">
        <v>70400</v>
      </c>
      <c r="DG542" s="185">
        <v>105600</v>
      </c>
      <c r="DH542" s="185">
        <v>0</v>
      </c>
      <c r="DI542" s="185">
        <v>30</v>
      </c>
      <c r="DJ542" s="185">
        <v>0</v>
      </c>
      <c r="DK542" s="185">
        <v>0</v>
      </c>
      <c r="DL542" s="185">
        <v>0</v>
      </c>
      <c r="DM542" s="187">
        <v>44389</v>
      </c>
      <c r="DN542" s="187">
        <v>44410</v>
      </c>
      <c r="DO542" s="185">
        <v>0</v>
      </c>
      <c r="DP542" s="185">
        <v>77900</v>
      </c>
      <c r="DQ542" s="185">
        <v>0</v>
      </c>
      <c r="DR542" s="185" t="s">
        <v>1927</v>
      </c>
      <c r="DS542" s="185" t="s">
        <v>1903</v>
      </c>
      <c r="DT542" s="185">
        <v>77900</v>
      </c>
      <c r="DV542" s="185" t="s">
        <v>2314</v>
      </c>
      <c r="DW542" s="185">
        <v>1948000</v>
      </c>
      <c r="DX542" s="185" t="s">
        <v>1896</v>
      </c>
    </row>
    <row r="543" spans="1:128" x14ac:dyDescent="0.25">
      <c r="A543" s="185">
        <v>30</v>
      </c>
      <c r="B543" s="185">
        <v>1150000</v>
      </c>
      <c r="D543" s="230">
        <v>6.9599999999999995E-2</v>
      </c>
      <c r="E543" s="185">
        <v>80040</v>
      </c>
      <c r="F543" s="185">
        <v>21249290</v>
      </c>
      <c r="I543" s="185">
        <v>1367323</v>
      </c>
      <c r="J543" s="185">
        <v>575218</v>
      </c>
      <c r="L543" s="185">
        <v>1542783</v>
      </c>
      <c r="M543" s="185" t="s">
        <v>2054</v>
      </c>
      <c r="N543" s="185" t="s">
        <v>1938</v>
      </c>
      <c r="R543" s="185" t="s">
        <v>1264</v>
      </c>
      <c r="S543" s="185" t="s">
        <v>457</v>
      </c>
      <c r="T543" s="185" t="s">
        <v>3887</v>
      </c>
      <c r="U543" s="185" t="s">
        <v>682</v>
      </c>
      <c r="V543" s="185" t="s">
        <v>1272</v>
      </c>
      <c r="W543" s="185" t="s">
        <v>967</v>
      </c>
      <c r="X543" s="185" t="s">
        <v>2013</v>
      </c>
      <c r="Y543" s="185" t="s">
        <v>1987</v>
      </c>
      <c r="Z543" s="185" t="s">
        <v>2860</v>
      </c>
      <c r="AA543" s="185" t="s">
        <v>1883</v>
      </c>
      <c r="AB543" s="185" t="s">
        <v>1898</v>
      </c>
      <c r="AC543" s="185" t="s">
        <v>4244</v>
      </c>
      <c r="AD543" s="185" t="s">
        <v>3889</v>
      </c>
      <c r="AE543" s="185" t="s">
        <v>1887</v>
      </c>
      <c r="AF543" s="185" t="s">
        <v>1888</v>
      </c>
      <c r="AG543" s="185" t="s">
        <v>1889</v>
      </c>
      <c r="AH543" s="185" t="s">
        <v>1883</v>
      </c>
      <c r="AI543" s="185" t="s">
        <v>1890</v>
      </c>
      <c r="AK543" s="185" t="s">
        <v>4245</v>
      </c>
      <c r="AL543" s="185" t="s">
        <v>2548</v>
      </c>
      <c r="AM543" s="185" t="s">
        <v>4246</v>
      </c>
      <c r="AN543" s="185" t="s">
        <v>4189</v>
      </c>
      <c r="AO543" s="185" t="s">
        <v>4247</v>
      </c>
      <c r="AP543" s="185" t="s">
        <v>1896</v>
      </c>
      <c r="AQ543" s="185" t="s">
        <v>1272</v>
      </c>
      <c r="AR543" s="185" t="s">
        <v>2093</v>
      </c>
      <c r="AS543" s="185">
        <v>1150436</v>
      </c>
      <c r="AT543" s="185" t="s">
        <v>2093</v>
      </c>
      <c r="AV543" s="185" t="s">
        <v>1920</v>
      </c>
      <c r="AW543" s="185">
        <v>1150436</v>
      </c>
      <c r="AX543" s="185">
        <v>0</v>
      </c>
      <c r="AY543" s="185" t="s">
        <v>1943</v>
      </c>
      <c r="AZ543" s="186">
        <v>0</v>
      </c>
      <c r="BA543" s="231">
        <v>25</v>
      </c>
      <c r="BB543" s="185">
        <v>0</v>
      </c>
      <c r="BD543" s="187">
        <v>26983</v>
      </c>
      <c r="BE543" s="187">
        <v>41183</v>
      </c>
      <c r="BF543" s="187">
        <v>41183</v>
      </c>
      <c r="BH543" s="187">
        <v>43374</v>
      </c>
      <c r="BI543" s="187">
        <v>43738</v>
      </c>
      <c r="BM543" s="185" t="s">
        <v>1900</v>
      </c>
      <c r="BN543" s="185" t="s">
        <v>1275</v>
      </c>
      <c r="BV543" s="185" t="s">
        <v>3365</v>
      </c>
      <c r="BW543" s="185" t="s">
        <v>1960</v>
      </c>
      <c r="BX543" s="185" t="s">
        <v>2025</v>
      </c>
      <c r="BY543" s="187">
        <v>43009</v>
      </c>
      <c r="BZ543" s="187">
        <v>44105</v>
      </c>
      <c r="CA543" s="185">
        <v>0</v>
      </c>
      <c r="CB543" s="185">
        <v>1150436</v>
      </c>
      <c r="CC543" s="185">
        <v>0</v>
      </c>
      <c r="CD543" s="185">
        <v>102854</v>
      </c>
      <c r="CE543" s="185">
        <v>0</v>
      </c>
      <c r="CF543" s="185">
        <v>0</v>
      </c>
      <c r="CG543" s="185">
        <v>0</v>
      </c>
      <c r="CH543" s="185">
        <v>0</v>
      </c>
      <c r="CI543" s="185">
        <v>0</v>
      </c>
      <c r="CK543" s="185">
        <v>740633</v>
      </c>
      <c r="CL543" s="185">
        <v>0</v>
      </c>
      <c r="CM543" s="185">
        <v>0</v>
      </c>
      <c r="CN543" s="185">
        <v>0</v>
      </c>
      <c r="CO543" s="185">
        <v>0</v>
      </c>
      <c r="CP543" s="185">
        <v>66098</v>
      </c>
      <c r="CQ543" s="185">
        <v>287609</v>
      </c>
      <c r="CR543" s="185">
        <v>0</v>
      </c>
      <c r="CS543" s="185">
        <v>76696</v>
      </c>
      <c r="CT543" s="185">
        <v>0</v>
      </c>
      <c r="CU543" s="185">
        <v>0</v>
      </c>
      <c r="CV543" s="185">
        <v>0</v>
      </c>
      <c r="CW543" s="185">
        <v>2505265</v>
      </c>
      <c r="CX543" s="185">
        <v>238908</v>
      </c>
      <c r="CY543" s="185">
        <v>2266357</v>
      </c>
      <c r="CZ543" s="185" t="s">
        <v>8035</v>
      </c>
      <c r="DA543" s="185">
        <v>195636</v>
      </c>
      <c r="DB543" s="185">
        <v>97700</v>
      </c>
      <c r="DC543" s="185">
        <v>138000</v>
      </c>
      <c r="DD543" s="185">
        <v>2245000</v>
      </c>
      <c r="DE543" s="185">
        <v>89800</v>
      </c>
      <c r="DF543" s="185">
        <v>44900</v>
      </c>
      <c r="DG543" s="185">
        <v>67300</v>
      </c>
      <c r="DH543" s="185">
        <v>0</v>
      </c>
      <c r="DI543" s="185">
        <v>30</v>
      </c>
      <c r="DJ543" s="185">
        <v>0</v>
      </c>
      <c r="DK543" s="185">
        <v>0</v>
      </c>
      <c r="DL543" s="185">
        <v>0</v>
      </c>
      <c r="DM543" s="187">
        <v>44378</v>
      </c>
      <c r="DN543" s="187">
        <v>44400</v>
      </c>
      <c r="DO543" s="185">
        <v>0</v>
      </c>
      <c r="DP543" s="185">
        <v>46000</v>
      </c>
      <c r="DQ543" s="185">
        <v>0</v>
      </c>
      <c r="DR543" s="185" t="s">
        <v>2026</v>
      </c>
      <c r="DS543" s="185" t="s">
        <v>1887</v>
      </c>
      <c r="DT543" s="185">
        <v>46000</v>
      </c>
      <c r="DV543" s="185" t="s">
        <v>2337</v>
      </c>
      <c r="DW543" s="185">
        <v>1150000</v>
      </c>
      <c r="DX543" s="185" t="s">
        <v>1896</v>
      </c>
    </row>
    <row r="544" spans="1:128" x14ac:dyDescent="0.25">
      <c r="A544" s="185">
        <v>30</v>
      </c>
      <c r="B544" s="185">
        <v>0</v>
      </c>
      <c r="D544" s="230">
        <v>6.9599999999999995E-2</v>
      </c>
      <c r="E544" s="185">
        <v>0</v>
      </c>
      <c r="F544" s="185">
        <v>21249407</v>
      </c>
      <c r="I544" s="185">
        <v>0</v>
      </c>
      <c r="J544" s="185">
        <v>28880</v>
      </c>
      <c r="L544" s="185">
        <v>0</v>
      </c>
      <c r="M544" s="185" t="s">
        <v>2054</v>
      </c>
      <c r="N544" s="185" t="s">
        <v>1878</v>
      </c>
      <c r="R544" s="185" t="s">
        <v>2082</v>
      </c>
      <c r="S544" s="185" t="s">
        <v>457</v>
      </c>
      <c r="T544" s="185" t="s">
        <v>3887</v>
      </c>
      <c r="U544" s="185" t="s">
        <v>682</v>
      </c>
      <c r="V544" s="185" t="s">
        <v>1272</v>
      </c>
      <c r="W544" s="185" t="s">
        <v>7231</v>
      </c>
      <c r="X544" s="185" t="s">
        <v>2013</v>
      </c>
      <c r="Y544" s="185" t="s">
        <v>1987</v>
      </c>
      <c r="Z544" s="185" t="s">
        <v>2860</v>
      </c>
      <c r="AA544" s="185" t="s">
        <v>1883</v>
      </c>
      <c r="AB544" s="185" t="s">
        <v>1898</v>
      </c>
      <c r="AC544" s="185" t="s">
        <v>4248</v>
      </c>
      <c r="AD544" s="185" t="s">
        <v>3889</v>
      </c>
      <c r="AE544" s="185" t="s">
        <v>1887</v>
      </c>
      <c r="AF544" s="185" t="s">
        <v>1888</v>
      </c>
      <c r="AG544" s="185" t="s">
        <v>1889</v>
      </c>
      <c r="AH544" s="185" t="s">
        <v>1883</v>
      </c>
      <c r="AI544" s="185" t="s">
        <v>1890</v>
      </c>
      <c r="AK544" s="185" t="s">
        <v>4249</v>
      </c>
      <c r="AL544" s="185" t="s">
        <v>4245</v>
      </c>
      <c r="AM544" s="185" t="s">
        <v>4250</v>
      </c>
      <c r="AN544" s="185" t="s">
        <v>4232</v>
      </c>
      <c r="AO544" s="185" t="s">
        <v>4251</v>
      </c>
      <c r="AP544" s="185" t="s">
        <v>1896</v>
      </c>
      <c r="AQ544" s="185" t="s">
        <v>1272</v>
      </c>
      <c r="AR544" s="185" t="s">
        <v>2093</v>
      </c>
      <c r="AS544" s="185">
        <v>1150436</v>
      </c>
      <c r="AT544" s="185" t="s">
        <v>2093</v>
      </c>
      <c r="AV544" s="185" t="s">
        <v>1920</v>
      </c>
      <c r="AW544" s="185">
        <v>1150436</v>
      </c>
      <c r="AX544" s="185">
        <v>0</v>
      </c>
      <c r="AY544" s="185" t="s">
        <v>1899</v>
      </c>
      <c r="AZ544" s="186">
        <v>0</v>
      </c>
      <c r="BA544" s="231">
        <v>25</v>
      </c>
      <c r="BB544" s="185">
        <v>0</v>
      </c>
      <c r="BD544" s="187">
        <v>26229</v>
      </c>
      <c r="BE544" s="187">
        <v>43710</v>
      </c>
      <c r="BG544" s="187">
        <v>43739</v>
      </c>
      <c r="BH544" s="187">
        <v>43710</v>
      </c>
      <c r="BM544" s="185" t="s">
        <v>1900</v>
      </c>
      <c r="BN544" s="185" t="s">
        <v>1275</v>
      </c>
      <c r="BV544" s="185" t="s">
        <v>3365</v>
      </c>
      <c r="BW544" s="185" t="s">
        <v>1926</v>
      </c>
      <c r="BX544" s="185" t="s">
        <v>2094</v>
      </c>
      <c r="BY544" s="187">
        <v>43710</v>
      </c>
      <c r="BZ544" s="187">
        <v>43710</v>
      </c>
      <c r="CA544" s="185">
        <v>0</v>
      </c>
      <c r="CB544" s="185">
        <v>0</v>
      </c>
      <c r="CC544" s="185">
        <v>0</v>
      </c>
      <c r="CD544" s="185">
        <v>0</v>
      </c>
      <c r="CE544" s="185">
        <v>0</v>
      </c>
      <c r="CF544" s="185">
        <v>0</v>
      </c>
      <c r="CG544" s="185">
        <v>0</v>
      </c>
      <c r="CH544" s="185">
        <v>0</v>
      </c>
      <c r="CI544" s="185">
        <v>0</v>
      </c>
      <c r="CK544" s="185">
        <v>0</v>
      </c>
      <c r="CL544" s="185">
        <v>0</v>
      </c>
      <c r="CM544" s="185">
        <v>0</v>
      </c>
      <c r="CN544" s="185">
        <v>0</v>
      </c>
      <c r="CO544" s="185">
        <v>0</v>
      </c>
      <c r="CP544" s="185">
        <v>0</v>
      </c>
      <c r="CQ544" s="185">
        <v>0</v>
      </c>
      <c r="CR544" s="185">
        <v>0</v>
      </c>
      <c r="CS544" s="185">
        <v>0</v>
      </c>
      <c r="CT544" s="185">
        <v>0</v>
      </c>
      <c r="CU544" s="185">
        <v>0</v>
      </c>
      <c r="CV544" s="185">
        <v>0</v>
      </c>
      <c r="CW544" s="185">
        <v>0</v>
      </c>
      <c r="CX544" s="185">
        <v>0</v>
      </c>
      <c r="CY544" s="185">
        <v>0</v>
      </c>
      <c r="CZ544" s="185" t="s">
        <v>8035</v>
      </c>
      <c r="DA544" s="185">
        <v>0</v>
      </c>
      <c r="DB544" s="185">
        <v>0</v>
      </c>
      <c r="DC544" s="185">
        <v>0</v>
      </c>
      <c r="DD544" s="185">
        <v>0</v>
      </c>
      <c r="DE544" s="185">
        <v>0</v>
      </c>
      <c r="DF544" s="185">
        <v>0</v>
      </c>
      <c r="DG544" s="185">
        <v>0</v>
      </c>
      <c r="DH544" s="185">
        <v>0</v>
      </c>
      <c r="DI544" s="185">
        <v>30</v>
      </c>
      <c r="DJ544" s="185">
        <v>0</v>
      </c>
      <c r="DK544" s="185">
        <v>0</v>
      </c>
      <c r="DL544" s="185">
        <v>0</v>
      </c>
      <c r="DM544" s="187">
        <v>43710</v>
      </c>
      <c r="DN544" s="187">
        <v>43711</v>
      </c>
      <c r="DO544" s="185">
        <v>0</v>
      </c>
      <c r="DP544" s="185">
        <v>0</v>
      </c>
      <c r="DQ544" s="185">
        <v>0</v>
      </c>
      <c r="DR544" s="185" t="s">
        <v>2026</v>
      </c>
      <c r="DS544" s="185" t="s">
        <v>1887</v>
      </c>
      <c r="DT544" s="185">
        <v>0</v>
      </c>
      <c r="DV544" s="185" t="s">
        <v>2337</v>
      </c>
      <c r="DW544" s="185">
        <v>0</v>
      </c>
      <c r="DX544" s="185" t="s">
        <v>1896</v>
      </c>
    </row>
    <row r="545" spans="1:128" x14ac:dyDescent="0.25">
      <c r="A545" s="185">
        <v>30</v>
      </c>
      <c r="B545" s="185">
        <v>606000</v>
      </c>
      <c r="D545" s="230">
        <v>0</v>
      </c>
      <c r="E545" s="185">
        <v>0</v>
      </c>
      <c r="F545" s="185">
        <v>21279545</v>
      </c>
      <c r="I545" s="185">
        <v>908526</v>
      </c>
      <c r="J545" s="185">
        <v>0</v>
      </c>
      <c r="L545" s="185">
        <v>950903</v>
      </c>
      <c r="M545" s="185" t="s">
        <v>2081</v>
      </c>
      <c r="N545" s="185" t="s">
        <v>1998</v>
      </c>
      <c r="R545" s="185" t="s">
        <v>1972</v>
      </c>
      <c r="S545" s="185" t="s">
        <v>687</v>
      </c>
      <c r="T545" s="185" t="s">
        <v>602</v>
      </c>
      <c r="U545" s="185" t="s">
        <v>682</v>
      </c>
      <c r="V545" s="185" t="s">
        <v>1973</v>
      </c>
      <c r="W545" s="185" t="s">
        <v>7232</v>
      </c>
      <c r="X545" s="185" t="s">
        <v>2407</v>
      </c>
      <c r="Y545" s="185" t="s">
        <v>1908</v>
      </c>
      <c r="Z545" s="185" t="s">
        <v>2085</v>
      </c>
      <c r="AA545" s="185" t="s">
        <v>1883</v>
      </c>
      <c r="AB545" s="185" t="s">
        <v>2086</v>
      </c>
      <c r="AC545" s="185" t="s">
        <v>4252</v>
      </c>
      <c r="AD545" s="185" t="s">
        <v>3021</v>
      </c>
      <c r="AE545" s="185" t="s">
        <v>1887</v>
      </c>
      <c r="AF545" s="185" t="s">
        <v>1888</v>
      </c>
      <c r="AG545" s="185" t="s">
        <v>1889</v>
      </c>
      <c r="AH545" s="185" t="s">
        <v>1883</v>
      </c>
      <c r="AI545" s="185" t="s">
        <v>1890</v>
      </c>
      <c r="AK545" s="185" t="s">
        <v>3345</v>
      </c>
      <c r="AL545" s="185" t="s">
        <v>4253</v>
      </c>
      <c r="AM545" s="185" t="s">
        <v>4254</v>
      </c>
      <c r="AN545" s="185" t="s">
        <v>4189</v>
      </c>
      <c r="AO545" s="185" t="s">
        <v>4255</v>
      </c>
      <c r="AP545" s="185" t="s">
        <v>1896</v>
      </c>
      <c r="AQ545" s="185" t="s">
        <v>1973</v>
      </c>
      <c r="AR545" s="185" t="s">
        <v>1979</v>
      </c>
      <c r="AS545" s="185">
        <v>606000</v>
      </c>
      <c r="AT545" s="185" t="s">
        <v>1979</v>
      </c>
      <c r="AV545" s="185" t="s">
        <v>1898</v>
      </c>
      <c r="AW545" s="185">
        <v>606000</v>
      </c>
      <c r="AX545" s="185">
        <v>0</v>
      </c>
      <c r="AY545" s="185" t="s">
        <v>4256</v>
      </c>
      <c r="AZ545" s="186">
        <v>0</v>
      </c>
      <c r="BA545" s="231">
        <v>0</v>
      </c>
      <c r="BB545" s="185">
        <v>0</v>
      </c>
      <c r="BC545" s="185" t="s">
        <v>1332</v>
      </c>
      <c r="BE545" s="187">
        <v>34053</v>
      </c>
      <c r="BV545" s="185" t="s">
        <v>3365</v>
      </c>
      <c r="BW545" s="185" t="s">
        <v>1896</v>
      </c>
      <c r="BX545" s="185" t="s">
        <v>1983</v>
      </c>
      <c r="CA545" s="185">
        <v>0</v>
      </c>
      <c r="CB545" s="185">
        <v>648400</v>
      </c>
      <c r="CC545" s="185">
        <v>0</v>
      </c>
      <c r="CD545" s="185">
        <v>0</v>
      </c>
      <c r="CE545" s="185">
        <v>0</v>
      </c>
      <c r="CF545" s="185">
        <v>0</v>
      </c>
      <c r="CG545" s="185">
        <v>0</v>
      </c>
      <c r="CH545" s="185">
        <v>0</v>
      </c>
      <c r="CI545" s="185">
        <v>0</v>
      </c>
      <c r="CK545" s="185">
        <v>0</v>
      </c>
      <c r="CL545" s="185">
        <v>0</v>
      </c>
      <c r="CM545" s="185">
        <v>0</v>
      </c>
      <c r="CN545" s="185">
        <v>0</v>
      </c>
      <c r="CO545" s="185">
        <v>0</v>
      </c>
      <c r="CP545" s="185">
        <v>0</v>
      </c>
      <c r="CQ545" s="185">
        <v>0</v>
      </c>
      <c r="CR545" s="185">
        <v>0</v>
      </c>
      <c r="CS545" s="185">
        <v>0</v>
      </c>
      <c r="CT545" s="185">
        <v>0</v>
      </c>
      <c r="CU545" s="185">
        <v>0</v>
      </c>
      <c r="CV545" s="185">
        <v>302326</v>
      </c>
      <c r="CW545" s="185">
        <v>950726</v>
      </c>
      <c r="CX545" s="185">
        <v>72700</v>
      </c>
      <c r="CY545" s="185">
        <v>878026</v>
      </c>
      <c r="CZ545" s="185" t="s">
        <v>8035</v>
      </c>
      <c r="DA545" s="185">
        <v>0</v>
      </c>
      <c r="DB545" s="185">
        <v>0</v>
      </c>
      <c r="DC545" s="185">
        <v>0</v>
      </c>
      <c r="DD545" s="185">
        <v>0</v>
      </c>
      <c r="DE545" s="185">
        <v>0</v>
      </c>
      <c r="DF545" s="185">
        <v>0</v>
      </c>
      <c r="DG545" s="185">
        <v>0</v>
      </c>
      <c r="DH545" s="185">
        <v>0</v>
      </c>
      <c r="DI545" s="185">
        <v>30</v>
      </c>
      <c r="DJ545" s="185">
        <v>0</v>
      </c>
      <c r="DK545" s="185">
        <v>0</v>
      </c>
      <c r="DL545" s="185">
        <v>0</v>
      </c>
      <c r="DO545" s="185">
        <v>0</v>
      </c>
      <c r="DP545" s="185">
        <v>72700</v>
      </c>
      <c r="DQ545" s="185">
        <v>0</v>
      </c>
      <c r="DR545" s="185" t="s">
        <v>2074</v>
      </c>
      <c r="DS545" s="185" t="s">
        <v>1889</v>
      </c>
      <c r="DT545" s="185">
        <v>0</v>
      </c>
      <c r="DV545" s="185" t="s">
        <v>1911</v>
      </c>
      <c r="DW545" s="185">
        <v>606000</v>
      </c>
      <c r="DX545" s="185" t="s">
        <v>1896</v>
      </c>
    </row>
    <row r="546" spans="1:128" x14ac:dyDescent="0.25">
      <c r="A546" s="185">
        <v>30</v>
      </c>
      <c r="B546" s="185">
        <v>1726000</v>
      </c>
      <c r="D546" s="230">
        <v>5.2199999999999998E-3</v>
      </c>
      <c r="E546" s="185">
        <v>9010</v>
      </c>
      <c r="F546" s="185">
        <v>21647387</v>
      </c>
      <c r="I546" s="185">
        <v>1367323</v>
      </c>
      <c r="J546" s="185">
        <v>575218</v>
      </c>
      <c r="L546" s="185">
        <v>1481072</v>
      </c>
      <c r="M546" s="185" t="s">
        <v>2219</v>
      </c>
      <c r="N546" s="185" t="s">
        <v>2044</v>
      </c>
      <c r="R546" s="185" t="s">
        <v>1879</v>
      </c>
      <c r="S546" s="185" t="s">
        <v>688</v>
      </c>
      <c r="T546" s="185" t="s">
        <v>217</v>
      </c>
      <c r="U546" s="185" t="s">
        <v>682</v>
      </c>
      <c r="V546" s="185" t="s">
        <v>1949</v>
      </c>
      <c r="W546" s="185" t="s">
        <v>1679</v>
      </c>
      <c r="X546" s="185" t="s">
        <v>1880</v>
      </c>
      <c r="Y546" s="185" t="s">
        <v>1881</v>
      </c>
      <c r="Z546" s="185" t="s">
        <v>2384</v>
      </c>
      <c r="AA546" s="185" t="s">
        <v>1883</v>
      </c>
      <c r="AB546" s="185" t="s">
        <v>1923</v>
      </c>
      <c r="AC546" s="185" t="s">
        <v>4257</v>
      </c>
      <c r="AD546" s="185" t="s">
        <v>2761</v>
      </c>
      <c r="AE546" s="185" t="s">
        <v>1887</v>
      </c>
      <c r="AF546" s="185" t="s">
        <v>1888</v>
      </c>
      <c r="AG546" s="185" t="s">
        <v>1889</v>
      </c>
      <c r="AH546" s="185" t="s">
        <v>1883</v>
      </c>
      <c r="AI546" s="185" t="s">
        <v>1890</v>
      </c>
      <c r="AK546" s="185" t="s">
        <v>3196</v>
      </c>
      <c r="AL546" s="185" t="s">
        <v>2413</v>
      </c>
      <c r="AM546" s="185" t="s">
        <v>4258</v>
      </c>
      <c r="AN546" s="185" t="s">
        <v>4259</v>
      </c>
      <c r="AO546" s="185" t="s">
        <v>4260</v>
      </c>
      <c r="AP546" s="185" t="s">
        <v>1896</v>
      </c>
      <c r="AQ546" s="185" t="s">
        <v>1949</v>
      </c>
      <c r="AR546" s="185" t="s">
        <v>3251</v>
      </c>
      <c r="AS546" s="185">
        <v>1150436</v>
      </c>
      <c r="AT546" s="185" t="s">
        <v>3251</v>
      </c>
      <c r="AV546" s="185" t="s">
        <v>1920</v>
      </c>
      <c r="AW546" s="185">
        <v>1150436</v>
      </c>
      <c r="AX546" s="185">
        <v>0</v>
      </c>
      <c r="AY546" s="185" t="s">
        <v>2050</v>
      </c>
      <c r="AZ546" s="186">
        <v>0</v>
      </c>
      <c r="BA546" s="231">
        <v>20</v>
      </c>
      <c r="BB546" s="185">
        <v>0</v>
      </c>
      <c r="BD546" s="187">
        <v>24408</v>
      </c>
      <c r="BE546" s="187">
        <v>43256</v>
      </c>
      <c r="BF546" s="187">
        <v>43256</v>
      </c>
      <c r="BH546" s="187">
        <v>43256</v>
      </c>
      <c r="BI546" s="187">
        <v>43620</v>
      </c>
      <c r="BM546" s="185" t="s">
        <v>1900</v>
      </c>
      <c r="BN546" s="185" t="s">
        <v>1275</v>
      </c>
      <c r="BV546" s="185" t="s">
        <v>3365</v>
      </c>
      <c r="BW546" s="185" t="s">
        <v>1926</v>
      </c>
      <c r="BX546" s="185" t="s">
        <v>1902</v>
      </c>
      <c r="BY546" s="187">
        <v>43256</v>
      </c>
      <c r="BZ546" s="187">
        <v>44352</v>
      </c>
      <c r="CA546" s="185">
        <v>0</v>
      </c>
      <c r="CB546" s="185">
        <v>1150436</v>
      </c>
      <c r="CC546" s="185">
        <v>0</v>
      </c>
      <c r="CD546" s="185">
        <v>102854</v>
      </c>
      <c r="CE546" s="185">
        <v>0</v>
      </c>
      <c r="CF546" s="185">
        <v>0</v>
      </c>
      <c r="CG546" s="185">
        <v>0</v>
      </c>
      <c r="CH546" s="185">
        <v>575218</v>
      </c>
      <c r="CI546" s="185">
        <v>0</v>
      </c>
      <c r="CK546" s="185">
        <v>0</v>
      </c>
      <c r="CL546" s="185">
        <v>0</v>
      </c>
      <c r="CM546" s="185">
        <v>0</v>
      </c>
      <c r="CN546" s="185">
        <v>0</v>
      </c>
      <c r="CO546" s="185">
        <v>0</v>
      </c>
      <c r="CP546" s="185">
        <v>66098</v>
      </c>
      <c r="CQ546" s="185">
        <v>230087</v>
      </c>
      <c r="CR546" s="185">
        <v>0</v>
      </c>
      <c r="CS546" s="185">
        <v>0</v>
      </c>
      <c r="CT546" s="185">
        <v>0</v>
      </c>
      <c r="CU546" s="185">
        <v>0</v>
      </c>
      <c r="CV546" s="185">
        <v>0</v>
      </c>
      <c r="CW546" s="185">
        <v>2124693</v>
      </c>
      <c r="CX546" s="185">
        <v>455150</v>
      </c>
      <c r="CY546" s="185">
        <v>1669543</v>
      </c>
      <c r="CZ546" s="185" t="s">
        <v>8035</v>
      </c>
      <c r="DA546" s="185">
        <v>177058</v>
      </c>
      <c r="DB546" s="185">
        <v>146700</v>
      </c>
      <c r="DC546" s="185">
        <v>207100</v>
      </c>
      <c r="DD546" s="185">
        <v>2022000</v>
      </c>
      <c r="DE546" s="185">
        <v>80900</v>
      </c>
      <c r="DF546" s="185">
        <v>40400</v>
      </c>
      <c r="DG546" s="185">
        <v>60700</v>
      </c>
      <c r="DH546" s="185">
        <v>0</v>
      </c>
      <c r="DI546" s="185">
        <v>30</v>
      </c>
      <c r="DJ546" s="185">
        <v>0</v>
      </c>
      <c r="DK546" s="185">
        <v>0</v>
      </c>
      <c r="DL546" s="185">
        <v>0</v>
      </c>
      <c r="DM546" s="187">
        <v>43626</v>
      </c>
      <c r="DN546" s="187">
        <v>43648</v>
      </c>
      <c r="DO546" s="185">
        <v>0</v>
      </c>
      <c r="DP546" s="185">
        <v>69000</v>
      </c>
      <c r="DQ546" s="185">
        <v>0</v>
      </c>
      <c r="DR546" s="185" t="s">
        <v>1888</v>
      </c>
      <c r="DS546" s="185" t="s">
        <v>1903</v>
      </c>
      <c r="DT546" s="185">
        <v>69000</v>
      </c>
      <c r="DV546" s="185" t="s">
        <v>2123</v>
      </c>
      <c r="DW546" s="185">
        <v>1726000</v>
      </c>
      <c r="DX546" s="185" t="s">
        <v>1896</v>
      </c>
    </row>
    <row r="547" spans="1:128" x14ac:dyDescent="0.25">
      <c r="A547" s="185">
        <v>30</v>
      </c>
      <c r="B547" s="185">
        <v>3407000</v>
      </c>
      <c r="D547" s="230">
        <v>2.436E-2</v>
      </c>
      <c r="E547" s="185">
        <v>82995</v>
      </c>
      <c r="F547" s="185">
        <v>21833180</v>
      </c>
      <c r="I547" s="185">
        <v>3506798</v>
      </c>
      <c r="J547" s="185">
        <v>1192595</v>
      </c>
      <c r="L547" s="185">
        <v>3798628</v>
      </c>
      <c r="M547" s="185" t="s">
        <v>1889</v>
      </c>
      <c r="N547" s="185" t="s">
        <v>1306</v>
      </c>
      <c r="R547" s="185" t="s">
        <v>1879</v>
      </c>
      <c r="S547" s="185" t="s">
        <v>306</v>
      </c>
      <c r="T547" s="185" t="s">
        <v>21</v>
      </c>
      <c r="U547" s="185" t="s">
        <v>2192</v>
      </c>
      <c r="V547" s="185" t="s">
        <v>1963</v>
      </c>
      <c r="W547" s="185" t="s">
        <v>1169</v>
      </c>
      <c r="X547" s="185" t="s">
        <v>2045</v>
      </c>
      <c r="Y547" s="185" t="s">
        <v>1881</v>
      </c>
      <c r="Z547" s="185" t="s">
        <v>1909</v>
      </c>
      <c r="AA547" s="185" t="s">
        <v>1883</v>
      </c>
      <c r="AB547" s="185" t="s">
        <v>1883</v>
      </c>
      <c r="AC547" s="185" t="s">
        <v>4263</v>
      </c>
      <c r="AD547" s="185" t="s">
        <v>1887</v>
      </c>
      <c r="AE547" s="185" t="s">
        <v>1903</v>
      </c>
      <c r="AF547" s="185" t="s">
        <v>1887</v>
      </c>
      <c r="AG547" s="185" t="s">
        <v>1887</v>
      </c>
      <c r="AH547" s="185" t="s">
        <v>1912</v>
      </c>
      <c r="AI547" s="185" t="s">
        <v>1890</v>
      </c>
      <c r="AK547" s="185" t="s">
        <v>2017</v>
      </c>
      <c r="AL547" s="185" t="s">
        <v>1104</v>
      </c>
      <c r="AM547" s="185" t="s">
        <v>4264</v>
      </c>
      <c r="AN547" s="185" t="s">
        <v>4265</v>
      </c>
      <c r="AO547" s="185" t="s">
        <v>4266</v>
      </c>
      <c r="AP547" s="185" t="s">
        <v>1896</v>
      </c>
      <c r="AQ547" s="185" t="s">
        <v>1963</v>
      </c>
      <c r="AR547" s="185" t="s">
        <v>2147</v>
      </c>
      <c r="AS547" s="185">
        <v>3407415</v>
      </c>
      <c r="AT547" s="185" t="s">
        <v>2147</v>
      </c>
      <c r="AV547" s="185" t="s">
        <v>1920</v>
      </c>
      <c r="AW547" s="185">
        <v>3407415</v>
      </c>
      <c r="AX547" s="185">
        <v>0</v>
      </c>
      <c r="AY547" s="185" t="s">
        <v>4267</v>
      </c>
      <c r="AZ547" s="186">
        <v>0</v>
      </c>
      <c r="BA547" s="231">
        <v>0</v>
      </c>
      <c r="BB547" s="185">
        <v>0</v>
      </c>
      <c r="BD547" s="187">
        <v>26766</v>
      </c>
      <c r="BE547" s="187">
        <v>41464</v>
      </c>
      <c r="BF547" s="187">
        <v>42867</v>
      </c>
      <c r="BH547" s="187">
        <v>43290</v>
      </c>
      <c r="BI547" s="187">
        <v>43654</v>
      </c>
      <c r="BM547" s="185" t="s">
        <v>1900</v>
      </c>
      <c r="BN547" s="185" t="s">
        <v>1275</v>
      </c>
      <c r="BV547" s="185" t="s">
        <v>3365</v>
      </c>
      <c r="BW547" s="185" t="s">
        <v>1896</v>
      </c>
      <c r="BX547" s="185" t="s">
        <v>1902</v>
      </c>
      <c r="BY547" s="187">
        <v>43290</v>
      </c>
      <c r="BZ547" s="187">
        <v>44021</v>
      </c>
      <c r="CA547" s="185">
        <v>0</v>
      </c>
      <c r="CB547" s="185">
        <v>3407415</v>
      </c>
      <c r="CC547" s="185">
        <v>0</v>
      </c>
      <c r="CD547" s="185">
        <v>0</v>
      </c>
      <c r="CE547" s="185">
        <v>0</v>
      </c>
      <c r="CF547" s="185">
        <v>0</v>
      </c>
      <c r="CG547" s="185">
        <v>0</v>
      </c>
      <c r="CH547" s="185">
        <v>0</v>
      </c>
      <c r="CI547" s="185">
        <v>0</v>
      </c>
      <c r="CK547" s="185">
        <v>1899516</v>
      </c>
      <c r="CL547" s="185">
        <v>0</v>
      </c>
      <c r="CM547" s="185">
        <v>0</v>
      </c>
      <c r="CN547" s="185">
        <v>0</v>
      </c>
      <c r="CO547" s="185">
        <v>0</v>
      </c>
      <c r="CP547" s="185">
        <v>0</v>
      </c>
      <c r="CQ547" s="185">
        <v>0</v>
      </c>
      <c r="CR547" s="185">
        <v>0</v>
      </c>
      <c r="CS547" s="185">
        <v>227161</v>
      </c>
      <c r="CT547" s="185">
        <v>0</v>
      </c>
      <c r="CU547" s="185">
        <v>0</v>
      </c>
      <c r="CV547" s="185">
        <v>0</v>
      </c>
      <c r="CW547" s="185">
        <v>5729900</v>
      </c>
      <c r="CX547" s="185">
        <v>638779</v>
      </c>
      <c r="CY547" s="185">
        <v>5091121</v>
      </c>
      <c r="CZ547" s="185" t="s">
        <v>8035</v>
      </c>
      <c r="DA547" s="185">
        <v>442244</v>
      </c>
      <c r="DB547" s="185">
        <v>289600</v>
      </c>
      <c r="DC547" s="185">
        <v>408800</v>
      </c>
      <c r="DD547" s="185">
        <v>5307000</v>
      </c>
      <c r="DE547" s="185">
        <v>212300</v>
      </c>
      <c r="DF547" s="185">
        <v>106100</v>
      </c>
      <c r="DG547" s="185">
        <v>159200</v>
      </c>
      <c r="DH547" s="185">
        <v>0</v>
      </c>
      <c r="DI547" s="185">
        <v>30</v>
      </c>
      <c r="DJ547" s="185">
        <v>0</v>
      </c>
      <c r="DK547" s="185">
        <v>0</v>
      </c>
      <c r="DL547" s="185">
        <v>0</v>
      </c>
      <c r="DM547" s="187">
        <v>44378</v>
      </c>
      <c r="DN547" s="187">
        <v>44400</v>
      </c>
      <c r="DO547" s="185">
        <v>0</v>
      </c>
      <c r="DP547" s="185">
        <v>136300</v>
      </c>
      <c r="DQ547" s="185">
        <v>0</v>
      </c>
      <c r="DR547" s="185" t="s">
        <v>2051</v>
      </c>
      <c r="DS547" s="185" t="s">
        <v>1903</v>
      </c>
      <c r="DT547" s="185">
        <v>136300</v>
      </c>
      <c r="DV547" s="185" t="s">
        <v>1928</v>
      </c>
      <c r="DW547" s="185">
        <v>3407000</v>
      </c>
      <c r="DX547" s="185" t="s">
        <v>1896</v>
      </c>
    </row>
    <row r="548" spans="1:128" x14ac:dyDescent="0.25">
      <c r="A548" s="185">
        <v>30</v>
      </c>
      <c r="B548" s="185">
        <v>1150000</v>
      </c>
      <c r="D548" s="230">
        <v>5.2199999999999998E-3</v>
      </c>
      <c r="E548" s="185">
        <v>6003</v>
      </c>
      <c r="F548" s="185">
        <v>21928670</v>
      </c>
      <c r="I548" s="185">
        <v>1367323</v>
      </c>
      <c r="J548" s="185">
        <v>575218</v>
      </c>
      <c r="L548" s="185">
        <v>1593291</v>
      </c>
      <c r="M548" s="185" t="s">
        <v>2081</v>
      </c>
      <c r="N548" s="185" t="s">
        <v>4268</v>
      </c>
      <c r="R548" s="185" t="s">
        <v>1879</v>
      </c>
      <c r="S548" s="185" t="s">
        <v>687</v>
      </c>
      <c r="T548" s="185" t="s">
        <v>602</v>
      </c>
      <c r="U548" s="185" t="s">
        <v>682</v>
      </c>
      <c r="V548" s="185" t="s">
        <v>1949</v>
      </c>
      <c r="W548" s="185" t="s">
        <v>1</v>
      </c>
      <c r="X548" s="185" t="s">
        <v>1999</v>
      </c>
      <c r="Y548" s="185" t="s">
        <v>1881</v>
      </c>
      <c r="Z548" s="185" t="s">
        <v>2085</v>
      </c>
      <c r="AA548" s="185" t="s">
        <v>1883</v>
      </c>
      <c r="AB548" s="185" t="s">
        <v>2086</v>
      </c>
      <c r="AC548" s="185" t="s">
        <v>4269</v>
      </c>
      <c r="AD548" s="185" t="s">
        <v>3021</v>
      </c>
      <c r="AE548" s="185" t="s">
        <v>1887</v>
      </c>
      <c r="AF548" s="185" t="s">
        <v>1888</v>
      </c>
      <c r="AG548" s="185" t="s">
        <v>1889</v>
      </c>
      <c r="AH548" s="185" t="s">
        <v>1883</v>
      </c>
      <c r="AI548" s="185" t="s">
        <v>1890</v>
      </c>
      <c r="AJ548" s="185" t="s">
        <v>1913</v>
      </c>
      <c r="AK548" s="185" t="s">
        <v>2692</v>
      </c>
      <c r="AL548" s="185" t="s">
        <v>4270</v>
      </c>
      <c r="AM548" s="185" t="s">
        <v>4271</v>
      </c>
      <c r="AN548" s="185" t="s">
        <v>4272</v>
      </c>
      <c r="AO548" s="185" t="s">
        <v>4201</v>
      </c>
      <c r="AP548" s="185" t="s">
        <v>1896</v>
      </c>
      <c r="AQ548" s="185" t="s">
        <v>1949</v>
      </c>
      <c r="AR548" s="185" t="s">
        <v>2782</v>
      </c>
      <c r="AS548" s="185">
        <v>1081448</v>
      </c>
      <c r="AT548" s="185" t="s">
        <v>3251</v>
      </c>
      <c r="AU548" s="185" t="s">
        <v>1332</v>
      </c>
      <c r="AV548" s="185" t="s">
        <v>1920</v>
      </c>
      <c r="AW548" s="185">
        <v>1150436</v>
      </c>
      <c r="AX548" s="185">
        <v>0</v>
      </c>
      <c r="AY548" s="185" t="s">
        <v>4273</v>
      </c>
      <c r="AZ548" s="186">
        <v>0</v>
      </c>
      <c r="BA548" s="231">
        <v>0</v>
      </c>
      <c r="BB548" s="185">
        <v>0</v>
      </c>
      <c r="BC548" s="185" t="s">
        <v>1332</v>
      </c>
      <c r="BD548" s="187">
        <v>19957</v>
      </c>
      <c r="BE548" s="187">
        <v>32265</v>
      </c>
      <c r="BF548" s="187">
        <v>32874</v>
      </c>
      <c r="BH548" s="187">
        <v>42857</v>
      </c>
      <c r="BI548" s="187">
        <v>43221</v>
      </c>
      <c r="BJ548" s="185" t="s">
        <v>4274</v>
      </c>
      <c r="BK548" s="185" t="s">
        <v>1923</v>
      </c>
      <c r="BL548" s="187">
        <v>33847</v>
      </c>
      <c r="BM548" s="185" t="s">
        <v>1900</v>
      </c>
      <c r="BN548" s="185" t="s">
        <v>1275</v>
      </c>
      <c r="BV548" s="185" t="s">
        <v>3365</v>
      </c>
      <c r="BW548" s="185" t="s">
        <v>1926</v>
      </c>
      <c r="BX548" s="185" t="s">
        <v>1902</v>
      </c>
      <c r="BY548" s="187">
        <v>43222</v>
      </c>
      <c r="BZ548" s="187">
        <v>44318</v>
      </c>
      <c r="CA548" s="185">
        <v>0</v>
      </c>
      <c r="CB548" s="185">
        <v>1150436</v>
      </c>
      <c r="CC548" s="185">
        <v>0</v>
      </c>
      <c r="CD548" s="185">
        <v>102854</v>
      </c>
      <c r="CE548" s="185">
        <v>0</v>
      </c>
      <c r="CF548" s="185">
        <v>0</v>
      </c>
      <c r="CG548" s="185">
        <v>0</v>
      </c>
      <c r="CH548" s="185">
        <v>0</v>
      </c>
      <c r="CI548" s="185">
        <v>0</v>
      </c>
      <c r="CK548" s="185">
        <v>0</v>
      </c>
      <c r="CL548" s="185">
        <v>0</v>
      </c>
      <c r="CM548" s="185">
        <v>0</v>
      </c>
      <c r="CN548" s="185">
        <v>0</v>
      </c>
      <c r="CO548" s="185">
        <v>0</v>
      </c>
      <c r="CP548" s="185">
        <v>66098</v>
      </c>
      <c r="CQ548" s="185">
        <v>0</v>
      </c>
      <c r="CR548" s="185">
        <v>0</v>
      </c>
      <c r="CS548" s="185">
        <v>0</v>
      </c>
      <c r="CT548" s="185">
        <v>0</v>
      </c>
      <c r="CU548" s="185">
        <v>0</v>
      </c>
      <c r="CV548" s="185">
        <v>0</v>
      </c>
      <c r="CW548" s="185">
        <v>1319388</v>
      </c>
      <c r="CX548" s="185">
        <v>247975</v>
      </c>
      <c r="CY548" s="185">
        <v>1071413</v>
      </c>
      <c r="CZ548" s="185" t="s">
        <v>8035</v>
      </c>
      <c r="DA548" s="185">
        <v>109949</v>
      </c>
      <c r="DB548" s="185">
        <v>97700</v>
      </c>
      <c r="DC548" s="185">
        <v>138000</v>
      </c>
      <c r="DD548" s="185">
        <v>1217000</v>
      </c>
      <c r="DE548" s="185">
        <v>48700</v>
      </c>
      <c r="DF548" s="185">
        <v>24300</v>
      </c>
      <c r="DG548" s="185">
        <v>36500</v>
      </c>
      <c r="DH548" s="185">
        <v>0</v>
      </c>
      <c r="DI548" s="185">
        <v>30</v>
      </c>
      <c r="DJ548" s="185">
        <v>0</v>
      </c>
      <c r="DK548" s="185">
        <v>0</v>
      </c>
      <c r="DL548" s="185">
        <v>0</v>
      </c>
      <c r="DM548" s="187">
        <v>44197</v>
      </c>
      <c r="DN548" s="187">
        <v>44201</v>
      </c>
      <c r="DO548" s="185">
        <v>0</v>
      </c>
      <c r="DP548" s="185">
        <v>46000</v>
      </c>
      <c r="DQ548" s="185">
        <v>0</v>
      </c>
      <c r="DR548" s="185" t="s">
        <v>2009</v>
      </c>
      <c r="DS548" s="185" t="s">
        <v>1903</v>
      </c>
      <c r="DT548" s="185">
        <v>46000</v>
      </c>
      <c r="DV548" s="185" t="s">
        <v>1911</v>
      </c>
      <c r="DW548" s="185">
        <v>1150000</v>
      </c>
      <c r="DX548" s="185" t="s">
        <v>1896</v>
      </c>
    </row>
    <row r="549" spans="1:128" x14ac:dyDescent="0.25">
      <c r="A549" s="185">
        <v>30</v>
      </c>
      <c r="B549" s="185">
        <v>1150000</v>
      </c>
      <c r="D549" s="230">
        <v>5.2199999999999998E-3</v>
      </c>
      <c r="E549" s="185">
        <v>6003</v>
      </c>
      <c r="F549" s="185">
        <v>22005425</v>
      </c>
      <c r="I549" s="185">
        <v>1367323</v>
      </c>
      <c r="J549" s="185">
        <v>575218</v>
      </c>
      <c r="L549" s="185">
        <v>1483359</v>
      </c>
      <c r="M549" s="185" t="s">
        <v>2112</v>
      </c>
      <c r="N549" s="185" t="s">
        <v>4261</v>
      </c>
      <c r="R549" s="185" t="s">
        <v>1879</v>
      </c>
      <c r="S549" s="185" t="s">
        <v>687</v>
      </c>
      <c r="T549" s="185" t="s">
        <v>846</v>
      </c>
      <c r="U549" s="185" t="s">
        <v>682</v>
      </c>
      <c r="V549" s="185" t="s">
        <v>1949</v>
      </c>
      <c r="W549" s="185" t="s">
        <v>847</v>
      </c>
      <c r="X549" s="185" t="s">
        <v>2013</v>
      </c>
      <c r="Y549" s="185" t="s">
        <v>1881</v>
      </c>
      <c r="Z549" s="185" t="s">
        <v>2114</v>
      </c>
      <c r="AA549" s="185" t="s">
        <v>1883</v>
      </c>
      <c r="AB549" s="185" t="s">
        <v>2086</v>
      </c>
      <c r="AC549" s="185" t="s">
        <v>4275</v>
      </c>
      <c r="AD549" s="185" t="s">
        <v>2081</v>
      </c>
      <c r="AE549" s="185" t="s">
        <v>1887</v>
      </c>
      <c r="AF549" s="185" t="s">
        <v>1888</v>
      </c>
      <c r="AG549" s="185" t="s">
        <v>1889</v>
      </c>
      <c r="AH549" s="185" t="s">
        <v>1883</v>
      </c>
      <c r="AI549" s="185" t="s">
        <v>1890</v>
      </c>
      <c r="AJ549" s="185" t="s">
        <v>1913</v>
      </c>
      <c r="AK549" s="185" t="s">
        <v>2329</v>
      </c>
      <c r="AL549" s="185" t="s">
        <v>2996</v>
      </c>
      <c r="AM549" s="185" t="s">
        <v>4277</v>
      </c>
      <c r="AN549" s="185" t="s">
        <v>4278</v>
      </c>
      <c r="AO549" s="185" t="s">
        <v>4217</v>
      </c>
      <c r="AP549" s="185" t="s">
        <v>1896</v>
      </c>
      <c r="AQ549" s="185" t="s">
        <v>1949</v>
      </c>
      <c r="AR549" s="185" t="s">
        <v>3251</v>
      </c>
      <c r="AS549" s="185">
        <v>1150436</v>
      </c>
      <c r="AT549" s="185" t="s">
        <v>3251</v>
      </c>
      <c r="AV549" s="185" t="s">
        <v>1920</v>
      </c>
      <c r="AW549" s="185">
        <v>1150436</v>
      </c>
      <c r="AX549" s="185">
        <v>0</v>
      </c>
      <c r="AY549" s="185" t="s">
        <v>4262</v>
      </c>
      <c r="AZ549" s="186">
        <v>0</v>
      </c>
      <c r="BA549" s="231">
        <v>28</v>
      </c>
      <c r="BB549" s="185">
        <v>0</v>
      </c>
      <c r="BC549" s="185" t="s">
        <v>1332</v>
      </c>
      <c r="BD549" s="187">
        <v>23584</v>
      </c>
      <c r="BE549" s="187">
        <v>32073</v>
      </c>
      <c r="BF549" s="187">
        <v>39805</v>
      </c>
      <c r="BH549" s="187">
        <v>42666</v>
      </c>
      <c r="BI549" s="187">
        <v>43395</v>
      </c>
      <c r="BJ549" s="185" t="s">
        <v>4279</v>
      </c>
      <c r="BK549" s="185" t="s">
        <v>1923</v>
      </c>
      <c r="BL549" s="187">
        <v>32682</v>
      </c>
      <c r="BM549" s="185" t="s">
        <v>4280</v>
      </c>
      <c r="BN549" s="185" t="s">
        <v>4281</v>
      </c>
      <c r="BV549" s="185" t="s">
        <v>3365</v>
      </c>
      <c r="BW549" s="185" t="s">
        <v>1926</v>
      </c>
      <c r="BX549" s="185" t="s">
        <v>1902</v>
      </c>
      <c r="BY549" s="187">
        <v>43031</v>
      </c>
      <c r="BZ549" s="187">
        <v>44127</v>
      </c>
      <c r="CA549" s="185">
        <v>0</v>
      </c>
      <c r="CB549" s="185">
        <v>1150436</v>
      </c>
      <c r="CC549" s="185">
        <v>0</v>
      </c>
      <c r="CD549" s="185">
        <v>102854</v>
      </c>
      <c r="CE549" s="185">
        <v>0</v>
      </c>
      <c r="CF549" s="185">
        <v>0</v>
      </c>
      <c r="CG549" s="185">
        <v>0</v>
      </c>
      <c r="CH549" s="185">
        <v>0</v>
      </c>
      <c r="CI549" s="185">
        <v>0</v>
      </c>
      <c r="CK549" s="185">
        <v>0</v>
      </c>
      <c r="CL549" s="185">
        <v>0</v>
      </c>
      <c r="CM549" s="185">
        <v>0</v>
      </c>
      <c r="CN549" s="185">
        <v>0</v>
      </c>
      <c r="CO549" s="185">
        <v>0</v>
      </c>
      <c r="CP549" s="185">
        <v>66098</v>
      </c>
      <c r="CQ549" s="185">
        <v>322122</v>
      </c>
      <c r="CR549" s="185">
        <v>0</v>
      </c>
      <c r="CS549" s="185">
        <v>0</v>
      </c>
      <c r="CT549" s="185">
        <v>0</v>
      </c>
      <c r="CU549" s="185">
        <v>0</v>
      </c>
      <c r="CV549" s="185">
        <v>0</v>
      </c>
      <c r="CW549" s="185">
        <v>1641510</v>
      </c>
      <c r="CX549" s="185">
        <v>169473</v>
      </c>
      <c r="CY549" s="185">
        <v>1472037</v>
      </c>
      <c r="CZ549" s="185" t="s">
        <v>8035</v>
      </c>
      <c r="DA549" s="185">
        <v>136793</v>
      </c>
      <c r="DB549" s="185">
        <v>97700</v>
      </c>
      <c r="DC549" s="185">
        <v>138000</v>
      </c>
      <c r="DD549" s="185">
        <v>1539000</v>
      </c>
      <c r="DE549" s="185">
        <v>61600</v>
      </c>
      <c r="DF549" s="185">
        <v>30800</v>
      </c>
      <c r="DG549" s="185">
        <v>46200</v>
      </c>
      <c r="DH549" s="185">
        <v>0</v>
      </c>
      <c r="DI549" s="185">
        <v>30</v>
      </c>
      <c r="DJ549" s="185">
        <v>0</v>
      </c>
      <c r="DK549" s="185">
        <v>0</v>
      </c>
      <c r="DL549" s="185">
        <v>0</v>
      </c>
      <c r="DM549" s="187">
        <v>43709</v>
      </c>
      <c r="DN549" s="187">
        <v>43710</v>
      </c>
      <c r="DO549" s="185">
        <v>0</v>
      </c>
      <c r="DP549" s="185">
        <v>46000</v>
      </c>
      <c r="DQ549" s="185">
        <v>0</v>
      </c>
      <c r="DR549" s="185" t="s">
        <v>2026</v>
      </c>
      <c r="DS549" s="185" t="s">
        <v>1903</v>
      </c>
      <c r="DT549" s="185">
        <v>46000</v>
      </c>
      <c r="DV549" s="185" t="s">
        <v>1911</v>
      </c>
      <c r="DW549" s="185">
        <v>1150000</v>
      </c>
      <c r="DX549" s="185" t="s">
        <v>1896</v>
      </c>
    </row>
    <row r="550" spans="1:128" x14ac:dyDescent="0.25">
      <c r="A550" s="185">
        <v>30</v>
      </c>
      <c r="B550" s="185">
        <v>1150000</v>
      </c>
      <c r="D550" s="230">
        <v>5.2199999999999998E-3</v>
      </c>
      <c r="E550" s="185">
        <v>6003</v>
      </c>
      <c r="F550" s="185">
        <v>22187670</v>
      </c>
      <c r="I550" s="185">
        <v>1367323</v>
      </c>
      <c r="J550" s="185">
        <v>575218</v>
      </c>
      <c r="L550" s="185">
        <v>1481267</v>
      </c>
      <c r="M550" s="185" t="s">
        <v>2081</v>
      </c>
      <c r="N550" s="185" t="s">
        <v>2044</v>
      </c>
      <c r="R550" s="185" t="s">
        <v>1264</v>
      </c>
      <c r="S550" s="185" t="s">
        <v>687</v>
      </c>
      <c r="T550" s="185" t="s">
        <v>602</v>
      </c>
      <c r="U550" s="185" t="s">
        <v>682</v>
      </c>
      <c r="V550" s="185" t="s">
        <v>1949</v>
      </c>
      <c r="W550" s="185" t="s">
        <v>1296</v>
      </c>
      <c r="X550" s="185" t="s">
        <v>2407</v>
      </c>
      <c r="Y550" s="185" t="s">
        <v>1881</v>
      </c>
      <c r="Z550" s="185" t="s">
        <v>2085</v>
      </c>
      <c r="AA550" s="185" t="s">
        <v>1883</v>
      </c>
      <c r="AB550" s="185" t="s">
        <v>2086</v>
      </c>
      <c r="AC550" s="185" t="s">
        <v>4282</v>
      </c>
      <c r="AD550" s="185" t="s">
        <v>3021</v>
      </c>
      <c r="AE550" s="185" t="s">
        <v>1887</v>
      </c>
      <c r="AF550" s="185" t="s">
        <v>1888</v>
      </c>
      <c r="AG550" s="185" t="s">
        <v>1889</v>
      </c>
      <c r="AH550" s="185" t="s">
        <v>1883</v>
      </c>
      <c r="AI550" s="185" t="s">
        <v>1890</v>
      </c>
      <c r="AK550" s="185" t="s">
        <v>2117</v>
      </c>
      <c r="AL550" s="185" t="s">
        <v>2649</v>
      </c>
      <c r="AM550" s="185" t="s">
        <v>4283</v>
      </c>
      <c r="AN550" s="185" t="s">
        <v>4272</v>
      </c>
      <c r="AO550" s="185" t="s">
        <v>4284</v>
      </c>
      <c r="AP550" s="185" t="s">
        <v>1896</v>
      </c>
      <c r="AQ550" s="185" t="s">
        <v>1949</v>
      </c>
      <c r="AR550" s="185" t="s">
        <v>3251</v>
      </c>
      <c r="AS550" s="185">
        <v>1150436</v>
      </c>
      <c r="AT550" s="185" t="s">
        <v>3251</v>
      </c>
      <c r="AV550" s="185" t="s">
        <v>1920</v>
      </c>
      <c r="AW550" s="185">
        <v>1150436</v>
      </c>
      <c r="AX550" s="185">
        <v>0</v>
      </c>
      <c r="AY550" s="185" t="s">
        <v>2050</v>
      </c>
      <c r="AZ550" s="186">
        <v>0</v>
      </c>
      <c r="BA550" s="231">
        <v>0</v>
      </c>
      <c r="BB550" s="185">
        <v>0</v>
      </c>
      <c r="BD550" s="187">
        <v>25029</v>
      </c>
      <c r="BE550" s="187">
        <v>42439</v>
      </c>
      <c r="BF550" s="187">
        <v>42675</v>
      </c>
      <c r="BH550" s="187">
        <v>43169</v>
      </c>
      <c r="BI550" s="187">
        <v>43533</v>
      </c>
      <c r="BM550" s="185" t="s">
        <v>1900</v>
      </c>
      <c r="BN550" s="185" t="s">
        <v>1275</v>
      </c>
      <c r="BV550" s="185" t="s">
        <v>3365</v>
      </c>
      <c r="BW550" s="185" t="s">
        <v>1926</v>
      </c>
      <c r="BX550" s="185" t="s">
        <v>2025</v>
      </c>
      <c r="BY550" s="187">
        <v>44265</v>
      </c>
      <c r="BZ550" s="187">
        <v>44265</v>
      </c>
      <c r="CA550" s="185">
        <v>0</v>
      </c>
      <c r="CB550" s="185">
        <v>1150436</v>
      </c>
      <c r="CC550" s="185">
        <v>0</v>
      </c>
      <c r="CD550" s="185">
        <v>102854</v>
      </c>
      <c r="CE550" s="185">
        <v>0</v>
      </c>
      <c r="CF550" s="185">
        <v>0</v>
      </c>
      <c r="CG550" s="185">
        <v>0</v>
      </c>
      <c r="CH550" s="185">
        <v>0</v>
      </c>
      <c r="CI550" s="185">
        <v>0</v>
      </c>
      <c r="CK550" s="185">
        <v>0</v>
      </c>
      <c r="CL550" s="185">
        <v>0</v>
      </c>
      <c r="CM550" s="185">
        <v>0</v>
      </c>
      <c r="CN550" s="185">
        <v>0</v>
      </c>
      <c r="CO550" s="185">
        <v>0</v>
      </c>
      <c r="CP550" s="185">
        <v>66098</v>
      </c>
      <c r="CQ550" s="185">
        <v>0</v>
      </c>
      <c r="CR550" s="185">
        <v>0</v>
      </c>
      <c r="CS550" s="185">
        <v>0</v>
      </c>
      <c r="CT550" s="185">
        <v>0</v>
      </c>
      <c r="CU550" s="185">
        <v>0</v>
      </c>
      <c r="CV550" s="185">
        <v>0</v>
      </c>
      <c r="CW550" s="185">
        <v>1319388</v>
      </c>
      <c r="CX550" s="185">
        <v>425514</v>
      </c>
      <c r="CY550" s="185">
        <v>893874</v>
      </c>
      <c r="CZ550" s="185" t="s">
        <v>8035</v>
      </c>
      <c r="DA550" s="185">
        <v>109949</v>
      </c>
      <c r="DB550" s="185">
        <v>97700</v>
      </c>
      <c r="DC550" s="185">
        <v>138000</v>
      </c>
      <c r="DD550" s="185">
        <v>1217000</v>
      </c>
      <c r="DE550" s="185">
        <v>48700</v>
      </c>
      <c r="DF550" s="185">
        <v>24300</v>
      </c>
      <c r="DG550" s="185">
        <v>36500</v>
      </c>
      <c r="DH550" s="185">
        <v>0</v>
      </c>
      <c r="DI550" s="185">
        <v>30</v>
      </c>
      <c r="DJ550" s="185">
        <v>0</v>
      </c>
      <c r="DK550" s="185">
        <v>0</v>
      </c>
      <c r="DL550" s="185">
        <v>0</v>
      </c>
      <c r="DM550" s="187">
        <v>43831</v>
      </c>
      <c r="DN550" s="187">
        <v>43847</v>
      </c>
      <c r="DO550" s="185">
        <v>0</v>
      </c>
      <c r="DP550" s="185">
        <v>46000</v>
      </c>
      <c r="DQ550" s="185">
        <v>0</v>
      </c>
      <c r="DR550" s="185" t="s">
        <v>2074</v>
      </c>
      <c r="DS550" s="185" t="s">
        <v>1903</v>
      </c>
      <c r="DT550" s="185">
        <v>46000</v>
      </c>
      <c r="DV550" s="185" t="s">
        <v>1911</v>
      </c>
      <c r="DW550" s="185">
        <v>1150000</v>
      </c>
      <c r="DX550" s="185" t="s">
        <v>1896</v>
      </c>
    </row>
    <row r="551" spans="1:128" x14ac:dyDescent="0.25">
      <c r="A551" s="185">
        <v>30</v>
      </c>
      <c r="B551" s="185">
        <v>3857000</v>
      </c>
      <c r="D551" s="230">
        <v>2.436E-2</v>
      </c>
      <c r="E551" s="185">
        <v>93957</v>
      </c>
      <c r="F551" s="185">
        <v>22465892</v>
      </c>
      <c r="I551" s="185">
        <v>2940572</v>
      </c>
      <c r="J551" s="185">
        <v>1000033</v>
      </c>
      <c r="L551" s="185">
        <v>3185281</v>
      </c>
      <c r="M551" s="185" t="s">
        <v>1889</v>
      </c>
      <c r="N551" s="185" t="s">
        <v>1306</v>
      </c>
      <c r="R551" s="185" t="s">
        <v>1879</v>
      </c>
      <c r="S551" s="185" t="s">
        <v>306</v>
      </c>
      <c r="T551" s="185" t="s">
        <v>21</v>
      </c>
      <c r="U551" s="185" t="s">
        <v>2192</v>
      </c>
      <c r="V551" s="185" t="s">
        <v>2012</v>
      </c>
      <c r="W551" s="185" t="s">
        <v>1400</v>
      </c>
      <c r="X551" s="185" t="s">
        <v>1880</v>
      </c>
      <c r="Y551" s="185" t="s">
        <v>1881</v>
      </c>
      <c r="Z551" s="185" t="s">
        <v>1909</v>
      </c>
      <c r="AA551" s="185" t="s">
        <v>1883</v>
      </c>
      <c r="AB551" s="185" t="s">
        <v>1883</v>
      </c>
      <c r="AC551" s="185" t="s">
        <v>4285</v>
      </c>
      <c r="AD551" s="185" t="s">
        <v>1887</v>
      </c>
      <c r="AE551" s="185" t="s">
        <v>1903</v>
      </c>
      <c r="AF551" s="185" t="s">
        <v>1887</v>
      </c>
      <c r="AG551" s="185" t="s">
        <v>1887</v>
      </c>
      <c r="AH551" s="185" t="s">
        <v>1912</v>
      </c>
      <c r="AI551" s="185" t="s">
        <v>1890</v>
      </c>
      <c r="AK551" s="185" t="s">
        <v>2030</v>
      </c>
      <c r="AL551" s="185" t="s">
        <v>3206</v>
      </c>
      <c r="AM551" s="185" t="s">
        <v>4286</v>
      </c>
      <c r="AN551" s="185" t="s">
        <v>4287</v>
      </c>
      <c r="AO551" s="185" t="s">
        <v>4288</v>
      </c>
      <c r="AP551" s="185" t="s">
        <v>1896</v>
      </c>
      <c r="AQ551" s="185" t="s">
        <v>2012</v>
      </c>
      <c r="AR551" s="185" t="s">
        <v>2136</v>
      </c>
      <c r="AS551" s="185">
        <v>2857236</v>
      </c>
      <c r="AT551" s="185" t="s">
        <v>2136</v>
      </c>
      <c r="AV551" s="185" t="s">
        <v>1920</v>
      </c>
      <c r="AW551" s="185">
        <v>2857236</v>
      </c>
      <c r="AX551" s="185">
        <v>0</v>
      </c>
      <c r="AY551" s="185" t="s">
        <v>4267</v>
      </c>
      <c r="AZ551" s="186">
        <v>0</v>
      </c>
      <c r="BA551" s="231">
        <v>0</v>
      </c>
      <c r="BB551" s="185">
        <v>0</v>
      </c>
      <c r="BD551" s="187">
        <v>28636</v>
      </c>
      <c r="BE551" s="187">
        <v>42898</v>
      </c>
      <c r="BF551" s="187">
        <v>42898</v>
      </c>
      <c r="BH551" s="187">
        <v>43263</v>
      </c>
      <c r="BI551" s="187">
        <v>43627</v>
      </c>
      <c r="BO551" s="185" t="s">
        <v>1306</v>
      </c>
      <c r="BR551" s="185" t="s">
        <v>2025</v>
      </c>
      <c r="BV551" s="185" t="s">
        <v>3365</v>
      </c>
      <c r="BW551" s="185" t="s">
        <v>1926</v>
      </c>
      <c r="BX551" s="185" t="s">
        <v>1902</v>
      </c>
      <c r="BY551" s="187">
        <v>42898</v>
      </c>
      <c r="BZ551" s="187">
        <v>44359</v>
      </c>
      <c r="CA551" s="185">
        <v>0</v>
      </c>
      <c r="CB551" s="185">
        <v>2857236</v>
      </c>
      <c r="CC551" s="185">
        <v>0</v>
      </c>
      <c r="CD551" s="185">
        <v>0</v>
      </c>
      <c r="CE551" s="185">
        <v>0</v>
      </c>
      <c r="CF551" s="185">
        <v>0</v>
      </c>
      <c r="CG551" s="185">
        <v>0</v>
      </c>
      <c r="CH551" s="185">
        <v>1000033</v>
      </c>
      <c r="CI551" s="185">
        <v>0</v>
      </c>
      <c r="CK551" s="185">
        <v>0</v>
      </c>
      <c r="CL551" s="185">
        <v>0</v>
      </c>
      <c r="CM551" s="185">
        <v>0</v>
      </c>
      <c r="CN551" s="185">
        <v>0</v>
      </c>
      <c r="CO551" s="185">
        <v>0</v>
      </c>
      <c r="CP551" s="185">
        <v>0</v>
      </c>
      <c r="CQ551" s="185">
        <v>0</v>
      </c>
      <c r="CR551" s="185">
        <v>0</v>
      </c>
      <c r="CS551" s="185">
        <v>0</v>
      </c>
      <c r="CT551" s="185">
        <v>0</v>
      </c>
      <c r="CU551" s="185">
        <v>0</v>
      </c>
      <c r="CV551" s="185">
        <v>0</v>
      </c>
      <c r="CW551" s="185">
        <v>3857269</v>
      </c>
      <c r="CX551" s="185">
        <v>540063</v>
      </c>
      <c r="CY551" s="185">
        <v>3317206</v>
      </c>
      <c r="CZ551" s="185" t="s">
        <v>8035</v>
      </c>
      <c r="DA551" s="185">
        <v>321439</v>
      </c>
      <c r="DB551" s="185">
        <v>327800</v>
      </c>
      <c r="DC551" s="185">
        <v>462800</v>
      </c>
      <c r="DD551" s="185">
        <v>3857000</v>
      </c>
      <c r="DE551" s="185">
        <v>154300</v>
      </c>
      <c r="DF551" s="185">
        <v>77100</v>
      </c>
      <c r="DG551" s="185">
        <v>115700</v>
      </c>
      <c r="DH551" s="185">
        <v>0</v>
      </c>
      <c r="DI551" s="185">
        <v>30</v>
      </c>
      <c r="DJ551" s="185">
        <v>0</v>
      </c>
      <c r="DK551" s="185">
        <v>0</v>
      </c>
      <c r="DL551" s="185">
        <v>0</v>
      </c>
      <c r="DM551" s="187">
        <v>44235</v>
      </c>
      <c r="DN551" s="187">
        <v>44253</v>
      </c>
      <c r="DO551" s="185">
        <v>0</v>
      </c>
      <c r="DP551" s="185">
        <v>154300</v>
      </c>
      <c r="DQ551" s="185">
        <v>38600</v>
      </c>
      <c r="DR551" s="185" t="s">
        <v>1888</v>
      </c>
      <c r="DS551" s="185" t="s">
        <v>1903</v>
      </c>
      <c r="DT551" s="185">
        <v>154300</v>
      </c>
      <c r="DV551" s="185" t="s">
        <v>1928</v>
      </c>
      <c r="DW551" s="185">
        <v>3857000</v>
      </c>
      <c r="DX551" s="185" t="s">
        <v>1896</v>
      </c>
    </row>
    <row r="552" spans="1:128" x14ac:dyDescent="0.25">
      <c r="A552" s="185">
        <v>30</v>
      </c>
      <c r="B552" s="185">
        <v>1665000</v>
      </c>
      <c r="D552" s="230">
        <v>6.9599999999999995E-2</v>
      </c>
      <c r="E552" s="185">
        <v>115884</v>
      </c>
      <c r="F552" s="185">
        <v>22529556</v>
      </c>
      <c r="I552" s="185">
        <v>1903246</v>
      </c>
      <c r="J552" s="185">
        <v>832461</v>
      </c>
      <c r="L552" s="185">
        <v>2147003</v>
      </c>
      <c r="M552" s="185" t="s">
        <v>2123</v>
      </c>
      <c r="N552" s="185" t="s">
        <v>4180</v>
      </c>
      <c r="R552" s="185" t="s">
        <v>1879</v>
      </c>
      <c r="S552" s="185" t="s">
        <v>780</v>
      </c>
      <c r="T552" s="185" t="s">
        <v>2884</v>
      </c>
      <c r="U552" s="185" t="s">
        <v>460</v>
      </c>
      <c r="V552" s="185" t="s">
        <v>1949</v>
      </c>
      <c r="W552" s="185" t="s">
        <v>626</v>
      </c>
      <c r="X552" s="185" t="s">
        <v>2013</v>
      </c>
      <c r="Y552" s="185" t="s">
        <v>1881</v>
      </c>
      <c r="Z552" s="185" t="s">
        <v>2124</v>
      </c>
      <c r="AA552" s="185" t="s">
        <v>1883</v>
      </c>
      <c r="AB552" s="185" t="s">
        <v>1923</v>
      </c>
      <c r="AC552" s="185" t="s">
        <v>4289</v>
      </c>
      <c r="AD552" s="185" t="s">
        <v>2885</v>
      </c>
      <c r="AE552" s="185" t="s">
        <v>1989</v>
      </c>
      <c r="AF552" s="185" t="s">
        <v>1888</v>
      </c>
      <c r="AG552" s="185" t="s">
        <v>1889</v>
      </c>
      <c r="AH552" s="185" t="s">
        <v>1912</v>
      </c>
      <c r="AI552" s="185" t="s">
        <v>1890</v>
      </c>
      <c r="AJ552" s="185" t="s">
        <v>1913</v>
      </c>
      <c r="AK552" s="185" t="s">
        <v>4290</v>
      </c>
      <c r="AL552" s="185" t="s">
        <v>2599</v>
      </c>
      <c r="AM552" s="185" t="s">
        <v>4291</v>
      </c>
      <c r="AN552" s="185" t="s">
        <v>4292</v>
      </c>
      <c r="AO552" s="185" t="s">
        <v>4293</v>
      </c>
      <c r="AP552" s="185" t="s">
        <v>1896</v>
      </c>
      <c r="AQ552" s="185" t="s">
        <v>1949</v>
      </c>
      <c r="AR552" s="185" t="s">
        <v>2237</v>
      </c>
      <c r="AS552" s="185">
        <v>1664922</v>
      </c>
      <c r="AT552" s="185" t="s">
        <v>2237</v>
      </c>
      <c r="AV552" s="185" t="s">
        <v>1920</v>
      </c>
      <c r="AW552" s="185">
        <v>1664922</v>
      </c>
      <c r="AX552" s="185">
        <v>0</v>
      </c>
      <c r="AY552" s="185" t="s">
        <v>4186</v>
      </c>
      <c r="AZ552" s="186">
        <v>0</v>
      </c>
      <c r="BA552" s="231">
        <v>8</v>
      </c>
      <c r="BB552" s="185">
        <v>20</v>
      </c>
      <c r="BC552" s="185" t="s">
        <v>1332</v>
      </c>
      <c r="BD552" s="187">
        <v>24635</v>
      </c>
      <c r="BE552" s="187">
        <v>32377</v>
      </c>
      <c r="BF552" s="187">
        <v>39805</v>
      </c>
      <c r="BH552" s="187">
        <v>43334</v>
      </c>
      <c r="BI552" s="187">
        <v>43698</v>
      </c>
      <c r="BJ552" s="185" t="s">
        <v>4294</v>
      </c>
      <c r="BK552" s="185" t="s">
        <v>1923</v>
      </c>
      <c r="BL552" s="187">
        <v>33375</v>
      </c>
      <c r="BM552" s="185" t="s">
        <v>1924</v>
      </c>
      <c r="BN552" s="185" t="s">
        <v>1925</v>
      </c>
      <c r="BV552" s="185" t="s">
        <v>3365</v>
      </c>
      <c r="BW552" s="185" t="s">
        <v>1926</v>
      </c>
      <c r="BX552" s="185" t="s">
        <v>1902</v>
      </c>
      <c r="BY552" s="187">
        <v>43334</v>
      </c>
      <c r="BZ552" s="187">
        <v>44065</v>
      </c>
      <c r="CA552" s="185">
        <v>0</v>
      </c>
      <c r="CB552" s="185">
        <v>1664922</v>
      </c>
      <c r="CC552" s="185">
        <v>0</v>
      </c>
      <c r="CD552" s="185">
        <v>102854</v>
      </c>
      <c r="CE552" s="185">
        <v>0</v>
      </c>
      <c r="CF552" s="185">
        <v>0</v>
      </c>
      <c r="CG552" s="185">
        <v>0</v>
      </c>
      <c r="CH552" s="185">
        <v>0</v>
      </c>
      <c r="CI552" s="185">
        <v>0</v>
      </c>
      <c r="CK552" s="185">
        <v>1030925</v>
      </c>
      <c r="CL552" s="185">
        <v>0</v>
      </c>
      <c r="CM552" s="185">
        <v>0</v>
      </c>
      <c r="CN552" s="185">
        <v>0</v>
      </c>
      <c r="CO552" s="185">
        <v>332984</v>
      </c>
      <c r="CP552" s="185">
        <v>66098</v>
      </c>
      <c r="CQ552" s="185">
        <v>133194</v>
      </c>
      <c r="CR552" s="185">
        <v>0</v>
      </c>
      <c r="CS552" s="185">
        <v>110995</v>
      </c>
      <c r="CT552" s="185">
        <v>0</v>
      </c>
      <c r="CU552" s="185">
        <v>0</v>
      </c>
      <c r="CV552" s="185">
        <v>0</v>
      </c>
      <c r="CW552" s="185">
        <v>3555960</v>
      </c>
      <c r="CX552" s="185">
        <v>1102072</v>
      </c>
      <c r="CY552" s="185">
        <v>2453888</v>
      </c>
      <c r="CZ552" s="185" t="s">
        <v>8035</v>
      </c>
      <c r="DA552" s="185">
        <v>277581</v>
      </c>
      <c r="DB552" s="185">
        <v>141500</v>
      </c>
      <c r="DC552" s="185">
        <v>199800</v>
      </c>
      <c r="DD552" s="185">
        <v>3228000</v>
      </c>
      <c r="DE552" s="185">
        <v>129100</v>
      </c>
      <c r="DF552" s="185">
        <v>64600</v>
      </c>
      <c r="DG552" s="185">
        <v>96800</v>
      </c>
      <c r="DH552" s="185">
        <v>91694</v>
      </c>
      <c r="DI552" s="185">
        <v>30</v>
      </c>
      <c r="DJ552" s="185">
        <v>0</v>
      </c>
      <c r="DK552" s="185">
        <v>0</v>
      </c>
      <c r="DL552" s="185">
        <v>0</v>
      </c>
      <c r="DM552" s="187">
        <v>44383</v>
      </c>
      <c r="DN552" s="187">
        <v>44404</v>
      </c>
      <c r="DO552" s="185">
        <v>0</v>
      </c>
      <c r="DP552" s="185">
        <v>66600</v>
      </c>
      <c r="DQ552" s="185">
        <v>0</v>
      </c>
      <c r="DR552" s="185" t="s">
        <v>2026</v>
      </c>
      <c r="DS552" s="185" t="s">
        <v>1903</v>
      </c>
      <c r="DT552" s="185">
        <v>66600</v>
      </c>
      <c r="DV552" s="185" t="s">
        <v>1984</v>
      </c>
      <c r="DW552" s="185">
        <v>1665000</v>
      </c>
      <c r="DX552" s="185" t="s">
        <v>1896</v>
      </c>
    </row>
    <row r="553" spans="1:128" x14ac:dyDescent="0.25">
      <c r="A553" s="185">
        <v>30</v>
      </c>
      <c r="B553" s="185">
        <v>0</v>
      </c>
      <c r="D553" s="230">
        <v>2.436E-2</v>
      </c>
      <c r="E553" s="185">
        <v>0</v>
      </c>
      <c r="F553" s="185">
        <v>22639742</v>
      </c>
      <c r="I553" s="185">
        <v>0</v>
      </c>
      <c r="J553" s="185">
        <v>1000033</v>
      </c>
      <c r="L553" s="185">
        <v>2990479</v>
      </c>
      <c r="M553" s="185" t="s">
        <v>2123</v>
      </c>
      <c r="N553" s="185" t="s">
        <v>294</v>
      </c>
      <c r="R553" s="185" t="s">
        <v>2082</v>
      </c>
      <c r="S553" s="185" t="s">
        <v>780</v>
      </c>
      <c r="T553" s="185" t="s">
        <v>624</v>
      </c>
      <c r="U553" s="185" t="s">
        <v>682</v>
      </c>
      <c r="V553" s="185" t="s">
        <v>2012</v>
      </c>
      <c r="W553" s="185" t="s">
        <v>1598</v>
      </c>
      <c r="X553" s="185" t="s">
        <v>2407</v>
      </c>
      <c r="Y553" s="185" t="s">
        <v>1881</v>
      </c>
      <c r="Z553" s="185" t="s">
        <v>2124</v>
      </c>
      <c r="AA553" s="185" t="s">
        <v>1883</v>
      </c>
      <c r="AB553" s="185" t="s">
        <v>1923</v>
      </c>
      <c r="AC553" s="185" t="s">
        <v>4295</v>
      </c>
      <c r="AD553" s="185" t="s">
        <v>2009</v>
      </c>
      <c r="AE553" s="185" t="s">
        <v>1887</v>
      </c>
      <c r="AF553" s="185" t="s">
        <v>1888</v>
      </c>
      <c r="AG553" s="185" t="s">
        <v>1889</v>
      </c>
      <c r="AH553" s="185" t="s">
        <v>1883</v>
      </c>
      <c r="AI553" s="185" t="s">
        <v>1890</v>
      </c>
      <c r="AK553" s="185" t="s">
        <v>4296</v>
      </c>
      <c r="AL553" s="185" t="s">
        <v>2293</v>
      </c>
      <c r="AM553" s="185" t="s">
        <v>4297</v>
      </c>
      <c r="AN553" s="185" t="s">
        <v>4298</v>
      </c>
      <c r="AO553" s="185" t="s">
        <v>4189</v>
      </c>
      <c r="AP553" s="185" t="s">
        <v>1896</v>
      </c>
      <c r="AQ553" s="185" t="s">
        <v>2012</v>
      </c>
      <c r="AR553" s="185" t="s">
        <v>2136</v>
      </c>
      <c r="AS553" s="185">
        <v>2857236</v>
      </c>
      <c r="AT553" s="185" t="s">
        <v>2136</v>
      </c>
      <c r="AV553" s="185" t="s">
        <v>1920</v>
      </c>
      <c r="AW553" s="185">
        <v>2857236</v>
      </c>
      <c r="AX553" s="185">
        <v>0</v>
      </c>
      <c r="AY553" s="185" t="s">
        <v>2137</v>
      </c>
      <c r="AZ553" s="186">
        <v>0</v>
      </c>
      <c r="BA553" s="231">
        <v>8</v>
      </c>
      <c r="BB553" s="185">
        <v>0</v>
      </c>
      <c r="BD553" s="187">
        <v>25539</v>
      </c>
      <c r="BE553" s="187">
        <v>42921</v>
      </c>
      <c r="BF553" s="187">
        <v>42921</v>
      </c>
      <c r="BH553" s="187">
        <v>43651</v>
      </c>
      <c r="BI553" s="187">
        <v>44016</v>
      </c>
      <c r="BO553" s="185" t="s">
        <v>294</v>
      </c>
      <c r="BR553" s="185" t="s">
        <v>2111</v>
      </c>
      <c r="BV553" s="185" t="s">
        <v>3365</v>
      </c>
      <c r="BW553" s="185" t="s">
        <v>1896</v>
      </c>
      <c r="BX553" s="185" t="s">
        <v>2094</v>
      </c>
      <c r="BY553" s="187">
        <v>42921</v>
      </c>
      <c r="BZ553" s="187">
        <v>44017</v>
      </c>
      <c r="CA553" s="185">
        <v>0</v>
      </c>
      <c r="CB553" s="185">
        <v>0</v>
      </c>
      <c r="CC553" s="185">
        <v>0</v>
      </c>
      <c r="CD553" s="185">
        <v>0</v>
      </c>
      <c r="CE553" s="185">
        <v>0</v>
      </c>
      <c r="CF553" s="185">
        <v>0</v>
      </c>
      <c r="CG553" s="185">
        <v>0</v>
      </c>
      <c r="CH553" s="185">
        <v>0</v>
      </c>
      <c r="CI553" s="185">
        <v>0</v>
      </c>
      <c r="CK553" s="185">
        <v>0</v>
      </c>
      <c r="CL553" s="185">
        <v>0</v>
      </c>
      <c r="CM553" s="185">
        <v>0</v>
      </c>
      <c r="CN553" s="185">
        <v>0</v>
      </c>
      <c r="CO553" s="185">
        <v>0</v>
      </c>
      <c r="CP553" s="185">
        <v>0</v>
      </c>
      <c r="CQ553" s="185">
        <v>0</v>
      </c>
      <c r="CR553" s="185">
        <v>0</v>
      </c>
      <c r="CS553" s="185">
        <v>0</v>
      </c>
      <c r="CT553" s="185">
        <v>0</v>
      </c>
      <c r="CU553" s="185">
        <v>0</v>
      </c>
      <c r="CV553" s="185">
        <v>0</v>
      </c>
      <c r="CW553" s="185">
        <v>0</v>
      </c>
      <c r="CX553" s="185">
        <v>0</v>
      </c>
      <c r="CY553" s="185">
        <v>0</v>
      </c>
      <c r="CZ553" s="185" t="s">
        <v>8035</v>
      </c>
      <c r="DA553" s="185">
        <v>0</v>
      </c>
      <c r="DB553" s="185">
        <v>0</v>
      </c>
      <c r="DC553" s="185">
        <v>0</v>
      </c>
      <c r="DD553" s="185">
        <v>0</v>
      </c>
      <c r="DE553" s="185">
        <v>0</v>
      </c>
      <c r="DF553" s="185">
        <v>0</v>
      </c>
      <c r="DG553" s="185">
        <v>0</v>
      </c>
      <c r="DH553" s="185">
        <v>0</v>
      </c>
      <c r="DI553" s="185">
        <v>30</v>
      </c>
      <c r="DJ553" s="185">
        <v>0</v>
      </c>
      <c r="DK553" s="185">
        <v>0</v>
      </c>
      <c r="DL553" s="185">
        <v>0</v>
      </c>
      <c r="DM553" s="187">
        <v>44105</v>
      </c>
      <c r="DN553" s="187">
        <v>44126</v>
      </c>
      <c r="DO553" s="185">
        <v>0</v>
      </c>
      <c r="DP553" s="185">
        <v>0</v>
      </c>
      <c r="DQ553" s="185">
        <v>0</v>
      </c>
      <c r="DR553" s="185" t="s">
        <v>2074</v>
      </c>
      <c r="DS553" s="185" t="s">
        <v>1903</v>
      </c>
      <c r="DT553" s="185">
        <v>0</v>
      </c>
      <c r="DV553" s="185" t="s">
        <v>1984</v>
      </c>
      <c r="DW553" s="185">
        <v>0</v>
      </c>
      <c r="DX553" s="185" t="s">
        <v>1896</v>
      </c>
    </row>
    <row r="554" spans="1:128" x14ac:dyDescent="0.25">
      <c r="A554" s="185">
        <v>8</v>
      </c>
      <c r="B554" s="185">
        <v>293600</v>
      </c>
      <c r="D554" s="230">
        <v>2.436E-2</v>
      </c>
      <c r="E554" s="185">
        <v>7152</v>
      </c>
      <c r="F554" s="185">
        <v>22844063</v>
      </c>
      <c r="I554" s="185">
        <v>1295460</v>
      </c>
      <c r="J554" s="185">
        <v>540724</v>
      </c>
      <c r="L554" s="185">
        <v>1461700</v>
      </c>
      <c r="M554" s="185" t="s">
        <v>2123</v>
      </c>
      <c r="N554" s="185" t="s">
        <v>4180</v>
      </c>
      <c r="O554" s="185" t="s">
        <v>1332</v>
      </c>
      <c r="R554" s="185" t="s">
        <v>1879</v>
      </c>
      <c r="S554" s="185" t="s">
        <v>780</v>
      </c>
      <c r="T554" s="185" t="s">
        <v>624</v>
      </c>
      <c r="U554" s="185" t="s">
        <v>2185</v>
      </c>
      <c r="V554" s="185" t="s">
        <v>1949</v>
      </c>
      <c r="W554" s="185" t="s">
        <v>383</v>
      </c>
      <c r="X554" s="185" t="s">
        <v>2013</v>
      </c>
      <c r="Y554" s="185" t="s">
        <v>1881</v>
      </c>
      <c r="Z554" s="185" t="s">
        <v>2124</v>
      </c>
      <c r="AA554" s="185" t="s">
        <v>1883</v>
      </c>
      <c r="AB554" s="185" t="s">
        <v>1923</v>
      </c>
      <c r="AC554" s="185" t="s">
        <v>4299</v>
      </c>
      <c r="AD554" s="185" t="s">
        <v>2009</v>
      </c>
      <c r="AE554" s="185" t="s">
        <v>1903</v>
      </c>
      <c r="AF554" s="185" t="s">
        <v>1887</v>
      </c>
      <c r="AG554" s="185" t="s">
        <v>1989</v>
      </c>
      <c r="AH554" s="185" t="s">
        <v>1912</v>
      </c>
      <c r="AI554" s="185" t="s">
        <v>1890</v>
      </c>
      <c r="AJ554" s="185" t="s">
        <v>1913</v>
      </c>
      <c r="AK554" s="185" t="s">
        <v>781</v>
      </c>
      <c r="AL554" s="185" t="s">
        <v>4300</v>
      </c>
      <c r="AM554" s="185" t="s">
        <v>4301</v>
      </c>
      <c r="AN554" s="185" t="s">
        <v>4302</v>
      </c>
      <c r="AO554" s="185" t="s">
        <v>4303</v>
      </c>
      <c r="AP554" s="185" t="s">
        <v>1896</v>
      </c>
      <c r="AQ554" s="185" t="s">
        <v>1949</v>
      </c>
      <c r="AR554" s="185" t="s">
        <v>2782</v>
      </c>
      <c r="AS554" s="185">
        <v>1081448</v>
      </c>
      <c r="AT554" s="185" t="s">
        <v>2782</v>
      </c>
      <c r="AV554" s="185" t="s">
        <v>1920</v>
      </c>
      <c r="AW554" s="185">
        <v>1081448</v>
      </c>
      <c r="AX554" s="185">
        <v>0</v>
      </c>
      <c r="AY554" s="185" t="s">
        <v>4186</v>
      </c>
      <c r="AZ554" s="186">
        <v>0</v>
      </c>
      <c r="BA554" s="231">
        <v>8</v>
      </c>
      <c r="BB554" s="185">
        <v>0</v>
      </c>
      <c r="BC554" s="185" t="s">
        <v>1332</v>
      </c>
      <c r="BD554" s="187">
        <v>22712</v>
      </c>
      <c r="BE554" s="187">
        <v>32364</v>
      </c>
      <c r="BF554" s="187">
        <v>39805</v>
      </c>
      <c r="BH554" s="187">
        <v>43333</v>
      </c>
      <c r="BI554" s="187">
        <v>43697</v>
      </c>
      <c r="BJ554" s="185" t="s">
        <v>4304</v>
      </c>
      <c r="BK554" s="185" t="s">
        <v>1923</v>
      </c>
      <c r="BL554" s="187">
        <v>33375</v>
      </c>
      <c r="BM554" s="185" t="s">
        <v>1924</v>
      </c>
      <c r="BN554" s="185" t="s">
        <v>1925</v>
      </c>
      <c r="BV554" s="185" t="s">
        <v>3365</v>
      </c>
      <c r="BW554" s="185" t="s">
        <v>1896</v>
      </c>
      <c r="BX554" s="185" t="s">
        <v>1902</v>
      </c>
      <c r="BY554" s="187">
        <v>43333</v>
      </c>
      <c r="BZ554" s="187">
        <v>44064</v>
      </c>
      <c r="CA554" s="185">
        <v>0</v>
      </c>
      <c r="CB554" s="185">
        <v>288386</v>
      </c>
      <c r="CC554" s="185">
        <v>0</v>
      </c>
      <c r="CD554" s="185">
        <v>27428</v>
      </c>
      <c r="CE554" s="185">
        <v>0</v>
      </c>
      <c r="CF554" s="185">
        <v>0</v>
      </c>
      <c r="CG554" s="185">
        <v>0</v>
      </c>
      <c r="CH554" s="185">
        <v>0</v>
      </c>
      <c r="CI554" s="185">
        <v>1029220</v>
      </c>
      <c r="CK554" s="185">
        <v>0</v>
      </c>
      <c r="CL554" s="185">
        <v>0</v>
      </c>
      <c r="CM554" s="185">
        <v>0</v>
      </c>
      <c r="CN554" s="185">
        <v>0</v>
      </c>
      <c r="CO554" s="185">
        <v>0</v>
      </c>
      <c r="CP554" s="185">
        <v>17626</v>
      </c>
      <c r="CQ554" s="185">
        <v>23071</v>
      </c>
      <c r="CR554" s="185">
        <v>0</v>
      </c>
      <c r="CS554" s="185">
        <v>0</v>
      </c>
      <c r="CT554" s="185">
        <v>0</v>
      </c>
      <c r="CU554" s="185">
        <v>0</v>
      </c>
      <c r="CV554" s="185">
        <v>0</v>
      </c>
      <c r="CW554" s="185">
        <v>1385731</v>
      </c>
      <c r="CX554" s="185">
        <v>711425</v>
      </c>
      <c r="CY554" s="185">
        <v>674306</v>
      </c>
      <c r="CZ554" s="185" t="s">
        <v>8035</v>
      </c>
      <c r="DA554" s="185">
        <v>115478</v>
      </c>
      <c r="DB554" s="185">
        <v>93600</v>
      </c>
      <c r="DC554" s="185">
        <v>132100</v>
      </c>
      <c r="DD554" s="185">
        <v>1358000</v>
      </c>
      <c r="DE554" s="185">
        <v>54300</v>
      </c>
      <c r="DF554" s="185">
        <v>27200</v>
      </c>
      <c r="DG554" s="185">
        <v>40700</v>
      </c>
      <c r="DH554" s="185">
        <v>0</v>
      </c>
      <c r="DI554" s="185">
        <v>8</v>
      </c>
      <c r="DJ554" s="185">
        <v>0</v>
      </c>
      <c r="DK554" s="185">
        <v>22</v>
      </c>
      <c r="DL554" s="185">
        <v>0</v>
      </c>
      <c r="DM554" s="187">
        <v>44355</v>
      </c>
      <c r="DN554" s="187">
        <v>44376</v>
      </c>
      <c r="DO554" s="185">
        <v>0</v>
      </c>
      <c r="DP554" s="185">
        <v>44000</v>
      </c>
      <c r="DQ554" s="185">
        <v>0</v>
      </c>
      <c r="DR554" s="185" t="s">
        <v>2026</v>
      </c>
      <c r="DS554" s="185" t="s">
        <v>1903</v>
      </c>
      <c r="DT554" s="185">
        <v>44000</v>
      </c>
      <c r="DV554" s="185" t="s">
        <v>1984</v>
      </c>
      <c r="DW554" s="185">
        <v>1101000</v>
      </c>
      <c r="DX554" s="185" t="s">
        <v>1896</v>
      </c>
    </row>
    <row r="555" spans="1:128" x14ac:dyDescent="0.25">
      <c r="A555" s="185">
        <v>30</v>
      </c>
      <c r="B555" s="185">
        <v>1622000</v>
      </c>
      <c r="D555" s="230">
        <v>5.2199999999999998E-3</v>
      </c>
      <c r="E555" s="185">
        <v>8467</v>
      </c>
      <c r="F555" s="185">
        <v>22978384</v>
      </c>
      <c r="I555" s="185">
        <v>1295460</v>
      </c>
      <c r="J555" s="185">
        <v>540724</v>
      </c>
      <c r="L555" s="185">
        <v>1403232</v>
      </c>
      <c r="M555" s="185" t="s">
        <v>2009</v>
      </c>
      <c r="N555" s="185" t="s">
        <v>4180</v>
      </c>
      <c r="R555" s="185" t="s">
        <v>1879</v>
      </c>
      <c r="S555" s="185" t="s">
        <v>454</v>
      </c>
      <c r="T555" s="185" t="s">
        <v>869</v>
      </c>
      <c r="U555" s="185" t="s">
        <v>682</v>
      </c>
      <c r="V555" s="185" t="s">
        <v>1949</v>
      </c>
      <c r="W555" s="185" t="s">
        <v>70</v>
      </c>
      <c r="X555" s="185" t="s">
        <v>2138</v>
      </c>
      <c r="Y555" s="185" t="s">
        <v>1908</v>
      </c>
      <c r="Z555" s="185" t="s">
        <v>2139</v>
      </c>
      <c r="AA555" s="185" t="s">
        <v>1883</v>
      </c>
      <c r="AB555" s="185" t="s">
        <v>1923</v>
      </c>
      <c r="AC555" s="185" t="s">
        <v>4305</v>
      </c>
      <c r="AD555" s="185" t="s">
        <v>2179</v>
      </c>
      <c r="AE555" s="185" t="s">
        <v>1887</v>
      </c>
      <c r="AF555" s="185" t="s">
        <v>1888</v>
      </c>
      <c r="AG555" s="185" t="s">
        <v>1889</v>
      </c>
      <c r="AH555" s="185" t="s">
        <v>1883</v>
      </c>
      <c r="AI555" s="185" t="s">
        <v>1890</v>
      </c>
      <c r="AJ555" s="185" t="s">
        <v>1913</v>
      </c>
      <c r="AK555" s="185" t="s">
        <v>2655</v>
      </c>
      <c r="AL555" s="185" t="s">
        <v>4306</v>
      </c>
      <c r="AM555" s="185" t="s">
        <v>4307</v>
      </c>
      <c r="AN555" s="185" t="s">
        <v>4307</v>
      </c>
      <c r="AP555" s="185" t="s">
        <v>1896</v>
      </c>
      <c r="AQ555" s="185" t="s">
        <v>1949</v>
      </c>
      <c r="AR555" s="185" t="s">
        <v>2782</v>
      </c>
      <c r="AS555" s="185">
        <v>1081448</v>
      </c>
      <c r="AT555" s="185" t="s">
        <v>2782</v>
      </c>
      <c r="AV555" s="185" t="s">
        <v>1920</v>
      </c>
      <c r="AW555" s="185">
        <v>1081448</v>
      </c>
      <c r="AX555" s="185">
        <v>0</v>
      </c>
      <c r="AY555" s="185" t="s">
        <v>4186</v>
      </c>
      <c r="AZ555" s="186">
        <v>0</v>
      </c>
      <c r="BA555" s="231">
        <v>0</v>
      </c>
      <c r="BB555" s="185">
        <v>0</v>
      </c>
      <c r="BC555" s="185" t="s">
        <v>1332</v>
      </c>
      <c r="BD555" s="187">
        <v>25359</v>
      </c>
      <c r="BE555" s="187">
        <v>32680</v>
      </c>
      <c r="BF555" s="187">
        <v>32874</v>
      </c>
      <c r="BH555" s="187">
        <v>43272</v>
      </c>
      <c r="BI555" s="187">
        <v>43636</v>
      </c>
      <c r="BJ555" s="185" t="s">
        <v>4308</v>
      </c>
      <c r="BK555" s="185" t="s">
        <v>1923</v>
      </c>
      <c r="BL555" s="187">
        <v>33742</v>
      </c>
      <c r="BM555" s="185" t="s">
        <v>1900</v>
      </c>
      <c r="BN555" s="185" t="s">
        <v>1275</v>
      </c>
      <c r="BV555" s="185" t="s">
        <v>3365</v>
      </c>
      <c r="BW555" s="185" t="s">
        <v>1926</v>
      </c>
      <c r="BX555" s="185" t="s">
        <v>1902</v>
      </c>
      <c r="BY555" s="187">
        <v>43637</v>
      </c>
      <c r="BZ555" s="187">
        <v>44368</v>
      </c>
      <c r="CA555" s="185">
        <v>0</v>
      </c>
      <c r="CB555" s="185">
        <v>1081448</v>
      </c>
      <c r="CC555" s="185">
        <v>0</v>
      </c>
      <c r="CD555" s="185">
        <v>102854</v>
      </c>
      <c r="CE555" s="185">
        <v>0</v>
      </c>
      <c r="CF555" s="185">
        <v>0</v>
      </c>
      <c r="CG555" s="185">
        <v>0</v>
      </c>
      <c r="CH555" s="185">
        <v>540724</v>
      </c>
      <c r="CI555" s="185">
        <v>0</v>
      </c>
      <c r="CK555" s="185">
        <v>0</v>
      </c>
      <c r="CL555" s="185">
        <v>0</v>
      </c>
      <c r="CM555" s="185">
        <v>0</v>
      </c>
      <c r="CN555" s="185">
        <v>0</v>
      </c>
      <c r="CO555" s="185">
        <v>0</v>
      </c>
      <c r="CP555" s="185">
        <v>66098</v>
      </c>
      <c r="CQ555" s="185">
        <v>0</v>
      </c>
      <c r="CR555" s="185">
        <v>0</v>
      </c>
      <c r="CS555" s="185">
        <v>0</v>
      </c>
      <c r="CT555" s="185">
        <v>0</v>
      </c>
      <c r="CU555" s="185">
        <v>0</v>
      </c>
      <c r="CV555" s="185">
        <v>0</v>
      </c>
      <c r="CW555" s="185">
        <v>1791124</v>
      </c>
      <c r="CX555" s="185">
        <v>647788</v>
      </c>
      <c r="CY555" s="185">
        <v>1143336</v>
      </c>
      <c r="CZ555" s="185" t="s">
        <v>8035</v>
      </c>
      <c r="DA555" s="185">
        <v>149260</v>
      </c>
      <c r="DB555" s="185">
        <v>137900</v>
      </c>
      <c r="DC555" s="185">
        <v>194600</v>
      </c>
      <c r="DD555" s="185">
        <v>1688000</v>
      </c>
      <c r="DE555" s="185">
        <v>67500</v>
      </c>
      <c r="DF555" s="185">
        <v>33800</v>
      </c>
      <c r="DG555" s="185">
        <v>50600</v>
      </c>
      <c r="DH555" s="185">
        <v>89556</v>
      </c>
      <c r="DI555" s="185">
        <v>30</v>
      </c>
      <c r="DJ555" s="185">
        <v>0</v>
      </c>
      <c r="DK555" s="185">
        <v>0</v>
      </c>
      <c r="DL555" s="185">
        <v>0</v>
      </c>
      <c r="DM555" s="187">
        <v>43808</v>
      </c>
      <c r="DN555" s="187">
        <v>43829</v>
      </c>
      <c r="DO555" s="185">
        <v>0</v>
      </c>
      <c r="DP555" s="185">
        <v>64900</v>
      </c>
      <c r="DQ555" s="185">
        <v>0</v>
      </c>
      <c r="DR555" s="185" t="s">
        <v>1946</v>
      </c>
      <c r="DS555" s="185" t="s">
        <v>1889</v>
      </c>
      <c r="DT555" s="185">
        <v>64900</v>
      </c>
      <c r="DV555" s="185" t="s">
        <v>2148</v>
      </c>
      <c r="DW555" s="185">
        <v>1622000</v>
      </c>
      <c r="DX555" s="185" t="s">
        <v>1896</v>
      </c>
    </row>
    <row r="556" spans="1:128" x14ac:dyDescent="0.25">
      <c r="A556" s="185">
        <v>30</v>
      </c>
      <c r="B556" s="185">
        <v>1150000</v>
      </c>
      <c r="D556" s="230">
        <v>5.2199999999999998E-3</v>
      </c>
      <c r="E556" s="185">
        <v>6003</v>
      </c>
      <c r="F556" s="185">
        <v>23197511</v>
      </c>
      <c r="I556" s="185">
        <v>1367323</v>
      </c>
      <c r="J556" s="185">
        <v>575218</v>
      </c>
      <c r="L556" s="185">
        <v>1542686</v>
      </c>
      <c r="M556" s="185" t="s">
        <v>2009</v>
      </c>
      <c r="N556" s="185" t="s">
        <v>4309</v>
      </c>
      <c r="R556" s="185" t="s">
        <v>1879</v>
      </c>
      <c r="S556" s="185" t="s">
        <v>454</v>
      </c>
      <c r="T556" s="185" t="s">
        <v>273</v>
      </c>
      <c r="U556" s="185" t="s">
        <v>682</v>
      </c>
      <c r="V556" s="185" t="s">
        <v>1949</v>
      </c>
      <c r="W556" s="185" t="s">
        <v>724</v>
      </c>
      <c r="X556" s="185" t="s">
        <v>1880</v>
      </c>
      <c r="Y556" s="185" t="s">
        <v>1908</v>
      </c>
      <c r="Z556" s="185" t="s">
        <v>2139</v>
      </c>
      <c r="AA556" s="185" t="s">
        <v>1883</v>
      </c>
      <c r="AB556" s="185" t="s">
        <v>1923</v>
      </c>
      <c r="AC556" s="185" t="s">
        <v>4310</v>
      </c>
      <c r="AD556" s="185" t="s">
        <v>2141</v>
      </c>
      <c r="AE556" s="185" t="s">
        <v>1887</v>
      </c>
      <c r="AF556" s="185" t="s">
        <v>1888</v>
      </c>
      <c r="AG556" s="185" t="s">
        <v>1889</v>
      </c>
      <c r="AH556" s="185" t="s">
        <v>1883</v>
      </c>
      <c r="AI556" s="185" t="s">
        <v>1890</v>
      </c>
      <c r="AJ556" s="185" t="s">
        <v>1913</v>
      </c>
      <c r="AK556" s="185" t="s">
        <v>3920</v>
      </c>
      <c r="AL556" s="185" t="s">
        <v>4311</v>
      </c>
      <c r="AM556" s="185" t="s">
        <v>4312</v>
      </c>
      <c r="AN556" s="185" t="s">
        <v>4313</v>
      </c>
      <c r="AO556" s="185" t="s">
        <v>4288</v>
      </c>
      <c r="AP556" s="185" t="s">
        <v>1896</v>
      </c>
      <c r="AQ556" s="185" t="s">
        <v>1949</v>
      </c>
      <c r="AR556" s="185" t="s">
        <v>3251</v>
      </c>
      <c r="AS556" s="185">
        <v>1150436</v>
      </c>
      <c r="AT556" s="185" t="s">
        <v>3251</v>
      </c>
      <c r="AV556" s="185" t="s">
        <v>1920</v>
      </c>
      <c r="AW556" s="185">
        <v>1150436</v>
      </c>
      <c r="AX556" s="185">
        <v>0</v>
      </c>
      <c r="AY556" s="185" t="s">
        <v>4314</v>
      </c>
      <c r="AZ556" s="186">
        <v>0</v>
      </c>
      <c r="BA556" s="231">
        <v>8</v>
      </c>
      <c r="BB556" s="185">
        <v>0</v>
      </c>
      <c r="BC556" s="185" t="s">
        <v>1332</v>
      </c>
      <c r="BD556" s="187">
        <v>22899</v>
      </c>
      <c r="BE556" s="187">
        <v>32343</v>
      </c>
      <c r="BF556" s="187">
        <v>39805</v>
      </c>
      <c r="BH556" s="187">
        <v>43665</v>
      </c>
      <c r="BI556" s="187">
        <v>44030</v>
      </c>
      <c r="BJ556" s="185" t="s">
        <v>4315</v>
      </c>
      <c r="BK556" s="185" t="s">
        <v>1923</v>
      </c>
      <c r="BL556" s="187">
        <v>33742</v>
      </c>
      <c r="BM556" s="185" t="s">
        <v>1924</v>
      </c>
      <c r="BN556" s="185" t="s">
        <v>1925</v>
      </c>
      <c r="BV556" s="185" t="s">
        <v>3365</v>
      </c>
      <c r="BW556" s="185" t="s">
        <v>1926</v>
      </c>
      <c r="BX556" s="185" t="s">
        <v>1902</v>
      </c>
      <c r="BY556" s="187">
        <v>43300</v>
      </c>
      <c r="BZ556" s="187">
        <v>44031</v>
      </c>
      <c r="CA556" s="185">
        <v>0</v>
      </c>
      <c r="CB556" s="185">
        <v>1150436</v>
      </c>
      <c r="CC556" s="185">
        <v>0</v>
      </c>
      <c r="CD556" s="185">
        <v>102854</v>
      </c>
      <c r="CE556" s="185">
        <v>0</v>
      </c>
      <c r="CF556" s="185">
        <v>0</v>
      </c>
      <c r="CG556" s="185">
        <v>0</v>
      </c>
      <c r="CH556" s="185">
        <v>0</v>
      </c>
      <c r="CI556" s="185">
        <v>0</v>
      </c>
      <c r="CK556" s="185">
        <v>0</v>
      </c>
      <c r="CL556" s="185">
        <v>0</v>
      </c>
      <c r="CM556" s="185">
        <v>0</v>
      </c>
      <c r="CN556" s="185">
        <v>0</v>
      </c>
      <c r="CO556" s="185">
        <v>0</v>
      </c>
      <c r="CP556" s="185">
        <v>66098</v>
      </c>
      <c r="CQ556" s="185">
        <v>92035</v>
      </c>
      <c r="CR556" s="185">
        <v>0</v>
      </c>
      <c r="CS556" s="185">
        <v>0</v>
      </c>
      <c r="CT556" s="185">
        <v>0</v>
      </c>
      <c r="CU556" s="185">
        <v>0</v>
      </c>
      <c r="CV556" s="185">
        <v>0</v>
      </c>
      <c r="CW556" s="185">
        <v>1411423</v>
      </c>
      <c r="CX556" s="185">
        <v>759464</v>
      </c>
      <c r="CY556" s="185">
        <v>651959</v>
      </c>
      <c r="CZ556" s="185" t="s">
        <v>8035</v>
      </c>
      <c r="DA556" s="185">
        <v>117619</v>
      </c>
      <c r="DB556" s="185">
        <v>97700</v>
      </c>
      <c r="DC556" s="185">
        <v>138000</v>
      </c>
      <c r="DD556" s="185">
        <v>1309000</v>
      </c>
      <c r="DE556" s="185">
        <v>52400</v>
      </c>
      <c r="DF556" s="185">
        <v>26200</v>
      </c>
      <c r="DG556" s="185">
        <v>39300</v>
      </c>
      <c r="DH556" s="185">
        <v>65969</v>
      </c>
      <c r="DI556" s="185">
        <v>30</v>
      </c>
      <c r="DJ556" s="185">
        <v>0</v>
      </c>
      <c r="DK556" s="185">
        <v>0</v>
      </c>
      <c r="DL556" s="185">
        <v>0</v>
      </c>
      <c r="DM556" s="187">
        <v>44200</v>
      </c>
      <c r="DN556" s="187">
        <v>44221</v>
      </c>
      <c r="DO556" s="185">
        <v>0</v>
      </c>
      <c r="DP556" s="185">
        <v>46000</v>
      </c>
      <c r="DQ556" s="185">
        <v>0</v>
      </c>
      <c r="DR556" s="185" t="s">
        <v>1888</v>
      </c>
      <c r="DS556" s="185" t="s">
        <v>1889</v>
      </c>
      <c r="DT556" s="185">
        <v>46000</v>
      </c>
      <c r="DV556" s="185" t="s">
        <v>2148</v>
      </c>
      <c r="DW556" s="185">
        <v>1150000</v>
      </c>
      <c r="DX556" s="185" t="s">
        <v>1896</v>
      </c>
    </row>
    <row r="557" spans="1:128" x14ac:dyDescent="0.25">
      <c r="A557" s="185">
        <v>30</v>
      </c>
      <c r="B557" s="185">
        <v>1081000</v>
      </c>
      <c r="D557" s="230">
        <v>5.2199999999999998E-3</v>
      </c>
      <c r="E557" s="185">
        <v>5643</v>
      </c>
      <c r="F557" s="185">
        <v>23219443</v>
      </c>
      <c r="I557" s="185">
        <v>1295460</v>
      </c>
      <c r="J557" s="185">
        <v>540724</v>
      </c>
      <c r="L557" s="185">
        <v>1461700</v>
      </c>
      <c r="M557" s="185" t="s">
        <v>2009</v>
      </c>
      <c r="N557" s="185" t="s">
        <v>4309</v>
      </c>
      <c r="R557" s="185" t="s">
        <v>1879</v>
      </c>
      <c r="S557" s="185" t="s">
        <v>454</v>
      </c>
      <c r="T557" s="185" t="s">
        <v>274</v>
      </c>
      <c r="U557" s="185" t="s">
        <v>682</v>
      </c>
      <c r="V557" s="185" t="s">
        <v>2248</v>
      </c>
      <c r="W557" s="185" t="s">
        <v>654</v>
      </c>
      <c r="X557" s="185" t="s">
        <v>1999</v>
      </c>
      <c r="Y557" s="185" t="s">
        <v>1987</v>
      </c>
      <c r="Z557" s="185" t="s">
        <v>2139</v>
      </c>
      <c r="AA557" s="185" t="s">
        <v>1883</v>
      </c>
      <c r="AB557" s="185" t="s">
        <v>1923</v>
      </c>
      <c r="AC557" s="185" t="s">
        <v>4316</v>
      </c>
      <c r="AD557" s="185" t="s">
        <v>2173</v>
      </c>
      <c r="AE557" s="185" t="s">
        <v>1887</v>
      </c>
      <c r="AF557" s="185" t="s">
        <v>1888</v>
      </c>
      <c r="AG557" s="185" t="s">
        <v>1889</v>
      </c>
      <c r="AH557" s="185" t="s">
        <v>1883</v>
      </c>
      <c r="AI557" s="185" t="s">
        <v>1890</v>
      </c>
      <c r="AJ557" s="185" t="s">
        <v>1913</v>
      </c>
      <c r="AK557" s="185" t="s">
        <v>2626</v>
      </c>
      <c r="AL557" s="185" t="s">
        <v>4317</v>
      </c>
      <c r="AM557" s="185" t="s">
        <v>4318</v>
      </c>
      <c r="AN557" s="185" t="s">
        <v>4319</v>
      </c>
      <c r="AO557" s="185" t="s">
        <v>4217</v>
      </c>
      <c r="AP557" s="185" t="s">
        <v>1896</v>
      </c>
      <c r="AQ557" s="185" t="s">
        <v>2248</v>
      </c>
      <c r="AR557" s="185" t="s">
        <v>2252</v>
      </c>
      <c r="AS557" s="185">
        <v>1081448</v>
      </c>
      <c r="AT557" s="185" t="s">
        <v>2252</v>
      </c>
      <c r="AV557" s="185" t="s">
        <v>1920</v>
      </c>
      <c r="AW557" s="185">
        <v>1081448</v>
      </c>
      <c r="AX557" s="185">
        <v>0</v>
      </c>
      <c r="AY557" s="185" t="s">
        <v>4314</v>
      </c>
      <c r="AZ557" s="186">
        <v>0</v>
      </c>
      <c r="BA557" s="231">
        <v>0</v>
      </c>
      <c r="BB557" s="185">
        <v>0</v>
      </c>
      <c r="BC557" s="185" t="s">
        <v>1332</v>
      </c>
      <c r="BD557" s="187">
        <v>24291</v>
      </c>
      <c r="BE557" s="187">
        <v>32342</v>
      </c>
      <c r="BF557" s="187">
        <v>32874</v>
      </c>
      <c r="BH557" s="187">
        <v>43704</v>
      </c>
      <c r="BI557" s="187">
        <v>44069</v>
      </c>
      <c r="BJ557" s="185" t="s">
        <v>4320</v>
      </c>
      <c r="BK557" s="185" t="s">
        <v>1923</v>
      </c>
      <c r="BL557" s="187">
        <v>33340</v>
      </c>
      <c r="BM557" s="185" t="s">
        <v>1924</v>
      </c>
      <c r="BN557" s="185" t="s">
        <v>1925</v>
      </c>
      <c r="BV557" s="185" t="s">
        <v>3365</v>
      </c>
      <c r="BW557" s="185" t="s">
        <v>1926</v>
      </c>
      <c r="BX557" s="185" t="s">
        <v>1902</v>
      </c>
      <c r="BY557" s="187">
        <v>43339</v>
      </c>
      <c r="BZ557" s="187">
        <v>44070</v>
      </c>
      <c r="CA557" s="185">
        <v>0</v>
      </c>
      <c r="CB557" s="185">
        <v>1081448</v>
      </c>
      <c r="CC557" s="185">
        <v>0</v>
      </c>
      <c r="CD557" s="185">
        <v>102854</v>
      </c>
      <c r="CE557" s="185">
        <v>0</v>
      </c>
      <c r="CF557" s="185">
        <v>0</v>
      </c>
      <c r="CG557" s="185">
        <v>0</v>
      </c>
      <c r="CH557" s="185">
        <v>0</v>
      </c>
      <c r="CI557" s="185">
        <v>0</v>
      </c>
      <c r="CK557" s="185">
        <v>0</v>
      </c>
      <c r="CL557" s="185">
        <v>0</v>
      </c>
      <c r="CM557" s="185">
        <v>0</v>
      </c>
      <c r="CN557" s="185">
        <v>0</v>
      </c>
      <c r="CO557" s="185">
        <v>0</v>
      </c>
      <c r="CP557" s="185">
        <v>66098</v>
      </c>
      <c r="CQ557" s="185">
        <v>0</v>
      </c>
      <c r="CR557" s="185">
        <v>0</v>
      </c>
      <c r="CS557" s="185">
        <v>0</v>
      </c>
      <c r="CT557" s="185">
        <v>0</v>
      </c>
      <c r="CU557" s="185">
        <v>0</v>
      </c>
      <c r="CV557" s="185">
        <v>0</v>
      </c>
      <c r="CW557" s="185">
        <v>1250400</v>
      </c>
      <c r="CX557" s="185">
        <v>655424</v>
      </c>
      <c r="CY557" s="185">
        <v>594976</v>
      </c>
      <c r="CZ557" s="185" t="s">
        <v>8035</v>
      </c>
      <c r="DA557" s="185">
        <v>104200</v>
      </c>
      <c r="DB557" s="185">
        <v>91900</v>
      </c>
      <c r="DC557" s="185">
        <v>129700</v>
      </c>
      <c r="DD557" s="185">
        <v>1148000</v>
      </c>
      <c r="DE557" s="185">
        <v>45900</v>
      </c>
      <c r="DF557" s="185">
        <v>23000</v>
      </c>
      <c r="DG557" s="185">
        <v>34400</v>
      </c>
      <c r="DH557" s="185">
        <v>62520</v>
      </c>
      <c r="DI557" s="185">
        <v>30</v>
      </c>
      <c r="DJ557" s="185">
        <v>0</v>
      </c>
      <c r="DK557" s="185">
        <v>0</v>
      </c>
      <c r="DL557" s="185">
        <v>0</v>
      </c>
      <c r="DM557" s="187">
        <v>44081</v>
      </c>
      <c r="DN557" s="187">
        <v>44099</v>
      </c>
      <c r="DO557" s="185">
        <v>0</v>
      </c>
      <c r="DP557" s="185">
        <v>43200</v>
      </c>
      <c r="DQ557" s="185">
        <v>0</v>
      </c>
      <c r="DR557" s="185" t="s">
        <v>2009</v>
      </c>
      <c r="DS557" s="185" t="s">
        <v>1887</v>
      </c>
      <c r="DT557" s="185">
        <v>43200</v>
      </c>
      <c r="DV557" s="185" t="s">
        <v>2148</v>
      </c>
      <c r="DW557" s="185">
        <v>1081000</v>
      </c>
      <c r="DX557" s="185" t="s">
        <v>1896</v>
      </c>
    </row>
    <row r="558" spans="1:128" x14ac:dyDescent="0.25">
      <c r="A558" s="185">
        <v>30</v>
      </c>
      <c r="B558" s="185">
        <v>2497000</v>
      </c>
      <c r="D558" s="230">
        <v>1.044E-2</v>
      </c>
      <c r="E558" s="185">
        <v>26069</v>
      </c>
      <c r="F558" s="185">
        <v>23249034</v>
      </c>
      <c r="I558" s="185">
        <v>1903246</v>
      </c>
      <c r="J558" s="185">
        <v>832461</v>
      </c>
      <c r="L558" s="185">
        <v>2146626</v>
      </c>
      <c r="M558" s="185" t="s">
        <v>2051</v>
      </c>
      <c r="N558" s="185" t="s">
        <v>2032</v>
      </c>
      <c r="R558" s="185" t="s">
        <v>1879</v>
      </c>
      <c r="S558" s="185" t="s">
        <v>2901</v>
      </c>
      <c r="T558" s="185" t="s">
        <v>246</v>
      </c>
      <c r="U558" s="185" t="s">
        <v>682</v>
      </c>
      <c r="V558" s="185" t="s">
        <v>1949</v>
      </c>
      <c r="W558" s="185" t="s">
        <v>255</v>
      </c>
      <c r="X558" s="185" t="s">
        <v>1880</v>
      </c>
      <c r="Y558" s="185" t="s">
        <v>1881</v>
      </c>
      <c r="Z558" s="185" t="s">
        <v>2902</v>
      </c>
      <c r="AA558" s="185" t="s">
        <v>1883</v>
      </c>
      <c r="AB558" s="185" t="s">
        <v>1883</v>
      </c>
      <c r="AC558" s="185" t="s">
        <v>4321</v>
      </c>
      <c r="AD558" s="185" t="s">
        <v>1888</v>
      </c>
      <c r="AE558" s="185" t="s">
        <v>1887</v>
      </c>
      <c r="AF558" s="185" t="s">
        <v>1888</v>
      </c>
      <c r="AG558" s="185" t="s">
        <v>1889</v>
      </c>
      <c r="AH558" s="185" t="s">
        <v>1883</v>
      </c>
      <c r="AI558" s="185" t="s">
        <v>1890</v>
      </c>
      <c r="AK558" s="185" t="s">
        <v>4322</v>
      </c>
      <c r="AL558" s="185" t="s">
        <v>4323</v>
      </c>
      <c r="AM558" s="185" t="s">
        <v>4324</v>
      </c>
      <c r="AN558" s="185" t="s">
        <v>4325</v>
      </c>
      <c r="AO558" s="185" t="s">
        <v>4326</v>
      </c>
      <c r="AP558" s="185" t="s">
        <v>1896</v>
      </c>
      <c r="AQ558" s="185" t="s">
        <v>1949</v>
      </c>
      <c r="AR558" s="185" t="s">
        <v>2237</v>
      </c>
      <c r="AS558" s="185">
        <v>1664922</v>
      </c>
      <c r="AT558" s="185" t="s">
        <v>2237</v>
      </c>
      <c r="AV558" s="185" t="s">
        <v>1920</v>
      </c>
      <c r="AW558" s="185">
        <v>1664922</v>
      </c>
      <c r="AX558" s="185">
        <v>0</v>
      </c>
      <c r="AY558" s="185" t="s">
        <v>2041</v>
      </c>
      <c r="AZ558" s="186">
        <v>0</v>
      </c>
      <c r="BA558" s="231">
        <v>15</v>
      </c>
      <c r="BB558" s="185">
        <v>20</v>
      </c>
      <c r="BC558" s="185" t="s">
        <v>1332</v>
      </c>
      <c r="BD558" s="187">
        <v>24778</v>
      </c>
      <c r="BE558" s="187">
        <v>36678</v>
      </c>
      <c r="BF558" s="187">
        <v>43040</v>
      </c>
      <c r="BH558" s="187">
        <v>43252</v>
      </c>
      <c r="BI558" s="187">
        <v>43616</v>
      </c>
      <c r="BM558" s="185" t="s">
        <v>1944</v>
      </c>
      <c r="BN558" s="185" t="s">
        <v>1945</v>
      </c>
      <c r="BV558" s="185" t="s">
        <v>3365</v>
      </c>
      <c r="BW558" s="185" t="s">
        <v>1926</v>
      </c>
      <c r="BX558" s="185" t="s">
        <v>1902</v>
      </c>
      <c r="BY558" s="187">
        <v>43983</v>
      </c>
      <c r="BZ558" s="187">
        <v>44348</v>
      </c>
      <c r="CA558" s="185">
        <v>0</v>
      </c>
      <c r="CB558" s="185">
        <v>1664922</v>
      </c>
      <c r="CC558" s="185">
        <v>0</v>
      </c>
      <c r="CD558" s="185">
        <v>102854</v>
      </c>
      <c r="CE558" s="185">
        <v>0</v>
      </c>
      <c r="CF558" s="185">
        <v>0</v>
      </c>
      <c r="CG558" s="185">
        <v>0</v>
      </c>
      <c r="CH558" s="185">
        <v>832461</v>
      </c>
      <c r="CI558" s="185">
        <v>0</v>
      </c>
      <c r="CK558" s="185">
        <v>0</v>
      </c>
      <c r="CL558" s="185">
        <v>0</v>
      </c>
      <c r="CM558" s="185">
        <v>0</v>
      </c>
      <c r="CN558" s="185">
        <v>0</v>
      </c>
      <c r="CO558" s="185">
        <v>332984</v>
      </c>
      <c r="CP558" s="185">
        <v>66098</v>
      </c>
      <c r="CQ558" s="185">
        <v>249738</v>
      </c>
      <c r="CR558" s="185">
        <v>0</v>
      </c>
      <c r="CS558" s="185">
        <v>0</v>
      </c>
      <c r="CT558" s="185">
        <v>0</v>
      </c>
      <c r="CU558" s="185">
        <v>0</v>
      </c>
      <c r="CV558" s="185">
        <v>0</v>
      </c>
      <c r="CW558" s="185">
        <v>3249057</v>
      </c>
      <c r="CX558" s="185">
        <v>1087833</v>
      </c>
      <c r="CY558" s="185">
        <v>2161224</v>
      </c>
      <c r="CZ558" s="185" t="s">
        <v>8035</v>
      </c>
      <c r="DA558" s="185">
        <v>270755</v>
      </c>
      <c r="DB558" s="185">
        <v>212200</v>
      </c>
      <c r="DC558" s="185">
        <v>299600</v>
      </c>
      <c r="DD558" s="185">
        <v>3146000</v>
      </c>
      <c r="DE558" s="185">
        <v>125800</v>
      </c>
      <c r="DF558" s="185">
        <v>62900</v>
      </c>
      <c r="DG558" s="185">
        <v>94400</v>
      </c>
      <c r="DH558" s="185">
        <v>0</v>
      </c>
      <c r="DI558" s="185">
        <v>30</v>
      </c>
      <c r="DJ558" s="185">
        <v>0</v>
      </c>
      <c r="DK558" s="185">
        <v>0</v>
      </c>
      <c r="DL558" s="185">
        <v>0</v>
      </c>
      <c r="DM558" s="187">
        <v>43850</v>
      </c>
      <c r="DN558" s="187">
        <v>43868</v>
      </c>
      <c r="DO558" s="185">
        <v>0</v>
      </c>
      <c r="DP558" s="185">
        <v>99900</v>
      </c>
      <c r="DQ558" s="185">
        <v>0</v>
      </c>
      <c r="DR558" s="185" t="s">
        <v>1888</v>
      </c>
      <c r="DS558" s="185" t="s">
        <v>1903</v>
      </c>
      <c r="DT558" s="185">
        <v>99900</v>
      </c>
      <c r="DV558" s="185" t="s">
        <v>2909</v>
      </c>
      <c r="DW558" s="185">
        <v>2497000</v>
      </c>
      <c r="DX558" s="185" t="s">
        <v>1896</v>
      </c>
    </row>
    <row r="559" spans="1:128" x14ac:dyDescent="0.25">
      <c r="A559" s="185">
        <v>30</v>
      </c>
      <c r="B559" s="185">
        <v>1665000</v>
      </c>
      <c r="D559" s="230">
        <v>2.436E-2</v>
      </c>
      <c r="E559" s="185">
        <v>40559</v>
      </c>
      <c r="F559" s="185">
        <v>23554064</v>
      </c>
      <c r="I559" s="185">
        <v>1903246</v>
      </c>
      <c r="J559" s="185">
        <v>832461</v>
      </c>
      <c r="L559" s="185">
        <v>2143947</v>
      </c>
      <c r="M559" s="185" t="s">
        <v>1928</v>
      </c>
      <c r="N559" s="185" t="s">
        <v>1878</v>
      </c>
      <c r="R559" s="185" t="s">
        <v>1879</v>
      </c>
      <c r="S559" s="185" t="s">
        <v>150</v>
      </c>
      <c r="T559" s="185" t="s">
        <v>163</v>
      </c>
      <c r="U559" s="185" t="s">
        <v>682</v>
      </c>
      <c r="V559" s="185" t="s">
        <v>1272</v>
      </c>
      <c r="W559" s="185" t="s">
        <v>804</v>
      </c>
      <c r="X559" s="185" t="s">
        <v>2013</v>
      </c>
      <c r="Y559" s="185" t="s">
        <v>1987</v>
      </c>
      <c r="Z559" s="185" t="s">
        <v>2052</v>
      </c>
      <c r="AA559" s="185" t="s">
        <v>1883</v>
      </c>
      <c r="AB559" s="185" t="s">
        <v>1913</v>
      </c>
      <c r="AC559" s="185" t="s">
        <v>4327</v>
      </c>
      <c r="AD559" s="185" t="s">
        <v>2250</v>
      </c>
      <c r="AE559" s="185" t="s">
        <v>1887</v>
      </c>
      <c r="AF559" s="185" t="s">
        <v>1888</v>
      </c>
      <c r="AG559" s="185" t="s">
        <v>1889</v>
      </c>
      <c r="AH559" s="185" t="s">
        <v>1883</v>
      </c>
      <c r="AI559" s="185" t="s">
        <v>1890</v>
      </c>
      <c r="AK559" s="185" t="s">
        <v>2056</v>
      </c>
      <c r="AL559" s="185" t="s">
        <v>2305</v>
      </c>
      <c r="AM559" s="185" t="s">
        <v>4328</v>
      </c>
      <c r="AN559" s="185" t="s">
        <v>4328</v>
      </c>
      <c r="AP559" s="185" t="s">
        <v>1896</v>
      </c>
      <c r="AQ559" s="185" t="s">
        <v>1272</v>
      </c>
      <c r="AR559" s="185" t="s">
        <v>1935</v>
      </c>
      <c r="AS559" s="185">
        <v>1664922</v>
      </c>
      <c r="AT559" s="185" t="s">
        <v>1935</v>
      </c>
      <c r="AV559" s="185" t="s">
        <v>1920</v>
      </c>
      <c r="AW559" s="185">
        <v>1664922</v>
      </c>
      <c r="AX559" s="185">
        <v>0</v>
      </c>
      <c r="AY559" s="185" t="s">
        <v>1899</v>
      </c>
      <c r="AZ559" s="186">
        <v>0</v>
      </c>
      <c r="BA559" s="231">
        <v>0</v>
      </c>
      <c r="BB559" s="185">
        <v>0</v>
      </c>
      <c r="BC559" s="185" t="s">
        <v>1332</v>
      </c>
      <c r="BD559" s="187">
        <v>22352</v>
      </c>
      <c r="BE559" s="187">
        <v>35794</v>
      </c>
      <c r="BF559" s="187">
        <v>41219</v>
      </c>
      <c r="BH559" s="187">
        <v>43464</v>
      </c>
      <c r="BI559" s="187">
        <v>43828</v>
      </c>
      <c r="BM559" s="185" t="s">
        <v>2103</v>
      </c>
      <c r="BN559" s="185" t="s">
        <v>1283</v>
      </c>
      <c r="BV559" s="185" t="s">
        <v>3365</v>
      </c>
      <c r="BW559" s="185" t="s">
        <v>1926</v>
      </c>
      <c r="BX559" s="185" t="s">
        <v>1902</v>
      </c>
      <c r="BY559" s="187">
        <v>43099</v>
      </c>
      <c r="BZ559" s="187">
        <v>44195</v>
      </c>
      <c r="CA559" s="185">
        <v>0</v>
      </c>
      <c r="CB559" s="185">
        <v>1664922</v>
      </c>
      <c r="CC559" s="185">
        <v>0</v>
      </c>
      <c r="CD559" s="185">
        <v>102854</v>
      </c>
      <c r="CE559" s="185">
        <v>0</v>
      </c>
      <c r="CF559" s="185">
        <v>0</v>
      </c>
      <c r="CG559" s="185">
        <v>0</v>
      </c>
      <c r="CH559" s="185">
        <v>0</v>
      </c>
      <c r="CI559" s="185">
        <v>0</v>
      </c>
      <c r="CK559" s="185">
        <v>0</v>
      </c>
      <c r="CL559" s="185">
        <v>0</v>
      </c>
      <c r="CM559" s="185">
        <v>0</v>
      </c>
      <c r="CN559" s="185">
        <v>0</v>
      </c>
      <c r="CO559" s="185">
        <v>0</v>
      </c>
      <c r="CP559" s="185">
        <v>66098</v>
      </c>
      <c r="CQ559" s="185">
        <v>0</v>
      </c>
      <c r="CR559" s="185">
        <v>0</v>
      </c>
      <c r="CS559" s="185">
        <v>0</v>
      </c>
      <c r="CT559" s="185">
        <v>0</v>
      </c>
      <c r="CU559" s="185">
        <v>0</v>
      </c>
      <c r="CV559" s="185">
        <v>0</v>
      </c>
      <c r="CW559" s="185">
        <v>1833874</v>
      </c>
      <c r="CX559" s="185">
        <v>801543</v>
      </c>
      <c r="CY559" s="185">
        <v>1032331</v>
      </c>
      <c r="CZ559" s="185" t="s">
        <v>8035</v>
      </c>
      <c r="DA559" s="185">
        <v>152823</v>
      </c>
      <c r="DB559" s="185">
        <v>141500</v>
      </c>
      <c r="DC559" s="185">
        <v>199800</v>
      </c>
      <c r="DD559" s="185">
        <v>1731000</v>
      </c>
      <c r="DE559" s="185">
        <v>69200</v>
      </c>
      <c r="DF559" s="185">
        <v>34600</v>
      </c>
      <c r="DG559" s="185">
        <v>51900</v>
      </c>
      <c r="DH559" s="185">
        <v>0</v>
      </c>
      <c r="DI559" s="185">
        <v>30</v>
      </c>
      <c r="DJ559" s="185">
        <v>0</v>
      </c>
      <c r="DK559" s="185">
        <v>0</v>
      </c>
      <c r="DL559" s="185">
        <v>0</v>
      </c>
      <c r="DM559" s="187">
        <v>44197</v>
      </c>
      <c r="DN559" s="187">
        <v>44215</v>
      </c>
      <c r="DO559" s="185">
        <v>0</v>
      </c>
      <c r="DP559" s="185">
        <v>66600</v>
      </c>
      <c r="DQ559" s="185">
        <v>0</v>
      </c>
      <c r="DR559" s="185" t="s">
        <v>2026</v>
      </c>
      <c r="DS559" s="185" t="s">
        <v>1887</v>
      </c>
      <c r="DT559" s="185">
        <v>66600</v>
      </c>
      <c r="DV559" s="185" t="s">
        <v>2061</v>
      </c>
      <c r="DW559" s="185">
        <v>1665000</v>
      </c>
      <c r="DX559" s="185" t="s">
        <v>1896</v>
      </c>
    </row>
    <row r="560" spans="1:128" x14ac:dyDescent="0.25">
      <c r="A560" s="185">
        <v>30</v>
      </c>
      <c r="B560" s="185">
        <v>4709000</v>
      </c>
      <c r="D560" s="230">
        <v>2.436E-2</v>
      </c>
      <c r="E560" s="185">
        <v>114711</v>
      </c>
      <c r="F560" s="185">
        <v>23753900</v>
      </c>
      <c r="I560" s="185">
        <v>4846616</v>
      </c>
      <c r="J560" s="185">
        <v>1648242</v>
      </c>
      <c r="L560" s="185">
        <v>5688043</v>
      </c>
      <c r="M560" s="185" t="s">
        <v>1928</v>
      </c>
      <c r="N560" s="185" t="s">
        <v>295</v>
      </c>
      <c r="R560" s="185" t="s">
        <v>1879</v>
      </c>
      <c r="S560" s="185" t="s">
        <v>150</v>
      </c>
      <c r="T560" s="185" t="s">
        <v>65</v>
      </c>
      <c r="U560" s="185" t="s">
        <v>682</v>
      </c>
      <c r="V560" s="185" t="s">
        <v>1963</v>
      </c>
      <c r="W560" s="185" t="s">
        <v>284</v>
      </c>
      <c r="X560" s="185" t="s">
        <v>1907</v>
      </c>
      <c r="Y560" s="185" t="s">
        <v>1881</v>
      </c>
      <c r="Z560" s="185" t="s">
        <v>2052</v>
      </c>
      <c r="AA560" s="185" t="s">
        <v>1883</v>
      </c>
      <c r="AB560" s="185" t="s">
        <v>1913</v>
      </c>
      <c r="AC560" s="185" t="s">
        <v>4329</v>
      </c>
      <c r="AD560" s="185" t="s">
        <v>2779</v>
      </c>
      <c r="AE560" s="185" t="s">
        <v>1887</v>
      </c>
      <c r="AF560" s="185" t="s">
        <v>1888</v>
      </c>
      <c r="AG560" s="185" t="s">
        <v>1889</v>
      </c>
      <c r="AH560" s="185" t="s">
        <v>1883</v>
      </c>
      <c r="AI560" s="185" t="s">
        <v>1890</v>
      </c>
      <c r="AK560" s="185" t="s">
        <v>2004</v>
      </c>
      <c r="AL560" s="185" t="s">
        <v>2213</v>
      </c>
      <c r="AM560" s="185" t="s">
        <v>4330</v>
      </c>
      <c r="AN560" s="185" t="s">
        <v>4293</v>
      </c>
      <c r="AO560" s="185" t="s">
        <v>4175</v>
      </c>
      <c r="AP560" s="185" t="s">
        <v>1896</v>
      </c>
      <c r="AQ560" s="185" t="s">
        <v>1963</v>
      </c>
      <c r="AR560" s="185" t="s">
        <v>2596</v>
      </c>
      <c r="AS560" s="185">
        <v>4709262</v>
      </c>
      <c r="AT560" s="185" t="s">
        <v>2596</v>
      </c>
      <c r="AV560" s="185" t="s">
        <v>1920</v>
      </c>
      <c r="AW560" s="185">
        <v>4709262</v>
      </c>
      <c r="AX560" s="185">
        <v>0</v>
      </c>
      <c r="AY560" s="185" t="s">
        <v>2218</v>
      </c>
      <c r="AZ560" s="186">
        <v>0</v>
      </c>
      <c r="BA560" s="231">
        <v>0</v>
      </c>
      <c r="BB560" s="185">
        <v>0</v>
      </c>
      <c r="BC560" s="185" t="s">
        <v>1332</v>
      </c>
      <c r="BD560" s="187">
        <v>24368</v>
      </c>
      <c r="BE560" s="187">
        <v>40275</v>
      </c>
      <c r="BF560" s="187">
        <v>42872</v>
      </c>
      <c r="BH560" s="187">
        <v>43577</v>
      </c>
      <c r="BI560" s="187">
        <v>43942</v>
      </c>
      <c r="BO560" s="185" t="s">
        <v>295</v>
      </c>
      <c r="BR560" s="185" t="s">
        <v>2060</v>
      </c>
      <c r="BV560" s="185" t="s">
        <v>3365</v>
      </c>
      <c r="BW560" s="185" t="s">
        <v>1896</v>
      </c>
      <c r="BX560" s="185" t="s">
        <v>1902</v>
      </c>
      <c r="BY560" s="187">
        <v>43943</v>
      </c>
      <c r="BZ560" s="187">
        <v>44308</v>
      </c>
      <c r="CA560" s="185">
        <v>0</v>
      </c>
      <c r="CB560" s="185">
        <v>4709262</v>
      </c>
      <c r="CC560" s="185">
        <v>0</v>
      </c>
      <c r="CD560" s="185">
        <v>0</v>
      </c>
      <c r="CE560" s="185">
        <v>0</v>
      </c>
      <c r="CF560" s="185">
        <v>0</v>
      </c>
      <c r="CG560" s="185">
        <v>0</v>
      </c>
      <c r="CH560" s="185">
        <v>0</v>
      </c>
      <c r="CI560" s="185">
        <v>0</v>
      </c>
      <c r="CK560" s="185">
        <v>0</v>
      </c>
      <c r="CL560" s="185">
        <v>0</v>
      </c>
      <c r="CM560" s="185">
        <v>0</v>
      </c>
      <c r="CN560" s="185">
        <v>0</v>
      </c>
      <c r="CO560" s="185">
        <v>0</v>
      </c>
      <c r="CP560" s="185">
        <v>0</v>
      </c>
      <c r="CQ560" s="185">
        <v>0</v>
      </c>
      <c r="CR560" s="185">
        <v>0</v>
      </c>
      <c r="CS560" s="185">
        <v>0</v>
      </c>
      <c r="CT560" s="185">
        <v>0</v>
      </c>
      <c r="CU560" s="185">
        <v>0</v>
      </c>
      <c r="CV560" s="185">
        <v>0</v>
      </c>
      <c r="CW560" s="185">
        <v>4709262</v>
      </c>
      <c r="CX560" s="185">
        <v>842088</v>
      </c>
      <c r="CY560" s="185">
        <v>3867174</v>
      </c>
      <c r="CZ560" s="185" t="s">
        <v>8035</v>
      </c>
      <c r="DA560" s="185">
        <v>392439</v>
      </c>
      <c r="DB560" s="185">
        <v>400300</v>
      </c>
      <c r="DC560" s="185">
        <v>565100</v>
      </c>
      <c r="DD560" s="185">
        <v>4709000</v>
      </c>
      <c r="DE560" s="185">
        <v>188400</v>
      </c>
      <c r="DF560" s="185">
        <v>94200</v>
      </c>
      <c r="DG560" s="185">
        <v>141300</v>
      </c>
      <c r="DH560" s="185">
        <v>0</v>
      </c>
      <c r="DI560" s="185">
        <v>30</v>
      </c>
      <c r="DJ560" s="185">
        <v>0</v>
      </c>
      <c r="DK560" s="185">
        <v>0</v>
      </c>
      <c r="DL560" s="185">
        <v>135632</v>
      </c>
      <c r="DM560" s="187">
        <v>44197</v>
      </c>
      <c r="DN560" s="187">
        <v>44215</v>
      </c>
      <c r="DO560" s="185">
        <v>0</v>
      </c>
      <c r="DP560" s="185">
        <v>188400</v>
      </c>
      <c r="DQ560" s="185">
        <v>47100</v>
      </c>
      <c r="DR560" s="185" t="s">
        <v>1927</v>
      </c>
      <c r="DS560" s="185" t="s">
        <v>1903</v>
      </c>
      <c r="DT560" s="185">
        <v>188400</v>
      </c>
      <c r="DV560" s="185" t="s">
        <v>2061</v>
      </c>
      <c r="DW560" s="185">
        <v>4709000</v>
      </c>
      <c r="DX560" s="185" t="s">
        <v>1896</v>
      </c>
    </row>
    <row r="561" spans="1:128" x14ac:dyDescent="0.25">
      <c r="A561" s="185">
        <v>30</v>
      </c>
      <c r="B561" s="185">
        <v>7081000</v>
      </c>
      <c r="D561" s="230">
        <v>2.436E-2</v>
      </c>
      <c r="E561" s="185">
        <v>172493</v>
      </c>
      <c r="F561" s="185">
        <v>23780405</v>
      </c>
      <c r="I561" s="185">
        <v>7287293</v>
      </c>
      <c r="J561" s="185">
        <v>2478270</v>
      </c>
      <c r="L561" s="185">
        <v>8221856</v>
      </c>
      <c r="M561" s="185" t="s">
        <v>1889</v>
      </c>
      <c r="N561" s="185" t="s">
        <v>1313</v>
      </c>
      <c r="R561" s="185" t="s">
        <v>1879</v>
      </c>
      <c r="S561" s="185" t="s">
        <v>329</v>
      </c>
      <c r="T561" s="185" t="s">
        <v>10</v>
      </c>
      <c r="U561" s="185" t="s">
        <v>2325</v>
      </c>
      <c r="V561" s="185" t="s">
        <v>1963</v>
      </c>
      <c r="W561" s="185" t="s">
        <v>283</v>
      </c>
      <c r="X561" s="185" t="s">
        <v>1880</v>
      </c>
      <c r="Y561" s="185" t="s">
        <v>1881</v>
      </c>
      <c r="Z561" s="185" t="s">
        <v>1909</v>
      </c>
      <c r="AA561" s="185" t="s">
        <v>1883</v>
      </c>
      <c r="AB561" s="185" t="s">
        <v>1913</v>
      </c>
      <c r="AC561" s="185" t="s">
        <v>4331</v>
      </c>
      <c r="AD561" s="185" t="s">
        <v>2327</v>
      </c>
      <c r="AE561" s="185" t="s">
        <v>1903</v>
      </c>
      <c r="AF561" s="185" t="s">
        <v>1888</v>
      </c>
      <c r="AG561" s="185" t="s">
        <v>1889</v>
      </c>
      <c r="AH561" s="185" t="s">
        <v>1912</v>
      </c>
      <c r="AI561" s="185" t="s">
        <v>1890</v>
      </c>
      <c r="AK561" s="185" t="s">
        <v>4332</v>
      </c>
      <c r="AL561" s="185" t="s">
        <v>4333</v>
      </c>
      <c r="AM561" s="185" t="s">
        <v>4334</v>
      </c>
      <c r="AN561" s="185" t="s">
        <v>4335</v>
      </c>
      <c r="AO561" s="185" t="s">
        <v>4336</v>
      </c>
      <c r="AP561" s="185" t="s">
        <v>1896</v>
      </c>
      <c r="AQ561" s="185" t="s">
        <v>1963</v>
      </c>
      <c r="AR561" s="185" t="s">
        <v>3141</v>
      </c>
      <c r="AS561" s="185">
        <v>7080770</v>
      </c>
      <c r="AT561" s="185" t="s">
        <v>3141</v>
      </c>
      <c r="AV561" s="185" t="s">
        <v>1920</v>
      </c>
      <c r="AW561" s="185">
        <v>7080770</v>
      </c>
      <c r="AX561" s="185">
        <v>0</v>
      </c>
      <c r="AY561" s="185" t="s">
        <v>2022</v>
      </c>
      <c r="AZ561" s="186">
        <v>0</v>
      </c>
      <c r="BA561" s="231">
        <v>0</v>
      </c>
      <c r="BB561" s="185">
        <v>0</v>
      </c>
      <c r="BC561" s="185" t="s">
        <v>1332</v>
      </c>
      <c r="BD561" s="187">
        <v>24938</v>
      </c>
      <c r="BE561" s="187">
        <v>40280</v>
      </c>
      <c r="BF561" s="187">
        <v>40280</v>
      </c>
      <c r="BH561" s="187">
        <v>43567</v>
      </c>
      <c r="BI561" s="187">
        <v>43932</v>
      </c>
      <c r="BO561" s="185" t="s">
        <v>2023</v>
      </c>
      <c r="BR561" s="185" t="s">
        <v>2024</v>
      </c>
      <c r="BV561" s="185" t="s">
        <v>3365</v>
      </c>
      <c r="BW561" s="185" t="s">
        <v>1926</v>
      </c>
      <c r="BX561" s="185" t="s">
        <v>1902</v>
      </c>
      <c r="BY561" s="187">
        <v>43933</v>
      </c>
      <c r="BZ561" s="187">
        <v>44298</v>
      </c>
      <c r="CA561" s="185">
        <v>0</v>
      </c>
      <c r="CB561" s="185">
        <v>7080770</v>
      </c>
      <c r="CC561" s="185">
        <v>0</v>
      </c>
      <c r="CD561" s="185">
        <v>0</v>
      </c>
      <c r="CE561" s="185">
        <v>0</v>
      </c>
      <c r="CF561" s="185">
        <v>0</v>
      </c>
      <c r="CG561" s="185">
        <v>0</v>
      </c>
      <c r="CH561" s="185">
        <v>0</v>
      </c>
      <c r="CI561" s="185">
        <v>0</v>
      </c>
      <c r="CK561" s="185">
        <v>0</v>
      </c>
      <c r="CL561" s="185">
        <v>0</v>
      </c>
      <c r="CM561" s="185">
        <v>0</v>
      </c>
      <c r="CN561" s="185">
        <v>0</v>
      </c>
      <c r="CO561" s="185">
        <v>0</v>
      </c>
      <c r="CP561" s="185">
        <v>0</v>
      </c>
      <c r="CQ561" s="185">
        <v>0</v>
      </c>
      <c r="CR561" s="185">
        <v>0</v>
      </c>
      <c r="CS561" s="185">
        <v>0</v>
      </c>
      <c r="CT561" s="185">
        <v>0</v>
      </c>
      <c r="CU561" s="185">
        <v>0</v>
      </c>
      <c r="CV561" s="185">
        <v>0</v>
      </c>
      <c r="CW561" s="185">
        <v>7080770</v>
      </c>
      <c r="CX561" s="185">
        <v>1238571</v>
      </c>
      <c r="CY561" s="185">
        <v>5842199</v>
      </c>
      <c r="CZ561" s="185" t="s">
        <v>8035</v>
      </c>
      <c r="DA561" s="185">
        <v>590064</v>
      </c>
      <c r="DB561" s="185">
        <v>601900</v>
      </c>
      <c r="DC561" s="185">
        <v>849700</v>
      </c>
      <c r="DD561" s="185">
        <v>7081000</v>
      </c>
      <c r="DE561" s="185">
        <v>283200</v>
      </c>
      <c r="DF561" s="185">
        <v>141600</v>
      </c>
      <c r="DG561" s="185">
        <v>212400</v>
      </c>
      <c r="DH561" s="185">
        <v>0</v>
      </c>
      <c r="DI561" s="185">
        <v>30</v>
      </c>
      <c r="DJ561" s="185">
        <v>0</v>
      </c>
      <c r="DK561" s="185">
        <v>0</v>
      </c>
      <c r="DL561" s="185">
        <v>247332</v>
      </c>
      <c r="DM561" s="187">
        <v>44208</v>
      </c>
      <c r="DN561" s="187">
        <v>44228</v>
      </c>
      <c r="DO561" s="185">
        <v>0</v>
      </c>
      <c r="DP561" s="185">
        <v>283200</v>
      </c>
      <c r="DQ561" s="185">
        <v>70800</v>
      </c>
      <c r="DR561" s="185" t="s">
        <v>1888</v>
      </c>
      <c r="DS561" s="185" t="s">
        <v>1903</v>
      </c>
      <c r="DT561" s="185">
        <v>283200</v>
      </c>
      <c r="DV561" s="185" t="s">
        <v>1946</v>
      </c>
      <c r="DW561" s="185">
        <v>7081000</v>
      </c>
      <c r="DX561" s="185" t="s">
        <v>1896</v>
      </c>
    </row>
    <row r="562" spans="1:128" x14ac:dyDescent="0.25">
      <c r="A562" s="185">
        <v>30</v>
      </c>
      <c r="B562" s="185">
        <v>2857000</v>
      </c>
      <c r="D562" s="230">
        <v>4.3499999999999997E-2</v>
      </c>
      <c r="E562" s="185">
        <v>124279</v>
      </c>
      <c r="F562" s="185">
        <v>23823552</v>
      </c>
      <c r="I562" s="185">
        <v>2450477</v>
      </c>
      <c r="J562" s="185">
        <v>1000033</v>
      </c>
      <c r="L562" s="185">
        <v>2718918</v>
      </c>
      <c r="M562" s="185" t="s">
        <v>2009</v>
      </c>
      <c r="N562" s="185" t="s">
        <v>1313</v>
      </c>
      <c r="R562" s="185" t="s">
        <v>1879</v>
      </c>
      <c r="S562" s="185" t="s">
        <v>454</v>
      </c>
      <c r="T562" s="185" t="s">
        <v>273</v>
      </c>
      <c r="U562" s="185" t="s">
        <v>682</v>
      </c>
      <c r="V562" s="185" t="s">
        <v>2012</v>
      </c>
      <c r="W562" s="185" t="s">
        <v>1184</v>
      </c>
      <c r="X562" s="185" t="s">
        <v>1880</v>
      </c>
      <c r="Y562" s="185" t="s">
        <v>1987</v>
      </c>
      <c r="Z562" s="185" t="s">
        <v>2139</v>
      </c>
      <c r="AA562" s="185" t="s">
        <v>1883</v>
      </c>
      <c r="AB562" s="185" t="s">
        <v>1923</v>
      </c>
      <c r="AC562" s="185" t="s">
        <v>4337</v>
      </c>
      <c r="AD562" s="185" t="s">
        <v>2141</v>
      </c>
      <c r="AE562" s="185" t="s">
        <v>1887</v>
      </c>
      <c r="AF562" s="185" t="s">
        <v>1888</v>
      </c>
      <c r="AG562" s="185" t="s">
        <v>1889</v>
      </c>
      <c r="AH562" s="185" t="s">
        <v>1883</v>
      </c>
      <c r="AI562" s="185" t="s">
        <v>1890</v>
      </c>
      <c r="AK562" s="185" t="s">
        <v>2017</v>
      </c>
      <c r="AL562" s="185" t="s">
        <v>2800</v>
      </c>
      <c r="AM562" s="185" t="s">
        <v>4338</v>
      </c>
      <c r="AN562" s="185" t="s">
        <v>4339</v>
      </c>
      <c r="AO562" s="185" t="s">
        <v>4340</v>
      </c>
      <c r="AP562" s="185" t="s">
        <v>1896</v>
      </c>
      <c r="AQ562" s="185" t="s">
        <v>2012</v>
      </c>
      <c r="AR562" s="185" t="s">
        <v>2136</v>
      </c>
      <c r="AS562" s="185">
        <v>2857236</v>
      </c>
      <c r="AT562" s="185" t="s">
        <v>2136</v>
      </c>
      <c r="AV562" s="185" t="s">
        <v>1920</v>
      </c>
      <c r="AW562" s="185">
        <v>2857236</v>
      </c>
      <c r="AX562" s="185">
        <v>0</v>
      </c>
      <c r="AY562" s="185" t="s">
        <v>2022</v>
      </c>
      <c r="AZ562" s="186">
        <v>0</v>
      </c>
      <c r="BA562" s="231">
        <v>8</v>
      </c>
      <c r="BB562" s="185">
        <v>0</v>
      </c>
      <c r="BD562" s="187">
        <v>25136</v>
      </c>
      <c r="BE562" s="187">
        <v>41562</v>
      </c>
      <c r="BF562" s="187">
        <v>42921</v>
      </c>
      <c r="BH562" s="187">
        <v>43743</v>
      </c>
      <c r="BI562" s="187">
        <v>44108</v>
      </c>
      <c r="BO562" s="185" t="s">
        <v>2023</v>
      </c>
      <c r="BR562" s="185" t="s">
        <v>2024</v>
      </c>
      <c r="BV562" s="185" t="s">
        <v>3365</v>
      </c>
      <c r="BW562" s="185" t="s">
        <v>1896</v>
      </c>
      <c r="BX562" s="185" t="s">
        <v>1902</v>
      </c>
      <c r="BY562" s="187">
        <v>43013</v>
      </c>
      <c r="BZ562" s="187">
        <v>44109</v>
      </c>
      <c r="CA562" s="185">
        <v>0</v>
      </c>
      <c r="CB562" s="185">
        <v>2857236</v>
      </c>
      <c r="CC562" s="185">
        <v>0</v>
      </c>
      <c r="CD562" s="185">
        <v>0</v>
      </c>
      <c r="CE562" s="185">
        <v>0</v>
      </c>
      <c r="CF562" s="185">
        <v>0</v>
      </c>
      <c r="CG562" s="185">
        <v>0</v>
      </c>
      <c r="CH562" s="185">
        <v>0</v>
      </c>
      <c r="CI562" s="185">
        <v>0</v>
      </c>
      <c r="CK562" s="185">
        <v>0</v>
      </c>
      <c r="CL562" s="185">
        <v>0</v>
      </c>
      <c r="CM562" s="185">
        <v>0</v>
      </c>
      <c r="CN562" s="185">
        <v>0</v>
      </c>
      <c r="CO562" s="185">
        <v>0</v>
      </c>
      <c r="CP562" s="185">
        <v>0</v>
      </c>
      <c r="CQ562" s="185">
        <v>228579</v>
      </c>
      <c r="CR562" s="185">
        <v>0</v>
      </c>
      <c r="CS562" s="185">
        <v>0</v>
      </c>
      <c r="CT562" s="185">
        <v>0</v>
      </c>
      <c r="CU562" s="185">
        <v>0</v>
      </c>
      <c r="CV562" s="185">
        <v>0</v>
      </c>
      <c r="CW562" s="185">
        <v>3085815</v>
      </c>
      <c r="CX562" s="185">
        <v>400034</v>
      </c>
      <c r="CY562" s="185">
        <v>2685781</v>
      </c>
      <c r="CZ562" s="185" t="s">
        <v>8035</v>
      </c>
      <c r="DA562" s="185">
        <v>257151</v>
      </c>
      <c r="DB562" s="185">
        <v>242800</v>
      </c>
      <c r="DC562" s="185">
        <v>342800</v>
      </c>
      <c r="DD562" s="185">
        <v>3086000</v>
      </c>
      <c r="DE562" s="185">
        <v>123400</v>
      </c>
      <c r="DF562" s="185">
        <v>61700</v>
      </c>
      <c r="DG562" s="185">
        <v>92600</v>
      </c>
      <c r="DH562" s="185">
        <v>0</v>
      </c>
      <c r="DI562" s="185">
        <v>30</v>
      </c>
      <c r="DJ562" s="185">
        <v>0</v>
      </c>
      <c r="DK562" s="185">
        <v>0</v>
      </c>
      <c r="DL562" s="185">
        <v>0</v>
      </c>
      <c r="DM562" s="187">
        <v>44197</v>
      </c>
      <c r="DN562" s="187">
        <v>44198</v>
      </c>
      <c r="DO562" s="185">
        <v>0</v>
      </c>
      <c r="DP562" s="185">
        <v>114300</v>
      </c>
      <c r="DQ562" s="185">
        <v>0</v>
      </c>
      <c r="DR562" s="185" t="s">
        <v>1888</v>
      </c>
      <c r="DS562" s="185" t="s">
        <v>1887</v>
      </c>
      <c r="DT562" s="185">
        <v>114300</v>
      </c>
      <c r="DV562" s="185" t="s">
        <v>2148</v>
      </c>
      <c r="DW562" s="185">
        <v>2857000</v>
      </c>
      <c r="DX562" s="185" t="s">
        <v>1896</v>
      </c>
    </row>
    <row r="563" spans="1:128" x14ac:dyDescent="0.25">
      <c r="A563" s="185">
        <v>30</v>
      </c>
      <c r="B563" s="185">
        <v>3082000</v>
      </c>
      <c r="D563" s="230">
        <v>2.436E-2</v>
      </c>
      <c r="E563" s="185">
        <v>75078</v>
      </c>
      <c r="F563" s="185">
        <v>24052706</v>
      </c>
      <c r="I563" s="185">
        <v>3171807</v>
      </c>
      <c r="J563" s="185">
        <v>1078671</v>
      </c>
      <c r="L563" s="185">
        <v>3578577</v>
      </c>
      <c r="M563" s="185" t="s">
        <v>1928</v>
      </c>
      <c r="N563" s="185" t="s">
        <v>1313</v>
      </c>
      <c r="R563" s="185" t="s">
        <v>1879</v>
      </c>
      <c r="S563" s="185" t="s">
        <v>150</v>
      </c>
      <c r="T563" s="185" t="s">
        <v>65</v>
      </c>
      <c r="U563" s="185" t="s">
        <v>1280</v>
      </c>
      <c r="V563" s="185" t="s">
        <v>2012</v>
      </c>
      <c r="W563" s="185" t="s">
        <v>430</v>
      </c>
      <c r="X563" s="185" t="s">
        <v>2045</v>
      </c>
      <c r="Y563" s="185" t="s">
        <v>1881</v>
      </c>
      <c r="Z563" s="185" t="s">
        <v>2052</v>
      </c>
      <c r="AA563" s="185" t="s">
        <v>1883</v>
      </c>
      <c r="AB563" s="185" t="s">
        <v>1913</v>
      </c>
      <c r="AC563" s="185" t="s">
        <v>4341</v>
      </c>
      <c r="AD563" s="185" t="s">
        <v>2779</v>
      </c>
      <c r="AE563" s="185" t="s">
        <v>1887</v>
      </c>
      <c r="AF563" s="185" t="s">
        <v>1888</v>
      </c>
      <c r="AG563" s="185" t="s">
        <v>1888</v>
      </c>
      <c r="AH563" s="185" t="s">
        <v>1883</v>
      </c>
      <c r="AI563" s="185" t="s">
        <v>1890</v>
      </c>
      <c r="AK563" s="185" t="s">
        <v>2544</v>
      </c>
      <c r="AL563" s="185" t="s">
        <v>4342</v>
      </c>
      <c r="AM563" s="185" t="s">
        <v>4343</v>
      </c>
      <c r="AN563" s="185" t="s">
        <v>4344</v>
      </c>
      <c r="AO563" s="185" t="s">
        <v>4345</v>
      </c>
      <c r="AP563" s="185" t="s">
        <v>1896</v>
      </c>
      <c r="AQ563" s="185" t="s">
        <v>2012</v>
      </c>
      <c r="AR563" s="185" t="s">
        <v>2285</v>
      </c>
      <c r="AS563" s="185">
        <v>3081918</v>
      </c>
      <c r="AT563" s="185" t="s">
        <v>2285</v>
      </c>
      <c r="AV563" s="185" t="s">
        <v>1920</v>
      </c>
      <c r="AW563" s="185">
        <v>3081918</v>
      </c>
      <c r="AX563" s="185">
        <v>0</v>
      </c>
      <c r="AY563" s="185" t="s">
        <v>2022</v>
      </c>
      <c r="AZ563" s="186">
        <v>0</v>
      </c>
      <c r="BA563" s="231">
        <v>0</v>
      </c>
      <c r="BB563" s="185">
        <v>0</v>
      </c>
      <c r="BD563" s="187">
        <v>24553</v>
      </c>
      <c r="BE563" s="187">
        <v>40563</v>
      </c>
      <c r="BF563" s="187">
        <v>40563</v>
      </c>
      <c r="BH563" s="187">
        <v>43850</v>
      </c>
      <c r="BI563" s="187">
        <v>44215</v>
      </c>
      <c r="BO563" s="185" t="s">
        <v>2023</v>
      </c>
      <c r="BR563" s="185" t="s">
        <v>2024</v>
      </c>
      <c r="BV563" s="185" t="s">
        <v>3365</v>
      </c>
      <c r="BW563" s="185" t="s">
        <v>1926</v>
      </c>
      <c r="BX563" s="185" t="s">
        <v>1902</v>
      </c>
      <c r="BY563" s="187">
        <v>44216</v>
      </c>
      <c r="BZ563" s="187">
        <v>44216</v>
      </c>
      <c r="CA563" s="185">
        <v>0</v>
      </c>
      <c r="CB563" s="185">
        <v>3081918</v>
      </c>
      <c r="CC563" s="185">
        <v>0</v>
      </c>
      <c r="CD563" s="185">
        <v>0</v>
      </c>
      <c r="CE563" s="185">
        <v>0</v>
      </c>
      <c r="CF563" s="185">
        <v>0</v>
      </c>
      <c r="CG563" s="185">
        <v>0</v>
      </c>
      <c r="CH563" s="185">
        <v>0</v>
      </c>
      <c r="CI563" s="185">
        <v>0</v>
      </c>
      <c r="CK563" s="185">
        <v>0</v>
      </c>
      <c r="CL563" s="185">
        <v>0</v>
      </c>
      <c r="CM563" s="185">
        <v>0</v>
      </c>
      <c r="CN563" s="185">
        <v>0</v>
      </c>
      <c r="CO563" s="185">
        <v>0</v>
      </c>
      <c r="CP563" s="185">
        <v>0</v>
      </c>
      <c r="CQ563" s="185">
        <v>0</v>
      </c>
      <c r="CR563" s="185">
        <v>0</v>
      </c>
      <c r="CS563" s="185">
        <v>0</v>
      </c>
      <c r="CT563" s="185">
        <v>0</v>
      </c>
      <c r="CU563" s="185">
        <v>0</v>
      </c>
      <c r="CV563" s="185">
        <v>0</v>
      </c>
      <c r="CW563" s="185">
        <v>3081918</v>
      </c>
      <c r="CX563" s="185">
        <v>995728</v>
      </c>
      <c r="CY563" s="185">
        <v>2086190</v>
      </c>
      <c r="CZ563" s="185" t="s">
        <v>8035</v>
      </c>
      <c r="DA563" s="185">
        <v>256827</v>
      </c>
      <c r="DB563" s="185">
        <v>262000</v>
      </c>
      <c r="DC563" s="185">
        <v>369800</v>
      </c>
      <c r="DD563" s="185">
        <v>3082000</v>
      </c>
      <c r="DE563" s="185">
        <v>123300</v>
      </c>
      <c r="DF563" s="185">
        <v>61600</v>
      </c>
      <c r="DG563" s="185">
        <v>92500</v>
      </c>
      <c r="DH563" s="185">
        <v>0</v>
      </c>
      <c r="DI563" s="185">
        <v>30</v>
      </c>
      <c r="DJ563" s="185">
        <v>0</v>
      </c>
      <c r="DK563" s="185">
        <v>0</v>
      </c>
      <c r="DL563" s="185">
        <v>0</v>
      </c>
      <c r="DM563" s="187">
        <v>44216</v>
      </c>
      <c r="DN563" s="187">
        <v>44236</v>
      </c>
      <c r="DO563" s="185">
        <v>0</v>
      </c>
      <c r="DP563" s="185">
        <v>123300</v>
      </c>
      <c r="DQ563" s="185">
        <v>0</v>
      </c>
      <c r="DR563" s="185" t="s">
        <v>2051</v>
      </c>
      <c r="DS563" s="185" t="s">
        <v>1903</v>
      </c>
      <c r="DT563" s="185">
        <v>123300</v>
      </c>
      <c r="DV563" s="185" t="s">
        <v>2061</v>
      </c>
      <c r="DW563" s="185">
        <v>3082000</v>
      </c>
      <c r="DX563" s="185" t="s">
        <v>1896</v>
      </c>
    </row>
    <row r="564" spans="1:128" x14ac:dyDescent="0.25">
      <c r="A564" s="185">
        <v>30</v>
      </c>
      <c r="B564" s="185">
        <v>4161000</v>
      </c>
      <c r="D564" s="230">
        <v>2.436E-2</v>
      </c>
      <c r="E564" s="185">
        <v>101362</v>
      </c>
      <c r="F564" s="185">
        <v>24202834</v>
      </c>
      <c r="I564" s="185">
        <v>3171807</v>
      </c>
      <c r="J564" s="185">
        <v>1078671</v>
      </c>
      <c r="L564" s="185">
        <v>3435759</v>
      </c>
      <c r="M564" s="185" t="s">
        <v>1928</v>
      </c>
      <c r="N564" s="185" t="s">
        <v>1313</v>
      </c>
      <c r="R564" s="185" t="s">
        <v>1879</v>
      </c>
      <c r="S564" s="185" t="s">
        <v>150</v>
      </c>
      <c r="T564" s="185" t="s">
        <v>803</v>
      </c>
      <c r="U564" s="185" t="s">
        <v>682</v>
      </c>
      <c r="V564" s="185" t="s">
        <v>2012</v>
      </c>
      <c r="W564" s="185" t="s">
        <v>1445</v>
      </c>
      <c r="X564" s="185" t="s">
        <v>1880</v>
      </c>
      <c r="Y564" s="185" t="s">
        <v>1881</v>
      </c>
      <c r="Z564" s="185" t="s">
        <v>2052</v>
      </c>
      <c r="AA564" s="185" t="s">
        <v>1883</v>
      </c>
      <c r="AB564" s="185" t="s">
        <v>1913</v>
      </c>
      <c r="AC564" s="185" t="s">
        <v>4346</v>
      </c>
      <c r="AD564" s="185" t="s">
        <v>2654</v>
      </c>
      <c r="AE564" s="185" t="s">
        <v>1887</v>
      </c>
      <c r="AF564" s="185" t="s">
        <v>1888</v>
      </c>
      <c r="AG564" s="185" t="s">
        <v>1889</v>
      </c>
      <c r="AH564" s="185" t="s">
        <v>1883</v>
      </c>
      <c r="AI564" s="185" t="s">
        <v>1890</v>
      </c>
      <c r="AK564" s="185" t="s">
        <v>2133</v>
      </c>
      <c r="AL564" s="185" t="s">
        <v>1092</v>
      </c>
      <c r="AM564" s="185" t="s">
        <v>4347</v>
      </c>
      <c r="AN564" s="185" t="s">
        <v>4348</v>
      </c>
      <c r="AO564" s="185" t="s">
        <v>4349</v>
      </c>
      <c r="AP564" s="185" t="s">
        <v>1896</v>
      </c>
      <c r="AQ564" s="185" t="s">
        <v>2012</v>
      </c>
      <c r="AR564" s="185" t="s">
        <v>2285</v>
      </c>
      <c r="AS564" s="185">
        <v>3081918</v>
      </c>
      <c r="AT564" s="185" t="s">
        <v>2285</v>
      </c>
      <c r="AV564" s="185" t="s">
        <v>1920</v>
      </c>
      <c r="AW564" s="185">
        <v>3081918</v>
      </c>
      <c r="AX564" s="185">
        <v>0</v>
      </c>
      <c r="AY564" s="185" t="s">
        <v>2022</v>
      </c>
      <c r="AZ564" s="186">
        <v>0</v>
      </c>
      <c r="BA564" s="231">
        <v>0</v>
      </c>
      <c r="BB564" s="185">
        <v>0</v>
      </c>
      <c r="BD564" s="187">
        <v>30811</v>
      </c>
      <c r="BE564" s="187">
        <v>42888</v>
      </c>
      <c r="BF564" s="187">
        <v>42888</v>
      </c>
      <c r="BH564" s="187">
        <v>43618</v>
      </c>
      <c r="BI564" s="187">
        <v>43983</v>
      </c>
      <c r="BO564" s="185" t="s">
        <v>2023</v>
      </c>
      <c r="BR564" s="185" t="s">
        <v>2024</v>
      </c>
      <c r="BV564" s="185" t="s">
        <v>3365</v>
      </c>
      <c r="BW564" s="185" t="s">
        <v>1926</v>
      </c>
      <c r="BX564" s="185" t="s">
        <v>1902</v>
      </c>
      <c r="BY564" s="187">
        <v>42888</v>
      </c>
      <c r="BZ564" s="187">
        <v>44349</v>
      </c>
      <c r="CA564" s="185">
        <v>0</v>
      </c>
      <c r="CB564" s="185">
        <v>3081918</v>
      </c>
      <c r="CC564" s="185">
        <v>0</v>
      </c>
      <c r="CD564" s="185">
        <v>0</v>
      </c>
      <c r="CE564" s="185">
        <v>0</v>
      </c>
      <c r="CF564" s="185">
        <v>0</v>
      </c>
      <c r="CG564" s="185">
        <v>0</v>
      </c>
      <c r="CH564" s="185">
        <v>1078671</v>
      </c>
      <c r="CI564" s="185">
        <v>0</v>
      </c>
      <c r="CK564" s="185">
        <v>0</v>
      </c>
      <c r="CL564" s="185">
        <v>0</v>
      </c>
      <c r="CM564" s="185">
        <v>0</v>
      </c>
      <c r="CN564" s="185">
        <v>0</v>
      </c>
      <c r="CO564" s="185">
        <v>0</v>
      </c>
      <c r="CP564" s="185">
        <v>0</v>
      </c>
      <c r="CQ564" s="185">
        <v>0</v>
      </c>
      <c r="CR564" s="185">
        <v>0</v>
      </c>
      <c r="CS564" s="185">
        <v>0</v>
      </c>
      <c r="CT564" s="185">
        <v>0</v>
      </c>
      <c r="CU564" s="185">
        <v>0</v>
      </c>
      <c r="CV564" s="185">
        <v>0</v>
      </c>
      <c r="CW564" s="185">
        <v>4160589</v>
      </c>
      <c r="CX564" s="185">
        <v>613248</v>
      </c>
      <c r="CY564" s="185">
        <v>3547341</v>
      </c>
      <c r="CZ564" s="185" t="s">
        <v>8035</v>
      </c>
      <c r="DA564" s="185">
        <v>346716</v>
      </c>
      <c r="DB564" s="185">
        <v>353700</v>
      </c>
      <c r="DC564" s="185">
        <v>499300</v>
      </c>
      <c r="DD564" s="185">
        <v>4161000</v>
      </c>
      <c r="DE564" s="185">
        <v>166400</v>
      </c>
      <c r="DF564" s="185">
        <v>83200</v>
      </c>
      <c r="DG564" s="185">
        <v>124800</v>
      </c>
      <c r="DH564" s="185">
        <v>0</v>
      </c>
      <c r="DI564" s="185">
        <v>30</v>
      </c>
      <c r="DJ564" s="185">
        <v>0</v>
      </c>
      <c r="DK564" s="185">
        <v>0</v>
      </c>
      <c r="DL564" s="185">
        <v>0</v>
      </c>
      <c r="DM564" s="187">
        <v>44200</v>
      </c>
      <c r="DN564" s="187">
        <v>44221</v>
      </c>
      <c r="DO564" s="185">
        <v>0</v>
      </c>
      <c r="DP564" s="185">
        <v>166400</v>
      </c>
      <c r="DQ564" s="185">
        <v>41600</v>
      </c>
      <c r="DR564" s="185" t="s">
        <v>1888</v>
      </c>
      <c r="DS564" s="185" t="s">
        <v>1903</v>
      </c>
      <c r="DT564" s="185">
        <v>166400</v>
      </c>
      <c r="DV564" s="185" t="s">
        <v>2061</v>
      </c>
      <c r="DW564" s="185">
        <v>4161000</v>
      </c>
      <c r="DX564" s="185" t="s">
        <v>1896</v>
      </c>
    </row>
    <row r="565" spans="1:128" x14ac:dyDescent="0.25">
      <c r="A565" s="185">
        <v>30</v>
      </c>
      <c r="B565" s="185">
        <v>2722000</v>
      </c>
      <c r="D565" s="230">
        <v>2.436E-2</v>
      </c>
      <c r="E565" s="185">
        <v>66308</v>
      </c>
      <c r="F565" s="185">
        <v>24311968</v>
      </c>
      <c r="I565" s="185">
        <v>2801291</v>
      </c>
      <c r="J565" s="185">
        <v>952666</v>
      </c>
      <c r="L565" s="185">
        <v>3160544</v>
      </c>
      <c r="M565" s="185" t="s">
        <v>2334</v>
      </c>
      <c r="N565" s="185" t="s">
        <v>1313</v>
      </c>
      <c r="R565" s="185" t="s">
        <v>1264</v>
      </c>
      <c r="S565" s="185" t="s">
        <v>423</v>
      </c>
      <c r="T565" s="185" t="s">
        <v>104</v>
      </c>
      <c r="U565" s="185" t="s">
        <v>682</v>
      </c>
      <c r="V565" s="185" t="s">
        <v>2012</v>
      </c>
      <c r="W565" s="185" t="s">
        <v>1664</v>
      </c>
      <c r="X565" s="185" t="s">
        <v>2013</v>
      </c>
      <c r="Y565" s="185" t="s">
        <v>1881</v>
      </c>
      <c r="Z565" s="185" t="s">
        <v>2335</v>
      </c>
      <c r="AA565" s="185" t="s">
        <v>1883</v>
      </c>
      <c r="AB565" s="185" t="s">
        <v>1920</v>
      </c>
      <c r="AC565" s="185" t="s">
        <v>4350</v>
      </c>
      <c r="AD565" s="185" t="s">
        <v>2318</v>
      </c>
      <c r="AE565" s="185" t="s">
        <v>1887</v>
      </c>
      <c r="AF565" s="185" t="s">
        <v>1888</v>
      </c>
      <c r="AG565" s="185" t="s">
        <v>1889</v>
      </c>
      <c r="AH565" s="185" t="s">
        <v>1883</v>
      </c>
      <c r="AI565" s="185" t="s">
        <v>1890</v>
      </c>
      <c r="AK565" s="185" t="s">
        <v>3196</v>
      </c>
      <c r="AL565" s="185" t="s">
        <v>2559</v>
      </c>
      <c r="AM565" s="185" t="s">
        <v>4259</v>
      </c>
      <c r="AN565" s="185" t="s">
        <v>4259</v>
      </c>
      <c r="AP565" s="185" t="s">
        <v>1896</v>
      </c>
      <c r="AQ565" s="185" t="s">
        <v>2012</v>
      </c>
      <c r="AR565" s="185" t="s">
        <v>2021</v>
      </c>
      <c r="AS565" s="185">
        <v>2721902</v>
      </c>
      <c r="AT565" s="185" t="s">
        <v>2021</v>
      </c>
      <c r="AV565" s="185" t="s">
        <v>1920</v>
      </c>
      <c r="AW565" s="185">
        <v>2721902</v>
      </c>
      <c r="AX565" s="185">
        <v>0</v>
      </c>
      <c r="AY565" s="185" t="s">
        <v>2022</v>
      </c>
      <c r="AZ565" s="186">
        <v>0</v>
      </c>
      <c r="BA565" s="231">
        <v>0</v>
      </c>
      <c r="BB565" s="185">
        <v>0</v>
      </c>
      <c r="BC565" s="185" t="s">
        <v>1332</v>
      </c>
      <c r="BD565" s="187">
        <v>18934</v>
      </c>
      <c r="BE565" s="187">
        <v>43208</v>
      </c>
      <c r="BF565" s="187">
        <v>43208</v>
      </c>
      <c r="BH565" s="187">
        <v>43939</v>
      </c>
      <c r="BI565" s="187">
        <v>44303</v>
      </c>
      <c r="BO565" s="185" t="s">
        <v>2023</v>
      </c>
      <c r="BR565" s="185" t="s">
        <v>2024</v>
      </c>
      <c r="BV565" s="185" t="s">
        <v>3365</v>
      </c>
      <c r="BW565" s="185" t="s">
        <v>1926</v>
      </c>
      <c r="BX565" s="185" t="s">
        <v>2025</v>
      </c>
      <c r="BY565" s="187">
        <v>43208</v>
      </c>
      <c r="BZ565" s="187">
        <v>44304</v>
      </c>
      <c r="CA565" s="185">
        <v>0</v>
      </c>
      <c r="CB565" s="185">
        <v>2721902</v>
      </c>
      <c r="CC565" s="185">
        <v>0</v>
      </c>
      <c r="CD565" s="185">
        <v>0</v>
      </c>
      <c r="CE565" s="185">
        <v>0</v>
      </c>
      <c r="CF565" s="185">
        <v>0</v>
      </c>
      <c r="CG565" s="185">
        <v>0</v>
      </c>
      <c r="CH565" s="185">
        <v>0</v>
      </c>
      <c r="CI565" s="185">
        <v>0</v>
      </c>
      <c r="CK565" s="185">
        <v>1517366</v>
      </c>
      <c r="CL565" s="185">
        <v>0</v>
      </c>
      <c r="CM565" s="185">
        <v>0</v>
      </c>
      <c r="CN565" s="185">
        <v>0</v>
      </c>
      <c r="CO565" s="185">
        <v>0</v>
      </c>
      <c r="CP565" s="185">
        <v>0</v>
      </c>
      <c r="CQ565" s="185">
        <v>0</v>
      </c>
      <c r="CR565" s="185">
        <v>0</v>
      </c>
      <c r="CS565" s="185">
        <v>181460</v>
      </c>
      <c r="CT565" s="185">
        <v>0</v>
      </c>
      <c r="CU565" s="185">
        <v>0</v>
      </c>
      <c r="CV565" s="185">
        <v>0</v>
      </c>
      <c r="CW565" s="185">
        <v>4577143</v>
      </c>
      <c r="CX565" s="185">
        <v>839156</v>
      </c>
      <c r="CY565" s="185">
        <v>3737987</v>
      </c>
      <c r="CZ565" s="185" t="s">
        <v>8035</v>
      </c>
      <c r="DA565" s="185">
        <v>353272</v>
      </c>
      <c r="DB565" s="185">
        <v>231400</v>
      </c>
      <c r="DC565" s="185">
        <v>326600</v>
      </c>
      <c r="DD565" s="185">
        <v>4239000</v>
      </c>
      <c r="DE565" s="185">
        <v>169600</v>
      </c>
      <c r="DF565" s="185">
        <v>84800</v>
      </c>
      <c r="DG565" s="185">
        <v>127200</v>
      </c>
      <c r="DH565" s="185">
        <v>136095</v>
      </c>
      <c r="DI565" s="185">
        <v>30</v>
      </c>
      <c r="DJ565" s="185">
        <v>0</v>
      </c>
      <c r="DK565" s="185">
        <v>0</v>
      </c>
      <c r="DL565" s="185">
        <v>0</v>
      </c>
      <c r="DM565" s="187">
        <v>44396</v>
      </c>
      <c r="DN565" s="187">
        <v>44417</v>
      </c>
      <c r="DO565" s="185">
        <v>0</v>
      </c>
      <c r="DP565" s="185">
        <v>108900</v>
      </c>
      <c r="DQ565" s="185">
        <v>0</v>
      </c>
      <c r="DR565" s="185" t="s">
        <v>2026</v>
      </c>
      <c r="DS565" s="185" t="s">
        <v>1903</v>
      </c>
      <c r="DT565" s="185">
        <v>108900</v>
      </c>
      <c r="DV565" s="185" t="s">
        <v>2343</v>
      </c>
      <c r="DW565" s="185">
        <v>2722000</v>
      </c>
      <c r="DX565" s="185" t="s">
        <v>1896</v>
      </c>
    </row>
    <row r="566" spans="1:128" x14ac:dyDescent="0.25">
      <c r="A566" s="185">
        <v>30</v>
      </c>
      <c r="B566" s="185">
        <v>0</v>
      </c>
      <c r="D566" s="230">
        <v>2.436E-2</v>
      </c>
      <c r="E566" s="185">
        <v>0</v>
      </c>
      <c r="F566" s="185">
        <v>24325013</v>
      </c>
      <c r="I566" s="185">
        <v>0</v>
      </c>
      <c r="J566" s="185">
        <v>1848522</v>
      </c>
      <c r="L566" s="185">
        <v>5304688</v>
      </c>
      <c r="M566" s="185" t="s">
        <v>2334</v>
      </c>
      <c r="N566" s="185" t="s">
        <v>1306</v>
      </c>
      <c r="R566" s="185" t="s">
        <v>2082</v>
      </c>
      <c r="S566" s="185" t="s">
        <v>423</v>
      </c>
      <c r="T566" s="185" t="s">
        <v>104</v>
      </c>
      <c r="U566" s="185" t="s">
        <v>2643</v>
      </c>
      <c r="V566" s="185" t="s">
        <v>1963</v>
      </c>
      <c r="W566" s="185" t="s">
        <v>338</v>
      </c>
      <c r="X566" s="185" t="s">
        <v>2407</v>
      </c>
      <c r="Y566" s="185" t="s">
        <v>1881</v>
      </c>
      <c r="Z566" s="185" t="s">
        <v>2335</v>
      </c>
      <c r="AA566" s="185" t="s">
        <v>1883</v>
      </c>
      <c r="AB566" s="185" t="s">
        <v>1920</v>
      </c>
      <c r="AC566" s="185" t="s">
        <v>4351</v>
      </c>
      <c r="AD566" s="185" t="s">
        <v>2318</v>
      </c>
      <c r="AE566" s="185" t="s">
        <v>1903</v>
      </c>
      <c r="AF566" s="185" t="s">
        <v>1888</v>
      </c>
      <c r="AG566" s="185" t="s">
        <v>1989</v>
      </c>
      <c r="AH566" s="185" t="s">
        <v>1912</v>
      </c>
      <c r="AI566" s="185" t="s">
        <v>1890</v>
      </c>
      <c r="AK566" s="185" t="s">
        <v>4352</v>
      </c>
      <c r="AL566" s="185" t="s">
        <v>4353</v>
      </c>
      <c r="AM566" s="185" t="s">
        <v>4354</v>
      </c>
      <c r="AN566" s="185" t="s">
        <v>4189</v>
      </c>
      <c r="AO566" s="185" t="s">
        <v>2039</v>
      </c>
      <c r="AP566" s="185" t="s">
        <v>1896</v>
      </c>
      <c r="AQ566" s="185" t="s">
        <v>1963</v>
      </c>
      <c r="AR566" s="185" t="s">
        <v>2147</v>
      </c>
      <c r="AS566" s="185">
        <v>3407415</v>
      </c>
      <c r="AT566" s="185" t="s">
        <v>2147</v>
      </c>
      <c r="AV566" s="185" t="s">
        <v>1920</v>
      </c>
      <c r="AW566" s="185">
        <v>3407415</v>
      </c>
      <c r="AX566" s="185">
        <v>0</v>
      </c>
      <c r="AY566" s="185" t="s">
        <v>4267</v>
      </c>
      <c r="AZ566" s="186">
        <v>0</v>
      </c>
      <c r="BA566" s="231">
        <v>0</v>
      </c>
      <c r="BB566" s="185">
        <v>0</v>
      </c>
      <c r="BC566" s="185" t="s">
        <v>1332</v>
      </c>
      <c r="BD566" s="187">
        <v>21147</v>
      </c>
      <c r="BE566" s="187">
        <v>40456</v>
      </c>
      <c r="BF566" s="187">
        <v>40456</v>
      </c>
      <c r="BG566" s="187">
        <v>44316</v>
      </c>
      <c r="BH566" s="187">
        <v>43386</v>
      </c>
      <c r="BI566" s="187">
        <v>43750</v>
      </c>
      <c r="BO566" s="185" t="s">
        <v>1306</v>
      </c>
      <c r="BR566" s="185" t="s">
        <v>2025</v>
      </c>
      <c r="BV566" s="185" t="s">
        <v>3365</v>
      </c>
      <c r="BW566" s="185" t="s">
        <v>1926</v>
      </c>
      <c r="BX566" s="185" t="s">
        <v>2094</v>
      </c>
      <c r="BY566" s="187">
        <v>44117</v>
      </c>
      <c r="BZ566" s="187">
        <v>44117</v>
      </c>
      <c r="CA566" s="185">
        <v>0</v>
      </c>
      <c r="CB566" s="185">
        <v>0</v>
      </c>
      <c r="CC566" s="185">
        <v>0</v>
      </c>
      <c r="CD566" s="185">
        <v>0</v>
      </c>
      <c r="CE566" s="185">
        <v>0</v>
      </c>
      <c r="CF566" s="185">
        <v>0</v>
      </c>
      <c r="CG566" s="185">
        <v>0</v>
      </c>
      <c r="CH566" s="185">
        <v>0</v>
      </c>
      <c r="CI566" s="185">
        <v>0</v>
      </c>
      <c r="CK566" s="185">
        <v>0</v>
      </c>
      <c r="CL566" s="185">
        <v>0</v>
      </c>
      <c r="CM566" s="185">
        <v>0</v>
      </c>
      <c r="CN566" s="185">
        <v>0</v>
      </c>
      <c r="CO566" s="185">
        <v>0</v>
      </c>
      <c r="CP566" s="185">
        <v>0</v>
      </c>
      <c r="CQ566" s="185">
        <v>0</v>
      </c>
      <c r="CR566" s="185">
        <v>0</v>
      </c>
      <c r="CS566" s="185">
        <v>0</v>
      </c>
      <c r="CT566" s="185">
        <v>0</v>
      </c>
      <c r="CU566" s="185">
        <v>0</v>
      </c>
      <c r="CV566" s="185">
        <v>0</v>
      </c>
      <c r="CW566" s="185">
        <v>0</v>
      </c>
      <c r="CX566" s="185">
        <v>0</v>
      </c>
      <c r="CY566" s="185">
        <v>0</v>
      </c>
      <c r="CZ566" s="185" t="s">
        <v>8035</v>
      </c>
      <c r="DA566" s="185">
        <v>0</v>
      </c>
      <c r="DB566" s="185">
        <v>0</v>
      </c>
      <c r="DC566" s="185">
        <v>0</v>
      </c>
      <c r="DD566" s="185">
        <v>0</v>
      </c>
      <c r="DE566" s="185">
        <v>0</v>
      </c>
      <c r="DF566" s="185">
        <v>0</v>
      </c>
      <c r="DG566" s="185">
        <v>0</v>
      </c>
      <c r="DH566" s="185">
        <v>0</v>
      </c>
      <c r="DI566" s="185">
        <v>30</v>
      </c>
      <c r="DJ566" s="185">
        <v>0</v>
      </c>
      <c r="DK566" s="185">
        <v>0</v>
      </c>
      <c r="DL566" s="185">
        <v>0</v>
      </c>
      <c r="DM566" s="187">
        <v>44018</v>
      </c>
      <c r="DN566" s="187">
        <v>44039</v>
      </c>
      <c r="DO566" s="185">
        <v>0</v>
      </c>
      <c r="DP566" s="185">
        <v>0</v>
      </c>
      <c r="DQ566" s="185">
        <v>0</v>
      </c>
      <c r="DR566" s="185" t="s">
        <v>2074</v>
      </c>
      <c r="DS566" s="185" t="s">
        <v>1903</v>
      </c>
      <c r="DT566" s="185">
        <v>0</v>
      </c>
      <c r="DV566" s="185" t="s">
        <v>2343</v>
      </c>
      <c r="DW566" s="185">
        <v>0</v>
      </c>
      <c r="DX566" s="185" t="s">
        <v>1896</v>
      </c>
    </row>
    <row r="567" spans="1:128" x14ac:dyDescent="0.25">
      <c r="A567" s="185">
        <v>30</v>
      </c>
      <c r="B567" s="185">
        <v>3082000</v>
      </c>
      <c r="D567" s="230">
        <v>2.436E-2</v>
      </c>
      <c r="E567" s="185">
        <v>75078</v>
      </c>
      <c r="F567" s="185">
        <v>24331675</v>
      </c>
      <c r="I567" s="185">
        <v>3171807</v>
      </c>
      <c r="J567" s="185">
        <v>1078671</v>
      </c>
      <c r="L567" s="185">
        <v>3436124</v>
      </c>
      <c r="M567" s="185" t="s">
        <v>1889</v>
      </c>
      <c r="N567" s="185" t="s">
        <v>11</v>
      </c>
      <c r="R567" s="185" t="s">
        <v>1879</v>
      </c>
      <c r="S567" s="185" t="s">
        <v>306</v>
      </c>
      <c r="T567" s="185" t="s">
        <v>306</v>
      </c>
      <c r="U567" s="185" t="s">
        <v>4355</v>
      </c>
      <c r="V567" s="185" t="s">
        <v>2012</v>
      </c>
      <c r="W567" s="185" t="s">
        <v>1355</v>
      </c>
      <c r="X567" s="185" t="s">
        <v>2013</v>
      </c>
      <c r="Y567" s="185" t="s">
        <v>1881</v>
      </c>
      <c r="Z567" s="185" t="s">
        <v>1909</v>
      </c>
      <c r="AA567" s="185" t="s">
        <v>1883</v>
      </c>
      <c r="AB567" s="185" t="s">
        <v>1883</v>
      </c>
      <c r="AC567" s="185" t="s">
        <v>4356</v>
      </c>
      <c r="AD567" s="185" t="s">
        <v>1989</v>
      </c>
      <c r="AE567" s="185" t="s">
        <v>1888</v>
      </c>
      <c r="AF567" s="185" t="s">
        <v>1889</v>
      </c>
      <c r="AG567" s="185" t="s">
        <v>1989</v>
      </c>
      <c r="AH567" s="185" t="s">
        <v>1883</v>
      </c>
      <c r="AI567" s="185" t="s">
        <v>1890</v>
      </c>
      <c r="AK567" s="185" t="s">
        <v>2402</v>
      </c>
      <c r="AL567" s="185" t="s">
        <v>2991</v>
      </c>
      <c r="AM567" s="185" t="s">
        <v>4357</v>
      </c>
      <c r="AN567" s="185" t="s">
        <v>4358</v>
      </c>
      <c r="AO567" s="185" t="s">
        <v>4359</v>
      </c>
      <c r="AP567" s="185" t="s">
        <v>1896</v>
      </c>
      <c r="AQ567" s="185" t="s">
        <v>2012</v>
      </c>
      <c r="AR567" s="185" t="s">
        <v>2285</v>
      </c>
      <c r="AS567" s="185">
        <v>3081918</v>
      </c>
      <c r="AT567" s="185" t="s">
        <v>2285</v>
      </c>
      <c r="AV567" s="185" t="s">
        <v>1920</v>
      </c>
      <c r="AW567" s="185">
        <v>3081918</v>
      </c>
      <c r="AX567" s="185">
        <v>0</v>
      </c>
      <c r="AY567" s="185" t="s">
        <v>3244</v>
      </c>
      <c r="AZ567" s="186">
        <v>0</v>
      </c>
      <c r="BA567" s="231">
        <v>0</v>
      </c>
      <c r="BB567" s="185">
        <v>0</v>
      </c>
      <c r="BD567" s="187">
        <v>29883</v>
      </c>
      <c r="BE567" s="187">
        <v>42828</v>
      </c>
      <c r="BF567" s="187">
        <v>42828</v>
      </c>
      <c r="BH567" s="187">
        <v>43193</v>
      </c>
      <c r="BI567" s="187">
        <v>43557</v>
      </c>
      <c r="BO567" s="185" t="s">
        <v>11</v>
      </c>
      <c r="BR567" s="185" t="s">
        <v>3245</v>
      </c>
      <c r="BV567" s="185" t="s">
        <v>3365</v>
      </c>
      <c r="BW567" s="185" t="s">
        <v>1926</v>
      </c>
      <c r="BX567" s="185" t="s">
        <v>1902</v>
      </c>
      <c r="BY567" s="187">
        <v>42828</v>
      </c>
      <c r="BZ567" s="187">
        <v>44289</v>
      </c>
      <c r="CA567" s="185">
        <v>0</v>
      </c>
      <c r="CB567" s="185">
        <v>3081918</v>
      </c>
      <c r="CC567" s="185">
        <v>0</v>
      </c>
      <c r="CD567" s="185">
        <v>0</v>
      </c>
      <c r="CE567" s="185">
        <v>0</v>
      </c>
      <c r="CF567" s="185">
        <v>0</v>
      </c>
      <c r="CG567" s="185">
        <v>0</v>
      </c>
      <c r="CH567" s="185">
        <v>0</v>
      </c>
      <c r="CI567" s="185">
        <v>0</v>
      </c>
      <c r="CK567" s="185">
        <v>0</v>
      </c>
      <c r="CL567" s="185">
        <v>0</v>
      </c>
      <c r="CM567" s="185">
        <v>0</v>
      </c>
      <c r="CN567" s="185">
        <v>0</v>
      </c>
      <c r="CO567" s="185">
        <v>0</v>
      </c>
      <c r="CP567" s="185">
        <v>0</v>
      </c>
      <c r="CQ567" s="185">
        <v>0</v>
      </c>
      <c r="CR567" s="185">
        <v>0</v>
      </c>
      <c r="CS567" s="185">
        <v>0</v>
      </c>
      <c r="CT567" s="185">
        <v>0</v>
      </c>
      <c r="CU567" s="185">
        <v>0</v>
      </c>
      <c r="CV567" s="185">
        <v>0</v>
      </c>
      <c r="CW567" s="185">
        <v>3081918</v>
      </c>
      <c r="CX567" s="185">
        <v>400696</v>
      </c>
      <c r="CY567" s="185">
        <v>2681222</v>
      </c>
      <c r="CZ567" s="185" t="s">
        <v>8035</v>
      </c>
      <c r="DA567" s="185">
        <v>256827</v>
      </c>
      <c r="DB567" s="185">
        <v>262000</v>
      </c>
      <c r="DC567" s="185">
        <v>369800</v>
      </c>
      <c r="DD567" s="185">
        <v>3082000</v>
      </c>
      <c r="DE567" s="185">
        <v>123300</v>
      </c>
      <c r="DF567" s="185">
        <v>61600</v>
      </c>
      <c r="DG567" s="185">
        <v>92500</v>
      </c>
      <c r="DH567" s="185">
        <v>0</v>
      </c>
      <c r="DI567" s="185">
        <v>30</v>
      </c>
      <c r="DJ567" s="185">
        <v>0</v>
      </c>
      <c r="DK567" s="185">
        <v>0</v>
      </c>
      <c r="DL567" s="185">
        <v>0</v>
      </c>
      <c r="DM567" s="187">
        <v>43742</v>
      </c>
      <c r="DN567" s="187">
        <v>43763</v>
      </c>
      <c r="DO567" s="185">
        <v>0</v>
      </c>
      <c r="DP567" s="185">
        <v>123300</v>
      </c>
      <c r="DQ567" s="185">
        <v>0</v>
      </c>
      <c r="DR567" s="185" t="s">
        <v>2026</v>
      </c>
      <c r="DS567" s="185" t="s">
        <v>1903</v>
      </c>
      <c r="DT567" s="185">
        <v>123300</v>
      </c>
      <c r="DV567" s="185" t="s">
        <v>1928</v>
      </c>
      <c r="DW567" s="185">
        <v>3082000</v>
      </c>
      <c r="DX567" s="185" t="s">
        <v>1896</v>
      </c>
    </row>
    <row r="568" spans="1:128" x14ac:dyDescent="0.25">
      <c r="A568" s="185">
        <v>30</v>
      </c>
      <c r="B568" s="185">
        <v>3212000</v>
      </c>
      <c r="D568" s="230">
        <v>2.436E-2</v>
      </c>
      <c r="E568" s="185">
        <v>78244</v>
      </c>
      <c r="F568" s="185">
        <v>24335752</v>
      </c>
      <c r="I568" s="185">
        <v>3305347</v>
      </c>
      <c r="J568" s="185">
        <v>1124086</v>
      </c>
      <c r="L568" s="185">
        <v>3729596</v>
      </c>
      <c r="M568" s="185" t="s">
        <v>2009</v>
      </c>
      <c r="N568" s="185" t="s">
        <v>1313</v>
      </c>
      <c r="R568" s="185" t="s">
        <v>1879</v>
      </c>
      <c r="S568" s="185" t="s">
        <v>454</v>
      </c>
      <c r="T568" s="185" t="s">
        <v>858</v>
      </c>
      <c r="U568" s="185" t="s">
        <v>682</v>
      </c>
      <c r="V568" s="185" t="s">
        <v>2012</v>
      </c>
      <c r="W568" s="185" t="s">
        <v>1488</v>
      </c>
      <c r="X568" s="185" t="s">
        <v>2138</v>
      </c>
      <c r="Y568" s="185" t="s">
        <v>2268</v>
      </c>
      <c r="Z568" s="185" t="s">
        <v>2139</v>
      </c>
      <c r="AA568" s="185" t="s">
        <v>1883</v>
      </c>
      <c r="AB568" s="185" t="s">
        <v>1923</v>
      </c>
      <c r="AC568" s="185" t="s">
        <v>4360</v>
      </c>
      <c r="AD568" s="185" t="s">
        <v>2187</v>
      </c>
      <c r="AE568" s="185" t="s">
        <v>1887</v>
      </c>
      <c r="AF568" s="185" t="s">
        <v>1888</v>
      </c>
      <c r="AG568" s="185" t="s">
        <v>1889</v>
      </c>
      <c r="AH568" s="185" t="s">
        <v>1883</v>
      </c>
      <c r="AI568" s="185" t="s">
        <v>1890</v>
      </c>
      <c r="AK568" s="185" t="s">
        <v>4361</v>
      </c>
      <c r="AL568" s="185" t="s">
        <v>2423</v>
      </c>
      <c r="AM568" s="185" t="s">
        <v>4362</v>
      </c>
      <c r="AN568" s="185" t="s">
        <v>4362</v>
      </c>
      <c r="AP568" s="185" t="s">
        <v>1896</v>
      </c>
      <c r="AQ568" s="185" t="s">
        <v>2012</v>
      </c>
      <c r="AR568" s="185" t="s">
        <v>2217</v>
      </c>
      <c r="AS568" s="185">
        <v>3211673</v>
      </c>
      <c r="AT568" s="185" t="s">
        <v>2217</v>
      </c>
      <c r="AV568" s="185" t="s">
        <v>1920</v>
      </c>
      <c r="AW568" s="185">
        <v>3211673</v>
      </c>
      <c r="AX568" s="185">
        <v>0</v>
      </c>
      <c r="AY568" s="185" t="s">
        <v>2022</v>
      </c>
      <c r="AZ568" s="186">
        <v>0</v>
      </c>
      <c r="BA568" s="231">
        <v>11</v>
      </c>
      <c r="BB568" s="185">
        <v>0</v>
      </c>
      <c r="BD568" s="187">
        <v>30832</v>
      </c>
      <c r="BE568" s="187">
        <v>42921</v>
      </c>
      <c r="BF568" s="187">
        <v>42921</v>
      </c>
      <c r="BH568" s="187">
        <v>43651</v>
      </c>
      <c r="BI568" s="187">
        <v>44016</v>
      </c>
      <c r="BO568" s="185" t="s">
        <v>2023</v>
      </c>
      <c r="BR568" s="185" t="s">
        <v>2024</v>
      </c>
      <c r="BV568" s="185" t="s">
        <v>3365</v>
      </c>
      <c r="BW568" s="185" t="s">
        <v>1896</v>
      </c>
      <c r="BX568" s="185" t="s">
        <v>1902</v>
      </c>
      <c r="BY568" s="187">
        <v>42921</v>
      </c>
      <c r="BZ568" s="187">
        <v>44017</v>
      </c>
      <c r="CA568" s="185">
        <v>0</v>
      </c>
      <c r="CB568" s="185">
        <v>3211673</v>
      </c>
      <c r="CC568" s="185">
        <v>0</v>
      </c>
      <c r="CD568" s="185">
        <v>0</v>
      </c>
      <c r="CE568" s="185">
        <v>0</v>
      </c>
      <c r="CF568" s="185">
        <v>0</v>
      </c>
      <c r="CG568" s="185">
        <v>0</v>
      </c>
      <c r="CH568" s="185">
        <v>0</v>
      </c>
      <c r="CI568" s="185">
        <v>0</v>
      </c>
      <c r="CK568" s="185">
        <v>0</v>
      </c>
      <c r="CL568" s="185">
        <v>0</v>
      </c>
      <c r="CM568" s="185">
        <v>0</v>
      </c>
      <c r="CN568" s="185">
        <v>0</v>
      </c>
      <c r="CO568" s="185">
        <v>0</v>
      </c>
      <c r="CP568" s="185">
        <v>0</v>
      </c>
      <c r="CQ568" s="185">
        <v>353284</v>
      </c>
      <c r="CR568" s="185">
        <v>0</v>
      </c>
      <c r="CS568" s="185">
        <v>0</v>
      </c>
      <c r="CT568" s="185">
        <v>0</v>
      </c>
      <c r="CU568" s="185">
        <v>0</v>
      </c>
      <c r="CV568" s="185">
        <v>0</v>
      </c>
      <c r="CW568" s="185">
        <v>3564957</v>
      </c>
      <c r="CX568" s="185">
        <v>1336584</v>
      </c>
      <c r="CY568" s="185">
        <v>2228373</v>
      </c>
      <c r="CZ568" s="185" t="s">
        <v>8035</v>
      </c>
      <c r="DA568" s="185">
        <v>297080</v>
      </c>
      <c r="DB568" s="185">
        <v>273000</v>
      </c>
      <c r="DC568" s="185">
        <v>385400</v>
      </c>
      <c r="DD568" s="185">
        <v>3565000</v>
      </c>
      <c r="DE568" s="185">
        <v>142600</v>
      </c>
      <c r="DF568" s="185">
        <v>71300</v>
      </c>
      <c r="DG568" s="185">
        <v>106900</v>
      </c>
      <c r="DH568" s="185">
        <v>0</v>
      </c>
      <c r="DI568" s="185">
        <v>30</v>
      </c>
      <c r="DJ568" s="185">
        <v>0</v>
      </c>
      <c r="DK568" s="185">
        <v>0</v>
      </c>
      <c r="DL568" s="185">
        <v>0</v>
      </c>
      <c r="DM568" s="187">
        <v>44138</v>
      </c>
      <c r="DN568" s="187">
        <v>44159</v>
      </c>
      <c r="DO568" s="185">
        <v>0</v>
      </c>
      <c r="DP568" s="185">
        <v>128500</v>
      </c>
      <c r="DQ568" s="185">
        <v>0</v>
      </c>
      <c r="DR568" s="185" t="s">
        <v>1946</v>
      </c>
      <c r="DS568" s="185" t="s">
        <v>2026</v>
      </c>
      <c r="DT568" s="185">
        <v>128500</v>
      </c>
      <c r="DV568" s="185" t="s">
        <v>2148</v>
      </c>
      <c r="DW568" s="185">
        <v>3212000</v>
      </c>
      <c r="DX568" s="185" t="s">
        <v>1896</v>
      </c>
    </row>
    <row r="569" spans="1:128" x14ac:dyDescent="0.25">
      <c r="A569" s="185">
        <v>29</v>
      </c>
      <c r="B569" s="185">
        <v>3104933</v>
      </c>
      <c r="C569" s="185">
        <v>1</v>
      </c>
      <c r="D569" s="230">
        <v>2.436E-2</v>
      </c>
      <c r="E569" s="185">
        <v>75636</v>
      </c>
      <c r="F569" s="185">
        <v>24712444</v>
      </c>
      <c r="H569" s="185" t="s">
        <v>1332</v>
      </c>
      <c r="I569" s="185">
        <v>3305347</v>
      </c>
      <c r="J569" s="185">
        <v>1124086</v>
      </c>
      <c r="L569" s="185">
        <v>3729596</v>
      </c>
      <c r="M569" s="185" t="s">
        <v>2334</v>
      </c>
      <c r="N569" s="185" t="s">
        <v>1306</v>
      </c>
      <c r="R569" s="185" t="s">
        <v>1264</v>
      </c>
      <c r="S569" s="185" t="s">
        <v>423</v>
      </c>
      <c r="T569" s="185" t="s">
        <v>488</v>
      </c>
      <c r="U569" s="185" t="s">
        <v>1986</v>
      </c>
      <c r="V569" s="185" t="s">
        <v>2012</v>
      </c>
      <c r="W569" s="185" t="s">
        <v>1289</v>
      </c>
      <c r="X569" s="185" t="s">
        <v>2013</v>
      </c>
      <c r="Y569" s="185" t="s">
        <v>1881</v>
      </c>
      <c r="Z569" s="185" t="s">
        <v>2335</v>
      </c>
      <c r="AA569" s="185" t="s">
        <v>1883</v>
      </c>
      <c r="AB569" s="185" t="s">
        <v>1920</v>
      </c>
      <c r="AC569" s="185" t="s">
        <v>4363</v>
      </c>
      <c r="AD569" s="185" t="s">
        <v>2310</v>
      </c>
      <c r="AE569" s="185" t="s">
        <v>1903</v>
      </c>
      <c r="AF569" s="185" t="s">
        <v>1887</v>
      </c>
      <c r="AG569" s="185" t="s">
        <v>1888</v>
      </c>
      <c r="AH569" s="185" t="s">
        <v>1912</v>
      </c>
      <c r="AI569" s="185" t="s">
        <v>1890</v>
      </c>
      <c r="AK569" s="185" t="s">
        <v>2004</v>
      </c>
      <c r="AL569" s="185" t="s">
        <v>3292</v>
      </c>
      <c r="AM569" s="185" t="s">
        <v>4364</v>
      </c>
      <c r="AN569" s="185" t="s">
        <v>4365</v>
      </c>
      <c r="AO569" s="185" t="s">
        <v>4366</v>
      </c>
      <c r="AP569" s="185" t="s">
        <v>1896</v>
      </c>
      <c r="AQ569" s="185" t="s">
        <v>2012</v>
      </c>
      <c r="AR569" s="185" t="s">
        <v>2217</v>
      </c>
      <c r="AS569" s="185">
        <v>3211673</v>
      </c>
      <c r="AT569" s="185" t="s">
        <v>2217</v>
      </c>
      <c r="AV569" s="185" t="s">
        <v>1920</v>
      </c>
      <c r="AW569" s="185">
        <v>3211673</v>
      </c>
      <c r="AX569" s="185">
        <v>0</v>
      </c>
      <c r="AY569" s="185" t="s">
        <v>4267</v>
      </c>
      <c r="AZ569" s="186">
        <v>0</v>
      </c>
      <c r="BA569" s="231">
        <v>8</v>
      </c>
      <c r="BB569" s="185">
        <v>0</v>
      </c>
      <c r="BD569" s="187">
        <v>28882</v>
      </c>
      <c r="BE569" s="187">
        <v>42313</v>
      </c>
      <c r="BF569" s="187">
        <v>42313</v>
      </c>
      <c r="BH569" s="187">
        <v>43774</v>
      </c>
      <c r="BI569" s="187">
        <v>44139</v>
      </c>
      <c r="BO569" s="185" t="s">
        <v>1306</v>
      </c>
      <c r="BR569" s="185" t="s">
        <v>2025</v>
      </c>
      <c r="BV569" s="185" t="s">
        <v>3365</v>
      </c>
      <c r="BW569" s="185" t="s">
        <v>1896</v>
      </c>
      <c r="BX569" s="185" t="s">
        <v>2025</v>
      </c>
      <c r="BY569" s="187">
        <v>44140</v>
      </c>
      <c r="BZ569" s="187">
        <v>44140</v>
      </c>
      <c r="CA569" s="185">
        <v>0</v>
      </c>
      <c r="CB569" s="185">
        <v>3211673</v>
      </c>
      <c r="CC569" s="185">
        <v>0</v>
      </c>
      <c r="CD569" s="185">
        <v>0</v>
      </c>
      <c r="CE569" s="185">
        <v>0</v>
      </c>
      <c r="CF569" s="185">
        <v>0</v>
      </c>
      <c r="CG569" s="185">
        <v>0</v>
      </c>
      <c r="CH569" s="185">
        <v>0</v>
      </c>
      <c r="CI569" s="185">
        <v>0</v>
      </c>
      <c r="CK569" s="185">
        <v>0</v>
      </c>
      <c r="CL569" s="185">
        <v>0</v>
      </c>
      <c r="CM569" s="185">
        <v>0</v>
      </c>
      <c r="CN569" s="185">
        <v>0</v>
      </c>
      <c r="CO569" s="185">
        <v>0</v>
      </c>
      <c r="CP569" s="185">
        <v>0</v>
      </c>
      <c r="CQ569" s="185">
        <v>256934</v>
      </c>
      <c r="CR569" s="185">
        <v>0</v>
      </c>
      <c r="CS569" s="185">
        <v>0</v>
      </c>
      <c r="CT569" s="185">
        <v>0</v>
      </c>
      <c r="CU569" s="185">
        <v>0</v>
      </c>
      <c r="CV569" s="185">
        <v>0</v>
      </c>
      <c r="CW569" s="185">
        <v>3468607</v>
      </c>
      <c r="CX569" s="185">
        <v>1432000</v>
      </c>
      <c r="CY569" s="185">
        <v>2036607</v>
      </c>
      <c r="CZ569" s="185" t="s">
        <v>8035</v>
      </c>
      <c r="DA569" s="185">
        <v>289051</v>
      </c>
      <c r="DB569" s="185">
        <v>273000</v>
      </c>
      <c r="DC569" s="185">
        <v>385400</v>
      </c>
      <c r="DD569" s="185">
        <v>3469000</v>
      </c>
      <c r="DE569" s="185">
        <v>138800</v>
      </c>
      <c r="DF569" s="185">
        <v>69400</v>
      </c>
      <c r="DG569" s="185">
        <v>104100</v>
      </c>
      <c r="DH569" s="185">
        <v>0</v>
      </c>
      <c r="DI569" s="185">
        <v>30</v>
      </c>
      <c r="DJ569" s="185">
        <v>0</v>
      </c>
      <c r="DK569" s="185">
        <v>0</v>
      </c>
      <c r="DL569" s="185">
        <v>0</v>
      </c>
      <c r="DM569" s="187">
        <v>44175</v>
      </c>
      <c r="DN569" s="187">
        <v>44196</v>
      </c>
      <c r="DO569" s="185">
        <v>0</v>
      </c>
      <c r="DP569" s="185">
        <v>128500</v>
      </c>
      <c r="DQ569" s="185">
        <v>0</v>
      </c>
      <c r="DR569" s="185" t="s">
        <v>2026</v>
      </c>
      <c r="DS569" s="185" t="s">
        <v>1903</v>
      </c>
      <c r="DT569" s="185">
        <v>128500</v>
      </c>
      <c r="DV569" s="185" t="s">
        <v>2343</v>
      </c>
      <c r="DW569" s="185">
        <v>3212000</v>
      </c>
      <c r="DX569" s="185" t="s">
        <v>1896</v>
      </c>
    </row>
    <row r="570" spans="1:128" x14ac:dyDescent="0.25">
      <c r="A570" s="185">
        <v>30</v>
      </c>
      <c r="B570" s="185">
        <v>3212000</v>
      </c>
      <c r="D570" s="230">
        <v>2.436E-2</v>
      </c>
      <c r="E570" s="185">
        <v>78244</v>
      </c>
      <c r="F570" s="185">
        <v>24717615</v>
      </c>
      <c r="I570" s="185">
        <v>3305347</v>
      </c>
      <c r="J570" s="185">
        <v>1124086</v>
      </c>
      <c r="L570" s="185">
        <v>3729406</v>
      </c>
      <c r="M570" s="185" t="s">
        <v>2580</v>
      </c>
      <c r="N570" s="185" t="s">
        <v>1306</v>
      </c>
      <c r="R570" s="185" t="s">
        <v>1879</v>
      </c>
      <c r="S570" s="185" t="s">
        <v>777</v>
      </c>
      <c r="T570" s="185" t="s">
        <v>99</v>
      </c>
      <c r="U570" s="185" t="s">
        <v>1986</v>
      </c>
      <c r="V570" s="185" t="s">
        <v>2012</v>
      </c>
      <c r="W570" s="185" t="s">
        <v>1566</v>
      </c>
      <c r="X570" s="185" t="s">
        <v>2013</v>
      </c>
      <c r="Y570" s="185" t="s">
        <v>1987</v>
      </c>
      <c r="Z570" s="185" t="s">
        <v>2581</v>
      </c>
      <c r="AA570" s="185" t="s">
        <v>1883</v>
      </c>
      <c r="AB570" s="185" t="s">
        <v>2001</v>
      </c>
      <c r="AC570" s="185" t="s">
        <v>4367</v>
      </c>
      <c r="AD570" s="185" t="s">
        <v>1997</v>
      </c>
      <c r="AE570" s="185" t="s">
        <v>1903</v>
      </c>
      <c r="AF570" s="185" t="s">
        <v>1887</v>
      </c>
      <c r="AG570" s="185" t="s">
        <v>1888</v>
      </c>
      <c r="AH570" s="185" t="s">
        <v>1912</v>
      </c>
      <c r="AI570" s="185" t="s">
        <v>1890</v>
      </c>
      <c r="AK570" s="185" t="s">
        <v>3179</v>
      </c>
      <c r="AL570" s="185" t="s">
        <v>2126</v>
      </c>
      <c r="AM570" s="185" t="s">
        <v>4368</v>
      </c>
      <c r="AN570" s="185" t="s">
        <v>4368</v>
      </c>
      <c r="AP570" s="185" t="s">
        <v>1896</v>
      </c>
      <c r="AQ570" s="185" t="s">
        <v>2012</v>
      </c>
      <c r="AR570" s="185" t="s">
        <v>2217</v>
      </c>
      <c r="AS570" s="185">
        <v>3211673</v>
      </c>
      <c r="AT570" s="185" t="s">
        <v>2217</v>
      </c>
      <c r="AV570" s="185" t="s">
        <v>1920</v>
      </c>
      <c r="AW570" s="185">
        <v>3211673</v>
      </c>
      <c r="AX570" s="185">
        <v>0</v>
      </c>
      <c r="AY570" s="185" t="s">
        <v>4267</v>
      </c>
      <c r="AZ570" s="186">
        <v>0</v>
      </c>
      <c r="BA570" s="231">
        <v>0</v>
      </c>
      <c r="BB570" s="185">
        <v>0</v>
      </c>
      <c r="BD570" s="187">
        <v>30692</v>
      </c>
      <c r="BE570" s="187">
        <v>43040</v>
      </c>
      <c r="BF570" s="187">
        <v>43040</v>
      </c>
      <c r="BH570" s="187">
        <v>43770</v>
      </c>
      <c r="BI570" s="187">
        <v>44135</v>
      </c>
      <c r="BO570" s="185" t="s">
        <v>1306</v>
      </c>
      <c r="BR570" s="185" t="s">
        <v>2025</v>
      </c>
      <c r="BV570" s="185" t="s">
        <v>3365</v>
      </c>
      <c r="BW570" s="185" t="s">
        <v>1926</v>
      </c>
      <c r="BX570" s="185" t="s">
        <v>1902</v>
      </c>
      <c r="BY570" s="187">
        <v>43040</v>
      </c>
      <c r="BZ570" s="187">
        <v>44137</v>
      </c>
      <c r="CA570" s="185">
        <v>0</v>
      </c>
      <c r="CB570" s="185">
        <v>3211673</v>
      </c>
      <c r="CC570" s="185">
        <v>0</v>
      </c>
      <c r="CD570" s="185">
        <v>0</v>
      </c>
      <c r="CE570" s="185">
        <v>0</v>
      </c>
      <c r="CF570" s="185">
        <v>0</v>
      </c>
      <c r="CG570" s="185">
        <v>0</v>
      </c>
      <c r="CH570" s="185">
        <v>0</v>
      </c>
      <c r="CI570" s="185">
        <v>0</v>
      </c>
      <c r="CK570" s="185">
        <v>1790396</v>
      </c>
      <c r="CL570" s="185">
        <v>0</v>
      </c>
      <c r="CM570" s="185">
        <v>0</v>
      </c>
      <c r="CN570" s="185">
        <v>0</v>
      </c>
      <c r="CO570" s="185">
        <v>0</v>
      </c>
      <c r="CP570" s="185">
        <v>0</v>
      </c>
      <c r="CQ570" s="185">
        <v>0</v>
      </c>
      <c r="CR570" s="185">
        <v>0</v>
      </c>
      <c r="CS570" s="185">
        <v>214112</v>
      </c>
      <c r="CT570" s="185">
        <v>0</v>
      </c>
      <c r="CU570" s="185">
        <v>0</v>
      </c>
      <c r="CV570" s="185">
        <v>0</v>
      </c>
      <c r="CW570" s="185">
        <v>5400741</v>
      </c>
      <c r="CX570" s="185">
        <v>1895682</v>
      </c>
      <c r="CY570" s="185">
        <v>3505059</v>
      </c>
      <c r="CZ570" s="185" t="s">
        <v>8035</v>
      </c>
      <c r="DA570" s="185">
        <v>416839</v>
      </c>
      <c r="DB570" s="185">
        <v>273000</v>
      </c>
      <c r="DC570" s="185">
        <v>385400</v>
      </c>
      <c r="DD570" s="185">
        <v>5002000</v>
      </c>
      <c r="DE570" s="185">
        <v>200100</v>
      </c>
      <c r="DF570" s="185">
        <v>100000</v>
      </c>
      <c r="DG570" s="185">
        <v>150100</v>
      </c>
      <c r="DH570" s="185">
        <v>0</v>
      </c>
      <c r="DI570" s="185">
        <v>30</v>
      </c>
      <c r="DJ570" s="185">
        <v>0</v>
      </c>
      <c r="DK570" s="185">
        <v>0</v>
      </c>
      <c r="DL570" s="185">
        <v>0</v>
      </c>
      <c r="DM570" s="187">
        <v>44383</v>
      </c>
      <c r="DN570" s="187">
        <v>44404</v>
      </c>
      <c r="DO570" s="185">
        <v>0</v>
      </c>
      <c r="DP570" s="185">
        <v>128500</v>
      </c>
      <c r="DQ570" s="185">
        <v>0</v>
      </c>
      <c r="DR570" s="185" t="s">
        <v>2026</v>
      </c>
      <c r="DS570" s="185" t="s">
        <v>1887</v>
      </c>
      <c r="DT570" s="185">
        <v>128500</v>
      </c>
      <c r="DV570" s="185" t="s">
        <v>2095</v>
      </c>
      <c r="DW570" s="185">
        <v>3212000</v>
      </c>
      <c r="DX570" s="185" t="s">
        <v>1896</v>
      </c>
    </row>
    <row r="571" spans="1:128" x14ac:dyDescent="0.25">
      <c r="A571" s="185">
        <v>14</v>
      </c>
      <c r="B571" s="185">
        <v>1541400</v>
      </c>
      <c r="D571" s="230">
        <v>2.436E-2</v>
      </c>
      <c r="E571" s="185">
        <v>37549</v>
      </c>
      <c r="F571" s="185">
        <v>24810106</v>
      </c>
      <c r="I571" s="185">
        <v>3506798</v>
      </c>
      <c r="J571" s="185">
        <v>1192595</v>
      </c>
      <c r="L571" s="185">
        <v>3957324</v>
      </c>
      <c r="M571" s="185" t="s">
        <v>2318</v>
      </c>
      <c r="N571" s="185" t="s">
        <v>1306</v>
      </c>
      <c r="O571" s="185" t="s">
        <v>1332</v>
      </c>
      <c r="R571" s="185" t="s">
        <v>1264</v>
      </c>
      <c r="S571" s="185" t="s">
        <v>784</v>
      </c>
      <c r="T571" s="185" t="s">
        <v>249</v>
      </c>
      <c r="U571" s="185" t="s">
        <v>1986</v>
      </c>
      <c r="V571" s="185" t="s">
        <v>1963</v>
      </c>
      <c r="W571" s="185" t="s">
        <v>7602</v>
      </c>
      <c r="X571" s="185" t="s">
        <v>1999</v>
      </c>
      <c r="Y571" s="185" t="s">
        <v>1881</v>
      </c>
      <c r="Z571" s="185" t="s">
        <v>2320</v>
      </c>
      <c r="AA571" s="185" t="s">
        <v>1883</v>
      </c>
      <c r="AB571" s="185" t="s">
        <v>1920</v>
      </c>
      <c r="AC571" s="185" t="s">
        <v>4369</v>
      </c>
      <c r="AD571" s="185" t="s">
        <v>2334</v>
      </c>
      <c r="AE571" s="185" t="s">
        <v>1903</v>
      </c>
      <c r="AF571" s="185" t="s">
        <v>1887</v>
      </c>
      <c r="AG571" s="185" t="s">
        <v>1888</v>
      </c>
      <c r="AH571" s="185" t="s">
        <v>1912</v>
      </c>
      <c r="AI571" s="185" t="s">
        <v>1890</v>
      </c>
      <c r="AK571" s="185" t="s">
        <v>2090</v>
      </c>
      <c r="AL571" s="185" t="s">
        <v>4370</v>
      </c>
      <c r="AM571" s="185" t="s">
        <v>4371</v>
      </c>
      <c r="AN571" s="185" t="s">
        <v>4238</v>
      </c>
      <c r="AO571" s="185" t="s">
        <v>4288</v>
      </c>
      <c r="AP571" s="185" t="s">
        <v>1896</v>
      </c>
      <c r="AQ571" s="185" t="s">
        <v>1963</v>
      </c>
      <c r="AR571" s="185" t="s">
        <v>2147</v>
      </c>
      <c r="AS571" s="185">
        <v>3407415</v>
      </c>
      <c r="AT571" s="185" t="s">
        <v>2147</v>
      </c>
      <c r="AV571" s="185" t="s">
        <v>1920</v>
      </c>
      <c r="AW571" s="185">
        <v>3407415</v>
      </c>
      <c r="AX571" s="185">
        <v>0</v>
      </c>
      <c r="AY571" s="185" t="s">
        <v>4267</v>
      </c>
      <c r="AZ571" s="186">
        <v>0</v>
      </c>
      <c r="BA571" s="231">
        <v>0</v>
      </c>
      <c r="BB571" s="185">
        <v>0</v>
      </c>
      <c r="BC571" s="185" t="s">
        <v>1332</v>
      </c>
      <c r="BD571" s="187">
        <v>25728</v>
      </c>
      <c r="BE571" s="187">
        <v>37021</v>
      </c>
      <c r="BF571" s="187">
        <v>38743</v>
      </c>
      <c r="BH571" s="187">
        <v>43595</v>
      </c>
      <c r="BI571" s="187">
        <v>43960</v>
      </c>
      <c r="BO571" s="185" t="s">
        <v>1306</v>
      </c>
      <c r="BR571" s="185" t="s">
        <v>2025</v>
      </c>
      <c r="BV571" s="185" t="s">
        <v>3365</v>
      </c>
      <c r="BW571" s="185" t="s">
        <v>1926</v>
      </c>
      <c r="BX571" s="185" t="s">
        <v>2025</v>
      </c>
      <c r="BY571" s="187">
        <v>44326</v>
      </c>
      <c r="BZ571" s="187">
        <v>44326</v>
      </c>
      <c r="CA571" s="185">
        <v>0</v>
      </c>
      <c r="CB571" s="185">
        <v>1590127</v>
      </c>
      <c r="CC571" s="185">
        <v>0</v>
      </c>
      <c r="CD571" s="185">
        <v>0</v>
      </c>
      <c r="CE571" s="185">
        <v>0</v>
      </c>
      <c r="CF571" s="185">
        <v>0</v>
      </c>
      <c r="CG571" s="185">
        <v>0</v>
      </c>
      <c r="CH571" s="185">
        <v>0</v>
      </c>
      <c r="CI571" s="185">
        <v>2104473</v>
      </c>
      <c r="CK571" s="185">
        <v>0</v>
      </c>
      <c r="CL571" s="185">
        <v>0</v>
      </c>
      <c r="CM571" s="185">
        <v>0</v>
      </c>
      <c r="CN571" s="185">
        <v>0</v>
      </c>
      <c r="CO571" s="185">
        <v>0</v>
      </c>
      <c r="CP571" s="185">
        <v>0</v>
      </c>
      <c r="CQ571" s="185">
        <v>0</v>
      </c>
      <c r="CR571" s="185">
        <v>0</v>
      </c>
      <c r="CS571" s="185">
        <v>0</v>
      </c>
      <c r="CT571" s="185">
        <v>0</v>
      </c>
      <c r="CU571" s="185">
        <v>0</v>
      </c>
      <c r="CV571" s="185">
        <v>0</v>
      </c>
      <c r="CW571" s="185">
        <v>3799031</v>
      </c>
      <c r="CX571" s="185">
        <v>1422137</v>
      </c>
      <c r="CY571" s="185">
        <v>2376894</v>
      </c>
      <c r="CZ571" s="185" t="s">
        <v>8035</v>
      </c>
      <c r="DA571" s="185">
        <v>307883</v>
      </c>
      <c r="DB571" s="185">
        <v>280800</v>
      </c>
      <c r="DC571" s="185">
        <v>396400</v>
      </c>
      <c r="DD571" s="185">
        <v>3695000</v>
      </c>
      <c r="DE571" s="185">
        <v>147800</v>
      </c>
      <c r="DF571" s="185">
        <v>73900</v>
      </c>
      <c r="DG571" s="185">
        <v>110800</v>
      </c>
      <c r="DH571" s="185">
        <v>0</v>
      </c>
      <c r="DI571" s="185">
        <v>14</v>
      </c>
      <c r="DJ571" s="185">
        <v>0</v>
      </c>
      <c r="DK571" s="185">
        <v>16</v>
      </c>
      <c r="DL571" s="185">
        <v>0</v>
      </c>
      <c r="DM571" s="187">
        <v>44362</v>
      </c>
      <c r="DN571" s="187">
        <v>44383</v>
      </c>
      <c r="DO571" s="185">
        <v>0</v>
      </c>
      <c r="DP571" s="185">
        <v>132100</v>
      </c>
      <c r="DQ571" s="185">
        <v>0</v>
      </c>
      <c r="DR571" s="185" t="s">
        <v>2009</v>
      </c>
      <c r="DS571" s="185" t="s">
        <v>1903</v>
      </c>
      <c r="DT571" s="185">
        <v>132100</v>
      </c>
      <c r="DV571" s="185" t="s">
        <v>2324</v>
      </c>
      <c r="DW571" s="185">
        <v>3303000</v>
      </c>
      <c r="DX571" s="185" t="s">
        <v>1896</v>
      </c>
    </row>
    <row r="572" spans="1:128" x14ac:dyDescent="0.25">
      <c r="A572" s="185">
        <v>29</v>
      </c>
      <c r="B572" s="185">
        <v>3021800</v>
      </c>
      <c r="D572" s="230">
        <v>2.436E-2</v>
      </c>
      <c r="E572" s="185">
        <v>73611</v>
      </c>
      <c r="F572" s="185">
        <v>24810305</v>
      </c>
      <c r="I572" s="185">
        <v>3305347</v>
      </c>
      <c r="J572" s="185">
        <v>1124086</v>
      </c>
      <c r="L572" s="185">
        <v>3580793</v>
      </c>
      <c r="M572" s="185" t="s">
        <v>2318</v>
      </c>
      <c r="N572" s="185" t="s">
        <v>1985</v>
      </c>
      <c r="O572" s="185" t="s">
        <v>1332</v>
      </c>
      <c r="R572" s="185" t="s">
        <v>1879</v>
      </c>
      <c r="S572" s="185" t="s">
        <v>784</v>
      </c>
      <c r="T572" s="185" t="s">
        <v>249</v>
      </c>
      <c r="U572" s="185" t="s">
        <v>682</v>
      </c>
      <c r="V572" s="185" t="s">
        <v>2012</v>
      </c>
      <c r="W572" s="185" t="s">
        <v>6</v>
      </c>
      <c r="X572" s="185" t="s">
        <v>1999</v>
      </c>
      <c r="Y572" s="185" t="s">
        <v>1881</v>
      </c>
      <c r="Z572" s="185" t="s">
        <v>2320</v>
      </c>
      <c r="AA572" s="185" t="s">
        <v>1883</v>
      </c>
      <c r="AB572" s="185" t="s">
        <v>1920</v>
      </c>
      <c r="AC572" s="185" t="s">
        <v>4372</v>
      </c>
      <c r="AD572" s="185" t="s">
        <v>2334</v>
      </c>
      <c r="AE572" s="185" t="s">
        <v>1887</v>
      </c>
      <c r="AF572" s="185" t="s">
        <v>1888</v>
      </c>
      <c r="AG572" s="185" t="s">
        <v>1889</v>
      </c>
      <c r="AH572" s="185" t="s">
        <v>1883</v>
      </c>
      <c r="AI572" s="185" t="s">
        <v>1890</v>
      </c>
      <c r="AJ572" s="185" t="s">
        <v>1913</v>
      </c>
      <c r="AK572" s="185" t="s">
        <v>1954</v>
      </c>
      <c r="AL572" s="185" t="s">
        <v>2056</v>
      </c>
      <c r="AM572" s="185" t="s">
        <v>4373</v>
      </c>
      <c r="AN572" s="185" t="s">
        <v>4232</v>
      </c>
      <c r="AO572" s="185" t="s">
        <v>4189</v>
      </c>
      <c r="AP572" s="185" t="s">
        <v>1896</v>
      </c>
      <c r="AQ572" s="185" t="s">
        <v>2012</v>
      </c>
      <c r="AR572" s="185" t="s">
        <v>2217</v>
      </c>
      <c r="AS572" s="185">
        <v>3211673</v>
      </c>
      <c r="AT572" s="185" t="s">
        <v>2217</v>
      </c>
      <c r="AV572" s="185" t="s">
        <v>1920</v>
      </c>
      <c r="AW572" s="185">
        <v>3211673</v>
      </c>
      <c r="AX572" s="185">
        <v>0</v>
      </c>
      <c r="AY572" s="185" t="s">
        <v>1996</v>
      </c>
      <c r="AZ572" s="186">
        <v>0</v>
      </c>
      <c r="BA572" s="231">
        <v>0</v>
      </c>
      <c r="BB572" s="185">
        <v>0</v>
      </c>
      <c r="BC572" s="185" t="s">
        <v>1332</v>
      </c>
      <c r="BD572" s="187">
        <v>25703</v>
      </c>
      <c r="BE572" s="187">
        <v>35096</v>
      </c>
      <c r="BF572" s="187">
        <v>39805</v>
      </c>
      <c r="BH572" s="187">
        <v>43902</v>
      </c>
      <c r="BI572" s="187">
        <v>44266</v>
      </c>
      <c r="BO572" s="185" t="s">
        <v>295</v>
      </c>
      <c r="BR572" s="185" t="s">
        <v>2060</v>
      </c>
      <c r="BV572" s="185" t="s">
        <v>3365</v>
      </c>
      <c r="BW572" s="185" t="s">
        <v>1926</v>
      </c>
      <c r="BX572" s="185" t="s">
        <v>1902</v>
      </c>
      <c r="BY572" s="187">
        <v>44267</v>
      </c>
      <c r="BZ572" s="187">
        <v>44267</v>
      </c>
      <c r="CA572" s="185">
        <v>0</v>
      </c>
      <c r="CB572" s="185">
        <v>3104617</v>
      </c>
      <c r="CC572" s="185">
        <v>0</v>
      </c>
      <c r="CD572" s="185">
        <v>0</v>
      </c>
      <c r="CE572" s="185">
        <v>0</v>
      </c>
      <c r="CF572" s="185">
        <v>0</v>
      </c>
      <c r="CG572" s="185">
        <v>0</v>
      </c>
      <c r="CH572" s="185">
        <v>0</v>
      </c>
      <c r="CI572" s="185">
        <v>390047</v>
      </c>
      <c r="CK572" s="185">
        <v>1790396</v>
      </c>
      <c r="CL572" s="185">
        <v>0</v>
      </c>
      <c r="CM572" s="185">
        <v>0</v>
      </c>
      <c r="CN572" s="185">
        <v>0</v>
      </c>
      <c r="CO572" s="185">
        <v>0</v>
      </c>
      <c r="CP572" s="185">
        <v>0</v>
      </c>
      <c r="CQ572" s="185">
        <v>0</v>
      </c>
      <c r="CR572" s="185">
        <v>0</v>
      </c>
      <c r="CS572" s="185">
        <v>214112</v>
      </c>
      <c r="CT572" s="185">
        <v>0</v>
      </c>
      <c r="CU572" s="185">
        <v>0</v>
      </c>
      <c r="CV572" s="185">
        <v>0</v>
      </c>
      <c r="CW572" s="185">
        <v>5769860</v>
      </c>
      <c r="CX572" s="185">
        <v>706965</v>
      </c>
      <c r="CY572" s="185">
        <v>5062895</v>
      </c>
      <c r="CZ572" s="185" t="s">
        <v>8035</v>
      </c>
      <c r="DA572" s="185">
        <v>440422</v>
      </c>
      <c r="DB572" s="185">
        <v>265700</v>
      </c>
      <c r="DC572" s="185">
        <v>375100</v>
      </c>
      <c r="DD572" s="185">
        <v>5285000</v>
      </c>
      <c r="DE572" s="185">
        <v>211400</v>
      </c>
      <c r="DF572" s="185">
        <v>105700</v>
      </c>
      <c r="DG572" s="185">
        <v>158500</v>
      </c>
      <c r="DH572" s="185">
        <v>0</v>
      </c>
      <c r="DI572" s="185">
        <v>29</v>
      </c>
      <c r="DJ572" s="185">
        <v>0</v>
      </c>
      <c r="DK572" s="185">
        <v>1</v>
      </c>
      <c r="DL572" s="185">
        <v>0</v>
      </c>
      <c r="DM572" s="187">
        <v>44377</v>
      </c>
      <c r="DN572" s="187">
        <v>44399</v>
      </c>
      <c r="DO572" s="185">
        <v>0</v>
      </c>
      <c r="DP572" s="185">
        <v>125000</v>
      </c>
      <c r="DQ572" s="185">
        <v>0</v>
      </c>
      <c r="DR572" s="185" t="s">
        <v>2009</v>
      </c>
      <c r="DS572" s="185" t="s">
        <v>1903</v>
      </c>
      <c r="DT572" s="185">
        <v>125000</v>
      </c>
      <c r="DV572" s="185" t="s">
        <v>2324</v>
      </c>
      <c r="DW572" s="185">
        <v>3126000</v>
      </c>
      <c r="DX572" s="185" t="s">
        <v>1896</v>
      </c>
    </row>
    <row r="573" spans="1:128" x14ac:dyDescent="0.25">
      <c r="A573" s="185">
        <v>30</v>
      </c>
      <c r="B573" s="185">
        <v>1475000</v>
      </c>
      <c r="D573" s="230">
        <v>5.2199999999999998E-3</v>
      </c>
      <c r="E573" s="185">
        <v>7700</v>
      </c>
      <c r="F573" s="185">
        <v>24825125</v>
      </c>
      <c r="I573" s="185">
        <v>1705883</v>
      </c>
      <c r="J573" s="185">
        <v>737727</v>
      </c>
      <c r="L573" s="185">
        <v>1924781</v>
      </c>
      <c r="M573" s="185" t="s">
        <v>2390</v>
      </c>
      <c r="N573" s="185" t="s">
        <v>1878</v>
      </c>
      <c r="R573" s="185" t="s">
        <v>1879</v>
      </c>
      <c r="S573" s="185" t="s">
        <v>289</v>
      </c>
      <c r="T573" s="185" t="s">
        <v>292</v>
      </c>
      <c r="U573" s="185" t="s">
        <v>682</v>
      </c>
      <c r="V573" s="185" t="s">
        <v>1272</v>
      </c>
      <c r="W573" s="185" t="s">
        <v>1532</v>
      </c>
      <c r="X573" s="185" t="s">
        <v>2013</v>
      </c>
      <c r="Y573" s="185" t="s">
        <v>1881</v>
      </c>
      <c r="Z573" s="185" t="s">
        <v>2391</v>
      </c>
      <c r="AA573" s="185" t="s">
        <v>1883</v>
      </c>
      <c r="AB573" s="185" t="s">
        <v>1884</v>
      </c>
      <c r="AC573" s="185" t="s">
        <v>4374</v>
      </c>
      <c r="AD573" s="185" t="s">
        <v>2390</v>
      </c>
      <c r="AE573" s="185" t="s">
        <v>1887</v>
      </c>
      <c r="AF573" s="185" t="s">
        <v>1888</v>
      </c>
      <c r="AG573" s="185" t="s">
        <v>1889</v>
      </c>
      <c r="AH573" s="185" t="s">
        <v>1883</v>
      </c>
      <c r="AI573" s="185" t="s">
        <v>1890</v>
      </c>
      <c r="AK573" s="185" t="s">
        <v>4375</v>
      </c>
      <c r="AL573" s="185" t="s">
        <v>2151</v>
      </c>
      <c r="AM573" s="185" t="s">
        <v>4376</v>
      </c>
      <c r="AN573" s="185" t="s">
        <v>4189</v>
      </c>
      <c r="AO573" s="185" t="s">
        <v>4377</v>
      </c>
      <c r="AP573" s="185" t="s">
        <v>1896</v>
      </c>
      <c r="AQ573" s="185" t="s">
        <v>1272</v>
      </c>
      <c r="AR573" s="185" t="s">
        <v>1942</v>
      </c>
      <c r="AS573" s="185">
        <v>1475454</v>
      </c>
      <c r="AT573" s="185" t="s">
        <v>1942</v>
      </c>
      <c r="AV573" s="185" t="s">
        <v>1920</v>
      </c>
      <c r="AW573" s="185">
        <v>1475454</v>
      </c>
      <c r="AX573" s="185">
        <v>0</v>
      </c>
      <c r="AY573" s="185" t="s">
        <v>1899</v>
      </c>
      <c r="AZ573" s="186">
        <v>0</v>
      </c>
      <c r="BA573" s="231">
        <v>20</v>
      </c>
      <c r="BB573" s="185">
        <v>0</v>
      </c>
      <c r="BD573" s="187">
        <v>24760</v>
      </c>
      <c r="BE573" s="187">
        <v>42979</v>
      </c>
      <c r="BF573" s="187">
        <v>42979</v>
      </c>
      <c r="BH573" s="187">
        <v>43709</v>
      </c>
      <c r="BI573" s="187">
        <v>44074</v>
      </c>
      <c r="BO573" s="185" t="s">
        <v>861</v>
      </c>
      <c r="BR573" s="185" t="s">
        <v>2287</v>
      </c>
      <c r="BV573" s="185" t="s">
        <v>3365</v>
      </c>
      <c r="BW573" s="185" t="s">
        <v>1896</v>
      </c>
      <c r="BX573" s="185" t="s">
        <v>1902</v>
      </c>
      <c r="BY573" s="187">
        <v>42979</v>
      </c>
      <c r="BZ573" s="187">
        <v>44075</v>
      </c>
      <c r="CA573" s="185">
        <v>0</v>
      </c>
      <c r="CB573" s="185">
        <v>1475454</v>
      </c>
      <c r="CC573" s="185">
        <v>0</v>
      </c>
      <c r="CD573" s="185">
        <v>102854</v>
      </c>
      <c r="CE573" s="185">
        <v>0</v>
      </c>
      <c r="CF573" s="185">
        <v>0</v>
      </c>
      <c r="CG573" s="185">
        <v>0</v>
      </c>
      <c r="CH573" s="185">
        <v>0</v>
      </c>
      <c r="CI573" s="185">
        <v>0</v>
      </c>
      <c r="CK573" s="185">
        <v>0</v>
      </c>
      <c r="CL573" s="185">
        <v>0</v>
      </c>
      <c r="CM573" s="185">
        <v>0</v>
      </c>
      <c r="CN573" s="185">
        <v>0</v>
      </c>
      <c r="CO573" s="185">
        <v>0</v>
      </c>
      <c r="CP573" s="185">
        <v>66098</v>
      </c>
      <c r="CQ573" s="185">
        <v>295091</v>
      </c>
      <c r="CR573" s="185">
        <v>0</v>
      </c>
      <c r="CS573" s="185">
        <v>0</v>
      </c>
      <c r="CT573" s="185">
        <v>0</v>
      </c>
      <c r="CU573" s="185">
        <v>0</v>
      </c>
      <c r="CV573" s="185">
        <v>0</v>
      </c>
      <c r="CW573" s="185">
        <v>1939497</v>
      </c>
      <c r="CX573" s="185">
        <v>200220</v>
      </c>
      <c r="CY573" s="185">
        <v>1739277</v>
      </c>
      <c r="CZ573" s="185" t="s">
        <v>8035</v>
      </c>
      <c r="DA573" s="185">
        <v>161625</v>
      </c>
      <c r="DB573" s="185">
        <v>125400</v>
      </c>
      <c r="DC573" s="185">
        <v>177000</v>
      </c>
      <c r="DD573" s="185">
        <v>1837000</v>
      </c>
      <c r="DE573" s="185">
        <v>73500</v>
      </c>
      <c r="DF573" s="185">
        <v>36700</v>
      </c>
      <c r="DG573" s="185">
        <v>55100</v>
      </c>
      <c r="DH573" s="185">
        <v>0</v>
      </c>
      <c r="DI573" s="185">
        <v>30</v>
      </c>
      <c r="DJ573" s="185">
        <v>0</v>
      </c>
      <c r="DK573" s="185">
        <v>0</v>
      </c>
      <c r="DL573" s="185">
        <v>0</v>
      </c>
      <c r="DM573" s="187">
        <v>44197</v>
      </c>
      <c r="DN573" s="187">
        <v>44208</v>
      </c>
      <c r="DO573" s="185">
        <v>0</v>
      </c>
      <c r="DP573" s="185">
        <v>59000</v>
      </c>
      <c r="DQ573" s="185">
        <v>0</v>
      </c>
      <c r="DR573" s="185" t="s">
        <v>2026</v>
      </c>
      <c r="DS573" s="185" t="s">
        <v>1903</v>
      </c>
      <c r="DT573" s="185">
        <v>59000</v>
      </c>
      <c r="DV573" s="185" t="s">
        <v>2397</v>
      </c>
      <c r="DW573" s="185">
        <v>1475000</v>
      </c>
      <c r="DX573" s="185" t="s">
        <v>1896</v>
      </c>
    </row>
    <row r="574" spans="1:128" x14ac:dyDescent="0.25">
      <c r="A574" s="185">
        <v>30</v>
      </c>
      <c r="B574" s="185">
        <v>1264000</v>
      </c>
      <c r="D574" s="230">
        <v>6.9599999999999995E-2</v>
      </c>
      <c r="E574" s="185">
        <v>87974</v>
      </c>
      <c r="F574" s="185">
        <v>25024592</v>
      </c>
      <c r="I574" s="185">
        <v>1486100</v>
      </c>
      <c r="J574" s="185">
        <v>632231</v>
      </c>
      <c r="L574" s="185">
        <v>1676800</v>
      </c>
      <c r="M574" s="185" t="s">
        <v>2318</v>
      </c>
      <c r="N574" s="185" t="s">
        <v>1929</v>
      </c>
      <c r="R574" s="185" t="s">
        <v>1879</v>
      </c>
      <c r="S574" s="185" t="s">
        <v>784</v>
      </c>
      <c r="T574" s="185" t="s">
        <v>249</v>
      </c>
      <c r="U574" s="185" t="s">
        <v>1986</v>
      </c>
      <c r="V574" s="185" t="s">
        <v>1949</v>
      </c>
      <c r="W574" s="185" t="s">
        <v>550</v>
      </c>
      <c r="X574" s="185" t="s">
        <v>1907</v>
      </c>
      <c r="Y574" s="185" t="s">
        <v>1881</v>
      </c>
      <c r="Z574" s="185" t="s">
        <v>2320</v>
      </c>
      <c r="AA574" s="185" t="s">
        <v>1883</v>
      </c>
      <c r="AB574" s="185" t="s">
        <v>1920</v>
      </c>
      <c r="AC574" s="185" t="s">
        <v>4378</v>
      </c>
      <c r="AD574" s="185" t="s">
        <v>2334</v>
      </c>
      <c r="AE574" s="185" t="s">
        <v>1903</v>
      </c>
      <c r="AF574" s="185" t="s">
        <v>1887</v>
      </c>
      <c r="AG574" s="185" t="s">
        <v>1888</v>
      </c>
      <c r="AH574" s="185" t="s">
        <v>1912</v>
      </c>
      <c r="AI574" s="185" t="s">
        <v>1890</v>
      </c>
      <c r="AK574" s="185" t="s">
        <v>4353</v>
      </c>
      <c r="AL574" s="185" t="s">
        <v>2616</v>
      </c>
      <c r="AM574" s="185" t="s">
        <v>4379</v>
      </c>
      <c r="AN574" s="185" t="s">
        <v>4189</v>
      </c>
      <c r="AO574" s="185" t="s">
        <v>4380</v>
      </c>
      <c r="AP574" s="185" t="s">
        <v>1896</v>
      </c>
      <c r="AQ574" s="185" t="s">
        <v>1949</v>
      </c>
      <c r="AR574" s="185" t="s">
        <v>2069</v>
      </c>
      <c r="AS574" s="185">
        <v>1264462</v>
      </c>
      <c r="AT574" s="185" t="s">
        <v>2069</v>
      </c>
      <c r="AV574" s="185" t="s">
        <v>1920</v>
      </c>
      <c r="AW574" s="185">
        <v>1264462</v>
      </c>
      <c r="AX574" s="185">
        <v>0</v>
      </c>
      <c r="AY574" s="185" t="s">
        <v>1936</v>
      </c>
      <c r="AZ574" s="186">
        <v>0</v>
      </c>
      <c r="BA574" s="231">
        <v>0</v>
      </c>
      <c r="BB574" s="185">
        <v>0</v>
      </c>
      <c r="BD574" s="187">
        <v>29290</v>
      </c>
      <c r="BE574" s="187">
        <v>40764</v>
      </c>
      <c r="BF574" s="187">
        <v>40764</v>
      </c>
      <c r="BH574" s="187">
        <v>43686</v>
      </c>
      <c r="BI574" s="187">
        <v>44051</v>
      </c>
      <c r="BM574" s="185" t="s">
        <v>1900</v>
      </c>
      <c r="BN574" s="185" t="s">
        <v>1275</v>
      </c>
      <c r="BV574" s="185" t="s">
        <v>3365</v>
      </c>
      <c r="BW574" s="185" t="s">
        <v>1896</v>
      </c>
      <c r="BX574" s="185" t="s">
        <v>1902</v>
      </c>
      <c r="BY574" s="187">
        <v>42591</v>
      </c>
      <c r="BZ574" s="187">
        <v>44052</v>
      </c>
      <c r="CA574" s="185">
        <v>0</v>
      </c>
      <c r="CB574" s="185">
        <v>1264462</v>
      </c>
      <c r="CC574" s="185">
        <v>0</v>
      </c>
      <c r="CD574" s="185">
        <v>102854</v>
      </c>
      <c r="CE574" s="185">
        <v>0</v>
      </c>
      <c r="CF574" s="185">
        <v>0</v>
      </c>
      <c r="CG574" s="185">
        <v>0</v>
      </c>
      <c r="CH574" s="185">
        <v>0</v>
      </c>
      <c r="CI574" s="185">
        <v>0</v>
      </c>
      <c r="CK574" s="185">
        <v>0</v>
      </c>
      <c r="CL574" s="185">
        <v>0</v>
      </c>
      <c r="CM574" s="185">
        <v>0</v>
      </c>
      <c r="CN574" s="185">
        <v>0</v>
      </c>
      <c r="CO574" s="185">
        <v>0</v>
      </c>
      <c r="CP574" s="185">
        <v>66098</v>
      </c>
      <c r="CQ574" s="185">
        <v>0</v>
      </c>
      <c r="CR574" s="185">
        <v>0</v>
      </c>
      <c r="CS574" s="185">
        <v>0</v>
      </c>
      <c r="CT574" s="185">
        <v>0</v>
      </c>
      <c r="CU574" s="185">
        <v>0</v>
      </c>
      <c r="CV574" s="185">
        <v>0</v>
      </c>
      <c r="CW574" s="185">
        <v>1433414</v>
      </c>
      <c r="CX574" s="185">
        <v>424758</v>
      </c>
      <c r="CY574" s="185">
        <v>1008656</v>
      </c>
      <c r="CZ574" s="185" t="s">
        <v>8035</v>
      </c>
      <c r="DA574" s="185">
        <v>119451</v>
      </c>
      <c r="DB574" s="185">
        <v>107400</v>
      </c>
      <c r="DC574" s="185">
        <v>151700</v>
      </c>
      <c r="DD574" s="185">
        <v>1331000</v>
      </c>
      <c r="DE574" s="185">
        <v>53200</v>
      </c>
      <c r="DF574" s="185">
        <v>26600</v>
      </c>
      <c r="DG574" s="185">
        <v>39900</v>
      </c>
      <c r="DH574" s="185">
        <v>0</v>
      </c>
      <c r="DI574" s="185">
        <v>30</v>
      </c>
      <c r="DJ574" s="185">
        <v>0</v>
      </c>
      <c r="DK574" s="185">
        <v>0</v>
      </c>
      <c r="DL574" s="185">
        <v>0</v>
      </c>
      <c r="DM574" s="187">
        <v>44130</v>
      </c>
      <c r="DN574" s="187">
        <v>44152</v>
      </c>
      <c r="DO574" s="185">
        <v>0</v>
      </c>
      <c r="DP574" s="185">
        <v>50600</v>
      </c>
      <c r="DQ574" s="185">
        <v>0</v>
      </c>
      <c r="DR574" s="185" t="s">
        <v>1927</v>
      </c>
      <c r="DS574" s="185" t="s">
        <v>1903</v>
      </c>
      <c r="DT574" s="185">
        <v>50600</v>
      </c>
      <c r="DV574" s="185" t="s">
        <v>2324</v>
      </c>
      <c r="DW574" s="185">
        <v>1264000</v>
      </c>
      <c r="DX574" s="185" t="s">
        <v>1896</v>
      </c>
    </row>
    <row r="575" spans="1:128" x14ac:dyDescent="0.25">
      <c r="A575" s="185">
        <v>30</v>
      </c>
      <c r="B575" s="185">
        <v>2047000</v>
      </c>
      <c r="D575" s="230">
        <v>1.044E-2</v>
      </c>
      <c r="E575" s="185">
        <v>21371</v>
      </c>
      <c r="F575" s="185">
        <v>25157657</v>
      </c>
      <c r="I575" s="185">
        <v>1590659</v>
      </c>
      <c r="J575" s="185">
        <v>682420</v>
      </c>
      <c r="L575" s="185">
        <v>1794012</v>
      </c>
      <c r="M575" s="185" t="s">
        <v>1997</v>
      </c>
      <c r="N575" s="185" t="s">
        <v>1166</v>
      </c>
      <c r="R575" s="185" t="s">
        <v>1879</v>
      </c>
      <c r="S575" s="185" t="s">
        <v>778</v>
      </c>
      <c r="T575" s="185" t="s">
        <v>655</v>
      </c>
      <c r="U575" s="185" t="s">
        <v>682</v>
      </c>
      <c r="V575" s="185" t="s">
        <v>1949</v>
      </c>
      <c r="W575" s="185" t="s">
        <v>863</v>
      </c>
      <c r="X575" s="185" t="s">
        <v>2138</v>
      </c>
      <c r="Y575" s="185" t="s">
        <v>1908</v>
      </c>
      <c r="Z575" s="185" t="s">
        <v>2000</v>
      </c>
      <c r="AA575" s="185" t="s">
        <v>1883</v>
      </c>
      <c r="AB575" s="185" t="s">
        <v>2001</v>
      </c>
      <c r="AC575" s="185" t="s">
        <v>4385</v>
      </c>
      <c r="AD575" s="185" t="s">
        <v>2003</v>
      </c>
      <c r="AE575" s="185" t="s">
        <v>1887</v>
      </c>
      <c r="AF575" s="185" t="s">
        <v>1888</v>
      </c>
      <c r="AG575" s="185" t="s">
        <v>1889</v>
      </c>
      <c r="AH575" s="185" t="s">
        <v>1883</v>
      </c>
      <c r="AI575" s="185" t="s">
        <v>1890</v>
      </c>
      <c r="AJ575" s="185" t="s">
        <v>1913</v>
      </c>
      <c r="AK575" s="185" t="s">
        <v>4386</v>
      </c>
      <c r="AL575" s="185" t="s">
        <v>3422</v>
      </c>
      <c r="AM575" s="185" t="s">
        <v>4387</v>
      </c>
      <c r="AN575" s="185" t="s">
        <v>4387</v>
      </c>
      <c r="AP575" s="185" t="s">
        <v>1896</v>
      </c>
      <c r="AQ575" s="185" t="s">
        <v>1949</v>
      </c>
      <c r="AR575" s="185" t="s">
        <v>1957</v>
      </c>
      <c r="AS575" s="185">
        <v>1364839</v>
      </c>
      <c r="AT575" s="185" t="s">
        <v>1957</v>
      </c>
      <c r="AV575" s="185" t="s">
        <v>1920</v>
      </c>
      <c r="AW575" s="185">
        <v>1364839</v>
      </c>
      <c r="AX575" s="185">
        <v>0</v>
      </c>
      <c r="AY575" s="185" t="s">
        <v>2341</v>
      </c>
      <c r="AZ575" s="186">
        <v>0</v>
      </c>
      <c r="BA575" s="231">
        <v>0</v>
      </c>
      <c r="BB575" s="185">
        <v>0</v>
      </c>
      <c r="BC575" s="185" t="s">
        <v>1332</v>
      </c>
      <c r="BD575" s="187">
        <v>22748</v>
      </c>
      <c r="BE575" s="187">
        <v>32295</v>
      </c>
      <c r="BF575" s="187">
        <v>39805</v>
      </c>
      <c r="BH575" s="187">
        <v>43617</v>
      </c>
      <c r="BI575" s="187">
        <v>43982</v>
      </c>
      <c r="BJ575" s="185" t="s">
        <v>2008</v>
      </c>
      <c r="BM575" s="185" t="s">
        <v>2103</v>
      </c>
      <c r="BN575" s="185" t="s">
        <v>1283</v>
      </c>
      <c r="BV575" s="185" t="s">
        <v>3365</v>
      </c>
      <c r="BW575" s="185" t="s">
        <v>1896</v>
      </c>
      <c r="BX575" s="185" t="s">
        <v>1902</v>
      </c>
      <c r="BY575" s="187">
        <v>43252</v>
      </c>
      <c r="BZ575" s="187">
        <v>44348</v>
      </c>
      <c r="CA575" s="185">
        <v>0</v>
      </c>
      <c r="CB575" s="185">
        <v>1364839</v>
      </c>
      <c r="CC575" s="185">
        <v>0</v>
      </c>
      <c r="CD575" s="185">
        <v>102854</v>
      </c>
      <c r="CE575" s="185">
        <v>0</v>
      </c>
      <c r="CF575" s="185">
        <v>0</v>
      </c>
      <c r="CG575" s="185">
        <v>0</v>
      </c>
      <c r="CH575" s="185">
        <v>682420</v>
      </c>
      <c r="CI575" s="185">
        <v>0</v>
      </c>
      <c r="CK575" s="185">
        <v>0</v>
      </c>
      <c r="CL575" s="185">
        <v>0</v>
      </c>
      <c r="CM575" s="185">
        <v>0</v>
      </c>
      <c r="CN575" s="185">
        <v>0</v>
      </c>
      <c r="CO575" s="185">
        <v>0</v>
      </c>
      <c r="CP575" s="185">
        <v>66098</v>
      </c>
      <c r="CQ575" s="185">
        <v>0</v>
      </c>
      <c r="CR575" s="185">
        <v>0</v>
      </c>
      <c r="CS575" s="185">
        <v>0</v>
      </c>
      <c r="CT575" s="185">
        <v>0</v>
      </c>
      <c r="CU575" s="185">
        <v>0</v>
      </c>
      <c r="CV575" s="185">
        <v>0</v>
      </c>
      <c r="CW575" s="185">
        <v>2216211</v>
      </c>
      <c r="CX575" s="185">
        <v>288531</v>
      </c>
      <c r="CY575" s="185">
        <v>1927680</v>
      </c>
      <c r="CZ575" s="185" t="s">
        <v>8035</v>
      </c>
      <c r="DA575" s="185">
        <v>184684</v>
      </c>
      <c r="DB575" s="185">
        <v>174000</v>
      </c>
      <c r="DC575" s="185">
        <v>245600</v>
      </c>
      <c r="DD575" s="185">
        <v>2113000</v>
      </c>
      <c r="DE575" s="185">
        <v>84500</v>
      </c>
      <c r="DF575" s="185">
        <v>42300</v>
      </c>
      <c r="DG575" s="185">
        <v>63400</v>
      </c>
      <c r="DH575" s="185">
        <v>110811</v>
      </c>
      <c r="DI575" s="185">
        <v>30</v>
      </c>
      <c r="DJ575" s="185">
        <v>0</v>
      </c>
      <c r="DK575" s="185">
        <v>0</v>
      </c>
      <c r="DL575" s="185">
        <v>0</v>
      </c>
      <c r="DM575" s="187">
        <v>44291</v>
      </c>
      <c r="DN575" s="187">
        <v>44316</v>
      </c>
      <c r="DO575" s="185">
        <v>0</v>
      </c>
      <c r="DP575" s="185">
        <v>81900</v>
      </c>
      <c r="DQ575" s="185">
        <v>0</v>
      </c>
      <c r="DR575" s="185" t="s">
        <v>1946</v>
      </c>
      <c r="DS575" s="185" t="s">
        <v>1889</v>
      </c>
      <c r="DT575" s="185">
        <v>81900</v>
      </c>
      <c r="DV575" s="185" t="s">
        <v>2010</v>
      </c>
      <c r="DW575" s="185">
        <v>2047000</v>
      </c>
      <c r="DX575" s="185" t="s">
        <v>1896</v>
      </c>
    </row>
    <row r="576" spans="1:128" x14ac:dyDescent="0.25">
      <c r="A576" s="185">
        <v>30</v>
      </c>
      <c r="B576" s="185">
        <v>2153000</v>
      </c>
      <c r="D576" s="230">
        <v>2.436E-2</v>
      </c>
      <c r="E576" s="185">
        <v>52447</v>
      </c>
      <c r="F576" s="185">
        <v>25159643</v>
      </c>
      <c r="I576" s="185">
        <v>2215709</v>
      </c>
      <c r="J576" s="185">
        <v>753521</v>
      </c>
      <c r="L576" s="185">
        <v>2500366</v>
      </c>
      <c r="M576" s="185" t="s">
        <v>1947</v>
      </c>
      <c r="N576" s="185" t="s">
        <v>1929</v>
      </c>
      <c r="R576" s="185" t="s">
        <v>1879</v>
      </c>
      <c r="S576" s="185" t="s">
        <v>148</v>
      </c>
      <c r="T576" s="185" t="s">
        <v>128</v>
      </c>
      <c r="U576" s="185" t="s">
        <v>682</v>
      </c>
      <c r="V576" s="185" t="s">
        <v>1272</v>
      </c>
      <c r="W576" s="185" t="s">
        <v>202</v>
      </c>
      <c r="X576" s="185" t="s">
        <v>1880</v>
      </c>
      <c r="Y576" s="185" t="s">
        <v>1908</v>
      </c>
      <c r="Z576" s="185" t="s">
        <v>1950</v>
      </c>
      <c r="AA576" s="185" t="s">
        <v>1883</v>
      </c>
      <c r="AB576" s="185" t="s">
        <v>1898</v>
      </c>
      <c r="AC576" s="185" t="s">
        <v>4388</v>
      </c>
      <c r="AD576" s="185" t="s">
        <v>1952</v>
      </c>
      <c r="AE576" s="185" t="s">
        <v>1887</v>
      </c>
      <c r="AF576" s="185" t="s">
        <v>1888</v>
      </c>
      <c r="AG576" s="185" t="s">
        <v>1889</v>
      </c>
      <c r="AH576" s="185" t="s">
        <v>1883</v>
      </c>
      <c r="AI576" s="185" t="s">
        <v>1890</v>
      </c>
      <c r="AK576" s="185" t="s">
        <v>4123</v>
      </c>
      <c r="AL576" s="185" t="s">
        <v>362</v>
      </c>
      <c r="AM576" s="185" t="s">
        <v>4389</v>
      </c>
      <c r="AN576" s="185" t="s">
        <v>4389</v>
      </c>
      <c r="AP576" s="185" t="s">
        <v>1896</v>
      </c>
      <c r="AQ576" s="185" t="s">
        <v>1272</v>
      </c>
      <c r="AR576" s="185" t="s">
        <v>3521</v>
      </c>
      <c r="AS576" s="185">
        <v>2152916</v>
      </c>
      <c r="AT576" s="185" t="s">
        <v>3521</v>
      </c>
      <c r="AV576" s="185" t="s">
        <v>1920</v>
      </c>
      <c r="AW576" s="185">
        <v>2152916</v>
      </c>
      <c r="AX576" s="185">
        <v>0</v>
      </c>
      <c r="AY576" s="185" t="s">
        <v>1936</v>
      </c>
      <c r="AZ576" s="186">
        <v>0</v>
      </c>
      <c r="BA576" s="231">
        <v>8</v>
      </c>
      <c r="BB576" s="185">
        <v>0</v>
      </c>
      <c r="BC576" s="185" t="s">
        <v>1332</v>
      </c>
      <c r="BD576" s="187">
        <v>22987</v>
      </c>
      <c r="BE576" s="187">
        <v>31415</v>
      </c>
      <c r="BF576" s="187">
        <v>41437</v>
      </c>
      <c r="BH576" s="187">
        <v>43831</v>
      </c>
      <c r="BI576" s="187">
        <v>44196</v>
      </c>
      <c r="BM576" s="185" t="s">
        <v>4194</v>
      </c>
      <c r="BN576" s="185" t="s">
        <v>4195</v>
      </c>
      <c r="BV576" s="185" t="s">
        <v>3365</v>
      </c>
      <c r="BW576" s="185" t="s">
        <v>1896</v>
      </c>
      <c r="BX576" s="185" t="s">
        <v>1902</v>
      </c>
      <c r="BY576" s="187">
        <v>43107</v>
      </c>
      <c r="BZ576" s="187">
        <v>44198</v>
      </c>
      <c r="CA576" s="185">
        <v>0</v>
      </c>
      <c r="CB576" s="185">
        <v>2152916</v>
      </c>
      <c r="CC576" s="185">
        <v>0</v>
      </c>
      <c r="CD576" s="185">
        <v>0</v>
      </c>
      <c r="CE576" s="185">
        <v>0</v>
      </c>
      <c r="CF576" s="185">
        <v>0</v>
      </c>
      <c r="CG576" s="185">
        <v>0</v>
      </c>
      <c r="CH576" s="185">
        <v>0</v>
      </c>
      <c r="CI576" s="185">
        <v>0</v>
      </c>
      <c r="CK576" s="185">
        <v>0</v>
      </c>
      <c r="CL576" s="185">
        <v>0</v>
      </c>
      <c r="CM576" s="185">
        <v>0</v>
      </c>
      <c r="CN576" s="185">
        <v>0</v>
      </c>
      <c r="CO576" s="185">
        <v>0</v>
      </c>
      <c r="CP576" s="185">
        <v>0</v>
      </c>
      <c r="CQ576" s="185">
        <v>172233</v>
      </c>
      <c r="CR576" s="185">
        <v>0</v>
      </c>
      <c r="CS576" s="185">
        <v>0</v>
      </c>
      <c r="CT576" s="185">
        <v>0</v>
      </c>
      <c r="CU576" s="185">
        <v>0</v>
      </c>
      <c r="CV576" s="185">
        <v>0</v>
      </c>
      <c r="CW576" s="185">
        <v>2325149</v>
      </c>
      <c r="CX576" s="185">
        <v>284846</v>
      </c>
      <c r="CY576" s="185">
        <v>2040303</v>
      </c>
      <c r="CZ576" s="185" t="s">
        <v>8035</v>
      </c>
      <c r="DA576" s="185">
        <v>193762</v>
      </c>
      <c r="DB576" s="185">
        <v>183000</v>
      </c>
      <c r="DC576" s="185">
        <v>258400</v>
      </c>
      <c r="DD576" s="185">
        <v>2325000</v>
      </c>
      <c r="DE576" s="185">
        <v>93000</v>
      </c>
      <c r="DF576" s="185">
        <v>46500</v>
      </c>
      <c r="DG576" s="185">
        <v>69700</v>
      </c>
      <c r="DH576" s="185">
        <v>0</v>
      </c>
      <c r="DI576" s="185">
        <v>30</v>
      </c>
      <c r="DJ576" s="185">
        <v>0</v>
      </c>
      <c r="DK576" s="185">
        <v>0</v>
      </c>
      <c r="DL576" s="185">
        <v>0</v>
      </c>
      <c r="DM576" s="187">
        <v>44291</v>
      </c>
      <c r="DN576" s="187">
        <v>44309</v>
      </c>
      <c r="DO576" s="185">
        <v>0</v>
      </c>
      <c r="DP576" s="185">
        <v>86100</v>
      </c>
      <c r="DQ576" s="185">
        <v>0</v>
      </c>
      <c r="DR576" s="185" t="s">
        <v>1888</v>
      </c>
      <c r="DS576" s="185" t="s">
        <v>1889</v>
      </c>
      <c r="DT576" s="185">
        <v>86100</v>
      </c>
      <c r="DV576" s="185" t="s">
        <v>1961</v>
      </c>
      <c r="DW576" s="185">
        <v>2153000</v>
      </c>
      <c r="DX576" s="185" t="s">
        <v>1896</v>
      </c>
    </row>
    <row r="577" spans="1:128" x14ac:dyDescent="0.25">
      <c r="A577" s="185">
        <v>30</v>
      </c>
      <c r="B577" s="185">
        <v>3951000</v>
      </c>
      <c r="D577" s="230">
        <v>2.436E-2</v>
      </c>
      <c r="E577" s="185">
        <v>96246</v>
      </c>
      <c r="F577" s="185">
        <v>25395367</v>
      </c>
      <c r="I577" s="185">
        <v>4065960</v>
      </c>
      <c r="J577" s="185">
        <v>1382756</v>
      </c>
      <c r="L577" s="185">
        <v>4591852</v>
      </c>
      <c r="M577" s="185" t="s">
        <v>3189</v>
      </c>
      <c r="N577" s="185" t="s">
        <v>1313</v>
      </c>
      <c r="R577" s="185" t="s">
        <v>1879</v>
      </c>
      <c r="S577" s="185" t="s">
        <v>613</v>
      </c>
      <c r="T577" s="185" t="s">
        <v>490</v>
      </c>
      <c r="U577" s="185" t="s">
        <v>682</v>
      </c>
      <c r="V577" s="185" t="s">
        <v>1963</v>
      </c>
      <c r="W577" s="185" t="s">
        <v>7233</v>
      </c>
      <c r="X577" s="185" t="s">
        <v>1880</v>
      </c>
      <c r="Y577" s="185" t="s">
        <v>1881</v>
      </c>
      <c r="Z577" s="185" t="s">
        <v>3190</v>
      </c>
      <c r="AA577" s="185" t="s">
        <v>1883</v>
      </c>
      <c r="AB577" s="185" t="s">
        <v>2001</v>
      </c>
      <c r="AC577" s="185" t="s">
        <v>4390</v>
      </c>
      <c r="AD577" s="185" t="s">
        <v>2580</v>
      </c>
      <c r="AE577" s="185" t="s">
        <v>1887</v>
      </c>
      <c r="AF577" s="185" t="s">
        <v>1888</v>
      </c>
      <c r="AG577" s="185" t="s">
        <v>1889</v>
      </c>
      <c r="AH577" s="185" t="s">
        <v>1883</v>
      </c>
      <c r="AI577" s="185" t="s">
        <v>1890</v>
      </c>
      <c r="AK577" s="185" t="s">
        <v>4391</v>
      </c>
      <c r="AL577" s="185" t="s">
        <v>4072</v>
      </c>
      <c r="AM577" s="185" t="s">
        <v>4392</v>
      </c>
      <c r="AN577" s="185" t="s">
        <v>4339</v>
      </c>
      <c r="AO577" s="185" t="s">
        <v>4393</v>
      </c>
      <c r="AP577" s="185" t="s">
        <v>1896</v>
      </c>
      <c r="AQ577" s="185" t="s">
        <v>1963</v>
      </c>
      <c r="AR577" s="185" t="s">
        <v>2307</v>
      </c>
      <c r="AS577" s="185">
        <v>3950730</v>
      </c>
      <c r="AT577" s="185" t="s">
        <v>2307</v>
      </c>
      <c r="AV577" s="185" t="s">
        <v>1920</v>
      </c>
      <c r="AW577" s="185">
        <v>3950730</v>
      </c>
      <c r="AX577" s="185">
        <v>0</v>
      </c>
      <c r="AY577" s="185" t="s">
        <v>2022</v>
      </c>
      <c r="AZ577" s="186">
        <v>0</v>
      </c>
      <c r="BA577" s="231">
        <v>11</v>
      </c>
      <c r="BB577" s="185">
        <v>0</v>
      </c>
      <c r="BC577" s="185" t="s">
        <v>1332</v>
      </c>
      <c r="BD577" s="187">
        <v>27224</v>
      </c>
      <c r="BE577" s="187">
        <v>39673</v>
      </c>
      <c r="BF577" s="187">
        <v>40359</v>
      </c>
      <c r="BH577" s="187">
        <v>43690</v>
      </c>
      <c r="BI577" s="187">
        <v>44055</v>
      </c>
      <c r="BO577" s="185" t="s">
        <v>2023</v>
      </c>
      <c r="BR577" s="185" t="s">
        <v>2024</v>
      </c>
      <c r="BV577" s="185" t="s">
        <v>3365</v>
      </c>
      <c r="BW577" s="185" t="s">
        <v>1926</v>
      </c>
      <c r="BX577" s="185" t="s">
        <v>1902</v>
      </c>
      <c r="BY577" s="187">
        <v>43325</v>
      </c>
      <c r="BZ577" s="187">
        <v>44056</v>
      </c>
      <c r="CA577" s="185">
        <v>0</v>
      </c>
      <c r="CB577" s="185">
        <v>3950730</v>
      </c>
      <c r="CC577" s="185">
        <v>0</v>
      </c>
      <c r="CD577" s="185">
        <v>0</v>
      </c>
      <c r="CE577" s="185">
        <v>0</v>
      </c>
      <c r="CF577" s="185">
        <v>0</v>
      </c>
      <c r="CG577" s="185">
        <v>0</v>
      </c>
      <c r="CH577" s="185">
        <v>0</v>
      </c>
      <c r="CI577" s="185">
        <v>0</v>
      </c>
      <c r="CK577" s="185">
        <v>0</v>
      </c>
      <c r="CL577" s="185">
        <v>0</v>
      </c>
      <c r="CM577" s="185">
        <v>0</v>
      </c>
      <c r="CN577" s="185">
        <v>0</v>
      </c>
      <c r="CO577" s="185">
        <v>0</v>
      </c>
      <c r="CP577" s="185">
        <v>0</v>
      </c>
      <c r="CQ577" s="185">
        <v>434580</v>
      </c>
      <c r="CR577" s="185">
        <v>0</v>
      </c>
      <c r="CS577" s="185">
        <v>0</v>
      </c>
      <c r="CT577" s="185">
        <v>0</v>
      </c>
      <c r="CU577" s="185">
        <v>0</v>
      </c>
      <c r="CV577" s="185">
        <v>0</v>
      </c>
      <c r="CW577" s="185">
        <v>4385310</v>
      </c>
      <c r="CX577" s="185">
        <v>2187462</v>
      </c>
      <c r="CY577" s="185">
        <v>2197848</v>
      </c>
      <c r="CZ577" s="185" t="s">
        <v>8035</v>
      </c>
      <c r="DA577" s="185">
        <v>365443</v>
      </c>
      <c r="DB577" s="185">
        <v>335800</v>
      </c>
      <c r="DC577" s="185">
        <v>474100</v>
      </c>
      <c r="DD577" s="185">
        <v>4385000</v>
      </c>
      <c r="DE577" s="185">
        <v>175400</v>
      </c>
      <c r="DF577" s="185">
        <v>87700</v>
      </c>
      <c r="DG577" s="185">
        <v>131500</v>
      </c>
      <c r="DH577" s="185">
        <v>0</v>
      </c>
      <c r="DI577" s="185">
        <v>30</v>
      </c>
      <c r="DJ577" s="185">
        <v>0</v>
      </c>
      <c r="DK577" s="185">
        <v>0</v>
      </c>
      <c r="DL577" s="185">
        <v>16425</v>
      </c>
      <c r="DM577" s="187">
        <v>44197</v>
      </c>
      <c r="DN577" s="187">
        <v>44215</v>
      </c>
      <c r="DO577" s="185">
        <v>0</v>
      </c>
      <c r="DP577" s="185">
        <v>158000</v>
      </c>
      <c r="DQ577" s="185">
        <v>39500</v>
      </c>
      <c r="DR577" s="185" t="s">
        <v>1888</v>
      </c>
      <c r="DS577" s="185" t="s">
        <v>1903</v>
      </c>
      <c r="DT577" s="185">
        <v>158000</v>
      </c>
      <c r="DV577" s="185" t="s">
        <v>3193</v>
      </c>
      <c r="DW577" s="185">
        <v>3951000</v>
      </c>
      <c r="DX577" s="185" t="s">
        <v>1896</v>
      </c>
    </row>
    <row r="578" spans="1:128" x14ac:dyDescent="0.25">
      <c r="A578" s="185">
        <v>30</v>
      </c>
      <c r="B578" s="185">
        <v>0</v>
      </c>
      <c r="D578" s="230">
        <v>6.9599999999999995E-2</v>
      </c>
      <c r="E578" s="185">
        <v>0</v>
      </c>
      <c r="F578" s="185">
        <v>25599983</v>
      </c>
      <c r="I578" s="185">
        <v>0</v>
      </c>
      <c r="J578" s="185">
        <v>54326</v>
      </c>
      <c r="L578" s="185">
        <v>125099</v>
      </c>
      <c r="M578" s="185" t="s">
        <v>2351</v>
      </c>
      <c r="N578" s="185" t="s">
        <v>1878</v>
      </c>
      <c r="R578" s="185" t="s">
        <v>2082</v>
      </c>
      <c r="S578" s="185" t="s">
        <v>614</v>
      </c>
      <c r="T578" s="185" t="s">
        <v>2371</v>
      </c>
      <c r="U578" s="185" t="s">
        <v>682</v>
      </c>
      <c r="V578" s="185" t="s">
        <v>1272</v>
      </c>
      <c r="W578" s="185" t="s">
        <v>7747</v>
      </c>
      <c r="X578" s="185" t="s">
        <v>4646</v>
      </c>
      <c r="Y578" s="185" t="s">
        <v>1987</v>
      </c>
      <c r="Z578" s="185" t="s">
        <v>2352</v>
      </c>
      <c r="AA578" s="185" t="s">
        <v>1883</v>
      </c>
      <c r="AB578" s="185" t="s">
        <v>1912</v>
      </c>
      <c r="AC578" s="185" t="s">
        <v>7748</v>
      </c>
      <c r="AD578" s="185" t="s">
        <v>2373</v>
      </c>
      <c r="AE578" s="185" t="s">
        <v>1887</v>
      </c>
      <c r="AF578" s="185" t="s">
        <v>1888</v>
      </c>
      <c r="AG578" s="185" t="s">
        <v>1889</v>
      </c>
      <c r="AH578" s="185" t="s">
        <v>1883</v>
      </c>
      <c r="AI578" s="185" t="s">
        <v>1890</v>
      </c>
      <c r="AK578" s="185" t="s">
        <v>2037</v>
      </c>
      <c r="AL578" s="185" t="s">
        <v>3214</v>
      </c>
      <c r="AM578" s="185" t="s">
        <v>7088</v>
      </c>
      <c r="AN578" s="185" t="s">
        <v>4531</v>
      </c>
      <c r="AO578" s="185" t="s">
        <v>4519</v>
      </c>
      <c r="AP578" s="185" t="s">
        <v>1896</v>
      </c>
      <c r="AQ578" s="185" t="s">
        <v>1272</v>
      </c>
      <c r="AR578" s="185" t="s">
        <v>2093</v>
      </c>
      <c r="AS578" s="185">
        <v>1150436</v>
      </c>
      <c r="AT578" s="185" t="s">
        <v>2093</v>
      </c>
      <c r="AV578" s="185" t="s">
        <v>1920</v>
      </c>
      <c r="AW578" s="185">
        <v>1150436</v>
      </c>
      <c r="AX578" s="185">
        <v>0</v>
      </c>
      <c r="AY578" s="185" t="s">
        <v>1899</v>
      </c>
      <c r="AZ578" s="186">
        <v>0</v>
      </c>
      <c r="BA578" s="231">
        <v>0</v>
      </c>
      <c r="BB578" s="185">
        <v>0</v>
      </c>
      <c r="BD578" s="187">
        <v>30803</v>
      </c>
      <c r="BE578" s="187">
        <v>44274</v>
      </c>
      <c r="BF578" s="187">
        <v>44274</v>
      </c>
      <c r="BG578" s="187">
        <v>44317</v>
      </c>
      <c r="BH578" s="187">
        <v>44274</v>
      </c>
      <c r="BM578" s="185" t="s">
        <v>1900</v>
      </c>
      <c r="BN578" s="185" t="s">
        <v>1275</v>
      </c>
      <c r="BV578" s="185" t="s">
        <v>3365</v>
      </c>
      <c r="BW578" s="185" t="s">
        <v>1926</v>
      </c>
      <c r="BX578" s="185" t="s">
        <v>2094</v>
      </c>
      <c r="BY578" s="187">
        <v>44274</v>
      </c>
      <c r="BZ578" s="187">
        <v>44274</v>
      </c>
      <c r="CA578" s="185">
        <v>0</v>
      </c>
      <c r="CB578" s="185">
        <v>0</v>
      </c>
      <c r="CC578" s="185">
        <v>0</v>
      </c>
      <c r="CD578" s="185">
        <v>0</v>
      </c>
      <c r="CE578" s="185">
        <v>0</v>
      </c>
      <c r="CF578" s="185">
        <v>0</v>
      </c>
      <c r="CG578" s="185">
        <v>0</v>
      </c>
      <c r="CH578" s="185">
        <v>0</v>
      </c>
      <c r="CI578" s="185">
        <v>0</v>
      </c>
      <c r="CK578" s="185">
        <v>0</v>
      </c>
      <c r="CL578" s="185">
        <v>0</v>
      </c>
      <c r="CM578" s="185">
        <v>0</v>
      </c>
      <c r="CN578" s="185">
        <v>0</v>
      </c>
      <c r="CO578" s="185">
        <v>0</v>
      </c>
      <c r="CP578" s="185">
        <v>0</v>
      </c>
      <c r="CQ578" s="185">
        <v>0</v>
      </c>
      <c r="CR578" s="185">
        <v>0</v>
      </c>
      <c r="CS578" s="185">
        <v>0</v>
      </c>
      <c r="CT578" s="185">
        <v>0</v>
      </c>
      <c r="CU578" s="185">
        <v>0</v>
      </c>
      <c r="CV578" s="185">
        <v>0</v>
      </c>
      <c r="CW578" s="185">
        <v>0</v>
      </c>
      <c r="CX578" s="185">
        <v>0</v>
      </c>
      <c r="CY578" s="185">
        <v>0</v>
      </c>
      <c r="CZ578" s="185" t="s">
        <v>8035</v>
      </c>
      <c r="DA578" s="185">
        <v>0</v>
      </c>
      <c r="DB578" s="185">
        <v>0</v>
      </c>
      <c r="DC578" s="185">
        <v>0</v>
      </c>
      <c r="DD578" s="185">
        <v>0</v>
      </c>
      <c r="DE578" s="185">
        <v>0</v>
      </c>
      <c r="DF578" s="185">
        <v>0</v>
      </c>
      <c r="DG578" s="185">
        <v>0</v>
      </c>
      <c r="DH578" s="185">
        <v>0</v>
      </c>
      <c r="DI578" s="185">
        <v>30</v>
      </c>
      <c r="DJ578" s="185">
        <v>0</v>
      </c>
      <c r="DK578" s="185">
        <v>0</v>
      </c>
      <c r="DL578" s="185">
        <v>0</v>
      </c>
      <c r="DM578" s="187">
        <v>44274</v>
      </c>
      <c r="DN578" s="187">
        <v>44275</v>
      </c>
      <c r="DO578" s="185">
        <v>0</v>
      </c>
      <c r="DP578" s="185">
        <v>0</v>
      </c>
      <c r="DQ578" s="185">
        <v>0</v>
      </c>
      <c r="DR578" s="185" t="s">
        <v>4647</v>
      </c>
      <c r="DS578" s="185" t="s">
        <v>1887</v>
      </c>
      <c r="DT578" s="185">
        <v>0</v>
      </c>
      <c r="DV578" s="185" t="s">
        <v>2360</v>
      </c>
      <c r="DW578" s="185">
        <v>0</v>
      </c>
      <c r="DX578" s="185" t="s">
        <v>1896</v>
      </c>
    </row>
    <row r="579" spans="1:128" x14ac:dyDescent="0.25">
      <c r="A579" s="185">
        <v>30</v>
      </c>
      <c r="B579" s="185">
        <v>3082000</v>
      </c>
      <c r="D579" s="230">
        <v>2.436E-2</v>
      </c>
      <c r="E579" s="185">
        <v>75078</v>
      </c>
      <c r="F579" s="185">
        <v>25799855</v>
      </c>
      <c r="I579" s="185">
        <v>3171807</v>
      </c>
      <c r="J579" s="185">
        <v>1078671</v>
      </c>
      <c r="L579" s="185">
        <v>3579296</v>
      </c>
      <c r="M579" s="185" t="s">
        <v>1961</v>
      </c>
      <c r="N579" s="185" t="s">
        <v>11</v>
      </c>
      <c r="R579" s="185" t="s">
        <v>1879</v>
      </c>
      <c r="S579" s="185" t="s">
        <v>779</v>
      </c>
      <c r="T579" s="185" t="s">
        <v>230</v>
      </c>
      <c r="U579" s="185" t="s">
        <v>682</v>
      </c>
      <c r="V579" s="185" t="s">
        <v>2012</v>
      </c>
      <c r="W579" s="185" t="s">
        <v>800</v>
      </c>
      <c r="X579" s="185" t="s">
        <v>2407</v>
      </c>
      <c r="Y579" s="185" t="s">
        <v>1881</v>
      </c>
      <c r="Z579" s="185" t="s">
        <v>2587</v>
      </c>
      <c r="AA579" s="185" t="s">
        <v>1883</v>
      </c>
      <c r="AB579" s="185" t="s">
        <v>1912</v>
      </c>
      <c r="AC579" s="185" t="s">
        <v>4394</v>
      </c>
      <c r="AD579" s="185" t="s">
        <v>2011</v>
      </c>
      <c r="AE579" s="185" t="s">
        <v>1887</v>
      </c>
      <c r="AF579" s="185" t="s">
        <v>1888</v>
      </c>
      <c r="AG579" s="185" t="s">
        <v>1889</v>
      </c>
      <c r="AH579" s="185" t="s">
        <v>1883</v>
      </c>
      <c r="AI579" s="185" t="s">
        <v>1890</v>
      </c>
      <c r="AK579" s="185" t="s">
        <v>2159</v>
      </c>
      <c r="AL579" s="185" t="s">
        <v>2688</v>
      </c>
      <c r="AM579" s="185" t="s">
        <v>4395</v>
      </c>
      <c r="AN579" s="185" t="s">
        <v>4189</v>
      </c>
      <c r="AO579" s="185" t="s">
        <v>4396</v>
      </c>
      <c r="AP579" s="185" t="s">
        <v>1896</v>
      </c>
      <c r="AQ579" s="185" t="s">
        <v>2012</v>
      </c>
      <c r="AR579" s="185" t="s">
        <v>2285</v>
      </c>
      <c r="AS579" s="185">
        <v>3081918</v>
      </c>
      <c r="AT579" s="185" t="s">
        <v>2285</v>
      </c>
      <c r="AV579" s="185" t="s">
        <v>1920</v>
      </c>
      <c r="AW579" s="185">
        <v>3081918</v>
      </c>
      <c r="AX579" s="185">
        <v>0</v>
      </c>
      <c r="AY579" s="185" t="s">
        <v>3244</v>
      </c>
      <c r="AZ579" s="186">
        <v>0</v>
      </c>
      <c r="BA579" s="231">
        <v>0</v>
      </c>
      <c r="BB579" s="185">
        <v>0</v>
      </c>
      <c r="BC579" s="185" t="s">
        <v>1332</v>
      </c>
      <c r="BD579" s="187">
        <v>30393</v>
      </c>
      <c r="BE579" s="187">
        <v>40219</v>
      </c>
      <c r="BF579" s="187">
        <v>42800</v>
      </c>
      <c r="BH579" s="187">
        <v>43506</v>
      </c>
      <c r="BI579" s="187">
        <v>43870</v>
      </c>
      <c r="BO579" s="185" t="s">
        <v>11</v>
      </c>
      <c r="BR579" s="185" t="s">
        <v>3245</v>
      </c>
      <c r="BV579" s="185" t="s">
        <v>3365</v>
      </c>
      <c r="BW579" s="185" t="s">
        <v>1926</v>
      </c>
      <c r="BX579" s="185" t="s">
        <v>1902</v>
      </c>
      <c r="BY579" s="187">
        <v>43871</v>
      </c>
      <c r="BZ579" s="187">
        <v>44237</v>
      </c>
      <c r="CA579" s="185">
        <v>0</v>
      </c>
      <c r="CB579" s="185">
        <v>3081918</v>
      </c>
      <c r="CC579" s="185">
        <v>0</v>
      </c>
      <c r="CD579" s="185">
        <v>0</v>
      </c>
      <c r="CE579" s="185">
        <v>0</v>
      </c>
      <c r="CF579" s="185">
        <v>0</v>
      </c>
      <c r="CG579" s="185">
        <v>0</v>
      </c>
      <c r="CH579" s="185">
        <v>0</v>
      </c>
      <c r="CI579" s="185">
        <v>0</v>
      </c>
      <c r="CK579" s="185">
        <v>1718062</v>
      </c>
      <c r="CL579" s="185">
        <v>0</v>
      </c>
      <c r="CM579" s="185">
        <v>0</v>
      </c>
      <c r="CN579" s="185">
        <v>0</v>
      </c>
      <c r="CO579" s="185">
        <v>0</v>
      </c>
      <c r="CP579" s="185">
        <v>0</v>
      </c>
      <c r="CQ579" s="185">
        <v>0</v>
      </c>
      <c r="CR579" s="185">
        <v>0</v>
      </c>
      <c r="CS579" s="185">
        <v>205461</v>
      </c>
      <c r="CT579" s="185">
        <v>0</v>
      </c>
      <c r="CU579" s="185">
        <v>0</v>
      </c>
      <c r="CV579" s="185">
        <v>0</v>
      </c>
      <c r="CW579" s="185">
        <v>5182545</v>
      </c>
      <c r="CX579" s="185">
        <v>577800</v>
      </c>
      <c r="CY579" s="185">
        <v>4604745</v>
      </c>
      <c r="CZ579" s="185" t="s">
        <v>8035</v>
      </c>
      <c r="DA579" s="185">
        <v>399998</v>
      </c>
      <c r="DB579" s="185">
        <v>262000</v>
      </c>
      <c r="DC579" s="185">
        <v>369800</v>
      </c>
      <c r="DD579" s="185">
        <v>4800000</v>
      </c>
      <c r="DE579" s="185">
        <v>192000</v>
      </c>
      <c r="DF579" s="185">
        <v>96000</v>
      </c>
      <c r="DG579" s="185">
        <v>144000</v>
      </c>
      <c r="DH579" s="185">
        <v>0</v>
      </c>
      <c r="DI579" s="185">
        <v>30</v>
      </c>
      <c r="DJ579" s="185">
        <v>0</v>
      </c>
      <c r="DK579" s="185">
        <v>0</v>
      </c>
      <c r="DL579" s="185">
        <v>0</v>
      </c>
      <c r="DM579" s="187">
        <v>44383</v>
      </c>
      <c r="DN579" s="187">
        <v>44404</v>
      </c>
      <c r="DO579" s="185">
        <v>0</v>
      </c>
      <c r="DP579" s="185">
        <v>123300</v>
      </c>
      <c r="DQ579" s="185">
        <v>0</v>
      </c>
      <c r="DR579" s="185" t="s">
        <v>2074</v>
      </c>
      <c r="DS579" s="185" t="s">
        <v>1903</v>
      </c>
      <c r="DT579" s="185">
        <v>123300</v>
      </c>
      <c r="DV579" s="185" t="s">
        <v>2027</v>
      </c>
      <c r="DW579" s="185">
        <v>3082000</v>
      </c>
      <c r="DX579" s="185" t="s">
        <v>1896</v>
      </c>
    </row>
    <row r="580" spans="1:128" x14ac:dyDescent="0.25">
      <c r="A580" s="185">
        <v>30</v>
      </c>
      <c r="B580" s="185">
        <v>1081000</v>
      </c>
      <c r="D580" s="230">
        <v>2.436E-2</v>
      </c>
      <c r="E580" s="185">
        <v>26333</v>
      </c>
      <c r="F580" s="185">
        <v>25870699</v>
      </c>
      <c r="I580" s="185">
        <v>1295460</v>
      </c>
      <c r="J580" s="185">
        <v>540724</v>
      </c>
      <c r="L580" s="185">
        <v>1461201</v>
      </c>
      <c r="M580" s="185" t="s">
        <v>2219</v>
      </c>
      <c r="N580" s="185" t="s">
        <v>4309</v>
      </c>
      <c r="R580" s="185" t="s">
        <v>1879</v>
      </c>
      <c r="S580" s="185" t="s">
        <v>688</v>
      </c>
      <c r="T580" s="185" t="s">
        <v>717</v>
      </c>
      <c r="U580" s="185" t="s">
        <v>2185</v>
      </c>
      <c r="V580" s="185" t="s">
        <v>1949</v>
      </c>
      <c r="W580" s="185" t="s">
        <v>592</v>
      </c>
      <c r="X580" s="185" t="s">
        <v>2013</v>
      </c>
      <c r="Y580" s="185" t="s">
        <v>1987</v>
      </c>
      <c r="Z580" s="185" t="s">
        <v>2384</v>
      </c>
      <c r="AA580" s="185" t="s">
        <v>1883</v>
      </c>
      <c r="AB580" s="185" t="s">
        <v>1923</v>
      </c>
      <c r="AC580" s="185" t="s">
        <v>4397</v>
      </c>
      <c r="AD580" s="185" t="s">
        <v>2130</v>
      </c>
      <c r="AE580" s="185" t="s">
        <v>1903</v>
      </c>
      <c r="AF580" s="185" t="s">
        <v>1887</v>
      </c>
      <c r="AG580" s="185" t="s">
        <v>1989</v>
      </c>
      <c r="AH580" s="185" t="s">
        <v>1912</v>
      </c>
      <c r="AI580" s="185" t="s">
        <v>1890</v>
      </c>
      <c r="AJ580" s="185" t="s">
        <v>1913</v>
      </c>
      <c r="AK580" s="185" t="s">
        <v>2142</v>
      </c>
      <c r="AL580" s="185" t="s">
        <v>2720</v>
      </c>
      <c r="AM580" s="185" t="s">
        <v>4398</v>
      </c>
      <c r="AN580" s="185" t="s">
        <v>4399</v>
      </c>
      <c r="AO580" s="185" t="s">
        <v>4400</v>
      </c>
      <c r="AP580" s="185" t="s">
        <v>1896</v>
      </c>
      <c r="AQ580" s="185" t="s">
        <v>1949</v>
      </c>
      <c r="AR580" s="185" t="s">
        <v>2782</v>
      </c>
      <c r="AS580" s="185">
        <v>1081448</v>
      </c>
      <c r="AT580" s="185" t="s">
        <v>2782</v>
      </c>
      <c r="AV580" s="185" t="s">
        <v>1920</v>
      </c>
      <c r="AW580" s="185">
        <v>1081448</v>
      </c>
      <c r="AX580" s="185">
        <v>0</v>
      </c>
      <c r="AY580" s="185" t="s">
        <v>4314</v>
      </c>
      <c r="AZ580" s="186">
        <v>0</v>
      </c>
      <c r="BA580" s="231">
        <v>8</v>
      </c>
      <c r="BB580" s="185">
        <v>0</v>
      </c>
      <c r="BC580" s="185" t="s">
        <v>1332</v>
      </c>
      <c r="BD580" s="187">
        <v>22929</v>
      </c>
      <c r="BE580" s="187">
        <v>33240</v>
      </c>
      <c r="BF580" s="187">
        <v>39805</v>
      </c>
      <c r="BH580" s="187">
        <v>43832</v>
      </c>
      <c r="BI580" s="187">
        <v>44197</v>
      </c>
      <c r="BM580" s="185" t="s">
        <v>4162</v>
      </c>
      <c r="BN580" s="185" t="s">
        <v>4163</v>
      </c>
      <c r="BV580" s="185" t="s">
        <v>3365</v>
      </c>
      <c r="BW580" s="185" t="s">
        <v>1960</v>
      </c>
      <c r="BX580" s="185" t="s">
        <v>1902</v>
      </c>
      <c r="BY580" s="187">
        <v>43832</v>
      </c>
      <c r="BZ580" s="187">
        <v>44198</v>
      </c>
      <c r="CA580" s="185">
        <v>0</v>
      </c>
      <c r="CB580" s="185">
        <v>1081448</v>
      </c>
      <c r="CC580" s="185">
        <v>0</v>
      </c>
      <c r="CD580" s="185">
        <v>102854</v>
      </c>
      <c r="CE580" s="185">
        <v>0</v>
      </c>
      <c r="CF580" s="185">
        <v>0</v>
      </c>
      <c r="CG580" s="185">
        <v>0</v>
      </c>
      <c r="CH580" s="185">
        <v>0</v>
      </c>
      <c r="CI580" s="185">
        <v>0</v>
      </c>
      <c r="CK580" s="185">
        <v>0</v>
      </c>
      <c r="CL580" s="185">
        <v>0</v>
      </c>
      <c r="CM580" s="185">
        <v>0</v>
      </c>
      <c r="CN580" s="185">
        <v>0</v>
      </c>
      <c r="CO580" s="185">
        <v>0</v>
      </c>
      <c r="CP580" s="185">
        <v>66098</v>
      </c>
      <c r="CQ580" s="185">
        <v>86516</v>
      </c>
      <c r="CR580" s="185">
        <v>0</v>
      </c>
      <c r="CS580" s="185">
        <v>0</v>
      </c>
      <c r="CT580" s="185">
        <v>0</v>
      </c>
      <c r="CU580" s="185">
        <v>0</v>
      </c>
      <c r="CV580" s="185">
        <v>0</v>
      </c>
      <c r="CW580" s="185">
        <v>1336916</v>
      </c>
      <c r="CX580" s="185">
        <v>479720</v>
      </c>
      <c r="CY580" s="185">
        <v>857196</v>
      </c>
      <c r="CZ580" s="185" t="s">
        <v>8035</v>
      </c>
      <c r="DA580" s="185">
        <v>111410</v>
      </c>
      <c r="DB580" s="185">
        <v>91900</v>
      </c>
      <c r="DC580" s="185">
        <v>129700</v>
      </c>
      <c r="DD580" s="185">
        <v>1234000</v>
      </c>
      <c r="DE580" s="185">
        <v>49400</v>
      </c>
      <c r="DF580" s="185">
        <v>24700</v>
      </c>
      <c r="DG580" s="185">
        <v>37000</v>
      </c>
      <c r="DH580" s="185">
        <v>0</v>
      </c>
      <c r="DI580" s="185">
        <v>30</v>
      </c>
      <c r="DJ580" s="185">
        <v>0</v>
      </c>
      <c r="DK580" s="185">
        <v>0</v>
      </c>
      <c r="DL580" s="185">
        <v>0</v>
      </c>
      <c r="DM580" s="187">
        <v>44200</v>
      </c>
      <c r="DN580" s="187">
        <v>44221</v>
      </c>
      <c r="DO580" s="185">
        <v>0</v>
      </c>
      <c r="DP580" s="185">
        <v>43200</v>
      </c>
      <c r="DQ580" s="185">
        <v>0</v>
      </c>
      <c r="DR580" s="185" t="s">
        <v>2026</v>
      </c>
      <c r="DS580" s="185" t="s">
        <v>1887</v>
      </c>
      <c r="DT580" s="185">
        <v>43200</v>
      </c>
      <c r="DV580" s="185" t="s">
        <v>2123</v>
      </c>
      <c r="DW580" s="185">
        <v>1081000</v>
      </c>
      <c r="DX580" s="185" t="s">
        <v>1896</v>
      </c>
    </row>
    <row r="581" spans="1:128" x14ac:dyDescent="0.25">
      <c r="A581" s="185">
        <v>30</v>
      </c>
      <c r="B581" s="185">
        <v>1081000</v>
      </c>
      <c r="D581" s="230">
        <v>5.2199999999999998E-3</v>
      </c>
      <c r="E581" s="185">
        <v>5643</v>
      </c>
      <c r="F581" s="185">
        <v>26210598</v>
      </c>
      <c r="I581" s="185">
        <v>1295460</v>
      </c>
      <c r="J581" s="185">
        <v>540724</v>
      </c>
      <c r="L581" s="185">
        <v>1461891</v>
      </c>
      <c r="M581" s="185" t="s">
        <v>2219</v>
      </c>
      <c r="N581" s="185" t="s">
        <v>4309</v>
      </c>
      <c r="R581" s="185" t="s">
        <v>1879</v>
      </c>
      <c r="S581" s="185" t="s">
        <v>688</v>
      </c>
      <c r="T581" s="185" t="s">
        <v>652</v>
      </c>
      <c r="U581" s="185" t="s">
        <v>682</v>
      </c>
      <c r="V581" s="185" t="s">
        <v>2248</v>
      </c>
      <c r="W581" s="185" t="s">
        <v>451</v>
      </c>
      <c r="X581" s="185" t="s">
        <v>2013</v>
      </c>
      <c r="Y581" s="185" t="s">
        <v>1908</v>
      </c>
      <c r="Z581" s="185" t="s">
        <v>2384</v>
      </c>
      <c r="AA581" s="185" t="s">
        <v>1883</v>
      </c>
      <c r="AB581" s="185" t="s">
        <v>1923</v>
      </c>
      <c r="AC581" s="185" t="s">
        <v>4401</v>
      </c>
      <c r="AD581" s="185" t="s">
        <v>3716</v>
      </c>
      <c r="AE581" s="185" t="s">
        <v>1887</v>
      </c>
      <c r="AF581" s="185" t="s">
        <v>1888</v>
      </c>
      <c r="AG581" s="185" t="s">
        <v>1889</v>
      </c>
      <c r="AH581" s="185" t="s">
        <v>1883</v>
      </c>
      <c r="AI581" s="185" t="s">
        <v>1890</v>
      </c>
      <c r="AJ581" s="185" t="s">
        <v>1913</v>
      </c>
      <c r="AK581" s="185" t="s">
        <v>4402</v>
      </c>
      <c r="AL581" s="185" t="s">
        <v>2589</v>
      </c>
      <c r="AM581" s="185" t="s">
        <v>4403</v>
      </c>
      <c r="AN581" s="185" t="s">
        <v>4403</v>
      </c>
      <c r="AP581" s="185" t="s">
        <v>1896</v>
      </c>
      <c r="AQ581" s="185" t="s">
        <v>2248</v>
      </c>
      <c r="AR581" s="185" t="s">
        <v>2252</v>
      </c>
      <c r="AS581" s="185">
        <v>1081448</v>
      </c>
      <c r="AT581" s="185" t="s">
        <v>2252</v>
      </c>
      <c r="AV581" s="185" t="s">
        <v>1920</v>
      </c>
      <c r="AW581" s="185">
        <v>1081448</v>
      </c>
      <c r="AX581" s="185">
        <v>0</v>
      </c>
      <c r="AY581" s="185" t="s">
        <v>4314</v>
      </c>
      <c r="AZ581" s="186">
        <v>0</v>
      </c>
      <c r="BA581" s="231">
        <v>20</v>
      </c>
      <c r="BB581" s="185">
        <v>0</v>
      </c>
      <c r="BC581" s="185" t="s">
        <v>1332</v>
      </c>
      <c r="BD581" s="187">
        <v>20951</v>
      </c>
      <c r="BE581" s="187">
        <v>28261</v>
      </c>
      <c r="BF581" s="187">
        <v>32874</v>
      </c>
      <c r="BH581" s="187">
        <v>43967</v>
      </c>
      <c r="BI581" s="187">
        <v>44331</v>
      </c>
      <c r="BJ581" s="185" t="s">
        <v>4404</v>
      </c>
      <c r="BK581" s="185" t="s">
        <v>1923</v>
      </c>
      <c r="BL581" s="187">
        <v>31370</v>
      </c>
      <c r="BV581" s="185" t="s">
        <v>3365</v>
      </c>
      <c r="BW581" s="185" t="s">
        <v>1926</v>
      </c>
      <c r="BX581" s="185" t="s">
        <v>1902</v>
      </c>
      <c r="BY581" s="187">
        <v>42871</v>
      </c>
      <c r="BZ581" s="187">
        <v>44306</v>
      </c>
      <c r="CA581" s="185">
        <v>0</v>
      </c>
      <c r="CB581" s="185">
        <v>1081448</v>
      </c>
      <c r="CC581" s="185">
        <v>0</v>
      </c>
      <c r="CD581" s="185">
        <v>102854</v>
      </c>
      <c r="CE581" s="185">
        <v>0</v>
      </c>
      <c r="CF581" s="185">
        <v>0</v>
      </c>
      <c r="CG581" s="185">
        <v>0</v>
      </c>
      <c r="CH581" s="185">
        <v>0</v>
      </c>
      <c r="CI581" s="185">
        <v>0</v>
      </c>
      <c r="CK581" s="185">
        <v>0</v>
      </c>
      <c r="CL581" s="185">
        <v>0</v>
      </c>
      <c r="CM581" s="185">
        <v>0</v>
      </c>
      <c r="CN581" s="185">
        <v>0</v>
      </c>
      <c r="CO581" s="185">
        <v>0</v>
      </c>
      <c r="CP581" s="185">
        <v>66098</v>
      </c>
      <c r="CQ581" s="185">
        <v>216290</v>
      </c>
      <c r="CR581" s="185">
        <v>0</v>
      </c>
      <c r="CS581" s="185">
        <v>0</v>
      </c>
      <c r="CT581" s="185">
        <v>0</v>
      </c>
      <c r="CU581" s="185">
        <v>0</v>
      </c>
      <c r="CV581" s="185">
        <v>0</v>
      </c>
      <c r="CW581" s="185">
        <v>1466690</v>
      </c>
      <c r="CX581" s="185">
        <v>599564</v>
      </c>
      <c r="CY581" s="185">
        <v>867126</v>
      </c>
      <c r="CZ581" s="185" t="s">
        <v>8035</v>
      </c>
      <c r="DA581" s="185">
        <v>122224</v>
      </c>
      <c r="DB581" s="185">
        <v>91900</v>
      </c>
      <c r="DC581" s="185">
        <v>129700</v>
      </c>
      <c r="DD581" s="185">
        <v>1364000</v>
      </c>
      <c r="DE581" s="185">
        <v>54600</v>
      </c>
      <c r="DF581" s="185">
        <v>27300</v>
      </c>
      <c r="DG581" s="185">
        <v>40900</v>
      </c>
      <c r="DH581" s="185">
        <v>0</v>
      </c>
      <c r="DI581" s="185">
        <v>30</v>
      </c>
      <c r="DJ581" s="185">
        <v>0</v>
      </c>
      <c r="DK581" s="185">
        <v>0</v>
      </c>
      <c r="DL581" s="185">
        <v>0</v>
      </c>
      <c r="DM581" s="187">
        <v>44336</v>
      </c>
      <c r="DN581" s="187">
        <v>44357</v>
      </c>
      <c r="DO581" s="185">
        <v>0</v>
      </c>
      <c r="DP581" s="185">
        <v>43200</v>
      </c>
      <c r="DQ581" s="185">
        <v>0</v>
      </c>
      <c r="DR581" s="185" t="s">
        <v>2026</v>
      </c>
      <c r="DS581" s="185" t="s">
        <v>1889</v>
      </c>
      <c r="DT581" s="185">
        <v>43200</v>
      </c>
      <c r="DV581" s="185" t="s">
        <v>2123</v>
      </c>
      <c r="DW581" s="185">
        <v>1081000</v>
      </c>
      <c r="DX581" s="185" t="s">
        <v>1896</v>
      </c>
    </row>
    <row r="582" spans="1:128" x14ac:dyDescent="0.25">
      <c r="A582" s="185">
        <v>30</v>
      </c>
      <c r="B582" s="185">
        <v>1365000</v>
      </c>
      <c r="D582" s="230">
        <v>5.2199999999999998E-3</v>
      </c>
      <c r="E582" s="185">
        <v>7125</v>
      </c>
      <c r="F582" s="185">
        <v>26366646</v>
      </c>
      <c r="I582" s="185">
        <v>1590659</v>
      </c>
      <c r="J582" s="185">
        <v>682420</v>
      </c>
      <c r="L582" s="185">
        <v>1791889</v>
      </c>
      <c r="M582" s="185" t="s">
        <v>2398</v>
      </c>
      <c r="N582" s="185" t="s">
        <v>2044</v>
      </c>
      <c r="R582" s="185" t="s">
        <v>1264</v>
      </c>
      <c r="S582" s="185" t="s">
        <v>151</v>
      </c>
      <c r="T582" s="185" t="s">
        <v>213</v>
      </c>
      <c r="U582" s="185" t="s">
        <v>682</v>
      </c>
      <c r="V582" s="185" t="s">
        <v>1949</v>
      </c>
      <c r="W582" s="185" t="s">
        <v>1320</v>
      </c>
      <c r="X582" s="185" t="s">
        <v>1880</v>
      </c>
      <c r="Y582" s="185" t="s">
        <v>1881</v>
      </c>
      <c r="Z582" s="185" t="s">
        <v>2400</v>
      </c>
      <c r="AA582" s="185" t="s">
        <v>1883</v>
      </c>
      <c r="AB582" s="185" t="s">
        <v>2086</v>
      </c>
      <c r="AC582" s="185" t="s">
        <v>4405</v>
      </c>
      <c r="AD582" s="185" t="s">
        <v>3334</v>
      </c>
      <c r="AE582" s="185" t="s">
        <v>1887</v>
      </c>
      <c r="AF582" s="185" t="s">
        <v>1888</v>
      </c>
      <c r="AG582" s="185" t="s">
        <v>1889</v>
      </c>
      <c r="AH582" s="185" t="s">
        <v>1883</v>
      </c>
      <c r="AI582" s="185" t="s">
        <v>1890</v>
      </c>
      <c r="AK582" s="185" t="s">
        <v>4406</v>
      </c>
      <c r="AL582" s="185" t="s">
        <v>3147</v>
      </c>
      <c r="AM582" s="185" t="s">
        <v>4407</v>
      </c>
      <c r="AN582" s="185" t="s">
        <v>4407</v>
      </c>
      <c r="AP582" s="185" t="s">
        <v>1896</v>
      </c>
      <c r="AQ582" s="185" t="s">
        <v>1949</v>
      </c>
      <c r="AR582" s="185" t="s">
        <v>1957</v>
      </c>
      <c r="AS582" s="185">
        <v>1364839</v>
      </c>
      <c r="AT582" s="185" t="s">
        <v>1957</v>
      </c>
      <c r="AV582" s="185" t="s">
        <v>1920</v>
      </c>
      <c r="AW582" s="185">
        <v>1364839</v>
      </c>
      <c r="AX582" s="185">
        <v>0</v>
      </c>
      <c r="AY582" s="185" t="s">
        <v>2050</v>
      </c>
      <c r="AZ582" s="186">
        <v>0</v>
      </c>
      <c r="BA582" s="231">
        <v>12</v>
      </c>
      <c r="BB582" s="185">
        <v>0</v>
      </c>
      <c r="BD582" s="187">
        <v>26020</v>
      </c>
      <c r="BE582" s="187">
        <v>42705</v>
      </c>
      <c r="BH582" s="187">
        <v>43800</v>
      </c>
      <c r="BI582" s="187">
        <v>44165</v>
      </c>
      <c r="BM582" s="185" t="s">
        <v>1900</v>
      </c>
      <c r="BN582" s="185" t="s">
        <v>1275</v>
      </c>
      <c r="BV582" s="185" t="s">
        <v>3365</v>
      </c>
      <c r="BW582" s="185" t="s">
        <v>1896</v>
      </c>
      <c r="BX582" s="185" t="s">
        <v>2025</v>
      </c>
      <c r="BY582" s="187">
        <v>42705</v>
      </c>
      <c r="BZ582" s="187">
        <v>44166</v>
      </c>
      <c r="CA582" s="185">
        <v>0</v>
      </c>
      <c r="CB582" s="185">
        <v>1364839</v>
      </c>
      <c r="CC582" s="185">
        <v>0</v>
      </c>
      <c r="CD582" s="185">
        <v>102854</v>
      </c>
      <c r="CE582" s="185">
        <v>0</v>
      </c>
      <c r="CF582" s="185">
        <v>0</v>
      </c>
      <c r="CG582" s="185">
        <v>0</v>
      </c>
      <c r="CH582" s="185">
        <v>0</v>
      </c>
      <c r="CI582" s="185">
        <v>0</v>
      </c>
      <c r="CK582" s="185">
        <v>0</v>
      </c>
      <c r="CL582" s="185">
        <v>0</v>
      </c>
      <c r="CM582" s="185">
        <v>0</v>
      </c>
      <c r="CN582" s="185">
        <v>0</v>
      </c>
      <c r="CO582" s="185">
        <v>0</v>
      </c>
      <c r="CP582" s="185">
        <v>66098</v>
      </c>
      <c r="CQ582" s="185">
        <v>163781</v>
      </c>
      <c r="CR582" s="185">
        <v>0</v>
      </c>
      <c r="CS582" s="185">
        <v>0</v>
      </c>
      <c r="CT582" s="185">
        <v>0</v>
      </c>
      <c r="CU582" s="185">
        <v>0</v>
      </c>
      <c r="CV582" s="185">
        <v>0</v>
      </c>
      <c r="CW582" s="185">
        <v>1697572</v>
      </c>
      <c r="CX582" s="185">
        <v>109200</v>
      </c>
      <c r="CY582" s="185">
        <v>1588372</v>
      </c>
      <c r="CZ582" s="185" t="s">
        <v>8035</v>
      </c>
      <c r="DA582" s="185">
        <v>141464</v>
      </c>
      <c r="DB582" s="185">
        <v>116000</v>
      </c>
      <c r="DC582" s="185">
        <v>163800</v>
      </c>
      <c r="DD582" s="185">
        <v>1595000</v>
      </c>
      <c r="DE582" s="185">
        <v>63800</v>
      </c>
      <c r="DF582" s="185">
        <v>31900</v>
      </c>
      <c r="DG582" s="185">
        <v>47800</v>
      </c>
      <c r="DH582" s="185">
        <v>0</v>
      </c>
      <c r="DI582" s="185">
        <v>30</v>
      </c>
      <c r="DJ582" s="185">
        <v>0</v>
      </c>
      <c r="DK582" s="185">
        <v>0</v>
      </c>
      <c r="DL582" s="185">
        <v>0</v>
      </c>
      <c r="DM582" s="187">
        <v>44197</v>
      </c>
      <c r="DN582" s="187">
        <v>44211</v>
      </c>
      <c r="DO582" s="185">
        <v>0</v>
      </c>
      <c r="DP582" s="185">
        <v>54600</v>
      </c>
      <c r="DQ582" s="185">
        <v>0</v>
      </c>
      <c r="DR582" s="185" t="s">
        <v>1888</v>
      </c>
      <c r="DS582" s="185" t="s">
        <v>1903</v>
      </c>
      <c r="DT582" s="185">
        <v>54600</v>
      </c>
      <c r="DV582" s="185" t="s">
        <v>2406</v>
      </c>
      <c r="DW582" s="185">
        <v>1365000</v>
      </c>
      <c r="DX582" s="185" t="s">
        <v>1896</v>
      </c>
    </row>
    <row r="583" spans="1:128" x14ac:dyDescent="0.25">
      <c r="A583" s="185">
        <v>30</v>
      </c>
      <c r="B583" s="185">
        <v>1827000</v>
      </c>
      <c r="D583" s="230">
        <v>6.9599999999999995E-2</v>
      </c>
      <c r="E583" s="185">
        <v>127159</v>
      </c>
      <c r="F583" s="185">
        <v>26450940</v>
      </c>
      <c r="I583" s="185">
        <v>1367323</v>
      </c>
      <c r="J583" s="185">
        <v>575218</v>
      </c>
      <c r="L583" s="185">
        <v>1481072</v>
      </c>
      <c r="M583" s="185" t="s">
        <v>2273</v>
      </c>
      <c r="N583" s="185" t="s">
        <v>1938</v>
      </c>
      <c r="R583" s="185" t="s">
        <v>1264</v>
      </c>
      <c r="S583" s="185" t="s">
        <v>458</v>
      </c>
      <c r="T583" s="185" t="s">
        <v>3125</v>
      </c>
      <c r="U583" s="185" t="s">
        <v>682</v>
      </c>
      <c r="V583" s="185" t="s">
        <v>1272</v>
      </c>
      <c r="W583" s="185" t="s">
        <v>968</v>
      </c>
      <c r="X583" s="185" t="s">
        <v>1907</v>
      </c>
      <c r="Y583" s="185" t="s">
        <v>1987</v>
      </c>
      <c r="Z583" s="185" t="s">
        <v>2274</v>
      </c>
      <c r="AA583" s="185" t="s">
        <v>1883</v>
      </c>
      <c r="AB583" s="185" t="s">
        <v>1898</v>
      </c>
      <c r="AC583" s="185" t="s">
        <v>4408</v>
      </c>
      <c r="AD583" s="185" t="s">
        <v>3127</v>
      </c>
      <c r="AE583" s="185" t="s">
        <v>1887</v>
      </c>
      <c r="AF583" s="185" t="s">
        <v>1888</v>
      </c>
      <c r="AG583" s="185" t="s">
        <v>1889</v>
      </c>
      <c r="AH583" s="185" t="s">
        <v>1912</v>
      </c>
      <c r="AI583" s="185" t="s">
        <v>1890</v>
      </c>
      <c r="AK583" s="185" t="s">
        <v>2780</v>
      </c>
      <c r="AL583" s="185" t="s">
        <v>4409</v>
      </c>
      <c r="AM583" s="185" t="s">
        <v>4410</v>
      </c>
      <c r="AN583" s="185" t="s">
        <v>4410</v>
      </c>
      <c r="AP583" s="185" t="s">
        <v>1896</v>
      </c>
      <c r="AQ583" s="185" t="s">
        <v>1272</v>
      </c>
      <c r="AR583" s="185" t="s">
        <v>2093</v>
      </c>
      <c r="AS583" s="185">
        <v>1150436</v>
      </c>
      <c r="AT583" s="185" t="s">
        <v>2093</v>
      </c>
      <c r="AV583" s="185" t="s">
        <v>1920</v>
      </c>
      <c r="AW583" s="185">
        <v>1150436</v>
      </c>
      <c r="AX583" s="185">
        <v>0</v>
      </c>
      <c r="AY583" s="185" t="s">
        <v>1943</v>
      </c>
      <c r="AZ583" s="186">
        <v>0</v>
      </c>
      <c r="BA583" s="231">
        <v>0</v>
      </c>
      <c r="BB583" s="185">
        <v>0</v>
      </c>
      <c r="BD583" s="187">
        <v>29156</v>
      </c>
      <c r="BE583" s="187">
        <v>41172</v>
      </c>
      <c r="BF583" s="187">
        <v>41172</v>
      </c>
      <c r="BH583" s="187">
        <v>43391</v>
      </c>
      <c r="BI583" s="187">
        <v>43755</v>
      </c>
      <c r="BM583" s="185" t="s">
        <v>1900</v>
      </c>
      <c r="BN583" s="185" t="s">
        <v>1275</v>
      </c>
      <c r="BV583" s="185" t="s">
        <v>3365</v>
      </c>
      <c r="BW583" s="185" t="s">
        <v>1926</v>
      </c>
      <c r="BX583" s="185" t="s">
        <v>2025</v>
      </c>
      <c r="BY583" s="187">
        <v>43026</v>
      </c>
      <c r="BZ583" s="187">
        <v>44122</v>
      </c>
      <c r="CA583" s="185">
        <v>0</v>
      </c>
      <c r="CB583" s="185">
        <v>1150436</v>
      </c>
      <c r="CC583" s="185">
        <v>0</v>
      </c>
      <c r="CD583" s="185">
        <v>102854</v>
      </c>
      <c r="CE583" s="185">
        <v>0</v>
      </c>
      <c r="CF583" s="185">
        <v>0</v>
      </c>
      <c r="CG583" s="185">
        <v>0</v>
      </c>
      <c r="CH583" s="185">
        <v>0</v>
      </c>
      <c r="CI583" s="185">
        <v>0</v>
      </c>
      <c r="CK583" s="185">
        <v>0</v>
      </c>
      <c r="CL583" s="185">
        <v>0</v>
      </c>
      <c r="CM583" s="185">
        <v>100663</v>
      </c>
      <c r="CN583" s="185">
        <v>171127</v>
      </c>
      <c r="CO583" s="185">
        <v>0</v>
      </c>
      <c r="CP583" s="185">
        <v>66098</v>
      </c>
      <c r="CQ583" s="185">
        <v>0</v>
      </c>
      <c r="CR583" s="185">
        <v>404570</v>
      </c>
      <c r="CS583" s="185">
        <v>0</v>
      </c>
      <c r="CT583" s="185">
        <v>0</v>
      </c>
      <c r="CU583" s="185">
        <v>0</v>
      </c>
      <c r="CV583" s="185">
        <v>0</v>
      </c>
      <c r="CW583" s="185">
        <v>1995748</v>
      </c>
      <c r="CX583" s="185">
        <v>157704</v>
      </c>
      <c r="CY583" s="185">
        <v>1838044</v>
      </c>
      <c r="CZ583" s="185" t="s">
        <v>8035</v>
      </c>
      <c r="DA583" s="185">
        <v>166312</v>
      </c>
      <c r="DB583" s="185">
        <v>155300</v>
      </c>
      <c r="DC583" s="185">
        <v>219200</v>
      </c>
      <c r="DD583" s="185">
        <v>1893000</v>
      </c>
      <c r="DE583" s="185">
        <v>75700</v>
      </c>
      <c r="DF583" s="185">
        <v>37900</v>
      </c>
      <c r="DG583" s="185">
        <v>56800</v>
      </c>
      <c r="DH583" s="185">
        <v>0</v>
      </c>
      <c r="DI583" s="185">
        <v>30</v>
      </c>
      <c r="DJ583" s="185">
        <v>0</v>
      </c>
      <c r="DK583" s="185">
        <v>0</v>
      </c>
      <c r="DL583" s="185">
        <v>0</v>
      </c>
      <c r="DM583" s="187">
        <v>43831</v>
      </c>
      <c r="DN583" s="187">
        <v>43838</v>
      </c>
      <c r="DO583" s="185">
        <v>0</v>
      </c>
      <c r="DP583" s="185">
        <v>73100</v>
      </c>
      <c r="DQ583" s="185">
        <v>0</v>
      </c>
      <c r="DR583" s="185" t="s">
        <v>1927</v>
      </c>
      <c r="DS583" s="185" t="s">
        <v>1887</v>
      </c>
      <c r="DT583" s="185">
        <v>73100</v>
      </c>
      <c r="DV583" s="185" t="s">
        <v>2279</v>
      </c>
      <c r="DW583" s="185">
        <v>1827000</v>
      </c>
      <c r="DX583" s="185" t="s">
        <v>1896</v>
      </c>
    </row>
    <row r="584" spans="1:128" x14ac:dyDescent="0.25">
      <c r="A584" s="185">
        <v>5</v>
      </c>
      <c r="B584" s="185">
        <v>210667</v>
      </c>
      <c r="D584" s="230">
        <v>6.9599999999999995E-2</v>
      </c>
      <c r="E584" s="185">
        <v>14662</v>
      </c>
      <c r="F584" s="185">
        <v>26861916</v>
      </c>
      <c r="I584" s="185">
        <v>1367323</v>
      </c>
      <c r="J584" s="185">
        <v>575218</v>
      </c>
      <c r="L584" s="185">
        <v>1542453</v>
      </c>
      <c r="M584" s="185" t="s">
        <v>2253</v>
      </c>
      <c r="N584" s="185" t="s">
        <v>1938</v>
      </c>
      <c r="O584" s="185" t="s">
        <v>1332</v>
      </c>
      <c r="R584" s="185" t="s">
        <v>1264</v>
      </c>
      <c r="S584" s="185" t="s">
        <v>2255</v>
      </c>
      <c r="T584" s="185" t="s">
        <v>4411</v>
      </c>
      <c r="U584" s="185" t="s">
        <v>682</v>
      </c>
      <c r="V584" s="185" t="s">
        <v>1272</v>
      </c>
      <c r="W584" s="185" t="s">
        <v>969</v>
      </c>
      <c r="X584" s="185" t="s">
        <v>2013</v>
      </c>
      <c r="Y584" s="185" t="s">
        <v>1881</v>
      </c>
      <c r="Z584" s="185" t="s">
        <v>2257</v>
      </c>
      <c r="AA584" s="185" t="s">
        <v>1883</v>
      </c>
      <c r="AB584" s="185" t="s">
        <v>1898</v>
      </c>
      <c r="AC584" s="185" t="s">
        <v>4412</v>
      </c>
      <c r="AD584" s="185" t="s">
        <v>4413</v>
      </c>
      <c r="AE584" s="185" t="s">
        <v>1887</v>
      </c>
      <c r="AF584" s="185" t="s">
        <v>1888</v>
      </c>
      <c r="AG584" s="185" t="s">
        <v>1889</v>
      </c>
      <c r="AH584" s="185" t="s">
        <v>1883</v>
      </c>
      <c r="AI584" s="185" t="s">
        <v>1890</v>
      </c>
      <c r="AK584" s="185" t="s">
        <v>4122</v>
      </c>
      <c r="AL584" s="185" t="s">
        <v>4414</v>
      </c>
      <c r="AM584" s="185" t="s">
        <v>4415</v>
      </c>
      <c r="AN584" s="185" t="s">
        <v>4416</v>
      </c>
      <c r="AO584" s="185" t="s">
        <v>4417</v>
      </c>
      <c r="AP584" s="185" t="s">
        <v>1896</v>
      </c>
      <c r="AQ584" s="185" t="s">
        <v>1272</v>
      </c>
      <c r="AR584" s="185" t="s">
        <v>2093</v>
      </c>
      <c r="AS584" s="185">
        <v>1150436</v>
      </c>
      <c r="AT584" s="185" t="s">
        <v>2093</v>
      </c>
      <c r="AV584" s="185" t="s">
        <v>1920</v>
      </c>
      <c r="AW584" s="185">
        <v>1150436</v>
      </c>
      <c r="AX584" s="185">
        <v>0</v>
      </c>
      <c r="AY584" s="185" t="s">
        <v>1943</v>
      </c>
      <c r="AZ584" s="186">
        <v>0</v>
      </c>
      <c r="BA584" s="231">
        <v>0</v>
      </c>
      <c r="BB584" s="185">
        <v>0</v>
      </c>
      <c r="BD584" s="187">
        <v>22445</v>
      </c>
      <c r="BE584" s="187">
        <v>41183</v>
      </c>
      <c r="BF584" s="187">
        <v>41183</v>
      </c>
      <c r="BH584" s="187">
        <v>43374</v>
      </c>
      <c r="BI584" s="187">
        <v>43738</v>
      </c>
      <c r="BM584" s="185" t="s">
        <v>1900</v>
      </c>
      <c r="BN584" s="185" t="s">
        <v>1275</v>
      </c>
      <c r="BV584" s="185" t="s">
        <v>3365</v>
      </c>
      <c r="BW584" s="185" t="s">
        <v>1896</v>
      </c>
      <c r="BX584" s="185" t="s">
        <v>2025</v>
      </c>
      <c r="BY584" s="187">
        <v>43009</v>
      </c>
      <c r="BZ584" s="187">
        <v>44105</v>
      </c>
      <c r="CA584" s="185">
        <v>0</v>
      </c>
      <c r="CB584" s="185">
        <v>191739</v>
      </c>
      <c r="CC584" s="185">
        <v>0</v>
      </c>
      <c r="CD584" s="185">
        <v>17142</v>
      </c>
      <c r="CE584" s="185">
        <v>0</v>
      </c>
      <c r="CF584" s="185">
        <v>0</v>
      </c>
      <c r="CG584" s="185">
        <v>0</v>
      </c>
      <c r="CH584" s="185">
        <v>0</v>
      </c>
      <c r="CI584" s="185">
        <v>1234421</v>
      </c>
      <c r="CK584" s="185">
        <v>0</v>
      </c>
      <c r="CL584" s="185">
        <v>0</v>
      </c>
      <c r="CM584" s="185">
        <v>0</v>
      </c>
      <c r="CN584" s="185">
        <v>0</v>
      </c>
      <c r="CO584" s="185">
        <v>0</v>
      </c>
      <c r="CP584" s="185">
        <v>11016</v>
      </c>
      <c r="CQ584" s="185">
        <v>0</v>
      </c>
      <c r="CR584" s="185">
        <v>0</v>
      </c>
      <c r="CS584" s="185">
        <v>0</v>
      </c>
      <c r="CT584" s="185">
        <v>0</v>
      </c>
      <c r="CU584" s="185">
        <v>0</v>
      </c>
      <c r="CV584" s="185">
        <v>0</v>
      </c>
      <c r="CW584" s="185">
        <v>1454318</v>
      </c>
      <c r="CX584" s="185">
        <v>304445</v>
      </c>
      <c r="CY584" s="185">
        <v>1149873</v>
      </c>
      <c r="CZ584" s="185" t="s">
        <v>8035</v>
      </c>
      <c r="DA584" s="185">
        <v>121193</v>
      </c>
      <c r="DB584" s="185">
        <v>107400</v>
      </c>
      <c r="DC584" s="185">
        <v>151700</v>
      </c>
      <c r="DD584" s="185">
        <v>1437000</v>
      </c>
      <c r="DE584" s="185">
        <v>57500</v>
      </c>
      <c r="DF584" s="185">
        <v>28700</v>
      </c>
      <c r="DG584" s="185">
        <v>43100</v>
      </c>
      <c r="DH584" s="185">
        <v>0</v>
      </c>
      <c r="DI584" s="185">
        <v>5</v>
      </c>
      <c r="DJ584" s="185">
        <v>0</v>
      </c>
      <c r="DK584" s="185">
        <v>25</v>
      </c>
      <c r="DL584" s="185">
        <v>0</v>
      </c>
      <c r="DM584" s="187">
        <v>44351</v>
      </c>
      <c r="DN584" s="187">
        <v>44375</v>
      </c>
      <c r="DO584" s="185">
        <v>0</v>
      </c>
      <c r="DP584" s="185">
        <v>50600</v>
      </c>
      <c r="DQ584" s="185">
        <v>0</v>
      </c>
      <c r="DR584" s="185" t="s">
        <v>2026</v>
      </c>
      <c r="DS584" s="185" t="s">
        <v>1903</v>
      </c>
      <c r="DT584" s="185">
        <v>50600</v>
      </c>
      <c r="DV584" s="185" t="s">
        <v>2267</v>
      </c>
      <c r="DW584" s="185">
        <v>1264000</v>
      </c>
      <c r="DX584" s="185" t="s">
        <v>1896</v>
      </c>
    </row>
    <row r="585" spans="1:128" x14ac:dyDescent="0.25">
      <c r="A585" s="185">
        <v>30</v>
      </c>
      <c r="B585" s="185">
        <v>1843000</v>
      </c>
      <c r="D585" s="230">
        <v>6.9599999999999995E-2</v>
      </c>
      <c r="E585" s="185">
        <v>128273</v>
      </c>
      <c r="F585" s="185">
        <v>26993534</v>
      </c>
      <c r="I585" s="185">
        <v>1985600</v>
      </c>
      <c r="J585" s="185">
        <v>921361</v>
      </c>
      <c r="L585" s="185">
        <v>2338894</v>
      </c>
      <c r="M585" s="185" t="s">
        <v>2390</v>
      </c>
      <c r="N585" s="185" t="s">
        <v>4180</v>
      </c>
      <c r="R585" s="185" t="s">
        <v>1879</v>
      </c>
      <c r="S585" s="185" t="s">
        <v>289</v>
      </c>
      <c r="T585" s="185" t="s">
        <v>101</v>
      </c>
      <c r="U585" s="185" t="s">
        <v>460</v>
      </c>
      <c r="V585" s="185" t="s">
        <v>1949</v>
      </c>
      <c r="W585" s="185" t="s">
        <v>388</v>
      </c>
      <c r="X585" s="185" t="s">
        <v>2138</v>
      </c>
      <c r="Y585" s="185" t="s">
        <v>1908</v>
      </c>
      <c r="Z585" s="185" t="s">
        <v>2391</v>
      </c>
      <c r="AA585" s="185" t="s">
        <v>1883</v>
      </c>
      <c r="AB585" s="185" t="s">
        <v>1884</v>
      </c>
      <c r="AC585" s="185" t="s">
        <v>4418</v>
      </c>
      <c r="AD585" s="185" t="s">
        <v>3380</v>
      </c>
      <c r="AE585" s="185" t="s">
        <v>1989</v>
      </c>
      <c r="AF585" s="185" t="s">
        <v>1888</v>
      </c>
      <c r="AG585" s="185" t="s">
        <v>1889</v>
      </c>
      <c r="AH585" s="185" t="s">
        <v>1912</v>
      </c>
      <c r="AI585" s="185" t="s">
        <v>1890</v>
      </c>
      <c r="AJ585" s="185" t="s">
        <v>1913</v>
      </c>
      <c r="AK585" s="185" t="s">
        <v>3422</v>
      </c>
      <c r="AL585" s="185" t="s">
        <v>2437</v>
      </c>
      <c r="AM585" s="185" t="s">
        <v>4419</v>
      </c>
      <c r="AN585" s="185" t="s">
        <v>4382</v>
      </c>
      <c r="AO585" s="185" t="s">
        <v>4420</v>
      </c>
      <c r="AP585" s="185" t="s">
        <v>1896</v>
      </c>
      <c r="AQ585" s="185" t="s">
        <v>1949</v>
      </c>
      <c r="AR585" s="185" t="s">
        <v>2620</v>
      </c>
      <c r="AS585" s="185">
        <v>1842722</v>
      </c>
      <c r="AT585" s="185" t="s">
        <v>2620</v>
      </c>
      <c r="AV585" s="185" t="s">
        <v>1920</v>
      </c>
      <c r="AW585" s="185">
        <v>1842722</v>
      </c>
      <c r="AX585" s="185">
        <v>0</v>
      </c>
      <c r="AY585" s="185" t="s">
        <v>4186</v>
      </c>
      <c r="AZ585" s="186">
        <v>0</v>
      </c>
      <c r="BA585" s="231">
        <v>0</v>
      </c>
      <c r="BB585" s="185">
        <v>20</v>
      </c>
      <c r="BC585" s="185" t="s">
        <v>1332</v>
      </c>
      <c r="BD585" s="187">
        <v>19291</v>
      </c>
      <c r="BE585" s="187">
        <v>33602</v>
      </c>
      <c r="BF585" s="187">
        <v>39805</v>
      </c>
      <c r="BH585" s="187">
        <v>42394</v>
      </c>
      <c r="BI585" s="187">
        <v>43124</v>
      </c>
      <c r="BM585" s="185" t="s">
        <v>3236</v>
      </c>
      <c r="BN585" s="185" t="s">
        <v>304</v>
      </c>
      <c r="BV585" s="185" t="s">
        <v>3365</v>
      </c>
      <c r="BW585" s="185" t="s">
        <v>1960</v>
      </c>
      <c r="BX585" s="185" t="s">
        <v>1902</v>
      </c>
      <c r="BY585" s="187">
        <v>42760</v>
      </c>
      <c r="BZ585" s="187">
        <v>44221</v>
      </c>
      <c r="CA585" s="185">
        <v>0</v>
      </c>
      <c r="CB585" s="185">
        <v>1842722</v>
      </c>
      <c r="CC585" s="185">
        <v>0</v>
      </c>
      <c r="CD585" s="185">
        <v>0</v>
      </c>
      <c r="CE585" s="185">
        <v>0</v>
      </c>
      <c r="CF585" s="185">
        <v>0</v>
      </c>
      <c r="CG585" s="185">
        <v>0</v>
      </c>
      <c r="CH585" s="185">
        <v>0</v>
      </c>
      <c r="CI585" s="185">
        <v>0</v>
      </c>
      <c r="CK585" s="185">
        <v>0</v>
      </c>
      <c r="CL585" s="185">
        <v>0</v>
      </c>
      <c r="CM585" s="185">
        <v>0</v>
      </c>
      <c r="CN585" s="185">
        <v>0</v>
      </c>
      <c r="CO585" s="185">
        <v>368544</v>
      </c>
      <c r="CP585" s="185">
        <v>66098</v>
      </c>
      <c r="CQ585" s="185">
        <v>0</v>
      </c>
      <c r="CR585" s="185">
        <v>0</v>
      </c>
      <c r="CS585" s="185">
        <v>0</v>
      </c>
      <c r="CT585" s="185">
        <v>0</v>
      </c>
      <c r="CU585" s="185">
        <v>0</v>
      </c>
      <c r="CV585" s="185">
        <v>0</v>
      </c>
      <c r="CW585" s="185">
        <v>2277364</v>
      </c>
      <c r="CX585" s="185">
        <v>251961</v>
      </c>
      <c r="CY585" s="185">
        <v>2025403</v>
      </c>
      <c r="CZ585" s="185" t="s">
        <v>8035</v>
      </c>
      <c r="DA585" s="185">
        <v>189780</v>
      </c>
      <c r="DB585" s="185">
        <v>156700</v>
      </c>
      <c r="DC585" s="185">
        <v>221200</v>
      </c>
      <c r="DD585" s="185">
        <v>2277000</v>
      </c>
      <c r="DE585" s="185">
        <v>91100</v>
      </c>
      <c r="DF585" s="185">
        <v>45500</v>
      </c>
      <c r="DG585" s="185">
        <v>68300</v>
      </c>
      <c r="DH585" s="185">
        <v>95441</v>
      </c>
      <c r="DI585" s="185">
        <v>30</v>
      </c>
      <c r="DJ585" s="185">
        <v>0</v>
      </c>
      <c r="DK585" s="185">
        <v>0</v>
      </c>
      <c r="DL585" s="185">
        <v>0</v>
      </c>
      <c r="DM585" s="187">
        <v>44197</v>
      </c>
      <c r="DN585" s="187">
        <v>44211</v>
      </c>
      <c r="DO585" s="185">
        <v>0</v>
      </c>
      <c r="DP585" s="185">
        <v>73700</v>
      </c>
      <c r="DQ585" s="185">
        <v>0</v>
      </c>
      <c r="DR585" s="185" t="s">
        <v>1946</v>
      </c>
      <c r="DS585" s="185" t="s">
        <v>1889</v>
      </c>
      <c r="DT585" s="185">
        <v>73700</v>
      </c>
      <c r="DV585" s="185" t="s">
        <v>2397</v>
      </c>
      <c r="DW585" s="185">
        <v>1843000</v>
      </c>
      <c r="DX585" s="185" t="s">
        <v>1896</v>
      </c>
    </row>
    <row r="586" spans="1:128" x14ac:dyDescent="0.25">
      <c r="A586" s="185">
        <v>30</v>
      </c>
      <c r="B586" s="185">
        <v>1665000</v>
      </c>
      <c r="D586" s="230">
        <v>2.436E-2</v>
      </c>
      <c r="E586" s="185">
        <v>40559</v>
      </c>
      <c r="F586" s="185">
        <v>27204568</v>
      </c>
      <c r="I586" s="185">
        <v>1903246</v>
      </c>
      <c r="J586" s="185">
        <v>832461</v>
      </c>
      <c r="L586" s="185">
        <v>2147467</v>
      </c>
      <c r="M586" s="185" t="s">
        <v>2452</v>
      </c>
      <c r="N586" s="185" t="s">
        <v>1938</v>
      </c>
      <c r="R586" s="185" t="s">
        <v>1879</v>
      </c>
      <c r="S586" s="185" t="s">
        <v>147</v>
      </c>
      <c r="T586" s="185" t="s">
        <v>662</v>
      </c>
      <c r="U586" s="185" t="s">
        <v>682</v>
      </c>
      <c r="V586" s="185" t="s">
        <v>1272</v>
      </c>
      <c r="W586" s="185" t="s">
        <v>7603</v>
      </c>
      <c r="X586" s="185" t="s">
        <v>2013</v>
      </c>
      <c r="Y586" s="185" t="s">
        <v>1881</v>
      </c>
      <c r="Z586" s="185" t="s">
        <v>2453</v>
      </c>
      <c r="AA586" s="185" t="s">
        <v>1883</v>
      </c>
      <c r="AB586" s="185" t="s">
        <v>1912</v>
      </c>
      <c r="AC586" s="185" t="s">
        <v>4421</v>
      </c>
      <c r="AD586" s="185" t="s">
        <v>2455</v>
      </c>
      <c r="AE586" s="185" t="s">
        <v>1887</v>
      </c>
      <c r="AF586" s="185" t="s">
        <v>1888</v>
      </c>
      <c r="AG586" s="185" t="s">
        <v>1889</v>
      </c>
      <c r="AH586" s="185" t="s">
        <v>1883</v>
      </c>
      <c r="AI586" s="185" t="s">
        <v>1890</v>
      </c>
      <c r="AK586" s="185" t="s">
        <v>3302</v>
      </c>
      <c r="AL586" s="185" t="s">
        <v>4422</v>
      </c>
      <c r="AM586" s="185" t="s">
        <v>4423</v>
      </c>
      <c r="AN586" s="185" t="s">
        <v>4189</v>
      </c>
      <c r="AO586" s="185" t="s">
        <v>4400</v>
      </c>
      <c r="AP586" s="185" t="s">
        <v>1896</v>
      </c>
      <c r="AQ586" s="185" t="s">
        <v>1272</v>
      </c>
      <c r="AR586" s="185" t="s">
        <v>1935</v>
      </c>
      <c r="AS586" s="185">
        <v>1664922</v>
      </c>
      <c r="AT586" s="185" t="s">
        <v>1935</v>
      </c>
      <c r="AV586" s="185" t="s">
        <v>1920</v>
      </c>
      <c r="AW586" s="185">
        <v>1664922</v>
      </c>
      <c r="AX586" s="185">
        <v>0</v>
      </c>
      <c r="AY586" s="185" t="s">
        <v>1943</v>
      </c>
      <c r="AZ586" s="186">
        <v>0</v>
      </c>
      <c r="BA586" s="231">
        <v>0</v>
      </c>
      <c r="BB586" s="185">
        <v>0</v>
      </c>
      <c r="BD586" s="187">
        <v>29908</v>
      </c>
      <c r="BE586" s="187">
        <v>41096</v>
      </c>
      <c r="BF586" s="187">
        <v>41096</v>
      </c>
      <c r="BH586" s="187">
        <v>43652</v>
      </c>
      <c r="BI586" s="187">
        <v>44017</v>
      </c>
      <c r="BO586" s="185" t="s">
        <v>861</v>
      </c>
      <c r="BR586" s="185" t="s">
        <v>2287</v>
      </c>
      <c r="BV586" s="185" t="s">
        <v>3365</v>
      </c>
      <c r="BW586" s="185" t="s">
        <v>1926</v>
      </c>
      <c r="BX586" s="185" t="s">
        <v>1902</v>
      </c>
      <c r="BY586" s="187">
        <v>42922</v>
      </c>
      <c r="BZ586" s="187">
        <v>44018</v>
      </c>
      <c r="CA586" s="185">
        <v>0</v>
      </c>
      <c r="CB586" s="185">
        <v>1664922</v>
      </c>
      <c r="CC586" s="185">
        <v>0</v>
      </c>
      <c r="CD586" s="185">
        <v>102854</v>
      </c>
      <c r="CE586" s="185">
        <v>0</v>
      </c>
      <c r="CF586" s="185">
        <v>0</v>
      </c>
      <c r="CG586" s="185">
        <v>0</v>
      </c>
      <c r="CH586" s="185">
        <v>0</v>
      </c>
      <c r="CI586" s="185">
        <v>0</v>
      </c>
      <c r="CK586" s="185">
        <v>0</v>
      </c>
      <c r="CL586" s="185">
        <v>0</v>
      </c>
      <c r="CM586" s="185">
        <v>0</v>
      </c>
      <c r="CN586" s="185">
        <v>0</v>
      </c>
      <c r="CO586" s="185">
        <v>0</v>
      </c>
      <c r="CP586" s="185">
        <v>66098</v>
      </c>
      <c r="CQ586" s="185">
        <v>0</v>
      </c>
      <c r="CR586" s="185">
        <v>0</v>
      </c>
      <c r="CS586" s="185">
        <v>0</v>
      </c>
      <c r="CT586" s="185">
        <v>0</v>
      </c>
      <c r="CU586" s="185">
        <v>0</v>
      </c>
      <c r="CV586" s="185">
        <v>0</v>
      </c>
      <c r="CW586" s="185">
        <v>1833874</v>
      </c>
      <c r="CX586" s="185">
        <v>197135</v>
      </c>
      <c r="CY586" s="185">
        <v>1636739</v>
      </c>
      <c r="CZ586" s="185" t="s">
        <v>8035</v>
      </c>
      <c r="DA586" s="185">
        <v>152823</v>
      </c>
      <c r="DB586" s="185">
        <v>141500</v>
      </c>
      <c r="DC586" s="185">
        <v>199800</v>
      </c>
      <c r="DD586" s="185">
        <v>1731000</v>
      </c>
      <c r="DE586" s="185">
        <v>69200</v>
      </c>
      <c r="DF586" s="185">
        <v>34600</v>
      </c>
      <c r="DG586" s="185">
        <v>51900</v>
      </c>
      <c r="DH586" s="185">
        <v>0</v>
      </c>
      <c r="DI586" s="185">
        <v>30</v>
      </c>
      <c r="DJ586" s="185">
        <v>0</v>
      </c>
      <c r="DK586" s="185">
        <v>0</v>
      </c>
      <c r="DL586" s="185">
        <v>0</v>
      </c>
      <c r="DM586" s="187">
        <v>44197</v>
      </c>
      <c r="DN586" s="187">
        <v>44215</v>
      </c>
      <c r="DO586" s="185">
        <v>0</v>
      </c>
      <c r="DP586" s="185">
        <v>66600</v>
      </c>
      <c r="DQ586" s="185">
        <v>0</v>
      </c>
      <c r="DR586" s="185" t="s">
        <v>2026</v>
      </c>
      <c r="DS586" s="185" t="s">
        <v>1903</v>
      </c>
      <c r="DT586" s="185">
        <v>66600</v>
      </c>
      <c r="DV586" s="185" t="s">
        <v>2459</v>
      </c>
      <c r="DW586" s="185">
        <v>1665000</v>
      </c>
      <c r="DX586" s="185" t="s">
        <v>1896</v>
      </c>
    </row>
    <row r="587" spans="1:128" x14ac:dyDescent="0.25">
      <c r="A587" s="185">
        <v>30</v>
      </c>
      <c r="B587" s="185">
        <v>0</v>
      </c>
      <c r="D587" s="230">
        <v>6.9599999999999995E-2</v>
      </c>
      <c r="E587" s="185">
        <v>0</v>
      </c>
      <c r="F587" s="185">
        <v>27211491</v>
      </c>
      <c r="I587" s="185">
        <v>0</v>
      </c>
      <c r="J587" s="185">
        <v>0</v>
      </c>
      <c r="L587" s="185">
        <v>0</v>
      </c>
      <c r="M587" s="185" t="s">
        <v>2452</v>
      </c>
      <c r="N587" s="185" t="s">
        <v>1878</v>
      </c>
      <c r="R587" s="185" t="s">
        <v>2082</v>
      </c>
      <c r="S587" s="185" t="s">
        <v>147</v>
      </c>
      <c r="T587" s="185" t="s">
        <v>2475</v>
      </c>
      <c r="U587" s="185" t="s">
        <v>682</v>
      </c>
      <c r="V587" s="185" t="s">
        <v>1272</v>
      </c>
      <c r="W587" s="185" t="s">
        <v>7234</v>
      </c>
      <c r="X587" s="185" t="s">
        <v>3463</v>
      </c>
      <c r="Y587" s="185" t="s">
        <v>1987</v>
      </c>
      <c r="Z587" s="185" t="s">
        <v>2453</v>
      </c>
      <c r="AA587" s="185" t="s">
        <v>1883</v>
      </c>
      <c r="AB587" s="185" t="s">
        <v>1912</v>
      </c>
      <c r="AC587" s="185" t="s">
        <v>4424</v>
      </c>
      <c r="AD587" s="185" t="s">
        <v>2477</v>
      </c>
      <c r="AE587" s="185" t="s">
        <v>1887</v>
      </c>
      <c r="AF587" s="185" t="s">
        <v>1888</v>
      </c>
      <c r="AG587" s="185" t="s">
        <v>1889</v>
      </c>
      <c r="AH587" s="185" t="s">
        <v>1883</v>
      </c>
      <c r="AI587" s="185" t="s">
        <v>1890</v>
      </c>
      <c r="AK587" s="185" t="s">
        <v>4425</v>
      </c>
      <c r="AL587" s="185" t="s">
        <v>3466</v>
      </c>
      <c r="AM587" s="185" t="s">
        <v>4426</v>
      </c>
      <c r="AN587" s="185" t="s">
        <v>4339</v>
      </c>
      <c r="AO587" s="185" t="s">
        <v>4427</v>
      </c>
      <c r="AP587" s="185" t="s">
        <v>1896</v>
      </c>
      <c r="AQ587" s="185" t="s">
        <v>1272</v>
      </c>
      <c r="AR587" s="185" t="s">
        <v>2093</v>
      </c>
      <c r="AS587" s="185">
        <v>1150436</v>
      </c>
      <c r="AT587" s="185" t="s">
        <v>2093</v>
      </c>
      <c r="AV587" s="185" t="s">
        <v>1920</v>
      </c>
      <c r="AW587" s="185">
        <v>1150436</v>
      </c>
      <c r="AX587" s="185">
        <v>0</v>
      </c>
      <c r="AY587" s="185" t="s">
        <v>1899</v>
      </c>
      <c r="AZ587" s="186">
        <v>0</v>
      </c>
      <c r="BA587" s="231">
        <v>0</v>
      </c>
      <c r="BB587" s="185">
        <v>0</v>
      </c>
      <c r="BD587" s="187">
        <v>27537</v>
      </c>
      <c r="BE587" s="187">
        <v>43763</v>
      </c>
      <c r="BF587" s="187">
        <v>43763</v>
      </c>
      <c r="BG587" s="187">
        <v>43808</v>
      </c>
      <c r="BH587" s="187">
        <v>43763</v>
      </c>
      <c r="BM587" s="185" t="s">
        <v>1900</v>
      </c>
      <c r="BN587" s="185" t="s">
        <v>1275</v>
      </c>
      <c r="BV587" s="185" t="s">
        <v>3365</v>
      </c>
      <c r="BW587" s="185" t="s">
        <v>1926</v>
      </c>
      <c r="BX587" s="185" t="s">
        <v>2094</v>
      </c>
      <c r="BY587" s="187">
        <v>226384</v>
      </c>
      <c r="BZ587" s="187">
        <v>43763</v>
      </c>
      <c r="CA587" s="185">
        <v>0</v>
      </c>
      <c r="CB587" s="185">
        <v>0</v>
      </c>
      <c r="CC587" s="185">
        <v>0</v>
      </c>
      <c r="CD587" s="185">
        <v>0</v>
      </c>
      <c r="CE587" s="185">
        <v>0</v>
      </c>
      <c r="CF587" s="185">
        <v>0</v>
      </c>
      <c r="CG587" s="185">
        <v>0</v>
      </c>
      <c r="CH587" s="185">
        <v>0</v>
      </c>
      <c r="CI587" s="185">
        <v>0</v>
      </c>
      <c r="CK587" s="185">
        <v>0</v>
      </c>
      <c r="CL587" s="185">
        <v>0</v>
      </c>
      <c r="CM587" s="185">
        <v>0</v>
      </c>
      <c r="CN587" s="185">
        <v>0</v>
      </c>
      <c r="CO587" s="185">
        <v>0</v>
      </c>
      <c r="CP587" s="185">
        <v>0</v>
      </c>
      <c r="CQ587" s="185">
        <v>0</v>
      </c>
      <c r="CR587" s="185">
        <v>0</v>
      </c>
      <c r="CS587" s="185">
        <v>0</v>
      </c>
      <c r="CT587" s="185">
        <v>0</v>
      </c>
      <c r="CU587" s="185">
        <v>0</v>
      </c>
      <c r="CV587" s="185">
        <v>0</v>
      </c>
      <c r="CW587" s="185">
        <v>0</v>
      </c>
      <c r="CX587" s="185">
        <v>0</v>
      </c>
      <c r="CY587" s="185">
        <v>0</v>
      </c>
      <c r="CZ587" s="185" t="s">
        <v>8035</v>
      </c>
      <c r="DA587" s="185">
        <v>0</v>
      </c>
      <c r="DB587" s="185">
        <v>0</v>
      </c>
      <c r="DC587" s="185">
        <v>0</v>
      </c>
      <c r="DD587" s="185">
        <v>0</v>
      </c>
      <c r="DE587" s="185">
        <v>0</v>
      </c>
      <c r="DF587" s="185">
        <v>0</v>
      </c>
      <c r="DG587" s="185">
        <v>0</v>
      </c>
      <c r="DH587" s="185">
        <v>0</v>
      </c>
      <c r="DI587" s="185">
        <v>30</v>
      </c>
      <c r="DJ587" s="185">
        <v>0</v>
      </c>
      <c r="DK587" s="185">
        <v>0</v>
      </c>
      <c r="DL587" s="185">
        <v>0</v>
      </c>
      <c r="DM587" s="187">
        <v>43763</v>
      </c>
      <c r="DN587" s="187">
        <v>43764</v>
      </c>
      <c r="DO587" s="185">
        <v>0</v>
      </c>
      <c r="DP587" s="185">
        <v>0</v>
      </c>
      <c r="DQ587" s="185">
        <v>0</v>
      </c>
      <c r="DR587" s="185" t="s">
        <v>3468</v>
      </c>
      <c r="DS587" s="185" t="s">
        <v>1887</v>
      </c>
      <c r="DT587" s="185">
        <v>0</v>
      </c>
      <c r="DV587" s="185" t="s">
        <v>2459</v>
      </c>
      <c r="DW587" s="185">
        <v>0</v>
      </c>
      <c r="DX587" s="185" t="s">
        <v>1896</v>
      </c>
    </row>
    <row r="588" spans="1:128" x14ac:dyDescent="0.25">
      <c r="A588" s="185">
        <v>30</v>
      </c>
      <c r="B588" s="185">
        <v>1150000</v>
      </c>
      <c r="D588" s="230">
        <v>6.9599999999999995E-2</v>
      </c>
      <c r="E588" s="185">
        <v>80040</v>
      </c>
      <c r="F588" s="185">
        <v>27213125</v>
      </c>
      <c r="I588" s="185">
        <v>1367323</v>
      </c>
      <c r="J588" s="185">
        <v>575218</v>
      </c>
      <c r="L588" s="185">
        <v>1481072</v>
      </c>
      <c r="M588" s="185" t="s">
        <v>2452</v>
      </c>
      <c r="N588" s="185" t="s">
        <v>1938</v>
      </c>
      <c r="R588" s="185" t="s">
        <v>1879</v>
      </c>
      <c r="S588" s="185" t="s">
        <v>147</v>
      </c>
      <c r="T588" s="185" t="s">
        <v>1093</v>
      </c>
      <c r="U588" s="185" t="s">
        <v>682</v>
      </c>
      <c r="V588" s="185" t="s">
        <v>1272</v>
      </c>
      <c r="W588" s="185" t="s">
        <v>970</v>
      </c>
      <c r="X588" s="185" t="s">
        <v>2013</v>
      </c>
      <c r="Y588" s="185" t="s">
        <v>1987</v>
      </c>
      <c r="Z588" s="185" t="s">
        <v>2453</v>
      </c>
      <c r="AA588" s="185" t="s">
        <v>1883</v>
      </c>
      <c r="AB588" s="185" t="s">
        <v>1912</v>
      </c>
      <c r="AC588" s="185" t="s">
        <v>4428</v>
      </c>
      <c r="AD588" s="185" t="s">
        <v>2465</v>
      </c>
      <c r="AE588" s="185" t="s">
        <v>1887</v>
      </c>
      <c r="AF588" s="185" t="s">
        <v>1888</v>
      </c>
      <c r="AG588" s="185" t="s">
        <v>1889</v>
      </c>
      <c r="AH588" s="185" t="s">
        <v>1883</v>
      </c>
      <c r="AI588" s="185" t="s">
        <v>1890</v>
      </c>
      <c r="AK588" s="185" t="s">
        <v>4429</v>
      </c>
      <c r="AL588" s="185" t="s">
        <v>3466</v>
      </c>
      <c r="AM588" s="185" t="s">
        <v>4430</v>
      </c>
      <c r="AN588" s="185" t="s">
        <v>4431</v>
      </c>
      <c r="AO588" s="185" t="s">
        <v>4432</v>
      </c>
      <c r="AP588" s="185" t="s">
        <v>1896</v>
      </c>
      <c r="AQ588" s="185" t="s">
        <v>1272</v>
      </c>
      <c r="AR588" s="185" t="s">
        <v>2093</v>
      </c>
      <c r="AS588" s="185">
        <v>1150436</v>
      </c>
      <c r="AT588" s="185" t="s">
        <v>2093</v>
      </c>
      <c r="AV588" s="185" t="s">
        <v>1920</v>
      </c>
      <c r="AW588" s="185">
        <v>1150436</v>
      </c>
      <c r="AX588" s="185">
        <v>0</v>
      </c>
      <c r="AY588" s="185" t="s">
        <v>1943</v>
      </c>
      <c r="AZ588" s="186">
        <v>0</v>
      </c>
      <c r="BA588" s="231">
        <v>0</v>
      </c>
      <c r="BB588" s="185">
        <v>0</v>
      </c>
      <c r="BD588" s="187">
        <v>30051</v>
      </c>
      <c r="BE588" s="187">
        <v>41183</v>
      </c>
      <c r="BF588" s="187">
        <v>42921</v>
      </c>
      <c r="BH588" s="187">
        <v>43286</v>
      </c>
      <c r="BI588" s="187">
        <v>43650</v>
      </c>
      <c r="BM588" s="185" t="s">
        <v>1900</v>
      </c>
      <c r="BN588" s="185" t="s">
        <v>1275</v>
      </c>
      <c r="BV588" s="185" t="s">
        <v>3365</v>
      </c>
      <c r="BW588" s="185" t="s">
        <v>1926</v>
      </c>
      <c r="BX588" s="185" t="s">
        <v>1902</v>
      </c>
      <c r="BY588" s="187">
        <v>42921</v>
      </c>
      <c r="BZ588" s="187">
        <v>44017</v>
      </c>
      <c r="CA588" s="185">
        <v>0</v>
      </c>
      <c r="CB588" s="185">
        <v>1150436</v>
      </c>
      <c r="CC588" s="185">
        <v>0</v>
      </c>
      <c r="CD588" s="185">
        <v>102854</v>
      </c>
      <c r="CE588" s="185">
        <v>0</v>
      </c>
      <c r="CF588" s="185">
        <v>0</v>
      </c>
      <c r="CG588" s="185">
        <v>0</v>
      </c>
      <c r="CH588" s="185">
        <v>0</v>
      </c>
      <c r="CI588" s="185">
        <v>0</v>
      </c>
      <c r="CK588" s="185">
        <v>0</v>
      </c>
      <c r="CL588" s="185">
        <v>0</v>
      </c>
      <c r="CM588" s="185">
        <v>0</v>
      </c>
      <c r="CN588" s="185">
        <v>0</v>
      </c>
      <c r="CO588" s="185">
        <v>0</v>
      </c>
      <c r="CP588" s="185">
        <v>66098</v>
      </c>
      <c r="CQ588" s="185">
        <v>0</v>
      </c>
      <c r="CR588" s="185">
        <v>0</v>
      </c>
      <c r="CS588" s="185">
        <v>0</v>
      </c>
      <c r="CT588" s="185">
        <v>0</v>
      </c>
      <c r="CU588" s="185">
        <v>0</v>
      </c>
      <c r="CV588" s="185">
        <v>0</v>
      </c>
      <c r="CW588" s="185">
        <v>1319388</v>
      </c>
      <c r="CX588" s="185">
        <v>103504</v>
      </c>
      <c r="CY588" s="185">
        <v>1215884</v>
      </c>
      <c r="CZ588" s="185" t="s">
        <v>8035</v>
      </c>
      <c r="DA588" s="185">
        <v>109949</v>
      </c>
      <c r="DB588" s="185">
        <v>97700</v>
      </c>
      <c r="DC588" s="185">
        <v>138000</v>
      </c>
      <c r="DD588" s="185">
        <v>1217000</v>
      </c>
      <c r="DE588" s="185">
        <v>48700</v>
      </c>
      <c r="DF588" s="185">
        <v>24300</v>
      </c>
      <c r="DG588" s="185">
        <v>36500</v>
      </c>
      <c r="DH588" s="185">
        <v>0</v>
      </c>
      <c r="DI588" s="185">
        <v>30</v>
      </c>
      <c r="DJ588" s="185">
        <v>0</v>
      </c>
      <c r="DK588" s="185">
        <v>0</v>
      </c>
      <c r="DL588" s="185">
        <v>0</v>
      </c>
      <c r="DM588" s="187">
        <v>44292</v>
      </c>
      <c r="DN588" s="187">
        <v>44312</v>
      </c>
      <c r="DO588" s="185">
        <v>0</v>
      </c>
      <c r="DP588" s="185">
        <v>46000</v>
      </c>
      <c r="DQ588" s="185">
        <v>0</v>
      </c>
      <c r="DR588" s="185" t="s">
        <v>2026</v>
      </c>
      <c r="DS588" s="185" t="s">
        <v>1887</v>
      </c>
      <c r="DT588" s="185">
        <v>46000</v>
      </c>
      <c r="DV588" s="185" t="s">
        <v>2459</v>
      </c>
      <c r="DW588" s="185">
        <v>1150000</v>
      </c>
      <c r="DX588" s="185" t="s">
        <v>1896</v>
      </c>
    </row>
    <row r="589" spans="1:128" x14ac:dyDescent="0.25">
      <c r="A589" s="185">
        <v>30</v>
      </c>
      <c r="B589" s="185">
        <v>1314000</v>
      </c>
      <c r="D589" s="230">
        <v>6.9599999999999995E-2</v>
      </c>
      <c r="E589" s="185">
        <v>91454</v>
      </c>
      <c r="F589" s="185">
        <v>27213144</v>
      </c>
      <c r="I589" s="185">
        <v>1367323</v>
      </c>
      <c r="J589" s="185">
        <v>575218</v>
      </c>
      <c r="L589" s="185">
        <v>1542783</v>
      </c>
      <c r="M589" s="185" t="s">
        <v>2452</v>
      </c>
      <c r="N589" s="185" t="s">
        <v>1938</v>
      </c>
      <c r="R589" s="185" t="s">
        <v>1264</v>
      </c>
      <c r="S589" s="185" t="s">
        <v>147</v>
      </c>
      <c r="T589" s="185" t="s">
        <v>3426</v>
      </c>
      <c r="U589" s="185" t="s">
        <v>682</v>
      </c>
      <c r="V589" s="185" t="s">
        <v>1272</v>
      </c>
      <c r="W589" s="185" t="s">
        <v>971</v>
      </c>
      <c r="X589" s="185" t="s">
        <v>1880</v>
      </c>
      <c r="Y589" s="185" t="s">
        <v>1881</v>
      </c>
      <c r="Z589" s="185" t="s">
        <v>2453</v>
      </c>
      <c r="AA589" s="185" t="s">
        <v>1883</v>
      </c>
      <c r="AB589" s="185" t="s">
        <v>1912</v>
      </c>
      <c r="AC589" s="185" t="s">
        <v>4433</v>
      </c>
      <c r="AD589" s="185" t="s">
        <v>3428</v>
      </c>
      <c r="AE589" s="185" t="s">
        <v>1887</v>
      </c>
      <c r="AF589" s="185" t="s">
        <v>1888</v>
      </c>
      <c r="AG589" s="185" t="s">
        <v>1889</v>
      </c>
      <c r="AH589" s="185" t="s">
        <v>1883</v>
      </c>
      <c r="AI589" s="185" t="s">
        <v>1890</v>
      </c>
      <c r="AK589" s="185" t="s">
        <v>2030</v>
      </c>
      <c r="AM589" s="185" t="s">
        <v>4434</v>
      </c>
      <c r="AN589" s="185" t="s">
        <v>4435</v>
      </c>
      <c r="AO589" s="185" t="s">
        <v>4366</v>
      </c>
      <c r="AP589" s="185" t="s">
        <v>1896</v>
      </c>
      <c r="AQ589" s="185" t="s">
        <v>1272</v>
      </c>
      <c r="AR589" s="185" t="s">
        <v>2093</v>
      </c>
      <c r="AS589" s="185">
        <v>1150436</v>
      </c>
      <c r="AT589" s="185" t="s">
        <v>2093</v>
      </c>
      <c r="AV589" s="185" t="s">
        <v>1920</v>
      </c>
      <c r="AW589" s="185">
        <v>1150436</v>
      </c>
      <c r="AX589" s="185">
        <v>0</v>
      </c>
      <c r="AY589" s="185" t="s">
        <v>1943</v>
      </c>
      <c r="AZ589" s="186">
        <v>0</v>
      </c>
      <c r="BA589" s="231">
        <v>0</v>
      </c>
      <c r="BB589" s="185">
        <v>0</v>
      </c>
      <c r="BD589" s="187">
        <v>29231</v>
      </c>
      <c r="BE589" s="187">
        <v>41172</v>
      </c>
      <c r="BF589" s="187">
        <v>41172</v>
      </c>
      <c r="BH589" s="187">
        <v>42998</v>
      </c>
      <c r="BI589" s="187">
        <v>43362</v>
      </c>
      <c r="BM589" s="185" t="s">
        <v>1900</v>
      </c>
      <c r="BN589" s="185" t="s">
        <v>1275</v>
      </c>
      <c r="BV589" s="185" t="s">
        <v>3365</v>
      </c>
      <c r="BW589" s="185" t="s">
        <v>1926</v>
      </c>
      <c r="BX589" s="185" t="s">
        <v>2025</v>
      </c>
      <c r="BY589" s="187">
        <v>42998</v>
      </c>
      <c r="BZ589" s="187">
        <v>44094</v>
      </c>
      <c r="CA589" s="185">
        <v>0</v>
      </c>
      <c r="CB589" s="185">
        <v>1150436</v>
      </c>
      <c r="CC589" s="185">
        <v>0</v>
      </c>
      <c r="CD589" s="185">
        <v>102854</v>
      </c>
      <c r="CE589" s="185">
        <v>0</v>
      </c>
      <c r="CF589" s="185">
        <v>0</v>
      </c>
      <c r="CG589" s="185">
        <v>0</v>
      </c>
      <c r="CH589" s="185">
        <v>0</v>
      </c>
      <c r="CI589" s="185">
        <v>0</v>
      </c>
      <c r="CK589" s="185">
        <v>0</v>
      </c>
      <c r="CL589" s="185">
        <v>0</v>
      </c>
      <c r="CM589" s="185">
        <v>0</v>
      </c>
      <c r="CN589" s="185">
        <v>140928</v>
      </c>
      <c r="CO589" s="185">
        <v>0</v>
      </c>
      <c r="CP589" s="185">
        <v>66098</v>
      </c>
      <c r="CQ589" s="185">
        <v>0</v>
      </c>
      <c r="CR589" s="185">
        <v>22529</v>
      </c>
      <c r="CS589" s="185">
        <v>0</v>
      </c>
      <c r="CT589" s="185">
        <v>0</v>
      </c>
      <c r="CU589" s="185">
        <v>0</v>
      </c>
      <c r="CV589" s="185">
        <v>0</v>
      </c>
      <c r="CW589" s="185">
        <v>1482845</v>
      </c>
      <c r="CX589" s="185">
        <v>512846</v>
      </c>
      <c r="CY589" s="185">
        <v>969999</v>
      </c>
      <c r="CZ589" s="185" t="s">
        <v>8035</v>
      </c>
      <c r="DA589" s="185">
        <v>123570</v>
      </c>
      <c r="DB589" s="185">
        <v>111700</v>
      </c>
      <c r="DC589" s="185">
        <v>157700</v>
      </c>
      <c r="DD589" s="185">
        <v>1380000</v>
      </c>
      <c r="DE589" s="185">
        <v>55200</v>
      </c>
      <c r="DF589" s="185">
        <v>27600</v>
      </c>
      <c r="DG589" s="185">
        <v>41400</v>
      </c>
      <c r="DH589" s="185">
        <v>0</v>
      </c>
      <c r="DI589" s="185">
        <v>30</v>
      </c>
      <c r="DJ589" s="185">
        <v>0</v>
      </c>
      <c r="DK589" s="185">
        <v>0</v>
      </c>
      <c r="DL589" s="185">
        <v>0</v>
      </c>
      <c r="DM589" s="187">
        <v>44113</v>
      </c>
      <c r="DN589" s="187">
        <v>44134</v>
      </c>
      <c r="DO589" s="185">
        <v>0</v>
      </c>
      <c r="DP589" s="185">
        <v>52600</v>
      </c>
      <c r="DQ589" s="185">
        <v>0</v>
      </c>
      <c r="DR589" s="185" t="s">
        <v>1888</v>
      </c>
      <c r="DS589" s="185" t="s">
        <v>1903</v>
      </c>
      <c r="DT589" s="185">
        <v>52600</v>
      </c>
      <c r="DV589" s="185" t="s">
        <v>2459</v>
      </c>
      <c r="DW589" s="185">
        <v>1314000</v>
      </c>
      <c r="DX589" s="185" t="s">
        <v>1896</v>
      </c>
    </row>
    <row r="590" spans="1:128" x14ac:dyDescent="0.25">
      <c r="A590" s="185">
        <v>30</v>
      </c>
      <c r="B590" s="185">
        <v>1150000</v>
      </c>
      <c r="D590" s="230">
        <v>6.9599999999999995E-2</v>
      </c>
      <c r="E590" s="185">
        <v>80040</v>
      </c>
      <c r="F590" s="185">
        <v>27213351</v>
      </c>
      <c r="I590" s="185">
        <v>1367323</v>
      </c>
      <c r="J590" s="185">
        <v>575218</v>
      </c>
      <c r="L590" s="185">
        <v>1604165</v>
      </c>
      <c r="M590" s="185" t="s">
        <v>2452</v>
      </c>
      <c r="N590" s="185" t="s">
        <v>1938</v>
      </c>
      <c r="R590" s="185" t="s">
        <v>1264</v>
      </c>
      <c r="S590" s="185" t="s">
        <v>147</v>
      </c>
      <c r="T590" s="185" t="s">
        <v>3152</v>
      </c>
      <c r="U590" s="185" t="s">
        <v>682</v>
      </c>
      <c r="V590" s="185" t="s">
        <v>1272</v>
      </c>
      <c r="W590" s="185" t="s">
        <v>972</v>
      </c>
      <c r="X590" s="185" t="s">
        <v>2013</v>
      </c>
      <c r="Y590" s="185" t="s">
        <v>1987</v>
      </c>
      <c r="Z590" s="185" t="s">
        <v>2453</v>
      </c>
      <c r="AA590" s="185" t="s">
        <v>1883</v>
      </c>
      <c r="AB590" s="185" t="s">
        <v>1912</v>
      </c>
      <c r="AC590" s="185" t="s">
        <v>4436</v>
      </c>
      <c r="AD590" s="185" t="s">
        <v>3154</v>
      </c>
      <c r="AE590" s="185" t="s">
        <v>1887</v>
      </c>
      <c r="AF590" s="185" t="s">
        <v>1888</v>
      </c>
      <c r="AG590" s="185" t="s">
        <v>1889</v>
      </c>
      <c r="AH590" s="185" t="s">
        <v>1883</v>
      </c>
      <c r="AI590" s="185" t="s">
        <v>1890</v>
      </c>
      <c r="AK590" s="185" t="s">
        <v>3466</v>
      </c>
      <c r="AL590" s="185" t="s">
        <v>4437</v>
      </c>
      <c r="AM590" s="185" t="s">
        <v>4438</v>
      </c>
      <c r="AN590" s="185" t="s">
        <v>4439</v>
      </c>
      <c r="AO590" s="185" t="s">
        <v>4440</v>
      </c>
      <c r="AP590" s="185" t="s">
        <v>1896</v>
      </c>
      <c r="AQ590" s="185" t="s">
        <v>1272</v>
      </c>
      <c r="AR590" s="185" t="s">
        <v>2093</v>
      </c>
      <c r="AS590" s="185">
        <v>1150436</v>
      </c>
      <c r="AT590" s="185" t="s">
        <v>2093</v>
      </c>
      <c r="AV590" s="185" t="s">
        <v>1920</v>
      </c>
      <c r="AW590" s="185">
        <v>1150436</v>
      </c>
      <c r="AX590" s="185">
        <v>0</v>
      </c>
      <c r="AY590" s="185" t="s">
        <v>1943</v>
      </c>
      <c r="AZ590" s="186">
        <v>0</v>
      </c>
      <c r="BA590" s="231">
        <v>0</v>
      </c>
      <c r="BB590" s="185">
        <v>0</v>
      </c>
      <c r="BD590" s="187">
        <v>30325</v>
      </c>
      <c r="BE590" s="187">
        <v>41183</v>
      </c>
      <c r="BF590" s="187">
        <v>41183</v>
      </c>
      <c r="BH590" s="187">
        <v>43009</v>
      </c>
      <c r="BI590" s="187">
        <v>43373</v>
      </c>
      <c r="BM590" s="185" t="s">
        <v>1900</v>
      </c>
      <c r="BN590" s="185" t="s">
        <v>1275</v>
      </c>
      <c r="BV590" s="185" t="s">
        <v>3365</v>
      </c>
      <c r="BW590" s="185" t="s">
        <v>1926</v>
      </c>
      <c r="BX590" s="185" t="s">
        <v>2025</v>
      </c>
      <c r="BY590" s="187">
        <v>43009</v>
      </c>
      <c r="BZ590" s="187">
        <v>44105</v>
      </c>
      <c r="CA590" s="185">
        <v>0</v>
      </c>
      <c r="CB590" s="185">
        <v>1150436</v>
      </c>
      <c r="CC590" s="185">
        <v>0</v>
      </c>
      <c r="CD590" s="185">
        <v>102854</v>
      </c>
      <c r="CE590" s="185">
        <v>0</v>
      </c>
      <c r="CF590" s="185">
        <v>0</v>
      </c>
      <c r="CG590" s="185">
        <v>0</v>
      </c>
      <c r="CH590" s="185">
        <v>0</v>
      </c>
      <c r="CI590" s="185">
        <v>0</v>
      </c>
      <c r="CK590" s="185">
        <v>0</v>
      </c>
      <c r="CL590" s="185">
        <v>0</v>
      </c>
      <c r="CM590" s="185">
        <v>0</v>
      </c>
      <c r="CN590" s="185">
        <v>0</v>
      </c>
      <c r="CO590" s="185">
        <v>0</v>
      </c>
      <c r="CP590" s="185">
        <v>66098</v>
      </c>
      <c r="CQ590" s="185">
        <v>0</v>
      </c>
      <c r="CR590" s="185">
        <v>0</v>
      </c>
      <c r="CS590" s="185">
        <v>0</v>
      </c>
      <c r="CT590" s="185">
        <v>0</v>
      </c>
      <c r="CU590" s="185">
        <v>0</v>
      </c>
      <c r="CV590" s="185">
        <v>0</v>
      </c>
      <c r="CW590" s="185">
        <v>1319388</v>
      </c>
      <c r="CX590" s="185">
        <v>693631</v>
      </c>
      <c r="CY590" s="185">
        <v>625757</v>
      </c>
      <c r="CZ590" s="185" t="s">
        <v>8035</v>
      </c>
      <c r="DA590" s="185">
        <v>109949</v>
      </c>
      <c r="DB590" s="185">
        <v>97700</v>
      </c>
      <c r="DC590" s="185">
        <v>138000</v>
      </c>
      <c r="DD590" s="185">
        <v>1217000</v>
      </c>
      <c r="DE590" s="185">
        <v>48700</v>
      </c>
      <c r="DF590" s="185">
        <v>24300</v>
      </c>
      <c r="DG590" s="185">
        <v>36500</v>
      </c>
      <c r="DH590" s="185">
        <v>65969</v>
      </c>
      <c r="DI590" s="185">
        <v>30</v>
      </c>
      <c r="DJ590" s="185">
        <v>0</v>
      </c>
      <c r="DK590" s="185">
        <v>0</v>
      </c>
      <c r="DL590" s="185">
        <v>0</v>
      </c>
      <c r="DM590" s="187">
        <v>44197</v>
      </c>
      <c r="DN590" s="187">
        <v>44209</v>
      </c>
      <c r="DO590" s="185">
        <v>0</v>
      </c>
      <c r="DP590" s="185">
        <v>46000</v>
      </c>
      <c r="DQ590" s="185">
        <v>0</v>
      </c>
      <c r="DR590" s="185" t="s">
        <v>2026</v>
      </c>
      <c r="DS590" s="185" t="s">
        <v>1887</v>
      </c>
      <c r="DT590" s="185">
        <v>46000</v>
      </c>
      <c r="DV590" s="185" t="s">
        <v>2459</v>
      </c>
      <c r="DW590" s="185">
        <v>1150000</v>
      </c>
      <c r="DX590" s="185" t="s">
        <v>1896</v>
      </c>
    </row>
    <row r="591" spans="1:128" x14ac:dyDescent="0.25">
      <c r="A591" s="185">
        <v>27</v>
      </c>
      <c r="B591" s="185">
        <v>1035000</v>
      </c>
      <c r="C591" s="185">
        <v>3</v>
      </c>
      <c r="D591" s="230">
        <v>6.9599999999999995E-2</v>
      </c>
      <c r="E591" s="185">
        <v>72036</v>
      </c>
      <c r="F591" s="185">
        <v>27603243</v>
      </c>
      <c r="H591" s="185" t="s">
        <v>1332</v>
      </c>
      <c r="I591" s="185">
        <v>1367323</v>
      </c>
      <c r="J591" s="185">
        <v>575218</v>
      </c>
      <c r="L591" s="185">
        <v>1481072</v>
      </c>
      <c r="M591" s="185" t="s">
        <v>2539</v>
      </c>
      <c r="N591" s="185" t="s">
        <v>1878</v>
      </c>
      <c r="R591" s="185" t="s">
        <v>1264</v>
      </c>
      <c r="S591" s="185" t="s">
        <v>616</v>
      </c>
      <c r="T591" s="185" t="s">
        <v>2540</v>
      </c>
      <c r="U591" s="185" t="s">
        <v>682</v>
      </c>
      <c r="V591" s="185" t="s">
        <v>1272</v>
      </c>
      <c r="W591" s="185" t="s">
        <v>1692</v>
      </c>
      <c r="X591" s="185" t="s">
        <v>2013</v>
      </c>
      <c r="Y591" s="185" t="s">
        <v>1987</v>
      </c>
      <c r="Z591" s="185" t="s">
        <v>2541</v>
      </c>
      <c r="AA591" s="185" t="s">
        <v>1883</v>
      </c>
      <c r="AB591" s="185" t="s">
        <v>1898</v>
      </c>
      <c r="AC591" s="185" t="s">
        <v>4441</v>
      </c>
      <c r="AD591" s="185" t="s">
        <v>2543</v>
      </c>
      <c r="AE591" s="185" t="s">
        <v>1887</v>
      </c>
      <c r="AF591" s="185" t="s">
        <v>1888</v>
      </c>
      <c r="AG591" s="185" t="s">
        <v>1889</v>
      </c>
      <c r="AH591" s="185" t="s">
        <v>1883</v>
      </c>
      <c r="AI591" s="185" t="s">
        <v>1890</v>
      </c>
      <c r="AK591" s="185" t="s">
        <v>2515</v>
      </c>
      <c r="AL591" s="185" t="s">
        <v>3622</v>
      </c>
      <c r="AM591" s="185" t="s">
        <v>4442</v>
      </c>
      <c r="AN591" s="185" t="s">
        <v>4443</v>
      </c>
      <c r="AO591" s="185" t="s">
        <v>4272</v>
      </c>
      <c r="AP591" s="185" t="s">
        <v>1896</v>
      </c>
      <c r="AQ591" s="185" t="s">
        <v>1272</v>
      </c>
      <c r="AR591" s="185" t="s">
        <v>2093</v>
      </c>
      <c r="AS591" s="185">
        <v>1150436</v>
      </c>
      <c r="AT591" s="185" t="s">
        <v>2093</v>
      </c>
      <c r="AV591" s="185" t="s">
        <v>1920</v>
      </c>
      <c r="AW591" s="185">
        <v>1150436</v>
      </c>
      <c r="AX591" s="185">
        <v>0</v>
      </c>
      <c r="AY591" s="185" t="s">
        <v>1899</v>
      </c>
      <c r="AZ591" s="186">
        <v>0</v>
      </c>
      <c r="BA591" s="231">
        <v>0</v>
      </c>
      <c r="BB591" s="185">
        <v>0</v>
      </c>
      <c r="BD591" s="187">
        <v>29548</v>
      </c>
      <c r="BE591" s="187">
        <v>43325</v>
      </c>
      <c r="BF591" s="187">
        <v>43325</v>
      </c>
      <c r="BH591" s="187">
        <v>43325</v>
      </c>
      <c r="BM591" s="185" t="s">
        <v>1900</v>
      </c>
      <c r="BN591" s="185" t="s">
        <v>1275</v>
      </c>
      <c r="BV591" s="185" t="s">
        <v>3365</v>
      </c>
      <c r="BW591" s="185" t="s">
        <v>1896</v>
      </c>
      <c r="BX591" s="185" t="s">
        <v>2025</v>
      </c>
      <c r="BY591" s="187">
        <v>43325</v>
      </c>
      <c r="BZ591" s="187">
        <v>44056</v>
      </c>
      <c r="CA591" s="185">
        <v>0</v>
      </c>
      <c r="CB591" s="185">
        <v>1150436</v>
      </c>
      <c r="CC591" s="185">
        <v>0</v>
      </c>
      <c r="CD591" s="185">
        <v>102854</v>
      </c>
      <c r="CE591" s="185">
        <v>0</v>
      </c>
      <c r="CF591" s="185">
        <v>0</v>
      </c>
      <c r="CG591" s="185">
        <v>0</v>
      </c>
      <c r="CH591" s="185">
        <v>0</v>
      </c>
      <c r="CI591" s="185">
        <v>0</v>
      </c>
      <c r="CK591" s="185">
        <v>0</v>
      </c>
      <c r="CL591" s="185">
        <v>0</v>
      </c>
      <c r="CM591" s="185">
        <v>0</v>
      </c>
      <c r="CN591" s="185">
        <v>0</v>
      </c>
      <c r="CO591" s="185">
        <v>0</v>
      </c>
      <c r="CP591" s="185">
        <v>66098</v>
      </c>
      <c r="CQ591" s="185">
        <v>0</v>
      </c>
      <c r="CR591" s="185">
        <v>0</v>
      </c>
      <c r="CS591" s="185">
        <v>0</v>
      </c>
      <c r="CT591" s="185">
        <v>0</v>
      </c>
      <c r="CU591" s="185">
        <v>0</v>
      </c>
      <c r="CV591" s="185">
        <v>0</v>
      </c>
      <c r="CW591" s="185">
        <v>1319388</v>
      </c>
      <c r="CX591" s="185">
        <v>607969</v>
      </c>
      <c r="CY591" s="185">
        <v>711419</v>
      </c>
      <c r="CZ591" s="185" t="s">
        <v>8035</v>
      </c>
      <c r="DA591" s="185">
        <v>109949</v>
      </c>
      <c r="DB591" s="185">
        <v>97700</v>
      </c>
      <c r="DC591" s="185">
        <v>138000</v>
      </c>
      <c r="DD591" s="185">
        <v>1217000</v>
      </c>
      <c r="DE591" s="185">
        <v>48700</v>
      </c>
      <c r="DF591" s="185">
        <v>24300</v>
      </c>
      <c r="DG591" s="185">
        <v>36500</v>
      </c>
      <c r="DH591" s="185">
        <v>0</v>
      </c>
      <c r="DI591" s="185">
        <v>30</v>
      </c>
      <c r="DJ591" s="185">
        <v>0</v>
      </c>
      <c r="DK591" s="185">
        <v>0</v>
      </c>
      <c r="DL591" s="185">
        <v>0</v>
      </c>
      <c r="DM591" s="187">
        <v>43831</v>
      </c>
      <c r="DN591" s="187">
        <v>43832</v>
      </c>
      <c r="DO591" s="185">
        <v>0</v>
      </c>
      <c r="DP591" s="185">
        <v>46000</v>
      </c>
      <c r="DQ591" s="185">
        <v>0</v>
      </c>
      <c r="DR591" s="185" t="s">
        <v>2026</v>
      </c>
      <c r="DS591" s="185" t="s">
        <v>1887</v>
      </c>
      <c r="DT591" s="185">
        <v>46000</v>
      </c>
      <c r="DV591" s="185" t="s">
        <v>1965</v>
      </c>
      <c r="DW591" s="185">
        <v>1150000</v>
      </c>
      <c r="DX591" s="185" t="s">
        <v>1896</v>
      </c>
    </row>
    <row r="592" spans="1:128" x14ac:dyDescent="0.25">
      <c r="A592" s="185">
        <v>30</v>
      </c>
      <c r="B592" s="185">
        <v>0</v>
      </c>
      <c r="D592" s="230">
        <v>6.9599999999999995E-2</v>
      </c>
      <c r="E592" s="185">
        <v>0</v>
      </c>
      <c r="F592" s="185">
        <v>27651396</v>
      </c>
      <c r="I592" s="185">
        <v>0</v>
      </c>
      <c r="J592" s="185">
        <v>101818</v>
      </c>
      <c r="L592" s="185">
        <v>0</v>
      </c>
      <c r="M592" s="185" t="s">
        <v>2253</v>
      </c>
      <c r="N592" s="185" t="s">
        <v>1878</v>
      </c>
      <c r="R592" s="185" t="s">
        <v>2082</v>
      </c>
      <c r="S592" s="185" t="s">
        <v>2255</v>
      </c>
      <c r="T592" s="185" t="s">
        <v>4444</v>
      </c>
      <c r="U592" s="185" t="s">
        <v>682</v>
      </c>
      <c r="V592" s="185" t="s">
        <v>1272</v>
      </c>
      <c r="W592" s="185" t="s">
        <v>7235</v>
      </c>
      <c r="X592" s="185" t="s">
        <v>1907</v>
      </c>
      <c r="Y592" s="185" t="s">
        <v>1881</v>
      </c>
      <c r="Z592" s="185" t="s">
        <v>2257</v>
      </c>
      <c r="AA592" s="185" t="s">
        <v>1883</v>
      </c>
      <c r="AB592" s="185" t="s">
        <v>1920</v>
      </c>
      <c r="AC592" s="185" t="s">
        <v>4445</v>
      </c>
      <c r="AD592" s="185" t="s">
        <v>4446</v>
      </c>
      <c r="AE592" s="185" t="s">
        <v>1887</v>
      </c>
      <c r="AF592" s="185" t="s">
        <v>1888</v>
      </c>
      <c r="AG592" s="185" t="s">
        <v>1889</v>
      </c>
      <c r="AH592" s="185" t="s">
        <v>1883</v>
      </c>
      <c r="AI592" s="185" t="s">
        <v>1890</v>
      </c>
      <c r="AK592" s="185" t="s">
        <v>3350</v>
      </c>
      <c r="AL592" s="185" t="s">
        <v>3346</v>
      </c>
      <c r="AM592" s="185" t="s">
        <v>4447</v>
      </c>
      <c r="AN592" s="185" t="s">
        <v>4448</v>
      </c>
      <c r="AO592" s="185" t="s">
        <v>4449</v>
      </c>
      <c r="AP592" s="185" t="s">
        <v>1896</v>
      </c>
      <c r="AQ592" s="185" t="s">
        <v>1272</v>
      </c>
      <c r="AR592" s="185" t="s">
        <v>2093</v>
      </c>
      <c r="AS592" s="185">
        <v>1150436</v>
      </c>
      <c r="AT592" s="185" t="s">
        <v>2093</v>
      </c>
      <c r="AV592" s="185" t="s">
        <v>1920</v>
      </c>
      <c r="AW592" s="185">
        <v>1150436</v>
      </c>
      <c r="AX592" s="185">
        <v>0</v>
      </c>
      <c r="AY592" s="185" t="s">
        <v>1899</v>
      </c>
      <c r="AZ592" s="186">
        <v>0</v>
      </c>
      <c r="BA592" s="231">
        <v>0</v>
      </c>
      <c r="BB592" s="185">
        <v>0</v>
      </c>
      <c r="BD592" s="187">
        <v>26298</v>
      </c>
      <c r="BE592" s="187">
        <v>43266</v>
      </c>
      <c r="BF592" s="187">
        <v>43266</v>
      </c>
      <c r="BG592" s="187">
        <v>43313</v>
      </c>
      <c r="BH592" s="187">
        <v>43266</v>
      </c>
      <c r="BM592" s="185" t="s">
        <v>1900</v>
      </c>
      <c r="BN592" s="185" t="s">
        <v>1275</v>
      </c>
      <c r="BV592" s="185" t="s">
        <v>3365</v>
      </c>
      <c r="BW592" s="185" t="s">
        <v>1926</v>
      </c>
      <c r="BX592" s="185" t="s">
        <v>2094</v>
      </c>
      <c r="BY592" s="187">
        <v>43266</v>
      </c>
      <c r="BZ592" s="187">
        <v>43266</v>
      </c>
      <c r="CA592" s="185">
        <v>0</v>
      </c>
      <c r="CB592" s="185">
        <v>0</v>
      </c>
      <c r="CC592" s="185">
        <v>0</v>
      </c>
      <c r="CD592" s="185">
        <v>0</v>
      </c>
      <c r="CE592" s="185">
        <v>0</v>
      </c>
      <c r="CF592" s="185">
        <v>0</v>
      </c>
      <c r="CG592" s="185">
        <v>0</v>
      </c>
      <c r="CH592" s="185">
        <v>0</v>
      </c>
      <c r="CI592" s="185">
        <v>0</v>
      </c>
      <c r="CK592" s="185">
        <v>0</v>
      </c>
      <c r="CL592" s="185">
        <v>0</v>
      </c>
      <c r="CM592" s="185">
        <v>0</v>
      </c>
      <c r="CN592" s="185">
        <v>0</v>
      </c>
      <c r="CO592" s="185">
        <v>0</v>
      </c>
      <c r="CP592" s="185">
        <v>0</v>
      </c>
      <c r="CQ592" s="185">
        <v>0</v>
      </c>
      <c r="CR592" s="185">
        <v>0</v>
      </c>
      <c r="CS592" s="185">
        <v>0</v>
      </c>
      <c r="CT592" s="185">
        <v>0</v>
      </c>
      <c r="CU592" s="185">
        <v>0</v>
      </c>
      <c r="CV592" s="185">
        <v>0</v>
      </c>
      <c r="CW592" s="185">
        <v>0</v>
      </c>
      <c r="CX592" s="185">
        <v>0</v>
      </c>
      <c r="CY592" s="185">
        <v>0</v>
      </c>
      <c r="CZ592" s="185" t="s">
        <v>8035</v>
      </c>
      <c r="DA592" s="185">
        <v>0</v>
      </c>
      <c r="DB592" s="185">
        <v>0</v>
      </c>
      <c r="DC592" s="185">
        <v>0</v>
      </c>
      <c r="DD592" s="185">
        <v>0</v>
      </c>
      <c r="DE592" s="185">
        <v>0</v>
      </c>
      <c r="DF592" s="185">
        <v>0</v>
      </c>
      <c r="DG592" s="185">
        <v>0</v>
      </c>
      <c r="DH592" s="185">
        <v>0</v>
      </c>
      <c r="DI592" s="185">
        <v>30</v>
      </c>
      <c r="DJ592" s="185">
        <v>0</v>
      </c>
      <c r="DK592" s="185">
        <v>0</v>
      </c>
      <c r="DL592" s="185">
        <v>0</v>
      </c>
      <c r="DM592" s="187">
        <v>43266</v>
      </c>
      <c r="DN592" s="187">
        <v>43267</v>
      </c>
      <c r="DO592" s="185">
        <v>0</v>
      </c>
      <c r="DP592" s="185">
        <v>0</v>
      </c>
      <c r="DQ592" s="185">
        <v>0</v>
      </c>
      <c r="DR592" s="185" t="s">
        <v>1927</v>
      </c>
      <c r="DS592" s="185" t="s">
        <v>1903</v>
      </c>
      <c r="DT592" s="185">
        <v>0</v>
      </c>
      <c r="DV592" s="185" t="s">
        <v>2267</v>
      </c>
      <c r="DW592" s="185">
        <v>0</v>
      </c>
      <c r="DX592" s="185" t="s">
        <v>1896</v>
      </c>
    </row>
    <row r="593" spans="1:128" x14ac:dyDescent="0.25">
      <c r="A593" s="185">
        <v>30</v>
      </c>
      <c r="B593" s="185">
        <v>0</v>
      </c>
      <c r="D593" s="230">
        <v>6.9599999999999995E-2</v>
      </c>
      <c r="E593" s="185">
        <v>0</v>
      </c>
      <c r="F593" s="185">
        <v>27651862</v>
      </c>
      <c r="I593" s="185">
        <v>0</v>
      </c>
      <c r="J593" s="185">
        <v>34960</v>
      </c>
      <c r="L593" s="185">
        <v>0</v>
      </c>
      <c r="M593" s="185" t="s">
        <v>2253</v>
      </c>
      <c r="N593" s="185" t="s">
        <v>1878</v>
      </c>
      <c r="R593" s="185" t="s">
        <v>2082</v>
      </c>
      <c r="S593" s="185" t="s">
        <v>2255</v>
      </c>
      <c r="T593" s="185" t="s">
        <v>3503</v>
      </c>
      <c r="U593" s="185" t="s">
        <v>682</v>
      </c>
      <c r="V593" s="185" t="s">
        <v>1272</v>
      </c>
      <c r="W593" s="185" t="s">
        <v>7236</v>
      </c>
      <c r="X593" s="185" t="s">
        <v>1880</v>
      </c>
      <c r="Y593" s="185" t="s">
        <v>2268</v>
      </c>
      <c r="Z593" s="185" t="s">
        <v>2257</v>
      </c>
      <c r="AA593" s="185" t="s">
        <v>1883</v>
      </c>
      <c r="AB593" s="185" t="s">
        <v>2258</v>
      </c>
      <c r="AC593" s="185" t="s">
        <v>4450</v>
      </c>
      <c r="AD593" s="185" t="s">
        <v>3504</v>
      </c>
      <c r="AE593" s="185" t="s">
        <v>1887</v>
      </c>
      <c r="AF593" s="185" t="s">
        <v>1888</v>
      </c>
      <c r="AG593" s="185" t="s">
        <v>1889</v>
      </c>
      <c r="AH593" s="185" t="s">
        <v>1883</v>
      </c>
      <c r="AI593" s="185" t="s">
        <v>1890</v>
      </c>
      <c r="AK593" s="185" t="s">
        <v>2075</v>
      </c>
      <c r="AL593" s="185" t="s">
        <v>2126</v>
      </c>
      <c r="AM593" s="185" t="s">
        <v>4451</v>
      </c>
      <c r="AN593" s="185" t="s">
        <v>4452</v>
      </c>
      <c r="AO593" s="185" t="s">
        <v>4366</v>
      </c>
      <c r="AP593" s="185" t="s">
        <v>1896</v>
      </c>
      <c r="AQ593" s="185" t="s">
        <v>1272</v>
      </c>
      <c r="AR593" s="185" t="s">
        <v>2093</v>
      </c>
      <c r="AS593" s="185">
        <v>1150436</v>
      </c>
      <c r="AT593" s="185" t="s">
        <v>2093</v>
      </c>
      <c r="AV593" s="185" t="s">
        <v>1920</v>
      </c>
      <c r="AW593" s="185">
        <v>1150436</v>
      </c>
      <c r="AX593" s="185">
        <v>0</v>
      </c>
      <c r="AY593" s="185" t="s">
        <v>1899</v>
      </c>
      <c r="AZ593" s="186">
        <v>0</v>
      </c>
      <c r="BA593" s="231">
        <v>0</v>
      </c>
      <c r="BB593" s="185">
        <v>0</v>
      </c>
      <c r="BD593" s="187">
        <v>29098</v>
      </c>
      <c r="BE593" s="187">
        <v>43556</v>
      </c>
      <c r="BF593" s="187">
        <v>43556</v>
      </c>
      <c r="BG593" s="187">
        <v>43647</v>
      </c>
      <c r="BM593" s="185" t="s">
        <v>1900</v>
      </c>
      <c r="BN593" s="185" t="s">
        <v>1275</v>
      </c>
      <c r="BV593" s="185" t="s">
        <v>3365</v>
      </c>
      <c r="BW593" s="185" t="s">
        <v>1926</v>
      </c>
      <c r="BX593" s="185" t="s">
        <v>2094</v>
      </c>
      <c r="CA593" s="185">
        <v>0</v>
      </c>
      <c r="CB593" s="185">
        <v>0</v>
      </c>
      <c r="CC593" s="185">
        <v>0</v>
      </c>
      <c r="CD593" s="185">
        <v>0</v>
      </c>
      <c r="CE593" s="185">
        <v>0</v>
      </c>
      <c r="CF593" s="185">
        <v>0</v>
      </c>
      <c r="CG593" s="185">
        <v>0</v>
      </c>
      <c r="CH593" s="185">
        <v>0</v>
      </c>
      <c r="CI593" s="185">
        <v>0</v>
      </c>
      <c r="CK593" s="185">
        <v>0</v>
      </c>
      <c r="CL593" s="185">
        <v>0</v>
      </c>
      <c r="CM593" s="185">
        <v>0</v>
      </c>
      <c r="CN593" s="185">
        <v>0</v>
      </c>
      <c r="CO593" s="185">
        <v>0</v>
      </c>
      <c r="CP593" s="185">
        <v>0</v>
      </c>
      <c r="CQ593" s="185">
        <v>0</v>
      </c>
      <c r="CR593" s="185">
        <v>0</v>
      </c>
      <c r="CS593" s="185">
        <v>0</v>
      </c>
      <c r="CT593" s="185">
        <v>0</v>
      </c>
      <c r="CU593" s="185">
        <v>0</v>
      </c>
      <c r="CV593" s="185">
        <v>0</v>
      </c>
      <c r="CW593" s="185">
        <v>0</v>
      </c>
      <c r="CX593" s="185">
        <v>0</v>
      </c>
      <c r="CY593" s="185">
        <v>0</v>
      </c>
      <c r="CZ593" s="185" t="s">
        <v>8035</v>
      </c>
      <c r="DA593" s="185">
        <v>0</v>
      </c>
      <c r="DB593" s="185">
        <v>0</v>
      </c>
      <c r="DC593" s="185">
        <v>0</v>
      </c>
      <c r="DD593" s="185">
        <v>0</v>
      </c>
      <c r="DE593" s="185">
        <v>0</v>
      </c>
      <c r="DF593" s="185">
        <v>0</v>
      </c>
      <c r="DG593" s="185">
        <v>0</v>
      </c>
      <c r="DH593" s="185">
        <v>0</v>
      </c>
      <c r="DI593" s="185">
        <v>30</v>
      </c>
      <c r="DJ593" s="185">
        <v>0</v>
      </c>
      <c r="DK593" s="185">
        <v>0</v>
      </c>
      <c r="DL593" s="185">
        <v>0</v>
      </c>
      <c r="DM593" s="187">
        <v>43466</v>
      </c>
      <c r="DN593" s="187">
        <v>43467</v>
      </c>
      <c r="DO593" s="185">
        <v>0</v>
      </c>
      <c r="DP593" s="185">
        <v>0</v>
      </c>
      <c r="DQ593" s="185">
        <v>0</v>
      </c>
      <c r="DR593" s="185" t="s">
        <v>1888</v>
      </c>
      <c r="DS593" s="185" t="s">
        <v>2026</v>
      </c>
      <c r="DT593" s="185">
        <v>0</v>
      </c>
      <c r="DV593" s="185" t="s">
        <v>2267</v>
      </c>
      <c r="DW593" s="185">
        <v>0</v>
      </c>
      <c r="DX593" s="185" t="s">
        <v>1896</v>
      </c>
    </row>
    <row r="594" spans="1:128" x14ac:dyDescent="0.25">
      <c r="A594" s="185">
        <v>30</v>
      </c>
      <c r="B594" s="185">
        <v>1332000</v>
      </c>
      <c r="D594" s="230">
        <v>6.9599999999999995E-2</v>
      </c>
      <c r="E594" s="185">
        <v>92707</v>
      </c>
      <c r="F594" s="185">
        <v>27705699</v>
      </c>
      <c r="I594" s="185">
        <v>1367323</v>
      </c>
      <c r="J594" s="185">
        <v>575218</v>
      </c>
      <c r="L594" s="185">
        <v>1481072</v>
      </c>
      <c r="M594" s="185" t="s">
        <v>2539</v>
      </c>
      <c r="N594" s="185" t="s">
        <v>1938</v>
      </c>
      <c r="R594" s="185" t="s">
        <v>1264</v>
      </c>
      <c r="S594" s="185" t="s">
        <v>616</v>
      </c>
      <c r="T594" s="185" t="s">
        <v>3902</v>
      </c>
      <c r="U594" s="185" t="s">
        <v>682</v>
      </c>
      <c r="V594" s="185" t="s">
        <v>1272</v>
      </c>
      <c r="W594" s="185" t="s">
        <v>973</v>
      </c>
      <c r="X594" s="185" t="s">
        <v>2013</v>
      </c>
      <c r="Y594" s="185" t="s">
        <v>1881</v>
      </c>
      <c r="Z594" s="185" t="s">
        <v>2541</v>
      </c>
      <c r="AA594" s="185" t="s">
        <v>1883</v>
      </c>
      <c r="AB594" s="185" t="s">
        <v>1898</v>
      </c>
      <c r="AC594" s="185" t="s">
        <v>4453</v>
      </c>
      <c r="AD594" s="185" t="s">
        <v>3904</v>
      </c>
      <c r="AE594" s="185" t="s">
        <v>1887</v>
      </c>
      <c r="AF594" s="185" t="s">
        <v>1888</v>
      </c>
      <c r="AG594" s="185" t="s">
        <v>1889</v>
      </c>
      <c r="AH594" s="185" t="s">
        <v>1883</v>
      </c>
      <c r="AI594" s="185" t="s">
        <v>1890</v>
      </c>
      <c r="AK594" s="185" t="s">
        <v>2151</v>
      </c>
      <c r="AM594" s="185" t="s">
        <v>4454</v>
      </c>
      <c r="AN594" s="185" t="s">
        <v>4232</v>
      </c>
      <c r="AO594" s="185" t="s">
        <v>4455</v>
      </c>
      <c r="AP594" s="185" t="s">
        <v>1896</v>
      </c>
      <c r="AQ594" s="185" t="s">
        <v>1272</v>
      </c>
      <c r="AR594" s="185" t="s">
        <v>2093</v>
      </c>
      <c r="AS594" s="185">
        <v>1150436</v>
      </c>
      <c r="AT594" s="185" t="s">
        <v>2093</v>
      </c>
      <c r="AV594" s="185" t="s">
        <v>1920</v>
      </c>
      <c r="AW594" s="185">
        <v>1150436</v>
      </c>
      <c r="AX594" s="185">
        <v>0</v>
      </c>
      <c r="AY594" s="185" t="s">
        <v>1943</v>
      </c>
      <c r="AZ594" s="186">
        <v>0</v>
      </c>
      <c r="BA594" s="231">
        <v>25</v>
      </c>
      <c r="BB594" s="185">
        <v>0</v>
      </c>
      <c r="BD594" s="187">
        <v>24790</v>
      </c>
      <c r="BE594" s="187">
        <v>41172</v>
      </c>
      <c r="BF594" s="187">
        <v>41172</v>
      </c>
      <c r="BH594" s="187">
        <v>42633</v>
      </c>
      <c r="BI594" s="187">
        <v>43362</v>
      </c>
      <c r="BM594" s="185" t="s">
        <v>1900</v>
      </c>
      <c r="BN594" s="185" t="s">
        <v>1275</v>
      </c>
      <c r="BV594" s="185" t="s">
        <v>3365</v>
      </c>
      <c r="BW594" s="185" t="s">
        <v>1926</v>
      </c>
      <c r="BX594" s="185" t="s">
        <v>2025</v>
      </c>
      <c r="BY594" s="187">
        <v>42998</v>
      </c>
      <c r="BZ594" s="187">
        <v>44094</v>
      </c>
      <c r="CA594" s="185">
        <v>0</v>
      </c>
      <c r="CB594" s="185">
        <v>1150436</v>
      </c>
      <c r="CC594" s="185">
        <v>0</v>
      </c>
      <c r="CD594" s="185">
        <v>102854</v>
      </c>
      <c r="CE594" s="185">
        <v>0</v>
      </c>
      <c r="CF594" s="185">
        <v>0</v>
      </c>
      <c r="CG594" s="185">
        <v>0</v>
      </c>
      <c r="CH594" s="185">
        <v>0</v>
      </c>
      <c r="CI594" s="185">
        <v>0</v>
      </c>
      <c r="CK594" s="185">
        <v>0</v>
      </c>
      <c r="CL594" s="185">
        <v>0</v>
      </c>
      <c r="CM594" s="185">
        <v>0</v>
      </c>
      <c r="CN594" s="185">
        <v>181194</v>
      </c>
      <c r="CO594" s="185">
        <v>0</v>
      </c>
      <c r="CP594" s="185">
        <v>66098</v>
      </c>
      <c r="CQ594" s="185">
        <v>287609</v>
      </c>
      <c r="CR594" s="185">
        <v>0</v>
      </c>
      <c r="CS594" s="185">
        <v>0</v>
      </c>
      <c r="CT594" s="185">
        <v>0</v>
      </c>
      <c r="CU594" s="185">
        <v>0</v>
      </c>
      <c r="CV594" s="185">
        <v>0</v>
      </c>
      <c r="CW594" s="185">
        <v>1788191</v>
      </c>
      <c r="CX594" s="185">
        <v>565316</v>
      </c>
      <c r="CY594" s="185">
        <v>1222875</v>
      </c>
      <c r="CZ594" s="185" t="s">
        <v>8035</v>
      </c>
      <c r="DA594" s="185">
        <v>149016</v>
      </c>
      <c r="DB594" s="185">
        <v>113200</v>
      </c>
      <c r="DC594" s="185">
        <v>159800</v>
      </c>
      <c r="DD594" s="185">
        <v>1685000</v>
      </c>
      <c r="DE594" s="185">
        <v>67400</v>
      </c>
      <c r="DF594" s="185">
        <v>33700</v>
      </c>
      <c r="DG594" s="185">
        <v>50500</v>
      </c>
      <c r="DH594" s="185">
        <v>0</v>
      </c>
      <c r="DI594" s="185">
        <v>30</v>
      </c>
      <c r="DJ594" s="185">
        <v>0</v>
      </c>
      <c r="DK594" s="185">
        <v>0</v>
      </c>
      <c r="DL594" s="185">
        <v>0</v>
      </c>
      <c r="DM594" s="187">
        <v>43656</v>
      </c>
      <c r="DN594" s="187">
        <v>43699</v>
      </c>
      <c r="DO594" s="185">
        <v>0</v>
      </c>
      <c r="DP594" s="185">
        <v>53300</v>
      </c>
      <c r="DQ594" s="185">
        <v>0</v>
      </c>
      <c r="DR594" s="185" t="s">
        <v>2026</v>
      </c>
      <c r="DS594" s="185" t="s">
        <v>1903</v>
      </c>
      <c r="DT594" s="185">
        <v>53300</v>
      </c>
      <c r="DV594" s="185" t="s">
        <v>1965</v>
      </c>
      <c r="DW594" s="185">
        <v>1332000</v>
      </c>
      <c r="DX594" s="185" t="s">
        <v>1896</v>
      </c>
    </row>
    <row r="595" spans="1:128" x14ac:dyDescent="0.25">
      <c r="A595" s="185">
        <v>30</v>
      </c>
      <c r="B595" s="185">
        <v>2542000</v>
      </c>
      <c r="D595" s="230">
        <v>1.044E-2</v>
      </c>
      <c r="E595" s="185">
        <v>26538</v>
      </c>
      <c r="F595" s="185">
        <v>27741184</v>
      </c>
      <c r="I595" s="185">
        <v>2616414</v>
      </c>
      <c r="J595" s="185">
        <v>889793</v>
      </c>
      <c r="L595" s="185">
        <v>3069736</v>
      </c>
      <c r="M595" s="185" t="s">
        <v>2253</v>
      </c>
      <c r="N595" s="185" t="s">
        <v>2227</v>
      </c>
      <c r="R595" s="185" t="s">
        <v>1879</v>
      </c>
      <c r="S595" s="185" t="s">
        <v>2255</v>
      </c>
      <c r="T595" s="185" t="s">
        <v>2256</v>
      </c>
      <c r="U595" s="185" t="s">
        <v>682</v>
      </c>
      <c r="V595" s="185" t="s">
        <v>1272</v>
      </c>
      <c r="W595" s="185" t="s">
        <v>481</v>
      </c>
      <c r="X595" s="185" t="s">
        <v>2013</v>
      </c>
      <c r="Y595" s="185" t="s">
        <v>2268</v>
      </c>
      <c r="Z595" s="185" t="s">
        <v>2257</v>
      </c>
      <c r="AA595" s="185" t="s">
        <v>1883</v>
      </c>
      <c r="AB595" s="185" t="s">
        <v>2258</v>
      </c>
      <c r="AC595" s="185" t="s">
        <v>4456</v>
      </c>
      <c r="AD595" s="185" t="s">
        <v>2260</v>
      </c>
      <c r="AE595" s="185" t="s">
        <v>1887</v>
      </c>
      <c r="AF595" s="185" t="s">
        <v>1888</v>
      </c>
      <c r="AG595" s="185" t="s">
        <v>1889</v>
      </c>
      <c r="AH595" s="185" t="s">
        <v>1883</v>
      </c>
      <c r="AI595" s="185" t="s">
        <v>1890</v>
      </c>
      <c r="AK595" s="185" t="s">
        <v>4457</v>
      </c>
      <c r="AL595" s="185" t="s">
        <v>4458</v>
      </c>
      <c r="AM595" s="185" t="s">
        <v>4459</v>
      </c>
      <c r="AN595" s="185" t="s">
        <v>4189</v>
      </c>
      <c r="AO595" s="185" t="s">
        <v>4460</v>
      </c>
      <c r="AP595" s="185" t="s">
        <v>1896</v>
      </c>
      <c r="AQ595" s="185" t="s">
        <v>1272</v>
      </c>
      <c r="AR595" s="185" t="s">
        <v>3065</v>
      </c>
      <c r="AS595" s="185">
        <v>2542265</v>
      </c>
      <c r="AT595" s="185" t="s">
        <v>3065</v>
      </c>
      <c r="AV595" s="185" t="s">
        <v>1920</v>
      </c>
      <c r="AW595" s="185">
        <v>2542265</v>
      </c>
      <c r="AX595" s="185">
        <v>0</v>
      </c>
      <c r="AY595" s="185" t="s">
        <v>2233</v>
      </c>
      <c r="AZ595" s="186">
        <v>0</v>
      </c>
      <c r="BA595" s="231">
        <v>8</v>
      </c>
      <c r="BB595" s="185">
        <v>0</v>
      </c>
      <c r="BC595" s="185" t="s">
        <v>1332</v>
      </c>
      <c r="BD595" s="187">
        <v>24544</v>
      </c>
      <c r="BE595" s="187">
        <v>35376</v>
      </c>
      <c r="BF595" s="187">
        <v>35376</v>
      </c>
      <c r="BH595" s="187">
        <v>43776</v>
      </c>
      <c r="BI595" s="187">
        <v>44141</v>
      </c>
      <c r="BM595" s="185" t="s">
        <v>1900</v>
      </c>
      <c r="BN595" s="185" t="s">
        <v>1275</v>
      </c>
      <c r="BO595" s="185" t="s">
        <v>2302</v>
      </c>
      <c r="BR595" s="185" t="s">
        <v>2303</v>
      </c>
      <c r="BV595" s="185" t="s">
        <v>3365</v>
      </c>
      <c r="BW595" s="185" t="s">
        <v>1896</v>
      </c>
      <c r="BX595" s="185" t="s">
        <v>1902</v>
      </c>
      <c r="BY595" s="187">
        <v>42681</v>
      </c>
      <c r="BZ595" s="187">
        <v>44142</v>
      </c>
      <c r="CA595" s="185">
        <v>0</v>
      </c>
      <c r="CB595" s="185">
        <v>2542265</v>
      </c>
      <c r="CC595" s="185">
        <v>0</v>
      </c>
      <c r="CD595" s="185">
        <v>0</v>
      </c>
      <c r="CE595" s="185">
        <v>0</v>
      </c>
      <c r="CF595" s="185">
        <v>0</v>
      </c>
      <c r="CG595" s="185">
        <v>0</v>
      </c>
      <c r="CH595" s="185">
        <v>0</v>
      </c>
      <c r="CI595" s="185">
        <v>0</v>
      </c>
      <c r="CK595" s="185">
        <v>0</v>
      </c>
      <c r="CL595" s="185">
        <v>0</v>
      </c>
      <c r="CM595" s="185">
        <v>0</v>
      </c>
      <c r="CN595" s="185">
        <v>0</v>
      </c>
      <c r="CO595" s="185">
        <v>0</v>
      </c>
      <c r="CP595" s="185">
        <v>0</v>
      </c>
      <c r="CQ595" s="185">
        <v>203381</v>
      </c>
      <c r="CR595" s="185">
        <v>0</v>
      </c>
      <c r="CS595" s="185">
        <v>0</v>
      </c>
      <c r="CT595" s="185">
        <v>0</v>
      </c>
      <c r="CU595" s="185">
        <v>0</v>
      </c>
      <c r="CV595" s="185">
        <v>0</v>
      </c>
      <c r="CW595" s="185">
        <v>2745646</v>
      </c>
      <c r="CX595" s="185">
        <v>722358</v>
      </c>
      <c r="CY595" s="185">
        <v>2023288</v>
      </c>
      <c r="CZ595" s="185" t="s">
        <v>8035</v>
      </c>
      <c r="DA595" s="185">
        <v>228804</v>
      </c>
      <c r="DB595" s="185">
        <v>216100</v>
      </c>
      <c r="DC595" s="185">
        <v>305000</v>
      </c>
      <c r="DD595" s="185">
        <v>2746000</v>
      </c>
      <c r="DE595" s="185">
        <v>109800</v>
      </c>
      <c r="DF595" s="185">
        <v>54900</v>
      </c>
      <c r="DG595" s="185">
        <v>82400</v>
      </c>
      <c r="DH595" s="185">
        <v>0</v>
      </c>
      <c r="DI595" s="185">
        <v>30</v>
      </c>
      <c r="DJ595" s="185">
        <v>0</v>
      </c>
      <c r="DK595" s="185">
        <v>0</v>
      </c>
      <c r="DL595" s="185">
        <v>0</v>
      </c>
      <c r="DM595" s="187">
        <v>44197</v>
      </c>
      <c r="DN595" s="187">
        <v>44204</v>
      </c>
      <c r="DO595" s="185">
        <v>0</v>
      </c>
      <c r="DP595" s="185">
        <v>101700</v>
      </c>
      <c r="DQ595" s="185">
        <v>0</v>
      </c>
      <c r="DR595" s="185" t="s">
        <v>2026</v>
      </c>
      <c r="DS595" s="185" t="s">
        <v>2026</v>
      </c>
      <c r="DT595" s="185">
        <v>101700</v>
      </c>
      <c r="DV595" s="185" t="s">
        <v>2267</v>
      </c>
      <c r="DW595" s="185">
        <v>2542000</v>
      </c>
      <c r="DX595" s="185" t="s">
        <v>1896</v>
      </c>
    </row>
    <row r="596" spans="1:128" x14ac:dyDescent="0.25">
      <c r="A596" s="185">
        <v>30</v>
      </c>
      <c r="B596" s="185">
        <v>801000</v>
      </c>
      <c r="D596" s="230">
        <v>0</v>
      </c>
      <c r="E596" s="185">
        <v>0</v>
      </c>
      <c r="F596" s="185">
        <v>27990643</v>
      </c>
      <c r="I596" s="185">
        <v>960504</v>
      </c>
      <c r="J596" s="185">
        <v>0</v>
      </c>
      <c r="L596" s="185">
        <v>1040546</v>
      </c>
      <c r="M596" s="185" t="s">
        <v>1889</v>
      </c>
      <c r="N596" s="185" t="s">
        <v>4461</v>
      </c>
      <c r="R596" s="185" t="s">
        <v>1972</v>
      </c>
      <c r="S596" s="185" t="s">
        <v>149</v>
      </c>
      <c r="T596" s="185" t="s">
        <v>535</v>
      </c>
      <c r="U596" s="185" t="s">
        <v>682</v>
      </c>
      <c r="V596" s="185" t="s">
        <v>1973</v>
      </c>
      <c r="W596" s="185" t="s">
        <v>7237</v>
      </c>
      <c r="X596" s="185" t="s">
        <v>2013</v>
      </c>
      <c r="Y596" s="185" t="s">
        <v>1908</v>
      </c>
      <c r="Z596" s="185" t="s">
        <v>1909</v>
      </c>
      <c r="AA596" s="185" t="s">
        <v>1883</v>
      </c>
      <c r="AB596" s="185" t="s">
        <v>2258</v>
      </c>
      <c r="AC596" s="185" t="s">
        <v>4462</v>
      </c>
      <c r="AD596" s="185" t="s">
        <v>4276</v>
      </c>
      <c r="AE596" s="185" t="s">
        <v>1887</v>
      </c>
      <c r="AF596" s="185" t="s">
        <v>1888</v>
      </c>
      <c r="AG596" s="185" t="s">
        <v>1889</v>
      </c>
      <c r="AH596" s="185" t="s">
        <v>1883</v>
      </c>
      <c r="AI596" s="185" t="s">
        <v>1890</v>
      </c>
      <c r="AK596" s="185" t="s">
        <v>4463</v>
      </c>
      <c r="AL596" s="185" t="s">
        <v>4464</v>
      </c>
      <c r="AM596" s="185" t="s">
        <v>4465</v>
      </c>
      <c r="AN596" s="185" t="s">
        <v>4465</v>
      </c>
      <c r="AP596" s="185" t="s">
        <v>1896</v>
      </c>
      <c r="AQ596" s="185" t="s">
        <v>1973</v>
      </c>
      <c r="AR596" s="185" t="s">
        <v>1979</v>
      </c>
      <c r="AS596" s="185">
        <v>801000</v>
      </c>
      <c r="AT596" s="185" t="s">
        <v>1979</v>
      </c>
      <c r="AV596" s="185" t="s">
        <v>1898</v>
      </c>
      <c r="AW596" s="185">
        <v>801000</v>
      </c>
      <c r="AX596" s="185">
        <v>0</v>
      </c>
      <c r="AY596" s="185" t="s">
        <v>4466</v>
      </c>
      <c r="AZ596" s="186">
        <v>0</v>
      </c>
      <c r="BA596" s="231">
        <v>0</v>
      </c>
      <c r="BB596" s="185">
        <v>0</v>
      </c>
      <c r="BC596" s="185" t="s">
        <v>1332</v>
      </c>
      <c r="BE596" s="187">
        <v>26307</v>
      </c>
      <c r="BM596" s="185" t="s">
        <v>2637</v>
      </c>
      <c r="BN596" s="185" t="s">
        <v>2638</v>
      </c>
      <c r="BV596" s="185" t="s">
        <v>3365</v>
      </c>
      <c r="BW596" s="185" t="s">
        <v>1896</v>
      </c>
      <c r="BX596" s="185" t="s">
        <v>1983</v>
      </c>
      <c r="CA596" s="185">
        <v>0</v>
      </c>
      <c r="CB596" s="185">
        <v>857100</v>
      </c>
      <c r="CC596" s="185">
        <v>0</v>
      </c>
      <c r="CD596" s="185">
        <v>0</v>
      </c>
      <c r="CE596" s="185">
        <v>0</v>
      </c>
      <c r="CF596" s="185">
        <v>0</v>
      </c>
      <c r="CG596" s="185">
        <v>0</v>
      </c>
      <c r="CH596" s="185">
        <v>0</v>
      </c>
      <c r="CI596" s="185">
        <v>0</v>
      </c>
      <c r="CK596" s="185">
        <v>0</v>
      </c>
      <c r="CL596" s="185">
        <v>0</v>
      </c>
      <c r="CM596" s="185">
        <v>0</v>
      </c>
      <c r="CN596" s="185">
        <v>0</v>
      </c>
      <c r="CO596" s="185">
        <v>0</v>
      </c>
      <c r="CP596" s="185">
        <v>0</v>
      </c>
      <c r="CQ596" s="185">
        <v>0</v>
      </c>
      <c r="CR596" s="185">
        <v>0</v>
      </c>
      <c r="CS596" s="185">
        <v>0</v>
      </c>
      <c r="CT596" s="185">
        <v>0</v>
      </c>
      <c r="CU596" s="185">
        <v>0</v>
      </c>
      <c r="CV596" s="185">
        <v>159504</v>
      </c>
      <c r="CW596" s="185">
        <v>1016604</v>
      </c>
      <c r="CX596" s="185">
        <v>96100</v>
      </c>
      <c r="CY596" s="185">
        <v>920504</v>
      </c>
      <c r="CZ596" s="185" t="s">
        <v>8035</v>
      </c>
      <c r="DA596" s="185">
        <v>0</v>
      </c>
      <c r="DB596" s="185">
        <v>0</v>
      </c>
      <c r="DC596" s="185">
        <v>0</v>
      </c>
      <c r="DD596" s="185">
        <v>0</v>
      </c>
      <c r="DE596" s="185">
        <v>0</v>
      </c>
      <c r="DF596" s="185">
        <v>0</v>
      </c>
      <c r="DG596" s="185">
        <v>0</v>
      </c>
      <c r="DH596" s="185">
        <v>0</v>
      </c>
      <c r="DI596" s="185">
        <v>30</v>
      </c>
      <c r="DJ596" s="185">
        <v>0</v>
      </c>
      <c r="DK596" s="185">
        <v>0</v>
      </c>
      <c r="DL596" s="185">
        <v>0</v>
      </c>
      <c r="DO596" s="185">
        <v>0</v>
      </c>
      <c r="DP596" s="185">
        <v>96100</v>
      </c>
      <c r="DQ596" s="185">
        <v>0</v>
      </c>
      <c r="DR596" s="185" t="s">
        <v>2026</v>
      </c>
      <c r="DS596" s="185" t="s">
        <v>1889</v>
      </c>
      <c r="DT596" s="185">
        <v>0</v>
      </c>
      <c r="DV596" s="185" t="s">
        <v>2029</v>
      </c>
      <c r="DW596" s="185">
        <v>801000</v>
      </c>
      <c r="DX596" s="185" t="s">
        <v>1896</v>
      </c>
    </row>
    <row r="597" spans="1:128" x14ac:dyDescent="0.25">
      <c r="A597" s="185">
        <v>30</v>
      </c>
      <c r="B597" s="185">
        <v>815000</v>
      </c>
      <c r="D597" s="230">
        <v>0</v>
      </c>
      <c r="E597" s="185">
        <v>0</v>
      </c>
      <c r="F597" s="185">
        <v>28051290</v>
      </c>
      <c r="I597" s="185">
        <v>977274</v>
      </c>
      <c r="J597" s="185">
        <v>0</v>
      </c>
      <c r="L597" s="185">
        <v>1058714</v>
      </c>
      <c r="M597" s="185" t="s">
        <v>1889</v>
      </c>
      <c r="N597" s="185" t="s">
        <v>1971</v>
      </c>
      <c r="R597" s="185" t="s">
        <v>1972</v>
      </c>
      <c r="S597" s="185" t="s">
        <v>306</v>
      </c>
      <c r="T597" s="185" t="s">
        <v>306</v>
      </c>
      <c r="U597" s="185" t="s">
        <v>600</v>
      </c>
      <c r="V597" s="185" t="s">
        <v>1973</v>
      </c>
      <c r="W597" s="185" t="s">
        <v>7238</v>
      </c>
      <c r="X597" s="185" t="s">
        <v>4467</v>
      </c>
      <c r="Y597" s="185" t="s">
        <v>1908</v>
      </c>
      <c r="Z597" s="185" t="s">
        <v>1909</v>
      </c>
      <c r="AA597" s="185" t="s">
        <v>1883</v>
      </c>
      <c r="AB597" s="185" t="s">
        <v>1883</v>
      </c>
      <c r="AC597" s="185" t="s">
        <v>4468</v>
      </c>
      <c r="AD597" s="185" t="s">
        <v>1989</v>
      </c>
      <c r="AE597" s="185" t="s">
        <v>2074</v>
      </c>
      <c r="AF597" s="185" t="s">
        <v>1889</v>
      </c>
      <c r="AG597" s="185" t="s">
        <v>1903</v>
      </c>
      <c r="AH597" s="185" t="s">
        <v>1912</v>
      </c>
      <c r="AI597" s="185" t="s">
        <v>1890</v>
      </c>
      <c r="AJ597" s="185" t="s">
        <v>1913</v>
      </c>
      <c r="AK597" s="185" t="s">
        <v>3589</v>
      </c>
      <c r="AL597" s="185" t="s">
        <v>4469</v>
      </c>
      <c r="AM597" s="185" t="s">
        <v>4470</v>
      </c>
      <c r="AN597" s="185" t="s">
        <v>4232</v>
      </c>
      <c r="AO597" s="185" t="s">
        <v>2734</v>
      </c>
      <c r="AP597" s="185" t="s">
        <v>1896</v>
      </c>
      <c r="AQ597" s="185" t="s">
        <v>1973</v>
      </c>
      <c r="AR597" s="185" t="s">
        <v>1979</v>
      </c>
      <c r="AS597" s="185">
        <v>815000</v>
      </c>
      <c r="AT597" s="185" t="s">
        <v>1979</v>
      </c>
      <c r="AV597" s="185" t="s">
        <v>1898</v>
      </c>
      <c r="AW597" s="185">
        <v>815000</v>
      </c>
      <c r="AX597" s="185">
        <v>0</v>
      </c>
      <c r="AY597" s="185" t="s">
        <v>1980</v>
      </c>
      <c r="AZ597" s="186">
        <v>0</v>
      </c>
      <c r="BA597" s="231">
        <v>0</v>
      </c>
      <c r="BB597" s="185">
        <v>0</v>
      </c>
      <c r="BC597" s="185" t="s">
        <v>1332</v>
      </c>
      <c r="BD597" s="187">
        <v>14922</v>
      </c>
      <c r="BE597" s="187">
        <v>28856</v>
      </c>
      <c r="BF597" s="187">
        <v>33239</v>
      </c>
      <c r="BJ597" s="185" t="s">
        <v>2008</v>
      </c>
      <c r="BM597" s="185" t="s">
        <v>1924</v>
      </c>
      <c r="BN597" s="185" t="s">
        <v>1925</v>
      </c>
      <c r="BV597" s="185" t="s">
        <v>3365</v>
      </c>
      <c r="BW597" s="185" t="s">
        <v>1896</v>
      </c>
      <c r="BX597" s="185" t="s">
        <v>1983</v>
      </c>
      <c r="CA597" s="185">
        <v>0</v>
      </c>
      <c r="CB597" s="185">
        <v>872000</v>
      </c>
      <c r="CC597" s="185">
        <v>0</v>
      </c>
      <c r="CD597" s="185">
        <v>0</v>
      </c>
      <c r="CE597" s="185">
        <v>0</v>
      </c>
      <c r="CF597" s="185">
        <v>0</v>
      </c>
      <c r="CG597" s="185">
        <v>0</v>
      </c>
      <c r="CH597" s="185">
        <v>0</v>
      </c>
      <c r="CI597" s="185">
        <v>0</v>
      </c>
      <c r="CK597" s="185">
        <v>0</v>
      </c>
      <c r="CL597" s="185">
        <v>0</v>
      </c>
      <c r="CM597" s="185">
        <v>0</v>
      </c>
      <c r="CN597" s="185">
        <v>0</v>
      </c>
      <c r="CO597" s="185">
        <v>0</v>
      </c>
      <c r="CP597" s="185">
        <v>0</v>
      </c>
      <c r="CQ597" s="185">
        <v>0</v>
      </c>
      <c r="CR597" s="185">
        <v>0</v>
      </c>
      <c r="CS597" s="185">
        <v>0</v>
      </c>
      <c r="CT597" s="185">
        <v>0</v>
      </c>
      <c r="CU597" s="185">
        <v>0</v>
      </c>
      <c r="CV597" s="185">
        <v>163874</v>
      </c>
      <c r="CW597" s="185">
        <v>1035874</v>
      </c>
      <c r="CX597" s="185">
        <v>97800</v>
      </c>
      <c r="CY597" s="185">
        <v>938074</v>
      </c>
      <c r="CZ597" s="185" t="s">
        <v>8035</v>
      </c>
      <c r="DA597" s="185">
        <v>0</v>
      </c>
      <c r="DB597" s="185">
        <v>0</v>
      </c>
      <c r="DC597" s="185">
        <v>0</v>
      </c>
      <c r="DD597" s="185">
        <v>0</v>
      </c>
      <c r="DE597" s="185">
        <v>0</v>
      </c>
      <c r="DF597" s="185">
        <v>0</v>
      </c>
      <c r="DG597" s="185">
        <v>0</v>
      </c>
      <c r="DH597" s="185">
        <v>0</v>
      </c>
      <c r="DI597" s="185">
        <v>30</v>
      </c>
      <c r="DJ597" s="185">
        <v>0</v>
      </c>
      <c r="DK597" s="185">
        <v>0</v>
      </c>
      <c r="DL597" s="185">
        <v>0</v>
      </c>
      <c r="DM597" s="187">
        <v>39083</v>
      </c>
      <c r="DN597" s="187">
        <v>39084</v>
      </c>
      <c r="DO597" s="185">
        <v>0</v>
      </c>
      <c r="DP597" s="185">
        <v>97800</v>
      </c>
      <c r="DQ597" s="185">
        <v>0</v>
      </c>
      <c r="DR597" s="185" t="s">
        <v>2061</v>
      </c>
      <c r="DS597" s="185" t="s">
        <v>1889</v>
      </c>
      <c r="DT597" s="185">
        <v>0</v>
      </c>
      <c r="DV597" s="185" t="s">
        <v>1928</v>
      </c>
      <c r="DW597" s="185">
        <v>815000</v>
      </c>
      <c r="DX597" s="185" t="s">
        <v>1896</v>
      </c>
    </row>
    <row r="598" spans="1:128" x14ac:dyDescent="0.25">
      <c r="A598" s="185">
        <v>30</v>
      </c>
      <c r="B598" s="185">
        <v>1665000</v>
      </c>
      <c r="D598" s="230">
        <v>6.9599999999999995E-2</v>
      </c>
      <c r="E598" s="185">
        <v>115884</v>
      </c>
      <c r="F598" s="185">
        <v>28061287</v>
      </c>
      <c r="I598" s="185">
        <v>1903246</v>
      </c>
      <c r="J598" s="185">
        <v>832461</v>
      </c>
      <c r="L598" s="185">
        <v>2147760</v>
      </c>
      <c r="M598" s="185" t="s">
        <v>1946</v>
      </c>
      <c r="N598" s="185" t="s">
        <v>2044</v>
      </c>
      <c r="R598" s="185" t="s">
        <v>1879</v>
      </c>
      <c r="S598" s="185" t="s">
        <v>781</v>
      </c>
      <c r="T598" s="185" t="s">
        <v>2963</v>
      </c>
      <c r="U598" s="185" t="s">
        <v>460</v>
      </c>
      <c r="V598" s="185" t="s">
        <v>1272</v>
      </c>
      <c r="W598" s="185" t="s">
        <v>794</v>
      </c>
      <c r="X598" s="185" t="s">
        <v>2407</v>
      </c>
      <c r="Y598" s="185" t="s">
        <v>1881</v>
      </c>
      <c r="Z598" s="185" t="s">
        <v>2650</v>
      </c>
      <c r="AA598" s="185" t="s">
        <v>1883</v>
      </c>
      <c r="AB598" s="185" t="s">
        <v>1923</v>
      </c>
      <c r="AC598" s="185" t="s">
        <v>4471</v>
      </c>
      <c r="AD598" s="185" t="s">
        <v>2965</v>
      </c>
      <c r="AE598" s="185" t="s">
        <v>1989</v>
      </c>
      <c r="AF598" s="185" t="s">
        <v>1888</v>
      </c>
      <c r="AG598" s="185" t="s">
        <v>1889</v>
      </c>
      <c r="AH598" s="185" t="s">
        <v>1912</v>
      </c>
      <c r="AI598" s="185" t="s">
        <v>1890</v>
      </c>
      <c r="AK598" s="185" t="s">
        <v>4472</v>
      </c>
      <c r="AL598" s="185" t="s">
        <v>4473</v>
      </c>
      <c r="AM598" s="185" t="s">
        <v>4474</v>
      </c>
      <c r="AN598" s="185" t="s">
        <v>4474</v>
      </c>
      <c r="AP598" s="185" t="s">
        <v>1896</v>
      </c>
      <c r="AQ598" s="185" t="s">
        <v>1272</v>
      </c>
      <c r="AR598" s="185" t="s">
        <v>1935</v>
      </c>
      <c r="AS598" s="185">
        <v>1664922</v>
      </c>
      <c r="AT598" s="185" t="s">
        <v>1935</v>
      </c>
      <c r="AV598" s="185" t="s">
        <v>1920</v>
      </c>
      <c r="AW598" s="185">
        <v>1664922</v>
      </c>
      <c r="AX598" s="185">
        <v>0</v>
      </c>
      <c r="AY598" s="185" t="s">
        <v>2050</v>
      </c>
      <c r="AZ598" s="186">
        <v>0</v>
      </c>
      <c r="BA598" s="231">
        <v>0</v>
      </c>
      <c r="BB598" s="185">
        <v>20</v>
      </c>
      <c r="BC598" s="185" t="s">
        <v>1332</v>
      </c>
      <c r="BD598" s="187">
        <v>29500</v>
      </c>
      <c r="BE598" s="187">
        <v>40214</v>
      </c>
      <c r="BF598" s="187">
        <v>42860</v>
      </c>
      <c r="BH598" s="187">
        <v>42771</v>
      </c>
      <c r="BI598" s="187">
        <v>43135</v>
      </c>
      <c r="BM598" s="185" t="s">
        <v>1900</v>
      </c>
      <c r="BN598" s="185" t="s">
        <v>1275</v>
      </c>
      <c r="BV598" s="185" t="s">
        <v>3365</v>
      </c>
      <c r="BW598" s="185" t="s">
        <v>1926</v>
      </c>
      <c r="BX598" s="185" t="s">
        <v>1902</v>
      </c>
      <c r="BY598" s="187">
        <v>43866</v>
      </c>
      <c r="BZ598" s="187">
        <v>44232</v>
      </c>
      <c r="CA598" s="185">
        <v>0</v>
      </c>
      <c r="CB598" s="185">
        <v>1664922</v>
      </c>
      <c r="CC598" s="185">
        <v>0</v>
      </c>
      <c r="CD598" s="185">
        <v>102854</v>
      </c>
      <c r="CE598" s="185">
        <v>0</v>
      </c>
      <c r="CF598" s="185">
        <v>0</v>
      </c>
      <c r="CG598" s="185">
        <v>0</v>
      </c>
      <c r="CH598" s="185">
        <v>0</v>
      </c>
      <c r="CI598" s="185">
        <v>0</v>
      </c>
      <c r="CK598" s="185">
        <v>0</v>
      </c>
      <c r="CL598" s="185">
        <v>0</v>
      </c>
      <c r="CM598" s="185">
        <v>0</v>
      </c>
      <c r="CN598" s="185">
        <v>0</v>
      </c>
      <c r="CO598" s="185">
        <v>332984</v>
      </c>
      <c r="CP598" s="185">
        <v>66098</v>
      </c>
      <c r="CQ598" s="185">
        <v>0</v>
      </c>
      <c r="CR598" s="185">
        <v>0</v>
      </c>
      <c r="CS598" s="185">
        <v>0</v>
      </c>
      <c r="CT598" s="185">
        <v>0</v>
      </c>
      <c r="CU598" s="185">
        <v>0</v>
      </c>
      <c r="CV598" s="185">
        <v>0</v>
      </c>
      <c r="CW598" s="185">
        <v>2166858</v>
      </c>
      <c r="CX598" s="185">
        <v>240222</v>
      </c>
      <c r="CY598" s="185">
        <v>1926636</v>
      </c>
      <c r="CZ598" s="185" t="s">
        <v>8035</v>
      </c>
      <c r="DA598" s="185">
        <v>180572</v>
      </c>
      <c r="DB598" s="185">
        <v>141500</v>
      </c>
      <c r="DC598" s="185">
        <v>199800</v>
      </c>
      <c r="DD598" s="185">
        <v>2064000</v>
      </c>
      <c r="DE598" s="185">
        <v>82600</v>
      </c>
      <c r="DF598" s="185">
        <v>41300</v>
      </c>
      <c r="DG598" s="185">
        <v>61900</v>
      </c>
      <c r="DH598" s="185">
        <v>0</v>
      </c>
      <c r="DI598" s="185">
        <v>30</v>
      </c>
      <c r="DJ598" s="185">
        <v>0</v>
      </c>
      <c r="DK598" s="185">
        <v>0</v>
      </c>
      <c r="DL598" s="185">
        <v>0</v>
      </c>
      <c r="DM598" s="187">
        <v>44169</v>
      </c>
      <c r="DN598" s="187">
        <v>44193</v>
      </c>
      <c r="DO598" s="185">
        <v>0</v>
      </c>
      <c r="DP598" s="185">
        <v>66600</v>
      </c>
      <c r="DQ598" s="185">
        <v>0</v>
      </c>
      <c r="DR598" s="185" t="s">
        <v>2074</v>
      </c>
      <c r="DS598" s="185" t="s">
        <v>1903</v>
      </c>
      <c r="DT598" s="185">
        <v>66600</v>
      </c>
      <c r="DV598" s="185" t="s">
        <v>2051</v>
      </c>
      <c r="DW598" s="185">
        <v>1665000</v>
      </c>
      <c r="DX598" s="185" t="s">
        <v>1896</v>
      </c>
    </row>
    <row r="599" spans="1:128" x14ac:dyDescent="0.25">
      <c r="A599" s="185">
        <v>30</v>
      </c>
      <c r="B599" s="185">
        <v>0</v>
      </c>
      <c r="D599" s="230">
        <v>6.9599999999999995E-2</v>
      </c>
      <c r="E599" s="185">
        <v>0</v>
      </c>
      <c r="F599" s="185">
        <v>28152153</v>
      </c>
      <c r="I599" s="185">
        <v>0</v>
      </c>
      <c r="J599" s="185">
        <v>73500</v>
      </c>
      <c r="L599" s="185">
        <v>91889</v>
      </c>
      <c r="M599" s="185" t="s">
        <v>2148</v>
      </c>
      <c r="N599" s="185" t="s">
        <v>1878</v>
      </c>
      <c r="R599" s="185" t="s">
        <v>2082</v>
      </c>
      <c r="S599" s="185" t="s">
        <v>149</v>
      </c>
      <c r="T599" s="185" t="s">
        <v>6284</v>
      </c>
      <c r="U599" s="185" t="s">
        <v>682</v>
      </c>
      <c r="V599" s="185" t="s">
        <v>1272</v>
      </c>
      <c r="W599" s="185" t="s">
        <v>7412</v>
      </c>
      <c r="X599" s="185" t="s">
        <v>2013</v>
      </c>
      <c r="Y599" s="185" t="s">
        <v>1987</v>
      </c>
      <c r="Z599" s="185" t="s">
        <v>2296</v>
      </c>
      <c r="AA599" s="185" t="s">
        <v>1883</v>
      </c>
      <c r="AB599" s="185" t="s">
        <v>2258</v>
      </c>
      <c r="AC599" s="185" t="s">
        <v>7413</v>
      </c>
      <c r="AD599" s="185" t="s">
        <v>6286</v>
      </c>
      <c r="AE599" s="185" t="s">
        <v>1887</v>
      </c>
      <c r="AF599" s="185" t="s">
        <v>1888</v>
      </c>
      <c r="AG599" s="185" t="s">
        <v>1889</v>
      </c>
      <c r="AH599" s="185" t="s">
        <v>1883</v>
      </c>
      <c r="AI599" s="185" t="s">
        <v>1890</v>
      </c>
      <c r="AK599" s="185" t="s">
        <v>2030</v>
      </c>
      <c r="AL599" s="185" t="s">
        <v>2126</v>
      </c>
      <c r="AM599" s="185" t="s">
        <v>7414</v>
      </c>
      <c r="AN599" s="185" t="s">
        <v>4189</v>
      </c>
      <c r="AO599" s="185" t="s">
        <v>4674</v>
      </c>
      <c r="AP599" s="185" t="s">
        <v>1896</v>
      </c>
      <c r="AQ599" s="185" t="s">
        <v>1272</v>
      </c>
      <c r="AR599" s="185" t="s">
        <v>2093</v>
      </c>
      <c r="AS599" s="185">
        <v>1150436</v>
      </c>
      <c r="AT599" s="185" t="s">
        <v>2093</v>
      </c>
      <c r="AV599" s="185" t="s">
        <v>1898</v>
      </c>
      <c r="AW599" s="185">
        <v>1150436</v>
      </c>
      <c r="AX599" s="185">
        <v>0</v>
      </c>
      <c r="AY599" s="185" t="s">
        <v>1899</v>
      </c>
      <c r="AZ599" s="186">
        <v>0</v>
      </c>
      <c r="BA599" s="231">
        <v>8</v>
      </c>
      <c r="BB599" s="185">
        <v>0</v>
      </c>
      <c r="BD599" s="187">
        <v>28820</v>
      </c>
      <c r="BE599" s="187">
        <v>44169</v>
      </c>
      <c r="BF599" s="187">
        <v>44169</v>
      </c>
      <c r="BG599" s="187">
        <v>44193</v>
      </c>
      <c r="BH599" s="187">
        <v>44169</v>
      </c>
      <c r="BM599" s="185" t="s">
        <v>1900</v>
      </c>
      <c r="BN599" s="185" t="s">
        <v>1275</v>
      </c>
      <c r="BV599" s="185" t="s">
        <v>3365</v>
      </c>
      <c r="BW599" s="185" t="s">
        <v>1926</v>
      </c>
      <c r="BX599" s="185" t="s">
        <v>2094</v>
      </c>
      <c r="BY599" s="187">
        <v>44169</v>
      </c>
      <c r="BZ599" s="187">
        <v>44169</v>
      </c>
      <c r="CA599" s="185">
        <v>0</v>
      </c>
      <c r="CB599" s="185">
        <v>0</v>
      </c>
      <c r="CC599" s="185">
        <v>0</v>
      </c>
      <c r="CD599" s="185">
        <v>0</v>
      </c>
      <c r="CE599" s="185">
        <v>0</v>
      </c>
      <c r="CF599" s="185">
        <v>0</v>
      </c>
      <c r="CG599" s="185">
        <v>0</v>
      </c>
      <c r="CH599" s="185">
        <v>0</v>
      </c>
      <c r="CI599" s="185">
        <v>0</v>
      </c>
      <c r="CK599" s="185">
        <v>0</v>
      </c>
      <c r="CL599" s="185">
        <v>0</v>
      </c>
      <c r="CM599" s="185">
        <v>0</v>
      </c>
      <c r="CN599" s="185">
        <v>0</v>
      </c>
      <c r="CO599" s="185">
        <v>0</v>
      </c>
      <c r="CP599" s="185">
        <v>0</v>
      </c>
      <c r="CQ599" s="185">
        <v>0</v>
      </c>
      <c r="CR599" s="185">
        <v>0</v>
      </c>
      <c r="CS599" s="185">
        <v>0</v>
      </c>
      <c r="CT599" s="185">
        <v>0</v>
      </c>
      <c r="CU599" s="185">
        <v>0</v>
      </c>
      <c r="CV599" s="185">
        <v>0</v>
      </c>
      <c r="CW599" s="185">
        <v>0</v>
      </c>
      <c r="CX599" s="185">
        <v>0</v>
      </c>
      <c r="CY599" s="185">
        <v>0</v>
      </c>
      <c r="CZ599" s="185" t="s">
        <v>8035</v>
      </c>
      <c r="DA599" s="185">
        <v>0</v>
      </c>
      <c r="DB599" s="185">
        <v>0</v>
      </c>
      <c r="DC599" s="185">
        <v>0</v>
      </c>
      <c r="DD599" s="185">
        <v>0</v>
      </c>
      <c r="DE599" s="185">
        <v>0</v>
      </c>
      <c r="DF599" s="185">
        <v>0</v>
      </c>
      <c r="DG599" s="185">
        <v>0</v>
      </c>
      <c r="DH599" s="185">
        <v>0</v>
      </c>
      <c r="DI599" s="185">
        <v>30</v>
      </c>
      <c r="DJ599" s="185">
        <v>0</v>
      </c>
      <c r="DK599" s="185">
        <v>0</v>
      </c>
      <c r="DL599" s="185">
        <v>0</v>
      </c>
      <c r="DM599" s="187">
        <v>44169</v>
      </c>
      <c r="DN599" s="187">
        <v>44170</v>
      </c>
      <c r="DO599" s="185">
        <v>0</v>
      </c>
      <c r="DP599" s="185">
        <v>0</v>
      </c>
      <c r="DQ599" s="185">
        <v>0</v>
      </c>
      <c r="DR599" s="185" t="s">
        <v>2026</v>
      </c>
      <c r="DS599" s="185" t="s">
        <v>1887</v>
      </c>
      <c r="DT599" s="185">
        <v>0</v>
      </c>
      <c r="DV599" s="185" t="s">
        <v>2029</v>
      </c>
      <c r="DW599" s="185">
        <v>0</v>
      </c>
      <c r="DX599" s="185" t="s">
        <v>1896</v>
      </c>
    </row>
    <row r="600" spans="1:128" x14ac:dyDescent="0.25">
      <c r="A600" s="185">
        <v>30</v>
      </c>
      <c r="B600" s="185">
        <v>1150000</v>
      </c>
      <c r="D600" s="230">
        <v>6.9599999999999995E-2</v>
      </c>
      <c r="E600" s="185">
        <v>80040</v>
      </c>
      <c r="F600" s="185">
        <v>28262782</v>
      </c>
      <c r="I600" s="185">
        <v>1367323</v>
      </c>
      <c r="J600" s="185">
        <v>575218</v>
      </c>
      <c r="L600" s="185">
        <v>1603835</v>
      </c>
      <c r="M600" s="185" t="s">
        <v>1928</v>
      </c>
      <c r="N600" s="185" t="s">
        <v>2562</v>
      </c>
      <c r="R600" s="185" t="s">
        <v>1879</v>
      </c>
      <c r="S600" s="185" t="s">
        <v>150</v>
      </c>
      <c r="T600" s="185" t="s">
        <v>462</v>
      </c>
      <c r="U600" s="185" t="s">
        <v>682</v>
      </c>
      <c r="V600" s="185" t="s">
        <v>1272</v>
      </c>
      <c r="W600" s="185" t="s">
        <v>1505</v>
      </c>
      <c r="X600" s="185" t="s">
        <v>1880</v>
      </c>
      <c r="Y600" s="185" t="s">
        <v>1881</v>
      </c>
      <c r="Z600" s="185" t="s">
        <v>2052</v>
      </c>
      <c r="AA600" s="185" t="s">
        <v>1883</v>
      </c>
      <c r="AB600" s="185" t="s">
        <v>1913</v>
      </c>
      <c r="AC600" s="185" t="s">
        <v>4475</v>
      </c>
      <c r="AD600" s="185" t="s">
        <v>2803</v>
      </c>
      <c r="AE600" s="185" t="s">
        <v>1887</v>
      </c>
      <c r="AF600" s="185" t="s">
        <v>1888</v>
      </c>
      <c r="AG600" s="185" t="s">
        <v>1889</v>
      </c>
      <c r="AH600" s="185" t="s">
        <v>1883</v>
      </c>
      <c r="AI600" s="185" t="s">
        <v>1890</v>
      </c>
      <c r="AK600" s="185" t="s">
        <v>4111</v>
      </c>
      <c r="AL600" s="185" t="s">
        <v>3214</v>
      </c>
      <c r="AM600" s="185" t="s">
        <v>4476</v>
      </c>
      <c r="AN600" s="185" t="s">
        <v>4477</v>
      </c>
      <c r="AO600" s="185" t="s">
        <v>4478</v>
      </c>
      <c r="AP600" s="185" t="s">
        <v>1896</v>
      </c>
      <c r="AQ600" s="185" t="s">
        <v>1272</v>
      </c>
      <c r="AR600" s="185" t="s">
        <v>2093</v>
      </c>
      <c r="AS600" s="185">
        <v>1150436</v>
      </c>
      <c r="AT600" s="185" t="s">
        <v>2093</v>
      </c>
      <c r="AV600" s="185" t="s">
        <v>1920</v>
      </c>
      <c r="AW600" s="185">
        <v>1150436</v>
      </c>
      <c r="AX600" s="185">
        <v>0</v>
      </c>
      <c r="AY600" s="185" t="s">
        <v>2566</v>
      </c>
      <c r="AZ600" s="186">
        <v>0</v>
      </c>
      <c r="BA600" s="231">
        <v>0</v>
      </c>
      <c r="BB600" s="185">
        <v>0</v>
      </c>
      <c r="BD600" s="187">
        <v>30649</v>
      </c>
      <c r="BE600" s="187">
        <v>42921</v>
      </c>
      <c r="BF600" s="187">
        <v>42921</v>
      </c>
      <c r="BH600" s="187">
        <v>42921</v>
      </c>
      <c r="BI600" s="187">
        <v>43650</v>
      </c>
      <c r="BM600" s="185" t="s">
        <v>1900</v>
      </c>
      <c r="BN600" s="185" t="s">
        <v>1275</v>
      </c>
      <c r="BV600" s="185" t="s">
        <v>3365</v>
      </c>
      <c r="BW600" s="185" t="s">
        <v>1896</v>
      </c>
      <c r="BX600" s="185" t="s">
        <v>1902</v>
      </c>
      <c r="BY600" s="187">
        <v>42921</v>
      </c>
      <c r="BZ600" s="187">
        <v>44017</v>
      </c>
      <c r="CA600" s="185">
        <v>0</v>
      </c>
      <c r="CB600" s="185">
        <v>1150436</v>
      </c>
      <c r="CC600" s="185">
        <v>0</v>
      </c>
      <c r="CD600" s="185">
        <v>102854</v>
      </c>
      <c r="CE600" s="185">
        <v>0</v>
      </c>
      <c r="CF600" s="185">
        <v>0</v>
      </c>
      <c r="CG600" s="185">
        <v>0</v>
      </c>
      <c r="CH600" s="185">
        <v>0</v>
      </c>
      <c r="CI600" s="185">
        <v>0</v>
      </c>
      <c r="CK600" s="185">
        <v>0</v>
      </c>
      <c r="CL600" s="185">
        <v>0</v>
      </c>
      <c r="CM600" s="185">
        <v>0</v>
      </c>
      <c r="CN600" s="185">
        <v>0</v>
      </c>
      <c r="CO600" s="185">
        <v>0</v>
      </c>
      <c r="CP600" s="185">
        <v>66098</v>
      </c>
      <c r="CQ600" s="185">
        <v>0</v>
      </c>
      <c r="CR600" s="185">
        <v>0</v>
      </c>
      <c r="CS600" s="185">
        <v>0</v>
      </c>
      <c r="CT600" s="185">
        <v>0</v>
      </c>
      <c r="CU600" s="185">
        <v>0</v>
      </c>
      <c r="CV600" s="185">
        <v>0</v>
      </c>
      <c r="CW600" s="185">
        <v>1319388</v>
      </c>
      <c r="CX600" s="185">
        <v>92000</v>
      </c>
      <c r="CY600" s="185">
        <v>1227388</v>
      </c>
      <c r="CZ600" s="185" t="s">
        <v>8035</v>
      </c>
      <c r="DA600" s="185">
        <v>109949</v>
      </c>
      <c r="DB600" s="185">
        <v>97700</v>
      </c>
      <c r="DC600" s="185">
        <v>138000</v>
      </c>
      <c r="DD600" s="185">
        <v>1217000</v>
      </c>
      <c r="DE600" s="185">
        <v>48700</v>
      </c>
      <c r="DF600" s="185">
        <v>24300</v>
      </c>
      <c r="DG600" s="185">
        <v>36500</v>
      </c>
      <c r="DH600" s="185">
        <v>0</v>
      </c>
      <c r="DI600" s="185">
        <v>30</v>
      </c>
      <c r="DJ600" s="185">
        <v>0</v>
      </c>
      <c r="DK600" s="185">
        <v>0</v>
      </c>
      <c r="DL600" s="185">
        <v>0</v>
      </c>
      <c r="DM600" s="187">
        <v>43983</v>
      </c>
      <c r="DN600" s="187">
        <v>43984</v>
      </c>
      <c r="DO600" s="185">
        <v>0</v>
      </c>
      <c r="DP600" s="185">
        <v>46000</v>
      </c>
      <c r="DQ600" s="185">
        <v>0</v>
      </c>
      <c r="DR600" s="185" t="s">
        <v>1888</v>
      </c>
      <c r="DS600" s="185" t="s">
        <v>1903</v>
      </c>
      <c r="DT600" s="185">
        <v>46000</v>
      </c>
      <c r="DV600" s="185" t="s">
        <v>2061</v>
      </c>
      <c r="DW600" s="185">
        <v>1150000</v>
      </c>
      <c r="DX600" s="185" t="s">
        <v>1896</v>
      </c>
    </row>
    <row r="601" spans="1:128" x14ac:dyDescent="0.25">
      <c r="A601" s="185">
        <v>30</v>
      </c>
      <c r="B601" s="185">
        <v>606000</v>
      </c>
      <c r="D601" s="230">
        <v>0</v>
      </c>
      <c r="E601" s="185">
        <v>0</v>
      </c>
      <c r="F601" s="185">
        <v>28288277</v>
      </c>
      <c r="I601" s="185">
        <v>908526</v>
      </c>
      <c r="J601" s="185">
        <v>0</v>
      </c>
      <c r="L601" s="185">
        <v>965742</v>
      </c>
      <c r="M601" s="185" t="s">
        <v>2148</v>
      </c>
      <c r="N601" s="185" t="s">
        <v>2044</v>
      </c>
      <c r="R601" s="185" t="s">
        <v>1972</v>
      </c>
      <c r="S601" s="185" t="s">
        <v>149</v>
      </c>
      <c r="T601" s="185" t="s">
        <v>270</v>
      </c>
      <c r="U601" s="185" t="s">
        <v>682</v>
      </c>
      <c r="V601" s="185" t="s">
        <v>1973</v>
      </c>
      <c r="W601" s="185" t="s">
        <v>7239</v>
      </c>
      <c r="X601" s="185" t="s">
        <v>2013</v>
      </c>
      <c r="Y601" s="185" t="s">
        <v>1908</v>
      </c>
      <c r="Z601" s="185" t="s">
        <v>2296</v>
      </c>
      <c r="AA601" s="185" t="s">
        <v>1883</v>
      </c>
      <c r="AB601" s="185" t="s">
        <v>2258</v>
      </c>
      <c r="AC601" s="185" t="s">
        <v>4479</v>
      </c>
      <c r="AD601" s="185" t="s">
        <v>2297</v>
      </c>
      <c r="AE601" s="185" t="s">
        <v>1887</v>
      </c>
      <c r="AF601" s="185" t="s">
        <v>1888</v>
      </c>
      <c r="AG601" s="185" t="s">
        <v>1889</v>
      </c>
      <c r="AH601" s="185" t="s">
        <v>1883</v>
      </c>
      <c r="AI601" s="185" t="s">
        <v>1890</v>
      </c>
      <c r="AJ601" s="185" t="s">
        <v>1913</v>
      </c>
      <c r="AK601" s="185" t="s">
        <v>2784</v>
      </c>
      <c r="AL601" s="185" t="s">
        <v>4480</v>
      </c>
      <c r="AM601" s="185" t="s">
        <v>4481</v>
      </c>
      <c r="AN601" s="185" t="s">
        <v>4481</v>
      </c>
      <c r="AP601" s="185" t="s">
        <v>1896</v>
      </c>
      <c r="AQ601" s="185" t="s">
        <v>1973</v>
      </c>
      <c r="AR601" s="185" t="s">
        <v>1979</v>
      </c>
      <c r="AS601" s="185">
        <v>606000</v>
      </c>
      <c r="AT601" s="185" t="s">
        <v>1979</v>
      </c>
      <c r="AV601" s="185" t="s">
        <v>1898</v>
      </c>
      <c r="AW601" s="185">
        <v>606000</v>
      </c>
      <c r="AX601" s="185">
        <v>0</v>
      </c>
      <c r="AY601" s="185" t="s">
        <v>2050</v>
      </c>
      <c r="AZ601" s="186">
        <v>0</v>
      </c>
      <c r="BA601" s="231">
        <v>0</v>
      </c>
      <c r="BB601" s="185">
        <v>0</v>
      </c>
      <c r="BC601" s="185" t="s">
        <v>1332</v>
      </c>
      <c r="BD601" s="187">
        <v>4473</v>
      </c>
      <c r="BE601" s="187">
        <v>24793</v>
      </c>
      <c r="BF601" s="187">
        <v>33239</v>
      </c>
      <c r="BJ601" s="185" t="s">
        <v>2008</v>
      </c>
      <c r="BM601" s="185" t="s">
        <v>1924</v>
      </c>
      <c r="BN601" s="185" t="s">
        <v>1925</v>
      </c>
      <c r="BV601" s="185" t="s">
        <v>3365</v>
      </c>
      <c r="BW601" s="185" t="s">
        <v>1896</v>
      </c>
      <c r="BX601" s="185" t="s">
        <v>1983</v>
      </c>
      <c r="CA601" s="185">
        <v>0</v>
      </c>
      <c r="CB601" s="185">
        <v>648400</v>
      </c>
      <c r="CC601" s="185">
        <v>0</v>
      </c>
      <c r="CD601" s="185">
        <v>0</v>
      </c>
      <c r="CE601" s="185">
        <v>0</v>
      </c>
      <c r="CF601" s="185">
        <v>0</v>
      </c>
      <c r="CG601" s="185">
        <v>0</v>
      </c>
      <c r="CH601" s="185">
        <v>0</v>
      </c>
      <c r="CI601" s="185">
        <v>0</v>
      </c>
      <c r="CK601" s="185">
        <v>0</v>
      </c>
      <c r="CL601" s="185">
        <v>0</v>
      </c>
      <c r="CM601" s="185">
        <v>0</v>
      </c>
      <c r="CN601" s="185">
        <v>0</v>
      </c>
      <c r="CO601" s="185">
        <v>0</v>
      </c>
      <c r="CP601" s="185">
        <v>0</v>
      </c>
      <c r="CQ601" s="185">
        <v>0</v>
      </c>
      <c r="CR601" s="185">
        <v>0</v>
      </c>
      <c r="CS601" s="185">
        <v>0</v>
      </c>
      <c r="CT601" s="185">
        <v>0</v>
      </c>
      <c r="CU601" s="185">
        <v>0</v>
      </c>
      <c r="CV601" s="185">
        <v>302326</v>
      </c>
      <c r="CW601" s="185">
        <v>950726</v>
      </c>
      <c r="CX601" s="185">
        <v>77243</v>
      </c>
      <c r="CY601" s="185">
        <v>873483</v>
      </c>
      <c r="CZ601" s="185" t="s">
        <v>8035</v>
      </c>
      <c r="DA601" s="185">
        <v>0</v>
      </c>
      <c r="DB601" s="185">
        <v>0</v>
      </c>
      <c r="DC601" s="185">
        <v>0</v>
      </c>
      <c r="DD601" s="185">
        <v>0</v>
      </c>
      <c r="DE601" s="185">
        <v>0</v>
      </c>
      <c r="DF601" s="185">
        <v>0</v>
      </c>
      <c r="DG601" s="185">
        <v>0</v>
      </c>
      <c r="DH601" s="185">
        <v>0</v>
      </c>
      <c r="DI601" s="185">
        <v>30</v>
      </c>
      <c r="DJ601" s="185">
        <v>0</v>
      </c>
      <c r="DK601" s="185">
        <v>0</v>
      </c>
      <c r="DL601" s="185">
        <v>0</v>
      </c>
      <c r="DO601" s="185">
        <v>0</v>
      </c>
      <c r="DP601" s="185">
        <v>72700</v>
      </c>
      <c r="DQ601" s="185">
        <v>0</v>
      </c>
      <c r="DR601" s="185" t="s">
        <v>2026</v>
      </c>
      <c r="DS601" s="185" t="s">
        <v>1889</v>
      </c>
      <c r="DT601" s="185">
        <v>0</v>
      </c>
      <c r="DV601" s="185" t="s">
        <v>2029</v>
      </c>
      <c r="DW601" s="185">
        <v>606000</v>
      </c>
      <c r="DX601" s="185" t="s">
        <v>1896</v>
      </c>
    </row>
    <row r="602" spans="1:128" x14ac:dyDescent="0.25">
      <c r="A602" s="185">
        <v>30</v>
      </c>
      <c r="B602" s="185">
        <v>2980000</v>
      </c>
      <c r="D602" s="230">
        <v>2.436E-2</v>
      </c>
      <c r="E602" s="185">
        <v>72593</v>
      </c>
      <c r="F602" s="185">
        <v>28548641</v>
      </c>
      <c r="I602" s="185">
        <v>3067150</v>
      </c>
      <c r="J602" s="185">
        <v>1043079</v>
      </c>
      <c r="L602" s="185">
        <v>3599123</v>
      </c>
      <c r="M602" s="185" t="s">
        <v>1997</v>
      </c>
      <c r="N602" s="185" t="s">
        <v>11</v>
      </c>
      <c r="R602" s="185" t="s">
        <v>1879</v>
      </c>
      <c r="S602" s="185" t="s">
        <v>778</v>
      </c>
      <c r="T602" s="185" t="s">
        <v>655</v>
      </c>
      <c r="U602" s="185" t="s">
        <v>2643</v>
      </c>
      <c r="V602" s="185" t="s">
        <v>2012</v>
      </c>
      <c r="W602" s="185" t="s">
        <v>795</v>
      </c>
      <c r="X602" s="185" t="s">
        <v>2013</v>
      </c>
      <c r="Y602" s="185" t="s">
        <v>1881</v>
      </c>
      <c r="Z602" s="185" t="s">
        <v>2000</v>
      </c>
      <c r="AA602" s="185" t="s">
        <v>1883</v>
      </c>
      <c r="AB602" s="185" t="s">
        <v>2001</v>
      </c>
      <c r="AC602" s="185" t="s">
        <v>4482</v>
      </c>
      <c r="AD602" s="185" t="s">
        <v>2003</v>
      </c>
      <c r="AE602" s="185" t="s">
        <v>1903</v>
      </c>
      <c r="AF602" s="185" t="s">
        <v>1888</v>
      </c>
      <c r="AG602" s="185" t="s">
        <v>1989</v>
      </c>
      <c r="AH602" s="185" t="s">
        <v>1912</v>
      </c>
      <c r="AI602" s="185" t="s">
        <v>1890</v>
      </c>
      <c r="AK602" s="185" t="s">
        <v>4483</v>
      </c>
      <c r="AL602" s="185" t="s">
        <v>3593</v>
      </c>
      <c r="AM602" s="185" t="s">
        <v>4484</v>
      </c>
      <c r="AN602" s="185" t="s">
        <v>4485</v>
      </c>
      <c r="AO602" s="185" t="s">
        <v>4212</v>
      </c>
      <c r="AP602" s="185" t="s">
        <v>1896</v>
      </c>
      <c r="AQ602" s="185" t="s">
        <v>2012</v>
      </c>
      <c r="AR602" s="185" t="s">
        <v>2747</v>
      </c>
      <c r="AS602" s="185">
        <v>2980227</v>
      </c>
      <c r="AT602" s="185" t="s">
        <v>2747</v>
      </c>
      <c r="AV602" s="185" t="s">
        <v>1920</v>
      </c>
      <c r="AW602" s="185">
        <v>2980227</v>
      </c>
      <c r="AX602" s="185">
        <v>0</v>
      </c>
      <c r="AY602" s="185" t="s">
        <v>3244</v>
      </c>
      <c r="AZ602" s="186">
        <v>0</v>
      </c>
      <c r="BA602" s="231">
        <v>0</v>
      </c>
      <c r="BB602" s="185">
        <v>0</v>
      </c>
      <c r="BC602" s="185" t="s">
        <v>1332</v>
      </c>
      <c r="BD602" s="187">
        <v>28737</v>
      </c>
      <c r="BE602" s="187">
        <v>40217</v>
      </c>
      <c r="BF602" s="187">
        <v>41562</v>
      </c>
      <c r="BH602" s="187">
        <v>42774</v>
      </c>
      <c r="BI602" s="187">
        <v>43138</v>
      </c>
      <c r="BO602" s="185" t="s">
        <v>11</v>
      </c>
      <c r="BR602" s="185" t="s">
        <v>3245</v>
      </c>
      <c r="BV602" s="185" t="s">
        <v>3365</v>
      </c>
      <c r="BW602" s="185" t="s">
        <v>1896</v>
      </c>
      <c r="BX602" s="185" t="s">
        <v>1902</v>
      </c>
      <c r="BY602" s="187">
        <v>43869</v>
      </c>
      <c r="BZ602" s="187">
        <v>44235</v>
      </c>
      <c r="CA602" s="185">
        <v>0</v>
      </c>
      <c r="CB602" s="185">
        <v>2980227</v>
      </c>
      <c r="CC602" s="185">
        <v>0</v>
      </c>
      <c r="CD602" s="185">
        <v>0</v>
      </c>
      <c r="CE602" s="185">
        <v>0</v>
      </c>
      <c r="CF602" s="185">
        <v>0</v>
      </c>
      <c r="CG602" s="185">
        <v>0</v>
      </c>
      <c r="CH602" s="185">
        <v>0</v>
      </c>
      <c r="CI602" s="185">
        <v>0</v>
      </c>
      <c r="CK602" s="185">
        <v>0</v>
      </c>
      <c r="CL602" s="185">
        <v>0</v>
      </c>
      <c r="CM602" s="185">
        <v>0</v>
      </c>
      <c r="CN602" s="185">
        <v>0</v>
      </c>
      <c r="CO602" s="185">
        <v>0</v>
      </c>
      <c r="CP602" s="185">
        <v>0</v>
      </c>
      <c r="CQ602" s="185">
        <v>0</v>
      </c>
      <c r="CR602" s="185">
        <v>0</v>
      </c>
      <c r="CS602" s="185">
        <v>0</v>
      </c>
      <c r="CT602" s="185">
        <v>0</v>
      </c>
      <c r="CU602" s="185">
        <v>0</v>
      </c>
      <c r="CV602" s="185">
        <v>0</v>
      </c>
      <c r="CW602" s="185">
        <v>2980227</v>
      </c>
      <c r="CX602" s="185">
        <v>503731</v>
      </c>
      <c r="CY602" s="185">
        <v>2476496</v>
      </c>
      <c r="CZ602" s="185" t="s">
        <v>8035</v>
      </c>
      <c r="DA602" s="185">
        <v>248352</v>
      </c>
      <c r="DB602" s="185">
        <v>253300</v>
      </c>
      <c r="DC602" s="185">
        <v>357600</v>
      </c>
      <c r="DD602" s="185">
        <v>2980000</v>
      </c>
      <c r="DE602" s="185">
        <v>119200</v>
      </c>
      <c r="DF602" s="185">
        <v>59600</v>
      </c>
      <c r="DG602" s="185">
        <v>89400</v>
      </c>
      <c r="DH602" s="185">
        <v>0</v>
      </c>
      <c r="DI602" s="185">
        <v>30</v>
      </c>
      <c r="DJ602" s="185">
        <v>0</v>
      </c>
      <c r="DK602" s="185">
        <v>0</v>
      </c>
      <c r="DL602" s="185">
        <v>0</v>
      </c>
      <c r="DM602" s="187">
        <v>44197</v>
      </c>
      <c r="DN602" s="187">
        <v>44201</v>
      </c>
      <c r="DO602" s="185">
        <v>0</v>
      </c>
      <c r="DP602" s="185">
        <v>119200</v>
      </c>
      <c r="DQ602" s="185">
        <v>0</v>
      </c>
      <c r="DR602" s="185" t="s">
        <v>2026</v>
      </c>
      <c r="DS602" s="185" t="s">
        <v>1903</v>
      </c>
      <c r="DT602" s="185">
        <v>119200</v>
      </c>
      <c r="DV602" s="185" t="s">
        <v>2010</v>
      </c>
      <c r="DW602" s="185">
        <v>2980000</v>
      </c>
      <c r="DX602" s="185" t="s">
        <v>1896</v>
      </c>
    </row>
    <row r="603" spans="1:128" x14ac:dyDescent="0.25">
      <c r="A603" s="185">
        <v>30</v>
      </c>
      <c r="B603" s="185">
        <v>1365000</v>
      </c>
      <c r="D603" s="230">
        <v>5.2199999999999998E-3</v>
      </c>
      <c r="E603" s="185">
        <v>7125</v>
      </c>
      <c r="F603" s="185">
        <v>28949388</v>
      </c>
      <c r="I603" s="185">
        <v>1590659</v>
      </c>
      <c r="J603" s="185">
        <v>682420</v>
      </c>
      <c r="L603" s="185">
        <v>1723214</v>
      </c>
      <c r="M603" s="185" t="s">
        <v>1997</v>
      </c>
      <c r="N603" s="185" t="s">
        <v>2044</v>
      </c>
      <c r="R603" s="185" t="s">
        <v>1879</v>
      </c>
      <c r="S603" s="185" t="s">
        <v>778</v>
      </c>
      <c r="T603" s="185" t="s">
        <v>655</v>
      </c>
      <c r="U603" s="185" t="s">
        <v>682</v>
      </c>
      <c r="V603" s="185" t="s">
        <v>1949</v>
      </c>
      <c r="W603" s="185" t="s">
        <v>1730</v>
      </c>
      <c r="X603" s="185" t="s">
        <v>1907</v>
      </c>
      <c r="Y603" s="185" t="s">
        <v>1881</v>
      </c>
      <c r="Z603" s="185" t="s">
        <v>2000</v>
      </c>
      <c r="AA603" s="185" t="s">
        <v>1883</v>
      </c>
      <c r="AB603" s="185" t="s">
        <v>2001</v>
      </c>
      <c r="AC603" s="185" t="s">
        <v>4486</v>
      </c>
      <c r="AD603" s="185" t="s">
        <v>2003</v>
      </c>
      <c r="AE603" s="185" t="s">
        <v>1887</v>
      </c>
      <c r="AF603" s="185" t="s">
        <v>1888</v>
      </c>
      <c r="AG603" s="185" t="s">
        <v>1889</v>
      </c>
      <c r="AH603" s="185" t="s">
        <v>1883</v>
      </c>
      <c r="AI603" s="185" t="s">
        <v>1890</v>
      </c>
      <c r="AK603" s="185" t="s">
        <v>1122</v>
      </c>
      <c r="AL603" s="185" t="s">
        <v>2056</v>
      </c>
      <c r="AM603" s="185" t="s">
        <v>4487</v>
      </c>
      <c r="AN603" s="185" t="s">
        <v>4488</v>
      </c>
      <c r="AO603" s="185" t="s">
        <v>4489</v>
      </c>
      <c r="AP603" s="185" t="s">
        <v>1896</v>
      </c>
      <c r="AQ603" s="185" t="s">
        <v>1949</v>
      </c>
      <c r="AR603" s="185" t="s">
        <v>1957</v>
      </c>
      <c r="AS603" s="185">
        <v>1364839</v>
      </c>
      <c r="AT603" s="185" t="s">
        <v>1957</v>
      </c>
      <c r="AV603" s="185" t="s">
        <v>1920</v>
      </c>
      <c r="AW603" s="185">
        <v>1364839</v>
      </c>
      <c r="AX603" s="185">
        <v>0</v>
      </c>
      <c r="AY603" s="185" t="s">
        <v>2050</v>
      </c>
      <c r="AZ603" s="186">
        <v>0</v>
      </c>
      <c r="BA603" s="231">
        <v>0</v>
      </c>
      <c r="BB603" s="185">
        <v>0</v>
      </c>
      <c r="BD603" s="187">
        <v>28281</v>
      </c>
      <c r="BE603" s="187">
        <v>43564</v>
      </c>
      <c r="BF603" s="187">
        <v>43564</v>
      </c>
      <c r="BH603" s="187">
        <v>43564</v>
      </c>
      <c r="BM603" s="185" t="s">
        <v>1900</v>
      </c>
      <c r="BN603" s="185" t="s">
        <v>1275</v>
      </c>
      <c r="BV603" s="185" t="s">
        <v>3365</v>
      </c>
      <c r="BW603" s="185" t="s">
        <v>1926</v>
      </c>
      <c r="BX603" s="185" t="s">
        <v>1902</v>
      </c>
      <c r="BY603" s="187">
        <v>43564</v>
      </c>
      <c r="BZ603" s="187">
        <v>44295</v>
      </c>
      <c r="CA603" s="185">
        <v>0</v>
      </c>
      <c r="CB603" s="185">
        <v>1364839</v>
      </c>
      <c r="CC603" s="185">
        <v>0</v>
      </c>
      <c r="CD603" s="185">
        <v>102854</v>
      </c>
      <c r="CE603" s="185">
        <v>0</v>
      </c>
      <c r="CF603" s="185">
        <v>0</v>
      </c>
      <c r="CG603" s="185">
        <v>0</v>
      </c>
      <c r="CH603" s="185">
        <v>0</v>
      </c>
      <c r="CI603" s="185">
        <v>0</v>
      </c>
      <c r="CK603" s="185">
        <v>0</v>
      </c>
      <c r="CL603" s="185">
        <v>0</v>
      </c>
      <c r="CM603" s="185">
        <v>0</v>
      </c>
      <c r="CN603" s="185">
        <v>0</v>
      </c>
      <c r="CO603" s="185">
        <v>0</v>
      </c>
      <c r="CP603" s="185">
        <v>66098</v>
      </c>
      <c r="CQ603" s="185">
        <v>0</v>
      </c>
      <c r="CR603" s="185">
        <v>0</v>
      </c>
      <c r="CS603" s="185">
        <v>0</v>
      </c>
      <c r="CT603" s="185">
        <v>0</v>
      </c>
      <c r="CU603" s="185">
        <v>0</v>
      </c>
      <c r="CV603" s="185">
        <v>0</v>
      </c>
      <c r="CW603" s="185">
        <v>1533791</v>
      </c>
      <c r="CX603" s="185">
        <v>199538</v>
      </c>
      <c r="CY603" s="185">
        <v>1334253</v>
      </c>
      <c r="CZ603" s="185" t="s">
        <v>8035</v>
      </c>
      <c r="DA603" s="185">
        <v>127816</v>
      </c>
      <c r="DB603" s="185">
        <v>116000</v>
      </c>
      <c r="DC603" s="185">
        <v>163800</v>
      </c>
      <c r="DD603" s="185">
        <v>1431000</v>
      </c>
      <c r="DE603" s="185">
        <v>57200</v>
      </c>
      <c r="DF603" s="185">
        <v>28600</v>
      </c>
      <c r="DG603" s="185">
        <v>42900</v>
      </c>
      <c r="DH603" s="185">
        <v>0</v>
      </c>
      <c r="DI603" s="185">
        <v>30</v>
      </c>
      <c r="DJ603" s="185">
        <v>0</v>
      </c>
      <c r="DK603" s="185">
        <v>0</v>
      </c>
      <c r="DL603" s="185">
        <v>0</v>
      </c>
      <c r="DM603" s="187">
        <v>43564</v>
      </c>
      <c r="DN603" s="187">
        <v>43565</v>
      </c>
      <c r="DO603" s="185">
        <v>0</v>
      </c>
      <c r="DP603" s="185">
        <v>54600</v>
      </c>
      <c r="DQ603" s="185">
        <v>0</v>
      </c>
      <c r="DR603" s="185" t="s">
        <v>1927</v>
      </c>
      <c r="DS603" s="185" t="s">
        <v>1903</v>
      </c>
      <c r="DT603" s="185">
        <v>54600</v>
      </c>
      <c r="DV603" s="185" t="s">
        <v>2010</v>
      </c>
      <c r="DW603" s="185">
        <v>1365000</v>
      </c>
      <c r="DX603" s="185" t="s">
        <v>1896</v>
      </c>
    </row>
    <row r="604" spans="1:128" x14ac:dyDescent="0.25">
      <c r="A604" s="185">
        <v>30</v>
      </c>
      <c r="B604" s="185">
        <v>1150000</v>
      </c>
      <c r="D604" s="230">
        <v>6.9599999999999995E-2</v>
      </c>
      <c r="E604" s="185">
        <v>80040</v>
      </c>
      <c r="F604" s="185">
        <v>29187680</v>
      </c>
      <c r="I604" s="185">
        <v>1367323</v>
      </c>
      <c r="J604" s="185">
        <v>575218</v>
      </c>
      <c r="L604" s="185">
        <v>1542783</v>
      </c>
      <c r="M604" s="185" t="s">
        <v>2351</v>
      </c>
      <c r="N604" s="185" t="s">
        <v>1938</v>
      </c>
      <c r="R604" s="185" t="s">
        <v>1264</v>
      </c>
      <c r="S604" s="185" t="s">
        <v>614</v>
      </c>
      <c r="T604" s="185" t="s">
        <v>3220</v>
      </c>
      <c r="U604" s="185" t="s">
        <v>682</v>
      </c>
      <c r="V604" s="185" t="s">
        <v>1272</v>
      </c>
      <c r="W604" s="185" t="s">
        <v>974</v>
      </c>
      <c r="X604" s="185" t="s">
        <v>1880</v>
      </c>
      <c r="Y604" s="185" t="s">
        <v>1881</v>
      </c>
      <c r="Z604" s="185" t="s">
        <v>2352</v>
      </c>
      <c r="AA604" s="185" t="s">
        <v>1883</v>
      </c>
      <c r="AB604" s="185" t="s">
        <v>1912</v>
      </c>
      <c r="AC604" s="185" t="s">
        <v>4490</v>
      </c>
      <c r="AD604" s="185" t="s">
        <v>2459</v>
      </c>
      <c r="AE604" s="185" t="s">
        <v>1887</v>
      </c>
      <c r="AF604" s="185" t="s">
        <v>1888</v>
      </c>
      <c r="AG604" s="185" t="s">
        <v>1889</v>
      </c>
      <c r="AH604" s="185" t="s">
        <v>1883</v>
      </c>
      <c r="AI604" s="185" t="s">
        <v>1890</v>
      </c>
      <c r="AK604" s="185" t="s">
        <v>2305</v>
      </c>
      <c r="AL604" s="185" t="s">
        <v>4491</v>
      </c>
      <c r="AM604" s="185" t="s">
        <v>4492</v>
      </c>
      <c r="AN604" s="185" t="s">
        <v>4492</v>
      </c>
      <c r="AP604" s="185" t="s">
        <v>1896</v>
      </c>
      <c r="AQ604" s="185" t="s">
        <v>1272</v>
      </c>
      <c r="AR604" s="185" t="s">
        <v>2093</v>
      </c>
      <c r="AS604" s="185">
        <v>1150436</v>
      </c>
      <c r="AT604" s="185" t="s">
        <v>2093</v>
      </c>
      <c r="AV604" s="185" t="s">
        <v>1920</v>
      </c>
      <c r="AW604" s="185">
        <v>1150436</v>
      </c>
      <c r="AX604" s="185">
        <v>0</v>
      </c>
      <c r="AY604" s="185" t="s">
        <v>1943</v>
      </c>
      <c r="AZ604" s="186">
        <v>0</v>
      </c>
      <c r="BA604" s="231">
        <v>8</v>
      </c>
      <c r="BB604" s="185">
        <v>0</v>
      </c>
      <c r="BD604" s="187">
        <v>29081</v>
      </c>
      <c r="BE604" s="187">
        <v>41172</v>
      </c>
      <c r="BF604" s="187">
        <v>41172</v>
      </c>
      <c r="BH604" s="187">
        <v>43363</v>
      </c>
      <c r="BI604" s="187">
        <v>43727</v>
      </c>
      <c r="BM604" s="185" t="s">
        <v>1900</v>
      </c>
      <c r="BN604" s="185" t="s">
        <v>1275</v>
      </c>
      <c r="BV604" s="185" t="s">
        <v>3365</v>
      </c>
      <c r="BW604" s="185" t="s">
        <v>1926</v>
      </c>
      <c r="BX604" s="185" t="s">
        <v>2025</v>
      </c>
      <c r="BY604" s="187">
        <v>42998</v>
      </c>
      <c r="BZ604" s="187">
        <v>44094</v>
      </c>
      <c r="CA604" s="185">
        <v>0</v>
      </c>
      <c r="CB604" s="185">
        <v>1150436</v>
      </c>
      <c r="CC604" s="185">
        <v>0</v>
      </c>
      <c r="CD604" s="185">
        <v>82283</v>
      </c>
      <c r="CE604" s="185">
        <v>0</v>
      </c>
      <c r="CF604" s="185">
        <v>0</v>
      </c>
      <c r="CG604" s="185">
        <v>0</v>
      </c>
      <c r="CH604" s="185">
        <v>0</v>
      </c>
      <c r="CI604" s="185">
        <v>0</v>
      </c>
      <c r="CK604" s="185">
        <v>0</v>
      </c>
      <c r="CL604" s="185">
        <v>0</v>
      </c>
      <c r="CM604" s="185">
        <v>0</v>
      </c>
      <c r="CN604" s="185">
        <v>0</v>
      </c>
      <c r="CO604" s="185">
        <v>0</v>
      </c>
      <c r="CP604" s="185">
        <v>52878</v>
      </c>
      <c r="CQ604" s="185">
        <v>73628</v>
      </c>
      <c r="CR604" s="185">
        <v>0</v>
      </c>
      <c r="CS604" s="185">
        <v>0</v>
      </c>
      <c r="CT604" s="185">
        <v>0</v>
      </c>
      <c r="CU604" s="185">
        <v>0</v>
      </c>
      <c r="CV604" s="185">
        <v>0</v>
      </c>
      <c r="CW604" s="185">
        <v>1411423</v>
      </c>
      <c r="CX604" s="185">
        <v>804989</v>
      </c>
      <c r="CY604" s="185">
        <v>606434</v>
      </c>
      <c r="CZ604" s="185" t="s">
        <v>8035</v>
      </c>
      <c r="DA604" s="185">
        <v>113269</v>
      </c>
      <c r="DB604" s="185">
        <v>97700</v>
      </c>
      <c r="DC604" s="185">
        <v>138000</v>
      </c>
      <c r="DD604" s="185">
        <v>1277000</v>
      </c>
      <c r="DE604" s="185">
        <v>51100</v>
      </c>
      <c r="DF604" s="185">
        <v>25500</v>
      </c>
      <c r="DG604" s="185">
        <v>38300</v>
      </c>
      <c r="DH604" s="185">
        <v>0</v>
      </c>
      <c r="DI604" s="185">
        <v>30</v>
      </c>
      <c r="DJ604" s="185">
        <v>0</v>
      </c>
      <c r="DK604" s="185">
        <v>0</v>
      </c>
      <c r="DL604" s="185">
        <v>0</v>
      </c>
      <c r="DM604" s="187">
        <v>44175</v>
      </c>
      <c r="DN604" s="187">
        <v>44196</v>
      </c>
      <c r="DO604" s="185">
        <v>0</v>
      </c>
      <c r="DP604" s="185">
        <v>46000</v>
      </c>
      <c r="DQ604" s="185">
        <v>0</v>
      </c>
      <c r="DR604" s="185" t="s">
        <v>1888</v>
      </c>
      <c r="DS604" s="185" t="s">
        <v>1903</v>
      </c>
      <c r="DT604" s="185">
        <v>46000</v>
      </c>
      <c r="DV604" s="185" t="s">
        <v>2360</v>
      </c>
      <c r="DW604" s="185">
        <v>1150000</v>
      </c>
      <c r="DX604" s="185" t="s">
        <v>1896</v>
      </c>
    </row>
    <row r="605" spans="1:128" x14ac:dyDescent="0.25">
      <c r="A605" s="185">
        <v>30</v>
      </c>
      <c r="B605" s="185">
        <v>2542000</v>
      </c>
      <c r="D605" s="230">
        <v>1.044E-2</v>
      </c>
      <c r="E605" s="185">
        <v>26538</v>
      </c>
      <c r="F605" s="185">
        <v>29677888</v>
      </c>
      <c r="I605" s="185">
        <v>2616414</v>
      </c>
      <c r="J605" s="185">
        <v>889793</v>
      </c>
      <c r="L605" s="185">
        <v>2952238</v>
      </c>
      <c r="M605" s="185" t="s">
        <v>1961</v>
      </c>
      <c r="N605" s="185" t="s">
        <v>1693</v>
      </c>
      <c r="R605" s="185" t="s">
        <v>1879</v>
      </c>
      <c r="S605" s="185" t="s">
        <v>779</v>
      </c>
      <c r="T605" s="185" t="s">
        <v>230</v>
      </c>
      <c r="U605" s="185" t="s">
        <v>682</v>
      </c>
      <c r="V605" s="185" t="s">
        <v>3041</v>
      </c>
      <c r="W605" s="185" t="s">
        <v>1174</v>
      </c>
      <c r="X605" s="185" t="s">
        <v>1999</v>
      </c>
      <c r="Y605" s="185" t="s">
        <v>1987</v>
      </c>
      <c r="Z605" s="185" t="s">
        <v>2587</v>
      </c>
      <c r="AA605" s="185" t="s">
        <v>1883</v>
      </c>
      <c r="AB605" s="185" t="s">
        <v>1912</v>
      </c>
      <c r="AC605" s="185" t="s">
        <v>4493</v>
      </c>
      <c r="AD605" s="185" t="s">
        <v>2011</v>
      </c>
      <c r="AE605" s="185" t="s">
        <v>1887</v>
      </c>
      <c r="AF605" s="185" t="s">
        <v>1888</v>
      </c>
      <c r="AG605" s="185" t="s">
        <v>1889</v>
      </c>
      <c r="AH605" s="185" t="s">
        <v>1883</v>
      </c>
      <c r="AI605" s="185" t="s">
        <v>1890</v>
      </c>
      <c r="AK605" s="185" t="s">
        <v>4494</v>
      </c>
      <c r="AL605" s="185" t="s">
        <v>4495</v>
      </c>
      <c r="AM605" s="185" t="s">
        <v>4496</v>
      </c>
      <c r="AN605" s="185" t="s">
        <v>4497</v>
      </c>
      <c r="AO605" s="185" t="s">
        <v>4366</v>
      </c>
      <c r="AP605" s="185" t="s">
        <v>1896</v>
      </c>
      <c r="AQ605" s="185" t="s">
        <v>3041</v>
      </c>
      <c r="AR605" s="185" t="s">
        <v>3042</v>
      </c>
      <c r="AS605" s="185">
        <v>2542265</v>
      </c>
      <c r="AT605" s="185" t="s">
        <v>3042</v>
      </c>
      <c r="AV605" s="185" t="s">
        <v>1920</v>
      </c>
      <c r="AW605" s="185">
        <v>2542265</v>
      </c>
      <c r="AX605" s="185">
        <v>0</v>
      </c>
      <c r="AY605" s="185" t="s">
        <v>4498</v>
      </c>
      <c r="AZ605" s="186">
        <v>0</v>
      </c>
      <c r="BA605" s="231">
        <v>0</v>
      </c>
      <c r="BB605" s="185">
        <v>0</v>
      </c>
      <c r="BD605" s="187">
        <v>30486</v>
      </c>
      <c r="BE605" s="187">
        <v>41464</v>
      </c>
      <c r="BF605" s="187">
        <v>41464</v>
      </c>
      <c r="BH605" s="187">
        <v>43655</v>
      </c>
      <c r="BI605" s="187">
        <v>44020</v>
      </c>
      <c r="BM605" s="185" t="s">
        <v>1900</v>
      </c>
      <c r="BN605" s="185" t="s">
        <v>1275</v>
      </c>
      <c r="BV605" s="185" t="s">
        <v>3365</v>
      </c>
      <c r="BW605" s="185" t="s">
        <v>1896</v>
      </c>
      <c r="BX605" s="185" t="s">
        <v>1902</v>
      </c>
      <c r="BY605" s="187">
        <v>43290</v>
      </c>
      <c r="BZ605" s="187">
        <v>44021</v>
      </c>
      <c r="CA605" s="185">
        <v>0</v>
      </c>
      <c r="CB605" s="185">
        <v>2542265</v>
      </c>
      <c r="CC605" s="185">
        <v>0</v>
      </c>
      <c r="CD605" s="185">
        <v>0</v>
      </c>
      <c r="CE605" s="185">
        <v>0</v>
      </c>
      <c r="CF605" s="185">
        <v>0</v>
      </c>
      <c r="CG605" s="185">
        <v>0</v>
      </c>
      <c r="CH605" s="185">
        <v>0</v>
      </c>
      <c r="CI605" s="185">
        <v>0</v>
      </c>
      <c r="CK605" s="185">
        <v>0</v>
      </c>
      <c r="CL605" s="185">
        <v>0</v>
      </c>
      <c r="CM605" s="185">
        <v>0</v>
      </c>
      <c r="CN605" s="185">
        <v>0</v>
      </c>
      <c r="CO605" s="185">
        <v>0</v>
      </c>
      <c r="CP605" s="185">
        <v>0</v>
      </c>
      <c r="CQ605" s="185">
        <v>0</v>
      </c>
      <c r="CR605" s="185">
        <v>0</v>
      </c>
      <c r="CS605" s="185">
        <v>0</v>
      </c>
      <c r="CT605" s="185">
        <v>0</v>
      </c>
      <c r="CU605" s="185">
        <v>0</v>
      </c>
      <c r="CV605" s="185">
        <v>0</v>
      </c>
      <c r="CW605" s="185">
        <v>2542265</v>
      </c>
      <c r="CX605" s="185">
        <v>992470</v>
      </c>
      <c r="CY605" s="185">
        <v>1549795</v>
      </c>
      <c r="CZ605" s="185" t="s">
        <v>8035</v>
      </c>
      <c r="DA605" s="185">
        <v>211855</v>
      </c>
      <c r="DB605" s="185">
        <v>216100</v>
      </c>
      <c r="DC605" s="185">
        <v>305000</v>
      </c>
      <c r="DD605" s="185">
        <v>2542000</v>
      </c>
      <c r="DE605" s="185">
        <v>101700</v>
      </c>
      <c r="DF605" s="185">
        <v>50800</v>
      </c>
      <c r="DG605" s="185">
        <v>76300</v>
      </c>
      <c r="DH605" s="185">
        <v>0</v>
      </c>
      <c r="DI605" s="185">
        <v>30</v>
      </c>
      <c r="DJ605" s="185">
        <v>0</v>
      </c>
      <c r="DK605" s="185">
        <v>0</v>
      </c>
      <c r="DL605" s="185">
        <v>0</v>
      </c>
      <c r="DM605" s="187">
        <v>44197</v>
      </c>
      <c r="DN605" s="187">
        <v>44208</v>
      </c>
      <c r="DO605" s="185">
        <v>0</v>
      </c>
      <c r="DP605" s="185">
        <v>101700</v>
      </c>
      <c r="DQ605" s="185">
        <v>0</v>
      </c>
      <c r="DR605" s="185" t="s">
        <v>2009</v>
      </c>
      <c r="DS605" s="185" t="s">
        <v>1887</v>
      </c>
      <c r="DT605" s="185">
        <v>101700</v>
      </c>
      <c r="DV605" s="185" t="s">
        <v>2027</v>
      </c>
      <c r="DW605" s="185">
        <v>2542000</v>
      </c>
      <c r="DX605" s="185" t="s">
        <v>1896</v>
      </c>
    </row>
    <row r="606" spans="1:128" x14ac:dyDescent="0.25">
      <c r="A606" s="185">
        <v>30</v>
      </c>
      <c r="B606" s="185">
        <v>4368000</v>
      </c>
      <c r="D606" s="230">
        <v>2.436E-2</v>
      </c>
      <c r="E606" s="185">
        <v>106404</v>
      </c>
      <c r="F606" s="185">
        <v>29775563</v>
      </c>
      <c r="I606" s="185">
        <v>4495342</v>
      </c>
      <c r="J606" s="185">
        <v>1528780</v>
      </c>
      <c r="L606" s="185">
        <v>5274005</v>
      </c>
      <c r="M606" s="185" t="s">
        <v>1961</v>
      </c>
      <c r="N606" s="185" t="s">
        <v>4499</v>
      </c>
      <c r="R606" s="185" t="s">
        <v>1879</v>
      </c>
      <c r="S606" s="185" t="s">
        <v>779</v>
      </c>
      <c r="T606" s="185" t="s">
        <v>230</v>
      </c>
      <c r="U606" s="185" t="s">
        <v>1986</v>
      </c>
      <c r="V606" s="185" t="s">
        <v>1963</v>
      </c>
      <c r="W606" s="185" t="s">
        <v>7604</v>
      </c>
      <c r="X606" s="185" t="s">
        <v>2407</v>
      </c>
      <c r="Y606" s="185" t="s">
        <v>1987</v>
      </c>
      <c r="Z606" s="185" t="s">
        <v>2587</v>
      </c>
      <c r="AA606" s="185" t="s">
        <v>1883</v>
      </c>
      <c r="AB606" s="185" t="s">
        <v>1912</v>
      </c>
      <c r="AC606" s="185" t="s">
        <v>4500</v>
      </c>
      <c r="AD606" s="185" t="s">
        <v>2011</v>
      </c>
      <c r="AE606" s="185" t="s">
        <v>1903</v>
      </c>
      <c r="AF606" s="185" t="s">
        <v>1887</v>
      </c>
      <c r="AG606" s="185" t="s">
        <v>1888</v>
      </c>
      <c r="AH606" s="185" t="s">
        <v>1912</v>
      </c>
      <c r="AI606" s="185" t="s">
        <v>1890</v>
      </c>
      <c r="AK606" s="185" t="s">
        <v>2472</v>
      </c>
      <c r="AL606" s="185" t="s">
        <v>4501</v>
      </c>
      <c r="AM606" s="185" t="s">
        <v>4358</v>
      </c>
      <c r="AN606" s="185" t="s">
        <v>4358</v>
      </c>
      <c r="AP606" s="185" t="s">
        <v>1896</v>
      </c>
      <c r="AQ606" s="185" t="s">
        <v>1963</v>
      </c>
      <c r="AR606" s="185" t="s">
        <v>2579</v>
      </c>
      <c r="AS606" s="185">
        <v>4367944</v>
      </c>
      <c r="AT606" s="185" t="s">
        <v>2579</v>
      </c>
      <c r="AV606" s="185" t="s">
        <v>1920</v>
      </c>
      <c r="AW606" s="185">
        <v>4367944</v>
      </c>
      <c r="AX606" s="185">
        <v>0</v>
      </c>
      <c r="AY606" s="185" t="s">
        <v>4502</v>
      </c>
      <c r="AZ606" s="186">
        <v>0</v>
      </c>
      <c r="BA606" s="231">
        <v>0</v>
      </c>
      <c r="BB606" s="185">
        <v>0</v>
      </c>
      <c r="BD606" s="187">
        <v>31069</v>
      </c>
      <c r="BE606" s="187">
        <v>42800</v>
      </c>
      <c r="BF606" s="187">
        <v>42800</v>
      </c>
      <c r="BH606" s="187">
        <v>43530</v>
      </c>
      <c r="BI606" s="187">
        <v>43895</v>
      </c>
      <c r="BO606" s="185" t="s">
        <v>4499</v>
      </c>
      <c r="BR606" s="185" t="s">
        <v>4503</v>
      </c>
      <c r="BV606" s="185" t="s">
        <v>3365</v>
      </c>
      <c r="BW606" s="185" t="s">
        <v>1926</v>
      </c>
      <c r="BX606" s="185" t="s">
        <v>1902</v>
      </c>
      <c r="BY606" s="187">
        <v>42800</v>
      </c>
      <c r="BZ606" s="187">
        <v>44261</v>
      </c>
      <c r="CA606" s="185">
        <v>0</v>
      </c>
      <c r="CB606" s="185">
        <v>4367944</v>
      </c>
      <c r="CC606" s="185">
        <v>0</v>
      </c>
      <c r="CD606" s="185">
        <v>0</v>
      </c>
      <c r="CE606" s="185">
        <v>0</v>
      </c>
      <c r="CF606" s="185">
        <v>0</v>
      </c>
      <c r="CG606" s="185">
        <v>0</v>
      </c>
      <c r="CH606" s="185">
        <v>0</v>
      </c>
      <c r="CI606" s="185">
        <v>0</v>
      </c>
      <c r="CK606" s="185">
        <v>2434977</v>
      </c>
      <c r="CL606" s="185">
        <v>0</v>
      </c>
      <c r="CM606" s="185">
        <v>0</v>
      </c>
      <c r="CN606" s="185">
        <v>0</v>
      </c>
      <c r="CO606" s="185">
        <v>0</v>
      </c>
      <c r="CP606" s="185">
        <v>0</v>
      </c>
      <c r="CQ606" s="185">
        <v>0</v>
      </c>
      <c r="CR606" s="185">
        <v>0</v>
      </c>
      <c r="CS606" s="185">
        <v>291196</v>
      </c>
      <c r="CT606" s="185">
        <v>0</v>
      </c>
      <c r="CU606" s="185">
        <v>0</v>
      </c>
      <c r="CV606" s="185">
        <v>0</v>
      </c>
      <c r="CW606" s="185">
        <v>7345122</v>
      </c>
      <c r="CX606" s="185">
        <v>2546435</v>
      </c>
      <c r="CY606" s="185">
        <v>4798687</v>
      </c>
      <c r="CZ606" s="185" t="s">
        <v>8035</v>
      </c>
      <c r="DA606" s="185">
        <v>566910</v>
      </c>
      <c r="DB606" s="185">
        <v>371300</v>
      </c>
      <c r="DC606" s="185">
        <v>524200</v>
      </c>
      <c r="DD606" s="185">
        <v>6803000</v>
      </c>
      <c r="DE606" s="185">
        <v>272100</v>
      </c>
      <c r="DF606" s="185">
        <v>136100</v>
      </c>
      <c r="DG606" s="185">
        <v>204100</v>
      </c>
      <c r="DH606" s="185">
        <v>0</v>
      </c>
      <c r="DI606" s="185">
        <v>30</v>
      </c>
      <c r="DJ606" s="185">
        <v>0</v>
      </c>
      <c r="DK606" s="185">
        <v>0</v>
      </c>
      <c r="DL606" s="185">
        <v>92404</v>
      </c>
      <c r="DM606" s="187">
        <v>44383</v>
      </c>
      <c r="DN606" s="187">
        <v>44404</v>
      </c>
      <c r="DO606" s="185">
        <v>0</v>
      </c>
      <c r="DP606" s="185">
        <v>174700</v>
      </c>
      <c r="DQ606" s="185">
        <v>43700</v>
      </c>
      <c r="DR606" s="185" t="s">
        <v>2074</v>
      </c>
      <c r="DS606" s="185" t="s">
        <v>1887</v>
      </c>
      <c r="DT606" s="185">
        <v>174700</v>
      </c>
      <c r="DV606" s="185" t="s">
        <v>2027</v>
      </c>
      <c r="DW606" s="185">
        <v>4368000</v>
      </c>
      <c r="DX606" s="185" t="s">
        <v>1896</v>
      </c>
    </row>
    <row r="607" spans="1:128" x14ac:dyDescent="0.25">
      <c r="A607" s="185">
        <v>30</v>
      </c>
      <c r="B607" s="185">
        <v>2594000</v>
      </c>
      <c r="D607" s="230">
        <v>2.436E-2</v>
      </c>
      <c r="E607" s="185">
        <v>63190</v>
      </c>
      <c r="F607" s="185">
        <v>29785619</v>
      </c>
      <c r="I607" s="185">
        <v>2669154</v>
      </c>
      <c r="J607" s="185">
        <v>907729</v>
      </c>
      <c r="L607" s="185">
        <v>2891584</v>
      </c>
      <c r="M607" s="185" t="s">
        <v>2011</v>
      </c>
      <c r="N607" s="185" t="s">
        <v>1306</v>
      </c>
      <c r="R607" s="185" t="s">
        <v>1264</v>
      </c>
      <c r="S607" s="185" t="s">
        <v>779</v>
      </c>
      <c r="T607" s="185" t="s">
        <v>455</v>
      </c>
      <c r="U607" s="185" t="s">
        <v>1986</v>
      </c>
      <c r="V607" s="185" t="s">
        <v>2012</v>
      </c>
      <c r="W607" s="185" t="s">
        <v>674</v>
      </c>
      <c r="X607" s="185" t="s">
        <v>2981</v>
      </c>
      <c r="Y607" s="185" t="s">
        <v>1881</v>
      </c>
      <c r="Z607" s="185" t="s">
        <v>2014</v>
      </c>
      <c r="AA607" s="185" t="s">
        <v>1883</v>
      </c>
      <c r="AB607" s="185" t="s">
        <v>1912</v>
      </c>
      <c r="AC607" s="185" t="s">
        <v>4504</v>
      </c>
      <c r="AD607" s="185" t="s">
        <v>2016</v>
      </c>
      <c r="AE607" s="185" t="s">
        <v>1903</v>
      </c>
      <c r="AF607" s="185" t="s">
        <v>1887</v>
      </c>
      <c r="AG607" s="185" t="s">
        <v>1888</v>
      </c>
      <c r="AH607" s="185" t="s">
        <v>1912</v>
      </c>
      <c r="AI607" s="185" t="s">
        <v>1890</v>
      </c>
      <c r="AK607" s="185" t="s">
        <v>2544</v>
      </c>
      <c r="AL607" s="185" t="s">
        <v>4505</v>
      </c>
      <c r="AM607" s="185" t="s">
        <v>4506</v>
      </c>
      <c r="AN607" s="185" t="s">
        <v>4272</v>
      </c>
      <c r="AO607" s="185" t="s">
        <v>4507</v>
      </c>
      <c r="AP607" s="185" t="s">
        <v>1896</v>
      </c>
      <c r="AQ607" s="185" t="s">
        <v>2012</v>
      </c>
      <c r="AR607" s="185" t="s">
        <v>2300</v>
      </c>
      <c r="AS607" s="185">
        <v>2593510</v>
      </c>
      <c r="AT607" s="185" t="s">
        <v>2300</v>
      </c>
      <c r="AV607" s="185" t="s">
        <v>1920</v>
      </c>
      <c r="AW607" s="185">
        <v>2593510</v>
      </c>
      <c r="AX607" s="185">
        <v>0</v>
      </c>
      <c r="AY607" s="185" t="s">
        <v>4267</v>
      </c>
      <c r="AZ607" s="186">
        <v>0</v>
      </c>
      <c r="BA607" s="231">
        <v>0</v>
      </c>
      <c r="BB607" s="185">
        <v>0</v>
      </c>
      <c r="BC607" s="185" t="s">
        <v>1332</v>
      </c>
      <c r="BD607" s="187">
        <v>28791</v>
      </c>
      <c r="BE607" s="187">
        <v>40210</v>
      </c>
      <c r="BF607" s="187">
        <v>40210</v>
      </c>
      <c r="BH607" s="187">
        <v>42767</v>
      </c>
      <c r="BI607" s="187">
        <v>43131</v>
      </c>
      <c r="BO607" s="185" t="s">
        <v>1306</v>
      </c>
      <c r="BR607" s="185" t="s">
        <v>2025</v>
      </c>
      <c r="BV607" s="185" t="s">
        <v>3365</v>
      </c>
      <c r="BW607" s="185" t="s">
        <v>1896</v>
      </c>
      <c r="BX607" s="185" t="s">
        <v>2025</v>
      </c>
      <c r="BY607" s="187">
        <v>43862</v>
      </c>
      <c r="BZ607" s="187">
        <v>44228</v>
      </c>
      <c r="CA607" s="185">
        <v>0</v>
      </c>
      <c r="CB607" s="185">
        <v>2593510</v>
      </c>
      <c r="CC607" s="185">
        <v>0</v>
      </c>
      <c r="CD607" s="185">
        <v>0</v>
      </c>
      <c r="CE607" s="185">
        <v>0</v>
      </c>
      <c r="CF607" s="185">
        <v>0</v>
      </c>
      <c r="CG607" s="185">
        <v>0</v>
      </c>
      <c r="CH607" s="185">
        <v>0</v>
      </c>
      <c r="CI607" s="185">
        <v>0</v>
      </c>
      <c r="CK607" s="185">
        <v>0</v>
      </c>
      <c r="CL607" s="185">
        <v>0</v>
      </c>
      <c r="CM607" s="185">
        <v>0</v>
      </c>
      <c r="CN607" s="185">
        <v>0</v>
      </c>
      <c r="CO607" s="185">
        <v>0</v>
      </c>
      <c r="CP607" s="185">
        <v>0</v>
      </c>
      <c r="CQ607" s="185">
        <v>0</v>
      </c>
      <c r="CR607" s="185">
        <v>0</v>
      </c>
      <c r="CS607" s="185">
        <v>0</v>
      </c>
      <c r="CT607" s="185">
        <v>0</v>
      </c>
      <c r="CU607" s="185">
        <v>0</v>
      </c>
      <c r="CV607" s="185">
        <v>0</v>
      </c>
      <c r="CW607" s="185">
        <v>2593510</v>
      </c>
      <c r="CX607" s="185">
        <v>744211</v>
      </c>
      <c r="CY607" s="185">
        <v>1849299</v>
      </c>
      <c r="CZ607" s="185" t="s">
        <v>8035</v>
      </c>
      <c r="DA607" s="185">
        <v>216126</v>
      </c>
      <c r="DB607" s="185">
        <v>220500</v>
      </c>
      <c r="DC607" s="185">
        <v>311300</v>
      </c>
      <c r="DD607" s="185">
        <v>2594000</v>
      </c>
      <c r="DE607" s="185">
        <v>103800</v>
      </c>
      <c r="DF607" s="185">
        <v>51900</v>
      </c>
      <c r="DG607" s="185">
        <v>77800</v>
      </c>
      <c r="DH607" s="185">
        <v>0</v>
      </c>
      <c r="DI607" s="185">
        <v>30</v>
      </c>
      <c r="DJ607" s="185">
        <v>0</v>
      </c>
      <c r="DK607" s="185">
        <v>0</v>
      </c>
      <c r="DL607" s="185">
        <v>0</v>
      </c>
      <c r="DM607" s="187">
        <v>43831</v>
      </c>
      <c r="DN607" s="187">
        <v>43838</v>
      </c>
      <c r="DO607" s="185">
        <v>0</v>
      </c>
      <c r="DP607" s="185">
        <v>103800</v>
      </c>
      <c r="DQ607" s="185">
        <v>0</v>
      </c>
      <c r="DR607" s="185" t="s">
        <v>2219</v>
      </c>
      <c r="DS607" s="185" t="s">
        <v>1903</v>
      </c>
      <c r="DT607" s="185">
        <v>103800</v>
      </c>
      <c r="DV607" s="185" t="s">
        <v>2027</v>
      </c>
      <c r="DW607" s="185">
        <v>2594000</v>
      </c>
      <c r="DX607" s="185" t="s">
        <v>1896</v>
      </c>
    </row>
    <row r="608" spans="1:128" x14ac:dyDescent="0.25">
      <c r="A608" s="185">
        <v>30</v>
      </c>
      <c r="B608" s="185">
        <v>1665000</v>
      </c>
      <c r="D608" s="230">
        <v>2.436E-2</v>
      </c>
      <c r="E608" s="185">
        <v>40559</v>
      </c>
      <c r="F608" s="185">
        <v>29915818</v>
      </c>
      <c r="I608" s="185">
        <v>1903246</v>
      </c>
      <c r="J608" s="185">
        <v>832461</v>
      </c>
      <c r="L608" s="185">
        <v>2147467</v>
      </c>
      <c r="M608" s="185" t="s">
        <v>2011</v>
      </c>
      <c r="N608" s="185" t="s">
        <v>1878</v>
      </c>
      <c r="R608" s="185" t="s">
        <v>1879</v>
      </c>
      <c r="S608" s="185" t="s">
        <v>779</v>
      </c>
      <c r="T608" s="185" t="s">
        <v>729</v>
      </c>
      <c r="U608" s="185" t="s">
        <v>682</v>
      </c>
      <c r="V608" s="185" t="s">
        <v>1272</v>
      </c>
      <c r="W608" s="185" t="s">
        <v>885</v>
      </c>
      <c r="X608" s="185" t="s">
        <v>2981</v>
      </c>
      <c r="Y608" s="185" t="s">
        <v>1881</v>
      </c>
      <c r="Z608" s="185" t="s">
        <v>2014</v>
      </c>
      <c r="AA608" s="185" t="s">
        <v>1883</v>
      </c>
      <c r="AB608" s="185" t="s">
        <v>1912</v>
      </c>
      <c r="AC608" s="185" t="s">
        <v>4508</v>
      </c>
      <c r="AD608" s="185" t="s">
        <v>4509</v>
      </c>
      <c r="AE608" s="185" t="s">
        <v>1887</v>
      </c>
      <c r="AF608" s="185" t="s">
        <v>1888</v>
      </c>
      <c r="AG608" s="185" t="s">
        <v>1889</v>
      </c>
      <c r="AH608" s="185" t="s">
        <v>1883</v>
      </c>
      <c r="AI608" s="185" t="s">
        <v>1890</v>
      </c>
      <c r="AK608" s="185" t="s">
        <v>4072</v>
      </c>
      <c r="AL608" s="185" t="s">
        <v>220</v>
      </c>
      <c r="AM608" s="185" t="s">
        <v>4510</v>
      </c>
      <c r="AN608" s="185" t="s">
        <v>4339</v>
      </c>
      <c r="AO608" s="185" t="s">
        <v>4511</v>
      </c>
      <c r="AP608" s="185" t="s">
        <v>1896</v>
      </c>
      <c r="AQ608" s="185" t="s">
        <v>1272</v>
      </c>
      <c r="AR608" s="185" t="s">
        <v>1935</v>
      </c>
      <c r="AS608" s="185">
        <v>1664922</v>
      </c>
      <c r="AT608" s="185" t="s">
        <v>1935</v>
      </c>
      <c r="AV608" s="185" t="s">
        <v>1920</v>
      </c>
      <c r="AW608" s="185">
        <v>1664922</v>
      </c>
      <c r="AX608" s="185">
        <v>0</v>
      </c>
      <c r="AY608" s="185" t="s">
        <v>1899</v>
      </c>
      <c r="AZ608" s="186">
        <v>0</v>
      </c>
      <c r="BA608" s="231">
        <v>20</v>
      </c>
      <c r="BB608" s="185">
        <v>0</v>
      </c>
      <c r="BD608" s="187">
        <v>27416</v>
      </c>
      <c r="BE608" s="187">
        <v>41123</v>
      </c>
      <c r="BF608" s="187">
        <v>41123</v>
      </c>
      <c r="BH608" s="187">
        <v>43679</v>
      </c>
      <c r="BI608" s="187">
        <v>44044</v>
      </c>
      <c r="BM608" s="185" t="s">
        <v>1900</v>
      </c>
      <c r="BN608" s="185" t="s">
        <v>1275</v>
      </c>
      <c r="BV608" s="185" t="s">
        <v>3365</v>
      </c>
      <c r="BW608" s="185" t="s">
        <v>1960</v>
      </c>
      <c r="BX608" s="185" t="s">
        <v>1902</v>
      </c>
      <c r="BY608" s="187">
        <v>42949</v>
      </c>
      <c r="BZ608" s="187">
        <v>44045</v>
      </c>
      <c r="CA608" s="185">
        <v>0</v>
      </c>
      <c r="CB608" s="185">
        <v>1664922</v>
      </c>
      <c r="CC608" s="185">
        <v>0</v>
      </c>
      <c r="CD608" s="185">
        <v>102854</v>
      </c>
      <c r="CE608" s="185">
        <v>0</v>
      </c>
      <c r="CF608" s="185">
        <v>0</v>
      </c>
      <c r="CG608" s="185">
        <v>0</v>
      </c>
      <c r="CH608" s="185">
        <v>0</v>
      </c>
      <c r="CI608" s="185">
        <v>0</v>
      </c>
      <c r="CK608" s="185">
        <v>0</v>
      </c>
      <c r="CL608" s="185">
        <v>0</v>
      </c>
      <c r="CM608" s="185">
        <v>0</v>
      </c>
      <c r="CN608" s="185">
        <v>0</v>
      </c>
      <c r="CO608" s="185">
        <v>0</v>
      </c>
      <c r="CP608" s="185">
        <v>66098</v>
      </c>
      <c r="CQ608" s="185">
        <v>332984</v>
      </c>
      <c r="CR608" s="185">
        <v>0</v>
      </c>
      <c r="CS608" s="185">
        <v>0</v>
      </c>
      <c r="CT608" s="185">
        <v>0</v>
      </c>
      <c r="CU608" s="185">
        <v>0</v>
      </c>
      <c r="CV608" s="185">
        <v>0</v>
      </c>
      <c r="CW608" s="185">
        <v>2166858</v>
      </c>
      <c r="CX608" s="185">
        <v>334391</v>
      </c>
      <c r="CY608" s="185">
        <v>1832467</v>
      </c>
      <c r="CZ608" s="185" t="s">
        <v>8035</v>
      </c>
      <c r="DA608" s="185">
        <v>180572</v>
      </c>
      <c r="DB608" s="185">
        <v>141500</v>
      </c>
      <c r="DC608" s="185">
        <v>199800</v>
      </c>
      <c r="DD608" s="185">
        <v>2064000</v>
      </c>
      <c r="DE608" s="185">
        <v>82600</v>
      </c>
      <c r="DF608" s="185">
        <v>41300</v>
      </c>
      <c r="DG608" s="185">
        <v>61900</v>
      </c>
      <c r="DH608" s="185">
        <v>0</v>
      </c>
      <c r="DI608" s="185">
        <v>30</v>
      </c>
      <c r="DJ608" s="185">
        <v>0</v>
      </c>
      <c r="DK608" s="185">
        <v>0</v>
      </c>
      <c r="DL608" s="185">
        <v>0</v>
      </c>
      <c r="DM608" s="187">
        <v>44175</v>
      </c>
      <c r="DN608" s="187">
        <v>44196</v>
      </c>
      <c r="DO608" s="185">
        <v>0</v>
      </c>
      <c r="DP608" s="185">
        <v>66600</v>
      </c>
      <c r="DQ608" s="185">
        <v>0</v>
      </c>
      <c r="DR608" s="185" t="s">
        <v>2219</v>
      </c>
      <c r="DS608" s="185" t="s">
        <v>1903</v>
      </c>
      <c r="DT608" s="185">
        <v>66600</v>
      </c>
      <c r="DV608" s="185" t="s">
        <v>2027</v>
      </c>
      <c r="DW608" s="185">
        <v>1665000</v>
      </c>
      <c r="DX608" s="185" t="s">
        <v>1896</v>
      </c>
    </row>
    <row r="609" spans="1:128" x14ac:dyDescent="0.25">
      <c r="A609" s="185">
        <v>30</v>
      </c>
      <c r="B609" s="185">
        <v>0</v>
      </c>
      <c r="D609" s="230">
        <v>6.9599999999999995E-2</v>
      </c>
      <c r="E609" s="185">
        <v>0</v>
      </c>
      <c r="F609" s="185">
        <v>29952600</v>
      </c>
      <c r="I609" s="185">
        <v>0</v>
      </c>
      <c r="J609" s="185">
        <v>131022</v>
      </c>
      <c r="L609" s="185">
        <v>302229</v>
      </c>
      <c r="M609" s="185" t="s">
        <v>2351</v>
      </c>
      <c r="N609" s="185" t="s">
        <v>1878</v>
      </c>
      <c r="R609" s="185" t="s">
        <v>2082</v>
      </c>
      <c r="S609" s="185" t="s">
        <v>614</v>
      </c>
      <c r="T609" s="185" t="s">
        <v>3202</v>
      </c>
      <c r="U609" s="185" t="s">
        <v>682</v>
      </c>
      <c r="V609" s="185" t="s">
        <v>1272</v>
      </c>
      <c r="W609" s="185" t="s">
        <v>7605</v>
      </c>
      <c r="X609" s="185" t="s">
        <v>1880</v>
      </c>
      <c r="Y609" s="185" t="s">
        <v>2084</v>
      </c>
      <c r="Z609" s="185" t="s">
        <v>2352</v>
      </c>
      <c r="AA609" s="185" t="s">
        <v>1883</v>
      </c>
      <c r="AB609" s="185" t="s">
        <v>1912</v>
      </c>
      <c r="AC609" s="185" t="s">
        <v>7606</v>
      </c>
      <c r="AD609" s="185" t="s">
        <v>3205</v>
      </c>
      <c r="AE609" s="185" t="s">
        <v>1887</v>
      </c>
      <c r="AF609" s="185" t="s">
        <v>1888</v>
      </c>
      <c r="AG609" s="185" t="s">
        <v>1889</v>
      </c>
      <c r="AH609" s="185" t="s">
        <v>1883</v>
      </c>
      <c r="AI609" s="185" t="s">
        <v>1890</v>
      </c>
      <c r="AK609" s="185" t="s">
        <v>282</v>
      </c>
      <c r="AL609" s="185" t="s">
        <v>4928</v>
      </c>
      <c r="AM609" s="185" t="s">
        <v>4595</v>
      </c>
      <c r="AN609" s="185" t="s">
        <v>4514</v>
      </c>
      <c r="AO609" s="185" t="s">
        <v>4366</v>
      </c>
      <c r="AP609" s="185" t="s">
        <v>1896</v>
      </c>
      <c r="AQ609" s="185" t="s">
        <v>1272</v>
      </c>
      <c r="AR609" s="185" t="s">
        <v>2093</v>
      </c>
      <c r="AS609" s="185">
        <v>1150436</v>
      </c>
      <c r="AT609" s="185" t="s">
        <v>2093</v>
      </c>
      <c r="AV609" s="185" t="s">
        <v>1920</v>
      </c>
      <c r="AW609" s="185">
        <v>1150436</v>
      </c>
      <c r="AX609" s="185">
        <v>0</v>
      </c>
      <c r="AY609" s="185" t="s">
        <v>1899</v>
      </c>
      <c r="AZ609" s="186">
        <v>0</v>
      </c>
      <c r="BA609" s="231">
        <v>0</v>
      </c>
      <c r="BB609" s="185">
        <v>0</v>
      </c>
      <c r="BD609" s="187">
        <v>29679</v>
      </c>
      <c r="BE609" s="187">
        <v>44299</v>
      </c>
      <c r="BF609" s="187">
        <v>44299</v>
      </c>
      <c r="BG609" s="187">
        <v>44321</v>
      </c>
      <c r="BH609" s="187">
        <v>44299</v>
      </c>
      <c r="BM609" s="185" t="s">
        <v>1900</v>
      </c>
      <c r="BN609" s="185" t="s">
        <v>1275</v>
      </c>
      <c r="BV609" s="185" t="s">
        <v>3365</v>
      </c>
      <c r="BW609" s="185" t="s">
        <v>1896</v>
      </c>
      <c r="BX609" s="185" t="s">
        <v>2094</v>
      </c>
      <c r="BY609" s="187">
        <v>44299</v>
      </c>
      <c r="BZ609" s="187">
        <v>44299</v>
      </c>
      <c r="CA609" s="185">
        <v>0</v>
      </c>
      <c r="CB609" s="185">
        <v>0</v>
      </c>
      <c r="CC609" s="185">
        <v>0</v>
      </c>
      <c r="CD609" s="185">
        <v>0</v>
      </c>
      <c r="CE609" s="185">
        <v>0</v>
      </c>
      <c r="CF609" s="185">
        <v>0</v>
      </c>
      <c r="CG609" s="185">
        <v>0</v>
      </c>
      <c r="CH609" s="185">
        <v>0</v>
      </c>
      <c r="CI609" s="185">
        <v>0</v>
      </c>
      <c r="CK609" s="185">
        <v>0</v>
      </c>
      <c r="CL609" s="185">
        <v>0</v>
      </c>
      <c r="CM609" s="185">
        <v>0</v>
      </c>
      <c r="CN609" s="185">
        <v>0</v>
      </c>
      <c r="CO609" s="185">
        <v>0</v>
      </c>
      <c r="CP609" s="185">
        <v>0</v>
      </c>
      <c r="CQ609" s="185">
        <v>0</v>
      </c>
      <c r="CR609" s="185">
        <v>0</v>
      </c>
      <c r="CS609" s="185">
        <v>0</v>
      </c>
      <c r="CT609" s="185">
        <v>0</v>
      </c>
      <c r="CU609" s="185">
        <v>0</v>
      </c>
      <c r="CV609" s="185">
        <v>0</v>
      </c>
      <c r="CW609" s="185">
        <v>0</v>
      </c>
      <c r="CX609" s="185">
        <v>0</v>
      </c>
      <c r="CY609" s="185">
        <v>0</v>
      </c>
      <c r="CZ609" s="185" t="s">
        <v>8035</v>
      </c>
      <c r="DA609" s="185">
        <v>0</v>
      </c>
      <c r="DB609" s="185">
        <v>0</v>
      </c>
      <c r="DC609" s="185">
        <v>0</v>
      </c>
      <c r="DD609" s="185">
        <v>0</v>
      </c>
      <c r="DE609" s="185">
        <v>0</v>
      </c>
      <c r="DF609" s="185">
        <v>0</v>
      </c>
      <c r="DG609" s="185">
        <v>0</v>
      </c>
      <c r="DH609" s="185">
        <v>0</v>
      </c>
      <c r="DI609" s="185">
        <v>30</v>
      </c>
      <c r="DJ609" s="185">
        <v>0</v>
      </c>
      <c r="DK609" s="185">
        <v>0</v>
      </c>
      <c r="DL609" s="185">
        <v>0</v>
      </c>
      <c r="DM609" s="187">
        <v>44299</v>
      </c>
      <c r="DN609" s="187">
        <v>44300</v>
      </c>
      <c r="DO609" s="185">
        <v>0</v>
      </c>
      <c r="DP609" s="185">
        <v>0</v>
      </c>
      <c r="DQ609" s="185">
        <v>0</v>
      </c>
      <c r="DR609" s="185" t="s">
        <v>1888</v>
      </c>
      <c r="DS609" s="185" t="s">
        <v>1911</v>
      </c>
      <c r="DT609" s="185">
        <v>0</v>
      </c>
      <c r="DV609" s="185" t="s">
        <v>2360</v>
      </c>
      <c r="DW609" s="185">
        <v>0</v>
      </c>
      <c r="DX609" s="185" t="s">
        <v>1896</v>
      </c>
    </row>
    <row r="610" spans="1:128" x14ac:dyDescent="0.25">
      <c r="A610" s="185">
        <v>30</v>
      </c>
      <c r="B610" s="185">
        <v>3407000</v>
      </c>
      <c r="D610" s="230">
        <v>2.436E-2</v>
      </c>
      <c r="E610" s="185">
        <v>82995</v>
      </c>
      <c r="F610" s="185">
        <v>30081424</v>
      </c>
      <c r="I610" s="185">
        <v>3506798</v>
      </c>
      <c r="J610" s="185">
        <v>1192595</v>
      </c>
      <c r="L610" s="185">
        <v>3956731</v>
      </c>
      <c r="M610" s="185" t="s">
        <v>1947</v>
      </c>
      <c r="N610" s="185" t="s">
        <v>1313</v>
      </c>
      <c r="R610" s="185" t="s">
        <v>1879</v>
      </c>
      <c r="S610" s="185" t="s">
        <v>148</v>
      </c>
      <c r="T610" s="185" t="s">
        <v>128</v>
      </c>
      <c r="U610" s="185" t="s">
        <v>682</v>
      </c>
      <c r="V610" s="185" t="s">
        <v>1963</v>
      </c>
      <c r="W610" s="185" t="s">
        <v>1634</v>
      </c>
      <c r="X610" s="185" t="s">
        <v>1907</v>
      </c>
      <c r="Y610" s="185" t="s">
        <v>1881</v>
      </c>
      <c r="Z610" s="185" t="s">
        <v>1950</v>
      </c>
      <c r="AA610" s="185" t="s">
        <v>1883</v>
      </c>
      <c r="AB610" s="185" t="s">
        <v>1898</v>
      </c>
      <c r="AC610" s="185" t="s">
        <v>4512</v>
      </c>
      <c r="AD610" s="185" t="s">
        <v>1952</v>
      </c>
      <c r="AE610" s="185" t="s">
        <v>1887</v>
      </c>
      <c r="AF610" s="185" t="s">
        <v>1888</v>
      </c>
      <c r="AG610" s="185" t="s">
        <v>1889</v>
      </c>
      <c r="AH610" s="185" t="s">
        <v>1883</v>
      </c>
      <c r="AI610" s="185" t="s">
        <v>1890</v>
      </c>
      <c r="AK610" s="185" t="s">
        <v>2556</v>
      </c>
      <c r="AL610" s="185" t="s">
        <v>3885</v>
      </c>
      <c r="AM610" s="185" t="s">
        <v>4513</v>
      </c>
      <c r="AN610" s="185" t="s">
        <v>4211</v>
      </c>
      <c r="AO610" s="185" t="s">
        <v>4514</v>
      </c>
      <c r="AP610" s="185" t="s">
        <v>1896</v>
      </c>
      <c r="AQ610" s="185" t="s">
        <v>1963</v>
      </c>
      <c r="AR610" s="185" t="s">
        <v>2147</v>
      </c>
      <c r="AS610" s="185">
        <v>3407415</v>
      </c>
      <c r="AT610" s="185" t="s">
        <v>2147</v>
      </c>
      <c r="AV610" s="185" t="s">
        <v>1920</v>
      </c>
      <c r="AW610" s="185">
        <v>3407415</v>
      </c>
      <c r="AX610" s="185">
        <v>0</v>
      </c>
      <c r="AY610" s="185" t="s">
        <v>2022</v>
      </c>
      <c r="AZ610" s="186">
        <v>0</v>
      </c>
      <c r="BA610" s="231">
        <v>8</v>
      </c>
      <c r="BB610" s="185">
        <v>0</v>
      </c>
      <c r="BC610" s="185" t="s">
        <v>1332</v>
      </c>
      <c r="BD610" s="187">
        <v>28679</v>
      </c>
      <c r="BE610" s="187">
        <v>40220</v>
      </c>
      <c r="BF610" s="187">
        <v>43136</v>
      </c>
      <c r="BH610" s="187">
        <v>43142</v>
      </c>
      <c r="BI610" s="187">
        <v>43506</v>
      </c>
      <c r="BO610" s="185" t="s">
        <v>2023</v>
      </c>
      <c r="BR610" s="185" t="s">
        <v>2024</v>
      </c>
      <c r="BV610" s="185" t="s">
        <v>3365</v>
      </c>
      <c r="BW610" s="185" t="s">
        <v>1926</v>
      </c>
      <c r="BX610" s="185" t="s">
        <v>1902</v>
      </c>
      <c r="BY610" s="187">
        <v>43872</v>
      </c>
      <c r="BZ610" s="187">
        <v>44238</v>
      </c>
      <c r="CA610" s="185">
        <v>0</v>
      </c>
      <c r="CB610" s="185">
        <v>3407415</v>
      </c>
      <c r="CC610" s="185">
        <v>0</v>
      </c>
      <c r="CD610" s="185">
        <v>0</v>
      </c>
      <c r="CE610" s="185">
        <v>0</v>
      </c>
      <c r="CF610" s="185">
        <v>0</v>
      </c>
      <c r="CG610" s="185">
        <v>0</v>
      </c>
      <c r="CH610" s="185">
        <v>0</v>
      </c>
      <c r="CI610" s="185">
        <v>0</v>
      </c>
      <c r="CK610" s="185">
        <v>0</v>
      </c>
      <c r="CL610" s="185">
        <v>0</v>
      </c>
      <c r="CM610" s="185">
        <v>0</v>
      </c>
      <c r="CN610" s="185">
        <v>0</v>
      </c>
      <c r="CO610" s="185">
        <v>0</v>
      </c>
      <c r="CP610" s="185">
        <v>0</v>
      </c>
      <c r="CQ610" s="185">
        <v>272593</v>
      </c>
      <c r="CR610" s="185">
        <v>0</v>
      </c>
      <c r="CS610" s="185">
        <v>0</v>
      </c>
      <c r="CT610" s="185">
        <v>0</v>
      </c>
      <c r="CU610" s="185">
        <v>0</v>
      </c>
      <c r="CV610" s="185">
        <v>0</v>
      </c>
      <c r="CW610" s="185">
        <v>3680008</v>
      </c>
      <c r="CX610" s="185">
        <v>549746</v>
      </c>
      <c r="CY610" s="185">
        <v>3130262</v>
      </c>
      <c r="CZ610" s="185" t="s">
        <v>8035</v>
      </c>
      <c r="DA610" s="185">
        <v>306667</v>
      </c>
      <c r="DB610" s="185">
        <v>289600</v>
      </c>
      <c r="DC610" s="185">
        <v>408800</v>
      </c>
      <c r="DD610" s="185">
        <v>3680000</v>
      </c>
      <c r="DE610" s="185">
        <v>147200</v>
      </c>
      <c r="DF610" s="185">
        <v>73600</v>
      </c>
      <c r="DG610" s="185">
        <v>110400</v>
      </c>
      <c r="DH610" s="185">
        <v>0</v>
      </c>
      <c r="DI610" s="185">
        <v>30</v>
      </c>
      <c r="DJ610" s="185">
        <v>0</v>
      </c>
      <c r="DK610" s="185">
        <v>0</v>
      </c>
      <c r="DL610" s="185">
        <v>0</v>
      </c>
      <c r="DM610" s="187">
        <v>44256</v>
      </c>
      <c r="DN610" s="187">
        <v>44274</v>
      </c>
      <c r="DO610" s="185">
        <v>0</v>
      </c>
      <c r="DP610" s="185">
        <v>136300</v>
      </c>
      <c r="DQ610" s="185">
        <v>0</v>
      </c>
      <c r="DR610" s="185" t="s">
        <v>1927</v>
      </c>
      <c r="DS610" s="185" t="s">
        <v>1903</v>
      </c>
      <c r="DT610" s="185">
        <v>136300</v>
      </c>
      <c r="DV610" s="185" t="s">
        <v>1961</v>
      </c>
      <c r="DW610" s="185">
        <v>3407000</v>
      </c>
      <c r="DX610" s="185" t="s">
        <v>1896</v>
      </c>
    </row>
    <row r="611" spans="1:128" x14ac:dyDescent="0.25">
      <c r="A611" s="185">
        <v>30</v>
      </c>
      <c r="B611" s="185">
        <v>0</v>
      </c>
      <c r="D611" s="230">
        <v>6.9599999999999995E-2</v>
      </c>
      <c r="E611" s="185">
        <v>0</v>
      </c>
      <c r="F611" s="185">
        <v>30234224</v>
      </c>
      <c r="I611" s="185">
        <v>0</v>
      </c>
      <c r="J611" s="185">
        <v>24320</v>
      </c>
      <c r="L611" s="185">
        <v>0</v>
      </c>
      <c r="M611" s="185" t="s">
        <v>2318</v>
      </c>
      <c r="N611" s="185" t="s">
        <v>1878</v>
      </c>
      <c r="R611" s="185" t="s">
        <v>2082</v>
      </c>
      <c r="S611" s="185" t="s">
        <v>784</v>
      </c>
      <c r="T611" s="185" t="s">
        <v>2319</v>
      </c>
      <c r="U611" s="185" t="s">
        <v>682</v>
      </c>
      <c r="V611" s="185" t="s">
        <v>1272</v>
      </c>
      <c r="W611" s="185" t="s">
        <v>7607</v>
      </c>
      <c r="X611" s="185" t="s">
        <v>2013</v>
      </c>
      <c r="Y611" s="185" t="s">
        <v>1987</v>
      </c>
      <c r="Z611" s="185" t="s">
        <v>2320</v>
      </c>
      <c r="AA611" s="185" t="s">
        <v>1883</v>
      </c>
      <c r="AB611" s="185" t="s">
        <v>1920</v>
      </c>
      <c r="AC611" s="185" t="s">
        <v>7107</v>
      </c>
      <c r="AD611" s="185" t="s">
        <v>2321</v>
      </c>
      <c r="AE611" s="185" t="s">
        <v>1887</v>
      </c>
      <c r="AF611" s="185" t="s">
        <v>1888</v>
      </c>
      <c r="AG611" s="185" t="s">
        <v>1889</v>
      </c>
      <c r="AH611" s="185" t="s">
        <v>1883</v>
      </c>
      <c r="AI611" s="185" t="s">
        <v>1890</v>
      </c>
      <c r="AK611" s="185" t="s">
        <v>2030</v>
      </c>
      <c r="AM611" s="185" t="s">
        <v>7088</v>
      </c>
      <c r="AN611" s="185" t="s">
        <v>4531</v>
      </c>
      <c r="AO611" s="185" t="s">
        <v>4519</v>
      </c>
      <c r="AP611" s="185" t="s">
        <v>1896</v>
      </c>
      <c r="AQ611" s="185" t="s">
        <v>1272</v>
      </c>
      <c r="AR611" s="185" t="s">
        <v>2093</v>
      </c>
      <c r="AS611" s="185">
        <v>1150436</v>
      </c>
      <c r="AT611" s="185" t="s">
        <v>2093</v>
      </c>
      <c r="AV611" s="185" t="s">
        <v>1920</v>
      </c>
      <c r="AW611" s="185">
        <v>1150436</v>
      </c>
      <c r="AX611" s="185">
        <v>0</v>
      </c>
      <c r="AY611" s="185" t="s">
        <v>1899</v>
      </c>
      <c r="AZ611" s="186">
        <v>0</v>
      </c>
      <c r="BA611" s="231">
        <v>0</v>
      </c>
      <c r="BB611" s="185">
        <v>0</v>
      </c>
      <c r="BD611" s="187">
        <v>29918</v>
      </c>
      <c r="BE611" s="187">
        <v>43815</v>
      </c>
      <c r="BF611" s="187">
        <v>43815</v>
      </c>
      <c r="BG611" s="187">
        <v>43829</v>
      </c>
      <c r="BH611" s="187">
        <v>43815</v>
      </c>
      <c r="BM611" s="185" t="s">
        <v>1900</v>
      </c>
      <c r="BN611" s="185" t="s">
        <v>1275</v>
      </c>
      <c r="BV611" s="185" t="s">
        <v>3365</v>
      </c>
      <c r="BW611" s="185" t="s">
        <v>1926</v>
      </c>
      <c r="BX611" s="185" t="s">
        <v>2094</v>
      </c>
      <c r="BY611" s="187">
        <v>43815</v>
      </c>
      <c r="BZ611" s="187">
        <v>43815</v>
      </c>
      <c r="CA611" s="185">
        <v>0</v>
      </c>
      <c r="CB611" s="185">
        <v>0</v>
      </c>
      <c r="CC611" s="185">
        <v>0</v>
      </c>
      <c r="CD611" s="185">
        <v>0</v>
      </c>
      <c r="CE611" s="185">
        <v>0</v>
      </c>
      <c r="CF611" s="185">
        <v>0</v>
      </c>
      <c r="CG611" s="185">
        <v>0</v>
      </c>
      <c r="CH611" s="185">
        <v>0</v>
      </c>
      <c r="CI611" s="185">
        <v>0</v>
      </c>
      <c r="CK611" s="185">
        <v>0</v>
      </c>
      <c r="CL611" s="185">
        <v>0</v>
      </c>
      <c r="CM611" s="185">
        <v>0</v>
      </c>
      <c r="CN611" s="185">
        <v>0</v>
      </c>
      <c r="CO611" s="185">
        <v>0</v>
      </c>
      <c r="CP611" s="185">
        <v>0</v>
      </c>
      <c r="CQ611" s="185">
        <v>0</v>
      </c>
      <c r="CR611" s="185">
        <v>0</v>
      </c>
      <c r="CS611" s="185">
        <v>0</v>
      </c>
      <c r="CT611" s="185">
        <v>0</v>
      </c>
      <c r="CU611" s="185">
        <v>0</v>
      </c>
      <c r="CV611" s="185">
        <v>0</v>
      </c>
      <c r="CW611" s="185">
        <v>0</v>
      </c>
      <c r="CX611" s="185">
        <v>0</v>
      </c>
      <c r="CY611" s="185">
        <v>0</v>
      </c>
      <c r="CZ611" s="185" t="s">
        <v>8035</v>
      </c>
      <c r="DA611" s="185">
        <v>0</v>
      </c>
      <c r="DB611" s="185">
        <v>0</v>
      </c>
      <c r="DC611" s="185">
        <v>0</v>
      </c>
      <c r="DD611" s="185">
        <v>0</v>
      </c>
      <c r="DE611" s="185">
        <v>0</v>
      </c>
      <c r="DF611" s="185">
        <v>0</v>
      </c>
      <c r="DG611" s="185">
        <v>0</v>
      </c>
      <c r="DH611" s="185">
        <v>0</v>
      </c>
      <c r="DI611" s="185">
        <v>30</v>
      </c>
      <c r="DJ611" s="185">
        <v>0</v>
      </c>
      <c r="DK611" s="185">
        <v>0</v>
      </c>
      <c r="DL611" s="185">
        <v>0</v>
      </c>
      <c r="DM611" s="187">
        <v>43815</v>
      </c>
      <c r="DN611" s="187">
        <v>43816</v>
      </c>
      <c r="DO611" s="185">
        <v>0</v>
      </c>
      <c r="DP611" s="185">
        <v>0</v>
      </c>
      <c r="DQ611" s="185">
        <v>0</v>
      </c>
      <c r="DR611" s="185" t="s">
        <v>2026</v>
      </c>
      <c r="DS611" s="185" t="s">
        <v>1887</v>
      </c>
      <c r="DT611" s="185">
        <v>0</v>
      </c>
      <c r="DV611" s="185" t="s">
        <v>2324</v>
      </c>
      <c r="DW611" s="185">
        <v>0</v>
      </c>
      <c r="DX611" s="185" t="s">
        <v>1896</v>
      </c>
    </row>
    <row r="612" spans="1:128" x14ac:dyDescent="0.25">
      <c r="A612" s="185">
        <v>30</v>
      </c>
      <c r="B612" s="185">
        <v>3675000</v>
      </c>
      <c r="D612" s="230">
        <v>2.436E-2</v>
      </c>
      <c r="E612" s="185">
        <v>89523</v>
      </c>
      <c r="F612" s="185">
        <v>30235129</v>
      </c>
      <c r="I612" s="185">
        <v>2797546</v>
      </c>
      <c r="J612" s="185">
        <v>952666</v>
      </c>
      <c r="L612" s="185">
        <v>3011747</v>
      </c>
      <c r="M612" s="185" t="s">
        <v>2334</v>
      </c>
      <c r="N612" s="185" t="s">
        <v>1962</v>
      </c>
      <c r="R612" s="185" t="s">
        <v>1879</v>
      </c>
      <c r="S612" s="185" t="s">
        <v>423</v>
      </c>
      <c r="T612" s="185" t="s">
        <v>104</v>
      </c>
      <c r="U612" s="185" t="s">
        <v>682</v>
      </c>
      <c r="V612" s="185" t="s">
        <v>2012</v>
      </c>
      <c r="W612" s="185" t="s">
        <v>1426</v>
      </c>
      <c r="X612" s="185" t="s">
        <v>2013</v>
      </c>
      <c r="Y612" s="185" t="s">
        <v>1987</v>
      </c>
      <c r="Z612" s="185" t="s">
        <v>2335</v>
      </c>
      <c r="AA612" s="185" t="s">
        <v>1883</v>
      </c>
      <c r="AB612" s="185" t="s">
        <v>1920</v>
      </c>
      <c r="AC612" s="185" t="s">
        <v>4515</v>
      </c>
      <c r="AD612" s="185" t="s">
        <v>2318</v>
      </c>
      <c r="AE612" s="185" t="s">
        <v>1887</v>
      </c>
      <c r="AF612" s="185" t="s">
        <v>1888</v>
      </c>
      <c r="AG612" s="185" t="s">
        <v>1889</v>
      </c>
      <c r="AH612" s="185" t="s">
        <v>1883</v>
      </c>
      <c r="AI612" s="185" t="s">
        <v>1890</v>
      </c>
      <c r="AK612" s="185" t="s">
        <v>2395</v>
      </c>
      <c r="AL612" s="185" t="s">
        <v>4516</v>
      </c>
      <c r="AM612" s="185" t="s">
        <v>4517</v>
      </c>
      <c r="AN612" s="185" t="s">
        <v>4518</v>
      </c>
      <c r="AO612" s="185" t="s">
        <v>4519</v>
      </c>
      <c r="AP612" s="185" t="s">
        <v>1896</v>
      </c>
      <c r="AQ612" s="185" t="s">
        <v>2012</v>
      </c>
      <c r="AR612" s="185" t="s">
        <v>2300</v>
      </c>
      <c r="AS612" s="185">
        <v>2593510</v>
      </c>
      <c r="AT612" s="185" t="s">
        <v>2021</v>
      </c>
      <c r="AU612" s="185" t="s">
        <v>1332</v>
      </c>
      <c r="AV612" s="185" t="s">
        <v>1920</v>
      </c>
      <c r="AW612" s="185">
        <v>2721902</v>
      </c>
      <c r="AX612" s="185">
        <v>0</v>
      </c>
      <c r="AY612" s="185" t="s">
        <v>1968</v>
      </c>
      <c r="AZ612" s="186">
        <v>0</v>
      </c>
      <c r="BA612" s="231">
        <v>0</v>
      </c>
      <c r="BB612" s="185">
        <v>0</v>
      </c>
      <c r="BD612" s="187">
        <v>30432</v>
      </c>
      <c r="BE612" s="187">
        <v>42898</v>
      </c>
      <c r="BF612" s="187">
        <v>42898</v>
      </c>
      <c r="BH612" s="187">
        <v>43628</v>
      </c>
      <c r="BI612" s="187">
        <v>43993</v>
      </c>
      <c r="BO612" s="185" t="s">
        <v>1969</v>
      </c>
      <c r="BR612" s="185" t="s">
        <v>1970</v>
      </c>
      <c r="BV612" s="185" t="s">
        <v>3365</v>
      </c>
      <c r="BW612" s="185" t="s">
        <v>1926</v>
      </c>
      <c r="BX612" s="185" t="s">
        <v>1902</v>
      </c>
      <c r="BY612" s="187">
        <v>42898</v>
      </c>
      <c r="BZ612" s="187">
        <v>44359</v>
      </c>
      <c r="CA612" s="185">
        <v>0</v>
      </c>
      <c r="CB612" s="185">
        <v>2721902</v>
      </c>
      <c r="CC612" s="185">
        <v>0</v>
      </c>
      <c r="CD612" s="185">
        <v>0</v>
      </c>
      <c r="CE612" s="185">
        <v>0</v>
      </c>
      <c r="CF612" s="185">
        <v>0</v>
      </c>
      <c r="CG612" s="185">
        <v>0</v>
      </c>
      <c r="CH612" s="185">
        <v>952666</v>
      </c>
      <c r="CI612" s="185">
        <v>0</v>
      </c>
      <c r="CK612" s="185">
        <v>0</v>
      </c>
      <c r="CL612" s="185">
        <v>0</v>
      </c>
      <c r="CM612" s="185">
        <v>0</v>
      </c>
      <c r="CN612" s="185">
        <v>0</v>
      </c>
      <c r="CO612" s="185">
        <v>0</v>
      </c>
      <c r="CP612" s="185">
        <v>0</v>
      </c>
      <c r="CQ612" s="185">
        <v>0</v>
      </c>
      <c r="CR612" s="185">
        <v>0</v>
      </c>
      <c r="CS612" s="185">
        <v>0</v>
      </c>
      <c r="CT612" s="185">
        <v>0</v>
      </c>
      <c r="CU612" s="185">
        <v>0</v>
      </c>
      <c r="CV612" s="185">
        <v>0</v>
      </c>
      <c r="CW612" s="185">
        <v>3674568</v>
      </c>
      <c r="CX612" s="185">
        <v>540363</v>
      </c>
      <c r="CY612" s="185">
        <v>3134205</v>
      </c>
      <c r="CZ612" s="185" t="s">
        <v>8035</v>
      </c>
      <c r="DA612" s="185">
        <v>306214</v>
      </c>
      <c r="DB612" s="185">
        <v>312400</v>
      </c>
      <c r="DC612" s="185">
        <v>441000</v>
      </c>
      <c r="DD612" s="185">
        <v>3675000</v>
      </c>
      <c r="DE612" s="185">
        <v>147000</v>
      </c>
      <c r="DF612" s="185">
        <v>73500</v>
      </c>
      <c r="DG612" s="185">
        <v>110200</v>
      </c>
      <c r="DH612" s="185">
        <v>0</v>
      </c>
      <c r="DI612" s="185">
        <v>30</v>
      </c>
      <c r="DJ612" s="185">
        <v>0</v>
      </c>
      <c r="DK612" s="185">
        <v>0</v>
      </c>
      <c r="DL612" s="185">
        <v>0</v>
      </c>
      <c r="DM612" s="187">
        <v>44197</v>
      </c>
      <c r="DN612" s="187">
        <v>44204</v>
      </c>
      <c r="DO612" s="185">
        <v>0</v>
      </c>
      <c r="DP612" s="185">
        <v>147000</v>
      </c>
      <c r="DQ612" s="185">
        <v>36700</v>
      </c>
      <c r="DR612" s="185" t="s">
        <v>2026</v>
      </c>
      <c r="DS612" s="185" t="s">
        <v>1887</v>
      </c>
      <c r="DT612" s="185">
        <v>147000</v>
      </c>
      <c r="DV612" s="185" t="s">
        <v>2343</v>
      </c>
      <c r="DW612" s="185">
        <v>3675000</v>
      </c>
      <c r="DX612" s="185" t="s">
        <v>1896</v>
      </c>
    </row>
    <row r="613" spans="1:128" x14ac:dyDescent="0.25">
      <c r="A613" s="185">
        <v>30</v>
      </c>
      <c r="B613" s="185">
        <v>1849000</v>
      </c>
      <c r="D613" s="230">
        <v>6.9599999999999995E-2</v>
      </c>
      <c r="E613" s="185">
        <v>128690</v>
      </c>
      <c r="F613" s="185">
        <v>30236831</v>
      </c>
      <c r="I613" s="185">
        <v>1367323</v>
      </c>
      <c r="J613" s="185">
        <v>575218</v>
      </c>
      <c r="L613" s="185">
        <v>1542453</v>
      </c>
      <c r="M613" s="185" t="s">
        <v>2334</v>
      </c>
      <c r="N613" s="185" t="s">
        <v>1938</v>
      </c>
      <c r="R613" s="185" t="s">
        <v>1879</v>
      </c>
      <c r="S613" s="185" t="s">
        <v>423</v>
      </c>
      <c r="T613" s="185" t="s">
        <v>4520</v>
      </c>
      <c r="U613" s="185" t="s">
        <v>682</v>
      </c>
      <c r="V613" s="185" t="s">
        <v>1272</v>
      </c>
      <c r="W613" s="185" t="s">
        <v>975</v>
      </c>
      <c r="X613" s="185" t="s">
        <v>2407</v>
      </c>
      <c r="Y613" s="185" t="s">
        <v>1881</v>
      </c>
      <c r="Z613" s="185" t="s">
        <v>2335</v>
      </c>
      <c r="AA613" s="185" t="s">
        <v>1883</v>
      </c>
      <c r="AB613" s="185" t="s">
        <v>1920</v>
      </c>
      <c r="AC613" s="185" t="s">
        <v>4521</v>
      </c>
      <c r="AD613" s="185" t="s">
        <v>4522</v>
      </c>
      <c r="AE613" s="185" t="s">
        <v>1887</v>
      </c>
      <c r="AF613" s="185" t="s">
        <v>1888</v>
      </c>
      <c r="AG613" s="185" t="s">
        <v>1889</v>
      </c>
      <c r="AH613" s="185" t="s">
        <v>1883</v>
      </c>
      <c r="AI613" s="185" t="s">
        <v>1890</v>
      </c>
      <c r="AK613" s="185" t="s">
        <v>3466</v>
      </c>
      <c r="AL613" s="185" t="s">
        <v>4523</v>
      </c>
      <c r="AM613" s="185" t="s">
        <v>4524</v>
      </c>
      <c r="AN613" s="185" t="s">
        <v>4525</v>
      </c>
      <c r="AO613" s="185" t="s">
        <v>4526</v>
      </c>
      <c r="AP613" s="185" t="s">
        <v>1896</v>
      </c>
      <c r="AQ613" s="185" t="s">
        <v>1272</v>
      </c>
      <c r="AR613" s="185" t="s">
        <v>2093</v>
      </c>
      <c r="AS613" s="185">
        <v>1150436</v>
      </c>
      <c r="AT613" s="185" t="s">
        <v>2093</v>
      </c>
      <c r="AV613" s="185" t="s">
        <v>1920</v>
      </c>
      <c r="AW613" s="185">
        <v>1150436</v>
      </c>
      <c r="AX613" s="185">
        <v>0</v>
      </c>
      <c r="AY613" s="185" t="s">
        <v>1943</v>
      </c>
      <c r="AZ613" s="186">
        <v>0</v>
      </c>
      <c r="BA613" s="231">
        <v>0</v>
      </c>
      <c r="BB613" s="185">
        <v>0</v>
      </c>
      <c r="BD613" s="187">
        <v>30544</v>
      </c>
      <c r="BE613" s="187">
        <v>41184</v>
      </c>
      <c r="BF613" s="187">
        <v>42921</v>
      </c>
      <c r="BH613" s="187">
        <v>43010</v>
      </c>
      <c r="BI613" s="187">
        <v>43374</v>
      </c>
      <c r="BM613" s="185" t="s">
        <v>1900</v>
      </c>
      <c r="BN613" s="185" t="s">
        <v>1275</v>
      </c>
      <c r="BV613" s="185" t="s">
        <v>3365</v>
      </c>
      <c r="BW613" s="185" t="s">
        <v>1926</v>
      </c>
      <c r="BX613" s="185" t="s">
        <v>1902</v>
      </c>
      <c r="BY613" s="187">
        <v>43010</v>
      </c>
      <c r="BZ613" s="187">
        <v>44106</v>
      </c>
      <c r="CA613" s="185">
        <v>0</v>
      </c>
      <c r="CB613" s="185">
        <v>1150436</v>
      </c>
      <c r="CC613" s="185">
        <v>0</v>
      </c>
      <c r="CD613" s="185">
        <v>102854</v>
      </c>
      <c r="CE613" s="185">
        <v>0</v>
      </c>
      <c r="CF613" s="185">
        <v>0</v>
      </c>
      <c r="CG613" s="185">
        <v>0</v>
      </c>
      <c r="CH613" s="185">
        <v>0</v>
      </c>
      <c r="CI613" s="185">
        <v>0</v>
      </c>
      <c r="CK613" s="185">
        <v>0</v>
      </c>
      <c r="CL613" s="185">
        <v>0</v>
      </c>
      <c r="CM613" s="185">
        <v>83886</v>
      </c>
      <c r="CN613" s="185">
        <v>164416</v>
      </c>
      <c r="CO613" s="185">
        <v>0</v>
      </c>
      <c r="CP613" s="185">
        <v>66098</v>
      </c>
      <c r="CQ613" s="185">
        <v>0</v>
      </c>
      <c r="CR613" s="185">
        <v>450587</v>
      </c>
      <c r="CS613" s="185">
        <v>0</v>
      </c>
      <c r="CT613" s="185">
        <v>0</v>
      </c>
      <c r="CU613" s="185">
        <v>0</v>
      </c>
      <c r="CV613" s="185">
        <v>0</v>
      </c>
      <c r="CW613" s="185">
        <v>2018277</v>
      </c>
      <c r="CX613" s="185">
        <v>808914</v>
      </c>
      <c r="CY613" s="185">
        <v>1209363</v>
      </c>
      <c r="CZ613" s="185" t="s">
        <v>8035</v>
      </c>
      <c r="DA613" s="185">
        <v>168190</v>
      </c>
      <c r="DB613" s="185">
        <v>157200</v>
      </c>
      <c r="DC613" s="185">
        <v>221900</v>
      </c>
      <c r="DD613" s="185">
        <v>1915000</v>
      </c>
      <c r="DE613" s="185">
        <v>76600</v>
      </c>
      <c r="DF613" s="185">
        <v>38300</v>
      </c>
      <c r="DG613" s="185">
        <v>57400</v>
      </c>
      <c r="DH613" s="185">
        <v>0</v>
      </c>
      <c r="DI613" s="185">
        <v>30</v>
      </c>
      <c r="DJ613" s="185">
        <v>0</v>
      </c>
      <c r="DK613" s="185">
        <v>0</v>
      </c>
      <c r="DL613" s="185">
        <v>0</v>
      </c>
      <c r="DM613" s="187">
        <v>43927</v>
      </c>
      <c r="DN613" s="187">
        <v>43949</v>
      </c>
      <c r="DO613" s="185">
        <v>0</v>
      </c>
      <c r="DP613" s="185">
        <v>74000</v>
      </c>
      <c r="DQ613" s="185">
        <v>0</v>
      </c>
      <c r="DR613" s="185" t="s">
        <v>2074</v>
      </c>
      <c r="DS613" s="185" t="s">
        <v>1903</v>
      </c>
      <c r="DT613" s="185">
        <v>74000</v>
      </c>
      <c r="DV613" s="185" t="s">
        <v>2343</v>
      </c>
      <c r="DW613" s="185">
        <v>1849000</v>
      </c>
      <c r="DX613" s="185" t="s">
        <v>1896</v>
      </c>
    </row>
    <row r="614" spans="1:128" x14ac:dyDescent="0.25">
      <c r="A614" s="185">
        <v>30</v>
      </c>
      <c r="B614" s="185">
        <v>1365000</v>
      </c>
      <c r="D614" s="230">
        <v>5.2199999999999998E-3</v>
      </c>
      <c r="E614" s="185">
        <v>7125</v>
      </c>
      <c r="F614" s="185">
        <v>30303652</v>
      </c>
      <c r="I614" s="185">
        <v>1590659</v>
      </c>
      <c r="J614" s="185">
        <v>682420</v>
      </c>
      <c r="L614" s="185">
        <v>1722983</v>
      </c>
      <c r="M614" s="185" t="s">
        <v>2334</v>
      </c>
      <c r="N614" s="185" t="s">
        <v>4527</v>
      </c>
      <c r="R614" s="185" t="s">
        <v>1879</v>
      </c>
      <c r="S614" s="185" t="s">
        <v>423</v>
      </c>
      <c r="T614" s="185" t="s">
        <v>104</v>
      </c>
      <c r="U614" s="185" t="s">
        <v>682</v>
      </c>
      <c r="V614" s="185" t="s">
        <v>1949</v>
      </c>
      <c r="W614" s="185" t="s">
        <v>105</v>
      </c>
      <c r="X614" s="185" t="s">
        <v>1999</v>
      </c>
      <c r="Y614" s="185" t="s">
        <v>1881</v>
      </c>
      <c r="Z614" s="185" t="s">
        <v>2335</v>
      </c>
      <c r="AA614" s="185" t="s">
        <v>1883</v>
      </c>
      <c r="AB614" s="185" t="s">
        <v>1920</v>
      </c>
      <c r="AC614" s="185" t="s">
        <v>4528</v>
      </c>
      <c r="AD614" s="185" t="s">
        <v>2318</v>
      </c>
      <c r="AE614" s="185" t="s">
        <v>1887</v>
      </c>
      <c r="AF614" s="185" t="s">
        <v>1888</v>
      </c>
      <c r="AG614" s="185" t="s">
        <v>1889</v>
      </c>
      <c r="AH614" s="185" t="s">
        <v>1883</v>
      </c>
      <c r="AI614" s="185" t="s">
        <v>1890</v>
      </c>
      <c r="AJ614" s="185" t="s">
        <v>1913</v>
      </c>
      <c r="AK614" s="185" t="s">
        <v>1954</v>
      </c>
      <c r="AL614" s="185" t="s">
        <v>4529</v>
      </c>
      <c r="AM614" s="185" t="s">
        <v>4530</v>
      </c>
      <c r="AN614" s="185" t="s">
        <v>4531</v>
      </c>
      <c r="AO614" s="185" t="s">
        <v>4170</v>
      </c>
      <c r="AP614" s="185" t="s">
        <v>1896</v>
      </c>
      <c r="AQ614" s="185" t="s">
        <v>1949</v>
      </c>
      <c r="AR614" s="185" t="s">
        <v>1957</v>
      </c>
      <c r="AS614" s="185">
        <v>1364839</v>
      </c>
      <c r="AT614" s="185" t="s">
        <v>1957</v>
      </c>
      <c r="AV614" s="185" t="s">
        <v>1920</v>
      </c>
      <c r="AW614" s="185">
        <v>1364839</v>
      </c>
      <c r="AX614" s="185">
        <v>0</v>
      </c>
      <c r="AY614" s="185" t="s">
        <v>4532</v>
      </c>
      <c r="AZ614" s="186">
        <v>0</v>
      </c>
      <c r="BA614" s="231">
        <v>0</v>
      </c>
      <c r="BB614" s="185">
        <v>0</v>
      </c>
      <c r="BC614" s="185" t="s">
        <v>1332</v>
      </c>
      <c r="BD614" s="187">
        <v>24672</v>
      </c>
      <c r="BE614" s="187">
        <v>34656</v>
      </c>
      <c r="BF614" s="187">
        <v>39805</v>
      </c>
      <c r="BH614" s="187">
        <v>43422</v>
      </c>
      <c r="BI614" s="187">
        <v>43786</v>
      </c>
      <c r="BM614" s="185" t="s">
        <v>1900</v>
      </c>
      <c r="BN614" s="185" t="s">
        <v>1275</v>
      </c>
      <c r="BV614" s="185" t="s">
        <v>3365</v>
      </c>
      <c r="BW614" s="185" t="s">
        <v>1926</v>
      </c>
      <c r="BX614" s="185" t="s">
        <v>1902</v>
      </c>
      <c r="BY614" s="187">
        <v>43787</v>
      </c>
      <c r="BZ614" s="187">
        <v>44153</v>
      </c>
      <c r="CA614" s="185">
        <v>0</v>
      </c>
      <c r="CB614" s="185">
        <v>1364839</v>
      </c>
      <c r="CC614" s="185">
        <v>0</v>
      </c>
      <c r="CD614" s="185">
        <v>102854</v>
      </c>
      <c r="CE614" s="185">
        <v>0</v>
      </c>
      <c r="CF614" s="185">
        <v>0</v>
      </c>
      <c r="CG614" s="185">
        <v>0</v>
      </c>
      <c r="CH614" s="185">
        <v>0</v>
      </c>
      <c r="CI614" s="185">
        <v>0</v>
      </c>
      <c r="CK614" s="185">
        <v>0</v>
      </c>
      <c r="CL614" s="185">
        <v>0</v>
      </c>
      <c r="CM614" s="185">
        <v>0</v>
      </c>
      <c r="CN614" s="185">
        <v>0</v>
      </c>
      <c r="CO614" s="185">
        <v>0</v>
      </c>
      <c r="CP614" s="185">
        <v>66098</v>
      </c>
      <c r="CQ614" s="185">
        <v>0</v>
      </c>
      <c r="CR614" s="185">
        <v>0</v>
      </c>
      <c r="CS614" s="185">
        <v>0</v>
      </c>
      <c r="CT614" s="185">
        <v>0</v>
      </c>
      <c r="CU614" s="185">
        <v>0</v>
      </c>
      <c r="CV614" s="185">
        <v>0</v>
      </c>
      <c r="CW614" s="185">
        <v>1533791</v>
      </c>
      <c r="CX614" s="185">
        <v>825454</v>
      </c>
      <c r="CY614" s="185">
        <v>708337</v>
      </c>
      <c r="CZ614" s="185" t="s">
        <v>8035</v>
      </c>
      <c r="DA614" s="185">
        <v>127816</v>
      </c>
      <c r="DB614" s="185">
        <v>116000</v>
      </c>
      <c r="DC614" s="185">
        <v>163800</v>
      </c>
      <c r="DD614" s="185">
        <v>1431000</v>
      </c>
      <c r="DE614" s="185">
        <v>57200</v>
      </c>
      <c r="DF614" s="185">
        <v>28600</v>
      </c>
      <c r="DG614" s="185">
        <v>42900</v>
      </c>
      <c r="DH614" s="185">
        <v>76690</v>
      </c>
      <c r="DI614" s="185">
        <v>30</v>
      </c>
      <c r="DJ614" s="185">
        <v>0</v>
      </c>
      <c r="DK614" s="185">
        <v>0</v>
      </c>
      <c r="DL614" s="185">
        <v>0</v>
      </c>
      <c r="DM614" s="187">
        <v>44340</v>
      </c>
      <c r="DN614" s="187">
        <v>44362</v>
      </c>
      <c r="DO614" s="185">
        <v>0</v>
      </c>
      <c r="DP614" s="185">
        <v>54600</v>
      </c>
      <c r="DQ614" s="185">
        <v>0</v>
      </c>
      <c r="DR614" s="185" t="s">
        <v>2009</v>
      </c>
      <c r="DS614" s="185" t="s">
        <v>1903</v>
      </c>
      <c r="DT614" s="185">
        <v>54600</v>
      </c>
      <c r="DV614" s="185" t="s">
        <v>2343</v>
      </c>
      <c r="DW614" s="185">
        <v>1365000</v>
      </c>
      <c r="DX614" s="185" t="s">
        <v>1896</v>
      </c>
    </row>
    <row r="615" spans="1:128" x14ac:dyDescent="0.25">
      <c r="A615" s="185">
        <v>30</v>
      </c>
      <c r="B615" s="185">
        <v>2980000</v>
      </c>
      <c r="D615" s="230">
        <v>2.436E-2</v>
      </c>
      <c r="E615" s="185">
        <v>72593</v>
      </c>
      <c r="F615" s="185">
        <v>30310346</v>
      </c>
      <c r="I615" s="185">
        <v>3067150</v>
      </c>
      <c r="J615" s="185">
        <v>1043079</v>
      </c>
      <c r="L615" s="185">
        <v>3461194</v>
      </c>
      <c r="M615" s="185" t="s">
        <v>2334</v>
      </c>
      <c r="N615" s="185" t="s">
        <v>1313</v>
      </c>
      <c r="R615" s="185" t="s">
        <v>1879</v>
      </c>
      <c r="S615" s="185" t="s">
        <v>423</v>
      </c>
      <c r="T615" s="185" t="s">
        <v>104</v>
      </c>
      <c r="U615" s="185" t="s">
        <v>682</v>
      </c>
      <c r="V615" s="185" t="s">
        <v>2012</v>
      </c>
      <c r="W615" s="185" t="s">
        <v>747</v>
      </c>
      <c r="X615" s="185" t="s">
        <v>2013</v>
      </c>
      <c r="Y615" s="185" t="s">
        <v>2084</v>
      </c>
      <c r="Z615" s="185" t="s">
        <v>2335</v>
      </c>
      <c r="AA615" s="185" t="s">
        <v>1883</v>
      </c>
      <c r="AB615" s="185" t="s">
        <v>1920</v>
      </c>
      <c r="AC615" s="185" t="s">
        <v>4533</v>
      </c>
      <c r="AD615" s="185" t="s">
        <v>2318</v>
      </c>
      <c r="AE615" s="185" t="s">
        <v>1887</v>
      </c>
      <c r="AF615" s="185" t="s">
        <v>1888</v>
      </c>
      <c r="AG615" s="185" t="s">
        <v>1889</v>
      </c>
      <c r="AH615" s="185" t="s">
        <v>1883</v>
      </c>
      <c r="AI615" s="185" t="s">
        <v>1890</v>
      </c>
      <c r="AK615" s="185" t="s">
        <v>3430</v>
      </c>
      <c r="AL615" s="185" t="s">
        <v>4534</v>
      </c>
      <c r="AM615" s="185" t="s">
        <v>4442</v>
      </c>
      <c r="AN615" s="185" t="s">
        <v>4443</v>
      </c>
      <c r="AO615" s="185" t="s">
        <v>4272</v>
      </c>
      <c r="AP615" s="185" t="s">
        <v>1896</v>
      </c>
      <c r="AQ615" s="185" t="s">
        <v>2012</v>
      </c>
      <c r="AR615" s="185" t="s">
        <v>2747</v>
      </c>
      <c r="AS615" s="185">
        <v>2980227</v>
      </c>
      <c r="AT615" s="185" t="s">
        <v>2747</v>
      </c>
      <c r="AV615" s="185" t="s">
        <v>1920</v>
      </c>
      <c r="AW615" s="185">
        <v>2980227</v>
      </c>
      <c r="AX615" s="185">
        <v>0</v>
      </c>
      <c r="AY615" s="185" t="s">
        <v>2022</v>
      </c>
      <c r="AZ615" s="186">
        <v>0</v>
      </c>
      <c r="BA615" s="231">
        <v>0</v>
      </c>
      <c r="BB615" s="185">
        <v>0</v>
      </c>
      <c r="BC615" s="185" t="s">
        <v>1332</v>
      </c>
      <c r="BD615" s="187">
        <v>25160</v>
      </c>
      <c r="BE615" s="187">
        <v>40210</v>
      </c>
      <c r="BF615" s="187">
        <v>42867</v>
      </c>
      <c r="BH615" s="187">
        <v>42767</v>
      </c>
      <c r="BI615" s="187">
        <v>43131</v>
      </c>
      <c r="BO615" s="185" t="s">
        <v>2023</v>
      </c>
      <c r="BR615" s="185" t="s">
        <v>2024</v>
      </c>
      <c r="BV615" s="185" t="s">
        <v>3365</v>
      </c>
      <c r="BW615" s="185" t="s">
        <v>1926</v>
      </c>
      <c r="BX615" s="185" t="s">
        <v>1902</v>
      </c>
      <c r="BY615" s="187">
        <v>43862</v>
      </c>
      <c r="BZ615" s="187">
        <v>44228</v>
      </c>
      <c r="CA615" s="185">
        <v>0</v>
      </c>
      <c r="CB615" s="185">
        <v>2980227</v>
      </c>
      <c r="CC615" s="185">
        <v>0</v>
      </c>
      <c r="CD615" s="185">
        <v>0</v>
      </c>
      <c r="CE615" s="185">
        <v>0</v>
      </c>
      <c r="CF615" s="185">
        <v>0</v>
      </c>
      <c r="CG615" s="185">
        <v>0</v>
      </c>
      <c r="CH615" s="185">
        <v>0</v>
      </c>
      <c r="CI615" s="185">
        <v>0</v>
      </c>
      <c r="CK615" s="185">
        <v>0</v>
      </c>
      <c r="CL615" s="185">
        <v>0</v>
      </c>
      <c r="CM615" s="185">
        <v>0</v>
      </c>
      <c r="CN615" s="185">
        <v>0</v>
      </c>
      <c r="CO615" s="185">
        <v>0</v>
      </c>
      <c r="CP615" s="185">
        <v>0</v>
      </c>
      <c r="CQ615" s="185">
        <v>0</v>
      </c>
      <c r="CR615" s="185">
        <v>0</v>
      </c>
      <c r="CS615" s="185">
        <v>0</v>
      </c>
      <c r="CT615" s="185">
        <v>0</v>
      </c>
      <c r="CU615" s="185">
        <v>0</v>
      </c>
      <c r="CV615" s="185">
        <v>0</v>
      </c>
      <c r="CW615" s="185">
        <v>2980227</v>
      </c>
      <c r="CX615" s="185">
        <v>417213</v>
      </c>
      <c r="CY615" s="185">
        <v>2563014</v>
      </c>
      <c r="CZ615" s="185" t="s">
        <v>8035</v>
      </c>
      <c r="DA615" s="185">
        <v>248352</v>
      </c>
      <c r="DB615" s="185">
        <v>253300</v>
      </c>
      <c r="DC615" s="185">
        <v>357600</v>
      </c>
      <c r="DD615" s="185">
        <v>2980000</v>
      </c>
      <c r="DE615" s="185">
        <v>119200</v>
      </c>
      <c r="DF615" s="185">
        <v>59600</v>
      </c>
      <c r="DG615" s="185">
        <v>89400</v>
      </c>
      <c r="DH615" s="185">
        <v>0</v>
      </c>
      <c r="DI615" s="185">
        <v>30</v>
      </c>
      <c r="DJ615" s="185">
        <v>0</v>
      </c>
      <c r="DK615" s="185">
        <v>0</v>
      </c>
      <c r="DL615" s="185">
        <v>0</v>
      </c>
      <c r="DM615" s="187">
        <v>44197</v>
      </c>
      <c r="DN615" s="187">
        <v>44209</v>
      </c>
      <c r="DO615" s="185">
        <v>0</v>
      </c>
      <c r="DP615" s="185">
        <v>119200</v>
      </c>
      <c r="DQ615" s="185">
        <v>0</v>
      </c>
      <c r="DR615" s="185" t="s">
        <v>2026</v>
      </c>
      <c r="DS615" s="185" t="s">
        <v>1911</v>
      </c>
      <c r="DT615" s="185">
        <v>119200</v>
      </c>
      <c r="DV615" s="185" t="s">
        <v>2343</v>
      </c>
      <c r="DW615" s="185">
        <v>2980000</v>
      </c>
      <c r="DX615" s="185" t="s">
        <v>1896</v>
      </c>
    </row>
    <row r="616" spans="1:128" x14ac:dyDescent="0.25">
      <c r="A616" s="185">
        <v>30</v>
      </c>
      <c r="B616" s="185">
        <v>3407000</v>
      </c>
      <c r="D616" s="230">
        <v>6.9599999999999995E-2</v>
      </c>
      <c r="E616" s="185">
        <v>237127</v>
      </c>
      <c r="F616" s="185">
        <v>30315388</v>
      </c>
      <c r="I616" s="185">
        <v>3506798</v>
      </c>
      <c r="J616" s="185">
        <v>1192596</v>
      </c>
      <c r="L616" s="185">
        <v>3927176</v>
      </c>
      <c r="M616" s="185" t="s">
        <v>1946</v>
      </c>
      <c r="N616" s="185" t="s">
        <v>1985</v>
      </c>
      <c r="R616" s="185" t="s">
        <v>1879</v>
      </c>
      <c r="S616" s="185" t="s">
        <v>781</v>
      </c>
      <c r="T616" s="185" t="s">
        <v>2963</v>
      </c>
      <c r="U616" s="185" t="s">
        <v>460</v>
      </c>
      <c r="V616" s="185" t="s">
        <v>1963</v>
      </c>
      <c r="W616" s="185" t="s">
        <v>396</v>
      </c>
      <c r="X616" s="185" t="s">
        <v>1880</v>
      </c>
      <c r="Y616" s="185" t="s">
        <v>1881</v>
      </c>
      <c r="Z616" s="185" t="s">
        <v>2650</v>
      </c>
      <c r="AA616" s="185" t="s">
        <v>1883</v>
      </c>
      <c r="AB616" s="185" t="s">
        <v>1923</v>
      </c>
      <c r="AC616" s="185" t="s">
        <v>4535</v>
      </c>
      <c r="AD616" s="185" t="s">
        <v>2965</v>
      </c>
      <c r="AE616" s="185" t="s">
        <v>1989</v>
      </c>
      <c r="AF616" s="185" t="s">
        <v>1888</v>
      </c>
      <c r="AG616" s="185" t="s">
        <v>1889</v>
      </c>
      <c r="AH616" s="185" t="s">
        <v>1912</v>
      </c>
      <c r="AI616" s="185" t="s">
        <v>1890</v>
      </c>
      <c r="AJ616" s="185" t="s">
        <v>1913</v>
      </c>
      <c r="AK616" s="185" t="s">
        <v>4536</v>
      </c>
      <c r="AL616" s="185" t="s">
        <v>2570</v>
      </c>
      <c r="AM616" s="185" t="s">
        <v>4537</v>
      </c>
      <c r="AN616" s="185" t="s">
        <v>4538</v>
      </c>
      <c r="AO616" s="185" t="s">
        <v>4272</v>
      </c>
      <c r="AP616" s="185" t="s">
        <v>1896</v>
      </c>
      <c r="AQ616" s="185" t="s">
        <v>2012</v>
      </c>
      <c r="AR616" s="185" t="s">
        <v>2021</v>
      </c>
      <c r="AS616" s="185">
        <v>2721902</v>
      </c>
      <c r="AT616" s="185" t="s">
        <v>2147</v>
      </c>
      <c r="AU616" s="185" t="s">
        <v>1332</v>
      </c>
      <c r="AV616" s="185" t="s">
        <v>1920</v>
      </c>
      <c r="AW616" s="185">
        <v>3407415</v>
      </c>
      <c r="AX616" s="185">
        <v>0</v>
      </c>
      <c r="AY616" s="185" t="s">
        <v>1996</v>
      </c>
      <c r="AZ616" s="186">
        <v>0</v>
      </c>
      <c r="BA616" s="231">
        <v>0</v>
      </c>
      <c r="BB616" s="185">
        <v>20</v>
      </c>
      <c r="BC616" s="185" t="s">
        <v>1332</v>
      </c>
      <c r="BD616" s="187">
        <v>25703</v>
      </c>
      <c r="BE616" s="187">
        <v>34792</v>
      </c>
      <c r="BF616" s="187">
        <v>34792</v>
      </c>
      <c r="BH616" s="187">
        <v>43610</v>
      </c>
      <c r="BI616" s="187">
        <v>43975</v>
      </c>
      <c r="BO616" s="185" t="s">
        <v>295</v>
      </c>
      <c r="BR616" s="185" t="s">
        <v>2060</v>
      </c>
      <c r="BV616" s="185" t="s">
        <v>3365</v>
      </c>
      <c r="BW616" s="185" t="s">
        <v>1926</v>
      </c>
      <c r="BX616" s="185" t="s">
        <v>1902</v>
      </c>
      <c r="BY616" s="187">
        <v>43976</v>
      </c>
      <c r="BZ616" s="187">
        <v>44341</v>
      </c>
      <c r="CA616" s="185">
        <v>0</v>
      </c>
      <c r="CB616" s="185">
        <v>3407415</v>
      </c>
      <c r="CC616" s="185">
        <v>0</v>
      </c>
      <c r="CD616" s="185">
        <v>0</v>
      </c>
      <c r="CE616" s="185">
        <v>0</v>
      </c>
      <c r="CF616" s="185">
        <v>0</v>
      </c>
      <c r="CG616" s="185">
        <v>0</v>
      </c>
      <c r="CH616" s="185">
        <v>0</v>
      </c>
      <c r="CI616" s="185">
        <v>0</v>
      </c>
      <c r="CK616" s="185">
        <v>0</v>
      </c>
      <c r="CL616" s="185">
        <v>0</v>
      </c>
      <c r="CM616" s="185">
        <v>0</v>
      </c>
      <c r="CN616" s="185">
        <v>0</v>
      </c>
      <c r="CO616" s="185">
        <v>681483</v>
      </c>
      <c r="CP616" s="185">
        <v>0</v>
      </c>
      <c r="CQ616" s="185">
        <v>0</v>
      </c>
      <c r="CR616" s="185">
        <v>0</v>
      </c>
      <c r="CS616" s="185">
        <v>0</v>
      </c>
      <c r="CT616" s="185">
        <v>0</v>
      </c>
      <c r="CU616" s="185">
        <v>0</v>
      </c>
      <c r="CV616" s="185">
        <v>0</v>
      </c>
      <c r="CW616" s="185">
        <v>4088898</v>
      </c>
      <c r="CX616" s="185">
        <v>470190</v>
      </c>
      <c r="CY616" s="185">
        <v>3618708</v>
      </c>
      <c r="CZ616" s="185" t="s">
        <v>8035</v>
      </c>
      <c r="DA616" s="185">
        <v>340742</v>
      </c>
      <c r="DB616" s="185">
        <v>289600</v>
      </c>
      <c r="DC616" s="185">
        <v>408800</v>
      </c>
      <c r="DD616" s="185">
        <v>4089000</v>
      </c>
      <c r="DE616" s="185">
        <v>163600</v>
      </c>
      <c r="DF616" s="185">
        <v>81800</v>
      </c>
      <c r="DG616" s="185">
        <v>122700</v>
      </c>
      <c r="DH616" s="185">
        <v>0</v>
      </c>
      <c r="DI616" s="185">
        <v>30</v>
      </c>
      <c r="DJ616" s="185">
        <v>0</v>
      </c>
      <c r="DK616" s="185">
        <v>0</v>
      </c>
      <c r="DL616" s="185">
        <v>0</v>
      </c>
      <c r="DM616" s="187">
        <v>44326</v>
      </c>
      <c r="DN616" s="187">
        <v>44347</v>
      </c>
      <c r="DO616" s="185">
        <v>0</v>
      </c>
      <c r="DP616" s="185">
        <v>136300</v>
      </c>
      <c r="DQ616" s="185">
        <v>0</v>
      </c>
      <c r="DR616" s="185" t="s">
        <v>1888</v>
      </c>
      <c r="DS616" s="185" t="s">
        <v>1903</v>
      </c>
      <c r="DT616" s="185">
        <v>136300</v>
      </c>
      <c r="DV616" s="185" t="s">
        <v>2051</v>
      </c>
      <c r="DW616" s="185">
        <v>3407000</v>
      </c>
      <c r="DX616" s="185" t="s">
        <v>1896</v>
      </c>
    </row>
    <row r="617" spans="1:128" x14ac:dyDescent="0.25">
      <c r="A617" s="185">
        <v>30</v>
      </c>
      <c r="B617" s="185">
        <v>3407000</v>
      </c>
      <c r="D617" s="230">
        <v>2.436E-2</v>
      </c>
      <c r="E617" s="185">
        <v>82995</v>
      </c>
      <c r="F617" s="185">
        <v>30325285</v>
      </c>
      <c r="I617" s="185">
        <v>3506798</v>
      </c>
      <c r="J617" s="185">
        <v>1192595</v>
      </c>
      <c r="L617" s="185">
        <v>3956904</v>
      </c>
      <c r="M617" s="185" t="s">
        <v>1889</v>
      </c>
      <c r="N617" s="185" t="s">
        <v>1306</v>
      </c>
      <c r="R617" s="185" t="s">
        <v>1264</v>
      </c>
      <c r="S617" s="185" t="s">
        <v>306</v>
      </c>
      <c r="T617" s="185" t="s">
        <v>21</v>
      </c>
      <c r="U617" s="185" t="s">
        <v>2192</v>
      </c>
      <c r="V617" s="185" t="s">
        <v>1963</v>
      </c>
      <c r="W617" s="185" t="s">
        <v>1511</v>
      </c>
      <c r="X617" s="185" t="s">
        <v>1880</v>
      </c>
      <c r="Y617" s="185" t="s">
        <v>1881</v>
      </c>
      <c r="Z617" s="185" t="s">
        <v>1909</v>
      </c>
      <c r="AA617" s="185" t="s">
        <v>1883</v>
      </c>
      <c r="AB617" s="185" t="s">
        <v>1883</v>
      </c>
      <c r="AC617" s="185" t="s">
        <v>4539</v>
      </c>
      <c r="AD617" s="185" t="s">
        <v>1887</v>
      </c>
      <c r="AE617" s="185" t="s">
        <v>1903</v>
      </c>
      <c r="AF617" s="185" t="s">
        <v>1887</v>
      </c>
      <c r="AG617" s="185" t="s">
        <v>1887</v>
      </c>
      <c r="AH617" s="185" t="s">
        <v>1912</v>
      </c>
      <c r="AI617" s="185" t="s">
        <v>1890</v>
      </c>
      <c r="AK617" s="185" t="s">
        <v>2649</v>
      </c>
      <c r="AL617" s="185" t="s">
        <v>2126</v>
      </c>
      <c r="AM617" s="185" t="s">
        <v>4540</v>
      </c>
      <c r="AN617" s="185" t="s">
        <v>4272</v>
      </c>
      <c r="AO617" s="185" t="s">
        <v>4358</v>
      </c>
      <c r="AP617" s="185" t="s">
        <v>1896</v>
      </c>
      <c r="AQ617" s="185" t="s">
        <v>1963</v>
      </c>
      <c r="AR617" s="185" t="s">
        <v>2147</v>
      </c>
      <c r="AS617" s="185">
        <v>3407415</v>
      </c>
      <c r="AT617" s="185" t="s">
        <v>2147</v>
      </c>
      <c r="AV617" s="185" t="s">
        <v>1920</v>
      </c>
      <c r="AW617" s="185">
        <v>3407415</v>
      </c>
      <c r="AX617" s="185">
        <v>0</v>
      </c>
      <c r="AY617" s="185" t="s">
        <v>4267</v>
      </c>
      <c r="AZ617" s="186">
        <v>0</v>
      </c>
      <c r="BA617" s="231">
        <v>0</v>
      </c>
      <c r="BB617" s="185">
        <v>0</v>
      </c>
      <c r="BC617" s="185" t="s">
        <v>1332</v>
      </c>
      <c r="BD617" s="187">
        <v>26481</v>
      </c>
      <c r="BE617" s="187">
        <v>41491</v>
      </c>
      <c r="BF617" s="187">
        <v>41491</v>
      </c>
      <c r="BH617" s="187">
        <v>43682</v>
      </c>
      <c r="BI617" s="187">
        <v>44047</v>
      </c>
      <c r="BO617" s="185" t="s">
        <v>1306</v>
      </c>
      <c r="BR617" s="185" t="s">
        <v>2025</v>
      </c>
      <c r="BV617" s="185" t="s">
        <v>3365</v>
      </c>
      <c r="BW617" s="185" t="s">
        <v>1896</v>
      </c>
      <c r="BX617" s="185" t="s">
        <v>2025</v>
      </c>
      <c r="BY617" s="187">
        <v>43317</v>
      </c>
      <c r="BZ617" s="187">
        <v>44048</v>
      </c>
      <c r="CA617" s="185">
        <v>0</v>
      </c>
      <c r="CB617" s="185">
        <v>3407415</v>
      </c>
      <c r="CC617" s="185">
        <v>0</v>
      </c>
      <c r="CD617" s="185">
        <v>0</v>
      </c>
      <c r="CE617" s="185">
        <v>0</v>
      </c>
      <c r="CF617" s="185">
        <v>0</v>
      </c>
      <c r="CG617" s="185">
        <v>0</v>
      </c>
      <c r="CH617" s="185">
        <v>0</v>
      </c>
      <c r="CI617" s="185">
        <v>0</v>
      </c>
      <c r="CK617" s="185">
        <v>0</v>
      </c>
      <c r="CL617" s="185">
        <v>0</v>
      </c>
      <c r="CM617" s="185">
        <v>0</v>
      </c>
      <c r="CN617" s="185">
        <v>0</v>
      </c>
      <c r="CO617" s="185">
        <v>0</v>
      </c>
      <c r="CP617" s="185">
        <v>0</v>
      </c>
      <c r="CQ617" s="185">
        <v>0</v>
      </c>
      <c r="CR617" s="185">
        <v>0</v>
      </c>
      <c r="CS617" s="185">
        <v>0</v>
      </c>
      <c r="CT617" s="185">
        <v>0</v>
      </c>
      <c r="CU617" s="185">
        <v>0</v>
      </c>
      <c r="CV617" s="185">
        <v>0</v>
      </c>
      <c r="CW617" s="185">
        <v>3407415</v>
      </c>
      <c r="CX617" s="185">
        <v>934971</v>
      </c>
      <c r="CY617" s="185">
        <v>2472444</v>
      </c>
      <c r="CZ617" s="185" t="s">
        <v>8035</v>
      </c>
      <c r="DA617" s="185">
        <v>283951</v>
      </c>
      <c r="DB617" s="185">
        <v>289600</v>
      </c>
      <c r="DC617" s="185">
        <v>408800</v>
      </c>
      <c r="DD617" s="185">
        <v>3407000</v>
      </c>
      <c r="DE617" s="185">
        <v>136300</v>
      </c>
      <c r="DF617" s="185">
        <v>68100</v>
      </c>
      <c r="DG617" s="185">
        <v>102200</v>
      </c>
      <c r="DH617" s="185">
        <v>0</v>
      </c>
      <c r="DI617" s="185">
        <v>30</v>
      </c>
      <c r="DJ617" s="185">
        <v>0</v>
      </c>
      <c r="DK617" s="185">
        <v>0</v>
      </c>
      <c r="DL617" s="185">
        <v>0</v>
      </c>
      <c r="DM617" s="187">
        <v>44197</v>
      </c>
      <c r="DN617" s="187">
        <v>44204</v>
      </c>
      <c r="DO617" s="185">
        <v>0</v>
      </c>
      <c r="DP617" s="185">
        <v>136300</v>
      </c>
      <c r="DQ617" s="185">
        <v>0</v>
      </c>
      <c r="DR617" s="185" t="s">
        <v>1888</v>
      </c>
      <c r="DS617" s="185" t="s">
        <v>1903</v>
      </c>
      <c r="DT617" s="185">
        <v>136300</v>
      </c>
      <c r="DV617" s="185" t="s">
        <v>1928</v>
      </c>
      <c r="DW617" s="185">
        <v>3407000</v>
      </c>
      <c r="DX617" s="185" t="s">
        <v>1896</v>
      </c>
    </row>
    <row r="618" spans="1:128" x14ac:dyDescent="0.25">
      <c r="A618" s="185">
        <v>30</v>
      </c>
      <c r="B618" s="185">
        <v>3212000</v>
      </c>
      <c r="D618" s="230">
        <v>2.436E-2</v>
      </c>
      <c r="E618" s="185">
        <v>78244</v>
      </c>
      <c r="F618" s="185">
        <v>30334707</v>
      </c>
      <c r="I618" s="185">
        <v>3305347</v>
      </c>
      <c r="J618" s="185">
        <v>1124086</v>
      </c>
      <c r="L618" s="185">
        <v>3878033</v>
      </c>
      <c r="M618" s="185" t="s">
        <v>2334</v>
      </c>
      <c r="N618" s="185" t="s">
        <v>1313</v>
      </c>
      <c r="R618" s="185" t="s">
        <v>1879</v>
      </c>
      <c r="S618" s="185" t="s">
        <v>423</v>
      </c>
      <c r="T618" s="185" t="s">
        <v>104</v>
      </c>
      <c r="U618" s="185" t="s">
        <v>682</v>
      </c>
      <c r="V618" s="185" t="s">
        <v>2012</v>
      </c>
      <c r="W618" s="185" t="s">
        <v>7608</v>
      </c>
      <c r="X618" s="185" t="s">
        <v>1880</v>
      </c>
      <c r="Y618" s="185" t="s">
        <v>1881</v>
      </c>
      <c r="Z618" s="185" t="s">
        <v>2335</v>
      </c>
      <c r="AA618" s="185" t="s">
        <v>1883</v>
      </c>
      <c r="AB618" s="185" t="s">
        <v>1920</v>
      </c>
      <c r="AC618" s="185" t="s">
        <v>4541</v>
      </c>
      <c r="AD618" s="185" t="s">
        <v>2318</v>
      </c>
      <c r="AE618" s="185" t="s">
        <v>1887</v>
      </c>
      <c r="AF618" s="185" t="s">
        <v>1888</v>
      </c>
      <c r="AG618" s="185" t="s">
        <v>1889</v>
      </c>
      <c r="AH618" s="185" t="s">
        <v>1883</v>
      </c>
      <c r="AI618" s="185" t="s">
        <v>1890</v>
      </c>
      <c r="AK618" s="185" t="s">
        <v>2533</v>
      </c>
      <c r="AL618" s="185" t="s">
        <v>2090</v>
      </c>
      <c r="AM618" s="185" t="s">
        <v>4542</v>
      </c>
      <c r="AN618" s="185" t="s">
        <v>4211</v>
      </c>
      <c r="AO618" s="185" t="s">
        <v>4519</v>
      </c>
      <c r="AP618" s="185" t="s">
        <v>1896</v>
      </c>
      <c r="AQ618" s="185" t="s">
        <v>2012</v>
      </c>
      <c r="AR618" s="185" t="s">
        <v>2217</v>
      </c>
      <c r="AS618" s="185">
        <v>3211673</v>
      </c>
      <c r="AT618" s="185" t="s">
        <v>2217</v>
      </c>
      <c r="AV618" s="185" t="s">
        <v>1920</v>
      </c>
      <c r="AW618" s="185">
        <v>3211673</v>
      </c>
      <c r="AX618" s="185">
        <v>0</v>
      </c>
      <c r="AY618" s="185" t="s">
        <v>2022</v>
      </c>
      <c r="AZ618" s="186">
        <v>0</v>
      </c>
      <c r="BA618" s="231">
        <v>0</v>
      </c>
      <c r="BB618" s="185">
        <v>0</v>
      </c>
      <c r="BD618" s="187">
        <v>27499</v>
      </c>
      <c r="BE618" s="187">
        <v>43013</v>
      </c>
      <c r="BF618" s="187">
        <v>43013</v>
      </c>
      <c r="BH618" s="187">
        <v>43743</v>
      </c>
      <c r="BI618" s="187">
        <v>44108</v>
      </c>
      <c r="BO618" s="185" t="s">
        <v>2023</v>
      </c>
      <c r="BR618" s="185" t="s">
        <v>2024</v>
      </c>
      <c r="BV618" s="185" t="s">
        <v>3365</v>
      </c>
      <c r="BW618" s="185" t="s">
        <v>1896</v>
      </c>
      <c r="BX618" s="185" t="s">
        <v>1902</v>
      </c>
      <c r="BY618" s="187">
        <v>43013</v>
      </c>
      <c r="BZ618" s="187">
        <v>44109</v>
      </c>
      <c r="CA618" s="185">
        <v>0</v>
      </c>
      <c r="CB618" s="185">
        <v>3211673</v>
      </c>
      <c r="CC618" s="185">
        <v>0</v>
      </c>
      <c r="CD618" s="185">
        <v>0</v>
      </c>
      <c r="CE618" s="185">
        <v>0</v>
      </c>
      <c r="CF618" s="185">
        <v>0</v>
      </c>
      <c r="CG618" s="185">
        <v>0</v>
      </c>
      <c r="CH618" s="185">
        <v>0</v>
      </c>
      <c r="CI618" s="185">
        <v>0</v>
      </c>
      <c r="CK618" s="185">
        <v>0</v>
      </c>
      <c r="CL618" s="185">
        <v>0</v>
      </c>
      <c r="CM618" s="185">
        <v>0</v>
      </c>
      <c r="CN618" s="185">
        <v>0</v>
      </c>
      <c r="CO618" s="185">
        <v>0</v>
      </c>
      <c r="CP618" s="185">
        <v>0</v>
      </c>
      <c r="CQ618" s="185">
        <v>0</v>
      </c>
      <c r="CR618" s="185">
        <v>0</v>
      </c>
      <c r="CS618" s="185">
        <v>0</v>
      </c>
      <c r="CT618" s="185">
        <v>0</v>
      </c>
      <c r="CU618" s="185">
        <v>0</v>
      </c>
      <c r="CV618" s="185">
        <v>0</v>
      </c>
      <c r="CW618" s="185">
        <v>3211673</v>
      </c>
      <c r="CX618" s="185">
        <v>870701</v>
      </c>
      <c r="CY618" s="185">
        <v>2340972</v>
      </c>
      <c r="CZ618" s="185" t="s">
        <v>8035</v>
      </c>
      <c r="DA618" s="185">
        <v>267639</v>
      </c>
      <c r="DB618" s="185">
        <v>273000</v>
      </c>
      <c r="DC618" s="185">
        <v>385400</v>
      </c>
      <c r="DD618" s="185">
        <v>3212000</v>
      </c>
      <c r="DE618" s="185">
        <v>128500</v>
      </c>
      <c r="DF618" s="185">
        <v>64200</v>
      </c>
      <c r="DG618" s="185">
        <v>96400</v>
      </c>
      <c r="DH618" s="185">
        <v>0</v>
      </c>
      <c r="DI618" s="185">
        <v>30</v>
      </c>
      <c r="DJ618" s="185">
        <v>0</v>
      </c>
      <c r="DK618" s="185">
        <v>0</v>
      </c>
      <c r="DL618" s="185">
        <v>0</v>
      </c>
      <c r="DM618" s="187">
        <v>44138</v>
      </c>
      <c r="DN618" s="187">
        <v>44159</v>
      </c>
      <c r="DO618" s="185">
        <v>0</v>
      </c>
      <c r="DP618" s="185">
        <v>128500</v>
      </c>
      <c r="DQ618" s="185">
        <v>0</v>
      </c>
      <c r="DR618" s="185" t="s">
        <v>1888</v>
      </c>
      <c r="DS618" s="185" t="s">
        <v>1903</v>
      </c>
      <c r="DT618" s="185">
        <v>128500</v>
      </c>
      <c r="DV618" s="185" t="s">
        <v>2343</v>
      </c>
      <c r="DW618" s="185">
        <v>3212000</v>
      </c>
      <c r="DX618" s="185" t="s">
        <v>1896</v>
      </c>
    </row>
    <row r="619" spans="1:128" x14ac:dyDescent="0.25">
      <c r="A619" s="185">
        <v>30</v>
      </c>
      <c r="B619" s="185">
        <v>3407000</v>
      </c>
      <c r="D619" s="230">
        <v>2.436E-2</v>
      </c>
      <c r="E619" s="185">
        <v>82995</v>
      </c>
      <c r="F619" s="185">
        <v>30335662</v>
      </c>
      <c r="I619" s="185">
        <v>3506798</v>
      </c>
      <c r="J619" s="185">
        <v>1192595</v>
      </c>
      <c r="L619" s="185">
        <v>3957324</v>
      </c>
      <c r="M619" s="185" t="s">
        <v>1961</v>
      </c>
      <c r="N619" s="185" t="s">
        <v>1962</v>
      </c>
      <c r="R619" s="185" t="s">
        <v>1879</v>
      </c>
      <c r="S619" s="185" t="s">
        <v>779</v>
      </c>
      <c r="T619" s="185" t="s">
        <v>455</v>
      </c>
      <c r="U619" s="185" t="s">
        <v>682</v>
      </c>
      <c r="V619" s="185" t="s">
        <v>1963</v>
      </c>
      <c r="W619" s="185" t="s">
        <v>1607</v>
      </c>
      <c r="X619" s="185" t="s">
        <v>2013</v>
      </c>
      <c r="Y619" s="185" t="s">
        <v>2268</v>
      </c>
      <c r="Z619" s="185" t="s">
        <v>2587</v>
      </c>
      <c r="AA619" s="185" t="s">
        <v>1883</v>
      </c>
      <c r="AB619" s="185" t="s">
        <v>1912</v>
      </c>
      <c r="AC619" s="185" t="s">
        <v>4543</v>
      </c>
      <c r="AD619" s="185" t="s">
        <v>2016</v>
      </c>
      <c r="AE619" s="185" t="s">
        <v>1887</v>
      </c>
      <c r="AF619" s="185" t="s">
        <v>1888</v>
      </c>
      <c r="AG619" s="185" t="s">
        <v>1889</v>
      </c>
      <c r="AH619" s="185" t="s">
        <v>1883</v>
      </c>
      <c r="AI619" s="185" t="s">
        <v>1890</v>
      </c>
      <c r="AK619" s="185" t="s">
        <v>3523</v>
      </c>
      <c r="AL619" s="185" t="s">
        <v>2533</v>
      </c>
      <c r="AM619" s="185" t="s">
        <v>4544</v>
      </c>
      <c r="AN619" s="185" t="s">
        <v>4545</v>
      </c>
      <c r="AO619" s="185" t="s">
        <v>4349</v>
      </c>
      <c r="AP619" s="185" t="s">
        <v>1896</v>
      </c>
      <c r="AQ619" s="185" t="s">
        <v>1963</v>
      </c>
      <c r="AR619" s="185" t="s">
        <v>2147</v>
      </c>
      <c r="AS619" s="185">
        <v>3407415</v>
      </c>
      <c r="AT619" s="185" t="s">
        <v>2147</v>
      </c>
      <c r="AV619" s="185" t="s">
        <v>1920</v>
      </c>
      <c r="AW619" s="185">
        <v>3407415</v>
      </c>
      <c r="AX619" s="185">
        <v>0</v>
      </c>
      <c r="AY619" s="185" t="s">
        <v>1968</v>
      </c>
      <c r="AZ619" s="186">
        <v>0</v>
      </c>
      <c r="BA619" s="231">
        <v>0</v>
      </c>
      <c r="BB619" s="185">
        <v>0</v>
      </c>
      <c r="BD619" s="187">
        <v>27539</v>
      </c>
      <c r="BE619" s="187">
        <v>43104</v>
      </c>
      <c r="BF619" s="187">
        <v>43104</v>
      </c>
      <c r="BH619" s="187">
        <v>43104</v>
      </c>
      <c r="BI619" s="187">
        <v>43468</v>
      </c>
      <c r="BO619" s="185" t="s">
        <v>1969</v>
      </c>
      <c r="BR619" s="185" t="s">
        <v>1970</v>
      </c>
      <c r="BV619" s="185" t="s">
        <v>3365</v>
      </c>
      <c r="BW619" s="185" t="s">
        <v>1926</v>
      </c>
      <c r="BX619" s="185" t="s">
        <v>1902</v>
      </c>
      <c r="BY619" s="187">
        <v>43104</v>
      </c>
      <c r="BZ619" s="187">
        <v>44200</v>
      </c>
      <c r="CA619" s="185">
        <v>0</v>
      </c>
      <c r="CB619" s="185">
        <v>3407415</v>
      </c>
      <c r="CC619" s="185">
        <v>0</v>
      </c>
      <c r="CD619" s="185">
        <v>0</v>
      </c>
      <c r="CE619" s="185">
        <v>0</v>
      </c>
      <c r="CF619" s="185">
        <v>0</v>
      </c>
      <c r="CG619" s="185">
        <v>0</v>
      </c>
      <c r="CH619" s="185">
        <v>0</v>
      </c>
      <c r="CI619" s="185">
        <v>0</v>
      </c>
      <c r="CK619" s="185">
        <v>0</v>
      </c>
      <c r="CL619" s="185">
        <v>0</v>
      </c>
      <c r="CM619" s="185">
        <v>0</v>
      </c>
      <c r="CN619" s="185">
        <v>0</v>
      </c>
      <c r="CO619" s="185">
        <v>0</v>
      </c>
      <c r="CP619" s="185">
        <v>0</v>
      </c>
      <c r="CQ619" s="185">
        <v>0</v>
      </c>
      <c r="CR619" s="185">
        <v>0</v>
      </c>
      <c r="CS619" s="185">
        <v>0</v>
      </c>
      <c r="CT619" s="185">
        <v>0</v>
      </c>
      <c r="CU619" s="185">
        <v>0</v>
      </c>
      <c r="CV619" s="185">
        <v>0</v>
      </c>
      <c r="CW619" s="185">
        <v>3407415</v>
      </c>
      <c r="CX619" s="185">
        <v>580352</v>
      </c>
      <c r="CY619" s="185">
        <v>2827063</v>
      </c>
      <c r="CZ619" s="185" t="s">
        <v>8035</v>
      </c>
      <c r="DA619" s="185">
        <v>283951</v>
      </c>
      <c r="DB619" s="185">
        <v>289600</v>
      </c>
      <c r="DC619" s="185">
        <v>408800</v>
      </c>
      <c r="DD619" s="185">
        <v>3407000</v>
      </c>
      <c r="DE619" s="185">
        <v>136300</v>
      </c>
      <c r="DF619" s="185">
        <v>68100</v>
      </c>
      <c r="DG619" s="185">
        <v>102200</v>
      </c>
      <c r="DH619" s="185">
        <v>0</v>
      </c>
      <c r="DI619" s="185">
        <v>30</v>
      </c>
      <c r="DJ619" s="185">
        <v>0</v>
      </c>
      <c r="DK619" s="185">
        <v>0</v>
      </c>
      <c r="DL619" s="185">
        <v>0</v>
      </c>
      <c r="DM619" s="187">
        <v>44197</v>
      </c>
      <c r="DN619" s="187">
        <v>44204</v>
      </c>
      <c r="DO619" s="185">
        <v>0</v>
      </c>
      <c r="DP619" s="185">
        <v>136300</v>
      </c>
      <c r="DQ619" s="185">
        <v>0</v>
      </c>
      <c r="DR619" s="185" t="s">
        <v>2026</v>
      </c>
      <c r="DS619" s="185" t="s">
        <v>2026</v>
      </c>
      <c r="DT619" s="185">
        <v>136300</v>
      </c>
      <c r="DV619" s="185" t="s">
        <v>2027</v>
      </c>
      <c r="DW619" s="185">
        <v>3407000</v>
      </c>
      <c r="DX619" s="185" t="s">
        <v>1896</v>
      </c>
    </row>
    <row r="620" spans="1:128" x14ac:dyDescent="0.25">
      <c r="A620" s="185">
        <v>30</v>
      </c>
      <c r="B620" s="185">
        <v>1150000</v>
      </c>
      <c r="D620" s="230">
        <v>6.9599999999999995E-2</v>
      </c>
      <c r="E620" s="185">
        <v>80040</v>
      </c>
      <c r="F620" s="185">
        <v>30342526</v>
      </c>
      <c r="I620" s="185">
        <v>1367323</v>
      </c>
      <c r="J620" s="185">
        <v>575218</v>
      </c>
      <c r="L620" s="185">
        <v>1604165</v>
      </c>
      <c r="M620" s="185" t="s">
        <v>2334</v>
      </c>
      <c r="N620" s="185" t="s">
        <v>1938</v>
      </c>
      <c r="R620" s="185" t="s">
        <v>1264</v>
      </c>
      <c r="S620" s="185" t="s">
        <v>423</v>
      </c>
      <c r="T620" s="185" t="s">
        <v>4520</v>
      </c>
      <c r="U620" s="185" t="s">
        <v>682</v>
      </c>
      <c r="V620" s="185" t="s">
        <v>1272</v>
      </c>
      <c r="W620" s="185" t="s">
        <v>976</v>
      </c>
      <c r="X620" s="185" t="s">
        <v>2013</v>
      </c>
      <c r="Y620" s="185" t="s">
        <v>1881</v>
      </c>
      <c r="Z620" s="185" t="s">
        <v>2335</v>
      </c>
      <c r="AA620" s="185" t="s">
        <v>1883</v>
      </c>
      <c r="AB620" s="185" t="s">
        <v>1920</v>
      </c>
      <c r="AC620" s="185" t="s">
        <v>4546</v>
      </c>
      <c r="AD620" s="185" t="s">
        <v>4522</v>
      </c>
      <c r="AE620" s="185" t="s">
        <v>1887</v>
      </c>
      <c r="AF620" s="185" t="s">
        <v>1888</v>
      </c>
      <c r="AG620" s="185" t="s">
        <v>1889</v>
      </c>
      <c r="AH620" s="185" t="s">
        <v>1883</v>
      </c>
      <c r="AI620" s="185" t="s">
        <v>1890</v>
      </c>
      <c r="AK620" s="185" t="s">
        <v>2880</v>
      </c>
      <c r="AL620" s="185" t="s">
        <v>2423</v>
      </c>
      <c r="AM620" s="185" t="s">
        <v>4547</v>
      </c>
      <c r="AN620" s="185" t="s">
        <v>4189</v>
      </c>
      <c r="AO620" s="185" t="s">
        <v>4319</v>
      </c>
      <c r="AP620" s="185" t="s">
        <v>1896</v>
      </c>
      <c r="AQ620" s="185" t="s">
        <v>1272</v>
      </c>
      <c r="AR620" s="185" t="s">
        <v>2093</v>
      </c>
      <c r="AS620" s="185">
        <v>1150436</v>
      </c>
      <c r="AT620" s="185" t="s">
        <v>2093</v>
      </c>
      <c r="AV620" s="185" t="s">
        <v>1920</v>
      </c>
      <c r="AW620" s="185">
        <v>1150436</v>
      </c>
      <c r="AX620" s="185">
        <v>0</v>
      </c>
      <c r="AY620" s="185" t="s">
        <v>1943</v>
      </c>
      <c r="AZ620" s="186">
        <v>0</v>
      </c>
      <c r="BA620" s="231">
        <v>0</v>
      </c>
      <c r="BB620" s="185">
        <v>0</v>
      </c>
      <c r="BD620" s="187">
        <v>22688</v>
      </c>
      <c r="BE620" s="187">
        <v>41172</v>
      </c>
      <c r="BF620" s="187">
        <v>41172</v>
      </c>
      <c r="BH620" s="187">
        <v>43363</v>
      </c>
      <c r="BI620" s="187">
        <v>43727</v>
      </c>
      <c r="BM620" s="185" t="s">
        <v>1900</v>
      </c>
      <c r="BN620" s="185" t="s">
        <v>1275</v>
      </c>
      <c r="BV620" s="185" t="s">
        <v>3365</v>
      </c>
      <c r="BW620" s="185" t="s">
        <v>1926</v>
      </c>
      <c r="BX620" s="185" t="s">
        <v>2025</v>
      </c>
      <c r="BY620" s="187">
        <v>42998</v>
      </c>
      <c r="BZ620" s="187">
        <v>44094</v>
      </c>
      <c r="CA620" s="185">
        <v>0</v>
      </c>
      <c r="CB620" s="185">
        <v>1150436</v>
      </c>
      <c r="CC620" s="185">
        <v>0</v>
      </c>
      <c r="CD620" s="185">
        <v>92569</v>
      </c>
      <c r="CE620" s="185">
        <v>0</v>
      </c>
      <c r="CF620" s="185">
        <v>0</v>
      </c>
      <c r="CG620" s="185">
        <v>0</v>
      </c>
      <c r="CH620" s="185">
        <v>0</v>
      </c>
      <c r="CI620" s="185">
        <v>0</v>
      </c>
      <c r="CK620" s="185">
        <v>0</v>
      </c>
      <c r="CL620" s="185">
        <v>0</v>
      </c>
      <c r="CM620" s="185">
        <v>0</v>
      </c>
      <c r="CN620" s="185">
        <v>0</v>
      </c>
      <c r="CO620" s="185">
        <v>0</v>
      </c>
      <c r="CP620" s="185">
        <v>59488</v>
      </c>
      <c r="CQ620" s="185">
        <v>0</v>
      </c>
      <c r="CR620" s="185">
        <v>0</v>
      </c>
      <c r="CS620" s="185">
        <v>0</v>
      </c>
      <c r="CT620" s="185">
        <v>0</v>
      </c>
      <c r="CU620" s="185">
        <v>0</v>
      </c>
      <c r="CV620" s="185">
        <v>0</v>
      </c>
      <c r="CW620" s="185">
        <v>1319388</v>
      </c>
      <c r="CX620" s="185">
        <v>108895</v>
      </c>
      <c r="CY620" s="185">
        <v>1210493</v>
      </c>
      <c r="CZ620" s="185" t="s">
        <v>8035</v>
      </c>
      <c r="DA620" s="185">
        <v>108541</v>
      </c>
      <c r="DB620" s="185">
        <v>97700</v>
      </c>
      <c r="DC620" s="185">
        <v>138000</v>
      </c>
      <c r="DD620" s="185">
        <v>1210000</v>
      </c>
      <c r="DE620" s="185">
        <v>48400</v>
      </c>
      <c r="DF620" s="185">
        <v>24200</v>
      </c>
      <c r="DG620" s="185">
        <v>36300</v>
      </c>
      <c r="DH620" s="185">
        <v>0</v>
      </c>
      <c r="DI620" s="185">
        <v>30</v>
      </c>
      <c r="DJ620" s="185">
        <v>0</v>
      </c>
      <c r="DK620" s="185">
        <v>0</v>
      </c>
      <c r="DL620" s="185">
        <v>0</v>
      </c>
      <c r="DM620" s="187">
        <v>44197</v>
      </c>
      <c r="DN620" s="187">
        <v>44198</v>
      </c>
      <c r="DO620" s="185">
        <v>0</v>
      </c>
      <c r="DP620" s="185">
        <v>46000</v>
      </c>
      <c r="DQ620" s="185">
        <v>0</v>
      </c>
      <c r="DR620" s="185" t="s">
        <v>2026</v>
      </c>
      <c r="DS620" s="185" t="s">
        <v>1903</v>
      </c>
      <c r="DT620" s="185">
        <v>46000</v>
      </c>
      <c r="DV620" s="185" t="s">
        <v>2343</v>
      </c>
      <c r="DW620" s="185">
        <v>1150000</v>
      </c>
      <c r="DX620" s="185" t="s">
        <v>1896</v>
      </c>
    </row>
    <row r="621" spans="1:128" x14ac:dyDescent="0.25">
      <c r="A621" s="185">
        <v>30</v>
      </c>
      <c r="B621" s="185">
        <v>2542000</v>
      </c>
      <c r="D621" s="230">
        <v>5.2199999999999998E-3</v>
      </c>
      <c r="E621" s="185">
        <v>13269</v>
      </c>
      <c r="F621" s="185">
        <v>30344096</v>
      </c>
      <c r="I621" s="185">
        <v>2616414</v>
      </c>
      <c r="J621" s="185">
        <v>889793</v>
      </c>
      <c r="L621" s="185">
        <v>2834449</v>
      </c>
      <c r="M621" s="185" t="s">
        <v>1889</v>
      </c>
      <c r="N621" s="185" t="s">
        <v>2044</v>
      </c>
      <c r="R621" s="185" t="s">
        <v>1879</v>
      </c>
      <c r="S621" s="185" t="s">
        <v>306</v>
      </c>
      <c r="T621" s="185" t="s">
        <v>306</v>
      </c>
      <c r="U621" s="185" t="s">
        <v>4548</v>
      </c>
      <c r="V621" s="185" t="s">
        <v>3041</v>
      </c>
      <c r="W621" s="185" t="s">
        <v>1512</v>
      </c>
      <c r="X621" s="185" t="s">
        <v>1880</v>
      </c>
      <c r="Y621" s="185" t="s">
        <v>1881</v>
      </c>
      <c r="Z621" s="185" t="s">
        <v>1909</v>
      </c>
      <c r="AA621" s="185" t="s">
        <v>1883</v>
      </c>
      <c r="AB621" s="185" t="s">
        <v>1883</v>
      </c>
      <c r="AC621" s="185" t="s">
        <v>4549</v>
      </c>
      <c r="AD621" s="185" t="s">
        <v>1989</v>
      </c>
      <c r="AE621" s="185" t="s">
        <v>1888</v>
      </c>
      <c r="AF621" s="185" t="s">
        <v>1889</v>
      </c>
      <c r="AG621" s="185" t="s">
        <v>1888</v>
      </c>
      <c r="AH621" s="185" t="s">
        <v>1883</v>
      </c>
      <c r="AI621" s="185" t="s">
        <v>1890</v>
      </c>
      <c r="AK621" s="185" t="s">
        <v>2515</v>
      </c>
      <c r="AL621" s="185" t="s">
        <v>2037</v>
      </c>
      <c r="AM621" s="185" t="s">
        <v>4550</v>
      </c>
      <c r="AN621" s="185" t="s">
        <v>4550</v>
      </c>
      <c r="AP621" s="185" t="s">
        <v>1896</v>
      </c>
      <c r="AQ621" s="185" t="s">
        <v>3041</v>
      </c>
      <c r="AR621" s="185" t="s">
        <v>3042</v>
      </c>
      <c r="AS621" s="185">
        <v>2542265</v>
      </c>
      <c r="AT621" s="185" t="s">
        <v>3042</v>
      </c>
      <c r="AV621" s="185" t="s">
        <v>1920</v>
      </c>
      <c r="AW621" s="185">
        <v>2542265</v>
      </c>
      <c r="AX621" s="185">
        <v>0</v>
      </c>
      <c r="AY621" s="185" t="s">
        <v>2050</v>
      </c>
      <c r="AZ621" s="186">
        <v>0</v>
      </c>
      <c r="BA621" s="231">
        <v>0</v>
      </c>
      <c r="BB621" s="185">
        <v>0</v>
      </c>
      <c r="BD621" s="187">
        <v>23753</v>
      </c>
      <c r="BE621" s="187">
        <v>42830</v>
      </c>
      <c r="BF621" s="187">
        <v>42830</v>
      </c>
      <c r="BH621" s="187">
        <v>43195</v>
      </c>
      <c r="BI621" s="187">
        <v>43559</v>
      </c>
      <c r="BO621" s="185" t="s">
        <v>2941</v>
      </c>
      <c r="BR621" s="185" t="s">
        <v>3289</v>
      </c>
      <c r="BV621" s="185" t="s">
        <v>3365</v>
      </c>
      <c r="BW621" s="185" t="s">
        <v>1896</v>
      </c>
      <c r="BX621" s="185" t="s">
        <v>1902</v>
      </c>
      <c r="BY621" s="187">
        <v>42830</v>
      </c>
      <c r="BZ621" s="187">
        <v>44291</v>
      </c>
      <c r="CA621" s="185">
        <v>0</v>
      </c>
      <c r="CB621" s="185">
        <v>2542265</v>
      </c>
      <c r="CC621" s="185">
        <v>0</v>
      </c>
      <c r="CD621" s="185">
        <v>0</v>
      </c>
      <c r="CE621" s="185">
        <v>0</v>
      </c>
      <c r="CF621" s="185">
        <v>0</v>
      </c>
      <c r="CG621" s="185">
        <v>0</v>
      </c>
      <c r="CH621" s="185">
        <v>0</v>
      </c>
      <c r="CI621" s="185">
        <v>0</v>
      </c>
      <c r="CK621" s="185">
        <v>0</v>
      </c>
      <c r="CL621" s="185">
        <v>0</v>
      </c>
      <c r="CM621" s="185">
        <v>0</v>
      </c>
      <c r="CN621" s="185">
        <v>0</v>
      </c>
      <c r="CO621" s="185">
        <v>0</v>
      </c>
      <c r="CP621" s="185">
        <v>0</v>
      </c>
      <c r="CQ621" s="185">
        <v>0</v>
      </c>
      <c r="CR621" s="185">
        <v>0</v>
      </c>
      <c r="CS621" s="185">
        <v>0</v>
      </c>
      <c r="CT621" s="185">
        <v>0</v>
      </c>
      <c r="CU621" s="185">
        <v>0</v>
      </c>
      <c r="CV621" s="185">
        <v>0</v>
      </c>
      <c r="CW621" s="185">
        <v>2542265</v>
      </c>
      <c r="CX621" s="185">
        <v>430513</v>
      </c>
      <c r="CY621" s="185">
        <v>2111752</v>
      </c>
      <c r="CZ621" s="185" t="s">
        <v>8035</v>
      </c>
      <c r="DA621" s="185">
        <v>211855</v>
      </c>
      <c r="DB621" s="185">
        <v>216100</v>
      </c>
      <c r="DC621" s="185">
        <v>305000</v>
      </c>
      <c r="DD621" s="185">
        <v>2542000</v>
      </c>
      <c r="DE621" s="185">
        <v>101700</v>
      </c>
      <c r="DF621" s="185">
        <v>50800</v>
      </c>
      <c r="DG621" s="185">
        <v>76300</v>
      </c>
      <c r="DH621" s="185">
        <v>0</v>
      </c>
      <c r="DI621" s="185">
        <v>30</v>
      </c>
      <c r="DJ621" s="185">
        <v>0</v>
      </c>
      <c r="DK621" s="185">
        <v>0</v>
      </c>
      <c r="DL621" s="185">
        <v>0</v>
      </c>
      <c r="DM621" s="187">
        <v>43648</v>
      </c>
      <c r="DN621" s="187">
        <v>43668</v>
      </c>
      <c r="DO621" s="185">
        <v>0</v>
      </c>
      <c r="DP621" s="185">
        <v>101700</v>
      </c>
      <c r="DQ621" s="185">
        <v>0</v>
      </c>
      <c r="DR621" s="185" t="s">
        <v>1888</v>
      </c>
      <c r="DS621" s="185" t="s">
        <v>1903</v>
      </c>
      <c r="DT621" s="185">
        <v>101700</v>
      </c>
      <c r="DV621" s="185" t="s">
        <v>1928</v>
      </c>
      <c r="DW621" s="185">
        <v>2542000</v>
      </c>
      <c r="DX621" s="185" t="s">
        <v>1896</v>
      </c>
    </row>
    <row r="622" spans="1:128" x14ac:dyDescent="0.25">
      <c r="A622" s="185">
        <v>30</v>
      </c>
      <c r="B622" s="185">
        <v>0</v>
      </c>
      <c r="D622" s="230">
        <v>6.9599999999999995E-2</v>
      </c>
      <c r="E622" s="185">
        <v>0</v>
      </c>
      <c r="F622" s="185">
        <v>30359514</v>
      </c>
      <c r="I622" s="185">
        <v>0</v>
      </c>
      <c r="J622" s="185">
        <v>0</v>
      </c>
      <c r="L622" s="185">
        <v>0</v>
      </c>
      <c r="M622" s="185" t="s">
        <v>2334</v>
      </c>
      <c r="N622" s="185" t="s">
        <v>1878</v>
      </c>
      <c r="R622" s="185" t="s">
        <v>2082</v>
      </c>
      <c r="S622" s="185" t="s">
        <v>423</v>
      </c>
      <c r="T622" s="185" t="s">
        <v>4520</v>
      </c>
      <c r="U622" s="185" t="s">
        <v>682</v>
      </c>
      <c r="V622" s="185" t="s">
        <v>1272</v>
      </c>
      <c r="W622" s="185" t="s">
        <v>7240</v>
      </c>
      <c r="X622" s="185" t="s">
        <v>2138</v>
      </c>
      <c r="Y622" s="185" t="s">
        <v>1987</v>
      </c>
      <c r="Z622" s="185" t="s">
        <v>2335</v>
      </c>
      <c r="AA622" s="185" t="s">
        <v>1883</v>
      </c>
      <c r="AB622" s="185" t="s">
        <v>1920</v>
      </c>
      <c r="AC622" s="185" t="s">
        <v>4551</v>
      </c>
      <c r="AD622" s="185" t="s">
        <v>4522</v>
      </c>
      <c r="AE622" s="185" t="s">
        <v>1887</v>
      </c>
      <c r="AF622" s="185" t="s">
        <v>1888</v>
      </c>
      <c r="AG622" s="185" t="s">
        <v>1889</v>
      </c>
      <c r="AH622" s="185" t="s">
        <v>1883</v>
      </c>
      <c r="AI622" s="185" t="s">
        <v>1890</v>
      </c>
      <c r="AK622" s="185" t="s">
        <v>2305</v>
      </c>
      <c r="AL622" s="185" t="s">
        <v>2929</v>
      </c>
      <c r="AM622" s="185" t="s">
        <v>4552</v>
      </c>
      <c r="AN622" s="185" t="s">
        <v>4552</v>
      </c>
      <c r="AP622" s="185" t="s">
        <v>1896</v>
      </c>
      <c r="AQ622" s="185" t="s">
        <v>1272</v>
      </c>
      <c r="AR622" s="185" t="s">
        <v>2093</v>
      </c>
      <c r="AS622" s="185">
        <v>1150436</v>
      </c>
      <c r="AT622" s="185" t="s">
        <v>2093</v>
      </c>
      <c r="AV622" s="185" t="s">
        <v>1920</v>
      </c>
      <c r="AW622" s="185">
        <v>1150436</v>
      </c>
      <c r="AX622" s="185">
        <v>0</v>
      </c>
      <c r="AY622" s="185" t="s">
        <v>1899</v>
      </c>
      <c r="AZ622" s="186">
        <v>0</v>
      </c>
      <c r="BA622" s="231">
        <v>0</v>
      </c>
      <c r="BB622" s="185">
        <v>0</v>
      </c>
      <c r="BD622" s="187">
        <v>29694</v>
      </c>
      <c r="BE622" s="187">
        <v>43809</v>
      </c>
      <c r="BF622" s="187">
        <v>43809</v>
      </c>
      <c r="BG622" s="187">
        <v>43829</v>
      </c>
      <c r="BH622" s="187">
        <v>43809</v>
      </c>
      <c r="BM622" s="185" t="s">
        <v>1900</v>
      </c>
      <c r="BN622" s="185" t="s">
        <v>1275</v>
      </c>
      <c r="BV622" s="185" t="s">
        <v>3365</v>
      </c>
      <c r="BW622" s="185" t="s">
        <v>1896</v>
      </c>
      <c r="BX622" s="185" t="s">
        <v>2094</v>
      </c>
      <c r="BY622" s="187">
        <v>43809</v>
      </c>
      <c r="BZ622" s="187">
        <v>43809</v>
      </c>
      <c r="CA622" s="185">
        <v>0</v>
      </c>
      <c r="CB622" s="185">
        <v>0</v>
      </c>
      <c r="CC622" s="185">
        <v>0</v>
      </c>
      <c r="CD622" s="185">
        <v>0</v>
      </c>
      <c r="CE622" s="185">
        <v>0</v>
      </c>
      <c r="CF622" s="185">
        <v>0</v>
      </c>
      <c r="CG622" s="185">
        <v>0</v>
      </c>
      <c r="CH622" s="185">
        <v>0</v>
      </c>
      <c r="CI622" s="185">
        <v>0</v>
      </c>
      <c r="CK622" s="185">
        <v>0</v>
      </c>
      <c r="CL622" s="185">
        <v>0</v>
      </c>
      <c r="CM622" s="185">
        <v>0</v>
      </c>
      <c r="CN622" s="185">
        <v>0</v>
      </c>
      <c r="CO622" s="185">
        <v>0</v>
      </c>
      <c r="CP622" s="185">
        <v>0</v>
      </c>
      <c r="CQ622" s="185">
        <v>0</v>
      </c>
      <c r="CR622" s="185">
        <v>0</v>
      </c>
      <c r="CS622" s="185">
        <v>0</v>
      </c>
      <c r="CT622" s="185">
        <v>0</v>
      </c>
      <c r="CU622" s="185">
        <v>0</v>
      </c>
      <c r="CV622" s="185">
        <v>0</v>
      </c>
      <c r="CW622" s="185">
        <v>0</v>
      </c>
      <c r="CX622" s="185">
        <v>0</v>
      </c>
      <c r="CY622" s="185">
        <v>0</v>
      </c>
      <c r="CZ622" s="185" t="s">
        <v>8035</v>
      </c>
      <c r="DA622" s="185">
        <v>0</v>
      </c>
      <c r="DB622" s="185">
        <v>0</v>
      </c>
      <c r="DC622" s="185">
        <v>0</v>
      </c>
      <c r="DD622" s="185">
        <v>0</v>
      </c>
      <c r="DE622" s="185">
        <v>0</v>
      </c>
      <c r="DF622" s="185">
        <v>0</v>
      </c>
      <c r="DG622" s="185">
        <v>0</v>
      </c>
      <c r="DH622" s="185">
        <v>0</v>
      </c>
      <c r="DI622" s="185">
        <v>30</v>
      </c>
      <c r="DJ622" s="185">
        <v>0</v>
      </c>
      <c r="DK622" s="185">
        <v>0</v>
      </c>
      <c r="DL622" s="185">
        <v>0</v>
      </c>
      <c r="DM622" s="187">
        <v>43809</v>
      </c>
      <c r="DN622" s="187">
        <v>43810</v>
      </c>
      <c r="DO622" s="185">
        <v>0</v>
      </c>
      <c r="DP622" s="185">
        <v>0</v>
      </c>
      <c r="DQ622" s="185">
        <v>0</v>
      </c>
      <c r="DR622" s="185" t="s">
        <v>1946</v>
      </c>
      <c r="DS622" s="185" t="s">
        <v>1887</v>
      </c>
      <c r="DT622" s="185">
        <v>0</v>
      </c>
      <c r="DV622" s="185" t="s">
        <v>2343</v>
      </c>
      <c r="DW622" s="185">
        <v>0</v>
      </c>
      <c r="DX622" s="185" t="s">
        <v>1896</v>
      </c>
    </row>
    <row r="623" spans="1:128" x14ac:dyDescent="0.25">
      <c r="A623" s="185">
        <v>30</v>
      </c>
      <c r="B623" s="185">
        <v>1150000</v>
      </c>
      <c r="D623" s="230">
        <v>6.9599999999999995E-2</v>
      </c>
      <c r="E623" s="185">
        <v>80040</v>
      </c>
      <c r="F623" s="185">
        <v>30361498</v>
      </c>
      <c r="I623" s="185">
        <v>1367323</v>
      </c>
      <c r="J623" s="185">
        <v>575218</v>
      </c>
      <c r="L623" s="185">
        <v>1604495</v>
      </c>
      <c r="M623" s="185" t="s">
        <v>2334</v>
      </c>
      <c r="N623" s="185" t="s">
        <v>1878</v>
      </c>
      <c r="R623" s="185" t="s">
        <v>1264</v>
      </c>
      <c r="S623" s="185" t="s">
        <v>423</v>
      </c>
      <c r="T623" s="185" t="s">
        <v>104</v>
      </c>
      <c r="U623" s="185" t="s">
        <v>682</v>
      </c>
      <c r="V623" s="185" t="s">
        <v>1272</v>
      </c>
      <c r="W623" s="185" t="s">
        <v>977</v>
      </c>
      <c r="X623" s="185" t="s">
        <v>2013</v>
      </c>
      <c r="Y623" s="185" t="s">
        <v>1881</v>
      </c>
      <c r="Z623" s="185" t="s">
        <v>2335</v>
      </c>
      <c r="AA623" s="185" t="s">
        <v>1883</v>
      </c>
      <c r="AB623" s="185" t="s">
        <v>1920</v>
      </c>
      <c r="AC623" s="185" t="s">
        <v>4553</v>
      </c>
      <c r="AD623" s="185" t="s">
        <v>2318</v>
      </c>
      <c r="AE623" s="185" t="s">
        <v>1887</v>
      </c>
      <c r="AF623" s="185" t="s">
        <v>1888</v>
      </c>
      <c r="AG623" s="185" t="s">
        <v>1889</v>
      </c>
      <c r="AH623" s="185" t="s">
        <v>1883</v>
      </c>
      <c r="AI623" s="185" t="s">
        <v>1890</v>
      </c>
      <c r="AK623" s="185" t="s">
        <v>4554</v>
      </c>
      <c r="AL623" s="185" t="s">
        <v>2769</v>
      </c>
      <c r="AM623" s="185" t="s">
        <v>4555</v>
      </c>
      <c r="AN623" s="185" t="s">
        <v>4555</v>
      </c>
      <c r="AP623" s="185" t="s">
        <v>1896</v>
      </c>
      <c r="AQ623" s="185" t="s">
        <v>1272</v>
      </c>
      <c r="AR623" s="185" t="s">
        <v>2093</v>
      </c>
      <c r="AS623" s="185">
        <v>1150436</v>
      </c>
      <c r="AT623" s="185" t="s">
        <v>2093</v>
      </c>
      <c r="AV623" s="185" t="s">
        <v>1920</v>
      </c>
      <c r="AW623" s="185">
        <v>1150436</v>
      </c>
      <c r="AX623" s="185">
        <v>0</v>
      </c>
      <c r="AY623" s="185" t="s">
        <v>1899</v>
      </c>
      <c r="AZ623" s="186">
        <v>0</v>
      </c>
      <c r="BA623" s="231">
        <v>0</v>
      </c>
      <c r="BB623" s="185">
        <v>0</v>
      </c>
      <c r="BD623" s="187">
        <v>31164</v>
      </c>
      <c r="BE623" s="187">
        <v>41183</v>
      </c>
      <c r="BF623" s="187">
        <v>41183</v>
      </c>
      <c r="BH623" s="187">
        <v>43374</v>
      </c>
      <c r="BI623" s="187">
        <v>44104</v>
      </c>
      <c r="BM623" s="185" t="s">
        <v>1900</v>
      </c>
      <c r="BN623" s="185" t="s">
        <v>1275</v>
      </c>
      <c r="BV623" s="185" t="s">
        <v>3365</v>
      </c>
      <c r="BW623" s="185" t="s">
        <v>1926</v>
      </c>
      <c r="BX623" s="185" t="s">
        <v>2025</v>
      </c>
      <c r="BY623" s="187">
        <v>43009</v>
      </c>
      <c r="BZ623" s="187">
        <v>44105</v>
      </c>
      <c r="CA623" s="185">
        <v>0</v>
      </c>
      <c r="CB623" s="185">
        <v>1150436</v>
      </c>
      <c r="CC623" s="185">
        <v>0</v>
      </c>
      <c r="CD623" s="185">
        <v>102854</v>
      </c>
      <c r="CE623" s="185">
        <v>0</v>
      </c>
      <c r="CF623" s="185">
        <v>0</v>
      </c>
      <c r="CG623" s="185">
        <v>0</v>
      </c>
      <c r="CH623" s="185">
        <v>0</v>
      </c>
      <c r="CI623" s="185">
        <v>0</v>
      </c>
      <c r="CK623" s="185">
        <v>0</v>
      </c>
      <c r="CL623" s="185">
        <v>0</v>
      </c>
      <c r="CM623" s="185">
        <v>0</v>
      </c>
      <c r="CN623" s="185">
        <v>0</v>
      </c>
      <c r="CO623" s="185">
        <v>0</v>
      </c>
      <c r="CP623" s="185">
        <v>66098</v>
      </c>
      <c r="CQ623" s="185">
        <v>0</v>
      </c>
      <c r="CR623" s="185">
        <v>0</v>
      </c>
      <c r="CS623" s="185">
        <v>0</v>
      </c>
      <c r="CT623" s="185">
        <v>0</v>
      </c>
      <c r="CU623" s="185">
        <v>0</v>
      </c>
      <c r="CV623" s="185">
        <v>0</v>
      </c>
      <c r="CW623" s="185">
        <v>1319388</v>
      </c>
      <c r="CX623" s="185">
        <v>132265</v>
      </c>
      <c r="CY623" s="185">
        <v>1187123</v>
      </c>
      <c r="CZ623" s="185" t="s">
        <v>8035</v>
      </c>
      <c r="DA623" s="185">
        <v>109949</v>
      </c>
      <c r="DB623" s="185">
        <v>97700</v>
      </c>
      <c r="DC623" s="185">
        <v>138000</v>
      </c>
      <c r="DD623" s="185">
        <v>1217000</v>
      </c>
      <c r="DE623" s="185">
        <v>48700</v>
      </c>
      <c r="DF623" s="185">
        <v>24300</v>
      </c>
      <c r="DG623" s="185">
        <v>36500</v>
      </c>
      <c r="DH623" s="185">
        <v>0</v>
      </c>
      <c r="DI623" s="185">
        <v>30</v>
      </c>
      <c r="DJ623" s="185">
        <v>0</v>
      </c>
      <c r="DK623" s="185">
        <v>0</v>
      </c>
      <c r="DL623" s="185">
        <v>0</v>
      </c>
      <c r="DM623" s="187">
        <v>44153</v>
      </c>
      <c r="DN623" s="187">
        <v>44196</v>
      </c>
      <c r="DO623" s="185">
        <v>0</v>
      </c>
      <c r="DP623" s="185">
        <v>46000</v>
      </c>
      <c r="DQ623" s="185">
        <v>0</v>
      </c>
      <c r="DR623" s="185" t="s">
        <v>2026</v>
      </c>
      <c r="DS623" s="185" t="s">
        <v>1903</v>
      </c>
      <c r="DT623" s="185">
        <v>46000</v>
      </c>
      <c r="DV623" s="185" t="s">
        <v>2343</v>
      </c>
      <c r="DW623" s="185">
        <v>1150000</v>
      </c>
      <c r="DX623" s="185" t="s">
        <v>1896</v>
      </c>
    </row>
    <row r="624" spans="1:128" x14ac:dyDescent="0.25">
      <c r="A624" s="185">
        <v>30</v>
      </c>
      <c r="B624" s="185">
        <v>1365000</v>
      </c>
      <c r="D624" s="230">
        <v>1.044E-2</v>
      </c>
      <c r="E624" s="185">
        <v>14251</v>
      </c>
      <c r="F624" s="185">
        <v>30402676</v>
      </c>
      <c r="I624" s="185">
        <v>1590659</v>
      </c>
      <c r="J624" s="185">
        <v>682420</v>
      </c>
      <c r="L624" s="185">
        <v>1790078</v>
      </c>
      <c r="M624" s="185" t="s">
        <v>2334</v>
      </c>
      <c r="N624" s="185" t="s">
        <v>2044</v>
      </c>
      <c r="R624" s="185" t="s">
        <v>1329</v>
      </c>
      <c r="S624" s="185" t="s">
        <v>423</v>
      </c>
      <c r="T624" s="185" t="s">
        <v>104</v>
      </c>
      <c r="U624" s="185" t="s">
        <v>682</v>
      </c>
      <c r="V624" s="185" t="s">
        <v>1949</v>
      </c>
      <c r="W624" s="185" t="s">
        <v>7241</v>
      </c>
      <c r="X624" s="185" t="s">
        <v>2407</v>
      </c>
      <c r="Y624" s="185" t="s">
        <v>2084</v>
      </c>
      <c r="Z624" s="185" t="s">
        <v>2335</v>
      </c>
      <c r="AA624" s="185" t="s">
        <v>1883</v>
      </c>
      <c r="AB624" s="185" t="s">
        <v>1920</v>
      </c>
      <c r="AC624" s="185" t="s">
        <v>4556</v>
      </c>
      <c r="AD624" s="185" t="s">
        <v>2318</v>
      </c>
      <c r="AE624" s="185" t="s">
        <v>1887</v>
      </c>
      <c r="AF624" s="185" t="s">
        <v>1888</v>
      </c>
      <c r="AG624" s="185" t="s">
        <v>1889</v>
      </c>
      <c r="AH624" s="185" t="s">
        <v>1883</v>
      </c>
      <c r="AI624" s="185" t="s">
        <v>1890</v>
      </c>
      <c r="AK624" s="185" t="s">
        <v>2880</v>
      </c>
      <c r="AL624" s="185" t="s">
        <v>2270</v>
      </c>
      <c r="AM624" s="185" t="s">
        <v>4557</v>
      </c>
      <c r="AN624" s="185" t="s">
        <v>4531</v>
      </c>
      <c r="AO624" s="185" t="s">
        <v>4558</v>
      </c>
      <c r="AP624" s="185" t="s">
        <v>1896</v>
      </c>
      <c r="AQ624" s="185" t="s">
        <v>1949</v>
      </c>
      <c r="AR624" s="185" t="s">
        <v>1957</v>
      </c>
      <c r="AS624" s="185">
        <v>1364839</v>
      </c>
      <c r="AT624" s="185" t="s">
        <v>1957</v>
      </c>
      <c r="AV624" s="185" t="s">
        <v>1920</v>
      </c>
      <c r="AW624" s="185">
        <v>1364839</v>
      </c>
      <c r="AX624" s="185">
        <v>0</v>
      </c>
      <c r="AY624" s="185" t="s">
        <v>2050</v>
      </c>
      <c r="AZ624" s="186">
        <v>0</v>
      </c>
      <c r="BA624" s="231">
        <v>0</v>
      </c>
      <c r="BB624" s="185">
        <v>0</v>
      </c>
      <c r="BD624" s="187">
        <v>28958</v>
      </c>
      <c r="BE624" s="187">
        <v>43655</v>
      </c>
      <c r="BF624" s="187">
        <v>43655</v>
      </c>
      <c r="BH624" s="187">
        <v>43655</v>
      </c>
      <c r="BI624" s="187">
        <v>44020</v>
      </c>
      <c r="BM624" s="185" t="s">
        <v>1900</v>
      </c>
      <c r="BN624" s="185" t="s">
        <v>1275</v>
      </c>
      <c r="BV624" s="185" t="s">
        <v>3365</v>
      </c>
      <c r="BW624" s="185" t="s">
        <v>1926</v>
      </c>
      <c r="BX624" s="185" t="s">
        <v>2940</v>
      </c>
      <c r="BY624" s="187">
        <v>43655</v>
      </c>
      <c r="BZ624" s="187">
        <v>44021</v>
      </c>
      <c r="CA624" s="185">
        <v>0</v>
      </c>
      <c r="CB624" s="185">
        <v>1364839</v>
      </c>
      <c r="CC624" s="185">
        <v>0</v>
      </c>
      <c r="CD624" s="185">
        <v>102854</v>
      </c>
      <c r="CE624" s="185">
        <v>0</v>
      </c>
      <c r="CF624" s="185">
        <v>0</v>
      </c>
      <c r="CG624" s="185">
        <v>0</v>
      </c>
      <c r="CH624" s="185">
        <v>0</v>
      </c>
      <c r="CI624" s="185">
        <v>0</v>
      </c>
      <c r="CK624" s="185">
        <v>0</v>
      </c>
      <c r="CL624" s="185">
        <v>0</v>
      </c>
      <c r="CM624" s="185">
        <v>0</v>
      </c>
      <c r="CN624" s="185">
        <v>0</v>
      </c>
      <c r="CO624" s="185">
        <v>0</v>
      </c>
      <c r="CP624" s="185">
        <v>66098</v>
      </c>
      <c r="CQ624" s="185">
        <v>0</v>
      </c>
      <c r="CR624" s="185">
        <v>0</v>
      </c>
      <c r="CS624" s="185">
        <v>0</v>
      </c>
      <c r="CT624" s="185">
        <v>0</v>
      </c>
      <c r="CU624" s="185">
        <v>0</v>
      </c>
      <c r="CV624" s="185">
        <v>0</v>
      </c>
      <c r="CW624" s="185">
        <v>1533791</v>
      </c>
      <c r="CX624" s="185">
        <v>199538</v>
      </c>
      <c r="CY624" s="185">
        <v>1334253</v>
      </c>
      <c r="CZ624" s="185" t="s">
        <v>8035</v>
      </c>
      <c r="DA624" s="185">
        <v>127816</v>
      </c>
      <c r="DB624" s="185">
        <v>116000</v>
      </c>
      <c r="DC624" s="185">
        <v>163800</v>
      </c>
      <c r="DD624" s="185">
        <v>1431000</v>
      </c>
      <c r="DE624" s="185">
        <v>57200</v>
      </c>
      <c r="DF624" s="185">
        <v>28600</v>
      </c>
      <c r="DG624" s="185">
        <v>42900</v>
      </c>
      <c r="DH624" s="185">
        <v>0</v>
      </c>
      <c r="DI624" s="185">
        <v>30</v>
      </c>
      <c r="DJ624" s="185">
        <v>0</v>
      </c>
      <c r="DK624" s="185">
        <v>0</v>
      </c>
      <c r="DL624" s="185">
        <v>0</v>
      </c>
      <c r="DM624" s="187">
        <v>44130</v>
      </c>
      <c r="DN624" s="187">
        <v>44152</v>
      </c>
      <c r="DO624" s="185">
        <v>0</v>
      </c>
      <c r="DP624" s="185">
        <v>54600</v>
      </c>
      <c r="DQ624" s="185">
        <v>0</v>
      </c>
      <c r="DR624" s="185" t="s">
        <v>2074</v>
      </c>
      <c r="DS624" s="185" t="s">
        <v>1911</v>
      </c>
      <c r="DT624" s="185">
        <v>54600</v>
      </c>
      <c r="DV624" s="185" t="s">
        <v>2343</v>
      </c>
      <c r="DW624" s="185">
        <v>1365000</v>
      </c>
      <c r="DX624" s="185" t="s">
        <v>1896</v>
      </c>
    </row>
    <row r="625" spans="1:128" x14ac:dyDescent="0.25">
      <c r="A625" s="185">
        <v>30</v>
      </c>
      <c r="B625" s="185">
        <v>3212000</v>
      </c>
      <c r="D625" s="230">
        <v>5.2199999999999998E-3</v>
      </c>
      <c r="E625" s="185">
        <v>16767</v>
      </c>
      <c r="F625" s="185">
        <v>30686362</v>
      </c>
      <c r="I625" s="185">
        <v>3305347</v>
      </c>
      <c r="J625" s="185">
        <v>1124086</v>
      </c>
      <c r="L625" s="185">
        <v>3728849</v>
      </c>
      <c r="M625" s="185" t="s">
        <v>2219</v>
      </c>
      <c r="N625" s="185" t="s">
        <v>1658</v>
      </c>
      <c r="R625" s="185" t="s">
        <v>1879</v>
      </c>
      <c r="S625" s="185" t="s">
        <v>688</v>
      </c>
      <c r="T625" s="185" t="s">
        <v>643</v>
      </c>
      <c r="U625" s="185" t="s">
        <v>682</v>
      </c>
      <c r="V625" s="185" t="s">
        <v>2012</v>
      </c>
      <c r="W625" s="185" t="s">
        <v>1539</v>
      </c>
      <c r="X625" s="185" t="s">
        <v>2138</v>
      </c>
      <c r="Y625" s="185" t="s">
        <v>1881</v>
      </c>
      <c r="Z625" s="185" t="s">
        <v>2384</v>
      </c>
      <c r="AA625" s="185" t="s">
        <v>1883</v>
      </c>
      <c r="AB625" s="185" t="s">
        <v>1923</v>
      </c>
      <c r="AC625" s="185" t="s">
        <v>4559</v>
      </c>
      <c r="AD625" s="185" t="s">
        <v>2645</v>
      </c>
      <c r="AE625" s="185" t="s">
        <v>1887</v>
      </c>
      <c r="AF625" s="185" t="s">
        <v>1888</v>
      </c>
      <c r="AG625" s="185" t="s">
        <v>1889</v>
      </c>
      <c r="AH625" s="185" t="s">
        <v>1883</v>
      </c>
      <c r="AI625" s="185" t="s">
        <v>1890</v>
      </c>
      <c r="AK625" s="185" t="s">
        <v>2004</v>
      </c>
      <c r="AL625" s="185" t="s">
        <v>4560</v>
      </c>
      <c r="AM625" s="185" t="s">
        <v>4561</v>
      </c>
      <c r="AN625" s="185" t="s">
        <v>4562</v>
      </c>
      <c r="AO625" s="185" t="s">
        <v>4519</v>
      </c>
      <c r="AP625" s="185" t="s">
        <v>1896</v>
      </c>
      <c r="AQ625" s="185" t="s">
        <v>2012</v>
      </c>
      <c r="AR625" s="185" t="s">
        <v>2217</v>
      </c>
      <c r="AS625" s="185">
        <v>3211673</v>
      </c>
      <c r="AT625" s="185" t="s">
        <v>2217</v>
      </c>
      <c r="AV625" s="185" t="s">
        <v>1920</v>
      </c>
      <c r="AW625" s="185">
        <v>3211673</v>
      </c>
      <c r="AX625" s="185">
        <v>0</v>
      </c>
      <c r="AY625" s="185" t="s">
        <v>4563</v>
      </c>
      <c r="AZ625" s="186">
        <v>0</v>
      </c>
      <c r="BA625" s="231">
        <v>8</v>
      </c>
      <c r="BB625" s="185">
        <v>0</v>
      </c>
      <c r="BD625" s="187">
        <v>30399</v>
      </c>
      <c r="BE625" s="187">
        <v>43011</v>
      </c>
      <c r="BF625" s="187">
        <v>43011</v>
      </c>
      <c r="BH625" s="187">
        <v>43741</v>
      </c>
      <c r="BI625" s="187">
        <v>44106</v>
      </c>
      <c r="BO625" s="185" t="s">
        <v>1374</v>
      </c>
      <c r="BR625" s="185" t="s">
        <v>4564</v>
      </c>
      <c r="BV625" s="185" t="s">
        <v>3365</v>
      </c>
      <c r="BW625" s="185" t="s">
        <v>1896</v>
      </c>
      <c r="BX625" s="185" t="s">
        <v>1902</v>
      </c>
      <c r="BY625" s="187">
        <v>43011</v>
      </c>
      <c r="BZ625" s="187">
        <v>44107</v>
      </c>
      <c r="CA625" s="185">
        <v>0</v>
      </c>
      <c r="CB625" s="185">
        <v>3211673</v>
      </c>
      <c r="CC625" s="185">
        <v>0</v>
      </c>
      <c r="CD625" s="185">
        <v>0</v>
      </c>
      <c r="CE625" s="185">
        <v>0</v>
      </c>
      <c r="CF625" s="185">
        <v>0</v>
      </c>
      <c r="CG625" s="185">
        <v>0</v>
      </c>
      <c r="CH625" s="185">
        <v>0</v>
      </c>
      <c r="CI625" s="185">
        <v>0</v>
      </c>
      <c r="CK625" s="185">
        <v>0</v>
      </c>
      <c r="CL625" s="185">
        <v>0</v>
      </c>
      <c r="CM625" s="185">
        <v>0</v>
      </c>
      <c r="CN625" s="185">
        <v>0</v>
      </c>
      <c r="CO625" s="185">
        <v>0</v>
      </c>
      <c r="CP625" s="185">
        <v>0</v>
      </c>
      <c r="CQ625" s="185">
        <v>256934</v>
      </c>
      <c r="CR625" s="185">
        <v>0</v>
      </c>
      <c r="CS625" s="185">
        <v>0</v>
      </c>
      <c r="CT625" s="185">
        <v>0</v>
      </c>
      <c r="CU625" s="185">
        <v>0</v>
      </c>
      <c r="CV625" s="185">
        <v>0</v>
      </c>
      <c r="CW625" s="185">
        <v>3468607</v>
      </c>
      <c r="CX625" s="185">
        <v>449701</v>
      </c>
      <c r="CY625" s="185">
        <v>3018906</v>
      </c>
      <c r="CZ625" s="185" t="s">
        <v>8035</v>
      </c>
      <c r="DA625" s="185">
        <v>289051</v>
      </c>
      <c r="DB625" s="185">
        <v>273000</v>
      </c>
      <c r="DC625" s="185">
        <v>385400</v>
      </c>
      <c r="DD625" s="185">
        <v>3469000</v>
      </c>
      <c r="DE625" s="185">
        <v>138800</v>
      </c>
      <c r="DF625" s="185">
        <v>69400</v>
      </c>
      <c r="DG625" s="185">
        <v>104100</v>
      </c>
      <c r="DH625" s="185">
        <v>0</v>
      </c>
      <c r="DI625" s="185">
        <v>30</v>
      </c>
      <c r="DJ625" s="185">
        <v>0</v>
      </c>
      <c r="DK625" s="185">
        <v>0</v>
      </c>
      <c r="DL625" s="185">
        <v>0</v>
      </c>
      <c r="DM625" s="187">
        <v>44208</v>
      </c>
      <c r="DN625" s="187">
        <v>44228</v>
      </c>
      <c r="DO625" s="185">
        <v>0</v>
      </c>
      <c r="DP625" s="185">
        <v>128500</v>
      </c>
      <c r="DQ625" s="185">
        <v>0</v>
      </c>
      <c r="DR625" s="185" t="s">
        <v>1946</v>
      </c>
      <c r="DS625" s="185" t="s">
        <v>1903</v>
      </c>
      <c r="DT625" s="185">
        <v>128500</v>
      </c>
      <c r="DV625" s="185" t="s">
        <v>2123</v>
      </c>
      <c r="DW625" s="185">
        <v>3212000</v>
      </c>
      <c r="DX625" s="185" t="s">
        <v>1896</v>
      </c>
    </row>
    <row r="626" spans="1:128" x14ac:dyDescent="0.25">
      <c r="A626" s="185">
        <v>30</v>
      </c>
      <c r="B626" s="185">
        <v>3212000</v>
      </c>
      <c r="D626" s="230">
        <v>2.436E-2</v>
      </c>
      <c r="E626" s="185">
        <v>78244</v>
      </c>
      <c r="F626" s="185">
        <v>30726024</v>
      </c>
      <c r="I626" s="185">
        <v>3305347</v>
      </c>
      <c r="J626" s="185">
        <v>1124086</v>
      </c>
      <c r="L626" s="185">
        <v>3729244</v>
      </c>
      <c r="M626" s="185" t="s">
        <v>1889</v>
      </c>
      <c r="N626" s="185" t="s">
        <v>3391</v>
      </c>
      <c r="R626" s="185" t="s">
        <v>1879</v>
      </c>
      <c r="S626" s="185" t="s">
        <v>329</v>
      </c>
      <c r="T626" s="185" t="s">
        <v>10</v>
      </c>
      <c r="U626" s="185" t="s">
        <v>2325</v>
      </c>
      <c r="V626" s="185" t="s">
        <v>2012</v>
      </c>
      <c r="W626" s="185" t="s">
        <v>260</v>
      </c>
      <c r="X626" s="185" t="s">
        <v>2072</v>
      </c>
      <c r="Y626" s="185" t="s">
        <v>1908</v>
      </c>
      <c r="Z626" s="185" t="s">
        <v>1909</v>
      </c>
      <c r="AA626" s="185" t="s">
        <v>1883</v>
      </c>
      <c r="AB626" s="185" t="s">
        <v>1913</v>
      </c>
      <c r="AC626" s="185" t="s">
        <v>4565</v>
      </c>
      <c r="AD626" s="185" t="s">
        <v>2327</v>
      </c>
      <c r="AE626" s="185" t="s">
        <v>1903</v>
      </c>
      <c r="AF626" s="185" t="s">
        <v>1888</v>
      </c>
      <c r="AG626" s="185" t="s">
        <v>1889</v>
      </c>
      <c r="AH626" s="185" t="s">
        <v>1912</v>
      </c>
      <c r="AI626" s="185" t="s">
        <v>1890</v>
      </c>
      <c r="AJ626" s="185" t="s">
        <v>1913</v>
      </c>
      <c r="AK626" s="185" t="s">
        <v>4566</v>
      </c>
      <c r="AL626" s="185" t="s">
        <v>2047</v>
      </c>
      <c r="AM626" s="185" t="s">
        <v>4567</v>
      </c>
      <c r="AN626" s="185" t="s">
        <v>4339</v>
      </c>
      <c r="AO626" s="185" t="s">
        <v>4568</v>
      </c>
      <c r="AP626" s="185" t="s">
        <v>1896</v>
      </c>
      <c r="AQ626" s="185" t="s">
        <v>2012</v>
      </c>
      <c r="AR626" s="185" t="s">
        <v>2217</v>
      </c>
      <c r="AS626" s="185">
        <v>3211673</v>
      </c>
      <c r="AT626" s="185" t="s">
        <v>2217</v>
      </c>
      <c r="AV626" s="185" t="s">
        <v>1920</v>
      </c>
      <c r="AW626" s="185">
        <v>3211673</v>
      </c>
      <c r="AX626" s="185">
        <v>0</v>
      </c>
      <c r="AY626" s="185" t="s">
        <v>3395</v>
      </c>
      <c r="AZ626" s="186">
        <v>0</v>
      </c>
      <c r="BA626" s="231">
        <v>0</v>
      </c>
      <c r="BB626" s="185">
        <v>0</v>
      </c>
      <c r="BC626" s="185" t="s">
        <v>1332</v>
      </c>
      <c r="BD626" s="187">
        <v>23417</v>
      </c>
      <c r="BE626" s="187">
        <v>34373</v>
      </c>
      <c r="BF626" s="187">
        <v>34373</v>
      </c>
      <c r="BH626" s="187">
        <v>43869</v>
      </c>
      <c r="BI626" s="187">
        <v>44234</v>
      </c>
      <c r="BO626" s="185" t="s">
        <v>2023</v>
      </c>
      <c r="BR626" s="185" t="s">
        <v>2024</v>
      </c>
      <c r="BV626" s="185" t="s">
        <v>3365</v>
      </c>
      <c r="BW626" s="185" t="s">
        <v>1926</v>
      </c>
      <c r="BX626" s="185" t="s">
        <v>1902</v>
      </c>
      <c r="BY626" s="187">
        <v>43504</v>
      </c>
      <c r="BZ626" s="187">
        <v>44235</v>
      </c>
      <c r="CA626" s="185">
        <v>0</v>
      </c>
      <c r="CB626" s="185">
        <v>3211673</v>
      </c>
      <c r="CC626" s="185">
        <v>0</v>
      </c>
      <c r="CD626" s="185">
        <v>0</v>
      </c>
      <c r="CE626" s="185">
        <v>0</v>
      </c>
      <c r="CF626" s="185">
        <v>0</v>
      </c>
      <c r="CG626" s="185">
        <v>0</v>
      </c>
      <c r="CH626" s="185">
        <v>0</v>
      </c>
      <c r="CI626" s="185">
        <v>0</v>
      </c>
      <c r="CK626" s="185">
        <v>0</v>
      </c>
      <c r="CL626" s="185">
        <v>0</v>
      </c>
      <c r="CM626" s="185">
        <v>0</v>
      </c>
      <c r="CN626" s="185">
        <v>0</v>
      </c>
      <c r="CO626" s="185">
        <v>0</v>
      </c>
      <c r="CP626" s="185">
        <v>0</v>
      </c>
      <c r="CQ626" s="185">
        <v>0</v>
      </c>
      <c r="CR626" s="185">
        <v>0</v>
      </c>
      <c r="CS626" s="185">
        <v>0</v>
      </c>
      <c r="CT626" s="185">
        <v>0</v>
      </c>
      <c r="CU626" s="185">
        <v>0</v>
      </c>
      <c r="CV626" s="185">
        <v>0</v>
      </c>
      <c r="CW626" s="185">
        <v>3211673</v>
      </c>
      <c r="CX626" s="185">
        <v>1331907</v>
      </c>
      <c r="CY626" s="185">
        <v>1879766</v>
      </c>
      <c r="CZ626" s="185" t="s">
        <v>8035</v>
      </c>
      <c r="DA626" s="185">
        <v>267639</v>
      </c>
      <c r="DB626" s="185">
        <v>273000</v>
      </c>
      <c r="DC626" s="185">
        <v>385400</v>
      </c>
      <c r="DD626" s="185">
        <v>3212000</v>
      </c>
      <c r="DE626" s="185">
        <v>128500</v>
      </c>
      <c r="DF626" s="185">
        <v>64200</v>
      </c>
      <c r="DG626" s="185">
        <v>96400</v>
      </c>
      <c r="DH626" s="185">
        <v>160584</v>
      </c>
      <c r="DI626" s="185">
        <v>30</v>
      </c>
      <c r="DJ626" s="185">
        <v>0</v>
      </c>
      <c r="DK626" s="185">
        <v>0</v>
      </c>
      <c r="DL626" s="185">
        <v>0</v>
      </c>
      <c r="DM626" s="187">
        <v>44235</v>
      </c>
      <c r="DN626" s="187">
        <v>44253</v>
      </c>
      <c r="DO626" s="185">
        <v>0</v>
      </c>
      <c r="DP626" s="185">
        <v>128500</v>
      </c>
      <c r="DQ626" s="185">
        <v>0</v>
      </c>
      <c r="DR626" s="185" t="s">
        <v>1989</v>
      </c>
      <c r="DS626" s="185" t="s">
        <v>1889</v>
      </c>
      <c r="DT626" s="185">
        <v>128500</v>
      </c>
      <c r="DV626" s="185" t="s">
        <v>1946</v>
      </c>
      <c r="DW626" s="185">
        <v>3212000</v>
      </c>
      <c r="DX626" s="185" t="s">
        <v>1896</v>
      </c>
    </row>
    <row r="627" spans="1:128" x14ac:dyDescent="0.25">
      <c r="A627" s="185">
        <v>30</v>
      </c>
      <c r="B627" s="185">
        <v>1150000</v>
      </c>
      <c r="D627" s="230">
        <v>5.2199999999999998E-3</v>
      </c>
      <c r="E627" s="185">
        <v>6003</v>
      </c>
      <c r="F627" s="185">
        <v>30742599</v>
      </c>
      <c r="I627" s="185">
        <v>1367323</v>
      </c>
      <c r="J627" s="185">
        <v>575218</v>
      </c>
      <c r="L627" s="185">
        <v>1481267</v>
      </c>
      <c r="M627" s="185" t="s">
        <v>2452</v>
      </c>
      <c r="N627" s="185" t="s">
        <v>2044</v>
      </c>
      <c r="R627" s="185" t="s">
        <v>1879</v>
      </c>
      <c r="S627" s="185" t="s">
        <v>147</v>
      </c>
      <c r="T627" s="185" t="s">
        <v>662</v>
      </c>
      <c r="U627" s="185" t="s">
        <v>682</v>
      </c>
      <c r="V627" s="185" t="s">
        <v>1949</v>
      </c>
      <c r="W627" s="185" t="s">
        <v>1662</v>
      </c>
      <c r="X627" s="185" t="s">
        <v>1880</v>
      </c>
      <c r="Y627" s="185" t="s">
        <v>1881</v>
      </c>
      <c r="Z627" s="185" t="s">
        <v>2453</v>
      </c>
      <c r="AA627" s="185" t="s">
        <v>1883</v>
      </c>
      <c r="AB627" s="185" t="s">
        <v>1912</v>
      </c>
      <c r="AC627" s="185" t="s">
        <v>4569</v>
      </c>
      <c r="AD627" s="185" t="s">
        <v>2455</v>
      </c>
      <c r="AE627" s="185" t="s">
        <v>1887</v>
      </c>
      <c r="AF627" s="185" t="s">
        <v>1888</v>
      </c>
      <c r="AG627" s="185" t="s">
        <v>1889</v>
      </c>
      <c r="AH627" s="185" t="s">
        <v>1883</v>
      </c>
      <c r="AI627" s="185" t="s">
        <v>1890</v>
      </c>
      <c r="AK627" s="185" t="s">
        <v>3399</v>
      </c>
      <c r="AL627" s="185" t="s">
        <v>4570</v>
      </c>
      <c r="AM627" s="185" t="s">
        <v>4571</v>
      </c>
      <c r="AN627" s="185" t="s">
        <v>4190</v>
      </c>
      <c r="AO627" s="185" t="s">
        <v>4572</v>
      </c>
      <c r="AP627" s="185" t="s">
        <v>1896</v>
      </c>
      <c r="AQ627" s="185" t="s">
        <v>1949</v>
      </c>
      <c r="AR627" s="185" t="s">
        <v>3251</v>
      </c>
      <c r="AS627" s="185">
        <v>1150436</v>
      </c>
      <c r="AT627" s="185" t="s">
        <v>3251</v>
      </c>
      <c r="AV627" s="185" t="s">
        <v>1920</v>
      </c>
      <c r="AW627" s="185">
        <v>1150436</v>
      </c>
      <c r="AX627" s="185">
        <v>0</v>
      </c>
      <c r="AY627" s="185" t="s">
        <v>2050</v>
      </c>
      <c r="AZ627" s="186">
        <v>0</v>
      </c>
      <c r="BA627" s="231">
        <v>0</v>
      </c>
      <c r="BB627" s="185">
        <v>0</v>
      </c>
      <c r="BD627" s="187">
        <v>25230</v>
      </c>
      <c r="BE627" s="187">
        <v>43192</v>
      </c>
      <c r="BF627" s="187">
        <v>43192</v>
      </c>
      <c r="BH627" s="187">
        <v>43192</v>
      </c>
      <c r="BI627" s="187">
        <v>43556</v>
      </c>
      <c r="BM627" s="185" t="s">
        <v>1900</v>
      </c>
      <c r="BN627" s="185" t="s">
        <v>1275</v>
      </c>
      <c r="BV627" s="185" t="s">
        <v>3365</v>
      </c>
      <c r="BW627" s="185" t="s">
        <v>1926</v>
      </c>
      <c r="BX627" s="185" t="s">
        <v>1902</v>
      </c>
      <c r="BY627" s="187">
        <v>43192</v>
      </c>
      <c r="BZ627" s="187">
        <v>44288</v>
      </c>
      <c r="CA627" s="185">
        <v>0</v>
      </c>
      <c r="CB627" s="185">
        <v>1150436</v>
      </c>
      <c r="CC627" s="185">
        <v>0</v>
      </c>
      <c r="CD627" s="185">
        <v>102854</v>
      </c>
      <c r="CE627" s="185">
        <v>0</v>
      </c>
      <c r="CF627" s="185">
        <v>0</v>
      </c>
      <c r="CG627" s="185">
        <v>0</v>
      </c>
      <c r="CH627" s="185">
        <v>0</v>
      </c>
      <c r="CI627" s="185">
        <v>0</v>
      </c>
      <c r="CK627" s="185">
        <v>0</v>
      </c>
      <c r="CL627" s="185">
        <v>0</v>
      </c>
      <c r="CM627" s="185">
        <v>0</v>
      </c>
      <c r="CN627" s="185">
        <v>0</v>
      </c>
      <c r="CO627" s="185">
        <v>0</v>
      </c>
      <c r="CP627" s="185">
        <v>66098</v>
      </c>
      <c r="CQ627" s="185">
        <v>0</v>
      </c>
      <c r="CR627" s="185">
        <v>0</v>
      </c>
      <c r="CS627" s="185">
        <v>0</v>
      </c>
      <c r="CT627" s="185">
        <v>0</v>
      </c>
      <c r="CU627" s="185">
        <v>0</v>
      </c>
      <c r="CV627" s="185">
        <v>0</v>
      </c>
      <c r="CW627" s="185">
        <v>1319388</v>
      </c>
      <c r="CX627" s="185">
        <v>502331</v>
      </c>
      <c r="CY627" s="185">
        <v>817057</v>
      </c>
      <c r="CZ627" s="185" t="s">
        <v>8035</v>
      </c>
      <c r="DA627" s="185">
        <v>109949</v>
      </c>
      <c r="DB627" s="185">
        <v>97700</v>
      </c>
      <c r="DC627" s="185">
        <v>138000</v>
      </c>
      <c r="DD627" s="185">
        <v>1217000</v>
      </c>
      <c r="DE627" s="185">
        <v>48700</v>
      </c>
      <c r="DF627" s="185">
        <v>24300</v>
      </c>
      <c r="DG627" s="185">
        <v>36500</v>
      </c>
      <c r="DH627" s="185">
        <v>0</v>
      </c>
      <c r="DI627" s="185">
        <v>30</v>
      </c>
      <c r="DJ627" s="185">
        <v>0</v>
      </c>
      <c r="DK627" s="185">
        <v>0</v>
      </c>
      <c r="DL627" s="185">
        <v>0</v>
      </c>
      <c r="DM627" s="187">
        <v>43831</v>
      </c>
      <c r="DN627" s="187">
        <v>43832</v>
      </c>
      <c r="DO627" s="185">
        <v>0</v>
      </c>
      <c r="DP627" s="185">
        <v>46000</v>
      </c>
      <c r="DQ627" s="185">
        <v>0</v>
      </c>
      <c r="DR627" s="185" t="s">
        <v>1888</v>
      </c>
      <c r="DS627" s="185" t="s">
        <v>1903</v>
      </c>
      <c r="DT627" s="185">
        <v>46000</v>
      </c>
      <c r="DV627" s="185" t="s">
        <v>2459</v>
      </c>
      <c r="DW627" s="185">
        <v>1150000</v>
      </c>
      <c r="DX627" s="185" t="s">
        <v>1896</v>
      </c>
    </row>
    <row r="628" spans="1:128" x14ac:dyDescent="0.25">
      <c r="A628" s="185">
        <v>30</v>
      </c>
      <c r="B628" s="185">
        <v>1150000</v>
      </c>
      <c r="D628" s="230">
        <v>6.9599999999999995E-2</v>
      </c>
      <c r="E628" s="185">
        <v>80040</v>
      </c>
      <c r="F628" s="185">
        <v>30743895</v>
      </c>
      <c r="I628" s="185">
        <v>1367323</v>
      </c>
      <c r="J628" s="185">
        <v>575218</v>
      </c>
      <c r="L628" s="185">
        <v>1481072</v>
      </c>
      <c r="M628" s="185" t="s">
        <v>2452</v>
      </c>
      <c r="N628" s="185" t="s">
        <v>1938</v>
      </c>
      <c r="R628" s="185" t="s">
        <v>1879</v>
      </c>
      <c r="S628" s="185" t="s">
        <v>147</v>
      </c>
      <c r="T628" s="185" t="s">
        <v>662</v>
      </c>
      <c r="U628" s="185" t="s">
        <v>682</v>
      </c>
      <c r="V628" s="185" t="s">
        <v>1272</v>
      </c>
      <c r="W628" s="185" t="s">
        <v>978</v>
      </c>
      <c r="X628" s="185" t="s">
        <v>2013</v>
      </c>
      <c r="Y628" s="185" t="s">
        <v>2268</v>
      </c>
      <c r="Z628" s="185" t="s">
        <v>2453</v>
      </c>
      <c r="AA628" s="185" t="s">
        <v>1883</v>
      </c>
      <c r="AB628" s="185" t="s">
        <v>1912</v>
      </c>
      <c r="AC628" s="185" t="s">
        <v>4573</v>
      </c>
      <c r="AD628" s="185" t="s">
        <v>2455</v>
      </c>
      <c r="AE628" s="185" t="s">
        <v>1887</v>
      </c>
      <c r="AF628" s="185" t="s">
        <v>1888</v>
      </c>
      <c r="AG628" s="185" t="s">
        <v>1889</v>
      </c>
      <c r="AH628" s="185" t="s">
        <v>1883</v>
      </c>
      <c r="AI628" s="185" t="s">
        <v>1890</v>
      </c>
      <c r="AK628" s="185" t="s">
        <v>2235</v>
      </c>
      <c r="AL628" s="185" t="s">
        <v>4574</v>
      </c>
      <c r="AM628" s="185" t="s">
        <v>4575</v>
      </c>
      <c r="AN628" s="185" t="s">
        <v>4293</v>
      </c>
      <c r="AO628" s="185" t="s">
        <v>4481</v>
      </c>
      <c r="AP628" s="185" t="s">
        <v>1896</v>
      </c>
      <c r="AQ628" s="185" t="s">
        <v>1272</v>
      </c>
      <c r="AR628" s="185" t="s">
        <v>2093</v>
      </c>
      <c r="AS628" s="185">
        <v>1150436</v>
      </c>
      <c r="AT628" s="185" t="s">
        <v>2093</v>
      </c>
      <c r="AV628" s="185" t="s">
        <v>1920</v>
      </c>
      <c r="AW628" s="185">
        <v>1150436</v>
      </c>
      <c r="AX628" s="185">
        <v>0</v>
      </c>
      <c r="AY628" s="185" t="s">
        <v>1943</v>
      </c>
      <c r="AZ628" s="186">
        <v>0</v>
      </c>
      <c r="BA628" s="231">
        <v>0</v>
      </c>
      <c r="BB628" s="185">
        <v>0</v>
      </c>
      <c r="BD628" s="187">
        <v>24325</v>
      </c>
      <c r="BE628" s="187">
        <v>41172</v>
      </c>
      <c r="BF628" s="187">
        <v>42928</v>
      </c>
      <c r="BH628" s="187">
        <v>42928</v>
      </c>
      <c r="BI628" s="187">
        <v>43292</v>
      </c>
      <c r="BM628" s="185" t="s">
        <v>1900</v>
      </c>
      <c r="BN628" s="185" t="s">
        <v>1275</v>
      </c>
      <c r="BV628" s="185" t="s">
        <v>3365</v>
      </c>
      <c r="BW628" s="185" t="s">
        <v>1896</v>
      </c>
      <c r="BX628" s="185" t="s">
        <v>1902</v>
      </c>
      <c r="BY628" s="187">
        <v>42928</v>
      </c>
      <c r="BZ628" s="187">
        <v>44024</v>
      </c>
      <c r="CA628" s="185">
        <v>0</v>
      </c>
      <c r="CB628" s="185">
        <v>1150436</v>
      </c>
      <c r="CC628" s="185">
        <v>0</v>
      </c>
      <c r="CD628" s="185">
        <v>102854</v>
      </c>
      <c r="CE628" s="185">
        <v>0</v>
      </c>
      <c r="CF628" s="185">
        <v>0</v>
      </c>
      <c r="CG628" s="185">
        <v>0</v>
      </c>
      <c r="CH628" s="185">
        <v>0</v>
      </c>
      <c r="CI628" s="185">
        <v>0</v>
      </c>
      <c r="CK628" s="185">
        <v>0</v>
      </c>
      <c r="CL628" s="185">
        <v>0</v>
      </c>
      <c r="CM628" s="185">
        <v>0</v>
      </c>
      <c r="CN628" s="185">
        <v>0</v>
      </c>
      <c r="CO628" s="185">
        <v>0</v>
      </c>
      <c r="CP628" s="185">
        <v>66098</v>
      </c>
      <c r="CQ628" s="185">
        <v>0</v>
      </c>
      <c r="CR628" s="185">
        <v>0</v>
      </c>
      <c r="CS628" s="185">
        <v>0</v>
      </c>
      <c r="CT628" s="185">
        <v>0</v>
      </c>
      <c r="CU628" s="185">
        <v>0</v>
      </c>
      <c r="CV628" s="185">
        <v>0</v>
      </c>
      <c r="CW628" s="185">
        <v>1319388</v>
      </c>
      <c r="CX628" s="185">
        <v>551889</v>
      </c>
      <c r="CY628" s="185">
        <v>767499</v>
      </c>
      <c r="CZ628" s="185" t="s">
        <v>8035</v>
      </c>
      <c r="DA628" s="185">
        <v>109949</v>
      </c>
      <c r="DB628" s="185">
        <v>97700</v>
      </c>
      <c r="DC628" s="185">
        <v>138000</v>
      </c>
      <c r="DD628" s="185">
        <v>1217000</v>
      </c>
      <c r="DE628" s="185">
        <v>48700</v>
      </c>
      <c r="DF628" s="185">
        <v>24300</v>
      </c>
      <c r="DG628" s="185">
        <v>36500</v>
      </c>
      <c r="DH628" s="185">
        <v>0</v>
      </c>
      <c r="DI628" s="185">
        <v>30</v>
      </c>
      <c r="DJ628" s="185">
        <v>0</v>
      </c>
      <c r="DK628" s="185">
        <v>0</v>
      </c>
      <c r="DL628" s="185">
        <v>0</v>
      </c>
      <c r="DM628" s="187">
        <v>44305</v>
      </c>
      <c r="DN628" s="187">
        <v>44323</v>
      </c>
      <c r="DO628" s="185">
        <v>0</v>
      </c>
      <c r="DP628" s="185">
        <v>46000</v>
      </c>
      <c r="DQ628" s="185">
        <v>0</v>
      </c>
      <c r="DR628" s="185" t="s">
        <v>2026</v>
      </c>
      <c r="DS628" s="185" t="s">
        <v>2026</v>
      </c>
      <c r="DT628" s="185">
        <v>46000</v>
      </c>
      <c r="DV628" s="185" t="s">
        <v>2459</v>
      </c>
      <c r="DW628" s="185">
        <v>1150000</v>
      </c>
      <c r="DX628" s="185" t="s">
        <v>1896</v>
      </c>
    </row>
    <row r="629" spans="1:128" x14ac:dyDescent="0.25">
      <c r="A629" s="185">
        <v>30</v>
      </c>
      <c r="B629" s="185">
        <v>2594000</v>
      </c>
      <c r="D629" s="230">
        <v>5.2199999999999998E-3</v>
      </c>
      <c r="E629" s="185">
        <v>13541</v>
      </c>
      <c r="F629" s="185">
        <v>30745416</v>
      </c>
      <c r="I629" s="185">
        <v>2669154</v>
      </c>
      <c r="J629" s="185">
        <v>907729</v>
      </c>
      <c r="L629" s="185">
        <v>2891584</v>
      </c>
      <c r="M629" s="185" t="s">
        <v>2452</v>
      </c>
      <c r="N629" s="185" t="s">
        <v>294</v>
      </c>
      <c r="R629" s="185" t="s">
        <v>1879</v>
      </c>
      <c r="S629" s="185" t="s">
        <v>147</v>
      </c>
      <c r="T629" s="185" t="s">
        <v>662</v>
      </c>
      <c r="U629" s="185" t="s">
        <v>682</v>
      </c>
      <c r="V629" s="185" t="s">
        <v>2012</v>
      </c>
      <c r="W629" s="185" t="s">
        <v>1618</v>
      </c>
      <c r="X629" s="185" t="s">
        <v>2013</v>
      </c>
      <c r="Y629" s="185" t="s">
        <v>1881</v>
      </c>
      <c r="Z629" s="185" t="s">
        <v>2453</v>
      </c>
      <c r="AA629" s="185" t="s">
        <v>1883</v>
      </c>
      <c r="AB629" s="185" t="s">
        <v>1912</v>
      </c>
      <c r="AC629" s="185" t="s">
        <v>4576</v>
      </c>
      <c r="AD629" s="185" t="s">
        <v>2455</v>
      </c>
      <c r="AE629" s="185" t="s">
        <v>1887</v>
      </c>
      <c r="AF629" s="185" t="s">
        <v>1888</v>
      </c>
      <c r="AG629" s="185" t="s">
        <v>1889</v>
      </c>
      <c r="AH629" s="185" t="s">
        <v>1883</v>
      </c>
      <c r="AI629" s="185" t="s">
        <v>1890</v>
      </c>
      <c r="AK629" s="185" t="s">
        <v>2880</v>
      </c>
      <c r="AL629" s="185" t="s">
        <v>2329</v>
      </c>
      <c r="AM629" s="185" t="s">
        <v>4577</v>
      </c>
      <c r="AN629" s="185" t="s">
        <v>4578</v>
      </c>
      <c r="AO629" s="185" t="s">
        <v>4189</v>
      </c>
      <c r="AP629" s="185" t="s">
        <v>1896</v>
      </c>
      <c r="AQ629" s="185" t="s">
        <v>2012</v>
      </c>
      <c r="AR629" s="185" t="s">
        <v>2300</v>
      </c>
      <c r="AS629" s="185">
        <v>2593510</v>
      </c>
      <c r="AT629" s="185" t="s">
        <v>2300</v>
      </c>
      <c r="AV629" s="185" t="s">
        <v>1920</v>
      </c>
      <c r="AW629" s="185">
        <v>2593510</v>
      </c>
      <c r="AX629" s="185">
        <v>0</v>
      </c>
      <c r="AY629" s="185" t="s">
        <v>2137</v>
      </c>
      <c r="AZ629" s="186">
        <v>0</v>
      </c>
      <c r="BA629" s="231">
        <v>0</v>
      </c>
      <c r="BB629" s="185">
        <v>0</v>
      </c>
      <c r="BD629" s="187">
        <v>25387</v>
      </c>
      <c r="BE629" s="187">
        <v>43111</v>
      </c>
      <c r="BF629" s="187">
        <v>43111</v>
      </c>
      <c r="BH629" s="187">
        <v>43476</v>
      </c>
      <c r="BI629" s="187">
        <v>43840</v>
      </c>
      <c r="BO629" s="185" t="s">
        <v>294</v>
      </c>
      <c r="BR629" s="185" t="s">
        <v>2111</v>
      </c>
      <c r="BV629" s="185" t="s">
        <v>3365</v>
      </c>
      <c r="BW629" s="185" t="s">
        <v>1926</v>
      </c>
      <c r="BX629" s="185" t="s">
        <v>1902</v>
      </c>
      <c r="BY629" s="187">
        <v>43111</v>
      </c>
      <c r="BZ629" s="187">
        <v>44207</v>
      </c>
      <c r="CA629" s="185">
        <v>0</v>
      </c>
      <c r="CB629" s="185">
        <v>2593510</v>
      </c>
      <c r="CC629" s="185">
        <v>0</v>
      </c>
      <c r="CD629" s="185">
        <v>0</v>
      </c>
      <c r="CE629" s="185">
        <v>0</v>
      </c>
      <c r="CF629" s="185">
        <v>0</v>
      </c>
      <c r="CG629" s="185">
        <v>0</v>
      </c>
      <c r="CH629" s="185">
        <v>0</v>
      </c>
      <c r="CI629" s="185">
        <v>0</v>
      </c>
      <c r="CK629" s="185">
        <v>1445792</v>
      </c>
      <c r="CL629" s="185">
        <v>0</v>
      </c>
      <c r="CM629" s="185">
        <v>0</v>
      </c>
      <c r="CN629" s="185">
        <v>0</v>
      </c>
      <c r="CO629" s="185">
        <v>0</v>
      </c>
      <c r="CP629" s="185">
        <v>0</v>
      </c>
      <c r="CQ629" s="185">
        <v>0</v>
      </c>
      <c r="CR629" s="185">
        <v>0</v>
      </c>
      <c r="CS629" s="185">
        <v>172901</v>
      </c>
      <c r="CT629" s="185">
        <v>0</v>
      </c>
      <c r="CU629" s="185">
        <v>0</v>
      </c>
      <c r="CV629" s="185">
        <v>0</v>
      </c>
      <c r="CW629" s="185">
        <v>4361240</v>
      </c>
      <c r="CX629" s="185">
        <v>486313</v>
      </c>
      <c r="CY629" s="185">
        <v>3874927</v>
      </c>
      <c r="CZ629" s="185" t="s">
        <v>8035</v>
      </c>
      <c r="DA629" s="185">
        <v>336609</v>
      </c>
      <c r="DB629" s="185">
        <v>220500</v>
      </c>
      <c r="DC629" s="185">
        <v>311300</v>
      </c>
      <c r="DD629" s="185">
        <v>4039000</v>
      </c>
      <c r="DE629" s="185">
        <v>161600</v>
      </c>
      <c r="DF629" s="185">
        <v>80800</v>
      </c>
      <c r="DG629" s="185">
        <v>121200</v>
      </c>
      <c r="DH629" s="185">
        <v>0</v>
      </c>
      <c r="DI629" s="185">
        <v>30</v>
      </c>
      <c r="DJ629" s="185">
        <v>0</v>
      </c>
      <c r="DK629" s="185">
        <v>0</v>
      </c>
      <c r="DL629" s="185">
        <v>0</v>
      </c>
      <c r="DM629" s="187">
        <v>44383</v>
      </c>
      <c r="DN629" s="187">
        <v>44404</v>
      </c>
      <c r="DO629" s="185">
        <v>0</v>
      </c>
      <c r="DP629" s="185">
        <v>103800</v>
      </c>
      <c r="DQ629" s="185">
        <v>0</v>
      </c>
      <c r="DR629" s="185" t="s">
        <v>2026</v>
      </c>
      <c r="DS629" s="185" t="s">
        <v>1903</v>
      </c>
      <c r="DT629" s="185">
        <v>103800</v>
      </c>
      <c r="DV629" s="185" t="s">
        <v>2459</v>
      </c>
      <c r="DW629" s="185">
        <v>2594000</v>
      </c>
      <c r="DX629" s="185" t="s">
        <v>1896</v>
      </c>
    </row>
    <row r="630" spans="1:128" x14ac:dyDescent="0.25">
      <c r="A630" s="185">
        <v>10</v>
      </c>
      <c r="B630" s="185">
        <v>1276667</v>
      </c>
      <c r="D630" s="230">
        <v>5.2199999999999998E-3</v>
      </c>
      <c r="E630" s="185">
        <v>6664</v>
      </c>
      <c r="F630" s="185">
        <v>30775024</v>
      </c>
      <c r="I630" s="185">
        <v>4065960</v>
      </c>
      <c r="J630" s="185">
        <v>1382756</v>
      </c>
      <c r="L630" s="185">
        <v>4587635</v>
      </c>
      <c r="M630" s="185" t="s">
        <v>1946</v>
      </c>
      <c r="N630" s="185" t="s">
        <v>294</v>
      </c>
      <c r="O630" s="185" t="s">
        <v>1332</v>
      </c>
      <c r="R630" s="185" t="s">
        <v>1879</v>
      </c>
      <c r="S630" s="185" t="s">
        <v>781</v>
      </c>
      <c r="T630" s="185" t="s">
        <v>130</v>
      </c>
      <c r="U630" s="185" t="s">
        <v>682</v>
      </c>
      <c r="V630" s="185" t="s">
        <v>1963</v>
      </c>
      <c r="W630" s="185" t="s">
        <v>7242</v>
      </c>
      <c r="X630" s="185" t="s">
        <v>2138</v>
      </c>
      <c r="Y630" s="185" t="s">
        <v>1881</v>
      </c>
      <c r="Z630" s="185" t="s">
        <v>2650</v>
      </c>
      <c r="AA630" s="185" t="s">
        <v>1883</v>
      </c>
      <c r="AB630" s="185" t="s">
        <v>1923</v>
      </c>
      <c r="AC630" s="185" t="s">
        <v>4579</v>
      </c>
      <c r="AD630" s="185" t="s">
        <v>2123</v>
      </c>
      <c r="AE630" s="185" t="s">
        <v>1887</v>
      </c>
      <c r="AF630" s="185" t="s">
        <v>1888</v>
      </c>
      <c r="AG630" s="185" t="s">
        <v>1889</v>
      </c>
      <c r="AH630" s="185" t="s">
        <v>1883</v>
      </c>
      <c r="AI630" s="185" t="s">
        <v>1890</v>
      </c>
      <c r="AK630" s="185" t="s">
        <v>3206</v>
      </c>
      <c r="AL630" s="185" t="s">
        <v>2763</v>
      </c>
      <c r="AM630" s="185" t="s">
        <v>4580</v>
      </c>
      <c r="AN630" s="185" t="s">
        <v>4581</v>
      </c>
      <c r="AO630" s="185" t="s">
        <v>4582</v>
      </c>
      <c r="AP630" s="185" t="s">
        <v>1896</v>
      </c>
      <c r="AQ630" s="185" t="s">
        <v>1963</v>
      </c>
      <c r="AR630" s="185" t="s">
        <v>2307</v>
      </c>
      <c r="AS630" s="185">
        <v>3950730</v>
      </c>
      <c r="AT630" s="185" t="s">
        <v>2307</v>
      </c>
      <c r="AV630" s="185" t="s">
        <v>1920</v>
      </c>
      <c r="AW630" s="185">
        <v>3950730</v>
      </c>
      <c r="AX630" s="185">
        <v>0</v>
      </c>
      <c r="AY630" s="185" t="s">
        <v>2137</v>
      </c>
      <c r="AZ630" s="186">
        <v>0</v>
      </c>
      <c r="BA630" s="231">
        <v>0</v>
      </c>
      <c r="BB630" s="185">
        <v>0</v>
      </c>
      <c r="BD630" s="187">
        <v>26211</v>
      </c>
      <c r="BE630" s="187">
        <v>42800</v>
      </c>
      <c r="BF630" s="187">
        <v>42800</v>
      </c>
      <c r="BH630" s="187">
        <v>43896</v>
      </c>
      <c r="BI630" s="187">
        <v>44260</v>
      </c>
      <c r="BM630" s="185" t="s">
        <v>1900</v>
      </c>
      <c r="BN630" s="185" t="s">
        <v>1275</v>
      </c>
      <c r="BO630" s="185" t="s">
        <v>294</v>
      </c>
      <c r="BR630" s="185" t="s">
        <v>2111</v>
      </c>
      <c r="BV630" s="185" t="s">
        <v>3365</v>
      </c>
      <c r="BW630" s="185" t="s">
        <v>1896</v>
      </c>
      <c r="BX630" s="185" t="s">
        <v>1902</v>
      </c>
      <c r="BY630" s="187">
        <v>42800</v>
      </c>
      <c r="BZ630" s="187">
        <v>44261</v>
      </c>
      <c r="CA630" s="185">
        <v>0</v>
      </c>
      <c r="CB630" s="185">
        <v>1316910</v>
      </c>
      <c r="CC630" s="185">
        <v>0</v>
      </c>
      <c r="CD630" s="185">
        <v>0</v>
      </c>
      <c r="CE630" s="185">
        <v>0</v>
      </c>
      <c r="CF630" s="185">
        <v>0</v>
      </c>
      <c r="CG630" s="185">
        <v>0</v>
      </c>
      <c r="CH630" s="185">
        <v>0</v>
      </c>
      <c r="CI630" s="185">
        <v>2966797</v>
      </c>
      <c r="CK630" s="185">
        <v>0</v>
      </c>
      <c r="CL630" s="185">
        <v>0</v>
      </c>
      <c r="CM630" s="185">
        <v>0</v>
      </c>
      <c r="CN630" s="185">
        <v>0</v>
      </c>
      <c r="CO630" s="185">
        <v>0</v>
      </c>
      <c r="CP630" s="185">
        <v>0</v>
      </c>
      <c r="CQ630" s="185">
        <v>0</v>
      </c>
      <c r="CR630" s="185">
        <v>0</v>
      </c>
      <c r="CS630" s="185">
        <v>0</v>
      </c>
      <c r="CT630" s="185">
        <v>0</v>
      </c>
      <c r="CU630" s="185">
        <v>0</v>
      </c>
      <c r="CV630" s="185">
        <v>0</v>
      </c>
      <c r="CW630" s="185">
        <v>4404790</v>
      </c>
      <c r="CX630" s="185">
        <v>618223</v>
      </c>
      <c r="CY630" s="185">
        <v>3786567</v>
      </c>
      <c r="CZ630" s="185" t="s">
        <v>8035</v>
      </c>
      <c r="DA630" s="185">
        <v>356976</v>
      </c>
      <c r="DB630" s="185">
        <v>325500</v>
      </c>
      <c r="DC630" s="185">
        <v>459600</v>
      </c>
      <c r="DD630" s="185">
        <v>4284000</v>
      </c>
      <c r="DE630" s="185">
        <v>171400</v>
      </c>
      <c r="DF630" s="185">
        <v>85700</v>
      </c>
      <c r="DG630" s="185">
        <v>128500</v>
      </c>
      <c r="DH630" s="185">
        <v>0</v>
      </c>
      <c r="DI630" s="185">
        <v>10</v>
      </c>
      <c r="DJ630" s="185">
        <v>0</v>
      </c>
      <c r="DK630" s="185">
        <v>20</v>
      </c>
      <c r="DL630" s="185">
        <v>0</v>
      </c>
      <c r="DM630" s="187">
        <v>44358</v>
      </c>
      <c r="DN630" s="187">
        <v>44379</v>
      </c>
      <c r="DO630" s="185">
        <v>0</v>
      </c>
      <c r="DP630" s="185">
        <v>153200</v>
      </c>
      <c r="DQ630" s="185">
        <v>38300</v>
      </c>
      <c r="DR630" s="185" t="s">
        <v>1946</v>
      </c>
      <c r="DS630" s="185" t="s">
        <v>1903</v>
      </c>
      <c r="DT630" s="185">
        <v>153200</v>
      </c>
      <c r="DV630" s="185" t="s">
        <v>2051</v>
      </c>
      <c r="DW630" s="185">
        <v>3830000</v>
      </c>
      <c r="DX630" s="185" t="s">
        <v>1896</v>
      </c>
    </row>
    <row r="631" spans="1:128" x14ac:dyDescent="0.25">
      <c r="A631" s="185">
        <v>30</v>
      </c>
      <c r="B631" s="185">
        <v>1150000</v>
      </c>
      <c r="D631" s="230">
        <v>6.9599999999999995E-2</v>
      </c>
      <c r="E631" s="185">
        <v>80040</v>
      </c>
      <c r="F631" s="185">
        <v>30937709</v>
      </c>
      <c r="I631" s="185">
        <v>1367323</v>
      </c>
      <c r="J631" s="185">
        <v>575218</v>
      </c>
      <c r="L631" s="185">
        <v>1542783</v>
      </c>
      <c r="M631" s="185" t="s">
        <v>2054</v>
      </c>
      <c r="N631" s="185" t="s">
        <v>1938</v>
      </c>
      <c r="R631" s="185" t="s">
        <v>1264</v>
      </c>
      <c r="S631" s="185" t="s">
        <v>457</v>
      </c>
      <c r="T631" s="185" t="s">
        <v>3981</v>
      </c>
      <c r="U631" s="185" t="s">
        <v>682</v>
      </c>
      <c r="V631" s="185" t="s">
        <v>1272</v>
      </c>
      <c r="W631" s="185" t="s">
        <v>979</v>
      </c>
      <c r="X631" s="185" t="s">
        <v>2013</v>
      </c>
      <c r="Y631" s="185" t="s">
        <v>1987</v>
      </c>
      <c r="Z631" s="185" t="s">
        <v>2860</v>
      </c>
      <c r="AA631" s="185" t="s">
        <v>1883</v>
      </c>
      <c r="AB631" s="185" t="s">
        <v>1898</v>
      </c>
      <c r="AC631" s="185" t="s">
        <v>4583</v>
      </c>
      <c r="AD631" s="185" t="s">
        <v>3983</v>
      </c>
      <c r="AE631" s="185" t="s">
        <v>1887</v>
      </c>
      <c r="AF631" s="185" t="s">
        <v>1888</v>
      </c>
      <c r="AG631" s="185" t="s">
        <v>1889</v>
      </c>
      <c r="AH631" s="185" t="s">
        <v>1883</v>
      </c>
      <c r="AI631" s="185" t="s">
        <v>1890</v>
      </c>
      <c r="AK631" s="185" t="s">
        <v>2305</v>
      </c>
      <c r="AL631" s="185" t="s">
        <v>2322</v>
      </c>
      <c r="AM631" s="185" t="s">
        <v>4584</v>
      </c>
      <c r="AN631" s="185" t="s">
        <v>4189</v>
      </c>
      <c r="AO631" s="185" t="s">
        <v>4585</v>
      </c>
      <c r="AP631" s="185" t="s">
        <v>1896</v>
      </c>
      <c r="AQ631" s="185" t="s">
        <v>1272</v>
      </c>
      <c r="AR631" s="185" t="s">
        <v>2093</v>
      </c>
      <c r="AS631" s="185">
        <v>1150436</v>
      </c>
      <c r="AT631" s="185" t="s">
        <v>2093</v>
      </c>
      <c r="AV631" s="185" t="s">
        <v>1920</v>
      </c>
      <c r="AW631" s="185">
        <v>1150436</v>
      </c>
      <c r="AX631" s="185">
        <v>0</v>
      </c>
      <c r="AY631" s="185" t="s">
        <v>1943</v>
      </c>
      <c r="AZ631" s="186">
        <v>0</v>
      </c>
      <c r="BA631" s="231">
        <v>0</v>
      </c>
      <c r="BB631" s="185">
        <v>0</v>
      </c>
      <c r="BD631" s="187">
        <v>30804</v>
      </c>
      <c r="BE631" s="187">
        <v>41183</v>
      </c>
      <c r="BF631" s="187">
        <v>41183</v>
      </c>
      <c r="BH631" s="187">
        <v>43739</v>
      </c>
      <c r="BI631" s="187">
        <v>44104</v>
      </c>
      <c r="BM631" s="185" t="s">
        <v>1900</v>
      </c>
      <c r="BN631" s="185" t="s">
        <v>1275</v>
      </c>
      <c r="BV631" s="185" t="s">
        <v>3365</v>
      </c>
      <c r="BW631" s="185" t="s">
        <v>1926</v>
      </c>
      <c r="BX631" s="185" t="s">
        <v>2025</v>
      </c>
      <c r="BY631" s="187">
        <v>43009</v>
      </c>
      <c r="BZ631" s="187">
        <v>44105</v>
      </c>
      <c r="CA631" s="185">
        <v>0</v>
      </c>
      <c r="CB631" s="185">
        <v>1150436</v>
      </c>
      <c r="CC631" s="185">
        <v>0</v>
      </c>
      <c r="CD631" s="185">
        <v>102854</v>
      </c>
      <c r="CE631" s="185">
        <v>0</v>
      </c>
      <c r="CF631" s="185">
        <v>0</v>
      </c>
      <c r="CG631" s="185">
        <v>0</v>
      </c>
      <c r="CH631" s="185">
        <v>0</v>
      </c>
      <c r="CI631" s="185">
        <v>0</v>
      </c>
      <c r="CK631" s="185">
        <v>0</v>
      </c>
      <c r="CL631" s="185">
        <v>0</v>
      </c>
      <c r="CM631" s="185">
        <v>0</v>
      </c>
      <c r="CN631" s="185">
        <v>0</v>
      </c>
      <c r="CO631" s="185">
        <v>0</v>
      </c>
      <c r="CP631" s="185">
        <v>66098</v>
      </c>
      <c r="CQ631" s="185">
        <v>0</v>
      </c>
      <c r="CR631" s="185">
        <v>0</v>
      </c>
      <c r="CS631" s="185">
        <v>0</v>
      </c>
      <c r="CT631" s="185">
        <v>0</v>
      </c>
      <c r="CU631" s="185">
        <v>0</v>
      </c>
      <c r="CV631" s="185">
        <v>0</v>
      </c>
      <c r="CW631" s="185">
        <v>1319388</v>
      </c>
      <c r="CX631" s="185">
        <v>157969</v>
      </c>
      <c r="CY631" s="185">
        <v>1161419</v>
      </c>
      <c r="CZ631" s="185" t="s">
        <v>8035</v>
      </c>
      <c r="DA631" s="185">
        <v>109949</v>
      </c>
      <c r="DB631" s="185">
        <v>97700</v>
      </c>
      <c r="DC631" s="185">
        <v>138000</v>
      </c>
      <c r="DD631" s="185">
        <v>1217000</v>
      </c>
      <c r="DE631" s="185">
        <v>48700</v>
      </c>
      <c r="DF631" s="185">
        <v>24300</v>
      </c>
      <c r="DG631" s="185">
        <v>36500</v>
      </c>
      <c r="DH631" s="185">
        <v>0</v>
      </c>
      <c r="DI631" s="185">
        <v>30</v>
      </c>
      <c r="DJ631" s="185">
        <v>0</v>
      </c>
      <c r="DK631" s="185">
        <v>0</v>
      </c>
      <c r="DL631" s="185">
        <v>0</v>
      </c>
      <c r="DM631" s="187">
        <v>44166</v>
      </c>
      <c r="DN631" s="187">
        <v>44187</v>
      </c>
      <c r="DO631" s="185">
        <v>0</v>
      </c>
      <c r="DP631" s="185">
        <v>46000</v>
      </c>
      <c r="DQ631" s="185">
        <v>0</v>
      </c>
      <c r="DR631" s="185" t="s">
        <v>2026</v>
      </c>
      <c r="DS631" s="185" t="s">
        <v>1887</v>
      </c>
      <c r="DT631" s="185">
        <v>46000</v>
      </c>
      <c r="DV631" s="185" t="s">
        <v>2337</v>
      </c>
      <c r="DW631" s="185">
        <v>1150000</v>
      </c>
      <c r="DX631" s="185" t="s">
        <v>1896</v>
      </c>
    </row>
    <row r="632" spans="1:128" x14ac:dyDescent="0.25">
      <c r="A632" s="185">
        <v>30</v>
      </c>
      <c r="B632" s="185">
        <v>0</v>
      </c>
      <c r="D632" s="230">
        <v>6.9599999999999995E-2</v>
      </c>
      <c r="E632" s="185">
        <v>0</v>
      </c>
      <c r="F632" s="185">
        <v>30937881</v>
      </c>
      <c r="I632" s="185">
        <v>0</v>
      </c>
      <c r="J632" s="185">
        <v>35152</v>
      </c>
      <c r="L632" s="185">
        <v>80835</v>
      </c>
      <c r="M632" s="185" t="s">
        <v>2054</v>
      </c>
      <c r="N632" s="185" t="s">
        <v>1878</v>
      </c>
      <c r="R632" s="185" t="s">
        <v>2082</v>
      </c>
      <c r="S632" s="185" t="s">
        <v>457</v>
      </c>
      <c r="T632" s="185" t="s">
        <v>3887</v>
      </c>
      <c r="U632" s="185" t="s">
        <v>682</v>
      </c>
      <c r="V632" s="185" t="s">
        <v>1272</v>
      </c>
      <c r="W632" s="185" t="s">
        <v>7243</v>
      </c>
      <c r="X632" s="185" t="s">
        <v>2013</v>
      </c>
      <c r="Y632" s="185" t="s">
        <v>1987</v>
      </c>
      <c r="Z632" s="185" t="s">
        <v>2860</v>
      </c>
      <c r="AA632" s="185" t="s">
        <v>1883</v>
      </c>
      <c r="AB632" s="185" t="s">
        <v>1898</v>
      </c>
      <c r="AC632" s="185" t="s">
        <v>4586</v>
      </c>
      <c r="AD632" s="185" t="s">
        <v>3889</v>
      </c>
      <c r="AE632" s="185" t="s">
        <v>1887</v>
      </c>
      <c r="AF632" s="185" t="s">
        <v>1888</v>
      </c>
      <c r="AG632" s="185" t="s">
        <v>1889</v>
      </c>
      <c r="AH632" s="185" t="s">
        <v>1883</v>
      </c>
      <c r="AI632" s="185" t="s">
        <v>1890</v>
      </c>
      <c r="AK632" s="185" t="s">
        <v>4587</v>
      </c>
      <c r="AL632" s="185" t="s">
        <v>2037</v>
      </c>
      <c r="AM632" s="185" t="s">
        <v>4588</v>
      </c>
      <c r="AN632" s="185" t="s">
        <v>4589</v>
      </c>
      <c r="AO632" s="185" t="s">
        <v>4514</v>
      </c>
      <c r="AP632" s="185" t="s">
        <v>1896</v>
      </c>
      <c r="AQ632" s="185" t="s">
        <v>1272</v>
      </c>
      <c r="AR632" s="185" t="s">
        <v>2093</v>
      </c>
      <c r="AS632" s="185">
        <v>1150436</v>
      </c>
      <c r="AT632" s="185" t="s">
        <v>2093</v>
      </c>
      <c r="AV632" s="185" t="s">
        <v>1920</v>
      </c>
      <c r="AW632" s="185">
        <v>1150436</v>
      </c>
      <c r="AX632" s="185">
        <v>0</v>
      </c>
      <c r="AY632" s="185" t="s">
        <v>1899</v>
      </c>
      <c r="AZ632" s="186">
        <v>0</v>
      </c>
      <c r="BA632" s="231">
        <v>25</v>
      </c>
      <c r="BB632" s="185">
        <v>0</v>
      </c>
      <c r="BD632" s="187">
        <v>31064</v>
      </c>
      <c r="BE632" s="187">
        <v>44144</v>
      </c>
      <c r="BG632" s="187">
        <v>44166</v>
      </c>
      <c r="BH632" s="187">
        <v>44144</v>
      </c>
      <c r="BM632" s="185" t="s">
        <v>1900</v>
      </c>
      <c r="BN632" s="185" t="s">
        <v>1275</v>
      </c>
      <c r="BV632" s="185" t="s">
        <v>3365</v>
      </c>
      <c r="BW632" s="185" t="s">
        <v>1896</v>
      </c>
      <c r="BX632" s="185" t="s">
        <v>2094</v>
      </c>
      <c r="BY632" s="187">
        <v>44144</v>
      </c>
      <c r="BZ632" s="187">
        <v>44144</v>
      </c>
      <c r="CA632" s="185">
        <v>0</v>
      </c>
      <c r="CB632" s="185">
        <v>0</v>
      </c>
      <c r="CC632" s="185">
        <v>0</v>
      </c>
      <c r="CD632" s="185">
        <v>0</v>
      </c>
      <c r="CE632" s="185">
        <v>0</v>
      </c>
      <c r="CF632" s="185">
        <v>0</v>
      </c>
      <c r="CG632" s="185">
        <v>0</v>
      </c>
      <c r="CH632" s="185">
        <v>0</v>
      </c>
      <c r="CI632" s="185">
        <v>0</v>
      </c>
      <c r="CK632" s="185">
        <v>0</v>
      </c>
      <c r="CL632" s="185">
        <v>0</v>
      </c>
      <c r="CM632" s="185">
        <v>0</v>
      </c>
      <c r="CN632" s="185">
        <v>0</v>
      </c>
      <c r="CO632" s="185">
        <v>0</v>
      </c>
      <c r="CP632" s="185">
        <v>0</v>
      </c>
      <c r="CQ632" s="185">
        <v>0</v>
      </c>
      <c r="CR632" s="185">
        <v>0</v>
      </c>
      <c r="CS632" s="185">
        <v>0</v>
      </c>
      <c r="CT632" s="185">
        <v>0</v>
      </c>
      <c r="CU632" s="185">
        <v>0</v>
      </c>
      <c r="CV632" s="185">
        <v>0</v>
      </c>
      <c r="CW632" s="185">
        <v>0</v>
      </c>
      <c r="CX632" s="185">
        <v>0</v>
      </c>
      <c r="CY632" s="185">
        <v>0</v>
      </c>
      <c r="CZ632" s="185" t="s">
        <v>8035</v>
      </c>
      <c r="DA632" s="185">
        <v>0</v>
      </c>
      <c r="DB632" s="185">
        <v>0</v>
      </c>
      <c r="DC632" s="185">
        <v>0</v>
      </c>
      <c r="DD632" s="185">
        <v>0</v>
      </c>
      <c r="DE632" s="185">
        <v>0</v>
      </c>
      <c r="DF632" s="185">
        <v>0</v>
      </c>
      <c r="DG632" s="185">
        <v>0</v>
      </c>
      <c r="DH632" s="185">
        <v>0</v>
      </c>
      <c r="DI632" s="185">
        <v>30</v>
      </c>
      <c r="DJ632" s="185">
        <v>0</v>
      </c>
      <c r="DK632" s="185">
        <v>0</v>
      </c>
      <c r="DL632" s="185">
        <v>0</v>
      </c>
      <c r="DM632" s="187">
        <v>44144</v>
      </c>
      <c r="DN632" s="187">
        <v>44145</v>
      </c>
      <c r="DO632" s="185">
        <v>0</v>
      </c>
      <c r="DP632" s="185">
        <v>0</v>
      </c>
      <c r="DQ632" s="185">
        <v>0</v>
      </c>
      <c r="DR632" s="185" t="s">
        <v>2026</v>
      </c>
      <c r="DS632" s="185" t="s">
        <v>1887</v>
      </c>
      <c r="DT632" s="185">
        <v>0</v>
      </c>
      <c r="DV632" s="185" t="s">
        <v>2337</v>
      </c>
      <c r="DW632" s="185">
        <v>0</v>
      </c>
      <c r="DX632" s="185" t="s">
        <v>1896</v>
      </c>
    </row>
    <row r="633" spans="1:128" x14ac:dyDescent="0.25">
      <c r="A633" s="185">
        <v>30</v>
      </c>
      <c r="B633" s="185">
        <v>3212000</v>
      </c>
      <c r="D633" s="230">
        <v>2.436E-2</v>
      </c>
      <c r="E633" s="185">
        <v>78244</v>
      </c>
      <c r="F633" s="185">
        <v>31173703</v>
      </c>
      <c r="I633" s="185">
        <v>3305347</v>
      </c>
      <c r="J633" s="185">
        <v>1124086</v>
      </c>
      <c r="L633" s="185">
        <v>4025724</v>
      </c>
      <c r="M633" s="185" t="s">
        <v>1961</v>
      </c>
      <c r="N633" s="185" t="s">
        <v>1313</v>
      </c>
      <c r="R633" s="185" t="s">
        <v>1879</v>
      </c>
      <c r="S633" s="185" t="s">
        <v>779</v>
      </c>
      <c r="T633" s="185" t="s">
        <v>230</v>
      </c>
      <c r="U633" s="185" t="s">
        <v>682</v>
      </c>
      <c r="V633" s="185" t="s">
        <v>2012</v>
      </c>
      <c r="W633" s="185" t="s">
        <v>1149</v>
      </c>
      <c r="X633" s="185" t="s">
        <v>2013</v>
      </c>
      <c r="Y633" s="185" t="s">
        <v>1881</v>
      </c>
      <c r="Z633" s="185" t="s">
        <v>2587</v>
      </c>
      <c r="AA633" s="185" t="s">
        <v>1883</v>
      </c>
      <c r="AB633" s="185" t="s">
        <v>1912</v>
      </c>
      <c r="AC633" s="185" t="s">
        <v>4590</v>
      </c>
      <c r="AD633" s="185" t="s">
        <v>2011</v>
      </c>
      <c r="AE633" s="185" t="s">
        <v>1887</v>
      </c>
      <c r="AF633" s="185" t="s">
        <v>1888</v>
      </c>
      <c r="AG633" s="185" t="s">
        <v>1889</v>
      </c>
      <c r="AH633" s="185" t="s">
        <v>1883</v>
      </c>
      <c r="AI633" s="185" t="s">
        <v>1890</v>
      </c>
      <c r="AK633" s="185" t="s">
        <v>2423</v>
      </c>
      <c r="AL633" s="185" t="s">
        <v>4591</v>
      </c>
      <c r="AM633" s="185" t="s">
        <v>4592</v>
      </c>
      <c r="AN633" s="185" t="s">
        <v>4238</v>
      </c>
      <c r="AO633" s="185" t="s">
        <v>4593</v>
      </c>
      <c r="AP633" s="185" t="s">
        <v>1896</v>
      </c>
      <c r="AQ633" s="185" t="s">
        <v>2012</v>
      </c>
      <c r="AR633" s="185" t="s">
        <v>2217</v>
      </c>
      <c r="AS633" s="185">
        <v>3211673</v>
      </c>
      <c r="AT633" s="185" t="s">
        <v>2217</v>
      </c>
      <c r="AV633" s="185" t="s">
        <v>1920</v>
      </c>
      <c r="AW633" s="185">
        <v>3211673</v>
      </c>
      <c r="AX633" s="185">
        <v>0</v>
      </c>
      <c r="AY633" s="185" t="s">
        <v>2022</v>
      </c>
      <c r="AZ633" s="186">
        <v>0</v>
      </c>
      <c r="BA633" s="231">
        <v>0</v>
      </c>
      <c r="BB633" s="185">
        <v>0</v>
      </c>
      <c r="BD633" s="187">
        <v>24449</v>
      </c>
      <c r="BE633" s="187">
        <v>41220</v>
      </c>
      <c r="BH633" s="187">
        <v>42327</v>
      </c>
      <c r="BI633" s="187">
        <v>43422</v>
      </c>
      <c r="BM633" s="185" t="s">
        <v>1900</v>
      </c>
      <c r="BN633" s="185" t="s">
        <v>1275</v>
      </c>
      <c r="BO633" s="185" t="s">
        <v>2023</v>
      </c>
      <c r="BR633" s="185" t="s">
        <v>2024</v>
      </c>
      <c r="BV633" s="185" t="s">
        <v>3365</v>
      </c>
      <c r="BW633" s="185" t="s">
        <v>1896</v>
      </c>
      <c r="BX633" s="185" t="s">
        <v>3536</v>
      </c>
      <c r="BY633" s="187">
        <v>43058</v>
      </c>
      <c r="BZ633" s="187">
        <v>44154</v>
      </c>
      <c r="CA633" s="185">
        <v>0</v>
      </c>
      <c r="CB633" s="185">
        <v>3211673</v>
      </c>
      <c r="CC633" s="185">
        <v>0</v>
      </c>
      <c r="CD633" s="185">
        <v>0</v>
      </c>
      <c r="CE633" s="185">
        <v>0</v>
      </c>
      <c r="CF633" s="185">
        <v>0</v>
      </c>
      <c r="CG633" s="185">
        <v>0</v>
      </c>
      <c r="CH633" s="185">
        <v>0</v>
      </c>
      <c r="CI633" s="185">
        <v>0</v>
      </c>
      <c r="CK633" s="185">
        <v>0</v>
      </c>
      <c r="CL633" s="185">
        <v>0</v>
      </c>
      <c r="CM633" s="185">
        <v>0</v>
      </c>
      <c r="CN633" s="185">
        <v>0</v>
      </c>
      <c r="CO633" s="185">
        <v>0</v>
      </c>
      <c r="CP633" s="185">
        <v>0</v>
      </c>
      <c r="CQ633" s="185">
        <v>0</v>
      </c>
      <c r="CR633" s="185">
        <v>0</v>
      </c>
      <c r="CS633" s="185">
        <v>0</v>
      </c>
      <c r="CT633" s="185">
        <v>0</v>
      </c>
      <c r="CU633" s="185">
        <v>0</v>
      </c>
      <c r="CV633" s="185">
        <v>0</v>
      </c>
      <c r="CW633" s="185">
        <v>3211673</v>
      </c>
      <c r="CX633" s="185">
        <v>1070908</v>
      </c>
      <c r="CY633" s="185">
        <v>2140765</v>
      </c>
      <c r="CZ633" s="185" t="s">
        <v>8035</v>
      </c>
      <c r="DA633" s="185">
        <v>267639</v>
      </c>
      <c r="DB633" s="185">
        <v>273000</v>
      </c>
      <c r="DC633" s="185">
        <v>385400</v>
      </c>
      <c r="DD633" s="185">
        <v>3212000</v>
      </c>
      <c r="DE633" s="185">
        <v>128500</v>
      </c>
      <c r="DF633" s="185">
        <v>64200</v>
      </c>
      <c r="DG633" s="185">
        <v>96400</v>
      </c>
      <c r="DH633" s="185">
        <v>0</v>
      </c>
      <c r="DI633" s="185">
        <v>30</v>
      </c>
      <c r="DJ633" s="185">
        <v>0</v>
      </c>
      <c r="DK633" s="185">
        <v>0</v>
      </c>
      <c r="DL633" s="185">
        <v>0</v>
      </c>
      <c r="DM633" s="187">
        <v>43983</v>
      </c>
      <c r="DN633" s="187">
        <v>43990</v>
      </c>
      <c r="DO633" s="185">
        <v>0</v>
      </c>
      <c r="DP633" s="185">
        <v>128500</v>
      </c>
      <c r="DQ633" s="185">
        <v>0</v>
      </c>
      <c r="DR633" s="185" t="s">
        <v>2026</v>
      </c>
      <c r="DS633" s="185" t="s">
        <v>1903</v>
      </c>
      <c r="DT633" s="185">
        <v>128500</v>
      </c>
      <c r="DV633" s="185" t="s">
        <v>2027</v>
      </c>
      <c r="DW633" s="185">
        <v>3212000</v>
      </c>
      <c r="DX633" s="185" t="s">
        <v>1896</v>
      </c>
    </row>
    <row r="634" spans="1:128" x14ac:dyDescent="0.25">
      <c r="A634" s="185">
        <v>30</v>
      </c>
      <c r="B634" s="185">
        <v>2497000</v>
      </c>
      <c r="D634" s="230">
        <v>6.9599999999999995E-2</v>
      </c>
      <c r="E634" s="185">
        <v>173791</v>
      </c>
      <c r="F634" s="185">
        <v>31846904</v>
      </c>
      <c r="I634" s="185">
        <v>1903246</v>
      </c>
      <c r="J634" s="185">
        <v>832461</v>
      </c>
      <c r="L634" s="185">
        <v>2147467</v>
      </c>
      <c r="M634" s="185" t="s">
        <v>2253</v>
      </c>
      <c r="N634" s="185" t="s">
        <v>4180</v>
      </c>
      <c r="R634" s="185" t="s">
        <v>1879</v>
      </c>
      <c r="S634" s="185" t="s">
        <v>2255</v>
      </c>
      <c r="T634" s="185" t="s">
        <v>480</v>
      </c>
      <c r="U634" s="185" t="s">
        <v>460</v>
      </c>
      <c r="V634" s="185" t="s">
        <v>1949</v>
      </c>
      <c r="W634" s="185" t="s">
        <v>14</v>
      </c>
      <c r="X634" s="185" t="s">
        <v>2013</v>
      </c>
      <c r="Y634" s="185" t="s">
        <v>1881</v>
      </c>
      <c r="Z634" s="185" t="s">
        <v>2257</v>
      </c>
      <c r="AA634" s="185" t="s">
        <v>1883</v>
      </c>
      <c r="AB634" s="185" t="s">
        <v>2258</v>
      </c>
      <c r="AC634" s="185" t="s">
        <v>4597</v>
      </c>
      <c r="AD634" s="185" t="s">
        <v>2010</v>
      </c>
      <c r="AE634" s="185" t="s">
        <v>1989</v>
      </c>
      <c r="AF634" s="185" t="s">
        <v>1888</v>
      </c>
      <c r="AG634" s="185" t="s">
        <v>1889</v>
      </c>
      <c r="AH634" s="185" t="s">
        <v>1912</v>
      </c>
      <c r="AI634" s="185" t="s">
        <v>1890</v>
      </c>
      <c r="AJ634" s="185" t="s">
        <v>1913</v>
      </c>
      <c r="AK634" s="185" t="s">
        <v>2200</v>
      </c>
      <c r="AL634" s="185" t="s">
        <v>3214</v>
      </c>
      <c r="AM634" s="185" t="s">
        <v>4598</v>
      </c>
      <c r="AN634" s="185" t="s">
        <v>4293</v>
      </c>
      <c r="AO634" s="185" t="s">
        <v>4219</v>
      </c>
      <c r="AP634" s="185" t="s">
        <v>1896</v>
      </c>
      <c r="AQ634" s="185" t="s">
        <v>1949</v>
      </c>
      <c r="AR634" s="185" t="s">
        <v>2237</v>
      </c>
      <c r="AS634" s="185">
        <v>1664922</v>
      </c>
      <c r="AT634" s="185" t="s">
        <v>2237</v>
      </c>
      <c r="AV634" s="185" t="s">
        <v>1920</v>
      </c>
      <c r="AW634" s="185">
        <v>1664922</v>
      </c>
      <c r="AX634" s="185">
        <v>0</v>
      </c>
      <c r="AY634" s="185" t="s">
        <v>4186</v>
      </c>
      <c r="AZ634" s="186">
        <v>0</v>
      </c>
      <c r="BA634" s="231">
        <v>8</v>
      </c>
      <c r="BB634" s="185">
        <v>15</v>
      </c>
      <c r="BC634" s="185" t="s">
        <v>1332</v>
      </c>
      <c r="BD634" s="187">
        <v>22158</v>
      </c>
      <c r="BE634" s="187">
        <v>31484</v>
      </c>
      <c r="BF634" s="187">
        <v>40217</v>
      </c>
      <c r="BH634" s="187">
        <v>43262</v>
      </c>
      <c r="BI634" s="187">
        <v>43626</v>
      </c>
      <c r="BJ634" s="185" t="s">
        <v>4599</v>
      </c>
      <c r="BK634" s="185" t="s">
        <v>1923</v>
      </c>
      <c r="BL634" s="187">
        <v>32897</v>
      </c>
      <c r="BM634" s="185" t="s">
        <v>1924</v>
      </c>
      <c r="BN634" s="185" t="s">
        <v>1925</v>
      </c>
      <c r="BV634" s="185" t="s">
        <v>3365</v>
      </c>
      <c r="BW634" s="185" t="s">
        <v>1926</v>
      </c>
      <c r="BX634" s="185" t="s">
        <v>1902</v>
      </c>
      <c r="BY634" s="187">
        <v>44358</v>
      </c>
      <c r="BZ634" s="187">
        <v>44358</v>
      </c>
      <c r="CA634" s="185">
        <v>0</v>
      </c>
      <c r="CB634" s="185">
        <v>1664922</v>
      </c>
      <c r="CC634" s="185">
        <v>0</v>
      </c>
      <c r="CD634" s="185">
        <v>102854</v>
      </c>
      <c r="CE634" s="185">
        <v>0</v>
      </c>
      <c r="CF634" s="185">
        <v>0</v>
      </c>
      <c r="CG634" s="185">
        <v>2412603</v>
      </c>
      <c r="CH634" s="185">
        <v>832461</v>
      </c>
      <c r="CI634" s="185">
        <v>0</v>
      </c>
      <c r="CK634" s="185">
        <v>0</v>
      </c>
      <c r="CL634" s="185">
        <v>0</v>
      </c>
      <c r="CM634" s="185">
        <v>0</v>
      </c>
      <c r="CN634" s="185">
        <v>0</v>
      </c>
      <c r="CO634" s="185">
        <v>249738</v>
      </c>
      <c r="CP634" s="185">
        <v>66098</v>
      </c>
      <c r="CQ634" s="185">
        <v>133194</v>
      </c>
      <c r="CR634" s="185">
        <v>0</v>
      </c>
      <c r="CS634" s="185">
        <v>0</v>
      </c>
      <c r="CT634" s="185">
        <v>0</v>
      </c>
      <c r="CU634" s="185">
        <v>0</v>
      </c>
      <c r="CV634" s="185">
        <v>0</v>
      </c>
      <c r="CW634" s="185">
        <v>5461870</v>
      </c>
      <c r="CX634" s="185">
        <v>1120766</v>
      </c>
      <c r="CY634" s="185">
        <v>4341104</v>
      </c>
      <c r="CZ634" s="185" t="s">
        <v>8035</v>
      </c>
      <c r="DA634" s="185">
        <v>455156</v>
      </c>
      <c r="DB634" s="185">
        <v>212200</v>
      </c>
      <c r="DC634" s="185">
        <v>299600</v>
      </c>
      <c r="DD634" s="185">
        <v>5359000</v>
      </c>
      <c r="DE634" s="185">
        <v>214400</v>
      </c>
      <c r="DF634" s="185">
        <v>107200</v>
      </c>
      <c r="DG634" s="185">
        <v>160800</v>
      </c>
      <c r="DH634" s="185">
        <v>0</v>
      </c>
      <c r="DI634" s="185">
        <v>30</v>
      </c>
      <c r="DJ634" s="185">
        <v>0</v>
      </c>
      <c r="DK634" s="185">
        <v>0</v>
      </c>
      <c r="DL634" s="185">
        <v>0</v>
      </c>
      <c r="DM634" s="187">
        <v>44200</v>
      </c>
      <c r="DN634" s="187">
        <v>44221</v>
      </c>
      <c r="DO634" s="185">
        <v>0</v>
      </c>
      <c r="DP634" s="185">
        <v>99900</v>
      </c>
      <c r="DQ634" s="185">
        <v>0</v>
      </c>
      <c r="DR634" s="185" t="s">
        <v>2026</v>
      </c>
      <c r="DS634" s="185" t="s">
        <v>1903</v>
      </c>
      <c r="DT634" s="185">
        <v>99900</v>
      </c>
      <c r="DV634" s="185" t="s">
        <v>2267</v>
      </c>
      <c r="DW634" s="185">
        <v>2497000</v>
      </c>
      <c r="DX634" s="185" t="s">
        <v>1896</v>
      </c>
    </row>
    <row r="635" spans="1:128" x14ac:dyDescent="0.25">
      <c r="A635" s="185">
        <v>30</v>
      </c>
      <c r="B635" s="185">
        <v>3407000</v>
      </c>
      <c r="D635" s="230">
        <v>2.436E-2</v>
      </c>
      <c r="E635" s="185">
        <v>82995</v>
      </c>
      <c r="F635" s="185">
        <v>32140267</v>
      </c>
      <c r="I635" s="185">
        <v>3506798</v>
      </c>
      <c r="J635" s="185">
        <v>1192595</v>
      </c>
      <c r="L635" s="185">
        <v>3951861</v>
      </c>
      <c r="M635" s="185" t="s">
        <v>2209</v>
      </c>
      <c r="N635" s="185" t="s">
        <v>1313</v>
      </c>
      <c r="R635" s="185" t="s">
        <v>1879</v>
      </c>
      <c r="S635" s="185" t="s">
        <v>776</v>
      </c>
      <c r="T635" s="185" t="s">
        <v>471</v>
      </c>
      <c r="U635" s="185" t="s">
        <v>682</v>
      </c>
      <c r="V635" s="185" t="s">
        <v>1963</v>
      </c>
      <c r="W635" s="185" t="s">
        <v>7609</v>
      </c>
      <c r="X635" s="185" t="s">
        <v>1880</v>
      </c>
      <c r="Y635" s="185" t="s">
        <v>1881</v>
      </c>
      <c r="Z635" s="185" t="s">
        <v>2210</v>
      </c>
      <c r="AA635" s="185" t="s">
        <v>1883</v>
      </c>
      <c r="AB635" s="185" t="s">
        <v>1884</v>
      </c>
      <c r="AC635" s="185" t="s">
        <v>4600</v>
      </c>
      <c r="AD635" s="185" t="s">
        <v>2209</v>
      </c>
      <c r="AE635" s="185" t="s">
        <v>1887</v>
      </c>
      <c r="AF635" s="185" t="s">
        <v>1888</v>
      </c>
      <c r="AG635" s="185" t="s">
        <v>1889</v>
      </c>
      <c r="AH635" s="185" t="s">
        <v>1883</v>
      </c>
      <c r="AI635" s="185" t="s">
        <v>1890</v>
      </c>
      <c r="AK635" s="185" t="s">
        <v>2133</v>
      </c>
      <c r="AL635" s="185" t="s">
        <v>3238</v>
      </c>
      <c r="AM635" s="185" t="s">
        <v>4601</v>
      </c>
      <c r="AN635" s="185" t="s">
        <v>4507</v>
      </c>
      <c r="AO635" s="185" t="s">
        <v>4189</v>
      </c>
      <c r="AP635" s="185" t="s">
        <v>1896</v>
      </c>
      <c r="AQ635" s="185" t="s">
        <v>1963</v>
      </c>
      <c r="AR635" s="185" t="s">
        <v>2147</v>
      </c>
      <c r="AS635" s="185">
        <v>3407415</v>
      </c>
      <c r="AT635" s="185" t="s">
        <v>2147</v>
      </c>
      <c r="AV635" s="185" t="s">
        <v>1920</v>
      </c>
      <c r="AW635" s="185">
        <v>3407415</v>
      </c>
      <c r="AX635" s="185">
        <v>0</v>
      </c>
      <c r="AY635" s="185" t="s">
        <v>2022</v>
      </c>
      <c r="AZ635" s="186">
        <v>0</v>
      </c>
      <c r="BA635" s="231">
        <v>12</v>
      </c>
      <c r="BB635" s="185">
        <v>0</v>
      </c>
      <c r="BD635" s="187">
        <v>29141</v>
      </c>
      <c r="BE635" s="187">
        <v>43070</v>
      </c>
      <c r="BF635" s="187">
        <v>43070</v>
      </c>
      <c r="BH635" s="187">
        <v>43800</v>
      </c>
      <c r="BI635" s="187">
        <v>44165</v>
      </c>
      <c r="BO635" s="185" t="s">
        <v>2023</v>
      </c>
      <c r="BR635" s="185" t="s">
        <v>2024</v>
      </c>
      <c r="BV635" s="185" t="s">
        <v>3365</v>
      </c>
      <c r="BW635" s="185" t="s">
        <v>1896</v>
      </c>
      <c r="BX635" s="185" t="s">
        <v>1902</v>
      </c>
      <c r="BY635" s="187">
        <v>43070</v>
      </c>
      <c r="BZ635" s="187">
        <v>44166</v>
      </c>
      <c r="CA635" s="185">
        <v>0</v>
      </c>
      <c r="CB635" s="185">
        <v>3407415</v>
      </c>
      <c r="CC635" s="185">
        <v>0</v>
      </c>
      <c r="CD635" s="185">
        <v>0</v>
      </c>
      <c r="CE635" s="185">
        <v>0</v>
      </c>
      <c r="CF635" s="185">
        <v>0</v>
      </c>
      <c r="CG635" s="185">
        <v>0</v>
      </c>
      <c r="CH635" s="185">
        <v>0</v>
      </c>
      <c r="CI635" s="185">
        <v>0</v>
      </c>
      <c r="CK635" s="185">
        <v>0</v>
      </c>
      <c r="CL635" s="185">
        <v>0</v>
      </c>
      <c r="CM635" s="185">
        <v>0</v>
      </c>
      <c r="CN635" s="185">
        <v>0</v>
      </c>
      <c r="CO635" s="185">
        <v>0</v>
      </c>
      <c r="CP635" s="185">
        <v>0</v>
      </c>
      <c r="CQ635" s="185">
        <v>408890</v>
      </c>
      <c r="CR635" s="185">
        <v>0</v>
      </c>
      <c r="CS635" s="185">
        <v>0</v>
      </c>
      <c r="CT635" s="185">
        <v>0</v>
      </c>
      <c r="CU635" s="185">
        <v>0</v>
      </c>
      <c r="CV635" s="185">
        <v>0</v>
      </c>
      <c r="CW635" s="185">
        <v>3816305</v>
      </c>
      <c r="CX635" s="185">
        <v>442971</v>
      </c>
      <c r="CY635" s="185">
        <v>3373334</v>
      </c>
      <c r="CZ635" s="185" t="s">
        <v>8035</v>
      </c>
      <c r="DA635" s="185">
        <v>318025</v>
      </c>
      <c r="DB635" s="185">
        <v>289600</v>
      </c>
      <c r="DC635" s="185">
        <v>408800</v>
      </c>
      <c r="DD635" s="185">
        <v>3816000</v>
      </c>
      <c r="DE635" s="185">
        <v>152600</v>
      </c>
      <c r="DF635" s="185">
        <v>76300</v>
      </c>
      <c r="DG635" s="185">
        <v>114500</v>
      </c>
      <c r="DH635" s="185">
        <v>0</v>
      </c>
      <c r="DI635" s="185">
        <v>30</v>
      </c>
      <c r="DJ635" s="185">
        <v>0</v>
      </c>
      <c r="DK635" s="185">
        <v>0</v>
      </c>
      <c r="DL635" s="185">
        <v>0</v>
      </c>
      <c r="DM635" s="187">
        <v>44197</v>
      </c>
      <c r="DN635" s="187">
        <v>44214</v>
      </c>
      <c r="DO635" s="185">
        <v>0</v>
      </c>
      <c r="DP635" s="185">
        <v>136300</v>
      </c>
      <c r="DQ635" s="185">
        <v>0</v>
      </c>
      <c r="DR635" s="185" t="s">
        <v>1888</v>
      </c>
      <c r="DS635" s="185" t="s">
        <v>1903</v>
      </c>
      <c r="DT635" s="185">
        <v>136300</v>
      </c>
      <c r="DV635" s="185" t="s">
        <v>2219</v>
      </c>
      <c r="DW635" s="185">
        <v>3407000</v>
      </c>
      <c r="DX635" s="185" t="s">
        <v>1896</v>
      </c>
    </row>
    <row r="636" spans="1:128" x14ac:dyDescent="0.25">
      <c r="A636" s="185">
        <v>29</v>
      </c>
      <c r="B636" s="185">
        <v>1044967</v>
      </c>
      <c r="C636" s="185">
        <v>1</v>
      </c>
      <c r="D636" s="230">
        <v>5.2199999999999998E-3</v>
      </c>
      <c r="E636" s="185">
        <v>5455</v>
      </c>
      <c r="F636" s="185">
        <v>32244832</v>
      </c>
      <c r="H636" s="185" t="s">
        <v>1332</v>
      </c>
      <c r="I636" s="185">
        <v>1042001</v>
      </c>
      <c r="J636" s="185">
        <v>0</v>
      </c>
      <c r="L636" s="185">
        <v>0</v>
      </c>
      <c r="M636" s="185" t="s">
        <v>2081</v>
      </c>
      <c r="N636" s="185" t="s">
        <v>2227</v>
      </c>
      <c r="R636" s="185" t="s">
        <v>1264</v>
      </c>
      <c r="S636" s="185" t="s">
        <v>687</v>
      </c>
      <c r="T636" s="185" t="s">
        <v>602</v>
      </c>
      <c r="U636" s="185" t="s">
        <v>2643</v>
      </c>
      <c r="V636" s="185" t="s">
        <v>1949</v>
      </c>
      <c r="W636" s="185" t="s">
        <v>7918</v>
      </c>
      <c r="X636" s="185" t="s">
        <v>2407</v>
      </c>
      <c r="Y636" s="185" t="s">
        <v>1881</v>
      </c>
      <c r="Z636" s="185" t="s">
        <v>2085</v>
      </c>
      <c r="AA636" s="185" t="s">
        <v>1883</v>
      </c>
      <c r="AB636" s="185" t="s">
        <v>2086</v>
      </c>
      <c r="AC636" s="185" t="s">
        <v>7919</v>
      </c>
      <c r="AD636" s="185" t="s">
        <v>3021</v>
      </c>
      <c r="AE636" s="185" t="s">
        <v>1903</v>
      </c>
      <c r="AF636" s="185" t="s">
        <v>1888</v>
      </c>
      <c r="AG636" s="185" t="s">
        <v>1989</v>
      </c>
      <c r="AH636" s="185" t="s">
        <v>1912</v>
      </c>
      <c r="AI636" s="185" t="s">
        <v>1890</v>
      </c>
      <c r="AK636" s="185" t="s">
        <v>2432</v>
      </c>
      <c r="AL636" s="185" t="s">
        <v>2507</v>
      </c>
      <c r="AM636" s="185" t="s">
        <v>5346</v>
      </c>
      <c r="AN636" s="185" t="s">
        <v>5347</v>
      </c>
      <c r="AO636" s="185" t="s">
        <v>4366</v>
      </c>
      <c r="AP636" s="185" t="s">
        <v>1896</v>
      </c>
      <c r="AQ636" s="185" t="s">
        <v>1949</v>
      </c>
      <c r="AR636" s="185" t="s">
        <v>2782</v>
      </c>
      <c r="AS636" s="185">
        <v>1081448</v>
      </c>
      <c r="AT636" s="185" t="s">
        <v>2782</v>
      </c>
      <c r="AV636" s="185" t="s">
        <v>1920</v>
      </c>
      <c r="AW636" s="185">
        <v>1081448</v>
      </c>
      <c r="AX636" s="185">
        <v>0</v>
      </c>
      <c r="AY636" s="185" t="s">
        <v>2233</v>
      </c>
      <c r="AZ636" s="186">
        <v>0</v>
      </c>
      <c r="BA636" s="231">
        <v>0</v>
      </c>
      <c r="BB636" s="185">
        <v>0</v>
      </c>
      <c r="BD636" s="187">
        <v>30652</v>
      </c>
      <c r="BE636" s="187">
        <v>44230</v>
      </c>
      <c r="BF636" s="187">
        <v>44230</v>
      </c>
      <c r="BH636" s="187">
        <v>44230</v>
      </c>
      <c r="BM636" s="185" t="s">
        <v>1900</v>
      </c>
      <c r="BN636" s="185" t="s">
        <v>1275</v>
      </c>
      <c r="BV636" s="185" t="s">
        <v>3365</v>
      </c>
      <c r="BW636" s="185" t="s">
        <v>1926</v>
      </c>
      <c r="BX636" s="185" t="s">
        <v>2025</v>
      </c>
      <c r="BY636" s="187">
        <v>44230</v>
      </c>
      <c r="BZ636" s="187">
        <v>44230</v>
      </c>
      <c r="CA636" s="185">
        <v>0</v>
      </c>
      <c r="CB636" s="185">
        <v>1081448</v>
      </c>
      <c r="CC636" s="185">
        <v>0</v>
      </c>
      <c r="CD636" s="185">
        <v>102854</v>
      </c>
      <c r="CE636" s="185">
        <v>0</v>
      </c>
      <c r="CF636" s="185">
        <v>0</v>
      </c>
      <c r="CG636" s="185">
        <v>0</v>
      </c>
      <c r="CH636" s="185">
        <v>0</v>
      </c>
      <c r="CI636" s="185">
        <v>0</v>
      </c>
      <c r="CK636" s="185">
        <v>0</v>
      </c>
      <c r="CL636" s="185">
        <v>0</v>
      </c>
      <c r="CM636" s="185">
        <v>0</v>
      </c>
      <c r="CN636" s="185">
        <v>0</v>
      </c>
      <c r="CO636" s="185">
        <v>0</v>
      </c>
      <c r="CP636" s="185">
        <v>66098</v>
      </c>
      <c r="CQ636" s="185">
        <v>0</v>
      </c>
      <c r="CR636" s="185">
        <v>0</v>
      </c>
      <c r="CS636" s="185">
        <v>0</v>
      </c>
      <c r="CT636" s="185">
        <v>0</v>
      </c>
      <c r="CU636" s="185">
        <v>0</v>
      </c>
      <c r="CV636" s="185">
        <v>0</v>
      </c>
      <c r="CW636" s="185">
        <v>1250400</v>
      </c>
      <c r="CX636" s="185">
        <v>148920</v>
      </c>
      <c r="CY636" s="185">
        <v>1101480</v>
      </c>
      <c r="CZ636" s="185" t="s">
        <v>8035</v>
      </c>
      <c r="DA636" s="185">
        <v>104200</v>
      </c>
      <c r="DB636" s="185">
        <v>91900</v>
      </c>
      <c r="DC636" s="185">
        <v>129700</v>
      </c>
      <c r="DD636" s="185">
        <v>1148000</v>
      </c>
      <c r="DE636" s="185">
        <v>45900</v>
      </c>
      <c r="DF636" s="185">
        <v>23000</v>
      </c>
      <c r="DG636" s="185">
        <v>34400</v>
      </c>
      <c r="DH636" s="185">
        <v>0</v>
      </c>
      <c r="DI636" s="185">
        <v>30</v>
      </c>
      <c r="DJ636" s="185">
        <v>0</v>
      </c>
      <c r="DK636" s="185">
        <v>0</v>
      </c>
      <c r="DL636" s="185">
        <v>0</v>
      </c>
      <c r="DM636" s="187">
        <v>44230</v>
      </c>
      <c r="DN636" s="187">
        <v>44231</v>
      </c>
      <c r="DO636" s="185">
        <v>0</v>
      </c>
      <c r="DP636" s="185">
        <v>43200</v>
      </c>
      <c r="DQ636" s="185">
        <v>0</v>
      </c>
      <c r="DR636" s="185" t="s">
        <v>2074</v>
      </c>
      <c r="DS636" s="185" t="s">
        <v>1903</v>
      </c>
      <c r="DT636" s="185">
        <v>43200</v>
      </c>
      <c r="DV636" s="185" t="s">
        <v>1911</v>
      </c>
      <c r="DW636" s="185">
        <v>1081000</v>
      </c>
      <c r="DX636" s="185" t="s">
        <v>1896</v>
      </c>
    </row>
    <row r="637" spans="1:128" x14ac:dyDescent="0.25">
      <c r="A637" s="185">
        <v>30</v>
      </c>
      <c r="B637" s="185">
        <v>8068000</v>
      </c>
      <c r="D637" s="230">
        <v>2.436E-2</v>
      </c>
      <c r="E637" s="185">
        <v>196536</v>
      </c>
      <c r="F637" s="185">
        <v>32257819</v>
      </c>
      <c r="I637" s="185">
        <v>8303041</v>
      </c>
      <c r="J637" s="185">
        <v>2823706</v>
      </c>
      <c r="L637" s="185">
        <v>9366137</v>
      </c>
      <c r="M637" s="185" t="s">
        <v>1889</v>
      </c>
      <c r="N637" s="185" t="s">
        <v>1313</v>
      </c>
      <c r="R637" s="185" t="s">
        <v>1879</v>
      </c>
      <c r="S637" s="185" t="s">
        <v>329</v>
      </c>
      <c r="T637" s="185" t="s">
        <v>10</v>
      </c>
      <c r="U637" s="185" t="s">
        <v>2325</v>
      </c>
      <c r="V637" s="185" t="s">
        <v>1963</v>
      </c>
      <c r="W637" s="185" t="s">
        <v>1696</v>
      </c>
      <c r="X637" s="185" t="s">
        <v>2407</v>
      </c>
      <c r="Y637" s="185" t="s">
        <v>2268</v>
      </c>
      <c r="Z637" s="185" t="s">
        <v>1909</v>
      </c>
      <c r="AA637" s="185" t="s">
        <v>1883</v>
      </c>
      <c r="AB637" s="185" t="s">
        <v>1913</v>
      </c>
      <c r="AC637" s="185" t="s">
        <v>4602</v>
      </c>
      <c r="AD637" s="185" t="s">
        <v>2327</v>
      </c>
      <c r="AE637" s="185" t="s">
        <v>1903</v>
      </c>
      <c r="AF637" s="185" t="s">
        <v>1888</v>
      </c>
      <c r="AG637" s="185" t="s">
        <v>1889</v>
      </c>
      <c r="AH637" s="185" t="s">
        <v>1912</v>
      </c>
      <c r="AI637" s="185" t="s">
        <v>1890</v>
      </c>
      <c r="AK637" s="185" t="s">
        <v>4603</v>
      </c>
      <c r="AL637" s="185" t="s">
        <v>3367</v>
      </c>
      <c r="AM637" s="185" t="s">
        <v>4604</v>
      </c>
      <c r="AN637" s="185" t="s">
        <v>4604</v>
      </c>
      <c r="AP637" s="185" t="s">
        <v>1896</v>
      </c>
      <c r="AQ637" s="185" t="s">
        <v>1963</v>
      </c>
      <c r="AR637" s="185" t="s">
        <v>1995</v>
      </c>
      <c r="AS637" s="185">
        <v>8067732</v>
      </c>
      <c r="AT637" s="185" t="s">
        <v>1995</v>
      </c>
      <c r="AV637" s="185" t="s">
        <v>1920</v>
      </c>
      <c r="AW637" s="185">
        <v>8067732</v>
      </c>
      <c r="AX637" s="185">
        <v>0</v>
      </c>
      <c r="AY637" s="185" t="s">
        <v>2022</v>
      </c>
      <c r="AZ637" s="186">
        <v>0</v>
      </c>
      <c r="BA637" s="231">
        <v>0</v>
      </c>
      <c r="BB637" s="185">
        <v>0</v>
      </c>
      <c r="BD637" s="187">
        <v>30380</v>
      </c>
      <c r="BE637" s="187">
        <v>43348</v>
      </c>
      <c r="BF637" s="187">
        <v>43348</v>
      </c>
      <c r="BH637" s="187">
        <v>43348</v>
      </c>
      <c r="BI637" s="187">
        <v>43712</v>
      </c>
      <c r="BO637" s="185" t="s">
        <v>2023</v>
      </c>
      <c r="BR637" s="185" t="s">
        <v>2024</v>
      </c>
      <c r="BV637" s="185" t="s">
        <v>3365</v>
      </c>
      <c r="BW637" s="185" t="s">
        <v>1926</v>
      </c>
      <c r="BX637" s="185" t="s">
        <v>1902</v>
      </c>
      <c r="BY637" s="187">
        <v>43348</v>
      </c>
      <c r="BZ637" s="187">
        <v>44079</v>
      </c>
      <c r="CA637" s="185">
        <v>0</v>
      </c>
      <c r="CB637" s="185">
        <v>8067732</v>
      </c>
      <c r="CC637" s="185">
        <v>0</v>
      </c>
      <c r="CD637" s="185">
        <v>0</v>
      </c>
      <c r="CE637" s="185">
        <v>0</v>
      </c>
      <c r="CF637" s="185">
        <v>0</v>
      </c>
      <c r="CG637" s="185">
        <v>0</v>
      </c>
      <c r="CH637" s="185">
        <v>0</v>
      </c>
      <c r="CI637" s="185">
        <v>0</v>
      </c>
      <c r="CK637" s="185">
        <v>0</v>
      </c>
      <c r="CL637" s="185">
        <v>0</v>
      </c>
      <c r="CM637" s="185">
        <v>0</v>
      </c>
      <c r="CN637" s="185">
        <v>0</v>
      </c>
      <c r="CO637" s="185">
        <v>0</v>
      </c>
      <c r="CP637" s="185">
        <v>0</v>
      </c>
      <c r="CQ637" s="185">
        <v>0</v>
      </c>
      <c r="CR637" s="185">
        <v>0</v>
      </c>
      <c r="CS637" s="185">
        <v>0</v>
      </c>
      <c r="CT637" s="185">
        <v>0</v>
      </c>
      <c r="CU637" s="185">
        <v>0</v>
      </c>
      <c r="CV637" s="185">
        <v>0</v>
      </c>
      <c r="CW637" s="185">
        <v>8067732</v>
      </c>
      <c r="CX637" s="185">
        <v>1677539</v>
      </c>
      <c r="CY637" s="185">
        <v>6390193</v>
      </c>
      <c r="CZ637" s="185" t="s">
        <v>8035</v>
      </c>
      <c r="DA637" s="185">
        <v>672311</v>
      </c>
      <c r="DB637" s="185">
        <v>685800</v>
      </c>
      <c r="DC637" s="185">
        <v>968200</v>
      </c>
      <c r="DD637" s="185">
        <v>8068000</v>
      </c>
      <c r="DE637" s="185">
        <v>322700</v>
      </c>
      <c r="DF637" s="185">
        <v>161400</v>
      </c>
      <c r="DG637" s="185">
        <v>242000</v>
      </c>
      <c r="DH637" s="185">
        <v>0</v>
      </c>
      <c r="DI637" s="185">
        <v>30</v>
      </c>
      <c r="DJ637" s="185">
        <v>0</v>
      </c>
      <c r="DK637" s="185">
        <v>0</v>
      </c>
      <c r="DL637" s="185">
        <v>548052</v>
      </c>
      <c r="DM637" s="187">
        <v>43945</v>
      </c>
      <c r="DN637" s="187">
        <v>43966</v>
      </c>
      <c r="DO637" s="185">
        <v>0</v>
      </c>
      <c r="DP637" s="185">
        <v>322700</v>
      </c>
      <c r="DQ637" s="185">
        <v>80700</v>
      </c>
      <c r="DR637" s="185" t="s">
        <v>2074</v>
      </c>
      <c r="DS637" s="185" t="s">
        <v>2026</v>
      </c>
      <c r="DT637" s="185">
        <v>322700</v>
      </c>
      <c r="DV637" s="185" t="s">
        <v>1946</v>
      </c>
      <c r="DW637" s="185">
        <v>8068000</v>
      </c>
      <c r="DX637" s="185" t="s">
        <v>1896</v>
      </c>
    </row>
    <row r="638" spans="1:128" x14ac:dyDescent="0.25">
      <c r="A638" s="185">
        <v>27</v>
      </c>
      <c r="B638" s="185">
        <v>2334600</v>
      </c>
      <c r="C638" s="185">
        <v>3</v>
      </c>
      <c r="D638" s="230">
        <v>5.2199999999999998E-3</v>
      </c>
      <c r="E638" s="185">
        <v>12187</v>
      </c>
      <c r="F638" s="185">
        <v>32693896</v>
      </c>
      <c r="H638" s="185" t="s">
        <v>1332</v>
      </c>
      <c r="I638" s="185">
        <v>2669154</v>
      </c>
      <c r="J638" s="185">
        <v>907729</v>
      </c>
      <c r="L638" s="185">
        <v>3012067</v>
      </c>
      <c r="M638" s="185" t="s">
        <v>2123</v>
      </c>
      <c r="N638" s="185" t="s">
        <v>1962</v>
      </c>
      <c r="R638" s="185" t="s">
        <v>1264</v>
      </c>
      <c r="S638" s="185" t="s">
        <v>780</v>
      </c>
      <c r="T638" s="185" t="s">
        <v>624</v>
      </c>
      <c r="U638" s="185" t="s">
        <v>682</v>
      </c>
      <c r="V638" s="185" t="s">
        <v>2012</v>
      </c>
      <c r="W638" s="185" t="s">
        <v>625</v>
      </c>
      <c r="X638" s="185" t="s">
        <v>1880</v>
      </c>
      <c r="Y638" s="185" t="s">
        <v>2268</v>
      </c>
      <c r="Z638" s="185" t="s">
        <v>2124</v>
      </c>
      <c r="AA638" s="185" t="s">
        <v>1883</v>
      </c>
      <c r="AB638" s="185" t="s">
        <v>1923</v>
      </c>
      <c r="AC638" s="185" t="s">
        <v>4605</v>
      </c>
      <c r="AD638" s="185" t="s">
        <v>2009</v>
      </c>
      <c r="AE638" s="185" t="s">
        <v>1887</v>
      </c>
      <c r="AF638" s="185" t="s">
        <v>1888</v>
      </c>
      <c r="AG638" s="185" t="s">
        <v>1889</v>
      </c>
      <c r="AH638" s="185" t="s">
        <v>1883</v>
      </c>
      <c r="AI638" s="185" t="s">
        <v>1890</v>
      </c>
      <c r="AK638" s="185" t="s">
        <v>2798</v>
      </c>
      <c r="AL638" s="185" t="s">
        <v>2431</v>
      </c>
      <c r="AM638" s="185" t="s">
        <v>4606</v>
      </c>
      <c r="AN638" s="185" t="s">
        <v>4607</v>
      </c>
      <c r="AO638" s="185" t="s">
        <v>4608</v>
      </c>
      <c r="AP638" s="185" t="s">
        <v>1896</v>
      </c>
      <c r="AQ638" s="185" t="s">
        <v>2012</v>
      </c>
      <c r="AR638" s="185" t="s">
        <v>2300</v>
      </c>
      <c r="AS638" s="185">
        <v>2593510</v>
      </c>
      <c r="AT638" s="185" t="s">
        <v>2300</v>
      </c>
      <c r="AV638" s="185" t="s">
        <v>1920</v>
      </c>
      <c r="AW638" s="185">
        <v>2593510</v>
      </c>
      <c r="AX638" s="185">
        <v>0</v>
      </c>
      <c r="AY638" s="185" t="s">
        <v>1968</v>
      </c>
      <c r="AZ638" s="186">
        <v>0</v>
      </c>
      <c r="BA638" s="231">
        <v>8</v>
      </c>
      <c r="BB638" s="185">
        <v>0</v>
      </c>
      <c r="BC638" s="185" t="s">
        <v>1332</v>
      </c>
      <c r="BD638" s="187">
        <v>23832</v>
      </c>
      <c r="BE638" s="187">
        <v>38719</v>
      </c>
      <c r="BF638" s="187">
        <v>42951</v>
      </c>
      <c r="BH638" s="187">
        <v>43106</v>
      </c>
      <c r="BI638" s="187">
        <v>43470</v>
      </c>
      <c r="BO638" s="185" t="s">
        <v>1374</v>
      </c>
      <c r="BR638" s="185" t="s">
        <v>4564</v>
      </c>
      <c r="BV638" s="185" t="s">
        <v>3365</v>
      </c>
      <c r="BW638" s="185" t="s">
        <v>1926</v>
      </c>
      <c r="BX638" s="185" t="s">
        <v>2025</v>
      </c>
      <c r="BY638" s="187">
        <v>44202</v>
      </c>
      <c r="BZ638" s="187">
        <v>44202</v>
      </c>
      <c r="CA638" s="185">
        <v>0</v>
      </c>
      <c r="CB638" s="185">
        <v>2593510</v>
      </c>
      <c r="CC638" s="185">
        <v>0</v>
      </c>
      <c r="CD638" s="185">
        <v>0</v>
      </c>
      <c r="CE638" s="185">
        <v>0</v>
      </c>
      <c r="CF638" s="185">
        <v>0</v>
      </c>
      <c r="CG638" s="185">
        <v>0</v>
      </c>
      <c r="CH638" s="185">
        <v>0</v>
      </c>
      <c r="CI638" s="185">
        <v>0</v>
      </c>
      <c r="CK638" s="185">
        <v>1445792</v>
      </c>
      <c r="CL638" s="185">
        <v>0</v>
      </c>
      <c r="CM638" s="185">
        <v>0</v>
      </c>
      <c r="CN638" s="185">
        <v>0</v>
      </c>
      <c r="CO638" s="185">
        <v>0</v>
      </c>
      <c r="CP638" s="185">
        <v>0</v>
      </c>
      <c r="CQ638" s="185">
        <v>207481</v>
      </c>
      <c r="CR638" s="185">
        <v>0</v>
      </c>
      <c r="CS638" s="185">
        <v>172901</v>
      </c>
      <c r="CT638" s="185">
        <v>0</v>
      </c>
      <c r="CU638" s="185">
        <v>0</v>
      </c>
      <c r="CV638" s="185">
        <v>0</v>
      </c>
      <c r="CW638" s="185">
        <v>4568721</v>
      </c>
      <c r="CX638" s="185">
        <v>1409902</v>
      </c>
      <c r="CY638" s="185">
        <v>3158819</v>
      </c>
      <c r="CZ638" s="185" t="s">
        <v>8035</v>
      </c>
      <c r="DA638" s="185">
        <v>353899</v>
      </c>
      <c r="DB638" s="185">
        <v>220500</v>
      </c>
      <c r="DC638" s="185">
        <v>311300</v>
      </c>
      <c r="DD638" s="185">
        <v>4247000</v>
      </c>
      <c r="DE638" s="185">
        <v>169900</v>
      </c>
      <c r="DF638" s="185">
        <v>84900</v>
      </c>
      <c r="DG638" s="185">
        <v>127400</v>
      </c>
      <c r="DH638" s="185">
        <v>0</v>
      </c>
      <c r="DI638" s="185">
        <v>30</v>
      </c>
      <c r="DJ638" s="185">
        <v>0</v>
      </c>
      <c r="DK638" s="185">
        <v>0</v>
      </c>
      <c r="DL638" s="185">
        <v>0</v>
      </c>
      <c r="DM638" s="187">
        <v>44383</v>
      </c>
      <c r="DN638" s="187">
        <v>44404</v>
      </c>
      <c r="DO638" s="185">
        <v>0</v>
      </c>
      <c r="DP638" s="185">
        <v>103800</v>
      </c>
      <c r="DQ638" s="185">
        <v>0</v>
      </c>
      <c r="DR638" s="185" t="s">
        <v>1888</v>
      </c>
      <c r="DS638" s="185" t="s">
        <v>2026</v>
      </c>
      <c r="DT638" s="185">
        <v>103800</v>
      </c>
      <c r="DV638" s="185" t="s">
        <v>1984</v>
      </c>
      <c r="DW638" s="185">
        <v>2594000</v>
      </c>
      <c r="DX638" s="185" t="s">
        <v>1896</v>
      </c>
    </row>
    <row r="639" spans="1:128" x14ac:dyDescent="0.25">
      <c r="A639" s="185">
        <v>30</v>
      </c>
      <c r="B639" s="185">
        <v>2454000</v>
      </c>
      <c r="D639" s="230">
        <v>5.2199999999999998E-3</v>
      </c>
      <c r="E639" s="185">
        <v>12810</v>
      </c>
      <c r="F639" s="185">
        <v>32833701</v>
      </c>
      <c r="I639" s="185">
        <v>2525750</v>
      </c>
      <c r="J639" s="185">
        <v>858960</v>
      </c>
      <c r="L639" s="185">
        <v>2730264</v>
      </c>
      <c r="M639" s="185" t="s">
        <v>1889</v>
      </c>
      <c r="N639" s="185" t="s">
        <v>4609</v>
      </c>
      <c r="R639" s="185" t="s">
        <v>2674</v>
      </c>
      <c r="S639" s="185" t="s">
        <v>306</v>
      </c>
      <c r="T639" s="185" t="s">
        <v>306</v>
      </c>
      <c r="U639" s="185" t="s">
        <v>3264</v>
      </c>
      <c r="V639" s="185" t="s">
        <v>575</v>
      </c>
      <c r="W639" s="185" t="s">
        <v>1749</v>
      </c>
      <c r="X639" s="185" t="s">
        <v>1880</v>
      </c>
      <c r="Y639" s="185" t="s">
        <v>1987</v>
      </c>
      <c r="Z639" s="185" t="s">
        <v>1909</v>
      </c>
      <c r="AA639" s="185" t="s">
        <v>1883</v>
      </c>
      <c r="AB639" s="185" t="s">
        <v>1883</v>
      </c>
      <c r="AC639" s="185" t="s">
        <v>4610</v>
      </c>
      <c r="AD639" s="185" t="s">
        <v>1989</v>
      </c>
      <c r="AE639" s="185" t="s">
        <v>1887</v>
      </c>
      <c r="AF639" s="185" t="s">
        <v>1889</v>
      </c>
      <c r="AG639" s="185" t="s">
        <v>1889</v>
      </c>
      <c r="AH639" s="185" t="s">
        <v>1883</v>
      </c>
      <c r="AI639" s="185" t="s">
        <v>1890</v>
      </c>
      <c r="AK639" s="185" t="s">
        <v>2329</v>
      </c>
      <c r="AL639" s="185" t="s">
        <v>4300</v>
      </c>
      <c r="AM639" s="185" t="s">
        <v>4611</v>
      </c>
      <c r="AN639" s="185" t="s">
        <v>4189</v>
      </c>
      <c r="AO639" s="185" t="s">
        <v>4260</v>
      </c>
      <c r="AP639" s="185" t="s">
        <v>1896</v>
      </c>
      <c r="AQ639" s="185" t="s">
        <v>575</v>
      </c>
      <c r="AR639" s="185" t="s">
        <v>4612</v>
      </c>
      <c r="AS639" s="185">
        <v>2454170</v>
      </c>
      <c r="AT639" s="185" t="s">
        <v>4612</v>
      </c>
      <c r="AV639" s="185" t="s">
        <v>1920</v>
      </c>
      <c r="AW639" s="185">
        <v>2454170</v>
      </c>
      <c r="AX639" s="185">
        <v>0</v>
      </c>
      <c r="AY639" s="185" t="s">
        <v>4613</v>
      </c>
      <c r="AZ639" s="186">
        <v>0</v>
      </c>
      <c r="BA639" s="231">
        <v>0</v>
      </c>
      <c r="BB639" s="185">
        <v>0</v>
      </c>
      <c r="BD639" s="187">
        <v>28473</v>
      </c>
      <c r="BE639" s="187">
        <v>43747</v>
      </c>
      <c r="BF639" s="187">
        <v>43747</v>
      </c>
      <c r="BH639" s="187">
        <v>43747</v>
      </c>
      <c r="BM639" s="185" t="s">
        <v>1900</v>
      </c>
      <c r="BN639" s="185" t="s">
        <v>1275</v>
      </c>
      <c r="BV639" s="185" t="s">
        <v>3365</v>
      </c>
      <c r="BW639" s="185" t="s">
        <v>1926</v>
      </c>
      <c r="BX639" s="185" t="s">
        <v>2681</v>
      </c>
      <c r="BY639" s="187">
        <v>43747</v>
      </c>
      <c r="BZ639" s="187">
        <v>44113</v>
      </c>
      <c r="CA639" s="185">
        <v>0</v>
      </c>
      <c r="CB639" s="185">
        <v>2454170</v>
      </c>
      <c r="CC639" s="185">
        <v>0</v>
      </c>
      <c r="CD639" s="185">
        <v>0</v>
      </c>
      <c r="CE639" s="185">
        <v>0</v>
      </c>
      <c r="CF639" s="185">
        <v>0</v>
      </c>
      <c r="CG639" s="185">
        <v>0</v>
      </c>
      <c r="CH639" s="185">
        <v>0</v>
      </c>
      <c r="CI639" s="185">
        <v>0</v>
      </c>
      <c r="CK639" s="185">
        <v>0</v>
      </c>
      <c r="CL639" s="185">
        <v>0</v>
      </c>
      <c r="CM639" s="185">
        <v>0</v>
      </c>
      <c r="CN639" s="185">
        <v>0</v>
      </c>
      <c r="CO639" s="185">
        <v>0</v>
      </c>
      <c r="CP639" s="185">
        <v>0</v>
      </c>
      <c r="CQ639" s="185">
        <v>0</v>
      </c>
      <c r="CR639" s="185">
        <v>0</v>
      </c>
      <c r="CS639" s="185">
        <v>0</v>
      </c>
      <c r="CT639" s="185">
        <v>0</v>
      </c>
      <c r="CU639" s="185">
        <v>0</v>
      </c>
      <c r="CV639" s="185">
        <v>0</v>
      </c>
      <c r="CW639" s="185">
        <v>2454170</v>
      </c>
      <c r="CX639" s="185">
        <v>319109</v>
      </c>
      <c r="CY639" s="185">
        <v>2135061</v>
      </c>
      <c r="CZ639" s="185" t="s">
        <v>8035</v>
      </c>
      <c r="DA639" s="185">
        <v>204514</v>
      </c>
      <c r="DB639" s="185">
        <v>208600</v>
      </c>
      <c r="DC639" s="185">
        <v>294500</v>
      </c>
      <c r="DD639" s="185">
        <v>2454000</v>
      </c>
      <c r="DE639" s="185">
        <v>98200</v>
      </c>
      <c r="DF639" s="185">
        <v>49100</v>
      </c>
      <c r="DG639" s="185">
        <v>73600</v>
      </c>
      <c r="DH639" s="185">
        <v>0</v>
      </c>
      <c r="DI639" s="185">
        <v>30</v>
      </c>
      <c r="DJ639" s="185">
        <v>0</v>
      </c>
      <c r="DK639" s="185">
        <v>0</v>
      </c>
      <c r="DL639" s="185">
        <v>0</v>
      </c>
      <c r="DM639" s="187">
        <v>43747</v>
      </c>
      <c r="DN639" s="187">
        <v>43748</v>
      </c>
      <c r="DO639" s="185">
        <v>0</v>
      </c>
      <c r="DP639" s="185">
        <v>98200</v>
      </c>
      <c r="DQ639" s="185">
        <v>0</v>
      </c>
      <c r="DR639" s="185" t="s">
        <v>1888</v>
      </c>
      <c r="DS639" s="185" t="s">
        <v>1887</v>
      </c>
      <c r="DT639" s="185">
        <v>98200</v>
      </c>
      <c r="DV639" s="185" t="s">
        <v>1928</v>
      </c>
      <c r="DW639" s="185">
        <v>2454000</v>
      </c>
      <c r="DX639" s="185" t="s">
        <v>1896</v>
      </c>
    </row>
    <row r="640" spans="1:128" x14ac:dyDescent="0.25">
      <c r="A640" s="185">
        <v>30</v>
      </c>
      <c r="B640" s="185">
        <v>1264000</v>
      </c>
      <c r="D640" s="230">
        <v>5.2199999999999998E-3</v>
      </c>
      <c r="E640" s="185">
        <v>6598</v>
      </c>
      <c r="F640" s="185">
        <v>33338368</v>
      </c>
      <c r="I640" s="185">
        <v>1486100</v>
      </c>
      <c r="J640" s="185">
        <v>632231</v>
      </c>
      <c r="L640" s="185">
        <v>1676800</v>
      </c>
      <c r="M640" s="185" t="s">
        <v>2390</v>
      </c>
      <c r="N640" s="185" t="s">
        <v>4144</v>
      </c>
      <c r="R640" s="185" t="s">
        <v>1879</v>
      </c>
      <c r="S640" s="185" t="s">
        <v>289</v>
      </c>
      <c r="T640" s="185" t="s">
        <v>2919</v>
      </c>
      <c r="U640" s="185" t="s">
        <v>682</v>
      </c>
      <c r="V640" s="185" t="s">
        <v>1949</v>
      </c>
      <c r="W640" s="185" t="s">
        <v>102</v>
      </c>
      <c r="X640" s="185" t="s">
        <v>1880</v>
      </c>
      <c r="Y640" s="185" t="s">
        <v>1881</v>
      </c>
      <c r="Z640" s="185" t="s">
        <v>2391</v>
      </c>
      <c r="AA640" s="185" t="s">
        <v>1883</v>
      </c>
      <c r="AB640" s="185" t="s">
        <v>1884</v>
      </c>
      <c r="AC640" s="185" t="s">
        <v>4614</v>
      </c>
      <c r="AD640" s="185" t="s">
        <v>2920</v>
      </c>
      <c r="AE640" s="185" t="s">
        <v>1887</v>
      </c>
      <c r="AF640" s="185" t="s">
        <v>1888</v>
      </c>
      <c r="AG640" s="185" t="s">
        <v>1889</v>
      </c>
      <c r="AH640" s="185" t="s">
        <v>1883</v>
      </c>
      <c r="AI640" s="185" t="s">
        <v>1890</v>
      </c>
      <c r="AK640" s="185" t="s">
        <v>4615</v>
      </c>
      <c r="AL640" s="185" t="s">
        <v>2655</v>
      </c>
      <c r="AM640" s="185" t="s">
        <v>4616</v>
      </c>
      <c r="AN640" s="185" t="s">
        <v>4617</v>
      </c>
      <c r="AO640" s="185" t="s">
        <v>4303</v>
      </c>
      <c r="AP640" s="185" t="s">
        <v>1896</v>
      </c>
      <c r="AQ640" s="185" t="s">
        <v>1949</v>
      </c>
      <c r="AR640" s="185" t="s">
        <v>2069</v>
      </c>
      <c r="AS640" s="185">
        <v>1264462</v>
      </c>
      <c r="AT640" s="185" t="s">
        <v>2069</v>
      </c>
      <c r="AV640" s="185" t="s">
        <v>1920</v>
      </c>
      <c r="AW640" s="185">
        <v>1264462</v>
      </c>
      <c r="AX640" s="185">
        <v>0</v>
      </c>
      <c r="AY640" s="185" t="s">
        <v>4147</v>
      </c>
      <c r="AZ640" s="186">
        <v>0</v>
      </c>
      <c r="BA640" s="231">
        <v>0</v>
      </c>
      <c r="BB640" s="185">
        <v>0</v>
      </c>
      <c r="BC640" s="185" t="s">
        <v>1332</v>
      </c>
      <c r="BD640" s="187">
        <v>23199</v>
      </c>
      <c r="BE640" s="187">
        <v>35349</v>
      </c>
      <c r="BF640" s="187">
        <v>35349</v>
      </c>
      <c r="BH640" s="187">
        <v>43749</v>
      </c>
      <c r="BI640" s="187">
        <v>44114</v>
      </c>
      <c r="BM640" s="185" t="s">
        <v>1900</v>
      </c>
      <c r="BN640" s="185" t="s">
        <v>1275</v>
      </c>
      <c r="BV640" s="185" t="s">
        <v>3365</v>
      </c>
      <c r="BW640" s="185" t="s">
        <v>1926</v>
      </c>
      <c r="BX640" s="185" t="s">
        <v>1902</v>
      </c>
      <c r="BY640" s="187">
        <v>42654</v>
      </c>
      <c r="BZ640" s="187">
        <v>44115</v>
      </c>
      <c r="CA640" s="185">
        <v>0</v>
      </c>
      <c r="CB640" s="185">
        <v>1264462</v>
      </c>
      <c r="CC640" s="185">
        <v>0</v>
      </c>
      <c r="CD640" s="185">
        <v>102854</v>
      </c>
      <c r="CE640" s="185">
        <v>0</v>
      </c>
      <c r="CF640" s="185">
        <v>0</v>
      </c>
      <c r="CG640" s="185">
        <v>0</v>
      </c>
      <c r="CH640" s="185">
        <v>0</v>
      </c>
      <c r="CI640" s="185">
        <v>0</v>
      </c>
      <c r="CK640" s="185">
        <v>0</v>
      </c>
      <c r="CL640" s="185">
        <v>0</v>
      </c>
      <c r="CM640" s="185">
        <v>0</v>
      </c>
      <c r="CN640" s="185">
        <v>0</v>
      </c>
      <c r="CO640" s="185">
        <v>0</v>
      </c>
      <c r="CP640" s="185">
        <v>66098</v>
      </c>
      <c r="CQ640" s="185">
        <v>0</v>
      </c>
      <c r="CR640" s="185">
        <v>0</v>
      </c>
      <c r="CS640" s="185">
        <v>0</v>
      </c>
      <c r="CT640" s="185">
        <v>0</v>
      </c>
      <c r="CU640" s="185">
        <v>0</v>
      </c>
      <c r="CV640" s="185">
        <v>0</v>
      </c>
      <c r="CW640" s="185">
        <v>1433414</v>
      </c>
      <c r="CX640" s="185">
        <v>172871</v>
      </c>
      <c r="CY640" s="185">
        <v>1260543</v>
      </c>
      <c r="CZ640" s="185" t="s">
        <v>8035</v>
      </c>
      <c r="DA640" s="185">
        <v>119451</v>
      </c>
      <c r="DB640" s="185">
        <v>107400</v>
      </c>
      <c r="DC640" s="185">
        <v>151700</v>
      </c>
      <c r="DD640" s="185">
        <v>1331000</v>
      </c>
      <c r="DE640" s="185">
        <v>53200</v>
      </c>
      <c r="DF640" s="185">
        <v>26600</v>
      </c>
      <c r="DG640" s="185">
        <v>39900</v>
      </c>
      <c r="DH640" s="185">
        <v>71671</v>
      </c>
      <c r="DI640" s="185">
        <v>30</v>
      </c>
      <c r="DJ640" s="185">
        <v>0</v>
      </c>
      <c r="DK640" s="185">
        <v>0</v>
      </c>
      <c r="DL640" s="185">
        <v>0</v>
      </c>
      <c r="DM640" s="187">
        <v>44197</v>
      </c>
      <c r="DN640" s="187">
        <v>44208</v>
      </c>
      <c r="DO640" s="185">
        <v>0</v>
      </c>
      <c r="DP640" s="185">
        <v>50600</v>
      </c>
      <c r="DQ640" s="185">
        <v>0</v>
      </c>
      <c r="DR640" s="185" t="s">
        <v>1888</v>
      </c>
      <c r="DS640" s="185" t="s">
        <v>1903</v>
      </c>
      <c r="DT640" s="185">
        <v>50600</v>
      </c>
      <c r="DV640" s="185" t="s">
        <v>2397</v>
      </c>
      <c r="DW640" s="185">
        <v>1264000</v>
      </c>
      <c r="DX640" s="185" t="s">
        <v>1896</v>
      </c>
    </row>
    <row r="641" spans="1:128" x14ac:dyDescent="0.25">
      <c r="A641" s="185">
        <v>30</v>
      </c>
      <c r="B641" s="185">
        <v>3675000</v>
      </c>
      <c r="D641" s="230">
        <v>6.9599999999999995E-2</v>
      </c>
      <c r="E641" s="185">
        <v>255780</v>
      </c>
      <c r="F641" s="185">
        <v>33365721</v>
      </c>
      <c r="I641" s="185">
        <v>2801291</v>
      </c>
      <c r="J641" s="185">
        <v>952666</v>
      </c>
      <c r="L641" s="185">
        <v>3160844</v>
      </c>
      <c r="M641" s="185" t="s">
        <v>1889</v>
      </c>
      <c r="N641" s="185" t="s">
        <v>1313</v>
      </c>
      <c r="R641" s="185" t="s">
        <v>1879</v>
      </c>
      <c r="S641" s="185" t="s">
        <v>306</v>
      </c>
      <c r="T641" s="185" t="s">
        <v>571</v>
      </c>
      <c r="U641" s="185" t="s">
        <v>823</v>
      </c>
      <c r="V641" s="185" t="s">
        <v>2012</v>
      </c>
      <c r="W641" s="185" t="s">
        <v>1411</v>
      </c>
      <c r="X641" s="185" t="s">
        <v>1999</v>
      </c>
      <c r="Y641" s="185" t="s">
        <v>1881</v>
      </c>
      <c r="Z641" s="185" t="s">
        <v>1909</v>
      </c>
      <c r="AA641" s="185" t="s">
        <v>1883</v>
      </c>
      <c r="AB641" s="185" t="s">
        <v>1913</v>
      </c>
      <c r="AC641" s="185" t="s">
        <v>4618</v>
      </c>
      <c r="AD641" s="185" t="s">
        <v>2035</v>
      </c>
      <c r="AE641" s="185" t="s">
        <v>1989</v>
      </c>
      <c r="AF641" s="185" t="s">
        <v>1888</v>
      </c>
      <c r="AG641" s="185" t="s">
        <v>1887</v>
      </c>
      <c r="AH641" s="185" t="s">
        <v>1912</v>
      </c>
      <c r="AI641" s="185" t="s">
        <v>1890</v>
      </c>
      <c r="AK641" s="185" t="s">
        <v>1994</v>
      </c>
      <c r="AL641" s="185" t="s">
        <v>2126</v>
      </c>
      <c r="AM641" s="185" t="s">
        <v>4619</v>
      </c>
      <c r="AN641" s="185" t="s">
        <v>4507</v>
      </c>
      <c r="AO641" s="185" t="s">
        <v>4260</v>
      </c>
      <c r="AP641" s="185" t="s">
        <v>1896</v>
      </c>
      <c r="AQ641" s="185" t="s">
        <v>2012</v>
      </c>
      <c r="AR641" s="185" t="s">
        <v>2021</v>
      </c>
      <c r="AS641" s="185">
        <v>2721902</v>
      </c>
      <c r="AT641" s="185" t="s">
        <v>2021</v>
      </c>
      <c r="AV641" s="185" t="s">
        <v>1920</v>
      </c>
      <c r="AW641" s="185">
        <v>2721902</v>
      </c>
      <c r="AX641" s="185">
        <v>0</v>
      </c>
      <c r="AY641" s="185" t="s">
        <v>2022</v>
      </c>
      <c r="AZ641" s="186">
        <v>0</v>
      </c>
      <c r="BA641" s="231">
        <v>0</v>
      </c>
      <c r="BB641" s="185">
        <v>20</v>
      </c>
      <c r="BD641" s="187">
        <v>29438</v>
      </c>
      <c r="BE641" s="187">
        <v>42888</v>
      </c>
      <c r="BF641" s="187">
        <v>42888</v>
      </c>
      <c r="BH641" s="187">
        <v>43984</v>
      </c>
      <c r="BI641" s="187">
        <v>44348</v>
      </c>
      <c r="BO641" s="185" t="s">
        <v>2023</v>
      </c>
      <c r="BR641" s="185" t="s">
        <v>2024</v>
      </c>
      <c r="BV641" s="185" t="s">
        <v>3365</v>
      </c>
      <c r="BW641" s="185" t="s">
        <v>1896</v>
      </c>
      <c r="BX641" s="185" t="s">
        <v>1902</v>
      </c>
      <c r="BY641" s="187">
        <v>42888</v>
      </c>
      <c r="BZ641" s="187">
        <v>44349</v>
      </c>
      <c r="CA641" s="185">
        <v>0</v>
      </c>
      <c r="CB641" s="185">
        <v>2721902</v>
      </c>
      <c r="CC641" s="185">
        <v>0</v>
      </c>
      <c r="CD641" s="185">
        <v>0</v>
      </c>
      <c r="CE641" s="185">
        <v>0</v>
      </c>
      <c r="CF641" s="185">
        <v>0</v>
      </c>
      <c r="CG641" s="185">
        <v>0</v>
      </c>
      <c r="CH641" s="185">
        <v>952666</v>
      </c>
      <c r="CI641" s="185">
        <v>0</v>
      </c>
      <c r="CK641" s="185">
        <v>1517366</v>
      </c>
      <c r="CL641" s="185">
        <v>0</v>
      </c>
      <c r="CM641" s="185">
        <v>0</v>
      </c>
      <c r="CN641" s="185">
        <v>0</v>
      </c>
      <c r="CO641" s="185">
        <v>544380</v>
      </c>
      <c r="CP641" s="185">
        <v>0</v>
      </c>
      <c r="CQ641" s="185">
        <v>0</v>
      </c>
      <c r="CR641" s="185">
        <v>0</v>
      </c>
      <c r="CS641" s="185">
        <v>181460</v>
      </c>
      <c r="CT641" s="185">
        <v>0</v>
      </c>
      <c r="CU641" s="185">
        <v>0</v>
      </c>
      <c r="CV641" s="185">
        <v>0</v>
      </c>
      <c r="CW641" s="185">
        <v>6074189</v>
      </c>
      <c r="CX641" s="185">
        <v>670843</v>
      </c>
      <c r="CY641" s="185">
        <v>5403346</v>
      </c>
      <c r="CZ641" s="185" t="s">
        <v>8035</v>
      </c>
      <c r="DA641" s="185">
        <v>478026</v>
      </c>
      <c r="DB641" s="185">
        <v>312400</v>
      </c>
      <c r="DC641" s="185">
        <v>441000</v>
      </c>
      <c r="DD641" s="185">
        <v>5736000</v>
      </c>
      <c r="DE641" s="185">
        <v>229400</v>
      </c>
      <c r="DF641" s="185">
        <v>114700</v>
      </c>
      <c r="DG641" s="185">
        <v>172100</v>
      </c>
      <c r="DH641" s="185">
        <v>0</v>
      </c>
      <c r="DI641" s="185">
        <v>30</v>
      </c>
      <c r="DJ641" s="185">
        <v>0</v>
      </c>
      <c r="DK641" s="185">
        <v>0</v>
      </c>
      <c r="DL641" s="185">
        <v>0</v>
      </c>
      <c r="DM641" s="187">
        <v>44383</v>
      </c>
      <c r="DN641" s="187">
        <v>44404</v>
      </c>
      <c r="DO641" s="185">
        <v>0</v>
      </c>
      <c r="DP641" s="185">
        <v>147000</v>
      </c>
      <c r="DQ641" s="185">
        <v>36700</v>
      </c>
      <c r="DR641" s="185" t="s">
        <v>2009</v>
      </c>
      <c r="DS641" s="185" t="s">
        <v>1903</v>
      </c>
      <c r="DT641" s="185">
        <v>147000</v>
      </c>
      <c r="DV641" s="185" t="s">
        <v>1928</v>
      </c>
      <c r="DW641" s="185">
        <v>3675000</v>
      </c>
      <c r="DX641" s="185" t="s">
        <v>1896</v>
      </c>
    </row>
    <row r="642" spans="1:128" x14ac:dyDescent="0.25">
      <c r="A642" s="185">
        <v>30</v>
      </c>
      <c r="B642" s="185">
        <v>5363000</v>
      </c>
      <c r="D642" s="230">
        <v>2.436E-2</v>
      </c>
      <c r="E642" s="185">
        <v>130643</v>
      </c>
      <c r="F642" s="185">
        <v>33367104</v>
      </c>
      <c r="I642" s="185">
        <v>5519514</v>
      </c>
      <c r="J642" s="185">
        <v>1877082</v>
      </c>
      <c r="L642" s="185">
        <v>5732210</v>
      </c>
      <c r="M642" s="185" t="s">
        <v>2748</v>
      </c>
      <c r="N642" s="185" t="s">
        <v>295</v>
      </c>
      <c r="R642" s="185" t="s">
        <v>1879</v>
      </c>
      <c r="S642" s="185" t="s">
        <v>603</v>
      </c>
      <c r="T642" s="185" t="s">
        <v>2749</v>
      </c>
      <c r="U642" s="185" t="s">
        <v>682</v>
      </c>
      <c r="V642" s="185" t="s">
        <v>311</v>
      </c>
      <c r="W642" s="185" t="s">
        <v>1599</v>
      </c>
      <c r="X642" s="185" t="s">
        <v>1880</v>
      </c>
      <c r="Y642" s="185" t="s">
        <v>1881</v>
      </c>
      <c r="Z642" s="185" t="s">
        <v>2750</v>
      </c>
      <c r="AA642" s="185" t="s">
        <v>1883</v>
      </c>
      <c r="AB642" s="185" t="s">
        <v>1913</v>
      </c>
      <c r="AC642" s="185" t="s">
        <v>4620</v>
      </c>
      <c r="AD642" s="185" t="s">
        <v>2360</v>
      </c>
      <c r="AE642" s="185" t="s">
        <v>1887</v>
      </c>
      <c r="AF642" s="185" t="s">
        <v>1888</v>
      </c>
      <c r="AG642" s="185" t="s">
        <v>1889</v>
      </c>
      <c r="AH642" s="185" t="s">
        <v>1883</v>
      </c>
      <c r="AI642" s="185" t="s">
        <v>1890</v>
      </c>
      <c r="AK642" s="185" t="s">
        <v>4150</v>
      </c>
      <c r="AL642" s="185" t="s">
        <v>3957</v>
      </c>
      <c r="AM642" s="185" t="s">
        <v>4621</v>
      </c>
      <c r="AN642" s="185" t="s">
        <v>4622</v>
      </c>
      <c r="AO642" s="185" t="s">
        <v>4623</v>
      </c>
      <c r="AP642" s="185" t="s">
        <v>1896</v>
      </c>
      <c r="AQ642" s="185" t="s">
        <v>2012</v>
      </c>
      <c r="AR642" s="185" t="s">
        <v>2217</v>
      </c>
      <c r="AS642" s="185">
        <v>3211673</v>
      </c>
      <c r="AT642" s="185" t="s">
        <v>525</v>
      </c>
      <c r="AU642" s="185" t="s">
        <v>1332</v>
      </c>
      <c r="AV642" s="185" t="s">
        <v>1920</v>
      </c>
      <c r="AW642" s="185">
        <v>5363090</v>
      </c>
      <c r="AX642" s="185">
        <v>0</v>
      </c>
      <c r="AY642" s="185" t="s">
        <v>2218</v>
      </c>
      <c r="AZ642" s="186">
        <v>0</v>
      </c>
      <c r="BA642" s="231">
        <v>25</v>
      </c>
      <c r="BB642" s="185">
        <v>0</v>
      </c>
      <c r="BD642" s="187">
        <v>30145</v>
      </c>
      <c r="BE642" s="187">
        <v>43104</v>
      </c>
      <c r="BF642" s="187">
        <v>43104</v>
      </c>
      <c r="BH642" s="187">
        <v>43469</v>
      </c>
      <c r="BI642" s="187">
        <v>43833</v>
      </c>
      <c r="BO642" s="185" t="s">
        <v>295</v>
      </c>
      <c r="BR642" s="185" t="s">
        <v>2060</v>
      </c>
      <c r="BV642" s="185" t="s">
        <v>3365</v>
      </c>
      <c r="BW642" s="185" t="s">
        <v>1926</v>
      </c>
      <c r="BX642" s="185" t="s">
        <v>1902</v>
      </c>
      <c r="BY642" s="187">
        <v>43104</v>
      </c>
      <c r="BZ642" s="187">
        <v>44200</v>
      </c>
      <c r="CA642" s="185">
        <v>0</v>
      </c>
      <c r="CB642" s="185">
        <v>5363090</v>
      </c>
      <c r="CC642" s="185">
        <v>0</v>
      </c>
      <c r="CD642" s="185">
        <v>0</v>
      </c>
      <c r="CE642" s="185">
        <v>0</v>
      </c>
      <c r="CF642" s="185">
        <v>0</v>
      </c>
      <c r="CG642" s="185">
        <v>0</v>
      </c>
      <c r="CH642" s="185">
        <v>0</v>
      </c>
      <c r="CI642" s="185">
        <v>0</v>
      </c>
      <c r="CK642" s="185">
        <v>0</v>
      </c>
      <c r="CL642" s="185">
        <v>0</v>
      </c>
      <c r="CM642" s="185">
        <v>0</v>
      </c>
      <c r="CN642" s="185">
        <v>0</v>
      </c>
      <c r="CO642" s="185">
        <v>0</v>
      </c>
      <c r="CP642" s="185">
        <v>0</v>
      </c>
      <c r="CQ642" s="185">
        <v>1340772</v>
      </c>
      <c r="CR642" s="185">
        <v>0</v>
      </c>
      <c r="CS642" s="185">
        <v>0</v>
      </c>
      <c r="CT642" s="185">
        <v>0</v>
      </c>
      <c r="CU642" s="185">
        <v>0</v>
      </c>
      <c r="CV642" s="185">
        <v>0</v>
      </c>
      <c r="CW642" s="185">
        <v>6703862</v>
      </c>
      <c r="CX642" s="185">
        <v>864958</v>
      </c>
      <c r="CY642" s="185">
        <v>5838904</v>
      </c>
      <c r="CZ642" s="185" t="s">
        <v>8035</v>
      </c>
      <c r="DA642" s="185">
        <v>558655</v>
      </c>
      <c r="DB642" s="185">
        <v>455900</v>
      </c>
      <c r="DC642" s="185">
        <v>643600</v>
      </c>
      <c r="DD642" s="185">
        <v>6704000</v>
      </c>
      <c r="DE642" s="185">
        <v>268200</v>
      </c>
      <c r="DF642" s="185">
        <v>134100</v>
      </c>
      <c r="DG642" s="185">
        <v>201100</v>
      </c>
      <c r="DH642" s="185">
        <v>0</v>
      </c>
      <c r="DI642" s="185">
        <v>30</v>
      </c>
      <c r="DJ642" s="185">
        <v>0</v>
      </c>
      <c r="DK642" s="185">
        <v>0</v>
      </c>
      <c r="DL642" s="185">
        <v>114203</v>
      </c>
      <c r="DM642" s="187">
        <v>44200</v>
      </c>
      <c r="DN642" s="187">
        <v>44221</v>
      </c>
      <c r="DO642" s="185">
        <v>0</v>
      </c>
      <c r="DP642" s="185">
        <v>214500</v>
      </c>
      <c r="DQ642" s="185">
        <v>53600</v>
      </c>
      <c r="DR642" s="185" t="s">
        <v>1888</v>
      </c>
      <c r="DS642" s="185" t="s">
        <v>1903</v>
      </c>
      <c r="DT642" s="185">
        <v>214500</v>
      </c>
      <c r="DV642" s="185" t="s">
        <v>2310</v>
      </c>
      <c r="DW642" s="185">
        <v>5363000</v>
      </c>
      <c r="DX642" s="185" t="s">
        <v>1896</v>
      </c>
    </row>
    <row r="643" spans="1:128" x14ac:dyDescent="0.25">
      <c r="A643" s="185">
        <v>30</v>
      </c>
      <c r="B643" s="185">
        <v>3857000</v>
      </c>
      <c r="D643" s="230">
        <v>2.436E-2</v>
      </c>
      <c r="E643" s="185">
        <v>93957</v>
      </c>
      <c r="F643" s="185">
        <v>33378103</v>
      </c>
      <c r="I643" s="185">
        <v>2940572</v>
      </c>
      <c r="J643" s="185">
        <v>1000033</v>
      </c>
      <c r="L643" s="185">
        <v>3318001</v>
      </c>
      <c r="M643" s="185" t="s">
        <v>1928</v>
      </c>
      <c r="N643" s="185" t="s">
        <v>295</v>
      </c>
      <c r="R643" s="185" t="s">
        <v>1879</v>
      </c>
      <c r="S643" s="185" t="s">
        <v>150</v>
      </c>
      <c r="T643" s="185" t="s">
        <v>806</v>
      </c>
      <c r="U643" s="185" t="s">
        <v>682</v>
      </c>
      <c r="V643" s="185" t="s">
        <v>2012</v>
      </c>
      <c r="W643" s="185" t="s">
        <v>1428</v>
      </c>
      <c r="X643" s="185" t="s">
        <v>1880</v>
      </c>
      <c r="Y643" s="185" t="s">
        <v>1987</v>
      </c>
      <c r="Z643" s="185" t="s">
        <v>2052</v>
      </c>
      <c r="AA643" s="185" t="s">
        <v>1883</v>
      </c>
      <c r="AB643" s="185" t="s">
        <v>1913</v>
      </c>
      <c r="AC643" s="185" t="s">
        <v>4624</v>
      </c>
      <c r="AD643" s="185" t="s">
        <v>3193</v>
      </c>
      <c r="AE643" s="185" t="s">
        <v>1887</v>
      </c>
      <c r="AF643" s="185" t="s">
        <v>1888</v>
      </c>
      <c r="AG643" s="185" t="s">
        <v>1889</v>
      </c>
      <c r="AH643" s="185" t="s">
        <v>1883</v>
      </c>
      <c r="AI643" s="185" t="s">
        <v>1890</v>
      </c>
      <c r="AK643" s="185" t="s">
        <v>4625</v>
      </c>
      <c r="AL643" s="185" t="s">
        <v>2289</v>
      </c>
      <c r="AM643" s="185" t="s">
        <v>4626</v>
      </c>
      <c r="AN643" s="185" t="s">
        <v>4319</v>
      </c>
      <c r="AO643" s="185" t="s">
        <v>4627</v>
      </c>
      <c r="AP643" s="185" t="s">
        <v>1896</v>
      </c>
      <c r="AQ643" s="185" t="s">
        <v>2012</v>
      </c>
      <c r="AR643" s="185" t="s">
        <v>2136</v>
      </c>
      <c r="AS643" s="185">
        <v>2857236</v>
      </c>
      <c r="AT643" s="185" t="s">
        <v>2136</v>
      </c>
      <c r="AV643" s="185" t="s">
        <v>1920</v>
      </c>
      <c r="AW643" s="185">
        <v>2857236</v>
      </c>
      <c r="AX643" s="185">
        <v>0</v>
      </c>
      <c r="AY643" s="185" t="s">
        <v>2218</v>
      </c>
      <c r="AZ643" s="186">
        <v>0</v>
      </c>
      <c r="BA643" s="231">
        <v>14</v>
      </c>
      <c r="BB643" s="185">
        <v>0</v>
      </c>
      <c r="BD643" s="187">
        <v>31138</v>
      </c>
      <c r="BE643" s="187">
        <v>42898</v>
      </c>
      <c r="BF643" s="187">
        <v>42898</v>
      </c>
      <c r="BH643" s="187">
        <v>43628</v>
      </c>
      <c r="BI643" s="187">
        <v>43993</v>
      </c>
      <c r="BO643" s="185" t="s">
        <v>295</v>
      </c>
      <c r="BR643" s="185" t="s">
        <v>2060</v>
      </c>
      <c r="BV643" s="185" t="s">
        <v>3365</v>
      </c>
      <c r="BW643" s="185" t="s">
        <v>1926</v>
      </c>
      <c r="BX643" s="185" t="s">
        <v>1902</v>
      </c>
      <c r="BY643" s="187">
        <v>42898</v>
      </c>
      <c r="BZ643" s="187">
        <v>44359</v>
      </c>
      <c r="CA643" s="185">
        <v>0</v>
      </c>
      <c r="CB643" s="185">
        <v>2857236</v>
      </c>
      <c r="CC643" s="185">
        <v>0</v>
      </c>
      <c r="CD643" s="185">
        <v>0</v>
      </c>
      <c r="CE643" s="185">
        <v>0</v>
      </c>
      <c r="CF643" s="185">
        <v>0</v>
      </c>
      <c r="CG643" s="185">
        <v>0</v>
      </c>
      <c r="CH643" s="185">
        <v>1000033</v>
      </c>
      <c r="CI643" s="185">
        <v>0</v>
      </c>
      <c r="CK643" s="185">
        <v>0</v>
      </c>
      <c r="CL643" s="185">
        <v>0</v>
      </c>
      <c r="CM643" s="185">
        <v>0</v>
      </c>
      <c r="CN643" s="185">
        <v>0</v>
      </c>
      <c r="CO643" s="185">
        <v>0</v>
      </c>
      <c r="CP643" s="185">
        <v>0</v>
      </c>
      <c r="CQ643" s="185">
        <v>400013</v>
      </c>
      <c r="CR643" s="185">
        <v>0</v>
      </c>
      <c r="CS643" s="185">
        <v>0</v>
      </c>
      <c r="CT643" s="185">
        <v>0</v>
      </c>
      <c r="CU643" s="185">
        <v>0</v>
      </c>
      <c r="CV643" s="185">
        <v>0</v>
      </c>
      <c r="CW643" s="185">
        <v>4257282</v>
      </c>
      <c r="CX643" s="185">
        <v>375772</v>
      </c>
      <c r="CY643" s="185">
        <v>3881510</v>
      </c>
      <c r="CZ643" s="185" t="s">
        <v>8035</v>
      </c>
      <c r="DA643" s="185">
        <v>354774</v>
      </c>
      <c r="DB643" s="185">
        <v>327800</v>
      </c>
      <c r="DC643" s="185">
        <v>462800</v>
      </c>
      <c r="DD643" s="185">
        <v>4257000</v>
      </c>
      <c r="DE643" s="185">
        <v>170300</v>
      </c>
      <c r="DF643" s="185">
        <v>85100</v>
      </c>
      <c r="DG643" s="185">
        <v>127700</v>
      </c>
      <c r="DH643" s="185">
        <v>0</v>
      </c>
      <c r="DI643" s="185">
        <v>30</v>
      </c>
      <c r="DJ643" s="185">
        <v>0</v>
      </c>
      <c r="DK643" s="185">
        <v>0</v>
      </c>
      <c r="DL643" s="185">
        <v>0</v>
      </c>
      <c r="DM643" s="187">
        <v>44197</v>
      </c>
      <c r="DN643" s="187">
        <v>44211</v>
      </c>
      <c r="DO643" s="185">
        <v>0</v>
      </c>
      <c r="DP643" s="185">
        <v>154300</v>
      </c>
      <c r="DQ643" s="185">
        <v>38600</v>
      </c>
      <c r="DR643" s="185" t="s">
        <v>1888</v>
      </c>
      <c r="DS643" s="185" t="s">
        <v>1887</v>
      </c>
      <c r="DT643" s="185">
        <v>154300</v>
      </c>
      <c r="DV643" s="185" t="s">
        <v>2061</v>
      </c>
      <c r="DW643" s="185">
        <v>3857000</v>
      </c>
      <c r="DX643" s="185" t="s">
        <v>1896</v>
      </c>
    </row>
    <row r="644" spans="1:128" x14ac:dyDescent="0.25">
      <c r="A644" s="185">
        <v>30</v>
      </c>
      <c r="B644" s="185">
        <v>1475000</v>
      </c>
      <c r="D644" s="230">
        <v>2.436E-2</v>
      </c>
      <c r="E644" s="185">
        <v>35931</v>
      </c>
      <c r="F644" s="185">
        <v>33378464</v>
      </c>
      <c r="I644" s="185">
        <v>1705883</v>
      </c>
      <c r="J644" s="185">
        <v>737727</v>
      </c>
      <c r="L644" s="185">
        <v>1925042</v>
      </c>
      <c r="M644" s="185" t="s">
        <v>2123</v>
      </c>
      <c r="N644" s="185" t="s">
        <v>295</v>
      </c>
      <c r="R644" s="185" t="s">
        <v>1879</v>
      </c>
      <c r="S644" s="185" t="s">
        <v>780</v>
      </c>
      <c r="T644" s="185" t="s">
        <v>624</v>
      </c>
      <c r="U644" s="185" t="s">
        <v>2185</v>
      </c>
      <c r="V644" s="185" t="s">
        <v>1272</v>
      </c>
      <c r="W644" s="185" t="s">
        <v>1655</v>
      </c>
      <c r="X644" s="185" t="s">
        <v>2045</v>
      </c>
      <c r="Y644" s="185" t="s">
        <v>2084</v>
      </c>
      <c r="Z644" s="185" t="s">
        <v>2124</v>
      </c>
      <c r="AA644" s="185" t="s">
        <v>1883</v>
      </c>
      <c r="AB644" s="185" t="s">
        <v>1923</v>
      </c>
      <c r="AC644" s="185" t="s">
        <v>4628</v>
      </c>
      <c r="AD644" s="185" t="s">
        <v>2009</v>
      </c>
      <c r="AE644" s="185" t="s">
        <v>1903</v>
      </c>
      <c r="AF644" s="185" t="s">
        <v>1887</v>
      </c>
      <c r="AG644" s="185" t="s">
        <v>1989</v>
      </c>
      <c r="AH644" s="185" t="s">
        <v>1912</v>
      </c>
      <c r="AI644" s="185" t="s">
        <v>1890</v>
      </c>
      <c r="AK644" s="185" t="s">
        <v>2056</v>
      </c>
      <c r="AL644" s="185" t="s">
        <v>2126</v>
      </c>
      <c r="AM644" s="185" t="s">
        <v>4629</v>
      </c>
      <c r="AN644" s="185" t="s">
        <v>4630</v>
      </c>
      <c r="AO644" s="185" t="s">
        <v>4393</v>
      </c>
      <c r="AP644" s="185" t="s">
        <v>1896</v>
      </c>
      <c r="AQ644" s="185" t="s">
        <v>1272</v>
      </c>
      <c r="AR644" s="185" t="s">
        <v>1942</v>
      </c>
      <c r="AS644" s="185">
        <v>1475454</v>
      </c>
      <c r="AT644" s="185" t="s">
        <v>1942</v>
      </c>
      <c r="AV644" s="185" t="s">
        <v>1920</v>
      </c>
      <c r="AW644" s="185">
        <v>1475454</v>
      </c>
      <c r="AX644" s="185">
        <v>0</v>
      </c>
      <c r="AY644" s="185" t="s">
        <v>2218</v>
      </c>
      <c r="AZ644" s="186">
        <v>0</v>
      </c>
      <c r="BA644" s="231">
        <v>8</v>
      </c>
      <c r="BB644" s="185">
        <v>0</v>
      </c>
      <c r="BD644" s="187">
        <v>31193</v>
      </c>
      <c r="BE644" s="187">
        <v>43164</v>
      </c>
      <c r="BF644" s="187">
        <v>43164</v>
      </c>
      <c r="BH644" s="187">
        <v>43534</v>
      </c>
      <c r="BI644" s="187">
        <v>43899</v>
      </c>
      <c r="BO644" s="185" t="s">
        <v>295</v>
      </c>
      <c r="BR644" s="185" t="s">
        <v>2060</v>
      </c>
      <c r="BV644" s="185" t="s">
        <v>3365</v>
      </c>
      <c r="BW644" s="185" t="s">
        <v>1926</v>
      </c>
      <c r="BX644" s="185" t="s">
        <v>1902</v>
      </c>
      <c r="BY644" s="187">
        <v>43169</v>
      </c>
      <c r="BZ644" s="187">
        <v>44265</v>
      </c>
      <c r="CA644" s="185">
        <v>0</v>
      </c>
      <c r="CB644" s="185">
        <v>1475454</v>
      </c>
      <c r="CC644" s="185">
        <v>0</v>
      </c>
      <c r="CD644" s="185">
        <v>102854</v>
      </c>
      <c r="CE644" s="185">
        <v>0</v>
      </c>
      <c r="CF644" s="185">
        <v>0</v>
      </c>
      <c r="CG644" s="185">
        <v>0</v>
      </c>
      <c r="CH644" s="185">
        <v>0</v>
      </c>
      <c r="CI644" s="185">
        <v>0</v>
      </c>
      <c r="CK644" s="185">
        <v>0</v>
      </c>
      <c r="CL644" s="185">
        <v>0</v>
      </c>
      <c r="CM644" s="185">
        <v>0</v>
      </c>
      <c r="CN644" s="185">
        <v>0</v>
      </c>
      <c r="CO644" s="185">
        <v>0</v>
      </c>
      <c r="CP644" s="185">
        <v>66098</v>
      </c>
      <c r="CQ644" s="185">
        <v>118036</v>
      </c>
      <c r="CR644" s="185">
        <v>0</v>
      </c>
      <c r="CS644" s="185">
        <v>0</v>
      </c>
      <c r="CT644" s="185">
        <v>0</v>
      </c>
      <c r="CU644" s="185">
        <v>0</v>
      </c>
      <c r="CV644" s="185">
        <v>0</v>
      </c>
      <c r="CW644" s="185">
        <v>1762442</v>
      </c>
      <c r="CX644" s="185">
        <v>200220</v>
      </c>
      <c r="CY644" s="185">
        <v>1562222</v>
      </c>
      <c r="CZ644" s="185" t="s">
        <v>8035</v>
      </c>
      <c r="DA644" s="185">
        <v>146870</v>
      </c>
      <c r="DB644" s="185">
        <v>125400</v>
      </c>
      <c r="DC644" s="185">
        <v>177000</v>
      </c>
      <c r="DD644" s="185">
        <v>1660000</v>
      </c>
      <c r="DE644" s="185">
        <v>66400</v>
      </c>
      <c r="DF644" s="185">
        <v>33200</v>
      </c>
      <c r="DG644" s="185">
        <v>49800</v>
      </c>
      <c r="DH644" s="185">
        <v>0</v>
      </c>
      <c r="DI644" s="185">
        <v>30</v>
      </c>
      <c r="DJ644" s="185">
        <v>0</v>
      </c>
      <c r="DK644" s="185">
        <v>0</v>
      </c>
      <c r="DL644" s="185">
        <v>0</v>
      </c>
      <c r="DM644" s="187">
        <v>44197</v>
      </c>
      <c r="DN644" s="187">
        <v>44209</v>
      </c>
      <c r="DO644" s="185">
        <v>0</v>
      </c>
      <c r="DP644" s="185">
        <v>59000</v>
      </c>
      <c r="DQ644" s="185">
        <v>0</v>
      </c>
      <c r="DR644" s="185" t="s">
        <v>2051</v>
      </c>
      <c r="DS644" s="185" t="s">
        <v>1911</v>
      </c>
      <c r="DT644" s="185">
        <v>59000</v>
      </c>
      <c r="DV644" s="185" t="s">
        <v>1984</v>
      </c>
      <c r="DW644" s="185">
        <v>1475000</v>
      </c>
      <c r="DX644" s="185" t="s">
        <v>1896</v>
      </c>
    </row>
    <row r="645" spans="1:128" x14ac:dyDescent="0.25">
      <c r="A645" s="185">
        <v>30</v>
      </c>
      <c r="B645" s="185">
        <v>0</v>
      </c>
      <c r="D645" s="230">
        <v>6.9599999999999995E-2</v>
      </c>
      <c r="E645" s="185">
        <v>0</v>
      </c>
      <c r="F645" s="185">
        <v>33481061</v>
      </c>
      <c r="I645" s="185">
        <v>0</v>
      </c>
      <c r="J645" s="185">
        <v>0</v>
      </c>
      <c r="L645" s="185">
        <v>0</v>
      </c>
      <c r="M645" s="185" t="s">
        <v>2273</v>
      </c>
      <c r="N645" s="185" t="s">
        <v>1878</v>
      </c>
      <c r="R645" s="185" t="s">
        <v>2082</v>
      </c>
      <c r="S645" s="185" t="s">
        <v>458</v>
      </c>
      <c r="T645" s="185" t="s">
        <v>3125</v>
      </c>
      <c r="U645" s="185" t="s">
        <v>682</v>
      </c>
      <c r="V645" s="185" t="s">
        <v>1272</v>
      </c>
      <c r="W645" s="185" t="s">
        <v>7244</v>
      </c>
      <c r="X645" s="185" t="s">
        <v>2013</v>
      </c>
      <c r="Y645" s="185" t="s">
        <v>1987</v>
      </c>
      <c r="Z645" s="185" t="s">
        <v>2274</v>
      </c>
      <c r="AA645" s="185" t="s">
        <v>1883</v>
      </c>
      <c r="AB645" s="185" t="s">
        <v>1898</v>
      </c>
      <c r="AC645" s="185" t="s">
        <v>4631</v>
      </c>
      <c r="AD645" s="185" t="s">
        <v>3127</v>
      </c>
      <c r="AE645" s="185" t="s">
        <v>1887</v>
      </c>
      <c r="AF645" s="185" t="s">
        <v>1888</v>
      </c>
      <c r="AG645" s="185" t="s">
        <v>1889</v>
      </c>
      <c r="AH645" s="185" t="s">
        <v>1883</v>
      </c>
      <c r="AI645" s="185" t="s">
        <v>1890</v>
      </c>
      <c r="AK645" s="185" t="s">
        <v>2839</v>
      </c>
      <c r="AL645" s="185" t="s">
        <v>2423</v>
      </c>
      <c r="AM645" s="185" t="s">
        <v>4379</v>
      </c>
      <c r="AN645" s="185" t="s">
        <v>4189</v>
      </c>
      <c r="AO645" s="185" t="s">
        <v>4380</v>
      </c>
      <c r="AP645" s="185" t="s">
        <v>1896</v>
      </c>
      <c r="AQ645" s="185" t="s">
        <v>1272</v>
      </c>
      <c r="AR645" s="185" t="s">
        <v>2093</v>
      </c>
      <c r="AS645" s="185">
        <v>1150436</v>
      </c>
      <c r="AT645" s="185" t="s">
        <v>2093</v>
      </c>
      <c r="AV645" s="185" t="s">
        <v>1920</v>
      </c>
      <c r="AW645" s="185">
        <v>1150436</v>
      </c>
      <c r="AX645" s="185">
        <v>0</v>
      </c>
      <c r="AY645" s="185" t="s">
        <v>1899</v>
      </c>
      <c r="AZ645" s="186">
        <v>0</v>
      </c>
      <c r="BA645" s="231">
        <v>0</v>
      </c>
      <c r="BB645" s="185">
        <v>0</v>
      </c>
      <c r="BD645" s="187">
        <v>31150</v>
      </c>
      <c r="BE645" s="187">
        <v>43745</v>
      </c>
      <c r="BF645" s="187">
        <v>43745</v>
      </c>
      <c r="BG645" s="187">
        <v>43800</v>
      </c>
      <c r="BH645" s="187">
        <v>43745</v>
      </c>
      <c r="BM645" s="185" t="s">
        <v>1900</v>
      </c>
      <c r="BN645" s="185" t="s">
        <v>1275</v>
      </c>
      <c r="BV645" s="185" t="s">
        <v>3365</v>
      </c>
      <c r="BW645" s="185" t="s">
        <v>1896</v>
      </c>
      <c r="BX645" s="185" t="s">
        <v>2094</v>
      </c>
      <c r="BY645" s="187">
        <v>43745</v>
      </c>
      <c r="BZ645" s="187">
        <v>43745</v>
      </c>
      <c r="CA645" s="185">
        <v>0</v>
      </c>
      <c r="CB645" s="185">
        <v>0</v>
      </c>
      <c r="CC645" s="185">
        <v>0</v>
      </c>
      <c r="CD645" s="185">
        <v>0</v>
      </c>
      <c r="CE645" s="185">
        <v>0</v>
      </c>
      <c r="CF645" s="185">
        <v>0</v>
      </c>
      <c r="CG645" s="185">
        <v>0</v>
      </c>
      <c r="CH645" s="185">
        <v>0</v>
      </c>
      <c r="CI645" s="185">
        <v>0</v>
      </c>
      <c r="CK645" s="185">
        <v>0</v>
      </c>
      <c r="CL645" s="185">
        <v>0</v>
      </c>
      <c r="CM645" s="185">
        <v>0</v>
      </c>
      <c r="CN645" s="185">
        <v>0</v>
      </c>
      <c r="CO645" s="185">
        <v>0</v>
      </c>
      <c r="CP645" s="185">
        <v>0</v>
      </c>
      <c r="CQ645" s="185">
        <v>0</v>
      </c>
      <c r="CR645" s="185">
        <v>0</v>
      </c>
      <c r="CS645" s="185">
        <v>0</v>
      </c>
      <c r="CT645" s="185">
        <v>0</v>
      </c>
      <c r="CU645" s="185">
        <v>0</v>
      </c>
      <c r="CV645" s="185">
        <v>0</v>
      </c>
      <c r="CW645" s="185">
        <v>0</v>
      </c>
      <c r="CX645" s="185">
        <v>0</v>
      </c>
      <c r="CY645" s="185">
        <v>0</v>
      </c>
      <c r="CZ645" s="185" t="s">
        <v>8035</v>
      </c>
      <c r="DA645" s="185">
        <v>0</v>
      </c>
      <c r="DB645" s="185">
        <v>0</v>
      </c>
      <c r="DC645" s="185">
        <v>0</v>
      </c>
      <c r="DD645" s="185">
        <v>0</v>
      </c>
      <c r="DE645" s="185">
        <v>0</v>
      </c>
      <c r="DF645" s="185">
        <v>0</v>
      </c>
      <c r="DG645" s="185">
        <v>0</v>
      </c>
      <c r="DH645" s="185">
        <v>0</v>
      </c>
      <c r="DI645" s="185">
        <v>30</v>
      </c>
      <c r="DJ645" s="185">
        <v>0</v>
      </c>
      <c r="DK645" s="185">
        <v>0</v>
      </c>
      <c r="DL645" s="185">
        <v>0</v>
      </c>
      <c r="DM645" s="187">
        <v>43745</v>
      </c>
      <c r="DN645" s="187">
        <v>43746</v>
      </c>
      <c r="DO645" s="185">
        <v>0</v>
      </c>
      <c r="DP645" s="185">
        <v>0</v>
      </c>
      <c r="DQ645" s="185">
        <v>0</v>
      </c>
      <c r="DR645" s="185" t="s">
        <v>2026</v>
      </c>
      <c r="DS645" s="185" t="s">
        <v>1887</v>
      </c>
      <c r="DT645" s="185">
        <v>0</v>
      </c>
      <c r="DV645" s="185" t="s">
        <v>2279</v>
      </c>
      <c r="DW645" s="185">
        <v>0</v>
      </c>
      <c r="DX645" s="185" t="s">
        <v>1896</v>
      </c>
    </row>
    <row r="646" spans="1:128" x14ac:dyDescent="0.25">
      <c r="A646" s="185">
        <v>30</v>
      </c>
      <c r="B646" s="185">
        <v>0</v>
      </c>
      <c r="D646" s="230">
        <v>6.9599999999999995E-2</v>
      </c>
      <c r="E646" s="185">
        <v>0</v>
      </c>
      <c r="F646" s="185">
        <v>33481839</v>
      </c>
      <c r="I646" s="185">
        <v>0</v>
      </c>
      <c r="J646" s="185">
        <v>0</v>
      </c>
      <c r="L646" s="185">
        <v>0</v>
      </c>
      <c r="M646" s="185" t="s">
        <v>2273</v>
      </c>
      <c r="N646" s="185" t="s">
        <v>1878</v>
      </c>
      <c r="R646" s="185" t="s">
        <v>2082</v>
      </c>
      <c r="S646" s="185" t="s">
        <v>458</v>
      </c>
      <c r="T646" s="185" t="s">
        <v>2771</v>
      </c>
      <c r="U646" s="185" t="s">
        <v>682</v>
      </c>
      <c r="V646" s="185" t="s">
        <v>1272</v>
      </c>
      <c r="W646" s="185" t="s">
        <v>7749</v>
      </c>
      <c r="X646" s="185" t="s">
        <v>1880</v>
      </c>
      <c r="Y646" s="185" t="s">
        <v>1987</v>
      </c>
      <c r="Z646" s="185" t="s">
        <v>2274</v>
      </c>
      <c r="AA646" s="185" t="s">
        <v>1883</v>
      </c>
      <c r="AB646" s="185" t="s">
        <v>1898</v>
      </c>
      <c r="AC646" s="185" t="s">
        <v>7750</v>
      </c>
      <c r="AD646" s="185" t="s">
        <v>2774</v>
      </c>
      <c r="AE646" s="185" t="s">
        <v>1887</v>
      </c>
      <c r="AF646" s="185" t="s">
        <v>1888</v>
      </c>
      <c r="AG646" s="185" t="s">
        <v>1889</v>
      </c>
      <c r="AH646" s="185" t="s">
        <v>1883</v>
      </c>
      <c r="AI646" s="185" t="s">
        <v>1890</v>
      </c>
      <c r="AK646" s="185" t="s">
        <v>2548</v>
      </c>
      <c r="AL646" s="185" t="s">
        <v>2056</v>
      </c>
      <c r="AM646" s="185" t="s">
        <v>7751</v>
      </c>
      <c r="AN646" s="185" t="s">
        <v>4979</v>
      </c>
      <c r="AO646" s="185" t="s">
        <v>4212</v>
      </c>
      <c r="AP646" s="185" t="s">
        <v>1896</v>
      </c>
      <c r="AQ646" s="185" t="s">
        <v>1272</v>
      </c>
      <c r="AR646" s="185" t="s">
        <v>2093</v>
      </c>
      <c r="AS646" s="185">
        <v>1150436</v>
      </c>
      <c r="AT646" s="185" t="s">
        <v>2093</v>
      </c>
      <c r="AV646" s="185" t="s">
        <v>1920</v>
      </c>
      <c r="AW646" s="185">
        <v>1150436</v>
      </c>
      <c r="AX646" s="185">
        <v>0</v>
      </c>
      <c r="AY646" s="185" t="s">
        <v>1899</v>
      </c>
      <c r="AZ646" s="186">
        <v>0</v>
      </c>
      <c r="BA646" s="231">
        <v>14</v>
      </c>
      <c r="BB646" s="185">
        <v>0</v>
      </c>
      <c r="BD646" s="187">
        <v>31068</v>
      </c>
      <c r="BE646" s="187">
        <v>44179</v>
      </c>
      <c r="BF646" s="187">
        <v>44179</v>
      </c>
      <c r="BG646" s="187">
        <v>44195</v>
      </c>
      <c r="BH646" s="187">
        <v>44179</v>
      </c>
      <c r="BM646" s="185" t="s">
        <v>1900</v>
      </c>
      <c r="BN646" s="185" t="s">
        <v>1275</v>
      </c>
      <c r="BV646" s="185" t="s">
        <v>3365</v>
      </c>
      <c r="BW646" s="185" t="s">
        <v>1926</v>
      </c>
      <c r="BX646" s="185" t="s">
        <v>2094</v>
      </c>
      <c r="BY646" s="187">
        <v>44179</v>
      </c>
      <c r="BZ646" s="187">
        <v>44179</v>
      </c>
      <c r="CA646" s="185">
        <v>0</v>
      </c>
      <c r="CB646" s="185">
        <v>0</v>
      </c>
      <c r="CC646" s="185">
        <v>0</v>
      </c>
      <c r="CD646" s="185">
        <v>0</v>
      </c>
      <c r="CE646" s="185">
        <v>0</v>
      </c>
      <c r="CF646" s="185">
        <v>0</v>
      </c>
      <c r="CG646" s="185">
        <v>0</v>
      </c>
      <c r="CH646" s="185">
        <v>0</v>
      </c>
      <c r="CI646" s="185">
        <v>0</v>
      </c>
      <c r="CK646" s="185">
        <v>0</v>
      </c>
      <c r="CL646" s="185">
        <v>0</v>
      </c>
      <c r="CM646" s="185">
        <v>0</v>
      </c>
      <c r="CN646" s="185">
        <v>0</v>
      </c>
      <c r="CO646" s="185">
        <v>0</v>
      </c>
      <c r="CP646" s="185">
        <v>0</v>
      </c>
      <c r="CQ646" s="185">
        <v>0</v>
      </c>
      <c r="CR646" s="185">
        <v>0</v>
      </c>
      <c r="CS646" s="185">
        <v>0</v>
      </c>
      <c r="CT646" s="185">
        <v>0</v>
      </c>
      <c r="CU646" s="185">
        <v>0</v>
      </c>
      <c r="CV646" s="185">
        <v>0</v>
      </c>
      <c r="CW646" s="185">
        <v>0</v>
      </c>
      <c r="CX646" s="185">
        <v>0</v>
      </c>
      <c r="CY646" s="185">
        <v>0</v>
      </c>
      <c r="CZ646" s="185" t="s">
        <v>8035</v>
      </c>
      <c r="DA646" s="185">
        <v>0</v>
      </c>
      <c r="DB646" s="185">
        <v>0</v>
      </c>
      <c r="DC646" s="185">
        <v>0</v>
      </c>
      <c r="DD646" s="185">
        <v>0</v>
      </c>
      <c r="DE646" s="185">
        <v>0</v>
      </c>
      <c r="DF646" s="185">
        <v>0</v>
      </c>
      <c r="DG646" s="185">
        <v>0</v>
      </c>
      <c r="DH646" s="185">
        <v>0</v>
      </c>
      <c r="DI646" s="185">
        <v>30</v>
      </c>
      <c r="DJ646" s="185">
        <v>0</v>
      </c>
      <c r="DK646" s="185">
        <v>0</v>
      </c>
      <c r="DL646" s="185">
        <v>0</v>
      </c>
      <c r="DM646" s="187">
        <v>44179</v>
      </c>
      <c r="DN646" s="187">
        <v>44180</v>
      </c>
      <c r="DO646" s="185">
        <v>0</v>
      </c>
      <c r="DP646" s="185">
        <v>0</v>
      </c>
      <c r="DQ646" s="185">
        <v>0</v>
      </c>
      <c r="DR646" s="185" t="s">
        <v>1888</v>
      </c>
      <c r="DS646" s="185" t="s">
        <v>1887</v>
      </c>
      <c r="DT646" s="185">
        <v>0</v>
      </c>
      <c r="DV646" s="185" t="s">
        <v>2279</v>
      </c>
      <c r="DW646" s="185">
        <v>0</v>
      </c>
      <c r="DX646" s="185" t="s">
        <v>1896</v>
      </c>
    </row>
    <row r="647" spans="1:128" x14ac:dyDescent="0.25">
      <c r="A647" s="185">
        <v>30</v>
      </c>
      <c r="B647" s="185">
        <v>1150000</v>
      </c>
      <c r="D647" s="230">
        <v>6.9599999999999995E-2</v>
      </c>
      <c r="E647" s="185">
        <v>80040</v>
      </c>
      <c r="F647" s="185">
        <v>33645182</v>
      </c>
      <c r="I647" s="185">
        <v>1367323</v>
      </c>
      <c r="J647" s="185">
        <v>575218</v>
      </c>
      <c r="L647" s="185">
        <v>1481072</v>
      </c>
      <c r="M647" s="185" t="s">
        <v>2273</v>
      </c>
      <c r="N647" s="185" t="s">
        <v>1938</v>
      </c>
      <c r="R647" s="185" t="s">
        <v>1264</v>
      </c>
      <c r="S647" s="185" t="s">
        <v>458</v>
      </c>
      <c r="T647" s="185" t="s">
        <v>1082</v>
      </c>
      <c r="U647" s="185" t="s">
        <v>682</v>
      </c>
      <c r="V647" s="185" t="s">
        <v>1272</v>
      </c>
      <c r="W647" s="185" t="s">
        <v>980</v>
      </c>
      <c r="X647" s="185" t="s">
        <v>2013</v>
      </c>
      <c r="Y647" s="185" t="s">
        <v>1987</v>
      </c>
      <c r="Z647" s="185" t="s">
        <v>2274</v>
      </c>
      <c r="AA647" s="185" t="s">
        <v>1883</v>
      </c>
      <c r="AB647" s="185" t="s">
        <v>1898</v>
      </c>
      <c r="AC647" s="185" t="s">
        <v>4632</v>
      </c>
      <c r="AD647" s="185" t="s">
        <v>4633</v>
      </c>
      <c r="AE647" s="185" t="s">
        <v>1887</v>
      </c>
      <c r="AF647" s="185" t="s">
        <v>1888</v>
      </c>
      <c r="AG647" s="185" t="s">
        <v>1889</v>
      </c>
      <c r="AH647" s="185" t="s">
        <v>1883</v>
      </c>
      <c r="AI647" s="185" t="s">
        <v>1890</v>
      </c>
      <c r="AK647" s="185" t="s">
        <v>4634</v>
      </c>
      <c r="AL647" s="185" t="s">
        <v>2544</v>
      </c>
      <c r="AM647" s="185" t="s">
        <v>4635</v>
      </c>
      <c r="AN647" s="185" t="s">
        <v>4636</v>
      </c>
      <c r="AO647" s="185" t="s">
        <v>4637</v>
      </c>
      <c r="AP647" s="185" t="s">
        <v>1896</v>
      </c>
      <c r="AQ647" s="185" t="s">
        <v>1272</v>
      </c>
      <c r="AR647" s="185" t="s">
        <v>2093</v>
      </c>
      <c r="AS647" s="185">
        <v>1150436</v>
      </c>
      <c r="AT647" s="185" t="s">
        <v>2093</v>
      </c>
      <c r="AV647" s="185" t="s">
        <v>1920</v>
      </c>
      <c r="AW647" s="185">
        <v>1150436</v>
      </c>
      <c r="AX647" s="185">
        <v>0</v>
      </c>
      <c r="AY647" s="185" t="s">
        <v>1943</v>
      </c>
      <c r="AZ647" s="186">
        <v>0</v>
      </c>
      <c r="BA647" s="231">
        <v>14</v>
      </c>
      <c r="BB647" s="185">
        <v>0</v>
      </c>
      <c r="BD647" s="187">
        <v>28383</v>
      </c>
      <c r="BE647" s="187">
        <v>41183</v>
      </c>
      <c r="BF647" s="187">
        <v>41183</v>
      </c>
      <c r="BH647" s="187">
        <v>43009</v>
      </c>
      <c r="BI647" s="187">
        <v>43373</v>
      </c>
      <c r="BM647" s="185" t="s">
        <v>1900</v>
      </c>
      <c r="BN647" s="185" t="s">
        <v>1275</v>
      </c>
      <c r="BV647" s="185" t="s">
        <v>3365</v>
      </c>
      <c r="BW647" s="185" t="s">
        <v>1926</v>
      </c>
      <c r="BX647" s="185" t="s">
        <v>2025</v>
      </c>
      <c r="BY647" s="187">
        <v>43009</v>
      </c>
      <c r="BZ647" s="187">
        <v>44105</v>
      </c>
      <c r="CA647" s="185">
        <v>0</v>
      </c>
      <c r="CB647" s="185">
        <v>1150436</v>
      </c>
      <c r="CC647" s="185">
        <v>0</v>
      </c>
      <c r="CD647" s="185">
        <v>102854</v>
      </c>
      <c r="CE647" s="185">
        <v>0</v>
      </c>
      <c r="CF647" s="185">
        <v>0</v>
      </c>
      <c r="CG647" s="185">
        <v>0</v>
      </c>
      <c r="CH647" s="185">
        <v>0</v>
      </c>
      <c r="CI647" s="185">
        <v>0</v>
      </c>
      <c r="CK647" s="185">
        <v>0</v>
      </c>
      <c r="CL647" s="185">
        <v>0</v>
      </c>
      <c r="CM647" s="185">
        <v>0</v>
      </c>
      <c r="CN647" s="185">
        <v>0</v>
      </c>
      <c r="CO647" s="185">
        <v>0</v>
      </c>
      <c r="CP647" s="185">
        <v>66098</v>
      </c>
      <c r="CQ647" s="185">
        <v>161061</v>
      </c>
      <c r="CR647" s="185">
        <v>0</v>
      </c>
      <c r="CS647" s="185">
        <v>0</v>
      </c>
      <c r="CT647" s="185">
        <v>0</v>
      </c>
      <c r="CU647" s="185">
        <v>0</v>
      </c>
      <c r="CV647" s="185">
        <v>0</v>
      </c>
      <c r="CW647" s="185">
        <v>1480449</v>
      </c>
      <c r="CX647" s="185">
        <v>605473</v>
      </c>
      <c r="CY647" s="185">
        <v>874976</v>
      </c>
      <c r="CZ647" s="185" t="s">
        <v>8035</v>
      </c>
      <c r="DA647" s="185">
        <v>123371</v>
      </c>
      <c r="DB647" s="185">
        <v>97700</v>
      </c>
      <c r="DC647" s="185">
        <v>138000</v>
      </c>
      <c r="DD647" s="185">
        <v>1378000</v>
      </c>
      <c r="DE647" s="185">
        <v>55100</v>
      </c>
      <c r="DF647" s="185">
        <v>27600</v>
      </c>
      <c r="DG647" s="185">
        <v>41300</v>
      </c>
      <c r="DH647" s="185">
        <v>0</v>
      </c>
      <c r="DI647" s="185">
        <v>30</v>
      </c>
      <c r="DJ647" s="185">
        <v>0</v>
      </c>
      <c r="DK647" s="185">
        <v>0</v>
      </c>
      <c r="DL647" s="185">
        <v>0</v>
      </c>
      <c r="DM647" s="187">
        <v>43831</v>
      </c>
      <c r="DN647" s="187">
        <v>43832</v>
      </c>
      <c r="DO647" s="185">
        <v>0</v>
      </c>
      <c r="DP647" s="185">
        <v>46000</v>
      </c>
      <c r="DQ647" s="185">
        <v>0</v>
      </c>
      <c r="DR647" s="185" t="s">
        <v>2026</v>
      </c>
      <c r="DS647" s="185" t="s">
        <v>1887</v>
      </c>
      <c r="DT647" s="185">
        <v>46000</v>
      </c>
      <c r="DV647" s="185" t="s">
        <v>2279</v>
      </c>
      <c r="DW647" s="185">
        <v>1150000</v>
      </c>
      <c r="DX647" s="185" t="s">
        <v>1896</v>
      </c>
    </row>
    <row r="648" spans="1:128" x14ac:dyDescent="0.25">
      <c r="A648" s="185">
        <v>30</v>
      </c>
      <c r="B648" s="185">
        <v>2497000</v>
      </c>
      <c r="D648" s="230">
        <v>5.2199999999999998E-3</v>
      </c>
      <c r="E648" s="185">
        <v>13034</v>
      </c>
      <c r="F648" s="185">
        <v>33815345</v>
      </c>
      <c r="I648" s="185">
        <v>1903246</v>
      </c>
      <c r="J648" s="185">
        <v>832461</v>
      </c>
      <c r="L648" s="185">
        <v>2146626</v>
      </c>
      <c r="M648" s="185" t="s">
        <v>1889</v>
      </c>
      <c r="N648" s="185" t="s">
        <v>2044</v>
      </c>
      <c r="R648" s="185" t="s">
        <v>1264</v>
      </c>
      <c r="S648" s="185" t="s">
        <v>306</v>
      </c>
      <c r="T648" s="185" t="s">
        <v>306</v>
      </c>
      <c r="U648" s="185" t="s">
        <v>1753</v>
      </c>
      <c r="V648" s="185" t="s">
        <v>1949</v>
      </c>
      <c r="W648" s="185" t="s">
        <v>1318</v>
      </c>
      <c r="X648" s="185" t="s">
        <v>2013</v>
      </c>
      <c r="Y648" s="185" t="s">
        <v>1881</v>
      </c>
      <c r="Z648" s="185" t="s">
        <v>1909</v>
      </c>
      <c r="AA648" s="185" t="s">
        <v>1883</v>
      </c>
      <c r="AB648" s="185" t="s">
        <v>1883</v>
      </c>
      <c r="AC648" s="185" t="s">
        <v>4638</v>
      </c>
      <c r="AD648" s="185" t="s">
        <v>1989</v>
      </c>
      <c r="AE648" s="185" t="s">
        <v>2074</v>
      </c>
      <c r="AF648" s="185" t="s">
        <v>1889</v>
      </c>
      <c r="AG648" s="185" t="s">
        <v>2026</v>
      </c>
      <c r="AH648" s="185" t="s">
        <v>1912</v>
      </c>
      <c r="AI648" s="185" t="s">
        <v>1890</v>
      </c>
      <c r="AK648" s="185" t="s">
        <v>2004</v>
      </c>
      <c r="AL648" s="185" t="s">
        <v>4639</v>
      </c>
      <c r="AM648" s="185" t="s">
        <v>4640</v>
      </c>
      <c r="AN648" s="185" t="s">
        <v>4189</v>
      </c>
      <c r="AO648" s="185" t="s">
        <v>4641</v>
      </c>
      <c r="AP648" s="185" t="s">
        <v>1896</v>
      </c>
      <c r="AQ648" s="185" t="s">
        <v>1949</v>
      </c>
      <c r="AR648" s="185" t="s">
        <v>2237</v>
      </c>
      <c r="AS648" s="185">
        <v>1664922</v>
      </c>
      <c r="AT648" s="185" t="s">
        <v>2237</v>
      </c>
      <c r="AV648" s="185" t="s">
        <v>1920</v>
      </c>
      <c r="AW648" s="185">
        <v>1664922</v>
      </c>
      <c r="AX648" s="185">
        <v>0</v>
      </c>
      <c r="AY648" s="185" t="s">
        <v>2050</v>
      </c>
      <c r="AZ648" s="186">
        <v>0</v>
      </c>
      <c r="BA648" s="231">
        <v>0</v>
      </c>
      <c r="BB648" s="185">
        <v>0</v>
      </c>
      <c r="BD648" s="187">
        <v>26436</v>
      </c>
      <c r="BE648" s="187">
        <v>42158</v>
      </c>
      <c r="BF648" s="187">
        <v>42158</v>
      </c>
      <c r="BH648" s="187">
        <v>42889</v>
      </c>
      <c r="BI648" s="187">
        <v>43253</v>
      </c>
      <c r="BM648" s="185" t="s">
        <v>1900</v>
      </c>
      <c r="BN648" s="185" t="s">
        <v>1275</v>
      </c>
      <c r="BV648" s="185" t="s">
        <v>3365</v>
      </c>
      <c r="BW648" s="185" t="s">
        <v>1926</v>
      </c>
      <c r="BX648" s="185" t="s">
        <v>2025</v>
      </c>
      <c r="BY648" s="187">
        <v>43985</v>
      </c>
      <c r="BZ648" s="187">
        <v>44350</v>
      </c>
      <c r="CA648" s="185">
        <v>0</v>
      </c>
      <c r="CB648" s="185">
        <v>1664922</v>
      </c>
      <c r="CC648" s="185">
        <v>0</v>
      </c>
      <c r="CD648" s="185">
        <v>102854</v>
      </c>
      <c r="CE648" s="185">
        <v>0</v>
      </c>
      <c r="CF648" s="185">
        <v>0</v>
      </c>
      <c r="CG648" s="185">
        <v>0</v>
      </c>
      <c r="CH648" s="185">
        <v>832461</v>
      </c>
      <c r="CI648" s="185">
        <v>0</v>
      </c>
      <c r="CK648" s="185">
        <v>0</v>
      </c>
      <c r="CL648" s="185">
        <v>0</v>
      </c>
      <c r="CM648" s="185">
        <v>0</v>
      </c>
      <c r="CN648" s="185">
        <v>0</v>
      </c>
      <c r="CO648" s="185">
        <v>0</v>
      </c>
      <c r="CP648" s="185">
        <v>66098</v>
      </c>
      <c r="CQ648" s="185">
        <v>0</v>
      </c>
      <c r="CR648" s="185">
        <v>0</v>
      </c>
      <c r="CS648" s="185">
        <v>0</v>
      </c>
      <c r="CT648" s="185">
        <v>0</v>
      </c>
      <c r="CU648" s="185">
        <v>0</v>
      </c>
      <c r="CV648" s="185">
        <v>0</v>
      </c>
      <c r="CW648" s="185">
        <v>2666335</v>
      </c>
      <c r="CX648" s="185">
        <v>1020903</v>
      </c>
      <c r="CY648" s="185">
        <v>1645432</v>
      </c>
      <c r="CZ648" s="185" t="s">
        <v>8035</v>
      </c>
      <c r="DA648" s="185">
        <v>222195</v>
      </c>
      <c r="DB648" s="185">
        <v>212200</v>
      </c>
      <c r="DC648" s="185">
        <v>299600</v>
      </c>
      <c r="DD648" s="185">
        <v>2563000</v>
      </c>
      <c r="DE648" s="185">
        <v>102500</v>
      </c>
      <c r="DF648" s="185">
        <v>51300</v>
      </c>
      <c r="DG648" s="185">
        <v>76900</v>
      </c>
      <c r="DH648" s="185">
        <v>0</v>
      </c>
      <c r="DI648" s="185">
        <v>30</v>
      </c>
      <c r="DJ648" s="185">
        <v>0</v>
      </c>
      <c r="DK648" s="185">
        <v>0</v>
      </c>
      <c r="DL648" s="185">
        <v>0</v>
      </c>
      <c r="DM648" s="187">
        <v>44200</v>
      </c>
      <c r="DN648" s="187">
        <v>44221</v>
      </c>
      <c r="DO648" s="185">
        <v>0</v>
      </c>
      <c r="DP648" s="185">
        <v>99900</v>
      </c>
      <c r="DQ648" s="185">
        <v>0</v>
      </c>
      <c r="DR648" s="185" t="s">
        <v>2026</v>
      </c>
      <c r="DS648" s="185" t="s">
        <v>1903</v>
      </c>
      <c r="DT648" s="185">
        <v>99900</v>
      </c>
      <c r="DV648" s="185" t="s">
        <v>1928</v>
      </c>
      <c r="DW648" s="185">
        <v>2497000</v>
      </c>
      <c r="DX648" s="185" t="s">
        <v>1896</v>
      </c>
    </row>
    <row r="649" spans="1:128" x14ac:dyDescent="0.25">
      <c r="A649" s="185">
        <v>30</v>
      </c>
      <c r="B649" s="185">
        <v>2722000</v>
      </c>
      <c r="D649" s="230">
        <v>2.436E-2</v>
      </c>
      <c r="E649" s="185">
        <v>66308</v>
      </c>
      <c r="F649" s="185">
        <v>33816239</v>
      </c>
      <c r="I649" s="185">
        <v>2801291</v>
      </c>
      <c r="J649" s="185">
        <v>952666</v>
      </c>
      <c r="L649" s="185">
        <v>3156344</v>
      </c>
      <c r="M649" s="185" t="s">
        <v>2011</v>
      </c>
      <c r="N649" s="185" t="s">
        <v>1985</v>
      </c>
      <c r="R649" s="185" t="s">
        <v>1879</v>
      </c>
      <c r="S649" s="185" t="s">
        <v>779</v>
      </c>
      <c r="T649" s="185" t="s">
        <v>455</v>
      </c>
      <c r="U649" s="185" t="s">
        <v>1986</v>
      </c>
      <c r="V649" s="185" t="s">
        <v>2012</v>
      </c>
      <c r="W649" s="185" t="s">
        <v>770</v>
      </c>
      <c r="X649" s="185" t="s">
        <v>2013</v>
      </c>
      <c r="Y649" s="185" t="s">
        <v>1881</v>
      </c>
      <c r="Z649" s="185" t="s">
        <v>2014</v>
      </c>
      <c r="AA649" s="185" t="s">
        <v>1883</v>
      </c>
      <c r="AB649" s="185" t="s">
        <v>1912</v>
      </c>
      <c r="AC649" s="185" t="s">
        <v>4642</v>
      </c>
      <c r="AD649" s="185" t="s">
        <v>2016</v>
      </c>
      <c r="AE649" s="185" t="s">
        <v>1903</v>
      </c>
      <c r="AF649" s="185" t="s">
        <v>1887</v>
      </c>
      <c r="AG649" s="185" t="s">
        <v>1888</v>
      </c>
      <c r="AH649" s="185" t="s">
        <v>1912</v>
      </c>
      <c r="AI649" s="185" t="s">
        <v>1890</v>
      </c>
      <c r="AK649" s="185" t="s">
        <v>2036</v>
      </c>
      <c r="AL649" s="185" t="s">
        <v>2036</v>
      </c>
      <c r="AM649" s="185" t="s">
        <v>4643</v>
      </c>
      <c r="AN649" s="185" t="s">
        <v>4211</v>
      </c>
      <c r="AO649" s="185" t="s">
        <v>4644</v>
      </c>
      <c r="AP649" s="185" t="s">
        <v>1896</v>
      </c>
      <c r="AQ649" s="185" t="s">
        <v>2012</v>
      </c>
      <c r="AR649" s="185" t="s">
        <v>2021</v>
      </c>
      <c r="AS649" s="185">
        <v>2721902</v>
      </c>
      <c r="AT649" s="185" t="s">
        <v>2021</v>
      </c>
      <c r="AV649" s="185" t="s">
        <v>1920</v>
      </c>
      <c r="AW649" s="185">
        <v>2721902</v>
      </c>
      <c r="AX649" s="185">
        <v>0</v>
      </c>
      <c r="AY649" s="185" t="s">
        <v>1996</v>
      </c>
      <c r="AZ649" s="186">
        <v>0</v>
      </c>
      <c r="BA649" s="231">
        <v>0</v>
      </c>
      <c r="BB649" s="185">
        <v>0</v>
      </c>
      <c r="BC649" s="185" t="s">
        <v>1332</v>
      </c>
      <c r="BD649" s="187">
        <v>26839</v>
      </c>
      <c r="BE649" s="187">
        <v>35419</v>
      </c>
      <c r="BF649" s="187">
        <v>35419</v>
      </c>
      <c r="BH649" s="187">
        <v>43089</v>
      </c>
      <c r="BI649" s="187">
        <v>43453</v>
      </c>
      <c r="BO649" s="185" t="s">
        <v>1306</v>
      </c>
      <c r="BR649" s="185" t="s">
        <v>2025</v>
      </c>
      <c r="BV649" s="185" t="s">
        <v>3365</v>
      </c>
      <c r="BW649" s="185" t="s">
        <v>1926</v>
      </c>
      <c r="BX649" s="185" t="s">
        <v>1902</v>
      </c>
      <c r="BY649" s="187">
        <v>42724</v>
      </c>
      <c r="BZ649" s="187">
        <v>44185</v>
      </c>
      <c r="CA649" s="185">
        <v>0</v>
      </c>
      <c r="CB649" s="185">
        <v>2721902</v>
      </c>
      <c r="CC649" s="185">
        <v>0</v>
      </c>
      <c r="CD649" s="185">
        <v>0</v>
      </c>
      <c r="CE649" s="185">
        <v>0</v>
      </c>
      <c r="CF649" s="185">
        <v>0</v>
      </c>
      <c r="CG649" s="185">
        <v>0</v>
      </c>
      <c r="CH649" s="185">
        <v>0</v>
      </c>
      <c r="CI649" s="185">
        <v>0</v>
      </c>
      <c r="CK649" s="185">
        <v>0</v>
      </c>
      <c r="CL649" s="185">
        <v>0</v>
      </c>
      <c r="CM649" s="185">
        <v>0</v>
      </c>
      <c r="CN649" s="185">
        <v>0</v>
      </c>
      <c r="CO649" s="185">
        <v>0</v>
      </c>
      <c r="CP649" s="185">
        <v>0</v>
      </c>
      <c r="CQ649" s="185">
        <v>0</v>
      </c>
      <c r="CR649" s="185">
        <v>0</v>
      </c>
      <c r="CS649" s="185">
        <v>0</v>
      </c>
      <c r="CT649" s="185">
        <v>0</v>
      </c>
      <c r="CU649" s="185">
        <v>0</v>
      </c>
      <c r="CV649" s="185">
        <v>0</v>
      </c>
      <c r="CW649" s="185">
        <v>2721902</v>
      </c>
      <c r="CX649" s="185">
        <v>467650</v>
      </c>
      <c r="CY649" s="185">
        <v>2254252</v>
      </c>
      <c r="CZ649" s="185" t="s">
        <v>8035</v>
      </c>
      <c r="DA649" s="185">
        <v>226825</v>
      </c>
      <c r="DB649" s="185">
        <v>231400</v>
      </c>
      <c r="DC649" s="185">
        <v>326600</v>
      </c>
      <c r="DD649" s="185">
        <v>2722000</v>
      </c>
      <c r="DE649" s="185">
        <v>108900</v>
      </c>
      <c r="DF649" s="185">
        <v>54400</v>
      </c>
      <c r="DG649" s="185">
        <v>81700</v>
      </c>
      <c r="DH649" s="185">
        <v>136095</v>
      </c>
      <c r="DI649" s="185">
        <v>30</v>
      </c>
      <c r="DJ649" s="185">
        <v>0</v>
      </c>
      <c r="DK649" s="185">
        <v>0</v>
      </c>
      <c r="DL649" s="185">
        <v>0</v>
      </c>
      <c r="DM649" s="187">
        <v>43837</v>
      </c>
      <c r="DN649" s="187">
        <v>43857</v>
      </c>
      <c r="DO649" s="185">
        <v>0</v>
      </c>
      <c r="DP649" s="185">
        <v>108900</v>
      </c>
      <c r="DQ649" s="185">
        <v>0</v>
      </c>
      <c r="DR649" s="185" t="s">
        <v>2026</v>
      </c>
      <c r="DS649" s="185" t="s">
        <v>1903</v>
      </c>
      <c r="DT649" s="185">
        <v>108900</v>
      </c>
      <c r="DV649" s="185" t="s">
        <v>2027</v>
      </c>
      <c r="DW649" s="185">
        <v>2722000</v>
      </c>
      <c r="DX649" s="185" t="s">
        <v>1896</v>
      </c>
    </row>
    <row r="650" spans="1:128" x14ac:dyDescent="0.25">
      <c r="A650" s="185">
        <v>30</v>
      </c>
      <c r="B650" s="185">
        <v>0</v>
      </c>
      <c r="D650" s="230">
        <v>6.9599999999999995E-2</v>
      </c>
      <c r="E650" s="185">
        <v>0</v>
      </c>
      <c r="F650" s="185">
        <v>33818750</v>
      </c>
      <c r="I650" s="185">
        <v>0</v>
      </c>
      <c r="J650" s="185">
        <v>61091</v>
      </c>
      <c r="L650" s="185">
        <v>0</v>
      </c>
      <c r="M650" s="185" t="s">
        <v>2318</v>
      </c>
      <c r="N650" s="185" t="s">
        <v>1878</v>
      </c>
      <c r="R650" s="185" t="s">
        <v>2082</v>
      </c>
      <c r="S650" s="185" t="s">
        <v>784</v>
      </c>
      <c r="T650" s="185" t="s">
        <v>2319</v>
      </c>
      <c r="U650" s="185" t="s">
        <v>682</v>
      </c>
      <c r="V650" s="185" t="s">
        <v>1272</v>
      </c>
      <c r="W650" s="185" t="s">
        <v>7245</v>
      </c>
      <c r="X650" s="185" t="s">
        <v>2013</v>
      </c>
      <c r="Y650" s="185" t="s">
        <v>1987</v>
      </c>
      <c r="Z650" s="185" t="s">
        <v>2320</v>
      </c>
      <c r="AA650" s="185" t="s">
        <v>1883</v>
      </c>
      <c r="AB650" s="185" t="s">
        <v>1920</v>
      </c>
      <c r="AC650" s="185" t="s">
        <v>4645</v>
      </c>
      <c r="AD650" s="185" t="s">
        <v>2321</v>
      </c>
      <c r="AE650" s="185" t="s">
        <v>1887</v>
      </c>
      <c r="AF650" s="185" t="s">
        <v>1888</v>
      </c>
      <c r="AG650" s="185" t="s">
        <v>1889</v>
      </c>
      <c r="AH650" s="185" t="s">
        <v>1883</v>
      </c>
      <c r="AI650" s="185" t="s">
        <v>1890</v>
      </c>
      <c r="AK650" s="185" t="s">
        <v>4422</v>
      </c>
      <c r="AL650" s="185" t="s">
        <v>3196</v>
      </c>
      <c r="AM650" s="185" t="s">
        <v>4373</v>
      </c>
      <c r="AN650" s="185" t="s">
        <v>4232</v>
      </c>
      <c r="AO650" s="185" t="s">
        <v>4189</v>
      </c>
      <c r="AP650" s="185" t="s">
        <v>1896</v>
      </c>
      <c r="AQ650" s="185" t="s">
        <v>1272</v>
      </c>
      <c r="AR650" s="185" t="s">
        <v>2093</v>
      </c>
      <c r="AS650" s="185">
        <v>1150436</v>
      </c>
      <c r="AT650" s="185" t="s">
        <v>2093</v>
      </c>
      <c r="AV650" s="185" t="s">
        <v>1920</v>
      </c>
      <c r="AW650" s="185">
        <v>1150436</v>
      </c>
      <c r="AX650" s="185">
        <v>0</v>
      </c>
      <c r="AY650" s="185" t="s">
        <v>1899</v>
      </c>
      <c r="AZ650" s="186">
        <v>0</v>
      </c>
      <c r="BA650" s="231">
        <v>0</v>
      </c>
      <c r="BB650" s="185">
        <v>0</v>
      </c>
      <c r="BD650" s="187">
        <v>28732</v>
      </c>
      <c r="BE650" s="187">
        <v>43348</v>
      </c>
      <c r="BF650" s="187">
        <v>43348</v>
      </c>
      <c r="BG650" s="187">
        <v>43374</v>
      </c>
      <c r="BH650" s="187">
        <v>43348</v>
      </c>
      <c r="BM650" s="185" t="s">
        <v>1900</v>
      </c>
      <c r="BN650" s="185" t="s">
        <v>1275</v>
      </c>
      <c r="BV650" s="185" t="s">
        <v>3365</v>
      </c>
      <c r="BW650" s="185" t="s">
        <v>1926</v>
      </c>
      <c r="BX650" s="185" t="s">
        <v>2094</v>
      </c>
      <c r="BY650" s="187">
        <v>43348</v>
      </c>
      <c r="BZ650" s="187">
        <v>43348</v>
      </c>
      <c r="CA650" s="185">
        <v>0</v>
      </c>
      <c r="CB650" s="185">
        <v>0</v>
      </c>
      <c r="CC650" s="185">
        <v>0</v>
      </c>
      <c r="CD650" s="185">
        <v>0</v>
      </c>
      <c r="CE650" s="185">
        <v>0</v>
      </c>
      <c r="CF650" s="185">
        <v>0</v>
      </c>
      <c r="CG650" s="185">
        <v>0</v>
      </c>
      <c r="CH650" s="185">
        <v>0</v>
      </c>
      <c r="CI650" s="185">
        <v>0</v>
      </c>
      <c r="CK650" s="185">
        <v>0</v>
      </c>
      <c r="CL650" s="185">
        <v>0</v>
      </c>
      <c r="CM650" s="185">
        <v>0</v>
      </c>
      <c r="CN650" s="185">
        <v>0</v>
      </c>
      <c r="CO650" s="185">
        <v>0</v>
      </c>
      <c r="CP650" s="185">
        <v>0</v>
      </c>
      <c r="CQ650" s="185">
        <v>0</v>
      </c>
      <c r="CR650" s="185">
        <v>0</v>
      </c>
      <c r="CS650" s="185">
        <v>0</v>
      </c>
      <c r="CT650" s="185">
        <v>0</v>
      </c>
      <c r="CU650" s="185">
        <v>0</v>
      </c>
      <c r="CV650" s="185">
        <v>0</v>
      </c>
      <c r="CW650" s="185">
        <v>0</v>
      </c>
      <c r="CX650" s="185">
        <v>0</v>
      </c>
      <c r="CY650" s="185">
        <v>0</v>
      </c>
      <c r="CZ650" s="185" t="s">
        <v>8035</v>
      </c>
      <c r="DA650" s="185">
        <v>0</v>
      </c>
      <c r="DB650" s="185">
        <v>0</v>
      </c>
      <c r="DC650" s="185">
        <v>0</v>
      </c>
      <c r="DD650" s="185">
        <v>0</v>
      </c>
      <c r="DE650" s="185">
        <v>0</v>
      </c>
      <c r="DF650" s="185">
        <v>0</v>
      </c>
      <c r="DG650" s="185">
        <v>0</v>
      </c>
      <c r="DH650" s="185">
        <v>0</v>
      </c>
      <c r="DI650" s="185">
        <v>30</v>
      </c>
      <c r="DJ650" s="185">
        <v>0</v>
      </c>
      <c r="DK650" s="185">
        <v>0</v>
      </c>
      <c r="DL650" s="185">
        <v>0</v>
      </c>
      <c r="DM650" s="187">
        <v>43348</v>
      </c>
      <c r="DN650" s="187">
        <v>43349</v>
      </c>
      <c r="DO650" s="185">
        <v>0</v>
      </c>
      <c r="DP650" s="185">
        <v>0</v>
      </c>
      <c r="DQ650" s="185">
        <v>0</v>
      </c>
      <c r="DR650" s="185" t="s">
        <v>2026</v>
      </c>
      <c r="DS650" s="185" t="s">
        <v>1887</v>
      </c>
      <c r="DT650" s="185">
        <v>0</v>
      </c>
      <c r="DV650" s="185" t="s">
        <v>2324</v>
      </c>
      <c r="DW650" s="185">
        <v>0</v>
      </c>
      <c r="DX650" s="185" t="s">
        <v>1896</v>
      </c>
    </row>
    <row r="651" spans="1:128" x14ac:dyDescent="0.25">
      <c r="A651" s="185">
        <v>22</v>
      </c>
      <c r="B651" s="185">
        <v>8517667</v>
      </c>
      <c r="D651" s="230">
        <v>5.2199999999999998E-3</v>
      </c>
      <c r="E651" s="185">
        <v>44462</v>
      </c>
      <c r="F651" s="185">
        <v>34551167</v>
      </c>
      <c r="I651" s="185">
        <v>13531461</v>
      </c>
      <c r="J651" s="185">
        <v>4601792</v>
      </c>
      <c r="L651" s="185">
        <v>14659083</v>
      </c>
      <c r="M651" s="185" t="s">
        <v>1889</v>
      </c>
      <c r="N651" s="185" t="s">
        <v>294</v>
      </c>
      <c r="O651" s="185" t="s">
        <v>1332</v>
      </c>
      <c r="Q651" s="185" t="s">
        <v>2673</v>
      </c>
      <c r="R651" s="185" t="s">
        <v>2674</v>
      </c>
      <c r="S651" s="185" t="s">
        <v>306</v>
      </c>
      <c r="T651" s="185" t="s">
        <v>306</v>
      </c>
      <c r="U651" s="185" t="s">
        <v>4198</v>
      </c>
      <c r="V651" s="185" t="s">
        <v>3844</v>
      </c>
      <c r="W651" s="185" t="s">
        <v>7610</v>
      </c>
      <c r="X651" s="185" t="s">
        <v>2407</v>
      </c>
      <c r="Y651" s="185" t="s">
        <v>1881</v>
      </c>
      <c r="Z651" s="185" t="s">
        <v>1909</v>
      </c>
      <c r="AA651" s="185" t="s">
        <v>1883</v>
      </c>
      <c r="AB651" s="185" t="s">
        <v>1883</v>
      </c>
      <c r="AC651" s="185" t="s">
        <v>4648</v>
      </c>
      <c r="AD651" s="185" t="s">
        <v>1989</v>
      </c>
      <c r="AE651" s="185" t="s">
        <v>2074</v>
      </c>
      <c r="AF651" s="185" t="s">
        <v>1889</v>
      </c>
      <c r="AG651" s="185" t="s">
        <v>1889</v>
      </c>
      <c r="AH651" s="185" t="s">
        <v>1912</v>
      </c>
      <c r="AI651" s="185" t="s">
        <v>1890</v>
      </c>
      <c r="AK651" s="185" t="s">
        <v>2875</v>
      </c>
      <c r="AL651" s="185" t="s">
        <v>2472</v>
      </c>
      <c r="AM651" s="185" t="s">
        <v>4649</v>
      </c>
      <c r="AN651" s="185" t="s">
        <v>4393</v>
      </c>
      <c r="AO651" s="185" t="s">
        <v>4201</v>
      </c>
      <c r="AP651" s="185" t="s">
        <v>1896</v>
      </c>
      <c r="AQ651" s="185" t="s">
        <v>3844</v>
      </c>
      <c r="AR651" s="185" t="s">
        <v>855</v>
      </c>
      <c r="AS651" s="185">
        <v>8765278</v>
      </c>
      <c r="AT651" s="185" t="s">
        <v>855</v>
      </c>
      <c r="AV651" s="185" t="s">
        <v>1920</v>
      </c>
      <c r="AW651" s="185">
        <v>8765278</v>
      </c>
      <c r="AX651" s="185">
        <v>0</v>
      </c>
      <c r="AY651" s="185" t="s">
        <v>2137</v>
      </c>
      <c r="AZ651" s="186">
        <v>50</v>
      </c>
      <c r="BA651" s="231">
        <v>0</v>
      </c>
      <c r="BB651" s="185">
        <v>0</v>
      </c>
      <c r="BD651" s="187">
        <v>24780</v>
      </c>
      <c r="BE651" s="187">
        <v>43587</v>
      </c>
      <c r="BF651" s="187">
        <v>43801</v>
      </c>
      <c r="BH651" s="187">
        <v>43587</v>
      </c>
      <c r="BI651" s="187">
        <v>43952</v>
      </c>
      <c r="BO651" s="185" t="s">
        <v>294</v>
      </c>
      <c r="BR651" s="185" t="s">
        <v>2111</v>
      </c>
      <c r="BV651" s="185" t="s">
        <v>3365</v>
      </c>
      <c r="BW651" s="185" t="s">
        <v>1896</v>
      </c>
      <c r="BX651" s="185" t="s">
        <v>2681</v>
      </c>
      <c r="BY651" s="187">
        <v>43587</v>
      </c>
      <c r="BZ651" s="187">
        <v>44318</v>
      </c>
      <c r="CA651" s="185">
        <v>0</v>
      </c>
      <c r="CB651" s="185">
        <v>6427871</v>
      </c>
      <c r="CC651" s="185">
        <v>0</v>
      </c>
      <c r="CD651" s="185">
        <v>0</v>
      </c>
      <c r="CE651" s="185">
        <v>3214000</v>
      </c>
      <c r="CF651" s="185">
        <v>0</v>
      </c>
      <c r="CG651" s="185">
        <v>0</v>
      </c>
      <c r="CH651" s="185">
        <v>0</v>
      </c>
      <c r="CI651" s="185">
        <v>4614278</v>
      </c>
      <c r="CK651" s="185">
        <v>0</v>
      </c>
      <c r="CL651" s="185">
        <v>0</v>
      </c>
      <c r="CM651" s="185">
        <v>0</v>
      </c>
      <c r="CN651" s="185">
        <v>0</v>
      </c>
      <c r="CO651" s="185">
        <v>0</v>
      </c>
      <c r="CP651" s="185">
        <v>0</v>
      </c>
      <c r="CQ651" s="185">
        <v>0</v>
      </c>
      <c r="CR651" s="185">
        <v>0</v>
      </c>
      <c r="CS651" s="185">
        <v>0</v>
      </c>
      <c r="CT651" s="185">
        <v>0</v>
      </c>
      <c r="CU651" s="185">
        <v>0</v>
      </c>
      <c r="CV651" s="185">
        <v>0</v>
      </c>
      <c r="CW651" s="185">
        <v>17873045</v>
      </c>
      <c r="CX651" s="185">
        <v>6565395</v>
      </c>
      <c r="CY651" s="185">
        <v>11307650</v>
      </c>
      <c r="CZ651" s="185" t="s">
        <v>8035</v>
      </c>
      <c r="DA651" s="185">
        <v>1188012</v>
      </c>
      <c r="DB651" s="185">
        <v>987300</v>
      </c>
      <c r="DC651" s="185">
        <v>1393800</v>
      </c>
      <c r="DD651" s="185">
        <v>14256000</v>
      </c>
      <c r="DE651" s="185">
        <v>570200</v>
      </c>
      <c r="DF651" s="185">
        <v>285100</v>
      </c>
      <c r="DG651" s="185">
        <v>427700</v>
      </c>
      <c r="DH651" s="185">
        <v>0</v>
      </c>
      <c r="DI651" s="185">
        <v>22</v>
      </c>
      <c r="DJ651" s="185">
        <v>0</v>
      </c>
      <c r="DK651" s="185">
        <v>8</v>
      </c>
      <c r="DL651" s="185">
        <v>1421105</v>
      </c>
      <c r="DM651" s="187">
        <v>44370</v>
      </c>
      <c r="DN651" s="187">
        <v>44391</v>
      </c>
      <c r="DO651" s="185">
        <v>0</v>
      </c>
      <c r="DP651" s="185">
        <v>464600</v>
      </c>
      <c r="DQ651" s="185">
        <v>116100</v>
      </c>
      <c r="DR651" s="185" t="s">
        <v>2074</v>
      </c>
      <c r="DS651" s="185" t="s">
        <v>1903</v>
      </c>
      <c r="DT651" s="185">
        <v>464600</v>
      </c>
      <c r="DV651" s="185" t="s">
        <v>1928</v>
      </c>
      <c r="DW651" s="185">
        <v>11615000</v>
      </c>
      <c r="DX651" s="185" t="s">
        <v>1896</v>
      </c>
    </row>
    <row r="652" spans="1:128" x14ac:dyDescent="0.25">
      <c r="A652" s="185">
        <v>30</v>
      </c>
      <c r="B652" s="185">
        <v>0</v>
      </c>
      <c r="D652" s="230">
        <v>5.2199999999999998E-3</v>
      </c>
      <c r="E652" s="185">
        <v>0</v>
      </c>
      <c r="F652" s="185">
        <v>34559672</v>
      </c>
      <c r="I652" s="185">
        <v>0</v>
      </c>
      <c r="J652" s="185">
        <v>2096372</v>
      </c>
      <c r="L652" s="185">
        <v>5604249</v>
      </c>
      <c r="M652" s="185" t="s">
        <v>1889</v>
      </c>
      <c r="N652" s="185" t="s">
        <v>294</v>
      </c>
      <c r="R652" s="185" t="s">
        <v>2082</v>
      </c>
      <c r="S652" s="185" t="s">
        <v>306</v>
      </c>
      <c r="T652" s="185" t="s">
        <v>306</v>
      </c>
      <c r="U652" s="185" t="s">
        <v>7489</v>
      </c>
      <c r="V652" s="185" t="s">
        <v>3844</v>
      </c>
      <c r="W652" s="185" t="s">
        <v>7490</v>
      </c>
      <c r="X652" s="185" t="s">
        <v>1880</v>
      </c>
      <c r="Y652" s="185" t="s">
        <v>1881</v>
      </c>
      <c r="Z652" s="185" t="s">
        <v>1909</v>
      </c>
      <c r="AA652" s="185" t="s">
        <v>1883</v>
      </c>
      <c r="AB652" s="185" t="s">
        <v>1883</v>
      </c>
      <c r="AC652" s="185" t="s">
        <v>7491</v>
      </c>
      <c r="AD652" s="185" t="s">
        <v>1989</v>
      </c>
      <c r="AE652" s="185" t="s">
        <v>1888</v>
      </c>
      <c r="AF652" s="185" t="s">
        <v>1889</v>
      </c>
      <c r="AG652" s="185" t="s">
        <v>1889</v>
      </c>
      <c r="AH652" s="185" t="s">
        <v>1883</v>
      </c>
      <c r="AI652" s="185" t="s">
        <v>1890</v>
      </c>
      <c r="AK652" s="185" t="s">
        <v>7492</v>
      </c>
      <c r="AL652" s="185" t="s">
        <v>2780</v>
      </c>
      <c r="AM652" s="185" t="s">
        <v>7493</v>
      </c>
      <c r="AN652" s="185" t="s">
        <v>4211</v>
      </c>
      <c r="AO652" s="185" t="s">
        <v>4431</v>
      </c>
      <c r="AP652" s="185" t="s">
        <v>1896</v>
      </c>
      <c r="AQ652" s="185" t="s">
        <v>3844</v>
      </c>
      <c r="AR652" s="185" t="s">
        <v>855</v>
      </c>
      <c r="AS652" s="185">
        <v>8765278</v>
      </c>
      <c r="AT652" s="185" t="s">
        <v>855</v>
      </c>
      <c r="AV652" s="185" t="s">
        <v>1920</v>
      </c>
      <c r="AW652" s="185">
        <v>8765278</v>
      </c>
      <c r="AX652" s="185">
        <v>0</v>
      </c>
      <c r="AY652" s="185" t="s">
        <v>2137</v>
      </c>
      <c r="AZ652" s="186">
        <v>0</v>
      </c>
      <c r="BA652" s="231">
        <v>0</v>
      </c>
      <c r="BB652" s="185">
        <v>0</v>
      </c>
      <c r="BD652" s="187">
        <v>25956</v>
      </c>
      <c r="BE652" s="187">
        <v>44125</v>
      </c>
      <c r="BF652" s="187">
        <v>44125</v>
      </c>
      <c r="BG652" s="187">
        <v>44290</v>
      </c>
      <c r="BH652" s="187">
        <v>44125</v>
      </c>
      <c r="BO652" s="185" t="s">
        <v>294</v>
      </c>
      <c r="BR652" s="185" t="s">
        <v>2111</v>
      </c>
      <c r="BV652" s="185" t="s">
        <v>3365</v>
      </c>
      <c r="BW652" s="185" t="s">
        <v>1896</v>
      </c>
      <c r="BX652" s="185" t="s">
        <v>2094</v>
      </c>
      <c r="BY652" s="187">
        <v>44125</v>
      </c>
      <c r="BZ652" s="187">
        <v>44125</v>
      </c>
      <c r="CA652" s="185">
        <v>0</v>
      </c>
      <c r="CB652" s="185">
        <v>0</v>
      </c>
      <c r="CC652" s="185">
        <v>0</v>
      </c>
      <c r="CD652" s="185">
        <v>0</v>
      </c>
      <c r="CE652" s="185">
        <v>0</v>
      </c>
      <c r="CF652" s="185">
        <v>0</v>
      </c>
      <c r="CG652" s="185">
        <v>0</v>
      </c>
      <c r="CH652" s="185">
        <v>0</v>
      </c>
      <c r="CI652" s="185">
        <v>0</v>
      </c>
      <c r="CK652" s="185">
        <v>0</v>
      </c>
      <c r="CL652" s="185">
        <v>0</v>
      </c>
      <c r="CM652" s="185">
        <v>0</v>
      </c>
      <c r="CN652" s="185">
        <v>0</v>
      </c>
      <c r="CO652" s="185">
        <v>0</v>
      </c>
      <c r="CP652" s="185">
        <v>0</v>
      </c>
      <c r="CQ652" s="185">
        <v>0</v>
      </c>
      <c r="CR652" s="185">
        <v>0</v>
      </c>
      <c r="CS652" s="185">
        <v>0</v>
      </c>
      <c r="CT652" s="185">
        <v>0</v>
      </c>
      <c r="CU652" s="185">
        <v>0</v>
      </c>
      <c r="CV652" s="185">
        <v>0</v>
      </c>
      <c r="CW652" s="185">
        <v>0</v>
      </c>
      <c r="CX652" s="185">
        <v>0</v>
      </c>
      <c r="CY652" s="185">
        <v>0</v>
      </c>
      <c r="CZ652" s="185" t="s">
        <v>8035</v>
      </c>
      <c r="DA652" s="185">
        <v>0</v>
      </c>
      <c r="DB652" s="185">
        <v>0</v>
      </c>
      <c r="DC652" s="185">
        <v>0</v>
      </c>
      <c r="DD652" s="185">
        <v>0</v>
      </c>
      <c r="DE652" s="185">
        <v>0</v>
      </c>
      <c r="DF652" s="185">
        <v>0</v>
      </c>
      <c r="DG652" s="185">
        <v>0</v>
      </c>
      <c r="DH652" s="185">
        <v>0</v>
      </c>
      <c r="DI652" s="185">
        <v>30</v>
      </c>
      <c r="DJ652" s="185">
        <v>0</v>
      </c>
      <c r="DK652" s="185">
        <v>0</v>
      </c>
      <c r="DL652" s="185">
        <v>0</v>
      </c>
      <c r="DM652" s="187">
        <v>44197</v>
      </c>
      <c r="DN652" s="187">
        <v>44198</v>
      </c>
      <c r="DO652" s="185">
        <v>0</v>
      </c>
      <c r="DP652" s="185">
        <v>0</v>
      </c>
      <c r="DQ652" s="185">
        <v>0</v>
      </c>
      <c r="DR652" s="185" t="s">
        <v>1888</v>
      </c>
      <c r="DS652" s="185" t="s">
        <v>1903</v>
      </c>
      <c r="DT652" s="185">
        <v>0</v>
      </c>
      <c r="DV652" s="185" t="s">
        <v>1928</v>
      </c>
      <c r="DW652" s="185">
        <v>0</v>
      </c>
      <c r="DX652" s="185" t="s">
        <v>1896</v>
      </c>
    </row>
    <row r="653" spans="1:128" x14ac:dyDescent="0.25">
      <c r="A653" s="185">
        <v>30</v>
      </c>
      <c r="B653" s="185">
        <v>1742000</v>
      </c>
      <c r="D653" s="230">
        <v>5.2199999999999998E-3</v>
      </c>
      <c r="E653" s="185">
        <v>9093</v>
      </c>
      <c r="F653" s="185">
        <v>34604273</v>
      </c>
      <c r="I653" s="185">
        <v>1983800</v>
      </c>
      <c r="J653" s="185">
        <v>871127</v>
      </c>
      <c r="L653" s="185">
        <v>2149117</v>
      </c>
      <c r="M653" s="185" t="s">
        <v>1889</v>
      </c>
      <c r="N653" s="185" t="s">
        <v>1878</v>
      </c>
      <c r="R653" s="185" t="s">
        <v>1879</v>
      </c>
      <c r="S653" s="185" t="s">
        <v>306</v>
      </c>
      <c r="T653" s="185" t="s">
        <v>306</v>
      </c>
      <c r="U653" s="185" t="s">
        <v>4097</v>
      </c>
      <c r="V653" s="185" t="s">
        <v>1272</v>
      </c>
      <c r="W653" s="185" t="s">
        <v>1529</v>
      </c>
      <c r="X653" s="185" t="s">
        <v>1880</v>
      </c>
      <c r="Y653" s="185" t="s">
        <v>1881</v>
      </c>
      <c r="Z653" s="185" t="s">
        <v>1909</v>
      </c>
      <c r="AA653" s="185" t="s">
        <v>1883</v>
      </c>
      <c r="AB653" s="185" t="s">
        <v>1883</v>
      </c>
      <c r="AC653" s="185" t="s">
        <v>4651</v>
      </c>
      <c r="AD653" s="185" t="s">
        <v>1989</v>
      </c>
      <c r="AE653" s="185" t="s">
        <v>1911</v>
      </c>
      <c r="AF653" s="185" t="s">
        <v>1889</v>
      </c>
      <c r="AG653" s="185" t="s">
        <v>1989</v>
      </c>
      <c r="AH653" s="185" t="s">
        <v>1912</v>
      </c>
      <c r="AI653" s="185" t="s">
        <v>1890</v>
      </c>
      <c r="AK653" s="185" t="s">
        <v>4005</v>
      </c>
      <c r="AL653" s="185" t="s">
        <v>3593</v>
      </c>
      <c r="AM653" s="185" t="s">
        <v>4652</v>
      </c>
      <c r="AN653" s="185" t="s">
        <v>4652</v>
      </c>
      <c r="AP653" s="185" t="s">
        <v>1896</v>
      </c>
      <c r="AQ653" s="185" t="s">
        <v>1272</v>
      </c>
      <c r="AR653" s="185" t="s">
        <v>2350</v>
      </c>
      <c r="AS653" s="185">
        <v>1742254</v>
      </c>
      <c r="AT653" s="185" t="s">
        <v>2350</v>
      </c>
      <c r="AV653" s="185" t="s">
        <v>1920</v>
      </c>
      <c r="AW653" s="185">
        <v>1742254</v>
      </c>
      <c r="AX653" s="185">
        <v>0</v>
      </c>
      <c r="AY653" s="185" t="s">
        <v>1899</v>
      </c>
      <c r="AZ653" s="186">
        <v>0</v>
      </c>
      <c r="BA653" s="231">
        <v>0</v>
      </c>
      <c r="BB653" s="185">
        <v>0</v>
      </c>
      <c r="BD653" s="187">
        <v>27700</v>
      </c>
      <c r="BE653" s="187">
        <v>42986</v>
      </c>
      <c r="BF653" s="187">
        <v>42986</v>
      </c>
      <c r="BH653" s="187">
        <v>43145</v>
      </c>
      <c r="BI653" s="187">
        <v>43510</v>
      </c>
      <c r="BO653" s="185" t="s">
        <v>294</v>
      </c>
      <c r="BR653" s="185" t="s">
        <v>2111</v>
      </c>
      <c r="BV653" s="185" t="s">
        <v>3365</v>
      </c>
      <c r="BW653" s="185" t="s">
        <v>1926</v>
      </c>
      <c r="BX653" s="185" t="s">
        <v>1902</v>
      </c>
      <c r="BY653" s="187">
        <v>43510</v>
      </c>
      <c r="BZ653" s="187">
        <v>44241</v>
      </c>
      <c r="CA653" s="185">
        <v>0</v>
      </c>
      <c r="CB653" s="185">
        <v>1742254</v>
      </c>
      <c r="CC653" s="185">
        <v>0</v>
      </c>
      <c r="CD653" s="185">
        <v>102854</v>
      </c>
      <c r="CE653" s="185">
        <v>0</v>
      </c>
      <c r="CF653" s="185">
        <v>0</v>
      </c>
      <c r="CG653" s="185">
        <v>0</v>
      </c>
      <c r="CH653" s="185">
        <v>0</v>
      </c>
      <c r="CI653" s="185">
        <v>0</v>
      </c>
      <c r="CK653" s="185">
        <v>0</v>
      </c>
      <c r="CL653" s="185">
        <v>0</v>
      </c>
      <c r="CM653" s="185">
        <v>0</v>
      </c>
      <c r="CN653" s="185">
        <v>0</v>
      </c>
      <c r="CO653" s="185">
        <v>0</v>
      </c>
      <c r="CP653" s="185">
        <v>66098</v>
      </c>
      <c r="CQ653" s="185">
        <v>0</v>
      </c>
      <c r="CR653" s="185">
        <v>0</v>
      </c>
      <c r="CS653" s="185">
        <v>0</v>
      </c>
      <c r="CT653" s="185">
        <v>0</v>
      </c>
      <c r="CU653" s="185">
        <v>0</v>
      </c>
      <c r="CV653" s="185">
        <v>0</v>
      </c>
      <c r="CW653" s="185">
        <v>1911206</v>
      </c>
      <c r="CX653" s="185">
        <v>234960</v>
      </c>
      <c r="CY653" s="185">
        <v>1676246</v>
      </c>
      <c r="CZ653" s="185" t="s">
        <v>8035</v>
      </c>
      <c r="DA653" s="185">
        <v>159267</v>
      </c>
      <c r="DB653" s="185">
        <v>148100</v>
      </c>
      <c r="DC653" s="185">
        <v>209000</v>
      </c>
      <c r="DD653" s="185">
        <v>1808000</v>
      </c>
      <c r="DE653" s="185">
        <v>72300</v>
      </c>
      <c r="DF653" s="185">
        <v>36200</v>
      </c>
      <c r="DG653" s="185">
        <v>54200</v>
      </c>
      <c r="DH653" s="185">
        <v>0</v>
      </c>
      <c r="DI653" s="185">
        <v>30</v>
      </c>
      <c r="DJ653" s="185">
        <v>0</v>
      </c>
      <c r="DK653" s="185">
        <v>0</v>
      </c>
      <c r="DL653" s="185">
        <v>0</v>
      </c>
      <c r="DM653" s="187">
        <v>43466</v>
      </c>
      <c r="DN653" s="187">
        <v>43474</v>
      </c>
      <c r="DO653" s="185">
        <v>0</v>
      </c>
      <c r="DP653" s="185">
        <v>69700</v>
      </c>
      <c r="DQ653" s="185">
        <v>0</v>
      </c>
      <c r="DR653" s="185" t="s">
        <v>1888</v>
      </c>
      <c r="DS653" s="185" t="s">
        <v>1903</v>
      </c>
      <c r="DT653" s="185">
        <v>69700</v>
      </c>
      <c r="DV653" s="185" t="s">
        <v>1928</v>
      </c>
      <c r="DW653" s="185">
        <v>1742000</v>
      </c>
      <c r="DX653" s="185" t="s">
        <v>1896</v>
      </c>
    </row>
    <row r="654" spans="1:128" x14ac:dyDescent="0.25">
      <c r="A654" s="185">
        <v>30</v>
      </c>
      <c r="B654" s="185">
        <v>1150000</v>
      </c>
      <c r="D654" s="230">
        <v>5.2199999999999998E-3</v>
      </c>
      <c r="E654" s="185">
        <v>6003</v>
      </c>
      <c r="F654" s="185">
        <v>34674215</v>
      </c>
      <c r="I654" s="185">
        <v>1367323</v>
      </c>
      <c r="J654" s="185">
        <v>575218</v>
      </c>
      <c r="L654" s="185">
        <v>1542453</v>
      </c>
      <c r="M654" s="185" t="s">
        <v>2351</v>
      </c>
      <c r="N654" s="185" t="s">
        <v>1878</v>
      </c>
      <c r="R654" s="185" t="s">
        <v>1879</v>
      </c>
      <c r="S654" s="185" t="s">
        <v>614</v>
      </c>
      <c r="T654" s="185" t="s">
        <v>464</v>
      </c>
      <c r="U654" s="185" t="s">
        <v>682</v>
      </c>
      <c r="V654" s="185" t="s">
        <v>1272</v>
      </c>
      <c r="W654" s="185" t="s">
        <v>981</v>
      </c>
      <c r="X654" s="185" t="s">
        <v>2013</v>
      </c>
      <c r="Y654" s="185" t="s">
        <v>2268</v>
      </c>
      <c r="Z654" s="185" t="s">
        <v>2352</v>
      </c>
      <c r="AA654" s="185" t="s">
        <v>1883</v>
      </c>
      <c r="AB654" s="185" t="s">
        <v>1912</v>
      </c>
      <c r="AC654" s="185" t="s">
        <v>4653</v>
      </c>
      <c r="AD654" s="185" t="s">
        <v>2354</v>
      </c>
      <c r="AE654" s="185" t="s">
        <v>1887</v>
      </c>
      <c r="AF654" s="185" t="s">
        <v>1888</v>
      </c>
      <c r="AG654" s="185" t="s">
        <v>1889</v>
      </c>
      <c r="AH654" s="185" t="s">
        <v>1883</v>
      </c>
      <c r="AI654" s="185" t="s">
        <v>1890</v>
      </c>
      <c r="AK654" s="185" t="s">
        <v>3233</v>
      </c>
      <c r="AL654" s="185" t="s">
        <v>2047</v>
      </c>
      <c r="AM654" s="185" t="s">
        <v>4654</v>
      </c>
      <c r="AN654" s="185" t="s">
        <v>4655</v>
      </c>
      <c r="AO654" s="185" t="s">
        <v>4656</v>
      </c>
      <c r="AP654" s="185" t="s">
        <v>1896</v>
      </c>
      <c r="AQ654" s="185" t="s">
        <v>1272</v>
      </c>
      <c r="AR654" s="185" t="s">
        <v>2093</v>
      </c>
      <c r="AS654" s="185">
        <v>1150436</v>
      </c>
      <c r="AT654" s="185" t="s">
        <v>2093</v>
      </c>
      <c r="AV654" s="185" t="s">
        <v>1920</v>
      </c>
      <c r="AW654" s="185">
        <v>1150436</v>
      </c>
      <c r="AX654" s="185">
        <v>0</v>
      </c>
      <c r="AY654" s="185" t="s">
        <v>1899</v>
      </c>
      <c r="AZ654" s="186">
        <v>0</v>
      </c>
      <c r="BA654" s="231">
        <v>11</v>
      </c>
      <c r="BB654" s="185">
        <v>0</v>
      </c>
      <c r="BD654" s="187">
        <v>29013</v>
      </c>
      <c r="BE654" s="187">
        <v>41183</v>
      </c>
      <c r="BF654" s="187">
        <v>42921</v>
      </c>
      <c r="BH654" s="187">
        <v>43374</v>
      </c>
      <c r="BI654" s="187">
        <v>43738</v>
      </c>
      <c r="BM654" s="185" t="s">
        <v>1900</v>
      </c>
      <c r="BN654" s="185" t="s">
        <v>1275</v>
      </c>
      <c r="BV654" s="185" t="s">
        <v>3365</v>
      </c>
      <c r="BW654" s="185" t="s">
        <v>1926</v>
      </c>
      <c r="BX654" s="185" t="s">
        <v>1902</v>
      </c>
      <c r="BY654" s="187">
        <v>43009</v>
      </c>
      <c r="BZ654" s="187">
        <v>44105</v>
      </c>
      <c r="CA654" s="185">
        <v>0</v>
      </c>
      <c r="CB654" s="185">
        <v>1150436</v>
      </c>
      <c r="CC654" s="185">
        <v>0</v>
      </c>
      <c r="CD654" s="185">
        <v>102854</v>
      </c>
      <c r="CE654" s="185">
        <v>0</v>
      </c>
      <c r="CF654" s="185">
        <v>0</v>
      </c>
      <c r="CG654" s="185">
        <v>0</v>
      </c>
      <c r="CH654" s="185">
        <v>0</v>
      </c>
      <c r="CI654" s="185">
        <v>0</v>
      </c>
      <c r="CK654" s="185">
        <v>0</v>
      </c>
      <c r="CL654" s="185">
        <v>0</v>
      </c>
      <c r="CM654" s="185">
        <v>0</v>
      </c>
      <c r="CN654" s="185">
        <v>0</v>
      </c>
      <c r="CO654" s="185">
        <v>0</v>
      </c>
      <c r="CP654" s="185">
        <v>66098</v>
      </c>
      <c r="CQ654" s="185">
        <v>126548</v>
      </c>
      <c r="CR654" s="185">
        <v>0</v>
      </c>
      <c r="CS654" s="185">
        <v>0</v>
      </c>
      <c r="CT654" s="185">
        <v>0</v>
      </c>
      <c r="CU654" s="185">
        <v>0</v>
      </c>
      <c r="CV654" s="185">
        <v>0</v>
      </c>
      <c r="CW654" s="185">
        <v>1445936</v>
      </c>
      <c r="CX654" s="185">
        <v>597473</v>
      </c>
      <c r="CY654" s="185">
        <v>848463</v>
      </c>
      <c r="CZ654" s="185" t="s">
        <v>8035</v>
      </c>
      <c r="DA654" s="185">
        <v>120495</v>
      </c>
      <c r="DB654" s="185">
        <v>97700</v>
      </c>
      <c r="DC654" s="185">
        <v>138000</v>
      </c>
      <c r="DD654" s="185">
        <v>1343000</v>
      </c>
      <c r="DE654" s="185">
        <v>53700</v>
      </c>
      <c r="DF654" s="185">
        <v>26900</v>
      </c>
      <c r="DG654" s="185">
        <v>40300</v>
      </c>
      <c r="DH654" s="185">
        <v>0</v>
      </c>
      <c r="DI654" s="185">
        <v>30</v>
      </c>
      <c r="DJ654" s="185">
        <v>0</v>
      </c>
      <c r="DK654" s="185">
        <v>0</v>
      </c>
      <c r="DL654" s="185">
        <v>0</v>
      </c>
      <c r="DM654" s="187">
        <v>44335</v>
      </c>
      <c r="DN654" s="187">
        <v>44356</v>
      </c>
      <c r="DO654" s="185">
        <v>0</v>
      </c>
      <c r="DP654" s="185">
        <v>46000</v>
      </c>
      <c r="DQ654" s="185">
        <v>0</v>
      </c>
      <c r="DR654" s="185" t="s">
        <v>2026</v>
      </c>
      <c r="DS654" s="185" t="s">
        <v>2026</v>
      </c>
      <c r="DT654" s="185">
        <v>46000</v>
      </c>
      <c r="DV654" s="185" t="s">
        <v>2360</v>
      </c>
      <c r="DW654" s="185">
        <v>1150000</v>
      </c>
      <c r="DX654" s="185" t="s">
        <v>1896</v>
      </c>
    </row>
    <row r="655" spans="1:128" x14ac:dyDescent="0.25">
      <c r="A655" s="185">
        <v>30</v>
      </c>
      <c r="B655" s="185">
        <v>1081000</v>
      </c>
      <c r="D655" s="230">
        <v>5.2199999999999998E-3</v>
      </c>
      <c r="E655" s="185">
        <v>5643</v>
      </c>
      <c r="F655" s="185">
        <v>34949539</v>
      </c>
      <c r="I655" s="185">
        <v>1295460</v>
      </c>
      <c r="J655" s="185">
        <v>540724</v>
      </c>
      <c r="L655" s="185">
        <v>1459194</v>
      </c>
      <c r="M655" s="185" t="s">
        <v>2009</v>
      </c>
      <c r="N655" s="185" t="s">
        <v>2227</v>
      </c>
      <c r="R655" s="185" t="s">
        <v>1264</v>
      </c>
      <c r="S655" s="185" t="s">
        <v>454</v>
      </c>
      <c r="T655" s="185" t="s">
        <v>857</v>
      </c>
      <c r="U655" s="185" t="s">
        <v>682</v>
      </c>
      <c r="V655" s="185" t="s">
        <v>1949</v>
      </c>
      <c r="W655" s="185" t="s">
        <v>493</v>
      </c>
      <c r="X655" s="185" t="s">
        <v>2013</v>
      </c>
      <c r="Y655" s="185" t="s">
        <v>1987</v>
      </c>
      <c r="Z655" s="185" t="s">
        <v>2139</v>
      </c>
      <c r="AA655" s="185" t="s">
        <v>1883</v>
      </c>
      <c r="AB655" s="185" t="s">
        <v>1923</v>
      </c>
      <c r="AC655" s="185" t="s">
        <v>4657</v>
      </c>
      <c r="AD655" s="185" t="s">
        <v>2806</v>
      </c>
      <c r="AE655" s="185" t="s">
        <v>1887</v>
      </c>
      <c r="AF655" s="185" t="s">
        <v>1888</v>
      </c>
      <c r="AG655" s="185" t="s">
        <v>1889</v>
      </c>
      <c r="AH655" s="185" t="s">
        <v>1883</v>
      </c>
      <c r="AI655" s="185" t="s">
        <v>1890</v>
      </c>
      <c r="AK655" s="185" t="s">
        <v>2807</v>
      </c>
      <c r="AL655" s="185" t="s">
        <v>4658</v>
      </c>
      <c r="AM655" s="185" t="s">
        <v>4659</v>
      </c>
      <c r="AN655" s="185" t="s">
        <v>4660</v>
      </c>
      <c r="AO655" s="185" t="s">
        <v>4661</v>
      </c>
      <c r="AP655" s="185" t="s">
        <v>1896</v>
      </c>
      <c r="AQ655" s="185" t="s">
        <v>1949</v>
      </c>
      <c r="AR655" s="185" t="s">
        <v>2782</v>
      </c>
      <c r="AS655" s="185">
        <v>1081448</v>
      </c>
      <c r="AT655" s="185" t="s">
        <v>2782</v>
      </c>
      <c r="AV655" s="185" t="s">
        <v>1920</v>
      </c>
      <c r="AW655" s="185">
        <v>1081448</v>
      </c>
      <c r="AX655" s="185">
        <v>0</v>
      </c>
      <c r="AY655" s="185" t="s">
        <v>2233</v>
      </c>
      <c r="AZ655" s="186">
        <v>0</v>
      </c>
      <c r="BA655" s="231">
        <v>11</v>
      </c>
      <c r="BB655" s="185">
        <v>0</v>
      </c>
      <c r="BC655" s="185" t="s">
        <v>1332</v>
      </c>
      <c r="BD655" s="187">
        <v>29994</v>
      </c>
      <c r="BE655" s="187">
        <v>40151</v>
      </c>
      <c r="BH655" s="187">
        <v>43438</v>
      </c>
      <c r="BI655" s="187">
        <v>43802</v>
      </c>
      <c r="BM655" s="185" t="s">
        <v>1900</v>
      </c>
      <c r="BN655" s="185" t="s">
        <v>1275</v>
      </c>
      <c r="BV655" s="185" t="s">
        <v>3365</v>
      </c>
      <c r="BW655" s="185" t="s">
        <v>1896</v>
      </c>
      <c r="BX655" s="185" t="s">
        <v>2025</v>
      </c>
      <c r="BY655" s="187">
        <v>43803</v>
      </c>
      <c r="BZ655" s="187">
        <v>44169</v>
      </c>
      <c r="CA655" s="185">
        <v>0</v>
      </c>
      <c r="CB655" s="185">
        <v>1081448</v>
      </c>
      <c r="CC655" s="185">
        <v>0</v>
      </c>
      <c r="CD655" s="185">
        <v>102854</v>
      </c>
      <c r="CE655" s="185">
        <v>0</v>
      </c>
      <c r="CF655" s="185">
        <v>0</v>
      </c>
      <c r="CG655" s="185">
        <v>0</v>
      </c>
      <c r="CH655" s="185">
        <v>0</v>
      </c>
      <c r="CI655" s="185">
        <v>0</v>
      </c>
      <c r="CK655" s="185">
        <v>0</v>
      </c>
      <c r="CL655" s="185">
        <v>0</v>
      </c>
      <c r="CM655" s="185">
        <v>0</v>
      </c>
      <c r="CN655" s="185">
        <v>0</v>
      </c>
      <c r="CO655" s="185">
        <v>0</v>
      </c>
      <c r="CP655" s="185">
        <v>66098</v>
      </c>
      <c r="CQ655" s="185">
        <v>118959</v>
      </c>
      <c r="CR655" s="185">
        <v>0</v>
      </c>
      <c r="CS655" s="185">
        <v>0</v>
      </c>
      <c r="CT655" s="185">
        <v>0</v>
      </c>
      <c r="CU655" s="185">
        <v>0</v>
      </c>
      <c r="CV655" s="185">
        <v>0</v>
      </c>
      <c r="CW655" s="185">
        <v>1369359</v>
      </c>
      <c r="CX655" s="185">
        <v>600569</v>
      </c>
      <c r="CY655" s="185">
        <v>768790</v>
      </c>
      <c r="CZ655" s="185" t="s">
        <v>8035</v>
      </c>
      <c r="DA655" s="185">
        <v>114113</v>
      </c>
      <c r="DB655" s="185">
        <v>91900</v>
      </c>
      <c r="DC655" s="185">
        <v>129700</v>
      </c>
      <c r="DD655" s="185">
        <v>1267000</v>
      </c>
      <c r="DE655" s="185">
        <v>50700</v>
      </c>
      <c r="DF655" s="185">
        <v>25300</v>
      </c>
      <c r="DG655" s="185">
        <v>38000</v>
      </c>
      <c r="DH655" s="185">
        <v>62520</v>
      </c>
      <c r="DI655" s="185">
        <v>30</v>
      </c>
      <c r="DJ655" s="185">
        <v>0</v>
      </c>
      <c r="DK655" s="185">
        <v>0</v>
      </c>
      <c r="DL655" s="185">
        <v>0</v>
      </c>
      <c r="DM655" s="187">
        <v>44200</v>
      </c>
      <c r="DN655" s="187">
        <v>44221</v>
      </c>
      <c r="DO655" s="185">
        <v>0</v>
      </c>
      <c r="DP655" s="185">
        <v>43200</v>
      </c>
      <c r="DQ655" s="185">
        <v>0</v>
      </c>
      <c r="DR655" s="185" t="s">
        <v>2026</v>
      </c>
      <c r="DS655" s="185" t="s">
        <v>1887</v>
      </c>
      <c r="DT655" s="185">
        <v>43200</v>
      </c>
      <c r="DV655" s="185" t="s">
        <v>2148</v>
      </c>
      <c r="DW655" s="185">
        <v>1081000</v>
      </c>
      <c r="DX655" s="185" t="s">
        <v>1896</v>
      </c>
    </row>
    <row r="656" spans="1:128" x14ac:dyDescent="0.25">
      <c r="A656" s="185">
        <v>7</v>
      </c>
      <c r="B656" s="185">
        <v>263900</v>
      </c>
      <c r="D656" s="230">
        <v>5.2199999999999998E-3</v>
      </c>
      <c r="E656" s="185">
        <v>1378</v>
      </c>
      <c r="F656" s="185">
        <v>34962647</v>
      </c>
      <c r="I656" s="185">
        <v>1450304</v>
      </c>
      <c r="J656" s="185">
        <v>615049</v>
      </c>
      <c r="L656" s="185">
        <v>1570955</v>
      </c>
      <c r="M656" s="185" t="s">
        <v>2219</v>
      </c>
      <c r="N656" s="185" t="s">
        <v>4180</v>
      </c>
      <c r="O656" s="185" t="s">
        <v>1332</v>
      </c>
      <c r="R656" s="185" t="s">
        <v>1879</v>
      </c>
      <c r="S656" s="185" t="s">
        <v>688</v>
      </c>
      <c r="T656" s="185" t="s">
        <v>652</v>
      </c>
      <c r="U656" s="185" t="s">
        <v>682</v>
      </c>
      <c r="V656" s="185" t="s">
        <v>1949</v>
      </c>
      <c r="W656" s="185" t="s">
        <v>588</v>
      </c>
      <c r="X656" s="185" t="s">
        <v>2013</v>
      </c>
      <c r="Y656" s="185" t="s">
        <v>1908</v>
      </c>
      <c r="Z656" s="185" t="s">
        <v>2384</v>
      </c>
      <c r="AA656" s="185" t="s">
        <v>1883</v>
      </c>
      <c r="AB656" s="185" t="s">
        <v>1923</v>
      </c>
      <c r="AC656" s="185" t="s">
        <v>4662</v>
      </c>
      <c r="AD656" s="185" t="s">
        <v>3716</v>
      </c>
      <c r="AE656" s="185" t="s">
        <v>1887</v>
      </c>
      <c r="AF656" s="185" t="s">
        <v>1888</v>
      </c>
      <c r="AG656" s="185" t="s">
        <v>1889</v>
      </c>
      <c r="AH656" s="185" t="s">
        <v>1883</v>
      </c>
      <c r="AI656" s="185" t="s">
        <v>1890</v>
      </c>
      <c r="AJ656" s="185" t="s">
        <v>1913</v>
      </c>
      <c r="AK656" s="185" t="s">
        <v>4005</v>
      </c>
      <c r="AL656" s="185" t="s">
        <v>4663</v>
      </c>
      <c r="AM656" s="185" t="s">
        <v>4664</v>
      </c>
      <c r="AN656" s="185" t="s">
        <v>4665</v>
      </c>
      <c r="AO656" s="185" t="s">
        <v>4420</v>
      </c>
      <c r="AP656" s="185" t="s">
        <v>1896</v>
      </c>
      <c r="AQ656" s="185" t="s">
        <v>1949</v>
      </c>
      <c r="AR656" s="185" t="s">
        <v>3251</v>
      </c>
      <c r="AS656" s="185">
        <v>1150436</v>
      </c>
      <c r="AT656" s="185" t="s">
        <v>3251</v>
      </c>
      <c r="AV656" s="185" t="s">
        <v>1920</v>
      </c>
      <c r="AW656" s="185">
        <v>1150436</v>
      </c>
      <c r="AX656" s="185">
        <v>79662</v>
      </c>
      <c r="AY656" s="185" t="s">
        <v>4186</v>
      </c>
      <c r="AZ656" s="186">
        <v>0</v>
      </c>
      <c r="BA656" s="231">
        <v>20</v>
      </c>
      <c r="BB656" s="185">
        <v>0</v>
      </c>
      <c r="BC656" s="185" t="s">
        <v>1332</v>
      </c>
      <c r="BD656" s="187">
        <v>18906</v>
      </c>
      <c r="BE656" s="187">
        <v>27591</v>
      </c>
      <c r="BF656" s="187">
        <v>39805</v>
      </c>
      <c r="BH656" s="187">
        <v>43738</v>
      </c>
      <c r="BI656" s="187">
        <v>44103</v>
      </c>
      <c r="BJ656" s="185" t="s">
        <v>4666</v>
      </c>
      <c r="BK656" s="185" t="s">
        <v>1923</v>
      </c>
      <c r="BL656" s="187">
        <v>32737</v>
      </c>
      <c r="BV656" s="185" t="s">
        <v>3365</v>
      </c>
      <c r="BW656" s="185" t="s">
        <v>1926</v>
      </c>
      <c r="BX656" s="185" t="s">
        <v>1902</v>
      </c>
      <c r="BY656" s="187">
        <v>44104</v>
      </c>
      <c r="BZ656" s="187">
        <v>44015</v>
      </c>
      <c r="CA656" s="185">
        <v>0</v>
      </c>
      <c r="CB656" s="185">
        <v>287023</v>
      </c>
      <c r="CC656" s="185">
        <v>0</v>
      </c>
      <c r="CD656" s="185">
        <v>23999</v>
      </c>
      <c r="CE656" s="185">
        <v>0</v>
      </c>
      <c r="CF656" s="185">
        <v>0</v>
      </c>
      <c r="CG656" s="185">
        <v>0</v>
      </c>
      <c r="CH656" s="185">
        <v>0</v>
      </c>
      <c r="CI656" s="185">
        <v>1204607</v>
      </c>
      <c r="CK656" s="185">
        <v>0</v>
      </c>
      <c r="CL656" s="185">
        <v>0</v>
      </c>
      <c r="CM656" s="185">
        <v>0</v>
      </c>
      <c r="CN656" s="185">
        <v>0</v>
      </c>
      <c r="CO656" s="185">
        <v>0</v>
      </c>
      <c r="CP656" s="185">
        <v>15423</v>
      </c>
      <c r="CQ656" s="185">
        <v>57405</v>
      </c>
      <c r="CR656" s="185">
        <v>0</v>
      </c>
      <c r="CS656" s="185">
        <v>0</v>
      </c>
      <c r="CT656" s="185">
        <v>0</v>
      </c>
      <c r="CU656" s="185">
        <v>0</v>
      </c>
      <c r="CV656" s="185">
        <v>0</v>
      </c>
      <c r="CW656" s="185">
        <v>1687653</v>
      </c>
      <c r="CX656" s="185">
        <v>861243</v>
      </c>
      <c r="CY656" s="185">
        <v>826410</v>
      </c>
      <c r="CZ656" s="185" t="s">
        <v>8035</v>
      </c>
      <c r="DA656" s="185">
        <v>132371</v>
      </c>
      <c r="DB656" s="185">
        <v>96100</v>
      </c>
      <c r="DC656" s="185">
        <v>135700</v>
      </c>
      <c r="DD656" s="185">
        <v>1564000</v>
      </c>
      <c r="DE656" s="185">
        <v>62600</v>
      </c>
      <c r="DF656" s="185">
        <v>31300</v>
      </c>
      <c r="DG656" s="185">
        <v>46900</v>
      </c>
      <c r="DH656" s="185">
        <v>16322</v>
      </c>
      <c r="DI656" s="185">
        <v>7</v>
      </c>
      <c r="DJ656" s="185">
        <v>0</v>
      </c>
      <c r="DK656" s="185">
        <v>23</v>
      </c>
      <c r="DL656" s="185">
        <v>0</v>
      </c>
      <c r="DM656" s="187">
        <v>44348</v>
      </c>
      <c r="DN656" s="187">
        <v>44370</v>
      </c>
      <c r="DO656" s="185">
        <v>0</v>
      </c>
      <c r="DP656" s="185">
        <v>45200</v>
      </c>
      <c r="DQ656" s="185">
        <v>0</v>
      </c>
      <c r="DR656" s="185" t="s">
        <v>2026</v>
      </c>
      <c r="DS656" s="185" t="s">
        <v>1889</v>
      </c>
      <c r="DT656" s="185">
        <v>45200</v>
      </c>
      <c r="DV656" s="185" t="s">
        <v>2123</v>
      </c>
      <c r="DW656" s="185">
        <v>1131000</v>
      </c>
      <c r="DX656" s="185" t="s">
        <v>1896</v>
      </c>
    </row>
    <row r="657" spans="1:128" x14ac:dyDescent="0.25">
      <c r="A657" s="185">
        <v>7</v>
      </c>
      <c r="B657" s="185">
        <v>273467</v>
      </c>
      <c r="D657" s="230">
        <v>5.2199999999999998E-3</v>
      </c>
      <c r="E657" s="185">
        <v>1427</v>
      </c>
      <c r="F657" s="185">
        <v>34983039</v>
      </c>
      <c r="I657" s="185">
        <v>1367323</v>
      </c>
      <c r="J657" s="185">
        <v>575218</v>
      </c>
      <c r="L657" s="185">
        <v>1542986</v>
      </c>
      <c r="M657" s="185" t="s">
        <v>2219</v>
      </c>
      <c r="N657" s="185" t="s">
        <v>4180</v>
      </c>
      <c r="O657" s="185" t="s">
        <v>1332</v>
      </c>
      <c r="R657" s="185" t="s">
        <v>1879</v>
      </c>
      <c r="S657" s="185" t="s">
        <v>688</v>
      </c>
      <c r="T657" s="185" t="s">
        <v>643</v>
      </c>
      <c r="U657" s="185" t="s">
        <v>682</v>
      </c>
      <c r="V657" s="185" t="s">
        <v>1949</v>
      </c>
      <c r="W657" s="185" t="s">
        <v>714</v>
      </c>
      <c r="X657" s="185" t="s">
        <v>2138</v>
      </c>
      <c r="Y657" s="185" t="s">
        <v>2268</v>
      </c>
      <c r="Z657" s="185" t="s">
        <v>2384</v>
      </c>
      <c r="AA657" s="185" t="s">
        <v>1883</v>
      </c>
      <c r="AB657" s="185" t="s">
        <v>1923</v>
      </c>
      <c r="AC657" s="185" t="s">
        <v>4668</v>
      </c>
      <c r="AD657" s="185" t="s">
        <v>2645</v>
      </c>
      <c r="AE657" s="185" t="s">
        <v>1887</v>
      </c>
      <c r="AF657" s="185" t="s">
        <v>1888</v>
      </c>
      <c r="AG657" s="185" t="s">
        <v>1889</v>
      </c>
      <c r="AH657" s="185" t="s">
        <v>1883</v>
      </c>
      <c r="AI657" s="185" t="s">
        <v>1890</v>
      </c>
      <c r="AJ657" s="185" t="s">
        <v>1913</v>
      </c>
      <c r="AK657" s="185" t="s">
        <v>220</v>
      </c>
      <c r="AL657" s="185" t="s">
        <v>2037</v>
      </c>
      <c r="AM657" s="185" t="s">
        <v>4669</v>
      </c>
      <c r="AN657" s="185" t="s">
        <v>4211</v>
      </c>
      <c r="AO657" s="185" t="s">
        <v>4420</v>
      </c>
      <c r="AP657" s="185" t="s">
        <v>1896</v>
      </c>
      <c r="AQ657" s="185" t="s">
        <v>1949</v>
      </c>
      <c r="AR657" s="185" t="s">
        <v>3251</v>
      </c>
      <c r="AS657" s="185">
        <v>1150436</v>
      </c>
      <c r="AT657" s="185" t="s">
        <v>3251</v>
      </c>
      <c r="AV657" s="185" t="s">
        <v>1920</v>
      </c>
      <c r="AW657" s="185">
        <v>1150436</v>
      </c>
      <c r="AX657" s="185">
        <v>0</v>
      </c>
      <c r="AY657" s="185" t="s">
        <v>4186</v>
      </c>
      <c r="AZ657" s="186">
        <v>0</v>
      </c>
      <c r="BA657" s="231">
        <v>8</v>
      </c>
      <c r="BB657" s="185">
        <v>0</v>
      </c>
      <c r="BC657" s="185" t="s">
        <v>1332</v>
      </c>
      <c r="BD657" s="187">
        <v>23040</v>
      </c>
      <c r="BE657" s="187">
        <v>30461</v>
      </c>
      <c r="BF657" s="187">
        <v>39805</v>
      </c>
      <c r="BH657" s="187">
        <v>43976</v>
      </c>
      <c r="BI657" s="187">
        <v>44340</v>
      </c>
      <c r="BJ657" s="185" t="s">
        <v>4670</v>
      </c>
      <c r="BK657" s="185" t="s">
        <v>1923</v>
      </c>
      <c r="BL657" s="187">
        <v>33448</v>
      </c>
      <c r="BM657" s="185" t="s">
        <v>1924</v>
      </c>
      <c r="BN657" s="185" t="s">
        <v>1925</v>
      </c>
      <c r="BV657" s="185" t="s">
        <v>3365</v>
      </c>
      <c r="BW657" s="185" t="s">
        <v>1896</v>
      </c>
      <c r="BX657" s="185" t="s">
        <v>1902</v>
      </c>
      <c r="BY657" s="187">
        <v>43245</v>
      </c>
      <c r="BZ657" s="187">
        <v>44341</v>
      </c>
      <c r="CA657" s="185">
        <v>0</v>
      </c>
      <c r="CB657" s="185">
        <v>268435</v>
      </c>
      <c r="CC657" s="185">
        <v>0</v>
      </c>
      <c r="CD657" s="185">
        <v>23999</v>
      </c>
      <c r="CE657" s="185">
        <v>0</v>
      </c>
      <c r="CF657" s="185">
        <v>0</v>
      </c>
      <c r="CG657" s="185">
        <v>0</v>
      </c>
      <c r="CH657" s="185">
        <v>0</v>
      </c>
      <c r="CI657" s="185">
        <v>1135638</v>
      </c>
      <c r="CK657" s="185">
        <v>0</v>
      </c>
      <c r="CL657" s="185">
        <v>0</v>
      </c>
      <c r="CM657" s="185">
        <v>0</v>
      </c>
      <c r="CN657" s="185">
        <v>0</v>
      </c>
      <c r="CO657" s="185">
        <v>0</v>
      </c>
      <c r="CP657" s="185">
        <v>15423</v>
      </c>
      <c r="CQ657" s="185">
        <v>21475</v>
      </c>
      <c r="CR657" s="185">
        <v>0</v>
      </c>
      <c r="CS657" s="185">
        <v>0</v>
      </c>
      <c r="CT657" s="185">
        <v>0</v>
      </c>
      <c r="CU657" s="185">
        <v>0</v>
      </c>
      <c r="CV657" s="185">
        <v>0</v>
      </c>
      <c r="CW657" s="185">
        <v>1464970</v>
      </c>
      <c r="CX657" s="185">
        <v>676358</v>
      </c>
      <c r="CY657" s="185">
        <v>788612</v>
      </c>
      <c r="CZ657" s="185" t="s">
        <v>8035</v>
      </c>
      <c r="DA657" s="185">
        <v>122081</v>
      </c>
      <c r="DB657" s="185">
        <v>99600</v>
      </c>
      <c r="DC657" s="185">
        <v>140600</v>
      </c>
      <c r="DD657" s="185">
        <v>1441000</v>
      </c>
      <c r="DE657" s="185">
        <v>57600</v>
      </c>
      <c r="DF657" s="185">
        <v>28800</v>
      </c>
      <c r="DG657" s="185">
        <v>43200</v>
      </c>
      <c r="DH657" s="185">
        <v>0</v>
      </c>
      <c r="DI657" s="185">
        <v>7</v>
      </c>
      <c r="DJ657" s="185">
        <v>0</v>
      </c>
      <c r="DK657" s="185">
        <v>23</v>
      </c>
      <c r="DL657" s="185">
        <v>0</v>
      </c>
      <c r="DM657" s="187">
        <v>44348</v>
      </c>
      <c r="DN657" s="187">
        <v>44370</v>
      </c>
      <c r="DO657" s="185">
        <v>0</v>
      </c>
      <c r="DP657" s="185">
        <v>46900</v>
      </c>
      <c r="DQ657" s="185">
        <v>0</v>
      </c>
      <c r="DR657" s="185" t="s">
        <v>1946</v>
      </c>
      <c r="DS657" s="185" t="s">
        <v>2026</v>
      </c>
      <c r="DT657" s="185">
        <v>46900</v>
      </c>
      <c r="DV657" s="185" t="s">
        <v>2123</v>
      </c>
      <c r="DW657" s="185">
        <v>1172000</v>
      </c>
      <c r="DX657" s="185" t="s">
        <v>1896</v>
      </c>
    </row>
    <row r="658" spans="1:128" x14ac:dyDescent="0.25">
      <c r="A658" s="185">
        <v>30</v>
      </c>
      <c r="B658" s="185">
        <v>2375000</v>
      </c>
      <c r="D658" s="230">
        <v>5.2199999999999998E-3</v>
      </c>
      <c r="E658" s="185">
        <v>12398</v>
      </c>
      <c r="F658" s="185">
        <v>34983611</v>
      </c>
      <c r="I658" s="185">
        <v>1985600</v>
      </c>
      <c r="J658" s="185">
        <v>1453703</v>
      </c>
      <c r="L658" s="185">
        <v>3293255</v>
      </c>
      <c r="M658" s="185" t="s">
        <v>2219</v>
      </c>
      <c r="N658" s="185" t="s">
        <v>4180</v>
      </c>
      <c r="R658" s="185" t="s">
        <v>1879</v>
      </c>
      <c r="S658" s="185" t="s">
        <v>688</v>
      </c>
      <c r="T658" s="185" t="s">
        <v>643</v>
      </c>
      <c r="U658" s="185" t="s">
        <v>682</v>
      </c>
      <c r="V658" s="185" t="s">
        <v>1949</v>
      </c>
      <c r="W658" s="185" t="s">
        <v>236</v>
      </c>
      <c r="X658" s="185" t="s">
        <v>2013</v>
      </c>
      <c r="Y658" s="185" t="s">
        <v>1881</v>
      </c>
      <c r="Z658" s="185" t="s">
        <v>2384</v>
      </c>
      <c r="AA658" s="185" t="s">
        <v>1883</v>
      </c>
      <c r="AB658" s="185" t="s">
        <v>1923</v>
      </c>
      <c r="AC658" s="185" t="s">
        <v>4671</v>
      </c>
      <c r="AD658" s="185" t="s">
        <v>2645</v>
      </c>
      <c r="AE658" s="185" t="s">
        <v>1887</v>
      </c>
      <c r="AF658" s="185" t="s">
        <v>1888</v>
      </c>
      <c r="AG658" s="185" t="s">
        <v>1889</v>
      </c>
      <c r="AH658" s="185" t="s">
        <v>1883</v>
      </c>
      <c r="AI658" s="185" t="s">
        <v>1890</v>
      </c>
      <c r="AJ658" s="185" t="s">
        <v>1913</v>
      </c>
      <c r="AK658" s="185" t="s">
        <v>220</v>
      </c>
      <c r="AL658" s="185" t="s">
        <v>4672</v>
      </c>
      <c r="AM658" s="185" t="s">
        <v>4673</v>
      </c>
      <c r="AN658" s="185" t="s">
        <v>2734</v>
      </c>
      <c r="AO658" s="185" t="s">
        <v>4674</v>
      </c>
      <c r="AP658" s="185" t="s">
        <v>1896</v>
      </c>
      <c r="AQ658" s="185" t="s">
        <v>1949</v>
      </c>
      <c r="AR658" s="185" t="s">
        <v>2620</v>
      </c>
      <c r="AS658" s="185">
        <v>1842722</v>
      </c>
      <c r="AT658" s="185" t="s">
        <v>2620</v>
      </c>
      <c r="AV658" s="185" t="s">
        <v>1920</v>
      </c>
      <c r="AW658" s="185">
        <v>1842722</v>
      </c>
      <c r="AX658" s="185">
        <v>0</v>
      </c>
      <c r="AY658" s="185" t="s">
        <v>4186</v>
      </c>
      <c r="AZ658" s="186">
        <v>0</v>
      </c>
      <c r="BA658" s="231">
        <v>8</v>
      </c>
      <c r="BB658" s="185">
        <v>0</v>
      </c>
      <c r="BC658" s="185" t="s">
        <v>1332</v>
      </c>
      <c r="BD658" s="187">
        <v>23305</v>
      </c>
      <c r="BE658" s="187">
        <v>30288</v>
      </c>
      <c r="BF658" s="187">
        <v>39805</v>
      </c>
      <c r="BG658" s="187">
        <v>44377</v>
      </c>
      <c r="BH658" s="187">
        <v>43437</v>
      </c>
      <c r="BI658" s="187">
        <v>43801</v>
      </c>
      <c r="BJ658" s="185" t="s">
        <v>4675</v>
      </c>
      <c r="BK658" s="185" t="s">
        <v>1923</v>
      </c>
      <c r="BL658" s="187">
        <v>32899</v>
      </c>
      <c r="BM658" s="185" t="s">
        <v>1924</v>
      </c>
      <c r="BN658" s="185" t="s">
        <v>1925</v>
      </c>
      <c r="BV658" s="185" t="s">
        <v>3365</v>
      </c>
      <c r="BW658" s="185" t="s">
        <v>1926</v>
      </c>
      <c r="BX658" s="185" t="s">
        <v>1902</v>
      </c>
      <c r="BY658" s="187">
        <v>43072</v>
      </c>
      <c r="BZ658" s="187">
        <v>44168</v>
      </c>
      <c r="CA658" s="185">
        <v>0</v>
      </c>
      <c r="CB658" s="185">
        <v>1842722</v>
      </c>
      <c r="CC658" s="185">
        <v>0</v>
      </c>
      <c r="CD658" s="185">
        <v>0</v>
      </c>
      <c r="CE658" s="185">
        <v>0</v>
      </c>
      <c r="CF658" s="185">
        <v>0</v>
      </c>
      <c r="CG658" s="185">
        <v>1482839</v>
      </c>
      <c r="CH658" s="185">
        <v>532342</v>
      </c>
      <c r="CI658" s="185">
        <v>0</v>
      </c>
      <c r="CK658" s="185">
        <v>1696953</v>
      </c>
      <c r="CL658" s="185">
        <v>1146240</v>
      </c>
      <c r="CM658" s="185">
        <v>0</v>
      </c>
      <c r="CN658" s="185">
        <v>0</v>
      </c>
      <c r="CO658" s="185">
        <v>0</v>
      </c>
      <c r="CP658" s="185">
        <v>66098</v>
      </c>
      <c r="CQ658" s="185">
        <v>147418</v>
      </c>
      <c r="CR658" s="185">
        <v>0</v>
      </c>
      <c r="CS658" s="185">
        <v>193827</v>
      </c>
      <c r="CT658" s="185">
        <v>2557619</v>
      </c>
      <c r="CU658" s="185">
        <v>0</v>
      </c>
      <c r="CV658" s="185">
        <v>0</v>
      </c>
      <c r="CW658" s="185">
        <v>9666058</v>
      </c>
      <c r="CX658" s="185">
        <v>324108</v>
      </c>
      <c r="CY658" s="185">
        <v>9341950</v>
      </c>
      <c r="CZ658" s="185" t="s">
        <v>8035</v>
      </c>
      <c r="DA658" s="185">
        <v>576218</v>
      </c>
      <c r="DB658" s="185">
        <v>201900</v>
      </c>
      <c r="DC658" s="185">
        <v>285000</v>
      </c>
      <c r="DD658" s="185">
        <v>8326000</v>
      </c>
      <c r="DE658" s="185">
        <v>333000</v>
      </c>
      <c r="DF658" s="185">
        <v>166500</v>
      </c>
      <c r="DG658" s="185">
        <v>249800</v>
      </c>
      <c r="DH658" s="185">
        <v>0</v>
      </c>
      <c r="DI658" s="185">
        <v>30</v>
      </c>
      <c r="DJ658" s="185">
        <v>0</v>
      </c>
      <c r="DK658" s="185">
        <v>0</v>
      </c>
      <c r="DL658" s="185">
        <v>0</v>
      </c>
      <c r="DM658" s="187">
        <v>43831</v>
      </c>
      <c r="DN658" s="187">
        <v>43845</v>
      </c>
      <c r="DO658" s="185">
        <v>0</v>
      </c>
      <c r="DP658" s="185">
        <v>95000</v>
      </c>
      <c r="DQ658" s="185">
        <v>0</v>
      </c>
      <c r="DR658" s="185" t="s">
        <v>2026</v>
      </c>
      <c r="DS658" s="185" t="s">
        <v>1903</v>
      </c>
      <c r="DT658" s="185">
        <v>95000</v>
      </c>
      <c r="DV658" s="185" t="s">
        <v>2123</v>
      </c>
      <c r="DW658" s="185">
        <v>2375000</v>
      </c>
      <c r="DX658" s="185" t="s">
        <v>1896</v>
      </c>
    </row>
    <row r="659" spans="1:128" x14ac:dyDescent="0.25">
      <c r="A659" s="185">
        <v>30</v>
      </c>
      <c r="B659" s="185">
        <v>1081000</v>
      </c>
      <c r="D659" s="230">
        <v>5.2199999999999998E-3</v>
      </c>
      <c r="E659" s="185">
        <v>5643</v>
      </c>
      <c r="F659" s="185">
        <v>34994685</v>
      </c>
      <c r="I659" s="185">
        <v>1295460</v>
      </c>
      <c r="J659" s="185">
        <v>540724</v>
      </c>
      <c r="L659" s="185">
        <v>1403232</v>
      </c>
      <c r="M659" s="185" t="s">
        <v>2219</v>
      </c>
      <c r="N659" s="185" t="s">
        <v>2044</v>
      </c>
      <c r="R659" s="185" t="s">
        <v>1264</v>
      </c>
      <c r="S659" s="185" t="s">
        <v>688</v>
      </c>
      <c r="T659" s="185" t="s">
        <v>643</v>
      </c>
      <c r="U659" s="185" t="s">
        <v>682</v>
      </c>
      <c r="V659" s="185" t="s">
        <v>1949</v>
      </c>
      <c r="W659" s="185" t="s">
        <v>7246</v>
      </c>
      <c r="X659" s="185" t="s">
        <v>2013</v>
      </c>
      <c r="Y659" s="185" t="s">
        <v>1881</v>
      </c>
      <c r="Z659" s="185" t="s">
        <v>2384</v>
      </c>
      <c r="AA659" s="185" t="s">
        <v>1883</v>
      </c>
      <c r="AB659" s="185" t="s">
        <v>1923</v>
      </c>
      <c r="AC659" s="185" t="s">
        <v>4676</v>
      </c>
      <c r="AD659" s="185" t="s">
        <v>2645</v>
      </c>
      <c r="AE659" s="185" t="s">
        <v>1887</v>
      </c>
      <c r="AF659" s="185" t="s">
        <v>1888</v>
      </c>
      <c r="AG659" s="185" t="s">
        <v>1889</v>
      </c>
      <c r="AH659" s="185" t="s">
        <v>1883</v>
      </c>
      <c r="AI659" s="185" t="s">
        <v>1890</v>
      </c>
      <c r="AK659" s="185" t="s">
        <v>2646</v>
      </c>
      <c r="AL659" s="185" t="s">
        <v>2143</v>
      </c>
      <c r="AM659" s="185" t="s">
        <v>4677</v>
      </c>
      <c r="AN659" s="185" t="s">
        <v>4678</v>
      </c>
      <c r="AO659" s="185" t="s">
        <v>4189</v>
      </c>
      <c r="AP659" s="185" t="s">
        <v>1896</v>
      </c>
      <c r="AQ659" s="185" t="s">
        <v>1949</v>
      </c>
      <c r="AR659" s="185" t="s">
        <v>2782</v>
      </c>
      <c r="AS659" s="185">
        <v>1081448</v>
      </c>
      <c r="AT659" s="185" t="s">
        <v>2782</v>
      </c>
      <c r="AV659" s="185" t="s">
        <v>1920</v>
      </c>
      <c r="AW659" s="185">
        <v>1081448</v>
      </c>
      <c r="AX659" s="185">
        <v>0</v>
      </c>
      <c r="AY659" s="185" t="s">
        <v>2050</v>
      </c>
      <c r="AZ659" s="186">
        <v>0</v>
      </c>
      <c r="BA659" s="231">
        <v>8</v>
      </c>
      <c r="BB659" s="185">
        <v>0</v>
      </c>
      <c r="BD659" s="187">
        <v>24702</v>
      </c>
      <c r="BE659" s="187">
        <v>43325</v>
      </c>
      <c r="BF659" s="187">
        <v>43325</v>
      </c>
      <c r="BH659" s="187">
        <v>43690</v>
      </c>
      <c r="BI659" s="187">
        <v>44055</v>
      </c>
      <c r="BM659" s="185" t="s">
        <v>1900</v>
      </c>
      <c r="BN659" s="185" t="s">
        <v>1275</v>
      </c>
      <c r="BV659" s="185" t="s">
        <v>3365</v>
      </c>
      <c r="BW659" s="185" t="s">
        <v>1926</v>
      </c>
      <c r="BX659" s="185" t="s">
        <v>2025</v>
      </c>
      <c r="BY659" s="187">
        <v>43325</v>
      </c>
      <c r="BZ659" s="187">
        <v>44056</v>
      </c>
      <c r="CA659" s="185">
        <v>0</v>
      </c>
      <c r="CB659" s="185">
        <v>1081448</v>
      </c>
      <c r="CC659" s="185">
        <v>0</v>
      </c>
      <c r="CD659" s="185">
        <v>102854</v>
      </c>
      <c r="CE659" s="185">
        <v>0</v>
      </c>
      <c r="CF659" s="185">
        <v>0</v>
      </c>
      <c r="CG659" s="185">
        <v>0</v>
      </c>
      <c r="CH659" s="185">
        <v>0</v>
      </c>
      <c r="CI659" s="185">
        <v>0</v>
      </c>
      <c r="CK659" s="185">
        <v>0</v>
      </c>
      <c r="CL659" s="185">
        <v>0</v>
      </c>
      <c r="CM659" s="185">
        <v>0</v>
      </c>
      <c r="CN659" s="185">
        <v>0</v>
      </c>
      <c r="CO659" s="185">
        <v>0</v>
      </c>
      <c r="CP659" s="185">
        <v>66098</v>
      </c>
      <c r="CQ659" s="185">
        <v>86516</v>
      </c>
      <c r="CR659" s="185">
        <v>0</v>
      </c>
      <c r="CS659" s="185">
        <v>0</v>
      </c>
      <c r="CT659" s="185">
        <v>0</v>
      </c>
      <c r="CU659" s="185">
        <v>0</v>
      </c>
      <c r="CV659" s="185">
        <v>0</v>
      </c>
      <c r="CW659" s="185">
        <v>1336916</v>
      </c>
      <c r="CX659" s="185">
        <v>197400</v>
      </c>
      <c r="CY659" s="185">
        <v>1139516</v>
      </c>
      <c r="CZ659" s="185" t="s">
        <v>8035</v>
      </c>
      <c r="DA659" s="185">
        <v>111410</v>
      </c>
      <c r="DB659" s="185">
        <v>91900</v>
      </c>
      <c r="DC659" s="185">
        <v>129700</v>
      </c>
      <c r="DD659" s="185">
        <v>1234000</v>
      </c>
      <c r="DE659" s="185">
        <v>49400</v>
      </c>
      <c r="DF659" s="185">
        <v>24700</v>
      </c>
      <c r="DG659" s="185">
        <v>37000</v>
      </c>
      <c r="DH659" s="185">
        <v>0</v>
      </c>
      <c r="DI659" s="185">
        <v>30</v>
      </c>
      <c r="DJ659" s="185">
        <v>0</v>
      </c>
      <c r="DK659" s="185">
        <v>0</v>
      </c>
      <c r="DL659" s="185">
        <v>0</v>
      </c>
      <c r="DM659" s="187">
        <v>44291</v>
      </c>
      <c r="DN659" s="187">
        <v>44309</v>
      </c>
      <c r="DO659" s="185">
        <v>0</v>
      </c>
      <c r="DP659" s="185">
        <v>43200</v>
      </c>
      <c r="DQ659" s="185">
        <v>0</v>
      </c>
      <c r="DR659" s="185" t="s">
        <v>2026</v>
      </c>
      <c r="DS659" s="185" t="s">
        <v>1903</v>
      </c>
      <c r="DT659" s="185">
        <v>43200</v>
      </c>
      <c r="DV659" s="185" t="s">
        <v>2123</v>
      </c>
      <c r="DW659" s="185">
        <v>1081000</v>
      </c>
      <c r="DX659" s="185" t="s">
        <v>1896</v>
      </c>
    </row>
    <row r="660" spans="1:128" x14ac:dyDescent="0.25">
      <c r="A660" s="185">
        <v>30</v>
      </c>
      <c r="B660" s="185">
        <v>1365000</v>
      </c>
      <c r="D660" s="230">
        <v>1.044E-2</v>
      </c>
      <c r="E660" s="185">
        <v>14251</v>
      </c>
      <c r="F660" s="185">
        <v>35117946</v>
      </c>
      <c r="I660" s="185">
        <v>1586477</v>
      </c>
      <c r="J660" s="185">
        <v>632231</v>
      </c>
      <c r="L660" s="185">
        <v>1677023</v>
      </c>
      <c r="M660" s="185" t="s">
        <v>2219</v>
      </c>
      <c r="N660" s="185" t="s">
        <v>2044</v>
      </c>
      <c r="R660" s="185" t="s">
        <v>1879</v>
      </c>
      <c r="S660" s="185" t="s">
        <v>688</v>
      </c>
      <c r="T660" s="185" t="s">
        <v>643</v>
      </c>
      <c r="U660" s="185" t="s">
        <v>682</v>
      </c>
      <c r="V660" s="185" t="s">
        <v>1949</v>
      </c>
      <c r="W660" s="185" t="s">
        <v>7611</v>
      </c>
      <c r="X660" s="185" t="s">
        <v>2138</v>
      </c>
      <c r="Y660" s="185" t="s">
        <v>2084</v>
      </c>
      <c r="Z660" s="185" t="s">
        <v>2384</v>
      </c>
      <c r="AA660" s="185" t="s">
        <v>1883</v>
      </c>
      <c r="AB660" s="185" t="s">
        <v>1923</v>
      </c>
      <c r="AC660" s="185" t="s">
        <v>4679</v>
      </c>
      <c r="AD660" s="185" t="s">
        <v>2645</v>
      </c>
      <c r="AE660" s="185" t="s">
        <v>1887</v>
      </c>
      <c r="AF660" s="185" t="s">
        <v>1888</v>
      </c>
      <c r="AG660" s="185" t="s">
        <v>1889</v>
      </c>
      <c r="AH660" s="185" t="s">
        <v>1883</v>
      </c>
      <c r="AI660" s="185" t="s">
        <v>1890</v>
      </c>
      <c r="AK660" s="185" t="s">
        <v>4680</v>
      </c>
      <c r="AL660" s="185" t="s">
        <v>4681</v>
      </c>
      <c r="AM660" s="185" t="s">
        <v>4682</v>
      </c>
      <c r="AN660" s="185" t="s">
        <v>4683</v>
      </c>
      <c r="AO660" s="185" t="s">
        <v>4514</v>
      </c>
      <c r="AP660" s="185" t="s">
        <v>1896</v>
      </c>
      <c r="AQ660" s="185" t="s">
        <v>1949</v>
      </c>
      <c r="AR660" s="185" t="s">
        <v>2069</v>
      </c>
      <c r="AS660" s="185">
        <v>1264462</v>
      </c>
      <c r="AT660" s="185" t="s">
        <v>1957</v>
      </c>
      <c r="AU660" s="185" t="s">
        <v>1332</v>
      </c>
      <c r="AV660" s="185" t="s">
        <v>1920</v>
      </c>
      <c r="AW660" s="185">
        <v>1364839</v>
      </c>
      <c r="AX660" s="185">
        <v>0</v>
      </c>
      <c r="AY660" s="185" t="s">
        <v>2050</v>
      </c>
      <c r="AZ660" s="186">
        <v>0</v>
      </c>
      <c r="BA660" s="231">
        <v>8</v>
      </c>
      <c r="BB660" s="185">
        <v>0</v>
      </c>
      <c r="BD660" s="187">
        <v>30015</v>
      </c>
      <c r="BE660" s="187">
        <v>43559</v>
      </c>
      <c r="BF660" s="187">
        <v>43559</v>
      </c>
      <c r="BH660" s="187">
        <v>43559</v>
      </c>
      <c r="BI660" s="187">
        <v>43924</v>
      </c>
      <c r="BM660" s="185" t="s">
        <v>1900</v>
      </c>
      <c r="BN660" s="185" t="s">
        <v>1275</v>
      </c>
      <c r="BV660" s="185" t="s">
        <v>3365</v>
      </c>
      <c r="BW660" s="185" t="s">
        <v>1896</v>
      </c>
      <c r="BX660" s="185" t="s">
        <v>1902</v>
      </c>
      <c r="BY660" s="187">
        <v>43559</v>
      </c>
      <c r="BZ660" s="187">
        <v>44290</v>
      </c>
      <c r="CA660" s="185">
        <v>0</v>
      </c>
      <c r="CB660" s="185">
        <v>1364839</v>
      </c>
      <c r="CC660" s="185">
        <v>0</v>
      </c>
      <c r="CD660" s="185">
        <v>102854</v>
      </c>
      <c r="CE660" s="185">
        <v>0</v>
      </c>
      <c r="CF660" s="185">
        <v>0</v>
      </c>
      <c r="CG660" s="185">
        <v>0</v>
      </c>
      <c r="CH660" s="185">
        <v>0</v>
      </c>
      <c r="CI660" s="185">
        <v>0</v>
      </c>
      <c r="CK660" s="185">
        <v>0</v>
      </c>
      <c r="CL660" s="185">
        <v>0</v>
      </c>
      <c r="CM660" s="185">
        <v>0</v>
      </c>
      <c r="CN660" s="185">
        <v>0</v>
      </c>
      <c r="CO660" s="185">
        <v>0</v>
      </c>
      <c r="CP660" s="185">
        <v>66098</v>
      </c>
      <c r="CQ660" s="185">
        <v>109187</v>
      </c>
      <c r="CR660" s="185">
        <v>0</v>
      </c>
      <c r="CS660" s="185">
        <v>0</v>
      </c>
      <c r="CT660" s="185">
        <v>0</v>
      </c>
      <c r="CU660" s="185">
        <v>0</v>
      </c>
      <c r="CV660" s="185">
        <v>0</v>
      </c>
      <c r="CW660" s="185">
        <v>1642978</v>
      </c>
      <c r="CX660" s="185">
        <v>185890</v>
      </c>
      <c r="CY660" s="185">
        <v>1457088</v>
      </c>
      <c r="CZ660" s="185" t="s">
        <v>8035</v>
      </c>
      <c r="DA660" s="185">
        <v>136915</v>
      </c>
      <c r="DB660" s="185">
        <v>116000</v>
      </c>
      <c r="DC660" s="185">
        <v>163800</v>
      </c>
      <c r="DD660" s="185">
        <v>1540000</v>
      </c>
      <c r="DE660" s="185">
        <v>61600</v>
      </c>
      <c r="DF660" s="185">
        <v>30800</v>
      </c>
      <c r="DG660" s="185">
        <v>46200</v>
      </c>
      <c r="DH660" s="185">
        <v>0</v>
      </c>
      <c r="DI660" s="185">
        <v>30</v>
      </c>
      <c r="DJ660" s="185">
        <v>0</v>
      </c>
      <c r="DK660" s="185">
        <v>0</v>
      </c>
      <c r="DL660" s="185">
        <v>0</v>
      </c>
      <c r="DM660" s="187">
        <v>44109</v>
      </c>
      <c r="DN660" s="187">
        <v>44130</v>
      </c>
      <c r="DO660" s="185">
        <v>0</v>
      </c>
      <c r="DP660" s="185">
        <v>54600</v>
      </c>
      <c r="DQ660" s="185">
        <v>0</v>
      </c>
      <c r="DR660" s="185" t="s">
        <v>1946</v>
      </c>
      <c r="DS660" s="185" t="s">
        <v>1911</v>
      </c>
      <c r="DT660" s="185">
        <v>54600</v>
      </c>
      <c r="DV660" s="185" t="s">
        <v>2123</v>
      </c>
      <c r="DW660" s="185">
        <v>1365000</v>
      </c>
      <c r="DX660" s="185" t="s">
        <v>1896</v>
      </c>
    </row>
    <row r="661" spans="1:128" x14ac:dyDescent="0.25">
      <c r="A661" s="185">
        <v>30</v>
      </c>
      <c r="B661" s="185">
        <v>2250000</v>
      </c>
      <c r="D661" s="230">
        <v>2.436E-2</v>
      </c>
      <c r="E661" s="185">
        <v>54810</v>
      </c>
      <c r="F661" s="185">
        <v>35250142</v>
      </c>
      <c r="I661" s="185">
        <v>2315691</v>
      </c>
      <c r="J661" s="185">
        <v>787522</v>
      </c>
      <c r="L661" s="185">
        <v>2612916</v>
      </c>
      <c r="M661" s="185" t="s">
        <v>2748</v>
      </c>
      <c r="N661" s="185" t="s">
        <v>1313</v>
      </c>
      <c r="R661" s="185" t="s">
        <v>1879</v>
      </c>
      <c r="S661" s="185" t="s">
        <v>603</v>
      </c>
      <c r="T661" s="185" t="s">
        <v>2749</v>
      </c>
      <c r="U661" s="185" t="s">
        <v>682</v>
      </c>
      <c r="V661" s="185" t="s">
        <v>1272</v>
      </c>
      <c r="W661" s="185" t="s">
        <v>876</v>
      </c>
      <c r="X661" s="185" t="s">
        <v>1880</v>
      </c>
      <c r="Y661" s="185" t="s">
        <v>1881</v>
      </c>
      <c r="Z661" s="185" t="s">
        <v>2750</v>
      </c>
      <c r="AA661" s="185" t="s">
        <v>1883</v>
      </c>
      <c r="AB661" s="185" t="s">
        <v>1913</v>
      </c>
      <c r="AC661" s="185" t="s">
        <v>4684</v>
      </c>
      <c r="AD661" s="185" t="s">
        <v>2360</v>
      </c>
      <c r="AE661" s="185" t="s">
        <v>1887</v>
      </c>
      <c r="AF661" s="185" t="s">
        <v>1888</v>
      </c>
      <c r="AG661" s="185" t="s">
        <v>1889</v>
      </c>
      <c r="AH661" s="185" t="s">
        <v>1883</v>
      </c>
      <c r="AI661" s="185" t="s">
        <v>1890</v>
      </c>
      <c r="AK661" s="185" t="s">
        <v>3637</v>
      </c>
      <c r="AL661" s="185" t="s">
        <v>4685</v>
      </c>
      <c r="AM661" s="185" t="s">
        <v>4686</v>
      </c>
      <c r="AN661" s="185" t="s">
        <v>4431</v>
      </c>
      <c r="AO661" s="185" t="s">
        <v>4366</v>
      </c>
      <c r="AP661" s="185" t="s">
        <v>1896</v>
      </c>
      <c r="AQ661" s="185" t="s">
        <v>1272</v>
      </c>
      <c r="AR661" s="185" t="s">
        <v>3201</v>
      </c>
      <c r="AS661" s="185">
        <v>2250064</v>
      </c>
      <c r="AT661" s="185" t="s">
        <v>3201</v>
      </c>
      <c r="AV661" s="185" t="s">
        <v>1920</v>
      </c>
      <c r="AW661" s="185">
        <v>2250064</v>
      </c>
      <c r="AX661" s="185">
        <v>0</v>
      </c>
      <c r="AY661" s="185" t="s">
        <v>2022</v>
      </c>
      <c r="AZ661" s="186">
        <v>0</v>
      </c>
      <c r="BA661" s="231">
        <v>25</v>
      </c>
      <c r="BB661" s="185">
        <v>0</v>
      </c>
      <c r="BD661" s="187">
        <v>29240</v>
      </c>
      <c r="BE661" s="187">
        <v>41106</v>
      </c>
      <c r="BF661" s="187">
        <v>42807</v>
      </c>
      <c r="BH661" s="187">
        <v>43297</v>
      </c>
      <c r="BI661" s="187">
        <v>43661</v>
      </c>
      <c r="BO661" s="185" t="s">
        <v>2023</v>
      </c>
      <c r="BR661" s="185" t="s">
        <v>2024</v>
      </c>
      <c r="BV661" s="185" t="s">
        <v>3365</v>
      </c>
      <c r="BW661" s="185" t="s">
        <v>1926</v>
      </c>
      <c r="BX661" s="185" t="s">
        <v>1902</v>
      </c>
      <c r="BY661" s="187">
        <v>42932</v>
      </c>
      <c r="BZ661" s="187">
        <v>44028</v>
      </c>
      <c r="CA661" s="185">
        <v>0</v>
      </c>
      <c r="CB661" s="185">
        <v>2250064</v>
      </c>
      <c r="CC661" s="185">
        <v>0</v>
      </c>
      <c r="CD661" s="185">
        <v>0</v>
      </c>
      <c r="CE661" s="185">
        <v>0</v>
      </c>
      <c r="CF661" s="185">
        <v>0</v>
      </c>
      <c r="CG661" s="185">
        <v>0</v>
      </c>
      <c r="CH661" s="185">
        <v>0</v>
      </c>
      <c r="CI661" s="185">
        <v>0</v>
      </c>
      <c r="CK661" s="185">
        <v>0</v>
      </c>
      <c r="CL661" s="185">
        <v>0</v>
      </c>
      <c r="CM661" s="185">
        <v>0</v>
      </c>
      <c r="CN661" s="185">
        <v>0</v>
      </c>
      <c r="CO661" s="185">
        <v>0</v>
      </c>
      <c r="CP661" s="185">
        <v>0</v>
      </c>
      <c r="CQ661" s="185">
        <v>562516</v>
      </c>
      <c r="CR661" s="185">
        <v>0</v>
      </c>
      <c r="CS661" s="185">
        <v>0</v>
      </c>
      <c r="CT661" s="185">
        <v>0</v>
      </c>
      <c r="CU661" s="185">
        <v>0</v>
      </c>
      <c r="CV661" s="185">
        <v>0</v>
      </c>
      <c r="CW661" s="185">
        <v>2812580</v>
      </c>
      <c r="CX661" s="185">
        <v>292503</v>
      </c>
      <c r="CY661" s="185">
        <v>2520077</v>
      </c>
      <c r="CZ661" s="185" t="s">
        <v>8035</v>
      </c>
      <c r="DA661" s="185">
        <v>234382</v>
      </c>
      <c r="DB661" s="185">
        <v>191200</v>
      </c>
      <c r="DC661" s="185">
        <v>270000</v>
      </c>
      <c r="DD661" s="185">
        <v>2813000</v>
      </c>
      <c r="DE661" s="185">
        <v>112500</v>
      </c>
      <c r="DF661" s="185">
        <v>56300</v>
      </c>
      <c r="DG661" s="185">
        <v>84400</v>
      </c>
      <c r="DH661" s="185">
        <v>0</v>
      </c>
      <c r="DI661" s="185">
        <v>30</v>
      </c>
      <c r="DJ661" s="185">
        <v>0</v>
      </c>
      <c r="DK661" s="185">
        <v>0</v>
      </c>
      <c r="DL661" s="185">
        <v>0</v>
      </c>
      <c r="DM661" s="187">
        <v>44175</v>
      </c>
      <c r="DN661" s="187">
        <v>44196</v>
      </c>
      <c r="DO661" s="185">
        <v>0</v>
      </c>
      <c r="DP661" s="185">
        <v>90000</v>
      </c>
      <c r="DQ661" s="185">
        <v>0</v>
      </c>
      <c r="DR661" s="185" t="s">
        <v>1888</v>
      </c>
      <c r="DS661" s="185" t="s">
        <v>1903</v>
      </c>
      <c r="DT661" s="185">
        <v>90000</v>
      </c>
      <c r="DV661" s="185" t="s">
        <v>2310</v>
      </c>
      <c r="DW661" s="185">
        <v>2250000</v>
      </c>
      <c r="DX661" s="185" t="s">
        <v>1896</v>
      </c>
    </row>
    <row r="662" spans="1:128" x14ac:dyDescent="0.25">
      <c r="A662" s="185">
        <v>30</v>
      </c>
      <c r="B662" s="185">
        <v>3082000</v>
      </c>
      <c r="D662" s="230">
        <v>5.2199999999999998E-3</v>
      </c>
      <c r="E662" s="185">
        <v>16088</v>
      </c>
      <c r="F662" s="185">
        <v>35264147</v>
      </c>
      <c r="I662" s="185">
        <v>3171807</v>
      </c>
      <c r="J662" s="185">
        <v>1078672</v>
      </c>
      <c r="L662" s="185">
        <v>3578916</v>
      </c>
      <c r="M662" s="185" t="s">
        <v>1889</v>
      </c>
      <c r="N662" s="185" t="s">
        <v>1938</v>
      </c>
      <c r="R662" s="185" t="s">
        <v>1879</v>
      </c>
      <c r="S662" s="185" t="s">
        <v>329</v>
      </c>
      <c r="T662" s="185" t="s">
        <v>10</v>
      </c>
      <c r="U662" s="185" t="s">
        <v>682</v>
      </c>
      <c r="V662" s="185" t="s">
        <v>2012</v>
      </c>
      <c r="W662" s="185" t="s">
        <v>898</v>
      </c>
      <c r="X662" s="185" t="s">
        <v>1880</v>
      </c>
      <c r="Y662" s="185" t="s">
        <v>1881</v>
      </c>
      <c r="Z662" s="185" t="s">
        <v>1909</v>
      </c>
      <c r="AA662" s="185" t="s">
        <v>1883</v>
      </c>
      <c r="AB662" s="185" t="s">
        <v>1913</v>
      </c>
      <c r="AC662" s="185" t="s">
        <v>4687</v>
      </c>
      <c r="AD662" s="185" t="s">
        <v>2327</v>
      </c>
      <c r="AE662" s="185" t="s">
        <v>1887</v>
      </c>
      <c r="AF662" s="185" t="s">
        <v>1888</v>
      </c>
      <c r="AG662" s="185" t="s">
        <v>1889</v>
      </c>
      <c r="AH662" s="185" t="s">
        <v>1883</v>
      </c>
      <c r="AI662" s="185" t="s">
        <v>1890</v>
      </c>
      <c r="AK662" s="185" t="s">
        <v>4688</v>
      </c>
      <c r="AL662" s="185" t="s">
        <v>1954</v>
      </c>
      <c r="AM662" s="185" t="s">
        <v>4689</v>
      </c>
      <c r="AN662" s="185" t="s">
        <v>4690</v>
      </c>
      <c r="AO662" s="185" t="s">
        <v>4691</v>
      </c>
      <c r="AP662" s="185" t="s">
        <v>1896</v>
      </c>
      <c r="AQ662" s="185" t="s">
        <v>1272</v>
      </c>
      <c r="AR662" s="185" t="s">
        <v>3521</v>
      </c>
      <c r="AS662" s="185">
        <v>2152916</v>
      </c>
      <c r="AT662" s="185" t="s">
        <v>2285</v>
      </c>
      <c r="AU662" s="185" t="s">
        <v>1332</v>
      </c>
      <c r="AV662" s="185" t="s">
        <v>1920</v>
      </c>
      <c r="AW662" s="185">
        <v>3081918</v>
      </c>
      <c r="AX662" s="185">
        <v>0</v>
      </c>
      <c r="AY662" s="185" t="s">
        <v>1943</v>
      </c>
      <c r="AZ662" s="186">
        <v>0</v>
      </c>
      <c r="BA662" s="231">
        <v>0</v>
      </c>
      <c r="BB662" s="185">
        <v>0</v>
      </c>
      <c r="BD662" s="187">
        <v>29451</v>
      </c>
      <c r="BE662" s="187">
        <v>41162</v>
      </c>
      <c r="BH662" s="187">
        <v>43718</v>
      </c>
      <c r="BI662" s="187">
        <v>44083</v>
      </c>
      <c r="BM662" s="185" t="s">
        <v>1900</v>
      </c>
      <c r="BN662" s="185" t="s">
        <v>1275</v>
      </c>
      <c r="BV662" s="185" t="s">
        <v>3365</v>
      </c>
      <c r="BW662" s="185" t="s">
        <v>1896</v>
      </c>
      <c r="BX662" s="185" t="s">
        <v>1902</v>
      </c>
      <c r="BY662" s="187">
        <v>42988</v>
      </c>
      <c r="BZ662" s="187">
        <v>44084</v>
      </c>
      <c r="CA662" s="185">
        <v>0</v>
      </c>
      <c r="CB662" s="185">
        <v>3081918</v>
      </c>
      <c r="CC662" s="185">
        <v>0</v>
      </c>
      <c r="CD662" s="185">
        <v>0</v>
      </c>
      <c r="CE662" s="185">
        <v>0</v>
      </c>
      <c r="CF662" s="185">
        <v>0</v>
      </c>
      <c r="CG662" s="185">
        <v>0</v>
      </c>
      <c r="CH662" s="185">
        <v>0</v>
      </c>
      <c r="CI662" s="185">
        <v>0</v>
      </c>
      <c r="CK662" s="185">
        <v>0</v>
      </c>
      <c r="CL662" s="185">
        <v>0</v>
      </c>
      <c r="CM662" s="185">
        <v>0</v>
      </c>
      <c r="CN662" s="185">
        <v>0</v>
      </c>
      <c r="CO662" s="185">
        <v>0</v>
      </c>
      <c r="CP662" s="185">
        <v>0</v>
      </c>
      <c r="CQ662" s="185">
        <v>0</v>
      </c>
      <c r="CR662" s="185">
        <v>0</v>
      </c>
      <c r="CS662" s="185">
        <v>0</v>
      </c>
      <c r="CT662" s="185">
        <v>0</v>
      </c>
      <c r="CU662" s="185">
        <v>0</v>
      </c>
      <c r="CV662" s="185">
        <v>0</v>
      </c>
      <c r="CW662" s="185">
        <v>3081918</v>
      </c>
      <c r="CX662" s="185">
        <v>400696</v>
      </c>
      <c r="CY662" s="185">
        <v>2681222</v>
      </c>
      <c r="CZ662" s="185" t="s">
        <v>8035</v>
      </c>
      <c r="DA662" s="185">
        <v>256827</v>
      </c>
      <c r="DB662" s="185">
        <v>262000</v>
      </c>
      <c r="DC662" s="185">
        <v>369800</v>
      </c>
      <c r="DD662" s="185">
        <v>3082000</v>
      </c>
      <c r="DE662" s="185">
        <v>123300</v>
      </c>
      <c r="DF662" s="185">
        <v>61600</v>
      </c>
      <c r="DG662" s="185">
        <v>92500</v>
      </c>
      <c r="DH662" s="185">
        <v>0</v>
      </c>
      <c r="DI662" s="185">
        <v>30</v>
      </c>
      <c r="DJ662" s="185">
        <v>0</v>
      </c>
      <c r="DK662" s="185">
        <v>0</v>
      </c>
      <c r="DL662" s="185">
        <v>0</v>
      </c>
      <c r="DM662" s="187">
        <v>44175</v>
      </c>
      <c r="DN662" s="187">
        <v>44196</v>
      </c>
      <c r="DO662" s="185">
        <v>0</v>
      </c>
      <c r="DP662" s="185">
        <v>123300</v>
      </c>
      <c r="DQ662" s="185">
        <v>0</v>
      </c>
      <c r="DR662" s="185" t="s">
        <v>1888</v>
      </c>
      <c r="DS662" s="185" t="s">
        <v>1903</v>
      </c>
      <c r="DT662" s="185">
        <v>123300</v>
      </c>
      <c r="DV662" s="185" t="s">
        <v>1946</v>
      </c>
      <c r="DW662" s="185">
        <v>3082000</v>
      </c>
      <c r="DX662" s="185" t="s">
        <v>1896</v>
      </c>
    </row>
    <row r="663" spans="1:128" x14ac:dyDescent="0.25">
      <c r="A663" s="185">
        <v>30</v>
      </c>
      <c r="B663" s="185">
        <v>1798000</v>
      </c>
      <c r="D663" s="230">
        <v>6.9599999999999995E-2</v>
      </c>
      <c r="E663" s="185">
        <v>125141</v>
      </c>
      <c r="F663" s="185">
        <v>35286078</v>
      </c>
      <c r="I663" s="185">
        <v>1319388</v>
      </c>
      <c r="J663" s="185">
        <v>0</v>
      </c>
      <c r="L663" s="185">
        <v>58639</v>
      </c>
      <c r="M663" s="185" t="s">
        <v>2273</v>
      </c>
      <c r="N663" s="185" t="s">
        <v>1878</v>
      </c>
      <c r="R663" s="185" t="s">
        <v>1264</v>
      </c>
      <c r="S663" s="185" t="s">
        <v>458</v>
      </c>
      <c r="T663" s="185" t="s">
        <v>2771</v>
      </c>
      <c r="U663" s="185" t="s">
        <v>682</v>
      </c>
      <c r="V663" s="185" t="s">
        <v>1272</v>
      </c>
      <c r="W663" s="185" t="s">
        <v>7752</v>
      </c>
      <c r="X663" s="185" t="s">
        <v>1907</v>
      </c>
      <c r="Y663" s="185" t="s">
        <v>1881</v>
      </c>
      <c r="Z663" s="185" t="s">
        <v>2274</v>
      </c>
      <c r="AA663" s="185" t="s">
        <v>1883</v>
      </c>
      <c r="AB663" s="185" t="s">
        <v>1898</v>
      </c>
      <c r="AC663" s="185" t="s">
        <v>7753</v>
      </c>
      <c r="AD663" s="185" t="s">
        <v>2774</v>
      </c>
      <c r="AE663" s="185" t="s">
        <v>1887</v>
      </c>
      <c r="AF663" s="185" t="s">
        <v>1888</v>
      </c>
      <c r="AG663" s="185" t="s">
        <v>1889</v>
      </c>
      <c r="AH663" s="185" t="s">
        <v>1883</v>
      </c>
      <c r="AI663" s="185" t="s">
        <v>1890</v>
      </c>
      <c r="AK663" s="185" t="s">
        <v>1915</v>
      </c>
      <c r="AL663" s="185" t="s">
        <v>7754</v>
      </c>
      <c r="AM663" s="185" t="s">
        <v>7755</v>
      </c>
      <c r="AN663" s="185" t="s">
        <v>7756</v>
      </c>
      <c r="AO663" s="185" t="s">
        <v>4514</v>
      </c>
      <c r="AP663" s="185" t="s">
        <v>1896</v>
      </c>
      <c r="AQ663" s="185" t="s">
        <v>1272</v>
      </c>
      <c r="AR663" s="185" t="s">
        <v>2093</v>
      </c>
      <c r="AS663" s="185">
        <v>1150436</v>
      </c>
      <c r="AT663" s="185" t="s">
        <v>2093</v>
      </c>
      <c r="AV663" s="185" t="s">
        <v>1920</v>
      </c>
      <c r="AW663" s="185">
        <v>1150436</v>
      </c>
      <c r="AX663" s="185">
        <v>0</v>
      </c>
      <c r="AY663" s="185" t="s">
        <v>1899</v>
      </c>
      <c r="AZ663" s="186">
        <v>0</v>
      </c>
      <c r="BA663" s="231">
        <v>14</v>
      </c>
      <c r="BB663" s="185">
        <v>0</v>
      </c>
      <c r="BD663" s="187">
        <v>30980</v>
      </c>
      <c r="BE663" s="187">
        <v>44180</v>
      </c>
      <c r="BF663" s="187">
        <v>44180</v>
      </c>
      <c r="BH663" s="187">
        <v>44180</v>
      </c>
      <c r="BM663" s="185" t="s">
        <v>1900</v>
      </c>
      <c r="BN663" s="185" t="s">
        <v>1275</v>
      </c>
      <c r="BV663" s="185" t="s">
        <v>3365</v>
      </c>
      <c r="BW663" s="185" t="s">
        <v>1896</v>
      </c>
      <c r="BX663" s="185" t="s">
        <v>2025</v>
      </c>
      <c r="BY663" s="187">
        <v>44180</v>
      </c>
      <c r="BZ663" s="187">
        <v>44180</v>
      </c>
      <c r="CA663" s="185">
        <v>0</v>
      </c>
      <c r="CB663" s="185">
        <v>1150436</v>
      </c>
      <c r="CC663" s="185">
        <v>0</v>
      </c>
      <c r="CD663" s="185">
        <v>102854</v>
      </c>
      <c r="CE663" s="185">
        <v>0</v>
      </c>
      <c r="CF663" s="185">
        <v>0</v>
      </c>
      <c r="CG663" s="185">
        <v>0</v>
      </c>
      <c r="CH663" s="185">
        <v>0</v>
      </c>
      <c r="CI663" s="185">
        <v>0</v>
      </c>
      <c r="CK663" s="185">
        <v>0</v>
      </c>
      <c r="CL663" s="185">
        <v>0</v>
      </c>
      <c r="CM663" s="185">
        <v>67109</v>
      </c>
      <c r="CN663" s="185">
        <v>130862</v>
      </c>
      <c r="CO663" s="185">
        <v>0</v>
      </c>
      <c r="CP663" s="185">
        <v>66098</v>
      </c>
      <c r="CQ663" s="185">
        <v>161061</v>
      </c>
      <c r="CR663" s="185">
        <v>449629</v>
      </c>
      <c r="CS663" s="185">
        <v>0</v>
      </c>
      <c r="CT663" s="185">
        <v>0</v>
      </c>
      <c r="CU663" s="185">
        <v>0</v>
      </c>
      <c r="CV663" s="185">
        <v>0</v>
      </c>
      <c r="CW663" s="185">
        <v>2128049</v>
      </c>
      <c r="CX663" s="185">
        <v>143800</v>
      </c>
      <c r="CY663" s="185">
        <v>1984249</v>
      </c>
      <c r="CZ663" s="185" t="s">
        <v>8035</v>
      </c>
      <c r="DA663" s="185">
        <v>177337</v>
      </c>
      <c r="DB663" s="185">
        <v>152800</v>
      </c>
      <c r="DC663" s="185">
        <v>215800</v>
      </c>
      <c r="DD663" s="185">
        <v>2025000</v>
      </c>
      <c r="DE663" s="185">
        <v>81000</v>
      </c>
      <c r="DF663" s="185">
        <v>40500</v>
      </c>
      <c r="DG663" s="185">
        <v>60700</v>
      </c>
      <c r="DH663" s="185">
        <v>0</v>
      </c>
      <c r="DI663" s="185">
        <v>30</v>
      </c>
      <c r="DJ663" s="185">
        <v>0</v>
      </c>
      <c r="DK663" s="185">
        <v>0</v>
      </c>
      <c r="DL663" s="185">
        <v>0</v>
      </c>
      <c r="DM663" s="187">
        <v>44180</v>
      </c>
      <c r="DN663" s="187">
        <v>44181</v>
      </c>
      <c r="DO663" s="185">
        <v>0</v>
      </c>
      <c r="DP663" s="185">
        <v>71900</v>
      </c>
      <c r="DQ663" s="185">
        <v>0</v>
      </c>
      <c r="DR663" s="185" t="s">
        <v>1927</v>
      </c>
      <c r="DS663" s="185" t="s">
        <v>1903</v>
      </c>
      <c r="DT663" s="185">
        <v>71900</v>
      </c>
      <c r="DV663" s="185" t="s">
        <v>2279</v>
      </c>
      <c r="DW663" s="185">
        <v>1798000</v>
      </c>
      <c r="DX663" s="185" t="s">
        <v>1896</v>
      </c>
    </row>
    <row r="664" spans="1:128" x14ac:dyDescent="0.25">
      <c r="A664" s="185">
        <v>29</v>
      </c>
      <c r="B664" s="185">
        <v>3568933</v>
      </c>
      <c r="C664" s="185">
        <v>1</v>
      </c>
      <c r="D664" s="230">
        <v>2.436E-2</v>
      </c>
      <c r="E664" s="185">
        <v>86939</v>
      </c>
      <c r="F664" s="185">
        <v>35355399</v>
      </c>
      <c r="H664" s="185" t="s">
        <v>1332</v>
      </c>
      <c r="I664" s="185">
        <v>3799466</v>
      </c>
      <c r="J664" s="185">
        <v>1292126</v>
      </c>
      <c r="L664" s="185">
        <v>4287592</v>
      </c>
      <c r="M664" s="185" t="s">
        <v>1889</v>
      </c>
      <c r="N664" s="185" t="s">
        <v>2586</v>
      </c>
      <c r="R664" s="185" t="s">
        <v>1879</v>
      </c>
      <c r="S664" s="185" t="s">
        <v>306</v>
      </c>
      <c r="T664" s="185" t="s">
        <v>306</v>
      </c>
      <c r="U664" s="185" t="s">
        <v>3524</v>
      </c>
      <c r="V664" s="185" t="s">
        <v>1963</v>
      </c>
      <c r="W664" s="185" t="s">
        <v>1677</v>
      </c>
      <c r="X664" s="185" t="s">
        <v>2407</v>
      </c>
      <c r="Y664" s="185" t="s">
        <v>1987</v>
      </c>
      <c r="Z664" s="185" t="s">
        <v>1909</v>
      </c>
      <c r="AA664" s="185" t="s">
        <v>1883</v>
      </c>
      <c r="AB664" s="185" t="s">
        <v>1883</v>
      </c>
      <c r="AC664" s="185" t="s">
        <v>4693</v>
      </c>
      <c r="AD664" s="185" t="s">
        <v>1989</v>
      </c>
      <c r="AE664" s="185" t="s">
        <v>2026</v>
      </c>
      <c r="AF664" s="185" t="s">
        <v>1889</v>
      </c>
      <c r="AG664" s="185" t="s">
        <v>1911</v>
      </c>
      <c r="AH664" s="185" t="s">
        <v>1912</v>
      </c>
      <c r="AI664" s="185" t="s">
        <v>1890</v>
      </c>
      <c r="AK664" s="185" t="s">
        <v>4694</v>
      </c>
      <c r="AL664" s="185" t="s">
        <v>785</v>
      </c>
      <c r="AM664" s="185" t="s">
        <v>4695</v>
      </c>
      <c r="AN664" s="185" t="s">
        <v>4272</v>
      </c>
      <c r="AO664" s="185" t="s">
        <v>4696</v>
      </c>
      <c r="AP664" s="185" t="s">
        <v>1896</v>
      </c>
      <c r="AQ664" s="185" t="s">
        <v>1963</v>
      </c>
      <c r="AR664" s="185" t="s">
        <v>2458</v>
      </c>
      <c r="AS664" s="185">
        <v>3691789</v>
      </c>
      <c r="AT664" s="185" t="s">
        <v>2458</v>
      </c>
      <c r="AV664" s="185" t="s">
        <v>1920</v>
      </c>
      <c r="AW664" s="185">
        <v>3691789</v>
      </c>
      <c r="AX664" s="185">
        <v>0</v>
      </c>
      <c r="AY664" s="185" t="s">
        <v>2590</v>
      </c>
      <c r="AZ664" s="186">
        <v>0</v>
      </c>
      <c r="BA664" s="231">
        <v>0</v>
      </c>
      <c r="BB664" s="185">
        <v>0</v>
      </c>
      <c r="BD664" s="187">
        <v>30993</v>
      </c>
      <c r="BE664" s="187">
        <v>42830</v>
      </c>
      <c r="BF664" s="187">
        <v>42830</v>
      </c>
      <c r="BH664" s="187">
        <v>43560</v>
      </c>
      <c r="BI664" s="187">
        <v>43925</v>
      </c>
      <c r="BO664" s="185" t="s">
        <v>2586</v>
      </c>
      <c r="BR664" s="185" t="s">
        <v>2591</v>
      </c>
      <c r="BV664" s="185" t="s">
        <v>3365</v>
      </c>
      <c r="BW664" s="185" t="s">
        <v>1926</v>
      </c>
      <c r="BX664" s="185" t="s">
        <v>1902</v>
      </c>
      <c r="BY664" s="187">
        <v>42830</v>
      </c>
      <c r="BZ664" s="187">
        <v>44291</v>
      </c>
      <c r="CA664" s="185">
        <v>0</v>
      </c>
      <c r="CB664" s="185">
        <v>3691789</v>
      </c>
      <c r="CC664" s="185">
        <v>0</v>
      </c>
      <c r="CD664" s="185">
        <v>0</v>
      </c>
      <c r="CE664" s="185">
        <v>0</v>
      </c>
      <c r="CF664" s="185">
        <v>0</v>
      </c>
      <c r="CG664" s="185">
        <v>0</v>
      </c>
      <c r="CH664" s="185">
        <v>0</v>
      </c>
      <c r="CI664" s="185">
        <v>0</v>
      </c>
      <c r="CK664" s="185">
        <v>0</v>
      </c>
      <c r="CL664" s="185">
        <v>0</v>
      </c>
      <c r="CM664" s="185">
        <v>0</v>
      </c>
      <c r="CN664" s="185">
        <v>0</v>
      </c>
      <c r="CO664" s="185">
        <v>0</v>
      </c>
      <c r="CP664" s="185">
        <v>0</v>
      </c>
      <c r="CQ664" s="185">
        <v>0</v>
      </c>
      <c r="CR664" s="185">
        <v>0</v>
      </c>
      <c r="CS664" s="185">
        <v>0</v>
      </c>
      <c r="CT664" s="185">
        <v>0</v>
      </c>
      <c r="CU664" s="185">
        <v>0</v>
      </c>
      <c r="CV664" s="185">
        <v>0</v>
      </c>
      <c r="CW664" s="185">
        <v>3691789</v>
      </c>
      <c r="CX664" s="185">
        <v>1173189</v>
      </c>
      <c r="CY664" s="185">
        <v>2518600</v>
      </c>
      <c r="CZ664" s="185" t="s">
        <v>8035</v>
      </c>
      <c r="DA664" s="185">
        <v>307649</v>
      </c>
      <c r="DB664" s="185">
        <v>313800</v>
      </c>
      <c r="DC664" s="185">
        <v>443000</v>
      </c>
      <c r="DD664" s="185">
        <v>3692000</v>
      </c>
      <c r="DE664" s="185">
        <v>147700</v>
      </c>
      <c r="DF664" s="185">
        <v>73800</v>
      </c>
      <c r="DG664" s="185">
        <v>110800</v>
      </c>
      <c r="DH664" s="185">
        <v>0</v>
      </c>
      <c r="DI664" s="185">
        <v>30</v>
      </c>
      <c r="DJ664" s="185">
        <v>0</v>
      </c>
      <c r="DK664" s="185">
        <v>0</v>
      </c>
      <c r="DL664" s="185">
        <v>0</v>
      </c>
      <c r="DM664" s="187">
        <v>44144</v>
      </c>
      <c r="DN664" s="187">
        <v>44165</v>
      </c>
      <c r="DO664" s="185">
        <v>0</v>
      </c>
      <c r="DP664" s="185">
        <v>147700</v>
      </c>
      <c r="DQ664" s="185">
        <v>36900</v>
      </c>
      <c r="DR664" s="185" t="s">
        <v>2074</v>
      </c>
      <c r="DS664" s="185" t="s">
        <v>1887</v>
      </c>
      <c r="DT664" s="185">
        <v>147700</v>
      </c>
      <c r="DV664" s="185" t="s">
        <v>1928</v>
      </c>
      <c r="DW664" s="185">
        <v>3692000</v>
      </c>
      <c r="DX664" s="185" t="s">
        <v>1896</v>
      </c>
    </row>
    <row r="665" spans="1:128" x14ac:dyDescent="0.25">
      <c r="A665" s="185">
        <v>30</v>
      </c>
      <c r="B665" s="185">
        <v>3212000</v>
      </c>
      <c r="D665" s="230">
        <v>2.436E-2</v>
      </c>
      <c r="E665" s="185">
        <v>78244</v>
      </c>
      <c r="F665" s="185">
        <v>35393516</v>
      </c>
      <c r="I665" s="185">
        <v>3305347</v>
      </c>
      <c r="J665" s="185">
        <v>1124086</v>
      </c>
      <c r="L665" s="185">
        <v>3729993</v>
      </c>
      <c r="M665" s="185" t="s">
        <v>1889</v>
      </c>
      <c r="N665" s="185" t="s">
        <v>295</v>
      </c>
      <c r="R665" s="185" t="s">
        <v>1879</v>
      </c>
      <c r="S665" s="185" t="s">
        <v>306</v>
      </c>
      <c r="T665" s="185" t="s">
        <v>282</v>
      </c>
      <c r="U665" s="185" t="s">
        <v>1906</v>
      </c>
      <c r="V665" s="185" t="s">
        <v>2012</v>
      </c>
      <c r="W665" s="185" t="s">
        <v>1382</v>
      </c>
      <c r="X665" s="185" t="s">
        <v>2045</v>
      </c>
      <c r="Y665" s="185" t="s">
        <v>1881</v>
      </c>
      <c r="Z665" s="185" t="s">
        <v>1909</v>
      </c>
      <c r="AA665" s="185" t="s">
        <v>1883</v>
      </c>
      <c r="AB665" s="185" t="s">
        <v>1883</v>
      </c>
      <c r="AC665" s="185" t="s">
        <v>4697</v>
      </c>
      <c r="AD665" s="185" t="s">
        <v>1911</v>
      </c>
      <c r="AE665" s="185" t="s">
        <v>1903</v>
      </c>
      <c r="AF665" s="185" t="s">
        <v>1887</v>
      </c>
      <c r="AG665" s="185" t="s">
        <v>1889</v>
      </c>
      <c r="AH665" s="185" t="s">
        <v>1912</v>
      </c>
      <c r="AI665" s="185" t="s">
        <v>1890</v>
      </c>
      <c r="AK665" s="185" t="s">
        <v>2030</v>
      </c>
      <c r="AL665" s="185" t="s">
        <v>2548</v>
      </c>
      <c r="AM665" s="185" t="s">
        <v>4698</v>
      </c>
      <c r="AN665" s="185" t="s">
        <v>4345</v>
      </c>
      <c r="AO665" s="185" t="s">
        <v>4699</v>
      </c>
      <c r="AP665" s="185" t="s">
        <v>1896</v>
      </c>
      <c r="AQ665" s="185" t="s">
        <v>2012</v>
      </c>
      <c r="AR665" s="185" t="s">
        <v>2217</v>
      </c>
      <c r="AS665" s="185">
        <v>3211673</v>
      </c>
      <c r="AT665" s="185" t="s">
        <v>2217</v>
      </c>
      <c r="AV665" s="185" t="s">
        <v>1920</v>
      </c>
      <c r="AW665" s="185">
        <v>3211673</v>
      </c>
      <c r="AX665" s="185">
        <v>0</v>
      </c>
      <c r="AY665" s="185" t="s">
        <v>2218</v>
      </c>
      <c r="AZ665" s="186">
        <v>0</v>
      </c>
      <c r="BA665" s="231">
        <v>0</v>
      </c>
      <c r="BB665" s="185">
        <v>0</v>
      </c>
      <c r="BD665" s="187">
        <v>29375</v>
      </c>
      <c r="BE665" s="187">
        <v>42867</v>
      </c>
      <c r="BF665" s="187">
        <v>42867</v>
      </c>
      <c r="BH665" s="187">
        <v>43963</v>
      </c>
      <c r="BI665" s="187">
        <v>44327</v>
      </c>
      <c r="BO665" s="185" t="s">
        <v>295</v>
      </c>
      <c r="BR665" s="185" t="s">
        <v>2060</v>
      </c>
      <c r="BV665" s="185" t="s">
        <v>3365</v>
      </c>
      <c r="BW665" s="185" t="s">
        <v>1896</v>
      </c>
      <c r="BX665" s="185" t="s">
        <v>1902</v>
      </c>
      <c r="BY665" s="187">
        <v>42867</v>
      </c>
      <c r="BZ665" s="187">
        <v>44328</v>
      </c>
      <c r="CA665" s="185">
        <v>0</v>
      </c>
      <c r="CB665" s="185">
        <v>3211673</v>
      </c>
      <c r="CC665" s="185">
        <v>0</v>
      </c>
      <c r="CD665" s="185">
        <v>0</v>
      </c>
      <c r="CE665" s="185">
        <v>0</v>
      </c>
      <c r="CF665" s="185">
        <v>0</v>
      </c>
      <c r="CG665" s="185">
        <v>0</v>
      </c>
      <c r="CH665" s="185">
        <v>0</v>
      </c>
      <c r="CI665" s="185">
        <v>0</v>
      </c>
      <c r="CK665" s="185">
        <v>0</v>
      </c>
      <c r="CL665" s="185">
        <v>0</v>
      </c>
      <c r="CM665" s="185">
        <v>0</v>
      </c>
      <c r="CN665" s="185">
        <v>0</v>
      </c>
      <c r="CO665" s="185">
        <v>0</v>
      </c>
      <c r="CP665" s="185">
        <v>0</v>
      </c>
      <c r="CQ665" s="185">
        <v>0</v>
      </c>
      <c r="CR665" s="185">
        <v>0</v>
      </c>
      <c r="CS665" s="185">
        <v>0</v>
      </c>
      <c r="CT665" s="185">
        <v>0</v>
      </c>
      <c r="CU665" s="185">
        <v>0</v>
      </c>
      <c r="CV665" s="185">
        <v>0</v>
      </c>
      <c r="CW665" s="185">
        <v>3211673</v>
      </c>
      <c r="CX665" s="185">
        <v>417584</v>
      </c>
      <c r="CY665" s="185">
        <v>2794089</v>
      </c>
      <c r="CZ665" s="185" t="s">
        <v>8035</v>
      </c>
      <c r="DA665" s="185">
        <v>267639</v>
      </c>
      <c r="DB665" s="185">
        <v>273000</v>
      </c>
      <c r="DC665" s="185">
        <v>385400</v>
      </c>
      <c r="DD665" s="185">
        <v>3212000</v>
      </c>
      <c r="DE665" s="185">
        <v>128500</v>
      </c>
      <c r="DF665" s="185">
        <v>64200</v>
      </c>
      <c r="DG665" s="185">
        <v>96400</v>
      </c>
      <c r="DH665" s="185">
        <v>0</v>
      </c>
      <c r="DI665" s="185">
        <v>30</v>
      </c>
      <c r="DJ665" s="185">
        <v>0</v>
      </c>
      <c r="DK665" s="185">
        <v>0</v>
      </c>
      <c r="DL665" s="185">
        <v>0</v>
      </c>
      <c r="DM665" s="187">
        <v>44340</v>
      </c>
      <c r="DN665" s="187">
        <v>44362</v>
      </c>
      <c r="DO665" s="185">
        <v>0</v>
      </c>
      <c r="DP665" s="185">
        <v>128500</v>
      </c>
      <c r="DQ665" s="185">
        <v>0</v>
      </c>
      <c r="DR665" s="185" t="s">
        <v>2051</v>
      </c>
      <c r="DS665" s="185" t="s">
        <v>1903</v>
      </c>
      <c r="DT665" s="185">
        <v>128500</v>
      </c>
      <c r="DV665" s="185" t="s">
        <v>1928</v>
      </c>
      <c r="DW665" s="185">
        <v>3212000</v>
      </c>
      <c r="DX665" s="185" t="s">
        <v>1896</v>
      </c>
    </row>
    <row r="666" spans="1:128" x14ac:dyDescent="0.25">
      <c r="A666" s="185">
        <v>30</v>
      </c>
      <c r="B666" s="185">
        <v>7081000</v>
      </c>
      <c r="D666" s="230">
        <v>2.436E-2</v>
      </c>
      <c r="E666" s="185">
        <v>172493</v>
      </c>
      <c r="F666" s="185">
        <v>35462671</v>
      </c>
      <c r="I666" s="185">
        <v>7287293</v>
      </c>
      <c r="J666" s="185">
        <v>2478270</v>
      </c>
      <c r="L666" s="185">
        <v>8222274</v>
      </c>
      <c r="M666" s="185" t="s">
        <v>1889</v>
      </c>
      <c r="N666" s="185" t="s">
        <v>1985</v>
      </c>
      <c r="R666" s="185" t="s">
        <v>1879</v>
      </c>
      <c r="S666" s="185" t="s">
        <v>306</v>
      </c>
      <c r="T666" s="185" t="s">
        <v>306</v>
      </c>
      <c r="U666" s="185" t="s">
        <v>342</v>
      </c>
      <c r="V666" s="185" t="s">
        <v>1963</v>
      </c>
      <c r="W666" s="185" t="s">
        <v>583</v>
      </c>
      <c r="X666" s="185" t="s">
        <v>2033</v>
      </c>
      <c r="Y666" s="185" t="s">
        <v>1987</v>
      </c>
      <c r="Z666" s="185" t="s">
        <v>1909</v>
      </c>
      <c r="AA666" s="185" t="s">
        <v>1883</v>
      </c>
      <c r="AB666" s="185" t="s">
        <v>1883</v>
      </c>
      <c r="AC666" s="185" t="s">
        <v>4700</v>
      </c>
      <c r="AD666" s="185" t="s">
        <v>1989</v>
      </c>
      <c r="AE666" s="185" t="s">
        <v>1911</v>
      </c>
      <c r="AF666" s="185" t="s">
        <v>1889</v>
      </c>
      <c r="AG666" s="185" t="s">
        <v>1888</v>
      </c>
      <c r="AH666" s="185" t="s">
        <v>1912</v>
      </c>
      <c r="AI666" s="185" t="s">
        <v>1890</v>
      </c>
      <c r="AJ666" s="185" t="s">
        <v>1913</v>
      </c>
      <c r="AK666" s="185" t="s">
        <v>2030</v>
      </c>
      <c r="AL666" s="185" t="s">
        <v>3109</v>
      </c>
      <c r="AM666" s="185" t="s">
        <v>4701</v>
      </c>
      <c r="AN666" s="185" t="s">
        <v>4255</v>
      </c>
      <c r="AO666" s="185" t="s">
        <v>4674</v>
      </c>
      <c r="AP666" s="185" t="s">
        <v>1896</v>
      </c>
      <c r="AQ666" s="185" t="s">
        <v>1963</v>
      </c>
      <c r="AR666" s="185" t="s">
        <v>3141</v>
      </c>
      <c r="AS666" s="185">
        <v>7080770</v>
      </c>
      <c r="AT666" s="185" t="s">
        <v>3141</v>
      </c>
      <c r="AV666" s="185" t="s">
        <v>1920</v>
      </c>
      <c r="AW666" s="185">
        <v>7080770</v>
      </c>
      <c r="AX666" s="185">
        <v>0</v>
      </c>
      <c r="AY666" s="185" t="s">
        <v>1996</v>
      </c>
      <c r="AZ666" s="186">
        <v>0</v>
      </c>
      <c r="BA666" s="231">
        <v>0</v>
      </c>
      <c r="BB666" s="185">
        <v>0</v>
      </c>
      <c r="BC666" s="185" t="s">
        <v>1332</v>
      </c>
      <c r="BD666" s="187">
        <v>21877</v>
      </c>
      <c r="BE666" s="187">
        <v>34745</v>
      </c>
      <c r="BF666" s="187">
        <v>40246</v>
      </c>
      <c r="BH666" s="187">
        <v>43511</v>
      </c>
      <c r="BI666" s="187">
        <v>43875</v>
      </c>
      <c r="BV666" s="185" t="s">
        <v>3365</v>
      </c>
      <c r="BW666" s="185" t="s">
        <v>1896</v>
      </c>
      <c r="BX666" s="185" t="s">
        <v>1902</v>
      </c>
      <c r="BY666" s="187">
        <v>43876</v>
      </c>
      <c r="BZ666" s="187">
        <v>44242</v>
      </c>
      <c r="CA666" s="185">
        <v>0</v>
      </c>
      <c r="CB666" s="185">
        <v>7080770</v>
      </c>
      <c r="CC666" s="185">
        <v>0</v>
      </c>
      <c r="CD666" s="185">
        <v>0</v>
      </c>
      <c r="CE666" s="185">
        <v>0</v>
      </c>
      <c r="CF666" s="185">
        <v>0</v>
      </c>
      <c r="CG666" s="185">
        <v>0</v>
      </c>
      <c r="CH666" s="185">
        <v>0</v>
      </c>
      <c r="CI666" s="185">
        <v>0</v>
      </c>
      <c r="CK666" s="185">
        <v>0</v>
      </c>
      <c r="CL666" s="185">
        <v>0</v>
      </c>
      <c r="CM666" s="185">
        <v>0</v>
      </c>
      <c r="CN666" s="185">
        <v>0</v>
      </c>
      <c r="CO666" s="185">
        <v>0</v>
      </c>
      <c r="CP666" s="185">
        <v>0</v>
      </c>
      <c r="CQ666" s="185">
        <v>0</v>
      </c>
      <c r="CR666" s="185">
        <v>0</v>
      </c>
      <c r="CS666" s="185">
        <v>0</v>
      </c>
      <c r="CT666" s="185">
        <v>0</v>
      </c>
      <c r="CU666" s="185">
        <v>0</v>
      </c>
      <c r="CV666" s="185">
        <v>0</v>
      </c>
      <c r="CW666" s="185">
        <v>7080770</v>
      </c>
      <c r="CX666" s="185">
        <v>1618456</v>
      </c>
      <c r="CY666" s="185">
        <v>5462314</v>
      </c>
      <c r="CZ666" s="185" t="s">
        <v>8035</v>
      </c>
      <c r="DA666" s="185">
        <v>590064</v>
      </c>
      <c r="DB666" s="185">
        <v>601900</v>
      </c>
      <c r="DC666" s="185">
        <v>849700</v>
      </c>
      <c r="DD666" s="185">
        <v>7081000</v>
      </c>
      <c r="DE666" s="185">
        <v>283200</v>
      </c>
      <c r="DF666" s="185">
        <v>141600</v>
      </c>
      <c r="DG666" s="185">
        <v>212400</v>
      </c>
      <c r="DH666" s="185">
        <v>0</v>
      </c>
      <c r="DI666" s="185">
        <v>30</v>
      </c>
      <c r="DJ666" s="185">
        <v>0</v>
      </c>
      <c r="DK666" s="185">
        <v>0</v>
      </c>
      <c r="DL666" s="185">
        <v>456409</v>
      </c>
      <c r="DM666" s="187">
        <v>43908</v>
      </c>
      <c r="DN666" s="187">
        <v>43929</v>
      </c>
      <c r="DO666" s="185">
        <v>0</v>
      </c>
      <c r="DP666" s="185">
        <v>283200</v>
      </c>
      <c r="DQ666" s="185">
        <v>70800</v>
      </c>
      <c r="DR666" s="185" t="s">
        <v>2043</v>
      </c>
      <c r="DS666" s="185" t="s">
        <v>1887</v>
      </c>
      <c r="DT666" s="185">
        <v>283200</v>
      </c>
      <c r="DV666" s="185" t="s">
        <v>1928</v>
      </c>
      <c r="DW666" s="185">
        <v>7081000</v>
      </c>
      <c r="DX666" s="185" t="s">
        <v>1896</v>
      </c>
    </row>
    <row r="667" spans="1:128" x14ac:dyDescent="0.25">
      <c r="A667" s="185">
        <v>30</v>
      </c>
      <c r="B667" s="185">
        <v>1843000</v>
      </c>
      <c r="D667" s="230">
        <v>5.2199999999999998E-3</v>
      </c>
      <c r="E667" s="185">
        <v>9620</v>
      </c>
      <c r="F667" s="185">
        <v>35506447</v>
      </c>
      <c r="I667" s="185">
        <v>1985600</v>
      </c>
      <c r="J667" s="185">
        <v>921362</v>
      </c>
      <c r="L667" s="185">
        <v>2150755</v>
      </c>
      <c r="M667" s="185" t="s">
        <v>1889</v>
      </c>
      <c r="N667" s="185" t="s">
        <v>4309</v>
      </c>
      <c r="R667" s="185" t="s">
        <v>1879</v>
      </c>
      <c r="S667" s="185" t="s">
        <v>306</v>
      </c>
      <c r="T667" s="185" t="s">
        <v>306</v>
      </c>
      <c r="U667" s="185" t="s">
        <v>2228</v>
      </c>
      <c r="V667" s="185" t="s">
        <v>575</v>
      </c>
      <c r="W667" s="185" t="s">
        <v>159</v>
      </c>
      <c r="X667" s="185" t="s">
        <v>2033</v>
      </c>
      <c r="Y667" s="185" t="s">
        <v>1908</v>
      </c>
      <c r="Z667" s="185" t="s">
        <v>1909</v>
      </c>
      <c r="AA667" s="185" t="s">
        <v>1883</v>
      </c>
      <c r="AB667" s="185" t="s">
        <v>1883</v>
      </c>
      <c r="AC667" s="185" t="s">
        <v>4706</v>
      </c>
      <c r="AD667" s="185" t="s">
        <v>1989</v>
      </c>
      <c r="AE667" s="185" t="s">
        <v>1887</v>
      </c>
      <c r="AF667" s="185" t="s">
        <v>1984</v>
      </c>
      <c r="AG667" s="185" t="s">
        <v>1887</v>
      </c>
      <c r="AH667" s="185" t="s">
        <v>1883</v>
      </c>
      <c r="AI667" s="185" t="s">
        <v>1890</v>
      </c>
      <c r="AJ667" s="185" t="s">
        <v>1913</v>
      </c>
      <c r="AK667" s="185" t="s">
        <v>2232</v>
      </c>
      <c r="AL667" s="185" t="s">
        <v>2402</v>
      </c>
      <c r="AM667" s="185" t="s">
        <v>4707</v>
      </c>
      <c r="AN667" s="185" t="s">
        <v>4238</v>
      </c>
      <c r="AO667" s="185" t="s">
        <v>4219</v>
      </c>
      <c r="AP667" s="185" t="s">
        <v>1896</v>
      </c>
      <c r="AQ667" s="185" t="s">
        <v>1949</v>
      </c>
      <c r="AR667" s="185" t="s">
        <v>1957</v>
      </c>
      <c r="AS667" s="185">
        <v>1364839</v>
      </c>
      <c r="AT667" s="185" t="s">
        <v>4596</v>
      </c>
      <c r="AU667" s="185" t="s">
        <v>1332</v>
      </c>
      <c r="AV667" s="185" t="s">
        <v>1920</v>
      </c>
      <c r="AW667" s="185">
        <v>1842722</v>
      </c>
      <c r="AX667" s="185">
        <v>0</v>
      </c>
      <c r="AY667" s="185" t="s">
        <v>4314</v>
      </c>
      <c r="AZ667" s="186">
        <v>0</v>
      </c>
      <c r="BA667" s="231">
        <v>0</v>
      </c>
      <c r="BB667" s="185">
        <v>0</v>
      </c>
      <c r="BC667" s="185" t="s">
        <v>1332</v>
      </c>
      <c r="BD667" s="187">
        <v>23899</v>
      </c>
      <c r="BE667" s="187">
        <v>32378</v>
      </c>
      <c r="BF667" s="187">
        <v>41654</v>
      </c>
      <c r="BH667" s="187">
        <v>42605</v>
      </c>
      <c r="BI667" s="187">
        <v>42969</v>
      </c>
      <c r="BJ667" s="185" t="s">
        <v>4708</v>
      </c>
      <c r="BK667" s="185" t="s">
        <v>1923</v>
      </c>
      <c r="BL667" s="187">
        <v>33520</v>
      </c>
      <c r="BV667" s="185" t="s">
        <v>3365</v>
      </c>
      <c r="BW667" s="185" t="s">
        <v>1926</v>
      </c>
      <c r="BX667" s="185" t="s">
        <v>1902</v>
      </c>
      <c r="BY667" s="187">
        <v>43335</v>
      </c>
      <c r="BZ667" s="187">
        <v>44066</v>
      </c>
      <c r="CA667" s="185">
        <v>0</v>
      </c>
      <c r="CB667" s="185">
        <v>1842722</v>
      </c>
      <c r="CC667" s="185">
        <v>0</v>
      </c>
      <c r="CD667" s="185">
        <v>0</v>
      </c>
      <c r="CE667" s="185">
        <v>0</v>
      </c>
      <c r="CF667" s="185">
        <v>0</v>
      </c>
      <c r="CG667" s="185">
        <v>0</v>
      </c>
      <c r="CH667" s="185">
        <v>0</v>
      </c>
      <c r="CI667" s="185">
        <v>0</v>
      </c>
      <c r="CK667" s="185">
        <v>0</v>
      </c>
      <c r="CL667" s="185">
        <v>0</v>
      </c>
      <c r="CM667" s="185">
        <v>0</v>
      </c>
      <c r="CN667" s="185">
        <v>0</v>
      </c>
      <c r="CO667" s="185">
        <v>0</v>
      </c>
      <c r="CP667" s="185">
        <v>66098</v>
      </c>
      <c r="CQ667" s="185">
        <v>0</v>
      </c>
      <c r="CR667" s="185">
        <v>0</v>
      </c>
      <c r="CS667" s="185">
        <v>0</v>
      </c>
      <c r="CT667" s="185">
        <v>0</v>
      </c>
      <c r="CU667" s="185">
        <v>0</v>
      </c>
      <c r="CV667" s="185">
        <v>0</v>
      </c>
      <c r="CW667" s="185">
        <v>2011674</v>
      </c>
      <c r="CX667" s="185">
        <v>345695</v>
      </c>
      <c r="CY667" s="185">
        <v>1665979</v>
      </c>
      <c r="CZ667" s="185" t="s">
        <v>8035</v>
      </c>
      <c r="DA667" s="185">
        <v>159068</v>
      </c>
      <c r="DB667" s="185">
        <v>156700</v>
      </c>
      <c r="DC667" s="185">
        <v>221200</v>
      </c>
      <c r="DD667" s="185">
        <v>1909000</v>
      </c>
      <c r="DE667" s="185">
        <v>76400</v>
      </c>
      <c r="DF667" s="185">
        <v>38200</v>
      </c>
      <c r="DG667" s="185">
        <v>57300</v>
      </c>
      <c r="DH667" s="185">
        <v>0</v>
      </c>
      <c r="DI667" s="185">
        <v>30</v>
      </c>
      <c r="DJ667" s="185">
        <v>0</v>
      </c>
      <c r="DK667" s="185">
        <v>0</v>
      </c>
      <c r="DL667" s="185">
        <v>0</v>
      </c>
      <c r="DM667" s="187">
        <v>43831</v>
      </c>
      <c r="DN667" s="187">
        <v>43838</v>
      </c>
      <c r="DO667" s="185">
        <v>0</v>
      </c>
      <c r="DP667" s="185">
        <v>73700</v>
      </c>
      <c r="DQ667" s="185">
        <v>0</v>
      </c>
      <c r="DR667" s="185" t="s">
        <v>2043</v>
      </c>
      <c r="DS667" s="185" t="s">
        <v>1889</v>
      </c>
      <c r="DT667" s="185">
        <v>73700</v>
      </c>
      <c r="DV667" s="185" t="s">
        <v>1928</v>
      </c>
      <c r="DW667" s="185">
        <v>1843000</v>
      </c>
      <c r="DX667" s="185" t="s">
        <v>1896</v>
      </c>
    </row>
    <row r="668" spans="1:128" x14ac:dyDescent="0.25">
      <c r="A668" s="185">
        <v>30</v>
      </c>
      <c r="B668" s="185">
        <v>3951000</v>
      </c>
      <c r="D668" s="230">
        <v>5.2199999999999998E-3</v>
      </c>
      <c r="E668" s="185">
        <v>20624</v>
      </c>
      <c r="F668" s="185">
        <v>35519483</v>
      </c>
      <c r="I668" s="185">
        <v>4065960</v>
      </c>
      <c r="J668" s="185">
        <v>1382756</v>
      </c>
      <c r="L668" s="185">
        <v>4398709</v>
      </c>
      <c r="M668" s="185" t="s">
        <v>1889</v>
      </c>
      <c r="N668" s="185" t="s">
        <v>1484</v>
      </c>
      <c r="R668" s="185" t="s">
        <v>1879</v>
      </c>
      <c r="S668" s="185" t="s">
        <v>306</v>
      </c>
      <c r="T668" s="185" t="s">
        <v>306</v>
      </c>
      <c r="U668" s="185" t="s">
        <v>7435</v>
      </c>
      <c r="V668" s="185" t="s">
        <v>1963</v>
      </c>
      <c r="W668" s="185" t="s">
        <v>7612</v>
      </c>
      <c r="X668" s="185" t="s">
        <v>2013</v>
      </c>
      <c r="Y668" s="185" t="s">
        <v>1881</v>
      </c>
      <c r="Z668" s="185" t="s">
        <v>1909</v>
      </c>
      <c r="AA668" s="185" t="s">
        <v>1883</v>
      </c>
      <c r="AB668" s="185" t="s">
        <v>1883</v>
      </c>
      <c r="AC668" s="185" t="s">
        <v>4709</v>
      </c>
      <c r="AD668" s="185" t="s">
        <v>1989</v>
      </c>
      <c r="AE668" s="185" t="s">
        <v>2074</v>
      </c>
      <c r="AF668" s="185" t="s">
        <v>1889</v>
      </c>
      <c r="AG668" s="185" t="s">
        <v>1989</v>
      </c>
      <c r="AH668" s="185" t="s">
        <v>1912</v>
      </c>
      <c r="AI668" s="185" t="s">
        <v>1890</v>
      </c>
      <c r="AK668" s="185" t="s">
        <v>2819</v>
      </c>
      <c r="AL668" s="185" t="s">
        <v>4158</v>
      </c>
      <c r="AM668" s="185" t="s">
        <v>4710</v>
      </c>
      <c r="AN668" s="185" t="s">
        <v>4711</v>
      </c>
      <c r="AO668" s="185" t="s">
        <v>4703</v>
      </c>
      <c r="AP668" s="185" t="s">
        <v>1896</v>
      </c>
      <c r="AQ668" s="185" t="s">
        <v>1963</v>
      </c>
      <c r="AR668" s="185" t="s">
        <v>2307</v>
      </c>
      <c r="AS668" s="185">
        <v>3950730</v>
      </c>
      <c r="AT668" s="185" t="s">
        <v>2307</v>
      </c>
      <c r="AV668" s="185" t="s">
        <v>1920</v>
      </c>
      <c r="AW668" s="185">
        <v>3950730</v>
      </c>
      <c r="AX668" s="185">
        <v>0</v>
      </c>
      <c r="AY668" s="185" t="s">
        <v>2937</v>
      </c>
      <c r="AZ668" s="186">
        <v>0</v>
      </c>
      <c r="BA668" s="231">
        <v>0</v>
      </c>
      <c r="BB668" s="185">
        <v>0</v>
      </c>
      <c r="BD668" s="187">
        <v>23853</v>
      </c>
      <c r="BE668" s="187">
        <v>43070</v>
      </c>
      <c r="BF668" s="187">
        <v>43070</v>
      </c>
      <c r="BH668" s="187">
        <v>43070</v>
      </c>
      <c r="BI668" s="187">
        <v>43434</v>
      </c>
      <c r="BO668" s="185" t="s">
        <v>2938</v>
      </c>
      <c r="BR668" s="185" t="s">
        <v>2939</v>
      </c>
      <c r="BV668" s="185" t="s">
        <v>3365</v>
      </c>
      <c r="BW668" s="185" t="s">
        <v>1896</v>
      </c>
      <c r="BX668" s="185" t="s">
        <v>1902</v>
      </c>
      <c r="BY668" s="187">
        <v>43070</v>
      </c>
      <c r="BZ668" s="187">
        <v>44166</v>
      </c>
      <c r="CA668" s="185">
        <v>0</v>
      </c>
      <c r="CB668" s="185">
        <v>3950730</v>
      </c>
      <c r="CC668" s="185">
        <v>0</v>
      </c>
      <c r="CD668" s="185">
        <v>0</v>
      </c>
      <c r="CE668" s="185">
        <v>0</v>
      </c>
      <c r="CF668" s="185">
        <v>0</v>
      </c>
      <c r="CG668" s="185">
        <v>0</v>
      </c>
      <c r="CH668" s="185">
        <v>0</v>
      </c>
      <c r="CI668" s="185">
        <v>0</v>
      </c>
      <c r="CK668" s="185">
        <v>0</v>
      </c>
      <c r="CL668" s="185">
        <v>0</v>
      </c>
      <c r="CM668" s="185">
        <v>0</v>
      </c>
      <c r="CN668" s="185">
        <v>0</v>
      </c>
      <c r="CO668" s="185">
        <v>0</v>
      </c>
      <c r="CP668" s="185">
        <v>0</v>
      </c>
      <c r="CQ668" s="185">
        <v>0</v>
      </c>
      <c r="CR668" s="185">
        <v>0</v>
      </c>
      <c r="CS668" s="185">
        <v>0</v>
      </c>
      <c r="CT668" s="185">
        <v>0</v>
      </c>
      <c r="CU668" s="185">
        <v>0</v>
      </c>
      <c r="CV668" s="185">
        <v>0</v>
      </c>
      <c r="CW668" s="185">
        <v>3950730</v>
      </c>
      <c r="CX668" s="185">
        <v>553037</v>
      </c>
      <c r="CY668" s="185">
        <v>3397693</v>
      </c>
      <c r="CZ668" s="185" t="s">
        <v>8035</v>
      </c>
      <c r="DA668" s="185">
        <v>329228</v>
      </c>
      <c r="DB668" s="185">
        <v>335800</v>
      </c>
      <c r="DC668" s="185">
        <v>474100</v>
      </c>
      <c r="DD668" s="185">
        <v>3951000</v>
      </c>
      <c r="DE668" s="185">
        <v>158000</v>
      </c>
      <c r="DF668" s="185">
        <v>79000</v>
      </c>
      <c r="DG668" s="185">
        <v>118500</v>
      </c>
      <c r="DH668" s="185">
        <v>0</v>
      </c>
      <c r="DI668" s="185">
        <v>30</v>
      </c>
      <c r="DJ668" s="185">
        <v>0</v>
      </c>
      <c r="DK668" s="185">
        <v>0</v>
      </c>
      <c r="DL668" s="185">
        <v>0</v>
      </c>
      <c r="DM668" s="187">
        <v>43678</v>
      </c>
      <c r="DN668" s="187">
        <v>43700</v>
      </c>
      <c r="DO668" s="185">
        <v>0</v>
      </c>
      <c r="DP668" s="185">
        <v>158000</v>
      </c>
      <c r="DQ668" s="185">
        <v>39500</v>
      </c>
      <c r="DR668" s="185" t="s">
        <v>2026</v>
      </c>
      <c r="DS668" s="185" t="s">
        <v>1903</v>
      </c>
      <c r="DT668" s="185">
        <v>158000</v>
      </c>
      <c r="DV668" s="185" t="s">
        <v>1928</v>
      </c>
      <c r="DW668" s="185">
        <v>3951000</v>
      </c>
      <c r="DX668" s="185" t="s">
        <v>1896</v>
      </c>
    </row>
    <row r="669" spans="1:128" x14ac:dyDescent="0.25">
      <c r="A669" s="185">
        <v>30</v>
      </c>
      <c r="B669" s="185">
        <v>1365000</v>
      </c>
      <c r="D669" s="230">
        <v>2.436E-2</v>
      </c>
      <c r="E669" s="185">
        <v>33251</v>
      </c>
      <c r="F669" s="185">
        <v>35520525</v>
      </c>
      <c r="I669" s="185">
        <v>1590659</v>
      </c>
      <c r="J669" s="185">
        <v>682420</v>
      </c>
      <c r="L669" s="185">
        <v>1794012</v>
      </c>
      <c r="M669" s="185" t="s">
        <v>1889</v>
      </c>
      <c r="N669" s="185" t="s">
        <v>2044</v>
      </c>
      <c r="R669" s="185" t="s">
        <v>1879</v>
      </c>
      <c r="S669" s="185" t="s">
        <v>306</v>
      </c>
      <c r="T669" s="185" t="s">
        <v>306</v>
      </c>
      <c r="U669" s="185" t="s">
        <v>7439</v>
      </c>
      <c r="V669" s="185" t="s">
        <v>1949</v>
      </c>
      <c r="W669" s="185" t="s">
        <v>86</v>
      </c>
      <c r="X669" s="185" t="s">
        <v>1880</v>
      </c>
      <c r="Y669" s="185" t="s">
        <v>1881</v>
      </c>
      <c r="Z669" s="185" t="s">
        <v>1909</v>
      </c>
      <c r="AA669" s="185" t="s">
        <v>1883</v>
      </c>
      <c r="AB669" s="185" t="s">
        <v>1883</v>
      </c>
      <c r="AC669" s="185" t="s">
        <v>4712</v>
      </c>
      <c r="AD669" s="185" t="s">
        <v>1989</v>
      </c>
      <c r="AE669" s="185" t="s">
        <v>2074</v>
      </c>
      <c r="AF669" s="185" t="s">
        <v>1889</v>
      </c>
      <c r="AG669" s="185" t="s">
        <v>2054</v>
      </c>
      <c r="AH669" s="185" t="s">
        <v>1912</v>
      </c>
      <c r="AI669" s="185" t="s">
        <v>1890</v>
      </c>
      <c r="AK669" s="185" t="s">
        <v>4158</v>
      </c>
      <c r="AL669" s="185" t="s">
        <v>3434</v>
      </c>
      <c r="AM669" s="185" t="s">
        <v>4713</v>
      </c>
      <c r="AN669" s="185" t="s">
        <v>4714</v>
      </c>
      <c r="AO669" s="185" t="s">
        <v>4715</v>
      </c>
      <c r="AP669" s="185" t="s">
        <v>1896</v>
      </c>
      <c r="AQ669" s="185" t="s">
        <v>1949</v>
      </c>
      <c r="AR669" s="185" t="s">
        <v>1957</v>
      </c>
      <c r="AS669" s="185">
        <v>1364839</v>
      </c>
      <c r="AT669" s="185" t="s">
        <v>1957</v>
      </c>
      <c r="AV669" s="185" t="s">
        <v>1920</v>
      </c>
      <c r="AW669" s="185">
        <v>1364839</v>
      </c>
      <c r="AX669" s="185">
        <v>0</v>
      </c>
      <c r="AY669" s="185" t="s">
        <v>2050</v>
      </c>
      <c r="AZ669" s="186">
        <v>0</v>
      </c>
      <c r="BA669" s="231">
        <v>0</v>
      </c>
      <c r="BB669" s="185">
        <v>0</v>
      </c>
      <c r="BD669" s="187">
        <v>24357</v>
      </c>
      <c r="BE669" s="187">
        <v>40794</v>
      </c>
      <c r="BF669" s="187">
        <v>40794</v>
      </c>
      <c r="BH669" s="187">
        <v>43716</v>
      </c>
      <c r="BI669" s="187">
        <v>44081</v>
      </c>
      <c r="BM669" s="185" t="s">
        <v>1900</v>
      </c>
      <c r="BN669" s="185" t="s">
        <v>1275</v>
      </c>
      <c r="BV669" s="185" t="s">
        <v>3365</v>
      </c>
      <c r="BW669" s="185" t="s">
        <v>1896</v>
      </c>
      <c r="BX669" s="185" t="s">
        <v>1902</v>
      </c>
      <c r="BY669" s="187">
        <v>42621</v>
      </c>
      <c r="BZ669" s="187">
        <v>44082</v>
      </c>
      <c r="CA669" s="185">
        <v>0</v>
      </c>
      <c r="CB669" s="185">
        <v>1364839</v>
      </c>
      <c r="CC669" s="185">
        <v>0</v>
      </c>
      <c r="CD669" s="185">
        <v>102854</v>
      </c>
      <c r="CE669" s="185">
        <v>0</v>
      </c>
      <c r="CF669" s="185">
        <v>0</v>
      </c>
      <c r="CG669" s="185">
        <v>0</v>
      </c>
      <c r="CH669" s="185">
        <v>0</v>
      </c>
      <c r="CI669" s="185">
        <v>0</v>
      </c>
      <c r="CK669" s="185">
        <v>0</v>
      </c>
      <c r="CL669" s="185">
        <v>0</v>
      </c>
      <c r="CM669" s="185">
        <v>0</v>
      </c>
      <c r="CN669" s="185">
        <v>0</v>
      </c>
      <c r="CO669" s="185">
        <v>0</v>
      </c>
      <c r="CP669" s="185">
        <v>66098</v>
      </c>
      <c r="CQ669" s="185">
        <v>0</v>
      </c>
      <c r="CR669" s="185">
        <v>0</v>
      </c>
      <c r="CS669" s="185">
        <v>0</v>
      </c>
      <c r="CT669" s="185">
        <v>0</v>
      </c>
      <c r="CU669" s="185">
        <v>0</v>
      </c>
      <c r="CV669" s="185">
        <v>0</v>
      </c>
      <c r="CW669" s="185">
        <v>1533791</v>
      </c>
      <c r="CX669" s="185">
        <v>705890</v>
      </c>
      <c r="CY669" s="185">
        <v>827901</v>
      </c>
      <c r="CZ669" s="185" t="s">
        <v>8035</v>
      </c>
      <c r="DA669" s="185">
        <v>127816</v>
      </c>
      <c r="DB669" s="185">
        <v>116000</v>
      </c>
      <c r="DC669" s="185">
        <v>163800</v>
      </c>
      <c r="DD669" s="185">
        <v>1431000</v>
      </c>
      <c r="DE669" s="185">
        <v>57200</v>
      </c>
      <c r="DF669" s="185">
        <v>28600</v>
      </c>
      <c r="DG669" s="185">
        <v>42900</v>
      </c>
      <c r="DH669" s="185">
        <v>0</v>
      </c>
      <c r="DI669" s="185">
        <v>30</v>
      </c>
      <c r="DJ669" s="185">
        <v>0</v>
      </c>
      <c r="DK669" s="185">
        <v>0</v>
      </c>
      <c r="DL669" s="185">
        <v>0</v>
      </c>
      <c r="DM669" s="187">
        <v>44214</v>
      </c>
      <c r="DN669" s="187">
        <v>44232</v>
      </c>
      <c r="DO669" s="185">
        <v>0</v>
      </c>
      <c r="DP669" s="185">
        <v>54600</v>
      </c>
      <c r="DQ669" s="185">
        <v>0</v>
      </c>
      <c r="DR669" s="185" t="s">
        <v>1888</v>
      </c>
      <c r="DS669" s="185" t="s">
        <v>1903</v>
      </c>
      <c r="DT669" s="185">
        <v>54600</v>
      </c>
      <c r="DV669" s="185" t="s">
        <v>1928</v>
      </c>
      <c r="DW669" s="185">
        <v>1365000</v>
      </c>
      <c r="DX669" s="185" t="s">
        <v>1896</v>
      </c>
    </row>
    <row r="670" spans="1:128" x14ac:dyDescent="0.25">
      <c r="A670" s="185">
        <v>30</v>
      </c>
      <c r="B670" s="185">
        <v>3951000</v>
      </c>
      <c r="D670" s="230">
        <v>5.2199999999999998E-3</v>
      </c>
      <c r="E670" s="185">
        <v>20624</v>
      </c>
      <c r="F670" s="185">
        <v>35526258</v>
      </c>
      <c r="I670" s="185">
        <v>4065960</v>
      </c>
      <c r="J670" s="185">
        <v>1382756</v>
      </c>
      <c r="L670" s="185">
        <v>4404790</v>
      </c>
      <c r="M670" s="185" t="s">
        <v>1889</v>
      </c>
      <c r="N670" s="185" t="s">
        <v>11</v>
      </c>
      <c r="R670" s="185" t="s">
        <v>1879</v>
      </c>
      <c r="S670" s="185" t="s">
        <v>306</v>
      </c>
      <c r="T670" s="185" t="s">
        <v>306</v>
      </c>
      <c r="U670" s="185" t="s">
        <v>3524</v>
      </c>
      <c r="V670" s="185" t="s">
        <v>1963</v>
      </c>
      <c r="W670" s="185" t="s">
        <v>1370</v>
      </c>
      <c r="X670" s="185" t="s">
        <v>1880</v>
      </c>
      <c r="Y670" s="185" t="s">
        <v>1881</v>
      </c>
      <c r="Z670" s="185" t="s">
        <v>1909</v>
      </c>
      <c r="AA670" s="185" t="s">
        <v>1883</v>
      </c>
      <c r="AB670" s="185" t="s">
        <v>1883</v>
      </c>
      <c r="AC670" s="185" t="s">
        <v>4716</v>
      </c>
      <c r="AD670" s="185" t="s">
        <v>1989</v>
      </c>
      <c r="AE670" s="185" t="s">
        <v>2026</v>
      </c>
      <c r="AF670" s="185" t="s">
        <v>1889</v>
      </c>
      <c r="AG670" s="185" t="s">
        <v>1911</v>
      </c>
      <c r="AH670" s="185" t="s">
        <v>1912</v>
      </c>
      <c r="AI670" s="185" t="s">
        <v>1890</v>
      </c>
      <c r="AK670" s="185" t="s">
        <v>4717</v>
      </c>
      <c r="AL670" s="185" t="s">
        <v>2075</v>
      </c>
      <c r="AM670" s="185" t="s">
        <v>4718</v>
      </c>
      <c r="AN670" s="185" t="s">
        <v>4665</v>
      </c>
      <c r="AO670" s="185" t="s">
        <v>4288</v>
      </c>
      <c r="AP670" s="185" t="s">
        <v>1896</v>
      </c>
      <c r="AQ670" s="185" t="s">
        <v>1963</v>
      </c>
      <c r="AR670" s="185" t="s">
        <v>2307</v>
      </c>
      <c r="AS670" s="185">
        <v>3950730</v>
      </c>
      <c r="AT670" s="185" t="s">
        <v>2307</v>
      </c>
      <c r="AV670" s="185" t="s">
        <v>1920</v>
      </c>
      <c r="AW670" s="185">
        <v>3950730</v>
      </c>
      <c r="AX670" s="185">
        <v>0</v>
      </c>
      <c r="AY670" s="185" t="s">
        <v>3244</v>
      </c>
      <c r="AZ670" s="186">
        <v>0</v>
      </c>
      <c r="BA670" s="231">
        <v>0</v>
      </c>
      <c r="BB670" s="185">
        <v>0</v>
      </c>
      <c r="BD670" s="187">
        <v>27236</v>
      </c>
      <c r="BE670" s="187">
        <v>42857</v>
      </c>
      <c r="BF670" s="187">
        <v>42857</v>
      </c>
      <c r="BH670" s="187">
        <v>43587</v>
      </c>
      <c r="BI670" s="187">
        <v>43952</v>
      </c>
      <c r="BO670" s="185" t="s">
        <v>11</v>
      </c>
      <c r="BR670" s="185" t="s">
        <v>3245</v>
      </c>
      <c r="BV670" s="185" t="s">
        <v>3365</v>
      </c>
      <c r="BW670" s="185" t="s">
        <v>1896</v>
      </c>
      <c r="BX670" s="185" t="s">
        <v>1902</v>
      </c>
      <c r="BY670" s="187">
        <v>42857</v>
      </c>
      <c r="BZ670" s="187">
        <v>44318</v>
      </c>
      <c r="CA670" s="185">
        <v>0</v>
      </c>
      <c r="CB670" s="185">
        <v>3950730</v>
      </c>
      <c r="CC670" s="185">
        <v>0</v>
      </c>
      <c r="CD670" s="185">
        <v>0</v>
      </c>
      <c r="CE670" s="185">
        <v>0</v>
      </c>
      <c r="CF670" s="185">
        <v>0</v>
      </c>
      <c r="CG670" s="185">
        <v>0</v>
      </c>
      <c r="CH670" s="185">
        <v>0</v>
      </c>
      <c r="CI670" s="185">
        <v>0</v>
      </c>
      <c r="CK670" s="185">
        <v>0</v>
      </c>
      <c r="CL670" s="185">
        <v>0</v>
      </c>
      <c r="CM670" s="185">
        <v>0</v>
      </c>
      <c r="CN670" s="185">
        <v>0</v>
      </c>
      <c r="CO670" s="185">
        <v>0</v>
      </c>
      <c r="CP670" s="185">
        <v>0</v>
      </c>
      <c r="CQ670" s="185">
        <v>0</v>
      </c>
      <c r="CR670" s="185">
        <v>0</v>
      </c>
      <c r="CS670" s="185">
        <v>0</v>
      </c>
      <c r="CT670" s="185">
        <v>0</v>
      </c>
      <c r="CU670" s="185">
        <v>0</v>
      </c>
      <c r="CV670" s="185">
        <v>0</v>
      </c>
      <c r="CW670" s="185">
        <v>3950730</v>
      </c>
      <c r="CX670" s="185">
        <v>750944</v>
      </c>
      <c r="CY670" s="185">
        <v>3199786</v>
      </c>
      <c r="CZ670" s="185" t="s">
        <v>8035</v>
      </c>
      <c r="DA670" s="185">
        <v>329228</v>
      </c>
      <c r="DB670" s="185">
        <v>335800</v>
      </c>
      <c r="DC670" s="185">
        <v>474100</v>
      </c>
      <c r="DD670" s="185">
        <v>3951000</v>
      </c>
      <c r="DE670" s="185">
        <v>158000</v>
      </c>
      <c r="DF670" s="185">
        <v>79000</v>
      </c>
      <c r="DG670" s="185">
        <v>118500</v>
      </c>
      <c r="DH670" s="185">
        <v>0</v>
      </c>
      <c r="DI670" s="185">
        <v>30</v>
      </c>
      <c r="DJ670" s="185">
        <v>0</v>
      </c>
      <c r="DK670" s="185">
        <v>0</v>
      </c>
      <c r="DL670" s="185">
        <v>0</v>
      </c>
      <c r="DM670" s="187">
        <v>44291</v>
      </c>
      <c r="DN670" s="187">
        <v>44309</v>
      </c>
      <c r="DO670" s="185">
        <v>0</v>
      </c>
      <c r="DP670" s="185">
        <v>158000</v>
      </c>
      <c r="DQ670" s="185">
        <v>39500</v>
      </c>
      <c r="DR670" s="185" t="s">
        <v>1888</v>
      </c>
      <c r="DS670" s="185" t="s">
        <v>1903</v>
      </c>
      <c r="DT670" s="185">
        <v>158000</v>
      </c>
      <c r="DV670" s="185" t="s">
        <v>1928</v>
      </c>
      <c r="DW670" s="185">
        <v>3951000</v>
      </c>
      <c r="DX670" s="185" t="s">
        <v>1896</v>
      </c>
    </row>
    <row r="671" spans="1:128" x14ac:dyDescent="0.25">
      <c r="A671" s="185">
        <v>0</v>
      </c>
      <c r="B671" s="185">
        <v>204418</v>
      </c>
      <c r="D671" s="230">
        <v>5.2199999999999998E-3</v>
      </c>
      <c r="E671" s="185">
        <v>1500</v>
      </c>
      <c r="F671" s="185">
        <v>35546257</v>
      </c>
      <c r="I671" s="185">
        <v>0</v>
      </c>
      <c r="J671" s="185">
        <v>0</v>
      </c>
      <c r="L671" s="185">
        <v>0</v>
      </c>
      <c r="M671" s="185" t="s">
        <v>1889</v>
      </c>
      <c r="N671" s="185" t="s">
        <v>2044</v>
      </c>
      <c r="R671" s="185" t="s">
        <v>4209</v>
      </c>
      <c r="S671" s="185" t="s">
        <v>151</v>
      </c>
      <c r="T671" s="185" t="s">
        <v>213</v>
      </c>
      <c r="U671" s="185" t="s">
        <v>682</v>
      </c>
      <c r="V671" s="185" t="s">
        <v>4210</v>
      </c>
      <c r="W671" s="185" t="s">
        <v>7757</v>
      </c>
      <c r="X671" s="185" t="s">
        <v>2013</v>
      </c>
      <c r="Z671" s="185" t="s">
        <v>1909</v>
      </c>
      <c r="AA671" s="185" t="s">
        <v>1883</v>
      </c>
      <c r="AB671" s="185" t="s">
        <v>2086</v>
      </c>
      <c r="AC671" s="185" t="s">
        <v>7758</v>
      </c>
      <c r="AD671" s="185" t="s">
        <v>3334</v>
      </c>
      <c r="AE671" s="185" t="s">
        <v>1887</v>
      </c>
      <c r="AF671" s="185" t="s">
        <v>1888</v>
      </c>
      <c r="AG671" s="185" t="s">
        <v>1889</v>
      </c>
      <c r="AH671" s="185" t="s">
        <v>1883</v>
      </c>
      <c r="AI671" s="185" t="s">
        <v>1890</v>
      </c>
      <c r="AK671" s="185" t="s">
        <v>2298</v>
      </c>
      <c r="AL671" s="185" t="s">
        <v>4554</v>
      </c>
      <c r="AM671" s="185" t="s">
        <v>7759</v>
      </c>
      <c r="AN671" s="185" t="s">
        <v>7759</v>
      </c>
      <c r="AP671" s="185" t="s">
        <v>1896</v>
      </c>
      <c r="AQ671" s="185" t="s">
        <v>4210</v>
      </c>
      <c r="AR671" s="185" t="s">
        <v>4213</v>
      </c>
      <c r="AS671" s="185">
        <v>908526</v>
      </c>
      <c r="AT671" s="185" t="s">
        <v>4213</v>
      </c>
      <c r="AV671" s="185" t="s">
        <v>1898</v>
      </c>
      <c r="AW671" s="185">
        <v>908526</v>
      </c>
      <c r="AX671" s="185">
        <v>0</v>
      </c>
      <c r="AY671" s="185" t="s">
        <v>2050</v>
      </c>
      <c r="AZ671" s="186">
        <v>0</v>
      </c>
      <c r="BA671" s="231">
        <v>12</v>
      </c>
      <c r="BB671" s="185">
        <v>0</v>
      </c>
      <c r="BD671" s="187">
        <v>31103</v>
      </c>
      <c r="BE671" s="187">
        <v>44175</v>
      </c>
      <c r="BF671" s="187">
        <v>44175</v>
      </c>
      <c r="BG671" s="187">
        <v>44356</v>
      </c>
      <c r="BM671" s="185" t="s">
        <v>1900</v>
      </c>
      <c r="BN671" s="185" t="s">
        <v>1275</v>
      </c>
      <c r="BV671" s="185" t="s">
        <v>3365</v>
      </c>
      <c r="BW671" s="185" t="s">
        <v>1926</v>
      </c>
      <c r="BX671" s="185" t="s">
        <v>4214</v>
      </c>
      <c r="CA671" s="185">
        <v>0</v>
      </c>
      <c r="CB671" s="185">
        <v>0</v>
      </c>
      <c r="CC671" s="185">
        <v>0</v>
      </c>
      <c r="CD671" s="185">
        <v>0</v>
      </c>
      <c r="CE671" s="185">
        <v>0</v>
      </c>
      <c r="CF671" s="185">
        <v>0</v>
      </c>
      <c r="CG671" s="185">
        <v>0</v>
      </c>
      <c r="CH671" s="185">
        <v>0</v>
      </c>
      <c r="CI671" s="185">
        <v>0</v>
      </c>
      <c r="CK671" s="185">
        <v>0</v>
      </c>
      <c r="CL671" s="185">
        <v>0</v>
      </c>
      <c r="CM671" s="185">
        <v>0</v>
      </c>
      <c r="CN671" s="185">
        <v>0</v>
      </c>
      <c r="CO671" s="185">
        <v>0</v>
      </c>
      <c r="CP671" s="185">
        <v>0</v>
      </c>
      <c r="CQ671" s="185">
        <v>0</v>
      </c>
      <c r="CR671" s="185">
        <v>0</v>
      </c>
      <c r="CS671" s="185">
        <v>0</v>
      </c>
      <c r="CT671" s="185">
        <v>0</v>
      </c>
      <c r="CU671" s="185">
        <v>0</v>
      </c>
      <c r="CV671" s="185">
        <v>204418</v>
      </c>
      <c r="CW671" s="185">
        <v>204418</v>
      </c>
      <c r="CX671" s="185">
        <v>0</v>
      </c>
      <c r="CY671" s="185">
        <v>204418</v>
      </c>
      <c r="CZ671" s="185" t="s">
        <v>8035</v>
      </c>
      <c r="DA671" s="185">
        <v>0</v>
      </c>
      <c r="DB671" s="185">
        <v>34100</v>
      </c>
      <c r="DC671" s="185">
        <v>0</v>
      </c>
      <c r="DD671" s="185">
        <v>0</v>
      </c>
      <c r="DE671" s="185">
        <v>0</v>
      </c>
      <c r="DF671" s="185">
        <v>0</v>
      </c>
      <c r="DG671" s="185">
        <v>0</v>
      </c>
      <c r="DH671" s="185">
        <v>0</v>
      </c>
      <c r="DI671" s="185">
        <v>0</v>
      </c>
      <c r="DJ671" s="185">
        <v>0</v>
      </c>
      <c r="DK671" s="185">
        <v>0</v>
      </c>
      <c r="DL671" s="185">
        <v>0</v>
      </c>
      <c r="DM671" s="187">
        <v>44197</v>
      </c>
      <c r="DN671" s="187">
        <v>44198</v>
      </c>
      <c r="DO671" s="185">
        <v>0</v>
      </c>
      <c r="DP671" s="185">
        <v>0</v>
      </c>
      <c r="DQ671" s="185">
        <v>0</v>
      </c>
      <c r="DR671" s="185" t="s">
        <v>2026</v>
      </c>
      <c r="DT671" s="185">
        <v>0</v>
      </c>
      <c r="DV671" s="185" t="s">
        <v>2406</v>
      </c>
      <c r="DW671" s="185">
        <v>204418</v>
      </c>
      <c r="DX671" s="185" t="s">
        <v>1896</v>
      </c>
    </row>
    <row r="672" spans="1:128" x14ac:dyDescent="0.25">
      <c r="A672" s="185">
        <v>30</v>
      </c>
      <c r="B672" s="185">
        <v>3212000</v>
      </c>
      <c r="D672" s="230">
        <v>2.436E-2</v>
      </c>
      <c r="E672" s="185">
        <v>78244</v>
      </c>
      <c r="F672" s="185">
        <v>35587037</v>
      </c>
      <c r="I672" s="185">
        <v>3305347</v>
      </c>
      <c r="J672" s="185">
        <v>1124086</v>
      </c>
      <c r="L672" s="185">
        <v>3729993</v>
      </c>
      <c r="M672" s="185" t="s">
        <v>2398</v>
      </c>
      <c r="N672" s="185" t="s">
        <v>1962</v>
      </c>
      <c r="R672" s="185" t="s">
        <v>1264</v>
      </c>
      <c r="S672" s="185" t="s">
        <v>151</v>
      </c>
      <c r="T672" s="185" t="s">
        <v>213</v>
      </c>
      <c r="U672" s="185" t="s">
        <v>682</v>
      </c>
      <c r="V672" s="185" t="s">
        <v>2012</v>
      </c>
      <c r="W672" s="185" t="s">
        <v>494</v>
      </c>
      <c r="X672" s="185" t="s">
        <v>1999</v>
      </c>
      <c r="Y672" s="185" t="s">
        <v>2268</v>
      </c>
      <c r="Z672" s="185" t="s">
        <v>2400</v>
      </c>
      <c r="AA672" s="185" t="s">
        <v>1883</v>
      </c>
      <c r="AB672" s="185" t="s">
        <v>2086</v>
      </c>
      <c r="AC672" s="185" t="s">
        <v>4719</v>
      </c>
      <c r="AD672" s="185" t="s">
        <v>3334</v>
      </c>
      <c r="AE672" s="185" t="s">
        <v>1887</v>
      </c>
      <c r="AF672" s="185" t="s">
        <v>1888</v>
      </c>
      <c r="AG672" s="185" t="s">
        <v>1889</v>
      </c>
      <c r="AH672" s="185" t="s">
        <v>1883</v>
      </c>
      <c r="AI672" s="185" t="s">
        <v>1890</v>
      </c>
      <c r="AK672" s="185" t="s">
        <v>282</v>
      </c>
      <c r="AL672" s="185" t="s">
        <v>4720</v>
      </c>
      <c r="AM672" s="185" t="s">
        <v>4721</v>
      </c>
      <c r="AN672" s="185" t="s">
        <v>4721</v>
      </c>
      <c r="AP672" s="185" t="s">
        <v>1896</v>
      </c>
      <c r="AQ672" s="185" t="s">
        <v>2012</v>
      </c>
      <c r="AR672" s="185" t="s">
        <v>2217</v>
      </c>
      <c r="AS672" s="185">
        <v>3211673</v>
      </c>
      <c r="AT672" s="185" t="s">
        <v>2217</v>
      </c>
      <c r="AV672" s="185" t="s">
        <v>1920</v>
      </c>
      <c r="AW672" s="185">
        <v>3211673</v>
      </c>
      <c r="AX672" s="185">
        <v>0</v>
      </c>
      <c r="AY672" s="185" t="s">
        <v>1968</v>
      </c>
      <c r="AZ672" s="186">
        <v>0</v>
      </c>
      <c r="BA672" s="231">
        <v>12</v>
      </c>
      <c r="BB672" s="185">
        <v>0</v>
      </c>
      <c r="BC672" s="185" t="s">
        <v>1332</v>
      </c>
      <c r="BD672" s="187">
        <v>28769</v>
      </c>
      <c r="BE672" s="187">
        <v>40190</v>
      </c>
      <c r="BH672" s="187">
        <v>43479</v>
      </c>
      <c r="BI672" s="187">
        <v>43843</v>
      </c>
      <c r="BV672" s="185" t="s">
        <v>3365</v>
      </c>
      <c r="BW672" s="185" t="s">
        <v>1926</v>
      </c>
      <c r="BX672" s="185" t="s">
        <v>2025</v>
      </c>
      <c r="BY672" s="187">
        <v>43844</v>
      </c>
      <c r="BZ672" s="187">
        <v>44210</v>
      </c>
      <c r="CA672" s="185">
        <v>0</v>
      </c>
      <c r="CB672" s="185">
        <v>3211673</v>
      </c>
      <c r="CC672" s="185">
        <v>0</v>
      </c>
      <c r="CD672" s="185">
        <v>0</v>
      </c>
      <c r="CE672" s="185">
        <v>0</v>
      </c>
      <c r="CF672" s="185">
        <v>0</v>
      </c>
      <c r="CG672" s="185">
        <v>0</v>
      </c>
      <c r="CH672" s="185">
        <v>0</v>
      </c>
      <c r="CI672" s="185">
        <v>0</v>
      </c>
      <c r="CK672" s="185">
        <v>0</v>
      </c>
      <c r="CL672" s="185">
        <v>0</v>
      </c>
      <c r="CM672" s="185">
        <v>0</v>
      </c>
      <c r="CN672" s="185">
        <v>0</v>
      </c>
      <c r="CO672" s="185">
        <v>0</v>
      </c>
      <c r="CP672" s="185">
        <v>0</v>
      </c>
      <c r="CQ672" s="185">
        <v>385401</v>
      </c>
      <c r="CR672" s="185">
        <v>0</v>
      </c>
      <c r="CS672" s="185">
        <v>0</v>
      </c>
      <c r="CT672" s="185">
        <v>0</v>
      </c>
      <c r="CU672" s="185">
        <v>0</v>
      </c>
      <c r="CV672" s="185">
        <v>0</v>
      </c>
      <c r="CW672" s="185">
        <v>3597074</v>
      </c>
      <c r="CX672" s="185">
        <v>449701</v>
      </c>
      <c r="CY672" s="185">
        <v>3147373</v>
      </c>
      <c r="CZ672" s="185" t="s">
        <v>8035</v>
      </c>
      <c r="DA672" s="185">
        <v>299756</v>
      </c>
      <c r="DB672" s="185">
        <v>273000</v>
      </c>
      <c r="DC672" s="185">
        <v>385400</v>
      </c>
      <c r="DD672" s="185">
        <v>3597000</v>
      </c>
      <c r="DE672" s="185">
        <v>143900</v>
      </c>
      <c r="DF672" s="185">
        <v>71900</v>
      </c>
      <c r="DG672" s="185">
        <v>107900</v>
      </c>
      <c r="DH672" s="185">
        <v>0</v>
      </c>
      <c r="DI672" s="185">
        <v>30</v>
      </c>
      <c r="DJ672" s="185">
        <v>0</v>
      </c>
      <c r="DK672" s="185">
        <v>0</v>
      </c>
      <c r="DL672" s="185">
        <v>0</v>
      </c>
      <c r="DM672" s="187">
        <v>44291</v>
      </c>
      <c r="DN672" s="187">
        <v>44309</v>
      </c>
      <c r="DO672" s="185">
        <v>0</v>
      </c>
      <c r="DP672" s="185">
        <v>128500</v>
      </c>
      <c r="DQ672" s="185">
        <v>0</v>
      </c>
      <c r="DR672" s="185" t="s">
        <v>2009</v>
      </c>
      <c r="DS672" s="185" t="s">
        <v>2026</v>
      </c>
      <c r="DT672" s="185">
        <v>128500</v>
      </c>
      <c r="DV672" s="185" t="s">
        <v>2406</v>
      </c>
      <c r="DW672" s="185">
        <v>3212000</v>
      </c>
      <c r="DX672" s="185" t="s">
        <v>1896</v>
      </c>
    </row>
    <row r="673" spans="1:128" x14ac:dyDescent="0.25">
      <c r="A673" s="185">
        <v>30</v>
      </c>
      <c r="B673" s="185">
        <v>1365000</v>
      </c>
      <c r="D673" s="230">
        <v>1.044E-2</v>
      </c>
      <c r="E673" s="185">
        <v>14251</v>
      </c>
      <c r="F673" s="185">
        <v>36169408</v>
      </c>
      <c r="I673" s="185">
        <v>1590659</v>
      </c>
      <c r="J673" s="185">
        <v>682420</v>
      </c>
      <c r="L673" s="185">
        <v>1794774</v>
      </c>
      <c r="M673" s="185" t="s">
        <v>1889</v>
      </c>
      <c r="N673" s="185" t="s">
        <v>4180</v>
      </c>
      <c r="R673" s="185" t="s">
        <v>1879</v>
      </c>
      <c r="S673" s="185" t="s">
        <v>329</v>
      </c>
      <c r="T673" s="185" t="s">
        <v>513</v>
      </c>
      <c r="U673" s="185" t="s">
        <v>682</v>
      </c>
      <c r="V673" s="185" t="s">
        <v>1949</v>
      </c>
      <c r="W673" s="185" t="s">
        <v>7247</v>
      </c>
      <c r="X673" s="185" t="s">
        <v>2045</v>
      </c>
      <c r="Y673" s="185" t="s">
        <v>1987</v>
      </c>
      <c r="Z673" s="185" t="s">
        <v>1909</v>
      </c>
      <c r="AA673" s="185" t="s">
        <v>1883</v>
      </c>
      <c r="AB673" s="185" t="s">
        <v>1913</v>
      </c>
      <c r="AC673" s="185" t="s">
        <v>4722</v>
      </c>
      <c r="AD673" s="185" t="s">
        <v>3056</v>
      </c>
      <c r="AE673" s="185" t="s">
        <v>1887</v>
      </c>
      <c r="AF673" s="185" t="s">
        <v>1888</v>
      </c>
      <c r="AG673" s="185" t="s">
        <v>1889</v>
      </c>
      <c r="AH673" s="185" t="s">
        <v>1883</v>
      </c>
      <c r="AI673" s="185" t="s">
        <v>1890</v>
      </c>
      <c r="AJ673" s="185" t="s">
        <v>1913</v>
      </c>
      <c r="AK673" s="185" t="s">
        <v>4723</v>
      </c>
      <c r="AL673" s="185" t="s">
        <v>4724</v>
      </c>
      <c r="AM673" s="185" t="s">
        <v>4725</v>
      </c>
      <c r="AN673" s="185" t="s">
        <v>4725</v>
      </c>
      <c r="AP673" s="185" t="s">
        <v>1896</v>
      </c>
      <c r="AQ673" s="185" t="s">
        <v>1949</v>
      </c>
      <c r="AR673" s="185" t="s">
        <v>1957</v>
      </c>
      <c r="AS673" s="185">
        <v>1364839</v>
      </c>
      <c r="AT673" s="185" t="s">
        <v>1957</v>
      </c>
      <c r="AV673" s="185" t="s">
        <v>1920</v>
      </c>
      <c r="AW673" s="185">
        <v>1364839</v>
      </c>
      <c r="AX673" s="185">
        <v>0</v>
      </c>
      <c r="AY673" s="185" t="s">
        <v>4186</v>
      </c>
      <c r="AZ673" s="186">
        <v>0</v>
      </c>
      <c r="BA673" s="231">
        <v>0</v>
      </c>
      <c r="BB673" s="185">
        <v>0</v>
      </c>
      <c r="BC673" s="185" t="s">
        <v>1332</v>
      </c>
      <c r="BD673" s="187">
        <v>22273</v>
      </c>
      <c r="BE673" s="187">
        <v>31740</v>
      </c>
      <c r="BF673" s="187">
        <v>39805</v>
      </c>
      <c r="BH673" s="187">
        <v>43063</v>
      </c>
      <c r="BI673" s="187">
        <v>43427</v>
      </c>
      <c r="BJ673" s="185" t="s">
        <v>4726</v>
      </c>
      <c r="BK673" s="185" t="s">
        <v>1923</v>
      </c>
      <c r="BL673" s="187">
        <v>32686</v>
      </c>
      <c r="BM673" s="185" t="s">
        <v>1924</v>
      </c>
      <c r="BN673" s="185" t="s">
        <v>1925</v>
      </c>
      <c r="BV673" s="185" t="s">
        <v>3365</v>
      </c>
      <c r="BW673" s="185" t="s">
        <v>1926</v>
      </c>
      <c r="BX673" s="185" t="s">
        <v>1902</v>
      </c>
      <c r="BY673" s="187">
        <v>42698</v>
      </c>
      <c r="BZ673" s="187">
        <v>44159</v>
      </c>
      <c r="CA673" s="185">
        <v>0</v>
      </c>
      <c r="CB673" s="185">
        <v>1364839</v>
      </c>
      <c r="CC673" s="185">
        <v>0</v>
      </c>
      <c r="CD673" s="185">
        <v>102854</v>
      </c>
      <c r="CE673" s="185">
        <v>0</v>
      </c>
      <c r="CF673" s="185">
        <v>0</v>
      </c>
      <c r="CG673" s="185">
        <v>0</v>
      </c>
      <c r="CH673" s="185">
        <v>0</v>
      </c>
      <c r="CI673" s="185">
        <v>0</v>
      </c>
      <c r="CK673" s="185">
        <v>0</v>
      </c>
      <c r="CL673" s="185">
        <v>0</v>
      </c>
      <c r="CM673" s="185">
        <v>0</v>
      </c>
      <c r="CN673" s="185">
        <v>0</v>
      </c>
      <c r="CO673" s="185">
        <v>0</v>
      </c>
      <c r="CP673" s="185">
        <v>66098</v>
      </c>
      <c r="CQ673" s="185">
        <v>0</v>
      </c>
      <c r="CR673" s="185">
        <v>0</v>
      </c>
      <c r="CS673" s="185">
        <v>0</v>
      </c>
      <c r="CT673" s="185">
        <v>0</v>
      </c>
      <c r="CU673" s="185">
        <v>0</v>
      </c>
      <c r="CV673" s="185">
        <v>0</v>
      </c>
      <c r="CW673" s="185">
        <v>1533791</v>
      </c>
      <c r="CX673" s="185">
        <v>525736</v>
      </c>
      <c r="CY673" s="185">
        <v>1008055</v>
      </c>
      <c r="CZ673" s="185" t="s">
        <v>8035</v>
      </c>
      <c r="DA673" s="185">
        <v>127816</v>
      </c>
      <c r="DB673" s="185">
        <v>116000</v>
      </c>
      <c r="DC673" s="185">
        <v>163800</v>
      </c>
      <c r="DD673" s="185">
        <v>1431000</v>
      </c>
      <c r="DE673" s="185">
        <v>57200</v>
      </c>
      <c r="DF673" s="185">
        <v>28600</v>
      </c>
      <c r="DG673" s="185">
        <v>42900</v>
      </c>
      <c r="DH673" s="185">
        <v>76690</v>
      </c>
      <c r="DI673" s="185">
        <v>30</v>
      </c>
      <c r="DJ673" s="185">
        <v>0</v>
      </c>
      <c r="DK673" s="185">
        <v>0</v>
      </c>
      <c r="DL673" s="185">
        <v>0</v>
      </c>
      <c r="DM673" s="187">
        <v>44174</v>
      </c>
      <c r="DN673" s="187">
        <v>44195</v>
      </c>
      <c r="DO673" s="185">
        <v>0</v>
      </c>
      <c r="DP673" s="185">
        <v>54600</v>
      </c>
      <c r="DQ673" s="185">
        <v>0</v>
      </c>
      <c r="DR673" s="185" t="s">
        <v>2051</v>
      </c>
      <c r="DS673" s="185" t="s">
        <v>1887</v>
      </c>
      <c r="DT673" s="185">
        <v>54600</v>
      </c>
      <c r="DV673" s="185" t="s">
        <v>1946</v>
      </c>
      <c r="DW673" s="185">
        <v>1365000</v>
      </c>
      <c r="DX673" s="185" t="s">
        <v>1896</v>
      </c>
    </row>
    <row r="674" spans="1:128" x14ac:dyDescent="0.25">
      <c r="A674" s="185">
        <v>30</v>
      </c>
      <c r="B674" s="185">
        <v>7081000</v>
      </c>
      <c r="D674" s="230">
        <v>5.2199999999999998E-3</v>
      </c>
      <c r="E674" s="185">
        <v>36963</v>
      </c>
      <c r="F674" s="185">
        <v>36375457</v>
      </c>
      <c r="I674" s="185">
        <v>7287293</v>
      </c>
      <c r="J674" s="185">
        <v>2478270</v>
      </c>
      <c r="L674" s="185">
        <v>8223506</v>
      </c>
      <c r="M674" s="185" t="s">
        <v>1889</v>
      </c>
      <c r="N674" s="185" t="s">
        <v>295</v>
      </c>
      <c r="R674" s="185" t="s">
        <v>1879</v>
      </c>
      <c r="S674" s="185" t="s">
        <v>306</v>
      </c>
      <c r="T674" s="185" t="s">
        <v>306</v>
      </c>
      <c r="U674" s="185" t="s">
        <v>460</v>
      </c>
      <c r="V674" s="185" t="s">
        <v>1963</v>
      </c>
      <c r="W674" s="185" t="s">
        <v>7248</v>
      </c>
      <c r="X674" s="185" t="s">
        <v>2013</v>
      </c>
      <c r="Y674" s="185" t="s">
        <v>1987</v>
      </c>
      <c r="Z674" s="185" t="s">
        <v>1909</v>
      </c>
      <c r="AA674" s="185" t="s">
        <v>1883</v>
      </c>
      <c r="AB674" s="185" t="s">
        <v>1883</v>
      </c>
      <c r="AC674" s="185" t="s">
        <v>4727</v>
      </c>
      <c r="AD674" s="185" t="s">
        <v>1989</v>
      </c>
      <c r="AE674" s="185" t="s">
        <v>1989</v>
      </c>
      <c r="AF674" s="185" t="s">
        <v>1888</v>
      </c>
      <c r="AG674" s="185" t="s">
        <v>1889</v>
      </c>
      <c r="AH674" s="185" t="s">
        <v>1912</v>
      </c>
      <c r="AI674" s="185" t="s">
        <v>1890</v>
      </c>
      <c r="AK674" s="185" t="s">
        <v>2780</v>
      </c>
      <c r="AL674" s="185" t="s">
        <v>2599</v>
      </c>
      <c r="AM674" s="185" t="s">
        <v>4728</v>
      </c>
      <c r="AN674" s="185" t="s">
        <v>4189</v>
      </c>
      <c r="AO674" s="185" t="s">
        <v>4729</v>
      </c>
      <c r="AP674" s="185" t="s">
        <v>1896</v>
      </c>
      <c r="AQ674" s="185" t="s">
        <v>1963</v>
      </c>
      <c r="AR674" s="185" t="s">
        <v>3141</v>
      </c>
      <c r="AS674" s="185">
        <v>7080770</v>
      </c>
      <c r="AT674" s="185" t="s">
        <v>3141</v>
      </c>
      <c r="AV674" s="185" t="s">
        <v>1920</v>
      </c>
      <c r="AW674" s="185">
        <v>7080770</v>
      </c>
      <c r="AX674" s="185">
        <v>0</v>
      </c>
      <c r="AY674" s="185" t="s">
        <v>2218</v>
      </c>
      <c r="AZ674" s="186">
        <v>0</v>
      </c>
      <c r="BA674" s="231">
        <v>0</v>
      </c>
      <c r="BB674" s="185">
        <v>0</v>
      </c>
      <c r="BD674" s="187">
        <v>22340</v>
      </c>
      <c r="BE674" s="187">
        <v>40554</v>
      </c>
      <c r="BF674" s="187">
        <v>40554</v>
      </c>
      <c r="BH674" s="187">
        <v>43111</v>
      </c>
      <c r="BI674" s="187">
        <v>43475</v>
      </c>
      <c r="BO674" s="185" t="s">
        <v>295</v>
      </c>
      <c r="BR674" s="185" t="s">
        <v>2060</v>
      </c>
      <c r="BV674" s="185" t="s">
        <v>3365</v>
      </c>
      <c r="BW674" s="185" t="s">
        <v>1926</v>
      </c>
      <c r="BX674" s="185" t="s">
        <v>1902</v>
      </c>
      <c r="BY674" s="187">
        <v>44207</v>
      </c>
      <c r="BZ674" s="187">
        <v>44207</v>
      </c>
      <c r="CA674" s="185">
        <v>0</v>
      </c>
      <c r="CB674" s="185">
        <v>7080770</v>
      </c>
      <c r="CC674" s="185">
        <v>0</v>
      </c>
      <c r="CD674" s="185">
        <v>0</v>
      </c>
      <c r="CE674" s="185">
        <v>0</v>
      </c>
      <c r="CF674" s="185">
        <v>0</v>
      </c>
      <c r="CG674" s="185">
        <v>0</v>
      </c>
      <c r="CH674" s="185">
        <v>0</v>
      </c>
      <c r="CI674" s="185">
        <v>0</v>
      </c>
      <c r="CK674" s="185">
        <v>0</v>
      </c>
      <c r="CL674" s="185">
        <v>0</v>
      </c>
      <c r="CM674" s="185">
        <v>0</v>
      </c>
      <c r="CN674" s="185">
        <v>0</v>
      </c>
      <c r="CO674" s="185">
        <v>0</v>
      </c>
      <c r="CP674" s="185">
        <v>0</v>
      </c>
      <c r="CQ674" s="185">
        <v>0</v>
      </c>
      <c r="CR674" s="185">
        <v>0</v>
      </c>
      <c r="CS674" s="185">
        <v>0</v>
      </c>
      <c r="CT674" s="185">
        <v>0</v>
      </c>
      <c r="CU674" s="185">
        <v>0</v>
      </c>
      <c r="CV674" s="185">
        <v>0</v>
      </c>
      <c r="CW674" s="185">
        <v>7080770</v>
      </c>
      <c r="CX674" s="185">
        <v>1614924</v>
      </c>
      <c r="CY674" s="185">
        <v>5465846</v>
      </c>
      <c r="CZ674" s="185" t="s">
        <v>8035</v>
      </c>
      <c r="DA674" s="185">
        <v>590064</v>
      </c>
      <c r="DB674" s="185">
        <v>601900</v>
      </c>
      <c r="DC674" s="185">
        <v>849700</v>
      </c>
      <c r="DD674" s="185">
        <v>7081000</v>
      </c>
      <c r="DE674" s="185">
        <v>283200</v>
      </c>
      <c r="DF674" s="185">
        <v>141600</v>
      </c>
      <c r="DG674" s="185">
        <v>212400</v>
      </c>
      <c r="DH674" s="185">
        <v>0</v>
      </c>
      <c r="DI674" s="185">
        <v>30</v>
      </c>
      <c r="DJ674" s="185">
        <v>0</v>
      </c>
      <c r="DK674" s="185">
        <v>0</v>
      </c>
      <c r="DL674" s="185">
        <v>323685</v>
      </c>
      <c r="DM674" s="187">
        <v>44197</v>
      </c>
      <c r="DN674" s="187">
        <v>44236</v>
      </c>
      <c r="DO674" s="185">
        <v>0</v>
      </c>
      <c r="DP674" s="185">
        <v>283200</v>
      </c>
      <c r="DQ674" s="185">
        <v>70800</v>
      </c>
      <c r="DR674" s="185" t="s">
        <v>2026</v>
      </c>
      <c r="DS674" s="185" t="s">
        <v>1887</v>
      </c>
      <c r="DT674" s="185">
        <v>283200</v>
      </c>
      <c r="DV674" s="185" t="s">
        <v>1928</v>
      </c>
      <c r="DW674" s="185">
        <v>7081000</v>
      </c>
      <c r="DX674" s="185" t="s">
        <v>1896</v>
      </c>
    </row>
    <row r="675" spans="1:128" x14ac:dyDescent="0.25">
      <c r="A675" s="185">
        <v>8</v>
      </c>
      <c r="B675" s="185">
        <v>861867</v>
      </c>
      <c r="D675" s="230">
        <v>2.436E-2</v>
      </c>
      <c r="E675" s="185">
        <v>20995</v>
      </c>
      <c r="F675" s="185">
        <v>36452370</v>
      </c>
      <c r="I675" s="185">
        <v>2669154</v>
      </c>
      <c r="J675" s="185">
        <v>907729</v>
      </c>
      <c r="L675" s="185">
        <v>2891277</v>
      </c>
      <c r="M675" s="185" t="s">
        <v>2390</v>
      </c>
      <c r="N675" s="185" t="s">
        <v>1313</v>
      </c>
      <c r="O675" s="185" t="s">
        <v>1332</v>
      </c>
      <c r="R675" s="185" t="s">
        <v>1879</v>
      </c>
      <c r="S675" s="185" t="s">
        <v>289</v>
      </c>
      <c r="T675" s="185" t="s">
        <v>389</v>
      </c>
      <c r="U675" s="185" t="s">
        <v>682</v>
      </c>
      <c r="V675" s="185" t="s">
        <v>2012</v>
      </c>
      <c r="W675" s="185" t="s">
        <v>7613</v>
      </c>
      <c r="X675" s="185" t="s">
        <v>1999</v>
      </c>
      <c r="Y675" s="185" t="s">
        <v>2084</v>
      </c>
      <c r="Z675" s="185" t="s">
        <v>2391</v>
      </c>
      <c r="AA675" s="185" t="s">
        <v>1883</v>
      </c>
      <c r="AB675" s="185" t="s">
        <v>1884</v>
      </c>
      <c r="AC675" s="185" t="s">
        <v>4730</v>
      </c>
      <c r="AD675" s="185" t="s">
        <v>2411</v>
      </c>
      <c r="AE675" s="185" t="s">
        <v>1887</v>
      </c>
      <c r="AF675" s="185" t="s">
        <v>1888</v>
      </c>
      <c r="AG675" s="185" t="s">
        <v>1889</v>
      </c>
      <c r="AH675" s="185" t="s">
        <v>1883</v>
      </c>
      <c r="AI675" s="185" t="s">
        <v>1890</v>
      </c>
      <c r="AK675" s="185" t="s">
        <v>4731</v>
      </c>
      <c r="AL675" s="185" t="s">
        <v>3296</v>
      </c>
      <c r="AM675" s="185" t="s">
        <v>4732</v>
      </c>
      <c r="AN675" s="185" t="s">
        <v>4733</v>
      </c>
      <c r="AO675" s="185" t="s">
        <v>4608</v>
      </c>
      <c r="AP675" s="185" t="s">
        <v>1896</v>
      </c>
      <c r="AQ675" s="185" t="s">
        <v>2012</v>
      </c>
      <c r="AR675" s="185" t="s">
        <v>2300</v>
      </c>
      <c r="AS675" s="185">
        <v>2593510</v>
      </c>
      <c r="AT675" s="185" t="s">
        <v>2300</v>
      </c>
      <c r="AV675" s="185" t="s">
        <v>1920</v>
      </c>
      <c r="AW675" s="185">
        <v>2593510</v>
      </c>
      <c r="AX675" s="185">
        <v>0</v>
      </c>
      <c r="AY675" s="185" t="s">
        <v>2022</v>
      </c>
      <c r="AZ675" s="186">
        <v>0</v>
      </c>
      <c r="BA675" s="231">
        <v>10</v>
      </c>
      <c r="BB675" s="185">
        <v>0</v>
      </c>
      <c r="BD675" s="187">
        <v>28822</v>
      </c>
      <c r="BE675" s="187">
        <v>42898</v>
      </c>
      <c r="BF675" s="187">
        <v>42898</v>
      </c>
      <c r="BH675" s="187">
        <v>43631</v>
      </c>
      <c r="BI675" s="187">
        <v>43996</v>
      </c>
      <c r="BO675" s="185" t="s">
        <v>2023</v>
      </c>
      <c r="BR675" s="185" t="s">
        <v>2024</v>
      </c>
      <c r="BV675" s="185" t="s">
        <v>1901</v>
      </c>
      <c r="BW675" s="185" t="s">
        <v>1896</v>
      </c>
      <c r="BX675" s="185" t="s">
        <v>1902</v>
      </c>
      <c r="BY675" s="187">
        <v>42901</v>
      </c>
      <c r="BZ675" s="187">
        <v>44362</v>
      </c>
      <c r="CA675" s="185">
        <v>0</v>
      </c>
      <c r="CB675" s="185">
        <v>691603</v>
      </c>
      <c r="CC675" s="185">
        <v>0</v>
      </c>
      <c r="CD675" s="185">
        <v>0</v>
      </c>
      <c r="CE675" s="185">
        <v>0</v>
      </c>
      <c r="CF675" s="185">
        <v>0</v>
      </c>
      <c r="CG675" s="185">
        <v>0</v>
      </c>
      <c r="CH675" s="185">
        <v>907729</v>
      </c>
      <c r="CI675" s="185">
        <v>2120577</v>
      </c>
      <c r="CK675" s="185">
        <v>0</v>
      </c>
      <c r="CL675" s="185">
        <v>0</v>
      </c>
      <c r="CM675" s="185">
        <v>0</v>
      </c>
      <c r="CN675" s="185">
        <v>0</v>
      </c>
      <c r="CO675" s="185">
        <v>0</v>
      </c>
      <c r="CP675" s="185">
        <v>0</v>
      </c>
      <c r="CQ675" s="185">
        <v>69160</v>
      </c>
      <c r="CR675" s="185">
        <v>0</v>
      </c>
      <c r="CS675" s="185">
        <v>0</v>
      </c>
      <c r="CT675" s="185">
        <v>0</v>
      </c>
      <c r="CU675" s="185">
        <v>0</v>
      </c>
      <c r="CV675" s="185">
        <v>0</v>
      </c>
      <c r="CW675" s="185">
        <v>4058664</v>
      </c>
      <c r="CX675" s="185">
        <v>528195</v>
      </c>
      <c r="CY675" s="185">
        <v>3530469</v>
      </c>
      <c r="CZ675" s="185" t="s">
        <v>8035</v>
      </c>
      <c r="DA675" s="185">
        <v>315756</v>
      </c>
      <c r="DB675" s="185">
        <v>274700</v>
      </c>
      <c r="DC675" s="185">
        <v>387800</v>
      </c>
      <c r="DD675" s="185">
        <v>3789000</v>
      </c>
      <c r="DE675" s="185">
        <v>151600</v>
      </c>
      <c r="DF675" s="185">
        <v>75800</v>
      </c>
      <c r="DG675" s="185">
        <v>113700</v>
      </c>
      <c r="DH675" s="185">
        <v>0</v>
      </c>
      <c r="DI675" s="185">
        <v>8</v>
      </c>
      <c r="DJ675" s="185">
        <v>0</v>
      </c>
      <c r="DK675" s="185">
        <v>22</v>
      </c>
      <c r="DL675" s="185">
        <v>0</v>
      </c>
      <c r="DM675" s="187">
        <v>44355</v>
      </c>
      <c r="DN675" s="187">
        <v>44376</v>
      </c>
      <c r="DO675" s="185">
        <v>0</v>
      </c>
      <c r="DP675" s="185">
        <v>129300</v>
      </c>
      <c r="DQ675" s="185">
        <v>0</v>
      </c>
      <c r="DR675" s="185" t="s">
        <v>2009</v>
      </c>
      <c r="DS675" s="185" t="s">
        <v>1911</v>
      </c>
      <c r="DT675" s="185">
        <v>129300</v>
      </c>
      <c r="DV675" s="185" t="s">
        <v>2397</v>
      </c>
      <c r="DW675" s="185">
        <v>3232000</v>
      </c>
      <c r="DX675" s="185" t="s">
        <v>1896</v>
      </c>
    </row>
    <row r="676" spans="1:128" x14ac:dyDescent="0.25">
      <c r="A676" s="185">
        <v>30</v>
      </c>
      <c r="B676" s="185">
        <v>2250000</v>
      </c>
      <c r="D676" s="230">
        <v>5.2199999999999998E-3</v>
      </c>
      <c r="E676" s="185">
        <v>11745</v>
      </c>
      <c r="F676" s="185">
        <v>36553364</v>
      </c>
      <c r="I676" s="185">
        <v>2315691</v>
      </c>
      <c r="J676" s="185">
        <v>787522</v>
      </c>
      <c r="L676" s="185">
        <v>2450707</v>
      </c>
      <c r="M676" s="185" t="s">
        <v>1889</v>
      </c>
      <c r="N676" s="185" t="s">
        <v>2044</v>
      </c>
      <c r="R676" s="185" t="s">
        <v>1879</v>
      </c>
      <c r="S676" s="185" t="s">
        <v>306</v>
      </c>
      <c r="T676" s="185" t="s">
        <v>306</v>
      </c>
      <c r="U676" s="185" t="s">
        <v>3174</v>
      </c>
      <c r="V676" s="185" t="s">
        <v>3041</v>
      </c>
      <c r="W676" s="185" t="s">
        <v>1350</v>
      </c>
      <c r="X676" s="185" t="s">
        <v>2045</v>
      </c>
      <c r="Y676" s="185" t="s">
        <v>1881</v>
      </c>
      <c r="Z676" s="185" t="s">
        <v>1909</v>
      </c>
      <c r="AA676" s="185" t="s">
        <v>1883</v>
      </c>
      <c r="AB676" s="185" t="s">
        <v>1883</v>
      </c>
      <c r="AC676" s="185" t="s">
        <v>4734</v>
      </c>
      <c r="AD676" s="185" t="s">
        <v>1989</v>
      </c>
      <c r="AE676" s="185" t="s">
        <v>1888</v>
      </c>
      <c r="AF676" s="185" t="s">
        <v>1889</v>
      </c>
      <c r="AG676" s="185" t="s">
        <v>1887</v>
      </c>
      <c r="AH676" s="185" t="s">
        <v>1883</v>
      </c>
      <c r="AI676" s="185" t="s">
        <v>1890</v>
      </c>
      <c r="AK676" s="185" t="s">
        <v>4735</v>
      </c>
      <c r="AL676" s="185" t="s">
        <v>4736</v>
      </c>
      <c r="AM676" s="185" t="s">
        <v>4737</v>
      </c>
      <c r="AN676" s="185" t="s">
        <v>4582</v>
      </c>
      <c r="AO676" s="185" t="s">
        <v>4293</v>
      </c>
      <c r="AP676" s="185" t="s">
        <v>1896</v>
      </c>
      <c r="AQ676" s="185" t="s">
        <v>3041</v>
      </c>
      <c r="AR676" s="185" t="s">
        <v>3304</v>
      </c>
      <c r="AS676" s="185">
        <v>2250064</v>
      </c>
      <c r="AT676" s="185" t="s">
        <v>3304</v>
      </c>
      <c r="AV676" s="185" t="s">
        <v>1920</v>
      </c>
      <c r="AW676" s="185">
        <v>2250064</v>
      </c>
      <c r="AX676" s="185">
        <v>0</v>
      </c>
      <c r="AY676" s="185" t="s">
        <v>2050</v>
      </c>
      <c r="AZ676" s="186">
        <v>0</v>
      </c>
      <c r="BA676" s="231">
        <v>0</v>
      </c>
      <c r="BB676" s="185">
        <v>0</v>
      </c>
      <c r="BD676" s="187">
        <v>23547</v>
      </c>
      <c r="BE676" s="187">
        <v>41734</v>
      </c>
      <c r="BF676" s="187">
        <v>42830</v>
      </c>
      <c r="BH676" s="187">
        <v>43944</v>
      </c>
      <c r="BI676" s="187">
        <v>44308</v>
      </c>
      <c r="BM676" s="185" t="s">
        <v>1900</v>
      </c>
      <c r="BN676" s="185" t="s">
        <v>1275</v>
      </c>
      <c r="BV676" s="185" t="s">
        <v>3365</v>
      </c>
      <c r="BW676" s="185" t="s">
        <v>1896</v>
      </c>
      <c r="BX676" s="185" t="s">
        <v>1902</v>
      </c>
      <c r="BY676" s="187">
        <v>42848</v>
      </c>
      <c r="BZ676" s="187">
        <v>44309</v>
      </c>
      <c r="CA676" s="185">
        <v>0</v>
      </c>
      <c r="CB676" s="185">
        <v>2250064</v>
      </c>
      <c r="CC676" s="185">
        <v>0</v>
      </c>
      <c r="CD676" s="185">
        <v>0</v>
      </c>
      <c r="CE676" s="185">
        <v>0</v>
      </c>
      <c r="CF676" s="185">
        <v>0</v>
      </c>
      <c r="CG676" s="185">
        <v>0</v>
      </c>
      <c r="CH676" s="185">
        <v>0</v>
      </c>
      <c r="CI676" s="185">
        <v>0</v>
      </c>
      <c r="CK676" s="185">
        <v>0</v>
      </c>
      <c r="CL676" s="185">
        <v>0</v>
      </c>
      <c r="CM676" s="185">
        <v>0</v>
      </c>
      <c r="CN676" s="185">
        <v>0</v>
      </c>
      <c r="CO676" s="185">
        <v>0</v>
      </c>
      <c r="CP676" s="185">
        <v>0</v>
      </c>
      <c r="CQ676" s="185">
        <v>0</v>
      </c>
      <c r="CR676" s="185">
        <v>0</v>
      </c>
      <c r="CS676" s="185">
        <v>0</v>
      </c>
      <c r="CT676" s="185">
        <v>0</v>
      </c>
      <c r="CU676" s="185">
        <v>0</v>
      </c>
      <c r="CV676" s="185">
        <v>0</v>
      </c>
      <c r="CW676" s="185">
        <v>2250064</v>
      </c>
      <c r="CX676" s="185">
        <v>292503</v>
      </c>
      <c r="CY676" s="185">
        <v>1957561</v>
      </c>
      <c r="CZ676" s="185" t="s">
        <v>8035</v>
      </c>
      <c r="DA676" s="185">
        <v>187505</v>
      </c>
      <c r="DB676" s="185">
        <v>191200</v>
      </c>
      <c r="DC676" s="185">
        <v>270000</v>
      </c>
      <c r="DD676" s="185">
        <v>2250000</v>
      </c>
      <c r="DE676" s="185">
        <v>90000</v>
      </c>
      <c r="DF676" s="185">
        <v>45000</v>
      </c>
      <c r="DG676" s="185">
        <v>67500</v>
      </c>
      <c r="DH676" s="185">
        <v>0</v>
      </c>
      <c r="DI676" s="185">
        <v>30</v>
      </c>
      <c r="DJ676" s="185">
        <v>0</v>
      </c>
      <c r="DK676" s="185">
        <v>0</v>
      </c>
      <c r="DL676" s="185">
        <v>0</v>
      </c>
      <c r="DM676" s="187">
        <v>44327</v>
      </c>
      <c r="DN676" s="187">
        <v>44348</v>
      </c>
      <c r="DO676" s="185">
        <v>0</v>
      </c>
      <c r="DP676" s="185">
        <v>90000</v>
      </c>
      <c r="DQ676" s="185">
        <v>0</v>
      </c>
      <c r="DR676" s="185" t="s">
        <v>2051</v>
      </c>
      <c r="DS676" s="185" t="s">
        <v>1903</v>
      </c>
      <c r="DT676" s="185">
        <v>90000</v>
      </c>
      <c r="DV676" s="185" t="s">
        <v>1928</v>
      </c>
      <c r="DW676" s="185">
        <v>2250000</v>
      </c>
      <c r="DX676" s="185" t="s">
        <v>1896</v>
      </c>
    </row>
    <row r="677" spans="1:128" x14ac:dyDescent="0.25">
      <c r="A677" s="185">
        <v>30</v>
      </c>
      <c r="B677" s="185">
        <v>1665000</v>
      </c>
      <c r="D677" s="230">
        <v>1.044E-2</v>
      </c>
      <c r="E677" s="185">
        <v>17383</v>
      </c>
      <c r="F677" s="185">
        <v>36718213</v>
      </c>
      <c r="I677" s="185">
        <v>1903246</v>
      </c>
      <c r="J677" s="185">
        <v>832461</v>
      </c>
      <c r="L677" s="185">
        <v>2232761</v>
      </c>
      <c r="M677" s="185" t="s">
        <v>2209</v>
      </c>
      <c r="N677" s="185" t="s">
        <v>2954</v>
      </c>
      <c r="R677" s="185" t="s">
        <v>1879</v>
      </c>
      <c r="S677" s="185" t="s">
        <v>776</v>
      </c>
      <c r="T677" s="185" t="s">
        <v>468</v>
      </c>
      <c r="U677" s="185" t="s">
        <v>682</v>
      </c>
      <c r="V677" s="185" t="s">
        <v>1272</v>
      </c>
      <c r="W677" s="185" t="s">
        <v>904</v>
      </c>
      <c r="X677" s="185" t="s">
        <v>1999</v>
      </c>
      <c r="Y677" s="185" t="s">
        <v>1881</v>
      </c>
      <c r="Z677" s="185" t="s">
        <v>2210</v>
      </c>
      <c r="AA677" s="185" t="s">
        <v>1883</v>
      </c>
      <c r="AB677" s="185" t="s">
        <v>1884</v>
      </c>
      <c r="AC677" s="185" t="s">
        <v>4738</v>
      </c>
      <c r="AD677" s="185" t="s">
        <v>2212</v>
      </c>
      <c r="AE677" s="185" t="s">
        <v>1887</v>
      </c>
      <c r="AF677" s="185" t="s">
        <v>1888</v>
      </c>
      <c r="AG677" s="185" t="s">
        <v>1889</v>
      </c>
      <c r="AH677" s="185" t="s">
        <v>1883</v>
      </c>
      <c r="AI677" s="185" t="s">
        <v>1890</v>
      </c>
      <c r="AK677" s="185" t="s">
        <v>35</v>
      </c>
      <c r="AL677" s="185" t="s">
        <v>4739</v>
      </c>
      <c r="AM677" s="185" t="s">
        <v>4740</v>
      </c>
      <c r="AN677" s="185" t="s">
        <v>4741</v>
      </c>
      <c r="AO677" s="185" t="s">
        <v>4742</v>
      </c>
      <c r="AP677" s="185" t="s">
        <v>1896</v>
      </c>
      <c r="AQ677" s="185" t="s">
        <v>1272</v>
      </c>
      <c r="AR677" s="185" t="s">
        <v>1935</v>
      </c>
      <c r="AS677" s="185">
        <v>1664922</v>
      </c>
      <c r="AT677" s="185" t="s">
        <v>1935</v>
      </c>
      <c r="AV677" s="185" t="s">
        <v>1920</v>
      </c>
      <c r="AW677" s="185">
        <v>1664922</v>
      </c>
      <c r="AX677" s="185">
        <v>0</v>
      </c>
      <c r="AY677" s="185" t="s">
        <v>2956</v>
      </c>
      <c r="AZ677" s="186">
        <v>0</v>
      </c>
      <c r="BA677" s="231">
        <v>8</v>
      </c>
      <c r="BB677" s="185">
        <v>0</v>
      </c>
      <c r="BD677" s="187">
        <v>28284</v>
      </c>
      <c r="BE677" s="187">
        <v>41155</v>
      </c>
      <c r="BF677" s="187">
        <v>41155</v>
      </c>
      <c r="BH677" s="187">
        <v>42981</v>
      </c>
      <c r="BI677" s="187">
        <v>43345</v>
      </c>
      <c r="BM677" s="185" t="s">
        <v>1900</v>
      </c>
      <c r="BN677" s="185" t="s">
        <v>1275</v>
      </c>
      <c r="BV677" s="185" t="s">
        <v>3365</v>
      </c>
      <c r="BW677" s="185" t="s">
        <v>1960</v>
      </c>
      <c r="BX677" s="185" t="s">
        <v>1902</v>
      </c>
      <c r="BY677" s="187">
        <v>42981</v>
      </c>
      <c r="BZ677" s="187">
        <v>44077</v>
      </c>
      <c r="CA677" s="185">
        <v>0</v>
      </c>
      <c r="CB677" s="185">
        <v>1664922</v>
      </c>
      <c r="CC677" s="185">
        <v>0</v>
      </c>
      <c r="CD677" s="185">
        <v>102854</v>
      </c>
      <c r="CE677" s="185">
        <v>0</v>
      </c>
      <c r="CF677" s="185">
        <v>0</v>
      </c>
      <c r="CG677" s="185">
        <v>0</v>
      </c>
      <c r="CH677" s="185">
        <v>0</v>
      </c>
      <c r="CI677" s="185">
        <v>0</v>
      </c>
      <c r="CK677" s="185">
        <v>0</v>
      </c>
      <c r="CL677" s="185">
        <v>0</v>
      </c>
      <c r="CM677" s="185">
        <v>0</v>
      </c>
      <c r="CN677" s="185">
        <v>0</v>
      </c>
      <c r="CO677" s="185">
        <v>0</v>
      </c>
      <c r="CP677" s="185">
        <v>66098</v>
      </c>
      <c r="CQ677" s="185">
        <v>133194</v>
      </c>
      <c r="CR677" s="185">
        <v>0</v>
      </c>
      <c r="CS677" s="185">
        <v>0</v>
      </c>
      <c r="CT677" s="185">
        <v>0</v>
      </c>
      <c r="CU677" s="185">
        <v>0</v>
      </c>
      <c r="CV677" s="185">
        <v>0</v>
      </c>
      <c r="CW677" s="185">
        <v>1967068</v>
      </c>
      <c r="CX677" s="185">
        <v>888749</v>
      </c>
      <c r="CY677" s="185">
        <v>1078319</v>
      </c>
      <c r="CZ677" s="185" t="s">
        <v>8035</v>
      </c>
      <c r="DA677" s="185">
        <v>163922</v>
      </c>
      <c r="DB677" s="185">
        <v>141500</v>
      </c>
      <c r="DC677" s="185">
        <v>199800</v>
      </c>
      <c r="DD677" s="185">
        <v>1864000</v>
      </c>
      <c r="DE677" s="185">
        <v>74600</v>
      </c>
      <c r="DF677" s="185">
        <v>37300</v>
      </c>
      <c r="DG677" s="185">
        <v>55900</v>
      </c>
      <c r="DH677" s="185">
        <v>0</v>
      </c>
      <c r="DI677" s="185">
        <v>30</v>
      </c>
      <c r="DJ677" s="185">
        <v>0</v>
      </c>
      <c r="DK677" s="185">
        <v>0</v>
      </c>
      <c r="DL677" s="185">
        <v>0</v>
      </c>
      <c r="DM677" s="187">
        <v>44083</v>
      </c>
      <c r="DN677" s="187">
        <v>44103</v>
      </c>
      <c r="DO677" s="185">
        <v>0</v>
      </c>
      <c r="DP677" s="185">
        <v>66600</v>
      </c>
      <c r="DQ677" s="185">
        <v>0</v>
      </c>
      <c r="DR677" s="185" t="s">
        <v>2009</v>
      </c>
      <c r="DS677" s="185" t="s">
        <v>1903</v>
      </c>
      <c r="DT677" s="185">
        <v>66600</v>
      </c>
      <c r="DV677" s="185" t="s">
        <v>2219</v>
      </c>
      <c r="DW677" s="185">
        <v>1665000</v>
      </c>
      <c r="DX677" s="185" t="s">
        <v>1896</v>
      </c>
    </row>
    <row r="678" spans="1:128" x14ac:dyDescent="0.25">
      <c r="A678" s="185">
        <v>30</v>
      </c>
      <c r="B678" s="185">
        <v>3675000</v>
      </c>
      <c r="D678" s="230">
        <v>2.436E-2</v>
      </c>
      <c r="E678" s="185">
        <v>89523</v>
      </c>
      <c r="F678" s="185">
        <v>36751038</v>
      </c>
      <c r="I678" s="185">
        <v>2801291</v>
      </c>
      <c r="J678" s="185">
        <v>952666</v>
      </c>
      <c r="L678" s="185">
        <v>3160844</v>
      </c>
      <c r="M678" s="185" t="s">
        <v>1961</v>
      </c>
      <c r="N678" s="185" t="s">
        <v>295</v>
      </c>
      <c r="R678" s="185" t="s">
        <v>1879</v>
      </c>
      <c r="S678" s="185" t="s">
        <v>779</v>
      </c>
      <c r="T678" s="185" t="s">
        <v>230</v>
      </c>
      <c r="U678" s="185" t="s">
        <v>682</v>
      </c>
      <c r="V678" s="185" t="s">
        <v>2012</v>
      </c>
      <c r="W678" s="185" t="s">
        <v>1438</v>
      </c>
      <c r="X678" s="185" t="s">
        <v>2407</v>
      </c>
      <c r="Y678" s="185" t="s">
        <v>2268</v>
      </c>
      <c r="Z678" s="185" t="s">
        <v>2587</v>
      </c>
      <c r="AA678" s="185" t="s">
        <v>1883</v>
      </c>
      <c r="AB678" s="185" t="s">
        <v>1912</v>
      </c>
      <c r="AC678" s="185" t="s">
        <v>4743</v>
      </c>
      <c r="AD678" s="185" t="s">
        <v>2011</v>
      </c>
      <c r="AE678" s="185" t="s">
        <v>1887</v>
      </c>
      <c r="AF678" s="185" t="s">
        <v>1888</v>
      </c>
      <c r="AG678" s="185" t="s">
        <v>1889</v>
      </c>
      <c r="AH678" s="185" t="s">
        <v>1883</v>
      </c>
      <c r="AI678" s="185" t="s">
        <v>1890</v>
      </c>
      <c r="AK678" s="185" t="s">
        <v>2329</v>
      </c>
      <c r="AL678" s="185" t="s">
        <v>4744</v>
      </c>
      <c r="AM678" s="185" t="s">
        <v>4745</v>
      </c>
      <c r="AN678" s="185" t="s">
        <v>4652</v>
      </c>
      <c r="AO678" s="185" t="s">
        <v>4746</v>
      </c>
      <c r="AP678" s="185" t="s">
        <v>1896</v>
      </c>
      <c r="AQ678" s="185" t="s">
        <v>2012</v>
      </c>
      <c r="AR678" s="185" t="s">
        <v>2021</v>
      </c>
      <c r="AS678" s="185">
        <v>2721902</v>
      </c>
      <c r="AT678" s="185" t="s">
        <v>2021</v>
      </c>
      <c r="AV678" s="185" t="s">
        <v>1920</v>
      </c>
      <c r="AW678" s="185">
        <v>2721902</v>
      </c>
      <c r="AX678" s="185">
        <v>0</v>
      </c>
      <c r="AY678" s="185" t="s">
        <v>2218</v>
      </c>
      <c r="AZ678" s="186">
        <v>0</v>
      </c>
      <c r="BA678" s="231">
        <v>0</v>
      </c>
      <c r="BB678" s="185">
        <v>0</v>
      </c>
      <c r="BD678" s="187">
        <v>28558</v>
      </c>
      <c r="BE678" s="187">
        <v>42888</v>
      </c>
      <c r="BF678" s="187">
        <v>42888</v>
      </c>
      <c r="BH678" s="187">
        <v>43618</v>
      </c>
      <c r="BI678" s="187">
        <v>43983</v>
      </c>
      <c r="BO678" s="185" t="s">
        <v>295</v>
      </c>
      <c r="BR678" s="185" t="s">
        <v>2060</v>
      </c>
      <c r="BV678" s="185" t="s">
        <v>3365</v>
      </c>
      <c r="BW678" s="185" t="s">
        <v>1896</v>
      </c>
      <c r="BX678" s="185" t="s">
        <v>1902</v>
      </c>
      <c r="BY678" s="187">
        <v>42888</v>
      </c>
      <c r="BZ678" s="187">
        <v>44349</v>
      </c>
      <c r="CA678" s="185">
        <v>0</v>
      </c>
      <c r="CB678" s="185">
        <v>2721902</v>
      </c>
      <c r="CC678" s="185">
        <v>0</v>
      </c>
      <c r="CD678" s="185">
        <v>0</v>
      </c>
      <c r="CE678" s="185">
        <v>0</v>
      </c>
      <c r="CF678" s="185">
        <v>0</v>
      </c>
      <c r="CG678" s="185">
        <v>0</v>
      </c>
      <c r="CH678" s="185">
        <v>952666</v>
      </c>
      <c r="CI678" s="185">
        <v>0</v>
      </c>
      <c r="CK678" s="185">
        <v>0</v>
      </c>
      <c r="CL678" s="185">
        <v>0</v>
      </c>
      <c r="CM678" s="185">
        <v>0</v>
      </c>
      <c r="CN678" s="185">
        <v>0</v>
      </c>
      <c r="CO678" s="185">
        <v>0</v>
      </c>
      <c r="CP678" s="185">
        <v>0</v>
      </c>
      <c r="CQ678" s="185">
        <v>0</v>
      </c>
      <c r="CR678" s="185">
        <v>0</v>
      </c>
      <c r="CS678" s="185">
        <v>0</v>
      </c>
      <c r="CT678" s="185">
        <v>0</v>
      </c>
      <c r="CU678" s="185">
        <v>0</v>
      </c>
      <c r="CV678" s="185">
        <v>0</v>
      </c>
      <c r="CW678" s="185">
        <v>3674568</v>
      </c>
      <c r="CX678" s="185">
        <v>1419647</v>
      </c>
      <c r="CY678" s="185">
        <v>2254921</v>
      </c>
      <c r="CZ678" s="185" t="s">
        <v>8035</v>
      </c>
      <c r="DA678" s="185">
        <v>306214</v>
      </c>
      <c r="DB678" s="185">
        <v>312400</v>
      </c>
      <c r="DC678" s="185">
        <v>441000</v>
      </c>
      <c r="DD678" s="185">
        <v>3675000</v>
      </c>
      <c r="DE678" s="185">
        <v>147000</v>
      </c>
      <c r="DF678" s="185">
        <v>73500</v>
      </c>
      <c r="DG678" s="185">
        <v>110200</v>
      </c>
      <c r="DH678" s="185">
        <v>0</v>
      </c>
      <c r="DI678" s="185">
        <v>30</v>
      </c>
      <c r="DJ678" s="185">
        <v>0</v>
      </c>
      <c r="DK678" s="185">
        <v>0</v>
      </c>
      <c r="DL678" s="185">
        <v>0</v>
      </c>
      <c r="DM678" s="187">
        <v>44197</v>
      </c>
      <c r="DN678" s="187">
        <v>44209</v>
      </c>
      <c r="DO678" s="185">
        <v>0</v>
      </c>
      <c r="DP678" s="185">
        <v>147000</v>
      </c>
      <c r="DQ678" s="185">
        <v>36700</v>
      </c>
      <c r="DR678" s="185" t="s">
        <v>2074</v>
      </c>
      <c r="DS678" s="185" t="s">
        <v>2026</v>
      </c>
      <c r="DT678" s="185">
        <v>147000</v>
      </c>
      <c r="DV678" s="185" t="s">
        <v>2027</v>
      </c>
      <c r="DW678" s="185">
        <v>3675000</v>
      </c>
      <c r="DX678" s="185" t="s">
        <v>1896</v>
      </c>
    </row>
    <row r="679" spans="1:128" x14ac:dyDescent="0.25">
      <c r="A679" s="185">
        <v>30</v>
      </c>
      <c r="B679" s="185">
        <v>1475000</v>
      </c>
      <c r="D679" s="230">
        <v>2.436E-2</v>
      </c>
      <c r="E679" s="185">
        <v>35931</v>
      </c>
      <c r="F679" s="185">
        <v>36950497</v>
      </c>
      <c r="I679" s="185">
        <v>1705883</v>
      </c>
      <c r="J679" s="185">
        <v>737727</v>
      </c>
      <c r="L679" s="185">
        <v>1847790</v>
      </c>
      <c r="M679" s="185" t="s">
        <v>2318</v>
      </c>
      <c r="N679" s="185" t="s">
        <v>1878</v>
      </c>
      <c r="R679" s="185" t="s">
        <v>1879</v>
      </c>
      <c r="S679" s="185" t="s">
        <v>784</v>
      </c>
      <c r="T679" s="185" t="s">
        <v>249</v>
      </c>
      <c r="U679" s="185" t="s">
        <v>682</v>
      </c>
      <c r="V679" s="185" t="s">
        <v>1272</v>
      </c>
      <c r="W679" s="185" t="s">
        <v>872</v>
      </c>
      <c r="X679" s="185" t="s">
        <v>2407</v>
      </c>
      <c r="Y679" s="185" t="s">
        <v>1881</v>
      </c>
      <c r="Z679" s="185" t="s">
        <v>2320</v>
      </c>
      <c r="AA679" s="185" t="s">
        <v>1883</v>
      </c>
      <c r="AB679" s="185" t="s">
        <v>1920</v>
      </c>
      <c r="AC679" s="185" t="s">
        <v>4747</v>
      </c>
      <c r="AD679" s="185" t="s">
        <v>2334</v>
      </c>
      <c r="AE679" s="185" t="s">
        <v>1887</v>
      </c>
      <c r="AF679" s="185" t="s">
        <v>1888</v>
      </c>
      <c r="AG679" s="185" t="s">
        <v>1889</v>
      </c>
      <c r="AH679" s="185" t="s">
        <v>1883</v>
      </c>
      <c r="AI679" s="185" t="s">
        <v>1890</v>
      </c>
      <c r="AK679" s="185" t="s">
        <v>3063</v>
      </c>
      <c r="AL679" s="185" t="s">
        <v>2142</v>
      </c>
      <c r="AM679" s="185" t="s">
        <v>4748</v>
      </c>
      <c r="AN679" s="185" t="s">
        <v>4749</v>
      </c>
      <c r="AO679" s="185" t="s">
        <v>4750</v>
      </c>
      <c r="AP679" s="185" t="s">
        <v>1896</v>
      </c>
      <c r="AQ679" s="185" t="s">
        <v>1272</v>
      </c>
      <c r="AR679" s="185" t="s">
        <v>1942</v>
      </c>
      <c r="AS679" s="185">
        <v>1475454</v>
      </c>
      <c r="AT679" s="185" t="s">
        <v>1942</v>
      </c>
      <c r="AV679" s="185" t="s">
        <v>1920</v>
      </c>
      <c r="AW679" s="185">
        <v>1475454</v>
      </c>
      <c r="AX679" s="185">
        <v>0</v>
      </c>
      <c r="AY679" s="185" t="s">
        <v>1899</v>
      </c>
      <c r="AZ679" s="186">
        <v>0</v>
      </c>
      <c r="BA679" s="231">
        <v>0</v>
      </c>
      <c r="BB679" s="185">
        <v>0</v>
      </c>
      <c r="BD679" s="187">
        <v>29436</v>
      </c>
      <c r="BE679" s="187">
        <v>41100</v>
      </c>
      <c r="BF679" s="187">
        <v>41100</v>
      </c>
      <c r="BH679" s="187">
        <v>42561</v>
      </c>
      <c r="BI679" s="187">
        <v>42925</v>
      </c>
      <c r="BO679" s="185" t="s">
        <v>2023</v>
      </c>
      <c r="BR679" s="185" t="s">
        <v>2024</v>
      </c>
      <c r="BV679" s="185" t="s">
        <v>3365</v>
      </c>
      <c r="BW679" s="185" t="s">
        <v>1926</v>
      </c>
      <c r="BX679" s="185" t="s">
        <v>3536</v>
      </c>
      <c r="BY679" s="187">
        <v>42926</v>
      </c>
      <c r="BZ679" s="187">
        <v>44022</v>
      </c>
      <c r="CA679" s="185">
        <v>0</v>
      </c>
      <c r="CB679" s="185">
        <v>1475454</v>
      </c>
      <c r="CC679" s="185">
        <v>0</v>
      </c>
      <c r="CD679" s="185">
        <v>0</v>
      </c>
      <c r="CE679" s="185">
        <v>0</v>
      </c>
      <c r="CF679" s="185">
        <v>0</v>
      </c>
      <c r="CG679" s="185">
        <v>0</v>
      </c>
      <c r="CH679" s="185">
        <v>0</v>
      </c>
      <c r="CI679" s="185">
        <v>0</v>
      </c>
      <c r="CK679" s="185">
        <v>0</v>
      </c>
      <c r="CL679" s="185">
        <v>0</v>
      </c>
      <c r="CM679" s="185">
        <v>0</v>
      </c>
      <c r="CN679" s="185">
        <v>0</v>
      </c>
      <c r="CO679" s="185">
        <v>0</v>
      </c>
      <c r="CP679" s="185">
        <v>0</v>
      </c>
      <c r="CQ679" s="185">
        <v>0</v>
      </c>
      <c r="CR679" s="185">
        <v>0</v>
      </c>
      <c r="CS679" s="185">
        <v>0</v>
      </c>
      <c r="CT679" s="185">
        <v>0</v>
      </c>
      <c r="CU679" s="185">
        <v>0</v>
      </c>
      <c r="CV679" s="185">
        <v>0</v>
      </c>
      <c r="CW679" s="185">
        <v>1644406</v>
      </c>
      <c r="CX679" s="185">
        <v>411571</v>
      </c>
      <c r="CY679" s="185">
        <v>1232835</v>
      </c>
      <c r="CZ679" s="185" t="s">
        <v>8035</v>
      </c>
      <c r="DA679" s="185">
        <v>122955</v>
      </c>
      <c r="DB679" s="185">
        <v>125400</v>
      </c>
      <c r="DC679" s="185">
        <v>177000</v>
      </c>
      <c r="DD679" s="185">
        <v>1475000</v>
      </c>
      <c r="DE679" s="185">
        <v>59000</v>
      </c>
      <c r="DF679" s="185">
        <v>29500</v>
      </c>
      <c r="DG679" s="185">
        <v>44200</v>
      </c>
      <c r="DH679" s="185">
        <v>0</v>
      </c>
      <c r="DI679" s="185">
        <v>30</v>
      </c>
      <c r="DJ679" s="185">
        <v>0</v>
      </c>
      <c r="DK679" s="185">
        <v>0</v>
      </c>
      <c r="DL679" s="185">
        <v>0</v>
      </c>
      <c r="DM679" s="187">
        <v>43466</v>
      </c>
      <c r="DN679" s="187">
        <v>43473</v>
      </c>
      <c r="DO679" s="185">
        <v>0</v>
      </c>
      <c r="DP679" s="185">
        <v>59000</v>
      </c>
      <c r="DQ679" s="185">
        <v>0</v>
      </c>
      <c r="DR679" s="185" t="s">
        <v>2074</v>
      </c>
      <c r="DS679" s="185" t="s">
        <v>1903</v>
      </c>
      <c r="DT679" s="185">
        <v>59000</v>
      </c>
      <c r="DV679" s="185" t="s">
        <v>2324</v>
      </c>
      <c r="DW679" s="185">
        <v>1475000</v>
      </c>
      <c r="DX679" s="185" t="s">
        <v>1896</v>
      </c>
    </row>
    <row r="680" spans="1:128" x14ac:dyDescent="0.25">
      <c r="A680" s="185">
        <v>30</v>
      </c>
      <c r="B680" s="185">
        <v>1150000</v>
      </c>
      <c r="D680" s="230">
        <v>6.9599999999999995E-2</v>
      </c>
      <c r="E680" s="185">
        <v>80040</v>
      </c>
      <c r="F680" s="185">
        <v>37010312</v>
      </c>
      <c r="I680" s="185">
        <v>1367323</v>
      </c>
      <c r="J680" s="185">
        <v>575218</v>
      </c>
      <c r="L680" s="185">
        <v>1604397</v>
      </c>
      <c r="M680" s="185" t="s">
        <v>2452</v>
      </c>
      <c r="N680" s="185" t="s">
        <v>1938</v>
      </c>
      <c r="R680" s="185" t="s">
        <v>1264</v>
      </c>
      <c r="S680" s="185" t="s">
        <v>147</v>
      </c>
      <c r="T680" s="185" t="s">
        <v>3152</v>
      </c>
      <c r="U680" s="185" t="s">
        <v>682</v>
      </c>
      <c r="V680" s="185" t="s">
        <v>1272</v>
      </c>
      <c r="W680" s="185" t="s">
        <v>982</v>
      </c>
      <c r="X680" s="185" t="s">
        <v>2013</v>
      </c>
      <c r="Y680" s="185" t="s">
        <v>2268</v>
      </c>
      <c r="Z680" s="185" t="s">
        <v>2453</v>
      </c>
      <c r="AA680" s="185" t="s">
        <v>1883</v>
      </c>
      <c r="AB680" s="185" t="s">
        <v>1912</v>
      </c>
      <c r="AC680" s="185" t="s">
        <v>4752</v>
      </c>
      <c r="AD680" s="185" t="s">
        <v>3154</v>
      </c>
      <c r="AE680" s="185" t="s">
        <v>1887</v>
      </c>
      <c r="AF680" s="185" t="s">
        <v>1888</v>
      </c>
      <c r="AG680" s="185" t="s">
        <v>1889</v>
      </c>
      <c r="AH680" s="185" t="s">
        <v>1883</v>
      </c>
      <c r="AI680" s="185" t="s">
        <v>1890</v>
      </c>
      <c r="AK680" s="185" t="s">
        <v>4753</v>
      </c>
      <c r="AL680" s="185" t="s">
        <v>4754</v>
      </c>
      <c r="AM680" s="185" t="s">
        <v>4755</v>
      </c>
      <c r="AN680" s="185" t="s">
        <v>4232</v>
      </c>
      <c r="AO680" s="185" t="s">
        <v>4756</v>
      </c>
      <c r="AP680" s="185" t="s">
        <v>1896</v>
      </c>
      <c r="AQ680" s="185" t="s">
        <v>1272</v>
      </c>
      <c r="AR680" s="185" t="s">
        <v>2093</v>
      </c>
      <c r="AS680" s="185">
        <v>1150436</v>
      </c>
      <c r="AT680" s="185" t="s">
        <v>2093</v>
      </c>
      <c r="AV680" s="185" t="s">
        <v>1920</v>
      </c>
      <c r="AW680" s="185">
        <v>1150436</v>
      </c>
      <c r="AX680" s="185">
        <v>0</v>
      </c>
      <c r="AY680" s="185" t="s">
        <v>1943</v>
      </c>
      <c r="AZ680" s="186">
        <v>0</v>
      </c>
      <c r="BA680" s="231">
        <v>0</v>
      </c>
      <c r="BB680" s="185">
        <v>0</v>
      </c>
      <c r="BD680" s="187">
        <v>27091</v>
      </c>
      <c r="BE680" s="187">
        <v>41172</v>
      </c>
      <c r="BF680" s="187">
        <v>41172</v>
      </c>
      <c r="BH680" s="187">
        <v>42633</v>
      </c>
      <c r="BI680" s="187">
        <v>42997</v>
      </c>
      <c r="BM680" s="185" t="s">
        <v>1900</v>
      </c>
      <c r="BN680" s="185" t="s">
        <v>1275</v>
      </c>
      <c r="BV680" s="185" t="s">
        <v>3365</v>
      </c>
      <c r="BW680" s="185" t="s">
        <v>1926</v>
      </c>
      <c r="BX680" s="185" t="s">
        <v>2025</v>
      </c>
      <c r="BY680" s="187">
        <v>42998</v>
      </c>
      <c r="BZ680" s="187">
        <v>44094</v>
      </c>
      <c r="CA680" s="185">
        <v>0</v>
      </c>
      <c r="CB680" s="185">
        <v>1150436</v>
      </c>
      <c r="CC680" s="185">
        <v>0</v>
      </c>
      <c r="CD680" s="185">
        <v>102854</v>
      </c>
      <c r="CE680" s="185">
        <v>0</v>
      </c>
      <c r="CF680" s="185">
        <v>0</v>
      </c>
      <c r="CG680" s="185">
        <v>0</v>
      </c>
      <c r="CH680" s="185">
        <v>0</v>
      </c>
      <c r="CI680" s="185">
        <v>0</v>
      </c>
      <c r="CK680" s="185">
        <v>0</v>
      </c>
      <c r="CL680" s="185">
        <v>0</v>
      </c>
      <c r="CM680" s="185">
        <v>0</v>
      </c>
      <c r="CN680" s="185">
        <v>0</v>
      </c>
      <c r="CO680" s="185">
        <v>0</v>
      </c>
      <c r="CP680" s="185">
        <v>66098</v>
      </c>
      <c r="CQ680" s="185">
        <v>0</v>
      </c>
      <c r="CR680" s="185">
        <v>0</v>
      </c>
      <c r="CS680" s="185">
        <v>0</v>
      </c>
      <c r="CT680" s="185">
        <v>0</v>
      </c>
      <c r="CU680" s="185">
        <v>0</v>
      </c>
      <c r="CV680" s="185">
        <v>0</v>
      </c>
      <c r="CW680" s="185">
        <v>1319388</v>
      </c>
      <c r="CX680" s="185">
        <v>596814</v>
      </c>
      <c r="CY680" s="185">
        <v>722574</v>
      </c>
      <c r="CZ680" s="185" t="s">
        <v>8035</v>
      </c>
      <c r="DA680" s="185">
        <v>109949</v>
      </c>
      <c r="DB680" s="185">
        <v>97700</v>
      </c>
      <c r="DC680" s="185">
        <v>138000</v>
      </c>
      <c r="DD680" s="185">
        <v>1217000</v>
      </c>
      <c r="DE680" s="185">
        <v>48700</v>
      </c>
      <c r="DF680" s="185">
        <v>24300</v>
      </c>
      <c r="DG680" s="185">
        <v>36500</v>
      </c>
      <c r="DH680" s="185">
        <v>65969</v>
      </c>
      <c r="DI680" s="185">
        <v>30</v>
      </c>
      <c r="DJ680" s="185">
        <v>0</v>
      </c>
      <c r="DK680" s="185">
        <v>0</v>
      </c>
      <c r="DL680" s="185">
        <v>0</v>
      </c>
      <c r="DM680" s="187">
        <v>44197</v>
      </c>
      <c r="DN680" s="187">
        <v>44202</v>
      </c>
      <c r="DO680" s="185">
        <v>0</v>
      </c>
      <c r="DP680" s="185">
        <v>46000</v>
      </c>
      <c r="DQ680" s="185">
        <v>0</v>
      </c>
      <c r="DR680" s="185" t="s">
        <v>2026</v>
      </c>
      <c r="DS680" s="185" t="s">
        <v>2026</v>
      </c>
      <c r="DT680" s="185">
        <v>46000</v>
      </c>
      <c r="DV680" s="185" t="s">
        <v>2459</v>
      </c>
      <c r="DW680" s="185">
        <v>1150000</v>
      </c>
      <c r="DX680" s="185" t="s">
        <v>1896</v>
      </c>
    </row>
    <row r="681" spans="1:128" x14ac:dyDescent="0.25">
      <c r="A681" s="185">
        <v>30</v>
      </c>
      <c r="B681" s="185">
        <v>1726000</v>
      </c>
      <c r="D681" s="230">
        <v>5.2199999999999998E-3</v>
      </c>
      <c r="E681" s="185">
        <v>9010</v>
      </c>
      <c r="F681" s="185">
        <v>37012494</v>
      </c>
      <c r="I681" s="185">
        <v>1367323</v>
      </c>
      <c r="J681" s="185">
        <v>575218</v>
      </c>
      <c r="L681" s="185">
        <v>1481072</v>
      </c>
      <c r="M681" s="185" t="s">
        <v>2452</v>
      </c>
      <c r="N681" s="185" t="s">
        <v>2044</v>
      </c>
      <c r="R681" s="185" t="s">
        <v>1879</v>
      </c>
      <c r="S681" s="185" t="s">
        <v>147</v>
      </c>
      <c r="T681" s="185" t="s">
        <v>662</v>
      </c>
      <c r="U681" s="185" t="s">
        <v>682</v>
      </c>
      <c r="V681" s="185" t="s">
        <v>1949</v>
      </c>
      <c r="W681" s="185" t="s">
        <v>1468</v>
      </c>
      <c r="X681" s="185" t="s">
        <v>2013</v>
      </c>
      <c r="Y681" s="185" t="s">
        <v>1881</v>
      </c>
      <c r="Z681" s="185" t="s">
        <v>2453</v>
      </c>
      <c r="AA681" s="185" t="s">
        <v>1883</v>
      </c>
      <c r="AB681" s="185" t="s">
        <v>1912</v>
      </c>
      <c r="AC681" s="185" t="s">
        <v>4757</v>
      </c>
      <c r="AD681" s="185" t="s">
        <v>2455</v>
      </c>
      <c r="AE681" s="185" t="s">
        <v>1887</v>
      </c>
      <c r="AF681" s="185" t="s">
        <v>1888</v>
      </c>
      <c r="AG681" s="185" t="s">
        <v>1889</v>
      </c>
      <c r="AH681" s="185" t="s">
        <v>1883</v>
      </c>
      <c r="AI681" s="185" t="s">
        <v>1890</v>
      </c>
      <c r="AK681" s="185" t="s">
        <v>4758</v>
      </c>
      <c r="AL681" s="185" t="s">
        <v>4759</v>
      </c>
      <c r="AM681" s="185" t="s">
        <v>4760</v>
      </c>
      <c r="AN681" s="185" t="s">
        <v>4366</v>
      </c>
      <c r="AO681" s="185" t="s">
        <v>4761</v>
      </c>
      <c r="AP681" s="185" t="s">
        <v>1896</v>
      </c>
      <c r="AQ681" s="185" t="s">
        <v>1949</v>
      </c>
      <c r="AR681" s="185" t="s">
        <v>3251</v>
      </c>
      <c r="AS681" s="185">
        <v>1150436</v>
      </c>
      <c r="AT681" s="185" t="s">
        <v>3251</v>
      </c>
      <c r="AV681" s="185" t="s">
        <v>1920</v>
      </c>
      <c r="AW681" s="185">
        <v>1150436</v>
      </c>
      <c r="AX681" s="185">
        <v>0</v>
      </c>
      <c r="AY681" s="185" t="s">
        <v>2050</v>
      </c>
      <c r="AZ681" s="186">
        <v>0</v>
      </c>
      <c r="BA681" s="231">
        <v>0</v>
      </c>
      <c r="BB681" s="185">
        <v>0</v>
      </c>
      <c r="BD681" s="187">
        <v>27981</v>
      </c>
      <c r="BE681" s="187">
        <v>42898</v>
      </c>
      <c r="BF681" s="187">
        <v>42898</v>
      </c>
      <c r="BH681" s="187">
        <v>43628</v>
      </c>
      <c r="BI681" s="187">
        <v>43993</v>
      </c>
      <c r="BM681" s="185" t="s">
        <v>1900</v>
      </c>
      <c r="BN681" s="185" t="s">
        <v>1275</v>
      </c>
      <c r="BV681" s="185" t="s">
        <v>3365</v>
      </c>
      <c r="BW681" s="185" t="s">
        <v>1896</v>
      </c>
      <c r="BX681" s="185" t="s">
        <v>1902</v>
      </c>
      <c r="BY681" s="187">
        <v>42898</v>
      </c>
      <c r="BZ681" s="187">
        <v>44359</v>
      </c>
      <c r="CA681" s="185">
        <v>0</v>
      </c>
      <c r="CB681" s="185">
        <v>1150436</v>
      </c>
      <c r="CC681" s="185">
        <v>0</v>
      </c>
      <c r="CD681" s="185">
        <v>102854</v>
      </c>
      <c r="CE681" s="185">
        <v>0</v>
      </c>
      <c r="CF681" s="185">
        <v>0</v>
      </c>
      <c r="CG681" s="185">
        <v>0</v>
      </c>
      <c r="CH681" s="185">
        <v>575218</v>
      </c>
      <c r="CI681" s="185">
        <v>0</v>
      </c>
      <c r="CK681" s="185">
        <v>0</v>
      </c>
      <c r="CL681" s="185">
        <v>0</v>
      </c>
      <c r="CM681" s="185">
        <v>0</v>
      </c>
      <c r="CN681" s="185">
        <v>0</v>
      </c>
      <c r="CO681" s="185">
        <v>0</v>
      </c>
      <c r="CP681" s="185">
        <v>66098</v>
      </c>
      <c r="CQ681" s="185">
        <v>0</v>
      </c>
      <c r="CR681" s="185">
        <v>0</v>
      </c>
      <c r="CS681" s="185">
        <v>0</v>
      </c>
      <c r="CT681" s="185">
        <v>0</v>
      </c>
      <c r="CU681" s="185">
        <v>0</v>
      </c>
      <c r="CV681" s="185">
        <v>0</v>
      </c>
      <c r="CW681" s="185">
        <v>1894606</v>
      </c>
      <c r="CX681" s="185">
        <v>138000</v>
      </c>
      <c r="CY681" s="185">
        <v>1756606</v>
      </c>
      <c r="CZ681" s="185" t="s">
        <v>8035</v>
      </c>
      <c r="DA681" s="185">
        <v>157884</v>
      </c>
      <c r="DB681" s="185">
        <v>146700</v>
      </c>
      <c r="DC681" s="185">
        <v>207100</v>
      </c>
      <c r="DD681" s="185">
        <v>1792000</v>
      </c>
      <c r="DE681" s="185">
        <v>71700</v>
      </c>
      <c r="DF681" s="185">
        <v>35800</v>
      </c>
      <c r="DG681" s="185">
        <v>53800</v>
      </c>
      <c r="DH681" s="185">
        <v>0</v>
      </c>
      <c r="DI681" s="185">
        <v>30</v>
      </c>
      <c r="DJ681" s="185">
        <v>0</v>
      </c>
      <c r="DK681" s="185">
        <v>0</v>
      </c>
      <c r="DL681" s="185">
        <v>0</v>
      </c>
      <c r="DM681" s="187">
        <v>44200</v>
      </c>
      <c r="DN681" s="187">
        <v>44221</v>
      </c>
      <c r="DO681" s="185">
        <v>0</v>
      </c>
      <c r="DP681" s="185">
        <v>69000</v>
      </c>
      <c r="DQ681" s="185">
        <v>0</v>
      </c>
      <c r="DR681" s="185" t="s">
        <v>2026</v>
      </c>
      <c r="DS681" s="185" t="s">
        <v>1903</v>
      </c>
      <c r="DT681" s="185">
        <v>69000</v>
      </c>
      <c r="DV681" s="185" t="s">
        <v>2459</v>
      </c>
      <c r="DW681" s="185">
        <v>1726000</v>
      </c>
      <c r="DX681" s="185" t="s">
        <v>1896</v>
      </c>
    </row>
    <row r="682" spans="1:128" x14ac:dyDescent="0.25">
      <c r="A682" s="185">
        <v>30</v>
      </c>
      <c r="B682" s="185">
        <v>3501000</v>
      </c>
      <c r="D682" s="230">
        <v>2.436E-2</v>
      </c>
      <c r="E682" s="185">
        <v>85284</v>
      </c>
      <c r="F682" s="185">
        <v>37080845</v>
      </c>
      <c r="I682" s="185">
        <v>2669154</v>
      </c>
      <c r="J682" s="185">
        <v>907729</v>
      </c>
      <c r="L682" s="185">
        <v>2891277</v>
      </c>
      <c r="M682" s="185" t="s">
        <v>2452</v>
      </c>
      <c r="N682" s="185" t="s">
        <v>295</v>
      </c>
      <c r="R682" s="185" t="s">
        <v>1879</v>
      </c>
      <c r="S682" s="185" t="s">
        <v>147</v>
      </c>
      <c r="T682" s="185" t="s">
        <v>662</v>
      </c>
      <c r="U682" s="185" t="s">
        <v>682</v>
      </c>
      <c r="V682" s="185" t="s">
        <v>2012</v>
      </c>
      <c r="W682" s="185" t="s">
        <v>7614</v>
      </c>
      <c r="X682" s="185" t="s">
        <v>1880</v>
      </c>
      <c r="Y682" s="185" t="s">
        <v>2268</v>
      </c>
      <c r="Z682" s="185" t="s">
        <v>2453</v>
      </c>
      <c r="AA682" s="185" t="s">
        <v>1883</v>
      </c>
      <c r="AB682" s="185" t="s">
        <v>1912</v>
      </c>
      <c r="AC682" s="185" t="s">
        <v>4762</v>
      </c>
      <c r="AD682" s="185" t="s">
        <v>2455</v>
      </c>
      <c r="AE682" s="185" t="s">
        <v>1887</v>
      </c>
      <c r="AF682" s="185" t="s">
        <v>1888</v>
      </c>
      <c r="AG682" s="185" t="s">
        <v>1889</v>
      </c>
      <c r="AH682" s="185" t="s">
        <v>1883</v>
      </c>
      <c r="AI682" s="185" t="s">
        <v>1890</v>
      </c>
      <c r="AK682" s="185" t="s">
        <v>1954</v>
      </c>
      <c r="AL682" s="185" t="s">
        <v>2363</v>
      </c>
      <c r="AM682" s="185" t="s">
        <v>4763</v>
      </c>
      <c r="AN682" s="185" t="s">
        <v>4764</v>
      </c>
      <c r="AO682" s="185" t="s">
        <v>4765</v>
      </c>
      <c r="AP682" s="185" t="s">
        <v>1896</v>
      </c>
      <c r="AQ682" s="185" t="s">
        <v>2012</v>
      </c>
      <c r="AR682" s="185" t="s">
        <v>2300</v>
      </c>
      <c r="AS682" s="185">
        <v>2593510</v>
      </c>
      <c r="AT682" s="185" t="s">
        <v>2300</v>
      </c>
      <c r="AV682" s="185" t="s">
        <v>1920</v>
      </c>
      <c r="AW682" s="185">
        <v>2593510</v>
      </c>
      <c r="AX682" s="185">
        <v>0</v>
      </c>
      <c r="AY682" s="185" t="s">
        <v>2218</v>
      </c>
      <c r="AZ682" s="186">
        <v>0</v>
      </c>
      <c r="BA682" s="231">
        <v>0</v>
      </c>
      <c r="BB682" s="185">
        <v>0</v>
      </c>
      <c r="BD682" s="187">
        <v>30006</v>
      </c>
      <c r="BE682" s="187">
        <v>42898</v>
      </c>
      <c r="BF682" s="187">
        <v>42898</v>
      </c>
      <c r="BH682" s="187">
        <v>43628</v>
      </c>
      <c r="BI682" s="187">
        <v>43993</v>
      </c>
      <c r="BO682" s="185" t="s">
        <v>295</v>
      </c>
      <c r="BR682" s="185" t="s">
        <v>2060</v>
      </c>
      <c r="BV682" s="185" t="s">
        <v>3365</v>
      </c>
      <c r="BW682" s="185" t="s">
        <v>1896</v>
      </c>
      <c r="BX682" s="185" t="s">
        <v>1902</v>
      </c>
      <c r="BY682" s="187">
        <v>42898</v>
      </c>
      <c r="BZ682" s="187">
        <v>44359</v>
      </c>
      <c r="CA682" s="185">
        <v>0</v>
      </c>
      <c r="CB682" s="185">
        <v>2593510</v>
      </c>
      <c r="CC682" s="185">
        <v>0</v>
      </c>
      <c r="CD682" s="185">
        <v>0</v>
      </c>
      <c r="CE682" s="185">
        <v>0</v>
      </c>
      <c r="CF682" s="185">
        <v>0</v>
      </c>
      <c r="CG682" s="185">
        <v>0</v>
      </c>
      <c r="CH682" s="185">
        <v>907729</v>
      </c>
      <c r="CI682" s="185">
        <v>0</v>
      </c>
      <c r="CK682" s="185">
        <v>0</v>
      </c>
      <c r="CL682" s="185">
        <v>0</v>
      </c>
      <c r="CM682" s="185">
        <v>0</v>
      </c>
      <c r="CN682" s="185">
        <v>0</v>
      </c>
      <c r="CO682" s="185">
        <v>0</v>
      </c>
      <c r="CP682" s="185">
        <v>0</v>
      </c>
      <c r="CQ682" s="185">
        <v>0</v>
      </c>
      <c r="CR682" s="185">
        <v>0</v>
      </c>
      <c r="CS682" s="185">
        <v>0</v>
      </c>
      <c r="CT682" s="185">
        <v>0</v>
      </c>
      <c r="CU682" s="185">
        <v>0</v>
      </c>
      <c r="CV682" s="185">
        <v>0</v>
      </c>
      <c r="CW682" s="185">
        <v>3501239</v>
      </c>
      <c r="CX682" s="185">
        <v>1460997</v>
      </c>
      <c r="CY682" s="185">
        <v>2040242</v>
      </c>
      <c r="CZ682" s="185" t="s">
        <v>8035</v>
      </c>
      <c r="DA682" s="185">
        <v>291770</v>
      </c>
      <c r="DB682" s="185">
        <v>297600</v>
      </c>
      <c r="DC682" s="185">
        <v>420100</v>
      </c>
      <c r="DD682" s="185">
        <v>3501000</v>
      </c>
      <c r="DE682" s="185">
        <v>140000</v>
      </c>
      <c r="DF682" s="185">
        <v>70000</v>
      </c>
      <c r="DG682" s="185">
        <v>105000</v>
      </c>
      <c r="DH682" s="185">
        <v>0</v>
      </c>
      <c r="DI682" s="185">
        <v>30</v>
      </c>
      <c r="DJ682" s="185">
        <v>0</v>
      </c>
      <c r="DK682" s="185">
        <v>0</v>
      </c>
      <c r="DL682" s="185">
        <v>0</v>
      </c>
      <c r="DM682" s="187">
        <v>44263</v>
      </c>
      <c r="DN682" s="187">
        <v>44284</v>
      </c>
      <c r="DO682" s="185">
        <v>0</v>
      </c>
      <c r="DP682" s="185">
        <v>140000</v>
      </c>
      <c r="DQ682" s="185">
        <v>0</v>
      </c>
      <c r="DR682" s="185" t="s">
        <v>1888</v>
      </c>
      <c r="DS682" s="185" t="s">
        <v>2026</v>
      </c>
      <c r="DT682" s="185">
        <v>140000</v>
      </c>
      <c r="DV682" s="185" t="s">
        <v>2459</v>
      </c>
      <c r="DW682" s="185">
        <v>3501000</v>
      </c>
      <c r="DX682" s="185" t="s">
        <v>1896</v>
      </c>
    </row>
    <row r="683" spans="1:128" x14ac:dyDescent="0.25">
      <c r="A683" s="185">
        <v>29</v>
      </c>
      <c r="B683" s="185">
        <v>2880667</v>
      </c>
      <c r="C683" s="185">
        <v>1</v>
      </c>
      <c r="D683" s="230">
        <v>2.436E-2</v>
      </c>
      <c r="E683" s="185">
        <v>70173</v>
      </c>
      <c r="F683" s="185">
        <v>37080870</v>
      </c>
      <c r="H683" s="185" t="s">
        <v>1332</v>
      </c>
      <c r="I683" s="185">
        <v>3067150</v>
      </c>
      <c r="J683" s="185">
        <v>1043079</v>
      </c>
      <c r="L683" s="185">
        <v>3243702</v>
      </c>
      <c r="M683" s="185" t="s">
        <v>2351</v>
      </c>
      <c r="N683" s="185" t="s">
        <v>295</v>
      </c>
      <c r="R683" s="185" t="s">
        <v>1879</v>
      </c>
      <c r="S683" s="185" t="s">
        <v>614</v>
      </c>
      <c r="T683" s="185" t="s">
        <v>467</v>
      </c>
      <c r="U683" s="185" t="s">
        <v>682</v>
      </c>
      <c r="V683" s="185" t="s">
        <v>2012</v>
      </c>
      <c r="W683" s="185" t="s">
        <v>1167</v>
      </c>
      <c r="X683" s="185" t="s">
        <v>1880</v>
      </c>
      <c r="Y683" s="185" t="s">
        <v>1881</v>
      </c>
      <c r="Z683" s="185" t="s">
        <v>2352</v>
      </c>
      <c r="AA683" s="185" t="s">
        <v>1883</v>
      </c>
      <c r="AB683" s="185" t="s">
        <v>1912</v>
      </c>
      <c r="AC683" s="185" t="s">
        <v>4766</v>
      </c>
      <c r="AD683" s="185" t="s">
        <v>4767</v>
      </c>
      <c r="AE683" s="185" t="s">
        <v>1887</v>
      </c>
      <c r="AF683" s="185" t="s">
        <v>1888</v>
      </c>
      <c r="AG683" s="185" t="s">
        <v>1889</v>
      </c>
      <c r="AH683" s="185" t="s">
        <v>1883</v>
      </c>
      <c r="AI683" s="185" t="s">
        <v>1890</v>
      </c>
      <c r="AK683" s="185" t="s">
        <v>3948</v>
      </c>
      <c r="AL683" s="185" t="s">
        <v>3411</v>
      </c>
      <c r="AM683" s="185" t="s">
        <v>4768</v>
      </c>
      <c r="AN683" s="185" t="s">
        <v>4366</v>
      </c>
      <c r="AO683" s="185" t="s">
        <v>4769</v>
      </c>
      <c r="AP683" s="185" t="s">
        <v>1896</v>
      </c>
      <c r="AQ683" s="185" t="s">
        <v>2012</v>
      </c>
      <c r="AR683" s="185" t="s">
        <v>2747</v>
      </c>
      <c r="AS683" s="185">
        <v>2980227</v>
      </c>
      <c r="AT683" s="185" t="s">
        <v>2747</v>
      </c>
      <c r="AV683" s="185" t="s">
        <v>1898</v>
      </c>
      <c r="AW683" s="185">
        <v>2980227</v>
      </c>
      <c r="AX683" s="185">
        <v>0</v>
      </c>
      <c r="AY683" s="185" t="s">
        <v>2218</v>
      </c>
      <c r="AZ683" s="186">
        <v>0</v>
      </c>
      <c r="BA683" s="231">
        <v>8</v>
      </c>
      <c r="BB683" s="185">
        <v>0</v>
      </c>
      <c r="BD683" s="187">
        <v>29285</v>
      </c>
      <c r="BE683" s="187">
        <v>41367</v>
      </c>
      <c r="BF683" s="187">
        <v>41367</v>
      </c>
      <c r="BH683" s="187">
        <v>43200</v>
      </c>
      <c r="BI683" s="187">
        <v>43564</v>
      </c>
      <c r="BO683" s="185" t="s">
        <v>295</v>
      </c>
      <c r="BR683" s="185" t="s">
        <v>2060</v>
      </c>
      <c r="BV683" s="185" t="s">
        <v>3365</v>
      </c>
      <c r="BW683" s="185" t="s">
        <v>1926</v>
      </c>
      <c r="BX683" s="185" t="s">
        <v>1902</v>
      </c>
      <c r="BY683" s="187">
        <v>43200</v>
      </c>
      <c r="BZ683" s="187">
        <v>44296</v>
      </c>
      <c r="CA683" s="185">
        <v>0</v>
      </c>
      <c r="CB683" s="185">
        <v>2980227</v>
      </c>
      <c r="CC683" s="185">
        <v>0</v>
      </c>
      <c r="CD683" s="185">
        <v>0</v>
      </c>
      <c r="CE683" s="185">
        <v>0</v>
      </c>
      <c r="CF683" s="185">
        <v>0</v>
      </c>
      <c r="CG683" s="185">
        <v>0</v>
      </c>
      <c r="CH683" s="185">
        <v>0</v>
      </c>
      <c r="CI683" s="185">
        <v>0</v>
      </c>
      <c r="CK683" s="185">
        <v>0</v>
      </c>
      <c r="CL683" s="185">
        <v>0</v>
      </c>
      <c r="CM683" s="185">
        <v>0</v>
      </c>
      <c r="CN683" s="185">
        <v>0</v>
      </c>
      <c r="CO683" s="185">
        <v>0</v>
      </c>
      <c r="CP683" s="185">
        <v>0</v>
      </c>
      <c r="CQ683" s="185">
        <v>238418</v>
      </c>
      <c r="CR683" s="185">
        <v>0</v>
      </c>
      <c r="CS683" s="185">
        <v>0</v>
      </c>
      <c r="CT683" s="185">
        <v>0</v>
      </c>
      <c r="CU683" s="185">
        <v>0</v>
      </c>
      <c r="CV683" s="185">
        <v>0</v>
      </c>
      <c r="CW683" s="185">
        <v>3218645</v>
      </c>
      <c r="CX683" s="185">
        <v>1199213</v>
      </c>
      <c r="CY683" s="185">
        <v>2019432</v>
      </c>
      <c r="CZ683" s="185" t="s">
        <v>8035</v>
      </c>
      <c r="DA683" s="185">
        <v>268220</v>
      </c>
      <c r="DB683" s="185">
        <v>253300</v>
      </c>
      <c r="DC683" s="185">
        <v>357600</v>
      </c>
      <c r="DD683" s="185">
        <v>3219000</v>
      </c>
      <c r="DE683" s="185">
        <v>128800</v>
      </c>
      <c r="DF683" s="185">
        <v>64400</v>
      </c>
      <c r="DG683" s="185">
        <v>96600</v>
      </c>
      <c r="DH683" s="185">
        <v>0</v>
      </c>
      <c r="DI683" s="185">
        <v>30</v>
      </c>
      <c r="DJ683" s="185">
        <v>0</v>
      </c>
      <c r="DK683" s="185">
        <v>0</v>
      </c>
      <c r="DL683" s="185">
        <v>0</v>
      </c>
      <c r="DM683" s="187">
        <v>43831</v>
      </c>
      <c r="DN683" s="187">
        <v>43832</v>
      </c>
      <c r="DO683" s="185">
        <v>0</v>
      </c>
      <c r="DP683" s="185">
        <v>119200</v>
      </c>
      <c r="DQ683" s="185">
        <v>0</v>
      </c>
      <c r="DR683" s="185" t="s">
        <v>1888</v>
      </c>
      <c r="DS683" s="185" t="s">
        <v>1903</v>
      </c>
      <c r="DT683" s="185">
        <v>119200</v>
      </c>
      <c r="DV683" s="185" t="s">
        <v>2360</v>
      </c>
      <c r="DW683" s="185">
        <v>2980000</v>
      </c>
      <c r="DX683" s="185" t="s">
        <v>1896</v>
      </c>
    </row>
    <row r="684" spans="1:128" x14ac:dyDescent="0.25">
      <c r="A684" s="185">
        <v>30</v>
      </c>
      <c r="B684" s="185">
        <v>1475000</v>
      </c>
      <c r="D684" s="230">
        <v>4.3499999999999997E-2</v>
      </c>
      <c r="E684" s="185">
        <v>64162</v>
      </c>
      <c r="F684" s="185">
        <v>37120938</v>
      </c>
      <c r="I684" s="185">
        <v>1705883</v>
      </c>
      <c r="J684" s="185">
        <v>737727</v>
      </c>
      <c r="L684" s="185">
        <v>1924367</v>
      </c>
      <c r="M684" s="185" t="s">
        <v>2452</v>
      </c>
      <c r="N684" s="185" t="s">
        <v>2044</v>
      </c>
      <c r="R684" s="185" t="s">
        <v>1879</v>
      </c>
      <c r="S684" s="185" t="s">
        <v>147</v>
      </c>
      <c r="T684" s="185" t="s">
        <v>860</v>
      </c>
      <c r="U684" s="185" t="s">
        <v>460</v>
      </c>
      <c r="V684" s="185" t="s">
        <v>1272</v>
      </c>
      <c r="W684" s="185" t="s">
        <v>902</v>
      </c>
      <c r="X684" s="185" t="s">
        <v>2013</v>
      </c>
      <c r="Y684" s="185" t="s">
        <v>1881</v>
      </c>
      <c r="Z684" s="185" t="s">
        <v>2453</v>
      </c>
      <c r="AA684" s="185" t="s">
        <v>1883</v>
      </c>
      <c r="AB684" s="185" t="s">
        <v>1912</v>
      </c>
      <c r="AC684" s="185" t="s">
        <v>4770</v>
      </c>
      <c r="AD684" s="185" t="s">
        <v>2461</v>
      </c>
      <c r="AE684" s="185" t="s">
        <v>1989</v>
      </c>
      <c r="AF684" s="185" t="s">
        <v>1888</v>
      </c>
      <c r="AG684" s="185" t="s">
        <v>1889</v>
      </c>
      <c r="AH684" s="185" t="s">
        <v>1912</v>
      </c>
      <c r="AI684" s="185" t="s">
        <v>1890</v>
      </c>
      <c r="AK684" s="185" t="s">
        <v>4771</v>
      </c>
      <c r="AL684" s="185" t="s">
        <v>3827</v>
      </c>
      <c r="AM684" s="185" t="s">
        <v>4772</v>
      </c>
      <c r="AN684" s="185" t="s">
        <v>4772</v>
      </c>
      <c r="AP684" s="185" t="s">
        <v>1896</v>
      </c>
      <c r="AQ684" s="185" t="s">
        <v>1272</v>
      </c>
      <c r="AR684" s="185" t="s">
        <v>1942</v>
      </c>
      <c r="AS684" s="185">
        <v>1475454</v>
      </c>
      <c r="AT684" s="185" t="s">
        <v>1942</v>
      </c>
      <c r="AV684" s="185" t="s">
        <v>1920</v>
      </c>
      <c r="AW684" s="185">
        <v>1475454</v>
      </c>
      <c r="AX684" s="185">
        <v>0</v>
      </c>
      <c r="AY684" s="185" t="s">
        <v>2050</v>
      </c>
      <c r="AZ684" s="186">
        <v>0</v>
      </c>
      <c r="BA684" s="231">
        <v>0</v>
      </c>
      <c r="BB684" s="185">
        <v>15</v>
      </c>
      <c r="BD684" s="187">
        <v>29068</v>
      </c>
      <c r="BE684" s="187">
        <v>41156</v>
      </c>
      <c r="BF684" s="187">
        <v>42898</v>
      </c>
      <c r="BH684" s="187">
        <v>42982</v>
      </c>
      <c r="BI684" s="187">
        <v>43346</v>
      </c>
      <c r="BM684" s="185" t="s">
        <v>1900</v>
      </c>
      <c r="BN684" s="185" t="s">
        <v>1275</v>
      </c>
      <c r="BV684" s="185" t="s">
        <v>3365</v>
      </c>
      <c r="BW684" s="185" t="s">
        <v>1926</v>
      </c>
      <c r="BX684" s="185" t="s">
        <v>1902</v>
      </c>
      <c r="BY684" s="187">
        <v>42982</v>
      </c>
      <c r="BZ684" s="187">
        <v>44078</v>
      </c>
      <c r="CA684" s="185">
        <v>0</v>
      </c>
      <c r="CB684" s="185">
        <v>1475454</v>
      </c>
      <c r="CC684" s="185">
        <v>0</v>
      </c>
      <c r="CD684" s="185">
        <v>102854</v>
      </c>
      <c r="CE684" s="185">
        <v>0</v>
      </c>
      <c r="CF684" s="185">
        <v>0</v>
      </c>
      <c r="CG684" s="185">
        <v>0</v>
      </c>
      <c r="CH684" s="185">
        <v>0</v>
      </c>
      <c r="CI684" s="185">
        <v>0</v>
      </c>
      <c r="CK684" s="185">
        <v>0</v>
      </c>
      <c r="CL684" s="185">
        <v>0</v>
      </c>
      <c r="CM684" s="185">
        <v>0</v>
      </c>
      <c r="CN684" s="185">
        <v>0</v>
      </c>
      <c r="CO684" s="185">
        <v>221318</v>
      </c>
      <c r="CP684" s="185">
        <v>66098</v>
      </c>
      <c r="CQ684" s="185">
        <v>0</v>
      </c>
      <c r="CR684" s="185">
        <v>0</v>
      </c>
      <c r="CS684" s="185">
        <v>0</v>
      </c>
      <c r="CT684" s="185">
        <v>0</v>
      </c>
      <c r="CU684" s="185">
        <v>0</v>
      </c>
      <c r="CV684" s="185">
        <v>0</v>
      </c>
      <c r="CW684" s="185">
        <v>1865724</v>
      </c>
      <c r="CX684" s="185">
        <v>303738</v>
      </c>
      <c r="CY684" s="185">
        <v>1561986</v>
      </c>
      <c r="CZ684" s="185" t="s">
        <v>8035</v>
      </c>
      <c r="DA684" s="185">
        <v>155477</v>
      </c>
      <c r="DB684" s="185">
        <v>125400</v>
      </c>
      <c r="DC684" s="185">
        <v>177000</v>
      </c>
      <c r="DD684" s="185">
        <v>1763000</v>
      </c>
      <c r="DE684" s="185">
        <v>70500</v>
      </c>
      <c r="DF684" s="185">
        <v>35300</v>
      </c>
      <c r="DG684" s="185">
        <v>52900</v>
      </c>
      <c r="DH684" s="185">
        <v>0</v>
      </c>
      <c r="DI684" s="185">
        <v>30</v>
      </c>
      <c r="DJ684" s="185">
        <v>0</v>
      </c>
      <c r="DK684" s="185">
        <v>0</v>
      </c>
      <c r="DL684" s="185">
        <v>0</v>
      </c>
      <c r="DM684" s="187">
        <v>43934</v>
      </c>
      <c r="DN684" s="187">
        <v>43955</v>
      </c>
      <c r="DO684" s="185">
        <v>0</v>
      </c>
      <c r="DP684" s="185">
        <v>59000</v>
      </c>
      <c r="DQ684" s="185">
        <v>0</v>
      </c>
      <c r="DR684" s="185" t="s">
        <v>2026</v>
      </c>
      <c r="DS684" s="185" t="s">
        <v>1903</v>
      </c>
      <c r="DT684" s="185">
        <v>59000</v>
      </c>
      <c r="DV684" s="185" t="s">
        <v>2459</v>
      </c>
      <c r="DW684" s="185">
        <v>1475000</v>
      </c>
      <c r="DX684" s="185" t="s">
        <v>1896</v>
      </c>
    </row>
    <row r="685" spans="1:128" x14ac:dyDescent="0.25">
      <c r="A685" s="185">
        <v>30</v>
      </c>
      <c r="B685" s="185">
        <v>1150000</v>
      </c>
      <c r="D685" s="230">
        <v>6.9599999999999995E-2</v>
      </c>
      <c r="E685" s="185">
        <v>80040</v>
      </c>
      <c r="F685" s="185">
        <v>37121234</v>
      </c>
      <c r="I685" s="185">
        <v>1367323</v>
      </c>
      <c r="J685" s="185">
        <v>575218</v>
      </c>
      <c r="L685" s="185">
        <v>1542686</v>
      </c>
      <c r="M685" s="185" t="s">
        <v>2452</v>
      </c>
      <c r="N685" s="185" t="s">
        <v>1938</v>
      </c>
      <c r="R685" s="185" t="s">
        <v>1264</v>
      </c>
      <c r="S685" s="185" t="s">
        <v>147</v>
      </c>
      <c r="T685" s="185" t="s">
        <v>3152</v>
      </c>
      <c r="U685" s="185" t="s">
        <v>682</v>
      </c>
      <c r="V685" s="185" t="s">
        <v>1272</v>
      </c>
      <c r="W685" s="185" t="s">
        <v>983</v>
      </c>
      <c r="X685" s="185" t="s">
        <v>1880</v>
      </c>
      <c r="Y685" s="185" t="s">
        <v>1881</v>
      </c>
      <c r="Z685" s="185" t="s">
        <v>2453</v>
      </c>
      <c r="AA685" s="185" t="s">
        <v>1883</v>
      </c>
      <c r="AB685" s="185" t="s">
        <v>1912</v>
      </c>
      <c r="AC685" s="185" t="s">
        <v>4773</v>
      </c>
      <c r="AD685" s="185" t="s">
        <v>3154</v>
      </c>
      <c r="AE685" s="185" t="s">
        <v>1887</v>
      </c>
      <c r="AF685" s="185" t="s">
        <v>1888</v>
      </c>
      <c r="AG685" s="185" t="s">
        <v>1889</v>
      </c>
      <c r="AH685" s="185" t="s">
        <v>1883</v>
      </c>
      <c r="AI685" s="185" t="s">
        <v>1890</v>
      </c>
      <c r="AK685" s="185" t="s">
        <v>4771</v>
      </c>
      <c r="AL685" s="185" t="s">
        <v>2055</v>
      </c>
      <c r="AM685" s="185" t="s">
        <v>4774</v>
      </c>
      <c r="AN685" s="185" t="s">
        <v>4265</v>
      </c>
      <c r="AO685" s="185" t="s">
        <v>4284</v>
      </c>
      <c r="AP685" s="185" t="s">
        <v>1896</v>
      </c>
      <c r="AQ685" s="185" t="s">
        <v>1272</v>
      </c>
      <c r="AR685" s="185" t="s">
        <v>2093</v>
      </c>
      <c r="AS685" s="185">
        <v>1150436</v>
      </c>
      <c r="AT685" s="185" t="s">
        <v>2093</v>
      </c>
      <c r="AV685" s="185" t="s">
        <v>1920</v>
      </c>
      <c r="AW685" s="185">
        <v>1150436</v>
      </c>
      <c r="AX685" s="185">
        <v>0</v>
      </c>
      <c r="AY685" s="185" t="s">
        <v>1943</v>
      </c>
      <c r="AZ685" s="186">
        <v>0</v>
      </c>
      <c r="BA685" s="231">
        <v>0</v>
      </c>
      <c r="BB685" s="185">
        <v>0</v>
      </c>
      <c r="BD685" s="187">
        <v>29064</v>
      </c>
      <c r="BE685" s="187">
        <v>41183</v>
      </c>
      <c r="BF685" s="187">
        <v>41183</v>
      </c>
      <c r="BH685" s="187">
        <v>43009</v>
      </c>
      <c r="BI685" s="187">
        <v>43373</v>
      </c>
      <c r="BM685" s="185" t="s">
        <v>1900</v>
      </c>
      <c r="BN685" s="185" t="s">
        <v>1275</v>
      </c>
      <c r="BV685" s="185" t="s">
        <v>3365</v>
      </c>
      <c r="BW685" s="185" t="s">
        <v>1926</v>
      </c>
      <c r="BX685" s="185" t="s">
        <v>2025</v>
      </c>
      <c r="BY685" s="187">
        <v>43009</v>
      </c>
      <c r="BZ685" s="187">
        <v>44105</v>
      </c>
      <c r="CA685" s="185">
        <v>0</v>
      </c>
      <c r="CB685" s="185">
        <v>1150436</v>
      </c>
      <c r="CC685" s="185">
        <v>0</v>
      </c>
      <c r="CD685" s="185">
        <v>102854</v>
      </c>
      <c r="CE685" s="185">
        <v>0</v>
      </c>
      <c r="CF685" s="185">
        <v>0</v>
      </c>
      <c r="CG685" s="185">
        <v>0</v>
      </c>
      <c r="CH685" s="185">
        <v>0</v>
      </c>
      <c r="CI685" s="185">
        <v>0</v>
      </c>
      <c r="CK685" s="185">
        <v>0</v>
      </c>
      <c r="CL685" s="185">
        <v>0</v>
      </c>
      <c r="CM685" s="185">
        <v>0</v>
      </c>
      <c r="CN685" s="185">
        <v>0</v>
      </c>
      <c r="CO685" s="185">
        <v>0</v>
      </c>
      <c r="CP685" s="185">
        <v>66098</v>
      </c>
      <c r="CQ685" s="185">
        <v>0</v>
      </c>
      <c r="CR685" s="185">
        <v>0</v>
      </c>
      <c r="CS685" s="185">
        <v>0</v>
      </c>
      <c r="CT685" s="185">
        <v>0</v>
      </c>
      <c r="CU685" s="185">
        <v>0</v>
      </c>
      <c r="CV685" s="185">
        <v>0</v>
      </c>
      <c r="CW685" s="185">
        <v>1319388</v>
      </c>
      <c r="CX685" s="185">
        <v>310304</v>
      </c>
      <c r="CY685" s="185">
        <v>1009084</v>
      </c>
      <c r="CZ685" s="185" t="s">
        <v>8035</v>
      </c>
      <c r="DA685" s="185">
        <v>109949</v>
      </c>
      <c r="DB685" s="185">
        <v>97700</v>
      </c>
      <c r="DC685" s="185">
        <v>138000</v>
      </c>
      <c r="DD685" s="185">
        <v>1217000</v>
      </c>
      <c r="DE685" s="185">
        <v>48700</v>
      </c>
      <c r="DF685" s="185">
        <v>24300</v>
      </c>
      <c r="DG685" s="185">
        <v>36500</v>
      </c>
      <c r="DH685" s="185">
        <v>65969</v>
      </c>
      <c r="DI685" s="185">
        <v>30</v>
      </c>
      <c r="DJ685" s="185">
        <v>0</v>
      </c>
      <c r="DK685" s="185">
        <v>0</v>
      </c>
      <c r="DL685" s="185">
        <v>0</v>
      </c>
      <c r="DM685" s="187">
        <v>44235</v>
      </c>
      <c r="DN685" s="187">
        <v>44253</v>
      </c>
      <c r="DO685" s="185">
        <v>0</v>
      </c>
      <c r="DP685" s="185">
        <v>46000</v>
      </c>
      <c r="DQ685" s="185">
        <v>0</v>
      </c>
      <c r="DR685" s="185" t="s">
        <v>1888</v>
      </c>
      <c r="DS685" s="185" t="s">
        <v>1903</v>
      </c>
      <c r="DT685" s="185">
        <v>46000</v>
      </c>
      <c r="DV685" s="185" t="s">
        <v>2459</v>
      </c>
      <c r="DW685" s="185">
        <v>1150000</v>
      </c>
      <c r="DX685" s="185" t="s">
        <v>1896</v>
      </c>
    </row>
    <row r="686" spans="1:128" x14ac:dyDescent="0.25">
      <c r="A686" s="185">
        <v>30</v>
      </c>
      <c r="B686" s="185">
        <v>1150000</v>
      </c>
      <c r="D686" s="230">
        <v>6.9599999999999995E-2</v>
      </c>
      <c r="E686" s="185">
        <v>80040</v>
      </c>
      <c r="F686" s="185">
        <v>37198871</v>
      </c>
      <c r="I686" s="185">
        <v>1367323</v>
      </c>
      <c r="J686" s="185">
        <v>575218</v>
      </c>
      <c r="L686" s="185">
        <v>1481072</v>
      </c>
      <c r="M686" s="185" t="s">
        <v>2253</v>
      </c>
      <c r="N686" s="185" t="s">
        <v>1938</v>
      </c>
      <c r="R686" s="185" t="s">
        <v>1264</v>
      </c>
      <c r="S686" s="185" t="s">
        <v>2255</v>
      </c>
      <c r="T686" s="185" t="s">
        <v>2256</v>
      </c>
      <c r="U686" s="185" t="s">
        <v>682</v>
      </c>
      <c r="V686" s="185" t="s">
        <v>1272</v>
      </c>
      <c r="W686" s="185" t="s">
        <v>1319</v>
      </c>
      <c r="X686" s="185" t="s">
        <v>2013</v>
      </c>
      <c r="Y686" s="185" t="s">
        <v>2084</v>
      </c>
      <c r="Z686" s="185" t="s">
        <v>2257</v>
      </c>
      <c r="AA686" s="185" t="s">
        <v>1883</v>
      </c>
      <c r="AB686" s="185" t="s">
        <v>2258</v>
      </c>
      <c r="AC686" s="185" t="s">
        <v>4775</v>
      </c>
      <c r="AD686" s="185" t="s">
        <v>2260</v>
      </c>
      <c r="AE686" s="185" t="s">
        <v>1887</v>
      </c>
      <c r="AF686" s="185" t="s">
        <v>1888</v>
      </c>
      <c r="AG686" s="185" t="s">
        <v>1889</v>
      </c>
      <c r="AH686" s="185" t="s">
        <v>1883</v>
      </c>
      <c r="AI686" s="185" t="s">
        <v>1890</v>
      </c>
      <c r="AK686" s="185" t="s">
        <v>2853</v>
      </c>
      <c r="AL686" s="185" t="s">
        <v>2030</v>
      </c>
      <c r="AM686" s="185" t="s">
        <v>4776</v>
      </c>
      <c r="AN686" s="185" t="s">
        <v>4776</v>
      </c>
      <c r="AP686" s="185" t="s">
        <v>1896</v>
      </c>
      <c r="AQ686" s="185" t="s">
        <v>1272</v>
      </c>
      <c r="AR686" s="185" t="s">
        <v>2093</v>
      </c>
      <c r="AS686" s="185">
        <v>1150436</v>
      </c>
      <c r="AT686" s="185" t="s">
        <v>2093</v>
      </c>
      <c r="AV686" s="185" t="s">
        <v>1920</v>
      </c>
      <c r="AW686" s="185">
        <v>1150436</v>
      </c>
      <c r="AX686" s="185">
        <v>0</v>
      </c>
      <c r="AY686" s="185" t="s">
        <v>1943</v>
      </c>
      <c r="AZ686" s="186">
        <v>0</v>
      </c>
      <c r="BA686" s="231">
        <v>8</v>
      </c>
      <c r="BB686" s="185">
        <v>0</v>
      </c>
      <c r="BD686" s="187">
        <v>30069</v>
      </c>
      <c r="BE686" s="187">
        <v>41173</v>
      </c>
      <c r="BF686" s="187">
        <v>41173</v>
      </c>
      <c r="BH686" s="187">
        <v>43364</v>
      </c>
      <c r="BI686" s="187">
        <v>44094</v>
      </c>
      <c r="BM686" s="185" t="s">
        <v>1900</v>
      </c>
      <c r="BN686" s="185" t="s">
        <v>1275</v>
      </c>
      <c r="BV686" s="185" t="s">
        <v>3365</v>
      </c>
      <c r="BW686" s="185" t="s">
        <v>1926</v>
      </c>
      <c r="BX686" s="185" t="s">
        <v>2025</v>
      </c>
      <c r="BY686" s="187">
        <v>42999</v>
      </c>
      <c r="BZ686" s="187">
        <v>44095</v>
      </c>
      <c r="CA686" s="185">
        <v>0</v>
      </c>
      <c r="CB686" s="185">
        <v>1150436</v>
      </c>
      <c r="CC686" s="185">
        <v>0</v>
      </c>
      <c r="CD686" s="185">
        <v>102854</v>
      </c>
      <c r="CE686" s="185">
        <v>0</v>
      </c>
      <c r="CF686" s="185">
        <v>0</v>
      </c>
      <c r="CG686" s="185">
        <v>0</v>
      </c>
      <c r="CH686" s="185">
        <v>0</v>
      </c>
      <c r="CI686" s="185">
        <v>0</v>
      </c>
      <c r="CK686" s="185">
        <v>0</v>
      </c>
      <c r="CL686" s="185">
        <v>0</v>
      </c>
      <c r="CM686" s="185">
        <v>0</v>
      </c>
      <c r="CN686" s="185">
        <v>0</v>
      </c>
      <c r="CO686" s="185">
        <v>0</v>
      </c>
      <c r="CP686" s="185">
        <v>66098</v>
      </c>
      <c r="CQ686" s="185">
        <v>92035</v>
      </c>
      <c r="CR686" s="185">
        <v>0</v>
      </c>
      <c r="CS686" s="185">
        <v>0</v>
      </c>
      <c r="CT686" s="185">
        <v>0</v>
      </c>
      <c r="CU686" s="185">
        <v>0</v>
      </c>
      <c r="CV686" s="185">
        <v>0</v>
      </c>
      <c r="CW686" s="185">
        <v>1411423</v>
      </c>
      <c r="CX686" s="185">
        <v>505606</v>
      </c>
      <c r="CY686" s="185">
        <v>905817</v>
      </c>
      <c r="CZ686" s="185" t="s">
        <v>8035</v>
      </c>
      <c r="DA686" s="185">
        <v>117619</v>
      </c>
      <c r="DB686" s="185">
        <v>97700</v>
      </c>
      <c r="DC686" s="185">
        <v>138000</v>
      </c>
      <c r="DD686" s="185">
        <v>1309000</v>
      </c>
      <c r="DE686" s="185">
        <v>52400</v>
      </c>
      <c r="DF686" s="185">
        <v>26200</v>
      </c>
      <c r="DG686" s="185">
        <v>39300</v>
      </c>
      <c r="DH686" s="185">
        <v>0</v>
      </c>
      <c r="DI686" s="185">
        <v>30</v>
      </c>
      <c r="DJ686" s="185">
        <v>0</v>
      </c>
      <c r="DK686" s="185">
        <v>0</v>
      </c>
      <c r="DL686" s="185">
        <v>0</v>
      </c>
      <c r="DM686" s="187">
        <v>44291</v>
      </c>
      <c r="DN686" s="187">
        <v>44330</v>
      </c>
      <c r="DO686" s="185">
        <v>0</v>
      </c>
      <c r="DP686" s="185">
        <v>46000</v>
      </c>
      <c r="DQ686" s="185">
        <v>0</v>
      </c>
      <c r="DR686" s="185" t="s">
        <v>2026</v>
      </c>
      <c r="DS686" s="185" t="s">
        <v>1911</v>
      </c>
      <c r="DT686" s="185">
        <v>46000</v>
      </c>
      <c r="DV686" s="185" t="s">
        <v>2267</v>
      </c>
      <c r="DW686" s="185">
        <v>1150000</v>
      </c>
      <c r="DX686" s="185" t="s">
        <v>1896</v>
      </c>
    </row>
    <row r="687" spans="1:128" x14ac:dyDescent="0.25">
      <c r="A687" s="185">
        <v>30</v>
      </c>
      <c r="B687" s="185">
        <v>0</v>
      </c>
      <c r="D687" s="230">
        <v>6.9599999999999995E-2</v>
      </c>
      <c r="E687" s="185">
        <v>0</v>
      </c>
      <c r="F687" s="185">
        <v>37258322</v>
      </c>
      <c r="I687" s="185">
        <v>0</v>
      </c>
      <c r="J687" s="185">
        <v>575218</v>
      </c>
      <c r="L687" s="185">
        <v>1156558</v>
      </c>
      <c r="M687" s="185" t="s">
        <v>2253</v>
      </c>
      <c r="N687" s="185" t="s">
        <v>1938</v>
      </c>
      <c r="R687" s="185" t="s">
        <v>2082</v>
      </c>
      <c r="S687" s="185" t="s">
        <v>2255</v>
      </c>
      <c r="T687" s="185" t="s">
        <v>2256</v>
      </c>
      <c r="U687" s="185" t="s">
        <v>682</v>
      </c>
      <c r="V687" s="185" t="s">
        <v>1272</v>
      </c>
      <c r="W687" s="185" t="s">
        <v>984</v>
      </c>
      <c r="X687" s="185" t="s">
        <v>1907</v>
      </c>
      <c r="Y687" s="185" t="s">
        <v>1881</v>
      </c>
      <c r="Z687" s="185" t="s">
        <v>2257</v>
      </c>
      <c r="AA687" s="185" t="s">
        <v>1883</v>
      </c>
      <c r="AB687" s="185" t="s">
        <v>2258</v>
      </c>
      <c r="AC687" s="185" t="s">
        <v>4777</v>
      </c>
      <c r="AD687" s="185" t="s">
        <v>2260</v>
      </c>
      <c r="AE687" s="185" t="s">
        <v>1887</v>
      </c>
      <c r="AF687" s="185" t="s">
        <v>1888</v>
      </c>
      <c r="AG687" s="185" t="s">
        <v>1889</v>
      </c>
      <c r="AH687" s="185" t="s">
        <v>1883</v>
      </c>
      <c r="AI687" s="185" t="s">
        <v>1890</v>
      </c>
      <c r="AK687" s="185" t="s">
        <v>2544</v>
      </c>
      <c r="AL687" s="185" t="s">
        <v>4778</v>
      </c>
      <c r="AM687" s="185" t="s">
        <v>4779</v>
      </c>
      <c r="AN687" s="185" t="s">
        <v>4189</v>
      </c>
      <c r="AO687" s="185" t="s">
        <v>4780</v>
      </c>
      <c r="AP687" s="185" t="s">
        <v>1896</v>
      </c>
      <c r="AQ687" s="185" t="s">
        <v>1272</v>
      </c>
      <c r="AR687" s="185" t="s">
        <v>2093</v>
      </c>
      <c r="AS687" s="185">
        <v>1150436</v>
      </c>
      <c r="AT687" s="185" t="s">
        <v>2093</v>
      </c>
      <c r="AV687" s="185" t="s">
        <v>1920</v>
      </c>
      <c r="AW687" s="185">
        <v>1150436</v>
      </c>
      <c r="AX687" s="185">
        <v>0</v>
      </c>
      <c r="AY687" s="185" t="s">
        <v>1943</v>
      </c>
      <c r="AZ687" s="186">
        <v>0</v>
      </c>
      <c r="BA687" s="231">
        <v>8</v>
      </c>
      <c r="BB687" s="185">
        <v>0</v>
      </c>
      <c r="BD687" s="187">
        <v>21840</v>
      </c>
      <c r="BE687" s="187">
        <v>41173</v>
      </c>
      <c r="BF687" s="187">
        <v>41173</v>
      </c>
      <c r="BH687" s="187">
        <v>43364</v>
      </c>
      <c r="BI687" s="187">
        <v>43728</v>
      </c>
      <c r="BM687" s="185" t="s">
        <v>1900</v>
      </c>
      <c r="BN687" s="185" t="s">
        <v>1275</v>
      </c>
      <c r="BV687" s="185" t="s">
        <v>3365</v>
      </c>
      <c r="BW687" s="185" t="s">
        <v>1926</v>
      </c>
      <c r="BX687" s="185" t="s">
        <v>2094</v>
      </c>
      <c r="BY687" s="187">
        <v>42999</v>
      </c>
      <c r="BZ687" s="187">
        <v>44095</v>
      </c>
      <c r="CA687" s="185">
        <v>0</v>
      </c>
      <c r="CB687" s="185">
        <v>0</v>
      </c>
      <c r="CC687" s="185">
        <v>0</v>
      </c>
      <c r="CD687" s="185">
        <v>0</v>
      </c>
      <c r="CE687" s="185">
        <v>0</v>
      </c>
      <c r="CF687" s="185">
        <v>0</v>
      </c>
      <c r="CG687" s="185">
        <v>0</v>
      </c>
      <c r="CH687" s="185">
        <v>0</v>
      </c>
      <c r="CI687" s="185">
        <v>0</v>
      </c>
      <c r="CK687" s="185">
        <v>0</v>
      </c>
      <c r="CL687" s="185">
        <v>0</v>
      </c>
      <c r="CM687" s="185">
        <v>0</v>
      </c>
      <c r="CN687" s="185">
        <v>0</v>
      </c>
      <c r="CO687" s="185">
        <v>0</v>
      </c>
      <c r="CP687" s="185">
        <v>0</v>
      </c>
      <c r="CQ687" s="185">
        <v>0</v>
      </c>
      <c r="CR687" s="185">
        <v>0</v>
      </c>
      <c r="CS687" s="185">
        <v>0</v>
      </c>
      <c r="CT687" s="185">
        <v>0</v>
      </c>
      <c r="CU687" s="185">
        <v>0</v>
      </c>
      <c r="CV687" s="185">
        <v>0</v>
      </c>
      <c r="CW687" s="185">
        <v>0</v>
      </c>
      <c r="CX687" s="185">
        <v>0</v>
      </c>
      <c r="CY687" s="185">
        <v>0</v>
      </c>
      <c r="CZ687" s="185" t="s">
        <v>8035</v>
      </c>
      <c r="DA687" s="185">
        <v>0</v>
      </c>
      <c r="DB687" s="185">
        <v>0</v>
      </c>
      <c r="DC687" s="185">
        <v>0</v>
      </c>
      <c r="DD687" s="185">
        <v>0</v>
      </c>
      <c r="DE687" s="185">
        <v>0</v>
      </c>
      <c r="DF687" s="185">
        <v>0</v>
      </c>
      <c r="DG687" s="185">
        <v>0</v>
      </c>
      <c r="DH687" s="185">
        <v>0</v>
      </c>
      <c r="DI687" s="185">
        <v>30</v>
      </c>
      <c r="DJ687" s="185">
        <v>0</v>
      </c>
      <c r="DK687" s="185">
        <v>0</v>
      </c>
      <c r="DL687" s="185">
        <v>0</v>
      </c>
      <c r="DM687" s="187">
        <v>44197</v>
      </c>
      <c r="DN687" s="187">
        <v>44198</v>
      </c>
      <c r="DO687" s="185">
        <v>0</v>
      </c>
      <c r="DP687" s="185">
        <v>0</v>
      </c>
      <c r="DQ687" s="185">
        <v>0</v>
      </c>
      <c r="DR687" s="185" t="s">
        <v>1927</v>
      </c>
      <c r="DS687" s="185" t="s">
        <v>1903</v>
      </c>
      <c r="DT687" s="185">
        <v>0</v>
      </c>
      <c r="DV687" s="185" t="s">
        <v>2267</v>
      </c>
      <c r="DW687" s="185">
        <v>0</v>
      </c>
      <c r="DX687" s="185" t="s">
        <v>1896</v>
      </c>
    </row>
    <row r="688" spans="1:128" x14ac:dyDescent="0.25">
      <c r="A688" s="185">
        <v>7</v>
      </c>
      <c r="B688" s="185">
        <v>276500</v>
      </c>
      <c r="D688" s="230">
        <v>1.044E-2</v>
      </c>
      <c r="E688" s="185">
        <v>2887</v>
      </c>
      <c r="F688" s="185">
        <v>37279356</v>
      </c>
      <c r="I688" s="185">
        <v>1367323</v>
      </c>
      <c r="J688" s="185">
        <v>575218</v>
      </c>
      <c r="L688" s="185">
        <v>1481072</v>
      </c>
      <c r="M688" s="185" t="s">
        <v>2253</v>
      </c>
      <c r="N688" s="185" t="s">
        <v>1938</v>
      </c>
      <c r="O688" s="185" t="s">
        <v>1332</v>
      </c>
      <c r="R688" s="185" t="s">
        <v>1264</v>
      </c>
      <c r="S688" s="185" t="s">
        <v>2255</v>
      </c>
      <c r="T688" s="185" t="s">
        <v>2256</v>
      </c>
      <c r="U688" s="185" t="s">
        <v>682</v>
      </c>
      <c r="V688" s="185" t="s">
        <v>1272</v>
      </c>
      <c r="W688" s="185" t="s">
        <v>985</v>
      </c>
      <c r="X688" s="185" t="s">
        <v>1907</v>
      </c>
      <c r="Y688" s="185" t="s">
        <v>1987</v>
      </c>
      <c r="Z688" s="185" t="s">
        <v>2257</v>
      </c>
      <c r="AA688" s="185" t="s">
        <v>1883</v>
      </c>
      <c r="AB688" s="185" t="s">
        <v>2258</v>
      </c>
      <c r="AC688" s="185" t="s">
        <v>4781</v>
      </c>
      <c r="AD688" s="185" t="s">
        <v>2260</v>
      </c>
      <c r="AE688" s="185" t="s">
        <v>1887</v>
      </c>
      <c r="AF688" s="185" t="s">
        <v>1888</v>
      </c>
      <c r="AG688" s="185" t="s">
        <v>1889</v>
      </c>
      <c r="AH688" s="185" t="s">
        <v>1883</v>
      </c>
      <c r="AI688" s="185" t="s">
        <v>1890</v>
      </c>
      <c r="AK688" s="185" t="s">
        <v>4782</v>
      </c>
      <c r="AL688" s="185" t="s">
        <v>2402</v>
      </c>
      <c r="AM688" s="185" t="s">
        <v>4204</v>
      </c>
      <c r="AN688" s="185" t="s">
        <v>4189</v>
      </c>
      <c r="AO688" s="185" t="s">
        <v>4205</v>
      </c>
      <c r="AP688" s="185" t="s">
        <v>1896</v>
      </c>
      <c r="AQ688" s="185" t="s">
        <v>1272</v>
      </c>
      <c r="AR688" s="185" t="s">
        <v>2093</v>
      </c>
      <c r="AS688" s="185">
        <v>1150436</v>
      </c>
      <c r="AT688" s="185" t="s">
        <v>2093</v>
      </c>
      <c r="AV688" s="185" t="s">
        <v>1920</v>
      </c>
      <c r="AW688" s="185">
        <v>1150436</v>
      </c>
      <c r="AX688" s="185">
        <v>0</v>
      </c>
      <c r="AY688" s="185" t="s">
        <v>1943</v>
      </c>
      <c r="AZ688" s="186">
        <v>0</v>
      </c>
      <c r="BA688" s="231">
        <v>8</v>
      </c>
      <c r="BB688" s="185">
        <v>0</v>
      </c>
      <c r="BD688" s="187">
        <v>29494</v>
      </c>
      <c r="BE688" s="187">
        <v>41194</v>
      </c>
      <c r="BF688" s="187">
        <v>41194</v>
      </c>
      <c r="BH688" s="187">
        <v>43385</v>
      </c>
      <c r="BI688" s="187">
        <v>44115</v>
      </c>
      <c r="BM688" s="185" t="s">
        <v>1900</v>
      </c>
      <c r="BN688" s="185" t="s">
        <v>1275</v>
      </c>
      <c r="BV688" s="185" t="s">
        <v>3365</v>
      </c>
      <c r="BW688" s="185" t="s">
        <v>1926</v>
      </c>
      <c r="BX688" s="185" t="s">
        <v>2025</v>
      </c>
      <c r="BY688" s="187">
        <v>43020</v>
      </c>
      <c r="BZ688" s="187">
        <v>44116</v>
      </c>
      <c r="CA688" s="185">
        <v>0</v>
      </c>
      <c r="CB688" s="185">
        <v>268435</v>
      </c>
      <c r="CC688" s="185">
        <v>0</v>
      </c>
      <c r="CD688" s="185">
        <v>23999</v>
      </c>
      <c r="CE688" s="185">
        <v>0</v>
      </c>
      <c r="CF688" s="185">
        <v>0</v>
      </c>
      <c r="CG688" s="185">
        <v>0</v>
      </c>
      <c r="CH688" s="185">
        <v>0</v>
      </c>
      <c r="CI688" s="185">
        <v>1310852</v>
      </c>
      <c r="CK688" s="185">
        <v>0</v>
      </c>
      <c r="CL688" s="185">
        <v>0</v>
      </c>
      <c r="CM688" s="185">
        <v>0</v>
      </c>
      <c r="CN688" s="185">
        <v>0</v>
      </c>
      <c r="CO688" s="185">
        <v>0</v>
      </c>
      <c r="CP688" s="185">
        <v>15423</v>
      </c>
      <c r="CQ688" s="185">
        <v>21475</v>
      </c>
      <c r="CR688" s="185">
        <v>0</v>
      </c>
      <c r="CS688" s="185">
        <v>0</v>
      </c>
      <c r="CT688" s="185">
        <v>0</v>
      </c>
      <c r="CU688" s="185">
        <v>0</v>
      </c>
      <c r="CV688" s="185">
        <v>0</v>
      </c>
      <c r="CW688" s="185">
        <v>1640184</v>
      </c>
      <c r="CX688" s="185">
        <v>442830</v>
      </c>
      <c r="CY688" s="185">
        <v>1197354</v>
      </c>
      <c r="CZ688" s="185" t="s">
        <v>8035</v>
      </c>
      <c r="DA688" s="185">
        <v>136682</v>
      </c>
      <c r="DB688" s="185">
        <v>100700</v>
      </c>
      <c r="DC688" s="185">
        <v>142200</v>
      </c>
      <c r="DD688" s="185">
        <v>1616000</v>
      </c>
      <c r="DE688" s="185">
        <v>64600</v>
      </c>
      <c r="DF688" s="185">
        <v>32300</v>
      </c>
      <c r="DG688" s="185">
        <v>48500</v>
      </c>
      <c r="DH688" s="185">
        <v>0</v>
      </c>
      <c r="DI688" s="185">
        <v>7</v>
      </c>
      <c r="DJ688" s="185">
        <v>0</v>
      </c>
      <c r="DK688" s="185">
        <v>23</v>
      </c>
      <c r="DL688" s="185">
        <v>0</v>
      </c>
      <c r="DM688" s="187">
        <v>44355</v>
      </c>
      <c r="DN688" s="187">
        <v>44399</v>
      </c>
      <c r="DO688" s="185">
        <v>0</v>
      </c>
      <c r="DP688" s="185">
        <v>47400</v>
      </c>
      <c r="DQ688" s="185">
        <v>0</v>
      </c>
      <c r="DR688" s="185" t="s">
        <v>1927</v>
      </c>
      <c r="DS688" s="185" t="s">
        <v>1887</v>
      </c>
      <c r="DT688" s="185">
        <v>47400</v>
      </c>
      <c r="DV688" s="185" t="s">
        <v>2267</v>
      </c>
      <c r="DW688" s="185">
        <v>1185000</v>
      </c>
      <c r="DX688" s="185" t="s">
        <v>1896</v>
      </c>
    </row>
    <row r="689" spans="1:128" x14ac:dyDescent="0.25">
      <c r="A689" s="185">
        <v>30</v>
      </c>
      <c r="B689" s="185">
        <v>1150000</v>
      </c>
      <c r="D689" s="230">
        <v>6.9599999999999995E-2</v>
      </c>
      <c r="E689" s="185">
        <v>80040</v>
      </c>
      <c r="F689" s="185">
        <v>37290301</v>
      </c>
      <c r="I689" s="185">
        <v>1367323</v>
      </c>
      <c r="J689" s="185">
        <v>575218</v>
      </c>
      <c r="L689" s="185">
        <v>1542077</v>
      </c>
      <c r="M689" s="185" t="s">
        <v>2253</v>
      </c>
      <c r="N689" s="185" t="s">
        <v>1938</v>
      </c>
      <c r="R689" s="185" t="s">
        <v>1264</v>
      </c>
      <c r="S689" s="185" t="s">
        <v>2255</v>
      </c>
      <c r="T689" s="185" t="s">
        <v>3496</v>
      </c>
      <c r="U689" s="185" t="s">
        <v>682</v>
      </c>
      <c r="V689" s="185" t="s">
        <v>1272</v>
      </c>
      <c r="W689" s="185" t="s">
        <v>986</v>
      </c>
      <c r="X689" s="185" t="s">
        <v>2013</v>
      </c>
      <c r="Y689" s="185" t="s">
        <v>1987</v>
      </c>
      <c r="Z689" s="185" t="s">
        <v>2257</v>
      </c>
      <c r="AA689" s="185" t="s">
        <v>1883</v>
      </c>
      <c r="AB689" s="185" t="s">
        <v>2258</v>
      </c>
      <c r="AC689" s="185" t="s">
        <v>4783</v>
      </c>
      <c r="AD689" s="185" t="s">
        <v>3498</v>
      </c>
      <c r="AE689" s="185" t="s">
        <v>1887</v>
      </c>
      <c r="AF689" s="185" t="s">
        <v>1888</v>
      </c>
      <c r="AG689" s="185" t="s">
        <v>1889</v>
      </c>
      <c r="AH689" s="185" t="s">
        <v>1883</v>
      </c>
      <c r="AI689" s="185" t="s">
        <v>1890</v>
      </c>
      <c r="AK689" s="185" t="s">
        <v>3957</v>
      </c>
      <c r="AL689" s="185" t="s">
        <v>2545</v>
      </c>
      <c r="AM689" s="185" t="s">
        <v>4784</v>
      </c>
      <c r="AN689" s="185" t="s">
        <v>4531</v>
      </c>
      <c r="AO689" s="185" t="s">
        <v>4193</v>
      </c>
      <c r="AP689" s="185" t="s">
        <v>1896</v>
      </c>
      <c r="AQ689" s="185" t="s">
        <v>1272</v>
      </c>
      <c r="AR689" s="185" t="s">
        <v>2093</v>
      </c>
      <c r="AS689" s="185">
        <v>1150436</v>
      </c>
      <c r="AT689" s="185" t="s">
        <v>2093</v>
      </c>
      <c r="AV689" s="185" t="s">
        <v>1920</v>
      </c>
      <c r="AW689" s="185">
        <v>1150436</v>
      </c>
      <c r="AX689" s="185">
        <v>0</v>
      </c>
      <c r="AY689" s="185" t="s">
        <v>1943</v>
      </c>
      <c r="AZ689" s="186">
        <v>0</v>
      </c>
      <c r="BA689" s="231">
        <v>0</v>
      </c>
      <c r="BB689" s="185">
        <v>0</v>
      </c>
      <c r="BD689" s="187">
        <v>30341</v>
      </c>
      <c r="BE689" s="187">
        <v>41183</v>
      </c>
      <c r="BF689" s="187">
        <v>41183</v>
      </c>
      <c r="BH689" s="187">
        <v>43374</v>
      </c>
      <c r="BI689" s="187">
        <v>43738</v>
      </c>
      <c r="BM689" s="185" t="s">
        <v>1900</v>
      </c>
      <c r="BN689" s="185" t="s">
        <v>1275</v>
      </c>
      <c r="BV689" s="185" t="s">
        <v>3365</v>
      </c>
      <c r="BW689" s="185" t="s">
        <v>1926</v>
      </c>
      <c r="BX689" s="185" t="s">
        <v>2025</v>
      </c>
      <c r="BY689" s="187">
        <v>43009</v>
      </c>
      <c r="BZ689" s="187">
        <v>44105</v>
      </c>
      <c r="CA689" s="185">
        <v>0</v>
      </c>
      <c r="CB689" s="185">
        <v>1150436</v>
      </c>
      <c r="CC689" s="185">
        <v>0</v>
      </c>
      <c r="CD689" s="185">
        <v>102854</v>
      </c>
      <c r="CE689" s="185">
        <v>0</v>
      </c>
      <c r="CF689" s="185">
        <v>0</v>
      </c>
      <c r="CG689" s="185">
        <v>0</v>
      </c>
      <c r="CH689" s="185">
        <v>0</v>
      </c>
      <c r="CI689" s="185">
        <v>0</v>
      </c>
      <c r="CK689" s="185">
        <v>0</v>
      </c>
      <c r="CL689" s="185">
        <v>0</v>
      </c>
      <c r="CM689" s="185">
        <v>0</v>
      </c>
      <c r="CN689" s="185">
        <v>0</v>
      </c>
      <c r="CO689" s="185">
        <v>0</v>
      </c>
      <c r="CP689" s="185">
        <v>66098</v>
      </c>
      <c r="CQ689" s="185">
        <v>0</v>
      </c>
      <c r="CR689" s="185">
        <v>0</v>
      </c>
      <c r="CS689" s="185">
        <v>0</v>
      </c>
      <c r="CT689" s="185">
        <v>0</v>
      </c>
      <c r="CU689" s="185">
        <v>0</v>
      </c>
      <c r="CV689" s="185">
        <v>0</v>
      </c>
      <c r="CW689" s="185">
        <v>1319388</v>
      </c>
      <c r="CX689" s="185">
        <v>365929</v>
      </c>
      <c r="CY689" s="185">
        <v>953459</v>
      </c>
      <c r="CZ689" s="185" t="s">
        <v>8035</v>
      </c>
      <c r="DA689" s="185">
        <v>109949</v>
      </c>
      <c r="DB689" s="185">
        <v>97700</v>
      </c>
      <c r="DC689" s="185">
        <v>138000</v>
      </c>
      <c r="DD689" s="185">
        <v>1217000</v>
      </c>
      <c r="DE689" s="185">
        <v>48700</v>
      </c>
      <c r="DF689" s="185">
        <v>24300</v>
      </c>
      <c r="DG689" s="185">
        <v>36500</v>
      </c>
      <c r="DH689" s="185">
        <v>0</v>
      </c>
      <c r="DI689" s="185">
        <v>30</v>
      </c>
      <c r="DJ689" s="185">
        <v>0</v>
      </c>
      <c r="DK689" s="185">
        <v>0</v>
      </c>
      <c r="DL689" s="185">
        <v>0</v>
      </c>
      <c r="DM689" s="187">
        <v>44260</v>
      </c>
      <c r="DN689" s="187">
        <v>44281</v>
      </c>
      <c r="DO689" s="185">
        <v>0</v>
      </c>
      <c r="DP689" s="185">
        <v>46000</v>
      </c>
      <c r="DQ689" s="185">
        <v>0</v>
      </c>
      <c r="DR689" s="185" t="s">
        <v>2026</v>
      </c>
      <c r="DS689" s="185" t="s">
        <v>1887</v>
      </c>
      <c r="DT689" s="185">
        <v>46000</v>
      </c>
      <c r="DV689" s="185" t="s">
        <v>2267</v>
      </c>
      <c r="DW689" s="185">
        <v>1150000</v>
      </c>
      <c r="DX689" s="185" t="s">
        <v>1896</v>
      </c>
    </row>
    <row r="690" spans="1:128" x14ac:dyDescent="0.25">
      <c r="A690" s="185">
        <v>30</v>
      </c>
      <c r="B690" s="185">
        <v>5334000</v>
      </c>
      <c r="D690" s="230">
        <v>5.2199999999999998E-3</v>
      </c>
      <c r="E690" s="185">
        <v>27843</v>
      </c>
      <c r="F690" s="185">
        <v>37319564</v>
      </c>
      <c r="I690" s="185">
        <v>5490048</v>
      </c>
      <c r="J690" s="185">
        <v>1867061</v>
      </c>
      <c r="L690" s="185">
        <v>5946921</v>
      </c>
      <c r="M690" s="185" t="s">
        <v>1889</v>
      </c>
      <c r="N690" s="185" t="s">
        <v>2941</v>
      </c>
      <c r="R690" s="185" t="s">
        <v>1879</v>
      </c>
      <c r="S690" s="185" t="s">
        <v>306</v>
      </c>
      <c r="T690" s="185" t="s">
        <v>306</v>
      </c>
      <c r="U690" s="185" t="s">
        <v>2228</v>
      </c>
      <c r="V690" s="185" t="s">
        <v>1963</v>
      </c>
      <c r="W690" s="185" t="s">
        <v>7615</v>
      </c>
      <c r="X690" s="185" t="s">
        <v>1880</v>
      </c>
      <c r="Y690" s="185" t="s">
        <v>1881</v>
      </c>
      <c r="Z690" s="185" t="s">
        <v>1909</v>
      </c>
      <c r="AA690" s="185" t="s">
        <v>1883</v>
      </c>
      <c r="AB690" s="185" t="s">
        <v>1883</v>
      </c>
      <c r="AC690" s="185" t="s">
        <v>4785</v>
      </c>
      <c r="AD690" s="185" t="s">
        <v>1989</v>
      </c>
      <c r="AE690" s="185" t="s">
        <v>1887</v>
      </c>
      <c r="AF690" s="185" t="s">
        <v>1984</v>
      </c>
      <c r="AG690" s="185" t="s">
        <v>1887</v>
      </c>
      <c r="AH690" s="185" t="s">
        <v>1883</v>
      </c>
      <c r="AI690" s="185" t="s">
        <v>1890</v>
      </c>
      <c r="AK690" s="185" t="s">
        <v>4200</v>
      </c>
      <c r="AL690" s="185" t="s">
        <v>4786</v>
      </c>
      <c r="AM690" s="185" t="s">
        <v>4787</v>
      </c>
      <c r="AN690" s="185" t="s">
        <v>4232</v>
      </c>
      <c r="AO690" s="185" t="s">
        <v>4788</v>
      </c>
      <c r="AP690" s="185" t="s">
        <v>1896</v>
      </c>
      <c r="AQ690" s="185" t="s">
        <v>1963</v>
      </c>
      <c r="AR690" s="185" t="s">
        <v>1675</v>
      </c>
      <c r="AS690" s="185">
        <v>5334460</v>
      </c>
      <c r="AT690" s="185" t="s">
        <v>1675</v>
      </c>
      <c r="AV690" s="185" t="s">
        <v>1920</v>
      </c>
      <c r="AW690" s="185">
        <v>5334460</v>
      </c>
      <c r="AX690" s="185">
        <v>0</v>
      </c>
      <c r="AY690" s="185" t="s">
        <v>2945</v>
      </c>
      <c r="AZ690" s="186">
        <v>0</v>
      </c>
      <c r="BA690" s="231">
        <v>0</v>
      </c>
      <c r="BB690" s="185">
        <v>0</v>
      </c>
      <c r="BC690" s="185" t="s">
        <v>1332</v>
      </c>
      <c r="BD690" s="187">
        <v>24172</v>
      </c>
      <c r="BE690" s="187">
        <v>35317</v>
      </c>
      <c r="BF690" s="187">
        <v>35317</v>
      </c>
      <c r="BH690" s="187">
        <v>43352</v>
      </c>
      <c r="BI690" s="187">
        <v>43716</v>
      </c>
      <c r="BO690" s="185" t="s">
        <v>2941</v>
      </c>
      <c r="BR690" s="185" t="s">
        <v>3289</v>
      </c>
      <c r="BV690" s="185" t="s">
        <v>3365</v>
      </c>
      <c r="BW690" s="185" t="s">
        <v>1926</v>
      </c>
      <c r="BX690" s="185" t="s">
        <v>1902</v>
      </c>
      <c r="BY690" s="187">
        <v>42622</v>
      </c>
      <c r="BZ690" s="187">
        <v>44083</v>
      </c>
      <c r="CA690" s="185">
        <v>0</v>
      </c>
      <c r="CB690" s="185">
        <v>5334460</v>
      </c>
      <c r="CC690" s="185">
        <v>0</v>
      </c>
      <c r="CD690" s="185">
        <v>0</v>
      </c>
      <c r="CE690" s="185">
        <v>0</v>
      </c>
      <c r="CF690" s="185">
        <v>0</v>
      </c>
      <c r="CG690" s="185">
        <v>0</v>
      </c>
      <c r="CH690" s="185">
        <v>0</v>
      </c>
      <c r="CI690" s="185">
        <v>0</v>
      </c>
      <c r="CK690" s="185">
        <v>0</v>
      </c>
      <c r="CL690" s="185">
        <v>0</v>
      </c>
      <c r="CM690" s="185">
        <v>0</v>
      </c>
      <c r="CN690" s="185">
        <v>0</v>
      </c>
      <c r="CO690" s="185">
        <v>0</v>
      </c>
      <c r="CP690" s="185">
        <v>0</v>
      </c>
      <c r="CQ690" s="185">
        <v>0</v>
      </c>
      <c r="CR690" s="185">
        <v>0</v>
      </c>
      <c r="CS690" s="185">
        <v>0</v>
      </c>
      <c r="CT690" s="185">
        <v>0</v>
      </c>
      <c r="CU690" s="185">
        <v>0</v>
      </c>
      <c r="CV690" s="185">
        <v>0</v>
      </c>
      <c r="CW690" s="185">
        <v>5334460</v>
      </c>
      <c r="CX690" s="185">
        <v>3004206</v>
      </c>
      <c r="CY690" s="185">
        <v>2330254</v>
      </c>
      <c r="CZ690" s="185" t="s">
        <v>8035</v>
      </c>
      <c r="DA690" s="185">
        <v>444538</v>
      </c>
      <c r="DB690" s="185">
        <v>453400</v>
      </c>
      <c r="DC690" s="185">
        <v>640100</v>
      </c>
      <c r="DD690" s="185">
        <v>5334000</v>
      </c>
      <c r="DE690" s="185">
        <v>213400</v>
      </c>
      <c r="DF690" s="185">
        <v>106700</v>
      </c>
      <c r="DG690" s="185">
        <v>160000</v>
      </c>
      <c r="DH690" s="185">
        <v>266723</v>
      </c>
      <c r="DI690" s="185">
        <v>30</v>
      </c>
      <c r="DJ690" s="185">
        <v>0</v>
      </c>
      <c r="DK690" s="185">
        <v>0</v>
      </c>
      <c r="DL690" s="185">
        <v>106719</v>
      </c>
      <c r="DM690" s="187">
        <v>43831</v>
      </c>
      <c r="DN690" s="187">
        <v>43845</v>
      </c>
      <c r="DO690" s="185">
        <v>0</v>
      </c>
      <c r="DP690" s="185">
        <v>213400</v>
      </c>
      <c r="DQ690" s="185">
        <v>53300</v>
      </c>
      <c r="DR690" s="185" t="s">
        <v>1888</v>
      </c>
      <c r="DS690" s="185" t="s">
        <v>1903</v>
      </c>
      <c r="DT690" s="185">
        <v>213400</v>
      </c>
      <c r="DV690" s="185" t="s">
        <v>1928</v>
      </c>
      <c r="DW690" s="185">
        <v>5334000</v>
      </c>
      <c r="DX690" s="185" t="s">
        <v>1896</v>
      </c>
    </row>
    <row r="691" spans="1:128" x14ac:dyDescent="0.25">
      <c r="A691" s="185">
        <v>30</v>
      </c>
      <c r="B691" s="185">
        <v>1264000</v>
      </c>
      <c r="D691" s="230">
        <v>1.044E-2</v>
      </c>
      <c r="E691" s="185">
        <v>13196</v>
      </c>
      <c r="F691" s="185">
        <v>37326232</v>
      </c>
      <c r="I691" s="185">
        <v>1486100</v>
      </c>
      <c r="J691" s="185">
        <v>632231</v>
      </c>
      <c r="L691" s="185">
        <v>1676800</v>
      </c>
      <c r="M691" s="185" t="s">
        <v>2253</v>
      </c>
      <c r="N691" s="185" t="s">
        <v>1938</v>
      </c>
      <c r="R691" s="185" t="s">
        <v>1879</v>
      </c>
      <c r="S691" s="185" t="s">
        <v>2255</v>
      </c>
      <c r="T691" s="185" t="s">
        <v>3517</v>
      </c>
      <c r="U691" s="185" t="s">
        <v>682</v>
      </c>
      <c r="V691" s="185" t="s">
        <v>1949</v>
      </c>
      <c r="W691" s="185" t="s">
        <v>564</v>
      </c>
      <c r="X691" s="185" t="s">
        <v>2013</v>
      </c>
      <c r="Y691" s="185" t="s">
        <v>1881</v>
      </c>
      <c r="Z691" s="185" t="s">
        <v>2257</v>
      </c>
      <c r="AA691" s="185" t="s">
        <v>1883</v>
      </c>
      <c r="AB691" s="185" t="s">
        <v>2258</v>
      </c>
      <c r="AC691" s="185" t="s">
        <v>4789</v>
      </c>
      <c r="AD691" s="185" t="s">
        <v>3519</v>
      </c>
      <c r="AE691" s="185" t="s">
        <v>1887</v>
      </c>
      <c r="AF691" s="185" t="s">
        <v>1888</v>
      </c>
      <c r="AG691" s="185" t="s">
        <v>1889</v>
      </c>
      <c r="AH691" s="185" t="s">
        <v>1883</v>
      </c>
      <c r="AI691" s="185" t="s">
        <v>1890</v>
      </c>
      <c r="AK691" s="185" t="s">
        <v>3418</v>
      </c>
      <c r="AL691" s="185" t="s">
        <v>3499</v>
      </c>
      <c r="AM691" s="185" t="s">
        <v>4790</v>
      </c>
      <c r="AN691" s="185" t="s">
        <v>4431</v>
      </c>
      <c r="AO691" s="185" t="s">
        <v>32</v>
      </c>
      <c r="AP691" s="185" t="s">
        <v>1896</v>
      </c>
      <c r="AQ691" s="185" t="s">
        <v>1949</v>
      </c>
      <c r="AR691" s="185" t="s">
        <v>2069</v>
      </c>
      <c r="AS691" s="185">
        <v>1264462</v>
      </c>
      <c r="AT691" s="185" t="s">
        <v>2069</v>
      </c>
      <c r="AV691" s="185" t="s">
        <v>1920</v>
      </c>
      <c r="AW691" s="185">
        <v>1264462</v>
      </c>
      <c r="AX691" s="185">
        <v>0</v>
      </c>
      <c r="AY691" s="185" t="s">
        <v>1943</v>
      </c>
      <c r="AZ691" s="186">
        <v>0</v>
      </c>
      <c r="BA691" s="231">
        <v>0</v>
      </c>
      <c r="BB691" s="185">
        <v>0</v>
      </c>
      <c r="BC691" s="185" t="s">
        <v>1332</v>
      </c>
      <c r="BD691" s="187">
        <v>26317</v>
      </c>
      <c r="BE691" s="187">
        <v>35377</v>
      </c>
      <c r="BF691" s="187">
        <v>39805</v>
      </c>
      <c r="BH691" s="187">
        <v>43777</v>
      </c>
      <c r="BI691" s="187">
        <v>44142</v>
      </c>
      <c r="BM691" s="185" t="s">
        <v>1900</v>
      </c>
      <c r="BN691" s="185" t="s">
        <v>1275</v>
      </c>
      <c r="BV691" s="185" t="s">
        <v>3365</v>
      </c>
      <c r="BW691" s="185" t="s">
        <v>1926</v>
      </c>
      <c r="BX691" s="185" t="s">
        <v>1902</v>
      </c>
      <c r="BY691" s="187">
        <v>42682</v>
      </c>
      <c r="BZ691" s="187">
        <v>44143</v>
      </c>
      <c r="CA691" s="185">
        <v>0</v>
      </c>
      <c r="CB691" s="185">
        <v>1264462</v>
      </c>
      <c r="CC691" s="185">
        <v>0</v>
      </c>
      <c r="CD691" s="185">
        <v>102854</v>
      </c>
      <c r="CE691" s="185">
        <v>0</v>
      </c>
      <c r="CF691" s="185">
        <v>0</v>
      </c>
      <c r="CG691" s="185">
        <v>0</v>
      </c>
      <c r="CH691" s="185">
        <v>0</v>
      </c>
      <c r="CI691" s="185">
        <v>0</v>
      </c>
      <c r="CK691" s="185">
        <v>0</v>
      </c>
      <c r="CL691" s="185">
        <v>0</v>
      </c>
      <c r="CM691" s="185">
        <v>0</v>
      </c>
      <c r="CN691" s="185">
        <v>0</v>
      </c>
      <c r="CO691" s="185">
        <v>0</v>
      </c>
      <c r="CP691" s="185">
        <v>66098</v>
      </c>
      <c r="CQ691" s="185">
        <v>0</v>
      </c>
      <c r="CR691" s="185">
        <v>0</v>
      </c>
      <c r="CS691" s="185">
        <v>0</v>
      </c>
      <c r="CT691" s="185">
        <v>0</v>
      </c>
      <c r="CU691" s="185">
        <v>0</v>
      </c>
      <c r="CV691" s="185">
        <v>0</v>
      </c>
      <c r="CW691" s="185">
        <v>1433414</v>
      </c>
      <c r="CX691" s="185">
        <v>185516</v>
      </c>
      <c r="CY691" s="185">
        <v>1247898</v>
      </c>
      <c r="CZ691" s="185" t="s">
        <v>8035</v>
      </c>
      <c r="DA691" s="185">
        <v>119451</v>
      </c>
      <c r="DB691" s="185">
        <v>107400</v>
      </c>
      <c r="DC691" s="185">
        <v>151700</v>
      </c>
      <c r="DD691" s="185">
        <v>1331000</v>
      </c>
      <c r="DE691" s="185">
        <v>53200</v>
      </c>
      <c r="DF691" s="185">
        <v>26600</v>
      </c>
      <c r="DG691" s="185">
        <v>39900</v>
      </c>
      <c r="DH691" s="185">
        <v>0</v>
      </c>
      <c r="DI691" s="185">
        <v>30</v>
      </c>
      <c r="DJ691" s="185">
        <v>0</v>
      </c>
      <c r="DK691" s="185">
        <v>0</v>
      </c>
      <c r="DL691" s="185">
        <v>0</v>
      </c>
      <c r="DM691" s="187">
        <v>44175</v>
      </c>
      <c r="DN691" s="187">
        <v>44196</v>
      </c>
      <c r="DO691" s="185">
        <v>0</v>
      </c>
      <c r="DP691" s="185">
        <v>50600</v>
      </c>
      <c r="DQ691" s="185">
        <v>0</v>
      </c>
      <c r="DR691" s="185" t="s">
        <v>2026</v>
      </c>
      <c r="DS691" s="185" t="s">
        <v>1903</v>
      </c>
      <c r="DT691" s="185">
        <v>50600</v>
      </c>
      <c r="DV691" s="185" t="s">
        <v>2267</v>
      </c>
      <c r="DW691" s="185">
        <v>1264000</v>
      </c>
      <c r="DX691" s="185" t="s">
        <v>1896</v>
      </c>
    </row>
    <row r="692" spans="1:128" x14ac:dyDescent="0.25">
      <c r="A692" s="185">
        <v>30</v>
      </c>
      <c r="B692" s="185">
        <v>0</v>
      </c>
      <c r="D692" s="230">
        <v>2.436E-2</v>
      </c>
      <c r="E692" s="185">
        <v>0</v>
      </c>
      <c r="F692" s="185">
        <v>37338206</v>
      </c>
      <c r="I692" s="185">
        <v>0</v>
      </c>
      <c r="J692" s="185">
        <v>832461</v>
      </c>
      <c r="L692" s="185">
        <v>2147760</v>
      </c>
      <c r="M692" s="185" t="s">
        <v>2209</v>
      </c>
      <c r="N692" s="185" t="s">
        <v>1878</v>
      </c>
      <c r="R692" s="185" t="s">
        <v>2082</v>
      </c>
      <c r="S692" s="185" t="s">
        <v>776</v>
      </c>
      <c r="T692" s="185" t="s">
        <v>468</v>
      </c>
      <c r="U692" s="185" t="s">
        <v>1986</v>
      </c>
      <c r="V692" s="185" t="s">
        <v>1272</v>
      </c>
      <c r="W692" s="185" t="s">
        <v>1386</v>
      </c>
      <c r="X692" s="185" t="s">
        <v>2045</v>
      </c>
      <c r="Y692" s="185" t="s">
        <v>1881</v>
      </c>
      <c r="Z692" s="185" t="s">
        <v>2210</v>
      </c>
      <c r="AA692" s="185" t="s">
        <v>1883</v>
      </c>
      <c r="AB692" s="185" t="s">
        <v>1884</v>
      </c>
      <c r="AC692" s="185" t="s">
        <v>4791</v>
      </c>
      <c r="AD692" s="185" t="s">
        <v>2212</v>
      </c>
      <c r="AE692" s="185" t="s">
        <v>1903</v>
      </c>
      <c r="AF692" s="185" t="s">
        <v>1887</v>
      </c>
      <c r="AG692" s="185" t="s">
        <v>1888</v>
      </c>
      <c r="AH692" s="185" t="s">
        <v>1912</v>
      </c>
      <c r="AI692" s="185" t="s">
        <v>1890</v>
      </c>
      <c r="AK692" s="185" t="s">
        <v>4792</v>
      </c>
      <c r="AL692" s="185" t="s">
        <v>2807</v>
      </c>
      <c r="AM692" s="185" t="s">
        <v>4793</v>
      </c>
      <c r="AN692" s="185" t="s">
        <v>4794</v>
      </c>
      <c r="AO692" s="185" t="s">
        <v>4514</v>
      </c>
      <c r="AP692" s="185" t="s">
        <v>1896</v>
      </c>
      <c r="AQ692" s="185" t="s">
        <v>1272</v>
      </c>
      <c r="AR692" s="185" t="s">
        <v>1935</v>
      </c>
      <c r="AS692" s="185">
        <v>1664922</v>
      </c>
      <c r="AT692" s="185" t="s">
        <v>1935</v>
      </c>
      <c r="AV692" s="185" t="s">
        <v>1920</v>
      </c>
      <c r="AW692" s="185">
        <v>1664922</v>
      </c>
      <c r="AX692" s="185">
        <v>0</v>
      </c>
      <c r="AY692" s="185" t="s">
        <v>1899</v>
      </c>
      <c r="AZ692" s="186">
        <v>0</v>
      </c>
      <c r="BA692" s="231">
        <v>8</v>
      </c>
      <c r="BB692" s="185">
        <v>0</v>
      </c>
      <c r="BD692" s="187">
        <v>29882</v>
      </c>
      <c r="BE692" s="187">
        <v>42871</v>
      </c>
      <c r="BF692" s="187">
        <v>42871</v>
      </c>
      <c r="BH692" s="187">
        <v>43236</v>
      </c>
      <c r="BI692" s="187">
        <v>43600</v>
      </c>
      <c r="BO692" s="185" t="s">
        <v>861</v>
      </c>
      <c r="BR692" s="185" t="s">
        <v>2287</v>
      </c>
      <c r="BV692" s="185" t="s">
        <v>3365</v>
      </c>
      <c r="BW692" s="185" t="s">
        <v>1896</v>
      </c>
      <c r="BX692" s="185" t="s">
        <v>2094</v>
      </c>
      <c r="BY692" s="187">
        <v>42871</v>
      </c>
      <c r="BZ692" s="187">
        <v>44332</v>
      </c>
      <c r="CA692" s="185">
        <v>0</v>
      </c>
      <c r="CB692" s="185">
        <v>0</v>
      </c>
      <c r="CC692" s="185">
        <v>0</v>
      </c>
      <c r="CD692" s="185">
        <v>0</v>
      </c>
      <c r="CE692" s="185">
        <v>0</v>
      </c>
      <c r="CF692" s="185">
        <v>0</v>
      </c>
      <c r="CG692" s="185">
        <v>0</v>
      </c>
      <c r="CH692" s="185">
        <v>0</v>
      </c>
      <c r="CI692" s="185">
        <v>0</v>
      </c>
      <c r="CK692" s="185">
        <v>0</v>
      </c>
      <c r="CL692" s="185">
        <v>0</v>
      </c>
      <c r="CM692" s="185">
        <v>0</v>
      </c>
      <c r="CN692" s="185">
        <v>0</v>
      </c>
      <c r="CO692" s="185">
        <v>0</v>
      </c>
      <c r="CP692" s="185">
        <v>0</v>
      </c>
      <c r="CQ692" s="185">
        <v>0</v>
      </c>
      <c r="CR692" s="185">
        <v>0</v>
      </c>
      <c r="CS692" s="185">
        <v>0</v>
      </c>
      <c r="CT692" s="185">
        <v>0</v>
      </c>
      <c r="CU692" s="185">
        <v>0</v>
      </c>
      <c r="CV692" s="185">
        <v>0</v>
      </c>
      <c r="CW692" s="185">
        <v>0</v>
      </c>
      <c r="CX692" s="185">
        <v>0</v>
      </c>
      <c r="CY692" s="185">
        <v>0</v>
      </c>
      <c r="CZ692" s="185" t="s">
        <v>8035</v>
      </c>
      <c r="DA692" s="185">
        <v>0</v>
      </c>
      <c r="DB692" s="185">
        <v>0</v>
      </c>
      <c r="DC692" s="185">
        <v>0</v>
      </c>
      <c r="DD692" s="185">
        <v>0</v>
      </c>
      <c r="DE692" s="185">
        <v>0</v>
      </c>
      <c r="DF692" s="185">
        <v>0</v>
      </c>
      <c r="DG692" s="185">
        <v>0</v>
      </c>
      <c r="DH692" s="185">
        <v>0</v>
      </c>
      <c r="DI692" s="185">
        <v>30</v>
      </c>
      <c r="DJ692" s="185">
        <v>0</v>
      </c>
      <c r="DK692" s="185">
        <v>0</v>
      </c>
      <c r="DL692" s="185">
        <v>0</v>
      </c>
      <c r="DM692" s="187">
        <v>44117</v>
      </c>
      <c r="DN692" s="187">
        <v>44138</v>
      </c>
      <c r="DO692" s="185">
        <v>0</v>
      </c>
      <c r="DP692" s="185">
        <v>0</v>
      </c>
      <c r="DQ692" s="185">
        <v>0</v>
      </c>
      <c r="DR692" s="185" t="s">
        <v>2051</v>
      </c>
      <c r="DS692" s="185" t="s">
        <v>1903</v>
      </c>
      <c r="DT692" s="185">
        <v>0</v>
      </c>
      <c r="DV692" s="185" t="s">
        <v>2219</v>
      </c>
      <c r="DW692" s="185">
        <v>0</v>
      </c>
      <c r="DX692" s="185" t="s">
        <v>1896</v>
      </c>
    </row>
    <row r="693" spans="1:128" x14ac:dyDescent="0.25">
      <c r="A693" s="185">
        <v>30</v>
      </c>
      <c r="B693" s="185">
        <v>3082000</v>
      </c>
      <c r="D693" s="230">
        <v>2.436E-2</v>
      </c>
      <c r="E693" s="185">
        <v>75078</v>
      </c>
      <c r="F693" s="185">
        <v>37391525</v>
      </c>
      <c r="I693" s="185">
        <v>3171807</v>
      </c>
      <c r="J693" s="185">
        <v>1078671</v>
      </c>
      <c r="L693" s="185">
        <v>3578199</v>
      </c>
      <c r="M693" s="185" t="s">
        <v>1889</v>
      </c>
      <c r="N693" s="185" t="s">
        <v>3391</v>
      </c>
      <c r="R693" s="185" t="s">
        <v>1879</v>
      </c>
      <c r="S693" s="185" t="s">
        <v>306</v>
      </c>
      <c r="T693" s="185" t="s">
        <v>306</v>
      </c>
      <c r="U693" s="185" t="s">
        <v>2643</v>
      </c>
      <c r="V693" s="185" t="s">
        <v>2012</v>
      </c>
      <c r="W693" s="185" t="s">
        <v>1550</v>
      </c>
      <c r="X693" s="185" t="s">
        <v>1880</v>
      </c>
      <c r="Y693" s="185" t="s">
        <v>1881</v>
      </c>
      <c r="Z693" s="185" t="s">
        <v>1909</v>
      </c>
      <c r="AA693" s="185" t="s">
        <v>1883</v>
      </c>
      <c r="AB693" s="185" t="s">
        <v>1883</v>
      </c>
      <c r="AC693" s="185" t="s">
        <v>4795</v>
      </c>
      <c r="AD693" s="185" t="s">
        <v>1989</v>
      </c>
      <c r="AE693" s="185" t="s">
        <v>1903</v>
      </c>
      <c r="AF693" s="185" t="s">
        <v>1888</v>
      </c>
      <c r="AG693" s="185" t="s">
        <v>1989</v>
      </c>
      <c r="AH693" s="185" t="s">
        <v>1912</v>
      </c>
      <c r="AI693" s="185" t="s">
        <v>1890</v>
      </c>
      <c r="AK693" s="185" t="s">
        <v>3297</v>
      </c>
      <c r="AL693" s="185" t="s">
        <v>3847</v>
      </c>
      <c r="AM693" s="185" t="s">
        <v>4796</v>
      </c>
      <c r="AN693" s="185" t="s">
        <v>4794</v>
      </c>
      <c r="AO693" s="185" t="s">
        <v>4797</v>
      </c>
      <c r="AP693" s="185" t="s">
        <v>1896</v>
      </c>
      <c r="AQ693" s="185" t="s">
        <v>2012</v>
      </c>
      <c r="AR693" s="185" t="s">
        <v>2285</v>
      </c>
      <c r="AS693" s="185">
        <v>3081918</v>
      </c>
      <c r="AT693" s="185" t="s">
        <v>2285</v>
      </c>
      <c r="AV693" s="185" t="s">
        <v>1920</v>
      </c>
      <c r="AW693" s="185">
        <v>3081918</v>
      </c>
      <c r="AX693" s="185">
        <v>0</v>
      </c>
      <c r="AY693" s="185" t="s">
        <v>3395</v>
      </c>
      <c r="AZ693" s="186">
        <v>0</v>
      </c>
      <c r="BA693" s="231">
        <v>0</v>
      </c>
      <c r="BB693" s="185">
        <v>0</v>
      </c>
      <c r="BD693" s="187">
        <v>30450</v>
      </c>
      <c r="BE693" s="187">
        <v>43013</v>
      </c>
      <c r="BF693" s="187">
        <v>43013</v>
      </c>
      <c r="BH693" s="187">
        <v>43378</v>
      </c>
      <c r="BI693" s="187">
        <v>43742</v>
      </c>
      <c r="BO693" s="185" t="s">
        <v>3391</v>
      </c>
      <c r="BR693" s="185" t="s">
        <v>3396</v>
      </c>
      <c r="BV693" s="185" t="s">
        <v>3365</v>
      </c>
      <c r="BW693" s="185" t="s">
        <v>1896</v>
      </c>
      <c r="BX693" s="185" t="s">
        <v>1902</v>
      </c>
      <c r="BY693" s="187">
        <v>43013</v>
      </c>
      <c r="BZ693" s="187">
        <v>44109</v>
      </c>
      <c r="CA693" s="185">
        <v>0</v>
      </c>
      <c r="CB693" s="185">
        <v>3081918</v>
      </c>
      <c r="CC693" s="185">
        <v>0</v>
      </c>
      <c r="CD693" s="185">
        <v>0</v>
      </c>
      <c r="CE693" s="185">
        <v>0</v>
      </c>
      <c r="CF693" s="185">
        <v>0</v>
      </c>
      <c r="CG693" s="185">
        <v>0</v>
      </c>
      <c r="CH693" s="185">
        <v>0</v>
      </c>
      <c r="CI693" s="185">
        <v>0</v>
      </c>
      <c r="CK693" s="185">
        <v>0</v>
      </c>
      <c r="CL693" s="185">
        <v>0</v>
      </c>
      <c r="CM693" s="185">
        <v>0</v>
      </c>
      <c r="CN693" s="185">
        <v>0</v>
      </c>
      <c r="CO693" s="185">
        <v>0</v>
      </c>
      <c r="CP693" s="185">
        <v>0</v>
      </c>
      <c r="CQ693" s="185">
        <v>0</v>
      </c>
      <c r="CR693" s="185">
        <v>0</v>
      </c>
      <c r="CS693" s="185">
        <v>0</v>
      </c>
      <c r="CT693" s="185">
        <v>0</v>
      </c>
      <c r="CU693" s="185">
        <v>0</v>
      </c>
      <c r="CV693" s="185">
        <v>0</v>
      </c>
      <c r="CW693" s="185">
        <v>3081918</v>
      </c>
      <c r="CX693" s="185">
        <v>431515</v>
      </c>
      <c r="CY693" s="185">
        <v>2650403</v>
      </c>
      <c r="CZ693" s="185" t="s">
        <v>8035</v>
      </c>
      <c r="DA693" s="185">
        <v>256827</v>
      </c>
      <c r="DB693" s="185">
        <v>262000</v>
      </c>
      <c r="DC693" s="185">
        <v>369800</v>
      </c>
      <c r="DD693" s="185">
        <v>3082000</v>
      </c>
      <c r="DE693" s="185">
        <v>123300</v>
      </c>
      <c r="DF693" s="185">
        <v>61600</v>
      </c>
      <c r="DG693" s="185">
        <v>92500</v>
      </c>
      <c r="DH693" s="185">
        <v>0</v>
      </c>
      <c r="DI693" s="185">
        <v>30</v>
      </c>
      <c r="DJ693" s="185">
        <v>0</v>
      </c>
      <c r="DK693" s="185">
        <v>0</v>
      </c>
      <c r="DL693" s="185">
        <v>0</v>
      </c>
      <c r="DM693" s="187">
        <v>43866</v>
      </c>
      <c r="DN693" s="187">
        <v>43886</v>
      </c>
      <c r="DO693" s="185">
        <v>0</v>
      </c>
      <c r="DP693" s="185">
        <v>123300</v>
      </c>
      <c r="DQ693" s="185">
        <v>0</v>
      </c>
      <c r="DR693" s="185" t="s">
        <v>1888</v>
      </c>
      <c r="DS693" s="185" t="s">
        <v>1903</v>
      </c>
      <c r="DT693" s="185">
        <v>123300</v>
      </c>
      <c r="DV693" s="185" t="s">
        <v>1928</v>
      </c>
      <c r="DW693" s="185">
        <v>3082000</v>
      </c>
      <c r="DX693" s="185" t="s">
        <v>1896</v>
      </c>
    </row>
    <row r="694" spans="1:128" x14ac:dyDescent="0.25">
      <c r="A694" s="185">
        <v>0</v>
      </c>
      <c r="B694" s="185">
        <v>0</v>
      </c>
      <c r="D694" s="230">
        <v>6.9599999999999995E-2</v>
      </c>
      <c r="E694" s="185">
        <v>0</v>
      </c>
      <c r="F694" s="185">
        <v>37391881</v>
      </c>
      <c r="I694" s="185">
        <v>0</v>
      </c>
      <c r="J694" s="185">
        <v>0</v>
      </c>
      <c r="L694" s="185">
        <v>0</v>
      </c>
      <c r="M694" s="185" t="s">
        <v>2253</v>
      </c>
      <c r="N694" s="185" t="s">
        <v>1938</v>
      </c>
      <c r="R694" s="185" t="s">
        <v>1264</v>
      </c>
      <c r="S694" s="185" t="s">
        <v>2255</v>
      </c>
      <c r="T694" s="185" t="s">
        <v>2256</v>
      </c>
      <c r="U694" s="185" t="s">
        <v>682</v>
      </c>
      <c r="V694" s="185" t="s">
        <v>1272</v>
      </c>
      <c r="W694" s="185" t="s">
        <v>987</v>
      </c>
      <c r="X694" s="185" t="s">
        <v>1880</v>
      </c>
      <c r="Y694" s="185" t="s">
        <v>1987</v>
      </c>
      <c r="Z694" s="185" t="s">
        <v>2257</v>
      </c>
      <c r="AA694" s="185" t="s">
        <v>1883</v>
      </c>
      <c r="AB694" s="185" t="s">
        <v>2258</v>
      </c>
      <c r="AC694" s="185" t="s">
        <v>4798</v>
      </c>
      <c r="AD694" s="185" t="s">
        <v>2260</v>
      </c>
      <c r="AE694" s="185" t="s">
        <v>1887</v>
      </c>
      <c r="AF694" s="185" t="s">
        <v>1888</v>
      </c>
      <c r="AG694" s="185" t="s">
        <v>1889</v>
      </c>
      <c r="AH694" s="185" t="s">
        <v>1883</v>
      </c>
      <c r="AI694" s="185" t="s">
        <v>1890</v>
      </c>
      <c r="AK694" s="185" t="s">
        <v>2959</v>
      </c>
      <c r="AL694" s="185" t="s">
        <v>220</v>
      </c>
      <c r="AM694" s="185" t="s">
        <v>4799</v>
      </c>
      <c r="AN694" s="185" t="s">
        <v>4189</v>
      </c>
      <c r="AO694" s="185" t="s">
        <v>4800</v>
      </c>
      <c r="AP694" s="185" t="s">
        <v>1896</v>
      </c>
      <c r="AQ694" s="185" t="s">
        <v>1272</v>
      </c>
      <c r="AR694" s="185" t="s">
        <v>2093</v>
      </c>
      <c r="AS694" s="185">
        <v>1150436</v>
      </c>
      <c r="AT694" s="185" t="s">
        <v>2093</v>
      </c>
      <c r="AV694" s="185" t="s">
        <v>1920</v>
      </c>
      <c r="AW694" s="185">
        <v>1150436</v>
      </c>
      <c r="AX694" s="185">
        <v>0</v>
      </c>
      <c r="AY694" s="185" t="s">
        <v>1943</v>
      </c>
      <c r="AZ694" s="186">
        <v>0</v>
      </c>
      <c r="BA694" s="231">
        <v>8</v>
      </c>
      <c r="BB694" s="185">
        <v>0</v>
      </c>
      <c r="BD694" s="187">
        <v>30778</v>
      </c>
      <c r="BE694" s="187">
        <v>41183</v>
      </c>
      <c r="BF694" s="187">
        <v>41183</v>
      </c>
      <c r="BH694" s="187">
        <v>41548</v>
      </c>
      <c r="BI694" s="187">
        <v>41912</v>
      </c>
      <c r="BM694" s="185" t="s">
        <v>1900</v>
      </c>
      <c r="BN694" s="185" t="s">
        <v>1275</v>
      </c>
      <c r="BV694" s="185" t="s">
        <v>3365</v>
      </c>
      <c r="BW694" s="185" t="s">
        <v>1896</v>
      </c>
      <c r="BX694" s="185" t="s">
        <v>2025</v>
      </c>
      <c r="BY694" s="187">
        <v>41151</v>
      </c>
      <c r="BZ694" s="187">
        <v>42246</v>
      </c>
      <c r="CA694" s="185">
        <v>0</v>
      </c>
      <c r="CB694" s="185">
        <v>0</v>
      </c>
      <c r="CC694" s="185">
        <v>0</v>
      </c>
      <c r="CD694" s="185">
        <v>0</v>
      </c>
      <c r="CE694" s="185">
        <v>0</v>
      </c>
      <c r="CF694" s="185">
        <v>0</v>
      </c>
      <c r="CG694" s="185">
        <v>0</v>
      </c>
      <c r="CH694" s="185">
        <v>0</v>
      </c>
      <c r="CI694" s="185">
        <v>0</v>
      </c>
      <c r="CK694" s="185">
        <v>0</v>
      </c>
      <c r="CL694" s="185">
        <v>0</v>
      </c>
      <c r="CM694" s="185">
        <v>0</v>
      </c>
      <c r="CN694" s="185">
        <v>0</v>
      </c>
      <c r="CO694" s="185">
        <v>0</v>
      </c>
      <c r="CP694" s="185">
        <v>0</v>
      </c>
      <c r="CQ694" s="185">
        <v>0</v>
      </c>
      <c r="CR694" s="185">
        <v>0</v>
      </c>
      <c r="CS694" s="185">
        <v>0</v>
      </c>
      <c r="CT694" s="185">
        <v>0</v>
      </c>
      <c r="CU694" s="185">
        <v>0</v>
      </c>
      <c r="CV694" s="185">
        <v>0</v>
      </c>
      <c r="CW694" s="185">
        <v>0</v>
      </c>
      <c r="CX694" s="185">
        <v>0</v>
      </c>
      <c r="CY694" s="185">
        <v>0</v>
      </c>
      <c r="CZ694" s="185" t="s">
        <v>8035</v>
      </c>
      <c r="DA694" s="185">
        <v>0</v>
      </c>
      <c r="DB694" s="185">
        <v>77300</v>
      </c>
      <c r="DC694" s="185">
        <v>109100</v>
      </c>
      <c r="DD694" s="185">
        <v>0</v>
      </c>
      <c r="DE694" s="185">
        <v>0</v>
      </c>
      <c r="DF694" s="185">
        <v>0</v>
      </c>
      <c r="DG694" s="185">
        <v>0</v>
      </c>
      <c r="DH694" s="185">
        <v>0</v>
      </c>
      <c r="DI694" s="185">
        <v>0</v>
      </c>
      <c r="DJ694" s="185">
        <v>0</v>
      </c>
      <c r="DK694" s="185">
        <v>0</v>
      </c>
      <c r="DL694" s="185">
        <v>0</v>
      </c>
      <c r="DM694" s="187">
        <v>44197</v>
      </c>
      <c r="DN694" s="187">
        <v>44198</v>
      </c>
      <c r="DO694" s="185">
        <v>0</v>
      </c>
      <c r="DP694" s="185">
        <v>0</v>
      </c>
      <c r="DQ694" s="185">
        <v>0</v>
      </c>
      <c r="DR694" s="185" t="s">
        <v>1888</v>
      </c>
      <c r="DS694" s="185" t="s">
        <v>1887</v>
      </c>
      <c r="DT694" s="185">
        <v>0</v>
      </c>
      <c r="DV694" s="185" t="s">
        <v>2267</v>
      </c>
      <c r="DW694" s="185">
        <v>0</v>
      </c>
      <c r="DX694" s="185" t="s">
        <v>1896</v>
      </c>
    </row>
    <row r="695" spans="1:128" x14ac:dyDescent="0.25">
      <c r="A695" s="185">
        <v>30</v>
      </c>
      <c r="B695" s="185">
        <v>1665000</v>
      </c>
      <c r="D695" s="230">
        <v>5.2199999999999998E-3</v>
      </c>
      <c r="E695" s="185">
        <v>8691</v>
      </c>
      <c r="F695" s="185">
        <v>37441376</v>
      </c>
      <c r="I695" s="185">
        <v>1903246</v>
      </c>
      <c r="J695" s="185">
        <v>832461</v>
      </c>
      <c r="L695" s="185">
        <v>2146918</v>
      </c>
      <c r="M695" s="185" t="s">
        <v>2253</v>
      </c>
      <c r="N695" s="185" t="s">
        <v>2044</v>
      </c>
      <c r="R695" s="185" t="s">
        <v>1879</v>
      </c>
      <c r="S695" s="185" t="s">
        <v>2255</v>
      </c>
      <c r="T695" s="185" t="s">
        <v>2256</v>
      </c>
      <c r="U695" s="185" t="s">
        <v>682</v>
      </c>
      <c r="V695" s="185" t="s">
        <v>1949</v>
      </c>
      <c r="W695" s="185" t="s">
        <v>1373</v>
      </c>
      <c r="X695" s="185" t="s">
        <v>2013</v>
      </c>
      <c r="Y695" s="185" t="s">
        <v>1881</v>
      </c>
      <c r="Z695" s="185" t="s">
        <v>2257</v>
      </c>
      <c r="AA695" s="185" t="s">
        <v>1883</v>
      </c>
      <c r="AB695" s="185" t="s">
        <v>2258</v>
      </c>
      <c r="AC695" s="185" t="s">
        <v>4801</v>
      </c>
      <c r="AD695" s="185" t="s">
        <v>2260</v>
      </c>
      <c r="AE695" s="185" t="s">
        <v>1887</v>
      </c>
      <c r="AF695" s="185" t="s">
        <v>1888</v>
      </c>
      <c r="AG695" s="185" t="s">
        <v>1889</v>
      </c>
      <c r="AH695" s="185" t="s">
        <v>1883</v>
      </c>
      <c r="AI695" s="185" t="s">
        <v>1890</v>
      </c>
      <c r="AK695" s="185" t="s">
        <v>2818</v>
      </c>
      <c r="AL695" s="185" t="s">
        <v>2030</v>
      </c>
      <c r="AM695" s="185" t="s">
        <v>4802</v>
      </c>
      <c r="AN695" s="185" t="s">
        <v>4803</v>
      </c>
      <c r="AO695" s="185" t="s">
        <v>4325</v>
      </c>
      <c r="AP695" s="185" t="s">
        <v>1896</v>
      </c>
      <c r="AQ695" s="185" t="s">
        <v>1949</v>
      </c>
      <c r="AR695" s="185" t="s">
        <v>2237</v>
      </c>
      <c r="AS695" s="185">
        <v>1664922</v>
      </c>
      <c r="AT695" s="185" t="s">
        <v>2237</v>
      </c>
      <c r="AV695" s="185" t="s">
        <v>1920</v>
      </c>
      <c r="AW695" s="185">
        <v>1664922</v>
      </c>
      <c r="AX695" s="185">
        <v>0</v>
      </c>
      <c r="AY695" s="185" t="s">
        <v>2050</v>
      </c>
      <c r="AZ695" s="186">
        <v>0</v>
      </c>
      <c r="BA695" s="231">
        <v>8</v>
      </c>
      <c r="BB695" s="185">
        <v>0</v>
      </c>
      <c r="BD695" s="187">
        <v>30315</v>
      </c>
      <c r="BE695" s="187">
        <v>42860</v>
      </c>
      <c r="BF695" s="187">
        <v>42860</v>
      </c>
      <c r="BH695" s="187">
        <v>43590</v>
      </c>
      <c r="BI695" s="187">
        <v>43955</v>
      </c>
      <c r="BM695" s="185" t="s">
        <v>1900</v>
      </c>
      <c r="BN695" s="185" t="s">
        <v>1275</v>
      </c>
      <c r="BV695" s="185" t="s">
        <v>3365</v>
      </c>
      <c r="BW695" s="185" t="s">
        <v>1896</v>
      </c>
      <c r="BX695" s="185" t="s">
        <v>1902</v>
      </c>
      <c r="BY695" s="187">
        <v>42860</v>
      </c>
      <c r="BZ695" s="187">
        <v>44321</v>
      </c>
      <c r="CA695" s="185">
        <v>0</v>
      </c>
      <c r="CB695" s="185">
        <v>1664922</v>
      </c>
      <c r="CC695" s="185">
        <v>0</v>
      </c>
      <c r="CD695" s="185">
        <v>102854</v>
      </c>
      <c r="CE695" s="185">
        <v>0</v>
      </c>
      <c r="CF695" s="185">
        <v>0</v>
      </c>
      <c r="CG695" s="185">
        <v>0</v>
      </c>
      <c r="CH695" s="185">
        <v>0</v>
      </c>
      <c r="CI695" s="185">
        <v>0</v>
      </c>
      <c r="CK695" s="185">
        <v>0</v>
      </c>
      <c r="CL695" s="185">
        <v>0</v>
      </c>
      <c r="CM695" s="185">
        <v>0</v>
      </c>
      <c r="CN695" s="185">
        <v>0</v>
      </c>
      <c r="CO695" s="185">
        <v>0</v>
      </c>
      <c r="CP695" s="185">
        <v>66098</v>
      </c>
      <c r="CQ695" s="185">
        <v>133194</v>
      </c>
      <c r="CR695" s="185">
        <v>0</v>
      </c>
      <c r="CS695" s="185">
        <v>0</v>
      </c>
      <c r="CT695" s="185">
        <v>0</v>
      </c>
      <c r="CU695" s="185">
        <v>0</v>
      </c>
      <c r="CV695" s="185">
        <v>0</v>
      </c>
      <c r="CW695" s="185">
        <v>1967068</v>
      </c>
      <c r="CX695" s="185">
        <v>994543</v>
      </c>
      <c r="CY695" s="185">
        <v>972525</v>
      </c>
      <c r="CZ695" s="185" t="s">
        <v>8035</v>
      </c>
      <c r="DA695" s="185">
        <v>163922</v>
      </c>
      <c r="DB695" s="185">
        <v>141500</v>
      </c>
      <c r="DC695" s="185">
        <v>199800</v>
      </c>
      <c r="DD695" s="185">
        <v>1864000</v>
      </c>
      <c r="DE695" s="185">
        <v>74600</v>
      </c>
      <c r="DF695" s="185">
        <v>37300</v>
      </c>
      <c r="DG695" s="185">
        <v>55900</v>
      </c>
      <c r="DH695" s="185">
        <v>0</v>
      </c>
      <c r="DI695" s="185">
        <v>30</v>
      </c>
      <c r="DJ695" s="185">
        <v>0</v>
      </c>
      <c r="DK695" s="185">
        <v>0</v>
      </c>
      <c r="DL695" s="185">
        <v>0</v>
      </c>
      <c r="DM695" s="187">
        <v>44200</v>
      </c>
      <c r="DN695" s="187">
        <v>44221</v>
      </c>
      <c r="DO695" s="185">
        <v>0</v>
      </c>
      <c r="DP695" s="185">
        <v>66600</v>
      </c>
      <c r="DQ695" s="185">
        <v>0</v>
      </c>
      <c r="DR695" s="185" t="s">
        <v>2026</v>
      </c>
      <c r="DS695" s="185" t="s">
        <v>1903</v>
      </c>
      <c r="DT695" s="185">
        <v>66600</v>
      </c>
      <c r="DV695" s="185" t="s">
        <v>2267</v>
      </c>
      <c r="DW695" s="185">
        <v>1665000</v>
      </c>
      <c r="DX695" s="185" t="s">
        <v>1896</v>
      </c>
    </row>
    <row r="696" spans="1:128" x14ac:dyDescent="0.25">
      <c r="A696" s="185">
        <v>30</v>
      </c>
      <c r="B696" s="185">
        <v>1368000</v>
      </c>
      <c r="D696" s="230">
        <v>6.9599999999999995E-2</v>
      </c>
      <c r="E696" s="185">
        <v>95213</v>
      </c>
      <c r="F696" s="185">
        <v>37441687</v>
      </c>
      <c r="I696" s="185">
        <v>1367323</v>
      </c>
      <c r="J696" s="185">
        <v>575218</v>
      </c>
      <c r="L696" s="185">
        <v>1481072</v>
      </c>
      <c r="M696" s="185" t="s">
        <v>2253</v>
      </c>
      <c r="N696" s="185" t="s">
        <v>1938</v>
      </c>
      <c r="R696" s="185" t="s">
        <v>1264</v>
      </c>
      <c r="S696" s="185" t="s">
        <v>2255</v>
      </c>
      <c r="T696" s="185" t="s">
        <v>3496</v>
      </c>
      <c r="U696" s="185" t="s">
        <v>682</v>
      </c>
      <c r="V696" s="185" t="s">
        <v>1272</v>
      </c>
      <c r="W696" s="185" t="s">
        <v>988</v>
      </c>
      <c r="X696" s="185" t="s">
        <v>2013</v>
      </c>
      <c r="Y696" s="185" t="s">
        <v>1987</v>
      </c>
      <c r="Z696" s="185" t="s">
        <v>2257</v>
      </c>
      <c r="AA696" s="185" t="s">
        <v>1883</v>
      </c>
      <c r="AB696" s="185" t="s">
        <v>2258</v>
      </c>
      <c r="AC696" s="185" t="s">
        <v>4804</v>
      </c>
      <c r="AD696" s="185" t="s">
        <v>3498</v>
      </c>
      <c r="AE696" s="185" t="s">
        <v>1887</v>
      </c>
      <c r="AF696" s="185" t="s">
        <v>1888</v>
      </c>
      <c r="AG696" s="185" t="s">
        <v>1889</v>
      </c>
      <c r="AH696" s="185" t="s">
        <v>1883</v>
      </c>
      <c r="AI696" s="185" t="s">
        <v>1890</v>
      </c>
      <c r="AK696" s="185" t="s">
        <v>4805</v>
      </c>
      <c r="AL696" s="185" t="s">
        <v>2548</v>
      </c>
      <c r="AM696" s="185" t="s">
        <v>4806</v>
      </c>
      <c r="AN696" s="185" t="s">
        <v>4807</v>
      </c>
      <c r="AO696" s="185" t="s">
        <v>4435</v>
      </c>
      <c r="AP696" s="185" t="s">
        <v>1896</v>
      </c>
      <c r="AQ696" s="185" t="s">
        <v>1272</v>
      </c>
      <c r="AR696" s="185" t="s">
        <v>2093</v>
      </c>
      <c r="AS696" s="185">
        <v>1150436</v>
      </c>
      <c r="AT696" s="185" t="s">
        <v>2093</v>
      </c>
      <c r="AV696" s="185" t="s">
        <v>1920</v>
      </c>
      <c r="AW696" s="185">
        <v>1150436</v>
      </c>
      <c r="AX696" s="185">
        <v>0</v>
      </c>
      <c r="AY696" s="185" t="s">
        <v>1943</v>
      </c>
      <c r="AZ696" s="186">
        <v>0</v>
      </c>
      <c r="BA696" s="231">
        <v>0</v>
      </c>
      <c r="BB696" s="185">
        <v>0</v>
      </c>
      <c r="BD696" s="187">
        <v>30071</v>
      </c>
      <c r="BE696" s="187">
        <v>41173</v>
      </c>
      <c r="BF696" s="187">
        <v>41173</v>
      </c>
      <c r="BH696" s="187">
        <v>42634</v>
      </c>
      <c r="BI696" s="187">
        <v>43363</v>
      </c>
      <c r="BM696" s="185" t="s">
        <v>1900</v>
      </c>
      <c r="BN696" s="185" t="s">
        <v>1275</v>
      </c>
      <c r="BV696" s="185" t="s">
        <v>3365</v>
      </c>
      <c r="BW696" s="185" t="s">
        <v>1926</v>
      </c>
      <c r="BX696" s="185" t="s">
        <v>2025</v>
      </c>
      <c r="BY696" s="187">
        <v>42999</v>
      </c>
      <c r="BZ696" s="187">
        <v>44095</v>
      </c>
      <c r="CA696" s="185">
        <v>0</v>
      </c>
      <c r="CB696" s="185">
        <v>1150436</v>
      </c>
      <c r="CC696" s="185">
        <v>0</v>
      </c>
      <c r="CD696" s="185">
        <v>102854</v>
      </c>
      <c r="CE696" s="185">
        <v>0</v>
      </c>
      <c r="CF696" s="185">
        <v>0</v>
      </c>
      <c r="CG696" s="185">
        <v>0</v>
      </c>
      <c r="CH696" s="185">
        <v>0</v>
      </c>
      <c r="CI696" s="185">
        <v>0</v>
      </c>
      <c r="CK696" s="185">
        <v>0</v>
      </c>
      <c r="CL696" s="185">
        <v>0</v>
      </c>
      <c r="CM696" s="185">
        <v>23967</v>
      </c>
      <c r="CN696" s="185">
        <v>40265</v>
      </c>
      <c r="CO696" s="185">
        <v>0</v>
      </c>
      <c r="CP696" s="185">
        <v>66098</v>
      </c>
      <c r="CQ696" s="185">
        <v>0</v>
      </c>
      <c r="CR696" s="185">
        <v>153391</v>
      </c>
      <c r="CS696" s="185">
        <v>0</v>
      </c>
      <c r="CT696" s="185">
        <v>0</v>
      </c>
      <c r="CU696" s="185">
        <v>0</v>
      </c>
      <c r="CV696" s="185">
        <v>0</v>
      </c>
      <c r="CW696" s="185">
        <v>1537011</v>
      </c>
      <c r="CX696" s="185">
        <v>270402</v>
      </c>
      <c r="CY696" s="185">
        <v>1266609</v>
      </c>
      <c r="CZ696" s="185" t="s">
        <v>8035</v>
      </c>
      <c r="DA696" s="185">
        <v>128084</v>
      </c>
      <c r="DB696" s="185">
        <v>116300</v>
      </c>
      <c r="DC696" s="185">
        <v>164200</v>
      </c>
      <c r="DD696" s="185">
        <v>1434000</v>
      </c>
      <c r="DE696" s="185">
        <v>57400</v>
      </c>
      <c r="DF696" s="185">
        <v>28700</v>
      </c>
      <c r="DG696" s="185">
        <v>43000</v>
      </c>
      <c r="DH696" s="185">
        <v>0</v>
      </c>
      <c r="DI696" s="185">
        <v>30</v>
      </c>
      <c r="DJ696" s="185">
        <v>0</v>
      </c>
      <c r="DK696" s="185">
        <v>0</v>
      </c>
      <c r="DL696" s="185">
        <v>0</v>
      </c>
      <c r="DM696" s="187">
        <v>43623</v>
      </c>
      <c r="DN696" s="187">
        <v>43668</v>
      </c>
      <c r="DO696" s="185">
        <v>0</v>
      </c>
      <c r="DP696" s="185">
        <v>54700</v>
      </c>
      <c r="DQ696" s="185">
        <v>0</v>
      </c>
      <c r="DR696" s="185" t="s">
        <v>2026</v>
      </c>
      <c r="DS696" s="185" t="s">
        <v>1887</v>
      </c>
      <c r="DT696" s="185">
        <v>54700</v>
      </c>
      <c r="DV696" s="185" t="s">
        <v>2267</v>
      </c>
      <c r="DW696" s="185">
        <v>1368000</v>
      </c>
      <c r="DX696" s="185" t="s">
        <v>1896</v>
      </c>
    </row>
    <row r="697" spans="1:128" x14ac:dyDescent="0.25">
      <c r="A697" s="185">
        <v>30</v>
      </c>
      <c r="B697" s="185">
        <v>3212000</v>
      </c>
      <c r="D697" s="230">
        <v>2.436E-2</v>
      </c>
      <c r="E697" s="185">
        <v>78244</v>
      </c>
      <c r="F697" s="185">
        <v>37441863</v>
      </c>
      <c r="I697" s="185">
        <v>3305347</v>
      </c>
      <c r="J697" s="185">
        <v>1124086</v>
      </c>
      <c r="L697" s="185">
        <v>3729434</v>
      </c>
      <c r="M697" s="185" t="s">
        <v>2148</v>
      </c>
      <c r="N697" s="185" t="s">
        <v>1407</v>
      </c>
      <c r="R697" s="185" t="s">
        <v>1879</v>
      </c>
      <c r="S697" s="185" t="s">
        <v>149</v>
      </c>
      <c r="T697" s="185" t="s">
        <v>270</v>
      </c>
      <c r="U697" s="185" t="s">
        <v>2234</v>
      </c>
      <c r="V697" s="185" t="s">
        <v>2012</v>
      </c>
      <c r="W697" s="185" t="s">
        <v>1657</v>
      </c>
      <c r="X697" s="185" t="s">
        <v>2045</v>
      </c>
      <c r="Y697" s="185" t="s">
        <v>1987</v>
      </c>
      <c r="Z697" s="185" t="s">
        <v>2296</v>
      </c>
      <c r="AA697" s="185" t="s">
        <v>1883</v>
      </c>
      <c r="AB697" s="185" t="s">
        <v>2258</v>
      </c>
      <c r="AC697" s="185" t="s">
        <v>4808</v>
      </c>
      <c r="AD697" s="185" t="s">
        <v>2297</v>
      </c>
      <c r="AE697" s="185" t="s">
        <v>1903</v>
      </c>
      <c r="AF697" s="185" t="s">
        <v>1888</v>
      </c>
      <c r="AG697" s="185" t="s">
        <v>1888</v>
      </c>
      <c r="AH697" s="185" t="s">
        <v>1912</v>
      </c>
      <c r="AI697" s="185" t="s">
        <v>1890</v>
      </c>
      <c r="AK697" s="185" t="s">
        <v>2700</v>
      </c>
      <c r="AL697" s="185" t="s">
        <v>4809</v>
      </c>
      <c r="AM697" s="185" t="s">
        <v>4810</v>
      </c>
      <c r="AN697" s="185" t="s">
        <v>4531</v>
      </c>
      <c r="AO697" s="185" t="s">
        <v>4811</v>
      </c>
      <c r="AP697" s="185" t="s">
        <v>1896</v>
      </c>
      <c r="AQ697" s="185" t="s">
        <v>2012</v>
      </c>
      <c r="AR697" s="185" t="s">
        <v>2217</v>
      </c>
      <c r="AS697" s="185">
        <v>3211673</v>
      </c>
      <c r="AT697" s="185" t="s">
        <v>2217</v>
      </c>
      <c r="AV697" s="185" t="s">
        <v>1920</v>
      </c>
      <c r="AW697" s="185">
        <v>3211673</v>
      </c>
      <c r="AX697" s="185">
        <v>0</v>
      </c>
      <c r="AY697" s="185" t="s">
        <v>4077</v>
      </c>
      <c r="AZ697" s="186">
        <v>0</v>
      </c>
      <c r="BA697" s="231">
        <v>0</v>
      </c>
      <c r="BB697" s="185">
        <v>0</v>
      </c>
      <c r="BD697" s="187">
        <v>30030</v>
      </c>
      <c r="BE697" s="187">
        <v>43166</v>
      </c>
      <c r="BF697" s="187">
        <v>43166</v>
      </c>
      <c r="BH697" s="187">
        <v>43166</v>
      </c>
      <c r="BI697" s="187">
        <v>43530</v>
      </c>
      <c r="BO697" s="185" t="s">
        <v>1407</v>
      </c>
      <c r="BR697" s="185" t="s">
        <v>4061</v>
      </c>
      <c r="BV697" s="185" t="s">
        <v>3365</v>
      </c>
      <c r="BW697" s="185" t="s">
        <v>1896</v>
      </c>
      <c r="BX697" s="185" t="s">
        <v>1902</v>
      </c>
      <c r="BY697" s="187">
        <v>43166</v>
      </c>
      <c r="BZ697" s="187">
        <v>44262</v>
      </c>
      <c r="CA697" s="185">
        <v>0</v>
      </c>
      <c r="CB697" s="185">
        <v>3211673</v>
      </c>
      <c r="CC697" s="185">
        <v>0</v>
      </c>
      <c r="CD697" s="185">
        <v>0</v>
      </c>
      <c r="CE697" s="185">
        <v>0</v>
      </c>
      <c r="CF697" s="185">
        <v>0</v>
      </c>
      <c r="CG697" s="185">
        <v>0</v>
      </c>
      <c r="CH697" s="185">
        <v>0</v>
      </c>
      <c r="CI697" s="185">
        <v>0</v>
      </c>
      <c r="CK697" s="185">
        <v>0</v>
      </c>
      <c r="CL697" s="185">
        <v>0</v>
      </c>
      <c r="CM697" s="185">
        <v>0</v>
      </c>
      <c r="CN697" s="185">
        <v>0</v>
      </c>
      <c r="CO697" s="185">
        <v>0</v>
      </c>
      <c r="CP697" s="185">
        <v>0</v>
      </c>
      <c r="CQ697" s="185">
        <v>0</v>
      </c>
      <c r="CR697" s="185">
        <v>0</v>
      </c>
      <c r="CS697" s="185">
        <v>0</v>
      </c>
      <c r="CT697" s="185">
        <v>0</v>
      </c>
      <c r="CU697" s="185">
        <v>0</v>
      </c>
      <c r="CV697" s="185">
        <v>0</v>
      </c>
      <c r="CW697" s="185">
        <v>3211673</v>
      </c>
      <c r="CX697" s="185">
        <v>739903</v>
      </c>
      <c r="CY697" s="185">
        <v>2471770</v>
      </c>
      <c r="CZ697" s="185" t="s">
        <v>8035</v>
      </c>
      <c r="DA697" s="185">
        <v>267639</v>
      </c>
      <c r="DB697" s="185">
        <v>273000</v>
      </c>
      <c r="DC697" s="185">
        <v>385400</v>
      </c>
      <c r="DD697" s="185">
        <v>3212000</v>
      </c>
      <c r="DE697" s="185">
        <v>128500</v>
      </c>
      <c r="DF697" s="185">
        <v>64200</v>
      </c>
      <c r="DG697" s="185">
        <v>96400</v>
      </c>
      <c r="DH697" s="185">
        <v>0</v>
      </c>
      <c r="DI697" s="185">
        <v>30</v>
      </c>
      <c r="DJ697" s="185">
        <v>0</v>
      </c>
      <c r="DK697" s="185">
        <v>0</v>
      </c>
      <c r="DL697" s="185">
        <v>0</v>
      </c>
      <c r="DM697" s="187">
        <v>43941</v>
      </c>
      <c r="DN697" s="187">
        <v>43962</v>
      </c>
      <c r="DO697" s="185">
        <v>0</v>
      </c>
      <c r="DP697" s="185">
        <v>128500</v>
      </c>
      <c r="DQ697" s="185">
        <v>0</v>
      </c>
      <c r="DR697" s="185" t="s">
        <v>2051</v>
      </c>
      <c r="DS697" s="185" t="s">
        <v>1887</v>
      </c>
      <c r="DT697" s="185">
        <v>128500</v>
      </c>
      <c r="DV697" s="185" t="s">
        <v>2029</v>
      </c>
      <c r="DW697" s="185">
        <v>3212000</v>
      </c>
      <c r="DX697" s="185" t="s">
        <v>1896</v>
      </c>
    </row>
    <row r="698" spans="1:128" x14ac:dyDescent="0.25">
      <c r="A698" s="185">
        <v>30</v>
      </c>
      <c r="B698" s="185">
        <v>3692000</v>
      </c>
      <c r="D698" s="230">
        <v>2.436E-2</v>
      </c>
      <c r="E698" s="185">
        <v>89937</v>
      </c>
      <c r="F698" s="185">
        <v>37514811</v>
      </c>
      <c r="I698" s="185">
        <v>3799466</v>
      </c>
      <c r="J698" s="185">
        <v>1292126</v>
      </c>
      <c r="L698" s="185">
        <v>4459095</v>
      </c>
      <c r="M698" s="185" t="s">
        <v>2253</v>
      </c>
      <c r="N698" s="185" t="s">
        <v>1306</v>
      </c>
      <c r="R698" s="185" t="s">
        <v>1879</v>
      </c>
      <c r="S698" s="185" t="s">
        <v>2255</v>
      </c>
      <c r="T698" s="185" t="s">
        <v>2256</v>
      </c>
      <c r="U698" s="185" t="s">
        <v>1986</v>
      </c>
      <c r="V698" s="185" t="s">
        <v>1963</v>
      </c>
      <c r="W698" s="185" t="s">
        <v>7249</v>
      </c>
      <c r="X698" s="185" t="s">
        <v>1880</v>
      </c>
      <c r="Y698" s="185" t="s">
        <v>1987</v>
      </c>
      <c r="Z698" s="185" t="s">
        <v>2257</v>
      </c>
      <c r="AA698" s="185" t="s">
        <v>1883</v>
      </c>
      <c r="AB698" s="185" t="s">
        <v>2258</v>
      </c>
      <c r="AC698" s="185" t="s">
        <v>4812</v>
      </c>
      <c r="AD698" s="185" t="s">
        <v>2260</v>
      </c>
      <c r="AE698" s="185" t="s">
        <v>1903</v>
      </c>
      <c r="AF698" s="185" t="s">
        <v>1887</v>
      </c>
      <c r="AG698" s="185" t="s">
        <v>1888</v>
      </c>
      <c r="AH698" s="185" t="s">
        <v>1912</v>
      </c>
      <c r="AI698" s="185" t="s">
        <v>1890</v>
      </c>
      <c r="AK698" s="185" t="s">
        <v>2775</v>
      </c>
      <c r="AL698" s="185" t="s">
        <v>4603</v>
      </c>
      <c r="AM698" s="185" t="s">
        <v>4813</v>
      </c>
      <c r="AN698" s="185" t="s">
        <v>4814</v>
      </c>
      <c r="AO698" s="185" t="s">
        <v>4260</v>
      </c>
      <c r="AP698" s="185" t="s">
        <v>1896</v>
      </c>
      <c r="AQ698" s="185" t="s">
        <v>1963</v>
      </c>
      <c r="AR698" s="185" t="s">
        <v>2458</v>
      </c>
      <c r="AS698" s="185">
        <v>3691789</v>
      </c>
      <c r="AT698" s="185" t="s">
        <v>2458</v>
      </c>
      <c r="AV698" s="185" t="s">
        <v>1920</v>
      </c>
      <c r="AW698" s="185">
        <v>3691789</v>
      </c>
      <c r="AX698" s="185">
        <v>0</v>
      </c>
      <c r="AY698" s="185" t="s">
        <v>4267</v>
      </c>
      <c r="AZ698" s="186">
        <v>0</v>
      </c>
      <c r="BA698" s="231">
        <v>8</v>
      </c>
      <c r="BB698" s="185">
        <v>0</v>
      </c>
      <c r="BC698" s="185" t="s">
        <v>1332</v>
      </c>
      <c r="BD698" s="187">
        <v>27658</v>
      </c>
      <c r="BE698" s="187">
        <v>40256</v>
      </c>
      <c r="BF698" s="187">
        <v>40256</v>
      </c>
      <c r="BH698" s="187">
        <v>43178</v>
      </c>
      <c r="BI698" s="187">
        <v>43908</v>
      </c>
      <c r="BO698" s="185" t="s">
        <v>1306</v>
      </c>
      <c r="BR698" s="185" t="s">
        <v>2025</v>
      </c>
      <c r="BV698" s="185" t="s">
        <v>3365</v>
      </c>
      <c r="BW698" s="185" t="s">
        <v>1896</v>
      </c>
      <c r="BX698" s="185" t="s">
        <v>1902</v>
      </c>
      <c r="BY698" s="187">
        <v>43909</v>
      </c>
      <c r="BZ698" s="187">
        <v>44274</v>
      </c>
      <c r="CA698" s="185">
        <v>0</v>
      </c>
      <c r="CB698" s="185">
        <v>3691789</v>
      </c>
      <c r="CC698" s="185">
        <v>0</v>
      </c>
      <c r="CD698" s="185">
        <v>0</v>
      </c>
      <c r="CE698" s="185">
        <v>0</v>
      </c>
      <c r="CF698" s="185">
        <v>0</v>
      </c>
      <c r="CG698" s="185">
        <v>0</v>
      </c>
      <c r="CH698" s="185">
        <v>0</v>
      </c>
      <c r="CI698" s="185">
        <v>0</v>
      </c>
      <c r="CK698" s="185">
        <v>0</v>
      </c>
      <c r="CL698" s="185">
        <v>0</v>
      </c>
      <c r="CM698" s="185">
        <v>0</v>
      </c>
      <c r="CN698" s="185">
        <v>0</v>
      </c>
      <c r="CO698" s="185">
        <v>0</v>
      </c>
      <c r="CP698" s="185">
        <v>0</v>
      </c>
      <c r="CQ698" s="185">
        <v>295343</v>
      </c>
      <c r="CR698" s="185">
        <v>0</v>
      </c>
      <c r="CS698" s="185">
        <v>0</v>
      </c>
      <c r="CT698" s="185">
        <v>0</v>
      </c>
      <c r="CU698" s="185">
        <v>0</v>
      </c>
      <c r="CV698" s="185">
        <v>0</v>
      </c>
      <c r="CW698" s="185">
        <v>3987132</v>
      </c>
      <c r="CX698" s="185">
        <v>1529168</v>
      </c>
      <c r="CY698" s="185">
        <v>2457964</v>
      </c>
      <c r="CZ698" s="185" t="s">
        <v>8035</v>
      </c>
      <c r="DA698" s="185">
        <v>332261</v>
      </c>
      <c r="DB698" s="185">
        <v>313800</v>
      </c>
      <c r="DC698" s="185">
        <v>443000</v>
      </c>
      <c r="DD698" s="185">
        <v>3987000</v>
      </c>
      <c r="DE698" s="185">
        <v>159500</v>
      </c>
      <c r="DF698" s="185">
        <v>79700</v>
      </c>
      <c r="DG698" s="185">
        <v>119600</v>
      </c>
      <c r="DH698" s="185">
        <v>0</v>
      </c>
      <c r="DI698" s="185">
        <v>30</v>
      </c>
      <c r="DJ698" s="185">
        <v>0</v>
      </c>
      <c r="DK698" s="185">
        <v>0</v>
      </c>
      <c r="DL698" s="185">
        <v>33028</v>
      </c>
      <c r="DM698" s="187">
        <v>44152</v>
      </c>
      <c r="DN698" s="187">
        <v>44195</v>
      </c>
      <c r="DO698" s="185">
        <v>0</v>
      </c>
      <c r="DP698" s="185">
        <v>147700</v>
      </c>
      <c r="DQ698" s="185">
        <v>36900</v>
      </c>
      <c r="DR698" s="185" t="s">
        <v>1888</v>
      </c>
      <c r="DS698" s="185" t="s">
        <v>1887</v>
      </c>
      <c r="DT698" s="185">
        <v>147700</v>
      </c>
      <c r="DV698" s="185" t="s">
        <v>2267</v>
      </c>
      <c r="DW698" s="185">
        <v>3692000</v>
      </c>
      <c r="DX698" s="185" t="s">
        <v>1896</v>
      </c>
    </row>
    <row r="699" spans="1:128" x14ac:dyDescent="0.25">
      <c r="A699" s="185">
        <v>30</v>
      </c>
      <c r="B699" s="185">
        <v>1789000</v>
      </c>
      <c r="D699" s="230">
        <v>6.9599999999999995E-2</v>
      </c>
      <c r="E699" s="185">
        <v>124514</v>
      </c>
      <c r="F699" s="185">
        <v>37706710</v>
      </c>
      <c r="I699" s="185">
        <v>1367323</v>
      </c>
      <c r="J699" s="185">
        <v>575218</v>
      </c>
      <c r="L699" s="185">
        <v>1542453</v>
      </c>
      <c r="M699" s="185" t="s">
        <v>2539</v>
      </c>
      <c r="N699" s="185" t="s">
        <v>1938</v>
      </c>
      <c r="R699" s="185" t="s">
        <v>1264</v>
      </c>
      <c r="S699" s="185" t="s">
        <v>616</v>
      </c>
      <c r="T699" s="185" t="s">
        <v>2540</v>
      </c>
      <c r="U699" s="185" t="s">
        <v>682</v>
      </c>
      <c r="V699" s="185" t="s">
        <v>1272</v>
      </c>
      <c r="W699" s="185" t="s">
        <v>989</v>
      </c>
      <c r="X699" s="185" t="s">
        <v>1907</v>
      </c>
      <c r="Y699" s="185" t="s">
        <v>1987</v>
      </c>
      <c r="Z699" s="185" t="s">
        <v>2541</v>
      </c>
      <c r="AA699" s="185" t="s">
        <v>1883</v>
      </c>
      <c r="AB699" s="185" t="s">
        <v>1898</v>
      </c>
      <c r="AC699" s="185" t="s">
        <v>4818</v>
      </c>
      <c r="AD699" s="185" t="s">
        <v>2543</v>
      </c>
      <c r="AE699" s="185" t="s">
        <v>1887</v>
      </c>
      <c r="AF699" s="185" t="s">
        <v>1888</v>
      </c>
      <c r="AG699" s="185" t="s">
        <v>1889</v>
      </c>
      <c r="AH699" s="185" t="s">
        <v>1912</v>
      </c>
      <c r="AI699" s="185" t="s">
        <v>1890</v>
      </c>
      <c r="AK699" s="185" t="s">
        <v>3345</v>
      </c>
      <c r="AL699" s="185" t="s">
        <v>2056</v>
      </c>
      <c r="AM699" s="185" t="s">
        <v>4819</v>
      </c>
      <c r="AN699" s="185" t="s">
        <v>4819</v>
      </c>
      <c r="AP699" s="185" t="s">
        <v>1896</v>
      </c>
      <c r="AQ699" s="185" t="s">
        <v>1272</v>
      </c>
      <c r="AR699" s="185" t="s">
        <v>2093</v>
      </c>
      <c r="AS699" s="185">
        <v>1150436</v>
      </c>
      <c r="AT699" s="185" t="s">
        <v>2093</v>
      </c>
      <c r="AV699" s="185" t="s">
        <v>1920</v>
      </c>
      <c r="AW699" s="185">
        <v>1150436</v>
      </c>
      <c r="AX699" s="185">
        <v>0</v>
      </c>
      <c r="AY699" s="185" t="s">
        <v>1943</v>
      </c>
      <c r="AZ699" s="186">
        <v>0</v>
      </c>
      <c r="BA699" s="231">
        <v>0</v>
      </c>
      <c r="BB699" s="185">
        <v>0</v>
      </c>
      <c r="BD699" s="187">
        <v>26093</v>
      </c>
      <c r="BE699" s="187">
        <v>41172</v>
      </c>
      <c r="BF699" s="187">
        <v>41172</v>
      </c>
      <c r="BH699" s="187">
        <v>42998</v>
      </c>
      <c r="BI699" s="187">
        <v>43362</v>
      </c>
      <c r="BM699" s="185" t="s">
        <v>1900</v>
      </c>
      <c r="BN699" s="185" t="s">
        <v>1275</v>
      </c>
      <c r="BV699" s="185" t="s">
        <v>3365</v>
      </c>
      <c r="BW699" s="185" t="s">
        <v>1960</v>
      </c>
      <c r="BX699" s="185" t="s">
        <v>2025</v>
      </c>
      <c r="BY699" s="187">
        <v>42998</v>
      </c>
      <c r="BZ699" s="187">
        <v>44094</v>
      </c>
      <c r="CA699" s="185">
        <v>0</v>
      </c>
      <c r="CB699" s="185">
        <v>1150436</v>
      </c>
      <c r="CC699" s="185">
        <v>0</v>
      </c>
      <c r="CD699" s="185">
        <v>102854</v>
      </c>
      <c r="CE699" s="185">
        <v>0</v>
      </c>
      <c r="CF699" s="185">
        <v>0</v>
      </c>
      <c r="CG699" s="185">
        <v>0</v>
      </c>
      <c r="CH699" s="185">
        <v>0</v>
      </c>
      <c r="CI699" s="185">
        <v>0</v>
      </c>
      <c r="CK699" s="185">
        <v>0</v>
      </c>
      <c r="CL699" s="185">
        <v>0</v>
      </c>
      <c r="CM699" s="185">
        <v>115044</v>
      </c>
      <c r="CN699" s="185">
        <v>181194</v>
      </c>
      <c r="CO699" s="185">
        <v>0</v>
      </c>
      <c r="CP699" s="185">
        <v>66098</v>
      </c>
      <c r="CQ699" s="185">
        <v>0</v>
      </c>
      <c r="CR699" s="185">
        <v>342734</v>
      </c>
      <c r="CS699" s="185">
        <v>0</v>
      </c>
      <c r="CT699" s="185">
        <v>0</v>
      </c>
      <c r="CU699" s="185">
        <v>0</v>
      </c>
      <c r="CV699" s="185">
        <v>0</v>
      </c>
      <c r="CW699" s="185">
        <v>1958360</v>
      </c>
      <c r="CX699" s="185">
        <v>552622</v>
      </c>
      <c r="CY699" s="185">
        <v>1405738</v>
      </c>
      <c r="CZ699" s="185" t="s">
        <v>8035</v>
      </c>
      <c r="DA699" s="185">
        <v>163197</v>
      </c>
      <c r="DB699" s="185">
        <v>152100</v>
      </c>
      <c r="DC699" s="185">
        <v>214700</v>
      </c>
      <c r="DD699" s="185">
        <v>1856000</v>
      </c>
      <c r="DE699" s="185">
        <v>74200</v>
      </c>
      <c r="DF699" s="185">
        <v>37100</v>
      </c>
      <c r="DG699" s="185">
        <v>55700</v>
      </c>
      <c r="DH699" s="185">
        <v>0</v>
      </c>
      <c r="DI699" s="185">
        <v>30</v>
      </c>
      <c r="DJ699" s="185">
        <v>0</v>
      </c>
      <c r="DK699" s="185">
        <v>0</v>
      </c>
      <c r="DL699" s="185">
        <v>0</v>
      </c>
      <c r="DM699" s="187">
        <v>44201</v>
      </c>
      <c r="DN699" s="187">
        <v>44222</v>
      </c>
      <c r="DO699" s="185">
        <v>0</v>
      </c>
      <c r="DP699" s="185">
        <v>71600</v>
      </c>
      <c r="DQ699" s="185">
        <v>0</v>
      </c>
      <c r="DR699" s="185" t="s">
        <v>1927</v>
      </c>
      <c r="DS699" s="185" t="s">
        <v>1887</v>
      </c>
      <c r="DT699" s="185">
        <v>71600</v>
      </c>
      <c r="DV699" s="185" t="s">
        <v>1965</v>
      </c>
      <c r="DW699" s="185">
        <v>1789000</v>
      </c>
      <c r="DX699" s="185" t="s">
        <v>1896</v>
      </c>
    </row>
    <row r="700" spans="1:128" x14ac:dyDescent="0.25">
      <c r="A700" s="185">
        <v>30</v>
      </c>
      <c r="B700" s="185">
        <v>3407000</v>
      </c>
      <c r="D700" s="230">
        <v>2.436E-2</v>
      </c>
      <c r="E700" s="185">
        <v>82995</v>
      </c>
      <c r="F700" s="185">
        <v>37751653</v>
      </c>
      <c r="I700" s="185">
        <v>3506798</v>
      </c>
      <c r="J700" s="185">
        <v>1192595</v>
      </c>
      <c r="L700" s="185">
        <v>3956529</v>
      </c>
      <c r="M700" s="185" t="s">
        <v>2148</v>
      </c>
      <c r="N700" s="185" t="s">
        <v>1962</v>
      </c>
      <c r="R700" s="185" t="s">
        <v>1879</v>
      </c>
      <c r="S700" s="185" t="s">
        <v>149</v>
      </c>
      <c r="T700" s="185" t="s">
        <v>270</v>
      </c>
      <c r="U700" s="185" t="s">
        <v>682</v>
      </c>
      <c r="V700" s="185" t="s">
        <v>1963</v>
      </c>
      <c r="W700" s="185" t="s">
        <v>7250</v>
      </c>
      <c r="X700" s="185" t="s">
        <v>2138</v>
      </c>
      <c r="Y700" s="185" t="s">
        <v>1987</v>
      </c>
      <c r="Z700" s="185" t="s">
        <v>2296</v>
      </c>
      <c r="AA700" s="185" t="s">
        <v>1883</v>
      </c>
      <c r="AB700" s="185" t="s">
        <v>2258</v>
      </c>
      <c r="AC700" s="185" t="s">
        <v>4820</v>
      </c>
      <c r="AD700" s="185" t="s">
        <v>2297</v>
      </c>
      <c r="AE700" s="185" t="s">
        <v>1887</v>
      </c>
      <c r="AF700" s="185" t="s">
        <v>1888</v>
      </c>
      <c r="AG700" s="185" t="s">
        <v>1889</v>
      </c>
      <c r="AH700" s="185" t="s">
        <v>1883</v>
      </c>
      <c r="AI700" s="185" t="s">
        <v>1890</v>
      </c>
      <c r="AK700" s="185" t="s">
        <v>2017</v>
      </c>
      <c r="AL700" s="185" t="s">
        <v>4821</v>
      </c>
      <c r="AM700" s="185" t="s">
        <v>4822</v>
      </c>
      <c r="AN700" s="185" t="s">
        <v>4823</v>
      </c>
      <c r="AO700" s="185" t="s">
        <v>4824</v>
      </c>
      <c r="AP700" s="185" t="s">
        <v>1896</v>
      </c>
      <c r="AQ700" s="185" t="s">
        <v>1963</v>
      </c>
      <c r="AR700" s="185" t="s">
        <v>2147</v>
      </c>
      <c r="AS700" s="185">
        <v>3407415</v>
      </c>
      <c r="AT700" s="185" t="s">
        <v>2147</v>
      </c>
      <c r="AV700" s="185" t="s">
        <v>1920</v>
      </c>
      <c r="AW700" s="185">
        <v>3407415</v>
      </c>
      <c r="AX700" s="185">
        <v>0</v>
      </c>
      <c r="AY700" s="185" t="s">
        <v>1968</v>
      </c>
      <c r="AZ700" s="186">
        <v>0</v>
      </c>
      <c r="BA700" s="231">
        <v>0</v>
      </c>
      <c r="BB700" s="185">
        <v>0</v>
      </c>
      <c r="BD700" s="187">
        <v>29251</v>
      </c>
      <c r="BE700" s="187">
        <v>43104</v>
      </c>
      <c r="BF700" s="187">
        <v>43104</v>
      </c>
      <c r="BH700" s="187">
        <v>43469</v>
      </c>
      <c r="BI700" s="187">
        <v>43833</v>
      </c>
      <c r="BO700" s="185" t="s">
        <v>1969</v>
      </c>
      <c r="BR700" s="185" t="s">
        <v>1970</v>
      </c>
      <c r="BV700" s="185" t="s">
        <v>3365</v>
      </c>
      <c r="BW700" s="185" t="s">
        <v>1896</v>
      </c>
      <c r="BX700" s="185" t="s">
        <v>1902</v>
      </c>
      <c r="BY700" s="187">
        <v>43104</v>
      </c>
      <c r="BZ700" s="187">
        <v>44200</v>
      </c>
      <c r="CA700" s="185">
        <v>0</v>
      </c>
      <c r="CB700" s="185">
        <v>3407415</v>
      </c>
      <c r="CC700" s="185">
        <v>0</v>
      </c>
      <c r="CD700" s="185">
        <v>0</v>
      </c>
      <c r="CE700" s="185">
        <v>0</v>
      </c>
      <c r="CF700" s="185">
        <v>0</v>
      </c>
      <c r="CG700" s="185">
        <v>0</v>
      </c>
      <c r="CH700" s="185">
        <v>0</v>
      </c>
      <c r="CI700" s="185">
        <v>0</v>
      </c>
      <c r="CK700" s="185">
        <v>0</v>
      </c>
      <c r="CL700" s="185">
        <v>0</v>
      </c>
      <c r="CM700" s="185">
        <v>0</v>
      </c>
      <c r="CN700" s="185">
        <v>0</v>
      </c>
      <c r="CO700" s="185">
        <v>0</v>
      </c>
      <c r="CP700" s="185">
        <v>0</v>
      </c>
      <c r="CQ700" s="185">
        <v>0</v>
      </c>
      <c r="CR700" s="185">
        <v>0</v>
      </c>
      <c r="CS700" s="185">
        <v>0</v>
      </c>
      <c r="CT700" s="185">
        <v>0</v>
      </c>
      <c r="CU700" s="185">
        <v>0</v>
      </c>
      <c r="CV700" s="185">
        <v>0</v>
      </c>
      <c r="CW700" s="185">
        <v>3407415</v>
      </c>
      <c r="CX700" s="185">
        <v>442971</v>
      </c>
      <c r="CY700" s="185">
        <v>2964444</v>
      </c>
      <c r="CZ700" s="185" t="s">
        <v>8035</v>
      </c>
      <c r="DA700" s="185">
        <v>283951</v>
      </c>
      <c r="DB700" s="185">
        <v>289600</v>
      </c>
      <c r="DC700" s="185">
        <v>408800</v>
      </c>
      <c r="DD700" s="185">
        <v>3407000</v>
      </c>
      <c r="DE700" s="185">
        <v>136300</v>
      </c>
      <c r="DF700" s="185">
        <v>68100</v>
      </c>
      <c r="DG700" s="185">
        <v>102200</v>
      </c>
      <c r="DH700" s="185">
        <v>0</v>
      </c>
      <c r="DI700" s="185">
        <v>30</v>
      </c>
      <c r="DJ700" s="185">
        <v>0</v>
      </c>
      <c r="DK700" s="185">
        <v>0</v>
      </c>
      <c r="DL700" s="185">
        <v>0</v>
      </c>
      <c r="DM700" s="187">
        <v>43837</v>
      </c>
      <c r="DN700" s="187">
        <v>43857</v>
      </c>
      <c r="DO700" s="185">
        <v>0</v>
      </c>
      <c r="DP700" s="185">
        <v>136300</v>
      </c>
      <c r="DQ700" s="185">
        <v>0</v>
      </c>
      <c r="DR700" s="185" t="s">
        <v>1946</v>
      </c>
      <c r="DS700" s="185" t="s">
        <v>1887</v>
      </c>
      <c r="DT700" s="185">
        <v>136300</v>
      </c>
      <c r="DV700" s="185" t="s">
        <v>2029</v>
      </c>
      <c r="DW700" s="185">
        <v>3407000</v>
      </c>
      <c r="DX700" s="185" t="s">
        <v>1896</v>
      </c>
    </row>
    <row r="701" spans="1:128" x14ac:dyDescent="0.25">
      <c r="A701" s="185">
        <v>30</v>
      </c>
      <c r="B701" s="185">
        <v>3082000</v>
      </c>
      <c r="D701" s="230">
        <v>2.436E-2</v>
      </c>
      <c r="E701" s="185">
        <v>75078</v>
      </c>
      <c r="F701" s="185">
        <v>37861746</v>
      </c>
      <c r="I701" s="185">
        <v>3171807</v>
      </c>
      <c r="J701" s="185">
        <v>1078671</v>
      </c>
      <c r="L701" s="185">
        <v>3645781</v>
      </c>
      <c r="M701" s="185" t="s">
        <v>2054</v>
      </c>
      <c r="N701" s="185" t="s">
        <v>1962</v>
      </c>
      <c r="R701" s="185" t="s">
        <v>1879</v>
      </c>
      <c r="S701" s="185" t="s">
        <v>459</v>
      </c>
      <c r="T701" s="185" t="s">
        <v>2859</v>
      </c>
      <c r="U701" s="185" t="s">
        <v>682</v>
      </c>
      <c r="V701" s="185" t="s">
        <v>2012</v>
      </c>
      <c r="W701" s="185" t="s">
        <v>7616</v>
      </c>
      <c r="X701" s="185" t="s">
        <v>2013</v>
      </c>
      <c r="Y701" s="185" t="s">
        <v>1881</v>
      </c>
      <c r="Z701" s="185" t="s">
        <v>2860</v>
      </c>
      <c r="AA701" s="185" t="s">
        <v>1883</v>
      </c>
      <c r="AB701" s="185" t="s">
        <v>1898</v>
      </c>
      <c r="AC701" s="185" t="s">
        <v>4825</v>
      </c>
      <c r="AD701" s="185" t="s">
        <v>2862</v>
      </c>
      <c r="AE701" s="185" t="s">
        <v>1887</v>
      </c>
      <c r="AF701" s="185" t="s">
        <v>1888</v>
      </c>
      <c r="AG701" s="185" t="s">
        <v>1889</v>
      </c>
      <c r="AH701" s="185" t="s">
        <v>1883</v>
      </c>
      <c r="AI701" s="185" t="s">
        <v>1890</v>
      </c>
      <c r="AK701" s="185" t="s">
        <v>4826</v>
      </c>
      <c r="AL701" s="185" t="s">
        <v>4827</v>
      </c>
      <c r="AM701" s="185" t="s">
        <v>4828</v>
      </c>
      <c r="AN701" s="185" t="s">
        <v>4829</v>
      </c>
      <c r="AO701" s="185" t="s">
        <v>4393</v>
      </c>
      <c r="AP701" s="185" t="s">
        <v>1896</v>
      </c>
      <c r="AQ701" s="185" t="s">
        <v>2012</v>
      </c>
      <c r="AR701" s="185" t="s">
        <v>2285</v>
      </c>
      <c r="AS701" s="185">
        <v>3081918</v>
      </c>
      <c r="AT701" s="185" t="s">
        <v>2285</v>
      </c>
      <c r="AV701" s="185" t="s">
        <v>1920</v>
      </c>
      <c r="AW701" s="185">
        <v>3081918</v>
      </c>
      <c r="AX701" s="185">
        <v>0</v>
      </c>
      <c r="AY701" s="185" t="s">
        <v>1968</v>
      </c>
      <c r="AZ701" s="186">
        <v>0</v>
      </c>
      <c r="BA701" s="231">
        <v>30</v>
      </c>
      <c r="BB701" s="185">
        <v>0</v>
      </c>
      <c r="BC701" s="185" t="s">
        <v>1332</v>
      </c>
      <c r="BD701" s="187">
        <v>28602</v>
      </c>
      <c r="BE701" s="187">
        <v>40157</v>
      </c>
      <c r="BF701" s="187">
        <v>42898</v>
      </c>
      <c r="BH701" s="187">
        <v>43444</v>
      </c>
      <c r="BI701" s="187">
        <v>43808</v>
      </c>
      <c r="BO701" s="185" t="s">
        <v>1969</v>
      </c>
      <c r="BR701" s="185" t="s">
        <v>1970</v>
      </c>
      <c r="BV701" s="185" t="s">
        <v>3365</v>
      </c>
      <c r="BW701" s="185" t="s">
        <v>1926</v>
      </c>
      <c r="BX701" s="185" t="s">
        <v>1902</v>
      </c>
      <c r="BY701" s="187">
        <v>43809</v>
      </c>
      <c r="BZ701" s="187">
        <v>44175</v>
      </c>
      <c r="CA701" s="185">
        <v>0</v>
      </c>
      <c r="CB701" s="185">
        <v>3081918</v>
      </c>
      <c r="CC701" s="185">
        <v>0</v>
      </c>
      <c r="CD701" s="185">
        <v>0</v>
      </c>
      <c r="CE701" s="185">
        <v>0</v>
      </c>
      <c r="CF701" s="185">
        <v>0</v>
      </c>
      <c r="CG701" s="185">
        <v>0</v>
      </c>
      <c r="CH701" s="185">
        <v>0</v>
      </c>
      <c r="CI701" s="185">
        <v>0</v>
      </c>
      <c r="CK701" s="185">
        <v>0</v>
      </c>
      <c r="CL701" s="185">
        <v>0</v>
      </c>
      <c r="CM701" s="185">
        <v>0</v>
      </c>
      <c r="CN701" s="185">
        <v>0</v>
      </c>
      <c r="CO701" s="185">
        <v>0</v>
      </c>
      <c r="CP701" s="185">
        <v>0</v>
      </c>
      <c r="CQ701" s="185">
        <v>924575</v>
      </c>
      <c r="CR701" s="185">
        <v>0</v>
      </c>
      <c r="CS701" s="185">
        <v>0</v>
      </c>
      <c r="CT701" s="185">
        <v>0</v>
      </c>
      <c r="CU701" s="185">
        <v>0</v>
      </c>
      <c r="CV701" s="185">
        <v>0</v>
      </c>
      <c r="CW701" s="185">
        <v>4006493</v>
      </c>
      <c r="CX701" s="185">
        <v>480193</v>
      </c>
      <c r="CY701" s="185">
        <v>3526300</v>
      </c>
      <c r="CZ701" s="185" t="s">
        <v>8035</v>
      </c>
      <c r="DA701" s="185">
        <v>333874</v>
      </c>
      <c r="DB701" s="185">
        <v>262000</v>
      </c>
      <c r="DC701" s="185">
        <v>369800</v>
      </c>
      <c r="DD701" s="185">
        <v>4006000</v>
      </c>
      <c r="DE701" s="185">
        <v>160200</v>
      </c>
      <c r="DF701" s="185">
        <v>80100</v>
      </c>
      <c r="DG701" s="185">
        <v>120200</v>
      </c>
      <c r="DH701" s="185">
        <v>0</v>
      </c>
      <c r="DI701" s="185">
        <v>30</v>
      </c>
      <c r="DJ701" s="185">
        <v>0</v>
      </c>
      <c r="DK701" s="185">
        <v>0</v>
      </c>
      <c r="DL701" s="185">
        <v>79497</v>
      </c>
      <c r="DM701" s="187">
        <v>44197</v>
      </c>
      <c r="DN701" s="187">
        <v>44215</v>
      </c>
      <c r="DO701" s="185">
        <v>0</v>
      </c>
      <c r="DP701" s="185">
        <v>123300</v>
      </c>
      <c r="DQ701" s="185">
        <v>0</v>
      </c>
      <c r="DR701" s="185" t="s">
        <v>2026</v>
      </c>
      <c r="DS701" s="185" t="s">
        <v>1903</v>
      </c>
      <c r="DT701" s="185">
        <v>123300</v>
      </c>
      <c r="DV701" s="185" t="s">
        <v>2867</v>
      </c>
      <c r="DW701" s="185">
        <v>3082000</v>
      </c>
      <c r="DX701" s="185" t="s">
        <v>1896</v>
      </c>
    </row>
    <row r="702" spans="1:128" x14ac:dyDescent="0.25">
      <c r="A702" s="185">
        <v>30</v>
      </c>
      <c r="B702" s="185">
        <v>1843000</v>
      </c>
      <c r="D702" s="230">
        <v>5.2199999999999998E-3</v>
      </c>
      <c r="E702" s="185">
        <v>9620</v>
      </c>
      <c r="F702" s="185">
        <v>37890866</v>
      </c>
      <c r="I702" s="185">
        <v>1985600</v>
      </c>
      <c r="J702" s="185">
        <v>921361</v>
      </c>
      <c r="L702" s="185">
        <v>2240695</v>
      </c>
      <c r="M702" s="185" t="s">
        <v>2148</v>
      </c>
      <c r="N702" s="185" t="s">
        <v>4180</v>
      </c>
      <c r="R702" s="185" t="s">
        <v>1879</v>
      </c>
      <c r="S702" s="185" t="s">
        <v>149</v>
      </c>
      <c r="T702" s="185" t="s">
        <v>270</v>
      </c>
      <c r="U702" s="185" t="s">
        <v>682</v>
      </c>
      <c r="V702" s="185" t="s">
        <v>1949</v>
      </c>
      <c r="W702" s="185" t="s">
        <v>271</v>
      </c>
      <c r="X702" s="185" t="s">
        <v>2013</v>
      </c>
      <c r="Y702" s="185" t="s">
        <v>1908</v>
      </c>
      <c r="Z702" s="185" t="s">
        <v>2296</v>
      </c>
      <c r="AA702" s="185" t="s">
        <v>1883</v>
      </c>
      <c r="AB702" s="185" t="s">
        <v>2258</v>
      </c>
      <c r="AC702" s="185" t="s">
        <v>4830</v>
      </c>
      <c r="AD702" s="185" t="s">
        <v>2297</v>
      </c>
      <c r="AE702" s="185" t="s">
        <v>1887</v>
      </c>
      <c r="AF702" s="185" t="s">
        <v>1888</v>
      </c>
      <c r="AG702" s="185" t="s">
        <v>1889</v>
      </c>
      <c r="AH702" s="185" t="s">
        <v>1883</v>
      </c>
      <c r="AI702" s="185" t="s">
        <v>1890</v>
      </c>
      <c r="AJ702" s="185" t="s">
        <v>1913</v>
      </c>
      <c r="AK702" s="185" t="s">
        <v>2030</v>
      </c>
      <c r="AL702" s="185" t="s">
        <v>2423</v>
      </c>
      <c r="AM702" s="185" t="s">
        <v>4831</v>
      </c>
      <c r="AN702" s="185" t="s">
        <v>4817</v>
      </c>
      <c r="AO702" s="185" t="s">
        <v>4293</v>
      </c>
      <c r="AP702" s="185" t="s">
        <v>1896</v>
      </c>
      <c r="AQ702" s="185" t="s">
        <v>1949</v>
      </c>
      <c r="AR702" s="185" t="s">
        <v>2620</v>
      </c>
      <c r="AS702" s="185">
        <v>1842722</v>
      </c>
      <c r="AT702" s="185" t="s">
        <v>2620</v>
      </c>
      <c r="AV702" s="185" t="s">
        <v>1920</v>
      </c>
      <c r="AW702" s="185">
        <v>1842722</v>
      </c>
      <c r="AX702" s="185">
        <v>0</v>
      </c>
      <c r="AY702" s="185" t="s">
        <v>4186</v>
      </c>
      <c r="AZ702" s="186">
        <v>0</v>
      </c>
      <c r="BA702" s="231">
        <v>0</v>
      </c>
      <c r="BB702" s="185">
        <v>0</v>
      </c>
      <c r="BC702" s="185" t="s">
        <v>1332</v>
      </c>
      <c r="BD702" s="187">
        <v>24121</v>
      </c>
      <c r="BE702" s="187">
        <v>34390</v>
      </c>
      <c r="BF702" s="187">
        <v>42800</v>
      </c>
      <c r="BH702" s="187">
        <v>43156</v>
      </c>
      <c r="BI702" s="187">
        <v>43520</v>
      </c>
      <c r="BV702" s="185" t="s">
        <v>3365</v>
      </c>
      <c r="BW702" s="185" t="s">
        <v>1896</v>
      </c>
      <c r="BX702" s="185" t="s">
        <v>1902</v>
      </c>
      <c r="BY702" s="187">
        <v>43521</v>
      </c>
      <c r="BZ702" s="187">
        <v>44252</v>
      </c>
      <c r="CA702" s="185">
        <v>0</v>
      </c>
      <c r="CB702" s="185">
        <v>1842722</v>
      </c>
      <c r="CC702" s="185">
        <v>0</v>
      </c>
      <c r="CD702" s="185">
        <v>0</v>
      </c>
      <c r="CE702" s="185">
        <v>0</v>
      </c>
      <c r="CF702" s="185">
        <v>0</v>
      </c>
      <c r="CG702" s="185">
        <v>0</v>
      </c>
      <c r="CH702" s="185">
        <v>0</v>
      </c>
      <c r="CI702" s="185">
        <v>0</v>
      </c>
      <c r="CK702" s="185">
        <v>1075533</v>
      </c>
      <c r="CL702" s="185">
        <v>0</v>
      </c>
      <c r="CM702" s="185">
        <v>0</v>
      </c>
      <c r="CN702" s="185">
        <v>0</v>
      </c>
      <c r="CO702" s="185">
        <v>0</v>
      </c>
      <c r="CP702" s="185">
        <v>66098</v>
      </c>
      <c r="CQ702" s="185">
        <v>0</v>
      </c>
      <c r="CR702" s="185">
        <v>0</v>
      </c>
      <c r="CS702" s="185">
        <v>122848</v>
      </c>
      <c r="CT702" s="185">
        <v>0</v>
      </c>
      <c r="CU702" s="185">
        <v>0</v>
      </c>
      <c r="CV702" s="185">
        <v>0</v>
      </c>
      <c r="CW702" s="185">
        <v>3228325</v>
      </c>
      <c r="CX702" s="185">
        <v>926885</v>
      </c>
      <c r="CY702" s="185">
        <v>2301440</v>
      </c>
      <c r="CZ702" s="185" t="s">
        <v>8035</v>
      </c>
      <c r="DA702" s="185">
        <v>248696</v>
      </c>
      <c r="DB702" s="185">
        <v>156700</v>
      </c>
      <c r="DC702" s="185">
        <v>221200</v>
      </c>
      <c r="DD702" s="185">
        <v>2984000</v>
      </c>
      <c r="DE702" s="185">
        <v>119400</v>
      </c>
      <c r="DF702" s="185">
        <v>59700</v>
      </c>
      <c r="DG702" s="185">
        <v>89500</v>
      </c>
      <c r="DH702" s="185">
        <v>95441</v>
      </c>
      <c r="DI702" s="185">
        <v>30</v>
      </c>
      <c r="DJ702" s="185">
        <v>0</v>
      </c>
      <c r="DK702" s="185">
        <v>0</v>
      </c>
      <c r="DL702" s="185">
        <v>0</v>
      </c>
      <c r="DM702" s="187">
        <v>44383</v>
      </c>
      <c r="DN702" s="187">
        <v>44404</v>
      </c>
      <c r="DO702" s="185">
        <v>0</v>
      </c>
      <c r="DP702" s="185">
        <v>73700</v>
      </c>
      <c r="DQ702" s="185">
        <v>0</v>
      </c>
      <c r="DR702" s="185" t="s">
        <v>2026</v>
      </c>
      <c r="DS702" s="185" t="s">
        <v>1889</v>
      </c>
      <c r="DT702" s="185">
        <v>73700</v>
      </c>
      <c r="DV702" s="185" t="s">
        <v>2029</v>
      </c>
      <c r="DW702" s="185">
        <v>1843000</v>
      </c>
      <c r="DX702" s="185" t="s">
        <v>1896</v>
      </c>
    </row>
    <row r="703" spans="1:128" x14ac:dyDescent="0.25">
      <c r="A703" s="185">
        <v>30</v>
      </c>
      <c r="B703" s="185">
        <v>4161000</v>
      </c>
      <c r="D703" s="230">
        <v>2.436E-2</v>
      </c>
      <c r="E703" s="185">
        <v>101362</v>
      </c>
      <c r="F703" s="185">
        <v>37939278</v>
      </c>
      <c r="I703" s="185">
        <v>3171807</v>
      </c>
      <c r="J703" s="185">
        <v>1078671</v>
      </c>
      <c r="L703" s="185">
        <v>3435759</v>
      </c>
      <c r="M703" s="185" t="s">
        <v>2148</v>
      </c>
      <c r="N703" s="185" t="s">
        <v>295</v>
      </c>
      <c r="R703" s="185" t="s">
        <v>1879</v>
      </c>
      <c r="S703" s="185" t="s">
        <v>149</v>
      </c>
      <c r="T703" s="185" t="s">
        <v>270</v>
      </c>
      <c r="U703" s="185" t="s">
        <v>1986</v>
      </c>
      <c r="V703" s="185" t="s">
        <v>2012</v>
      </c>
      <c r="W703" s="185" t="s">
        <v>1409</v>
      </c>
      <c r="X703" s="185" t="s">
        <v>2407</v>
      </c>
      <c r="Y703" s="185" t="s">
        <v>1987</v>
      </c>
      <c r="Z703" s="185" t="s">
        <v>2296</v>
      </c>
      <c r="AA703" s="185" t="s">
        <v>1883</v>
      </c>
      <c r="AB703" s="185" t="s">
        <v>2258</v>
      </c>
      <c r="AC703" s="185" t="s">
        <v>4832</v>
      </c>
      <c r="AD703" s="185" t="s">
        <v>2297</v>
      </c>
      <c r="AE703" s="185" t="s">
        <v>1903</v>
      </c>
      <c r="AF703" s="185" t="s">
        <v>1887</v>
      </c>
      <c r="AG703" s="185" t="s">
        <v>1888</v>
      </c>
      <c r="AH703" s="185" t="s">
        <v>1912</v>
      </c>
      <c r="AI703" s="185" t="s">
        <v>1890</v>
      </c>
      <c r="AK703" s="185" t="s">
        <v>4833</v>
      </c>
      <c r="AL703" s="185" t="s">
        <v>4834</v>
      </c>
      <c r="AM703" s="185" t="s">
        <v>4835</v>
      </c>
      <c r="AN703" s="185" t="s">
        <v>4339</v>
      </c>
      <c r="AO703" s="185" t="s">
        <v>4170</v>
      </c>
      <c r="AP703" s="185" t="s">
        <v>1896</v>
      </c>
      <c r="AQ703" s="185" t="s">
        <v>2012</v>
      </c>
      <c r="AR703" s="185" t="s">
        <v>2285</v>
      </c>
      <c r="AS703" s="185">
        <v>3081918</v>
      </c>
      <c r="AT703" s="185" t="s">
        <v>2285</v>
      </c>
      <c r="AV703" s="185" t="s">
        <v>1920</v>
      </c>
      <c r="AW703" s="185">
        <v>3081918</v>
      </c>
      <c r="AX703" s="185">
        <v>0</v>
      </c>
      <c r="AY703" s="185" t="s">
        <v>2218</v>
      </c>
      <c r="AZ703" s="186">
        <v>0</v>
      </c>
      <c r="BA703" s="231">
        <v>0</v>
      </c>
      <c r="BB703" s="185">
        <v>0</v>
      </c>
      <c r="BD703" s="187">
        <v>25287</v>
      </c>
      <c r="BE703" s="187">
        <v>42888</v>
      </c>
      <c r="BF703" s="187">
        <v>42888</v>
      </c>
      <c r="BH703" s="187">
        <v>43622</v>
      </c>
      <c r="BI703" s="187">
        <v>43987</v>
      </c>
      <c r="BO703" s="185" t="s">
        <v>295</v>
      </c>
      <c r="BR703" s="185" t="s">
        <v>2060</v>
      </c>
      <c r="BV703" s="185" t="s">
        <v>3365</v>
      </c>
      <c r="BW703" s="185" t="s">
        <v>1926</v>
      </c>
      <c r="BX703" s="185" t="s">
        <v>1902</v>
      </c>
      <c r="BY703" s="187">
        <v>42892</v>
      </c>
      <c r="BZ703" s="187">
        <v>44353</v>
      </c>
      <c r="CA703" s="185">
        <v>0</v>
      </c>
      <c r="CB703" s="185">
        <v>3081918</v>
      </c>
      <c r="CC703" s="185">
        <v>0</v>
      </c>
      <c r="CD703" s="185">
        <v>0</v>
      </c>
      <c r="CE703" s="185">
        <v>0</v>
      </c>
      <c r="CF703" s="185">
        <v>0</v>
      </c>
      <c r="CG703" s="185">
        <v>0</v>
      </c>
      <c r="CH703" s="185">
        <v>1078671</v>
      </c>
      <c r="CI703" s="185">
        <v>0</v>
      </c>
      <c r="CK703" s="185">
        <v>0</v>
      </c>
      <c r="CL703" s="185">
        <v>0</v>
      </c>
      <c r="CM703" s="185">
        <v>0</v>
      </c>
      <c r="CN703" s="185">
        <v>0</v>
      </c>
      <c r="CO703" s="185">
        <v>0</v>
      </c>
      <c r="CP703" s="185">
        <v>0</v>
      </c>
      <c r="CQ703" s="185">
        <v>0</v>
      </c>
      <c r="CR703" s="185">
        <v>0</v>
      </c>
      <c r="CS703" s="185">
        <v>0</v>
      </c>
      <c r="CT703" s="185">
        <v>0</v>
      </c>
      <c r="CU703" s="185">
        <v>0</v>
      </c>
      <c r="CV703" s="185">
        <v>0</v>
      </c>
      <c r="CW703" s="185">
        <v>4160589</v>
      </c>
      <c r="CX703" s="185">
        <v>613248</v>
      </c>
      <c r="CY703" s="185">
        <v>3547341</v>
      </c>
      <c r="CZ703" s="185" t="s">
        <v>8035</v>
      </c>
      <c r="DA703" s="185">
        <v>346716</v>
      </c>
      <c r="DB703" s="185">
        <v>353700</v>
      </c>
      <c r="DC703" s="185">
        <v>499300</v>
      </c>
      <c r="DD703" s="185">
        <v>4161000</v>
      </c>
      <c r="DE703" s="185">
        <v>166400</v>
      </c>
      <c r="DF703" s="185">
        <v>83200</v>
      </c>
      <c r="DG703" s="185">
        <v>124800</v>
      </c>
      <c r="DH703" s="185">
        <v>0</v>
      </c>
      <c r="DI703" s="185">
        <v>30</v>
      </c>
      <c r="DJ703" s="185">
        <v>0</v>
      </c>
      <c r="DK703" s="185">
        <v>0</v>
      </c>
      <c r="DL703" s="185">
        <v>0</v>
      </c>
      <c r="DM703" s="187">
        <v>44270</v>
      </c>
      <c r="DN703" s="187">
        <v>44293</v>
      </c>
      <c r="DO703" s="185">
        <v>0</v>
      </c>
      <c r="DP703" s="185">
        <v>166400</v>
      </c>
      <c r="DQ703" s="185">
        <v>41600</v>
      </c>
      <c r="DR703" s="185" t="s">
        <v>2074</v>
      </c>
      <c r="DS703" s="185" t="s">
        <v>1887</v>
      </c>
      <c r="DT703" s="185">
        <v>166400</v>
      </c>
      <c r="DV703" s="185" t="s">
        <v>2029</v>
      </c>
      <c r="DW703" s="185">
        <v>4161000</v>
      </c>
      <c r="DX703" s="185" t="s">
        <v>1896</v>
      </c>
    </row>
    <row r="704" spans="1:128" x14ac:dyDescent="0.25">
      <c r="A704" s="185">
        <v>30</v>
      </c>
      <c r="B704" s="185">
        <v>8068000</v>
      </c>
      <c r="D704" s="230">
        <v>2.436E-2</v>
      </c>
      <c r="E704" s="185">
        <v>196536</v>
      </c>
      <c r="F704" s="185">
        <v>38260927</v>
      </c>
      <c r="I704" s="185">
        <v>8303041</v>
      </c>
      <c r="J704" s="185">
        <v>2823706</v>
      </c>
      <c r="L704" s="185">
        <v>8975352</v>
      </c>
      <c r="M704" s="185" t="s">
        <v>1889</v>
      </c>
      <c r="N704" s="185" t="s">
        <v>1985</v>
      </c>
      <c r="Q704" s="185" t="s">
        <v>1745</v>
      </c>
      <c r="R704" s="185" t="s">
        <v>1879</v>
      </c>
      <c r="S704" s="185" t="s">
        <v>306</v>
      </c>
      <c r="T704" s="185" t="s">
        <v>21</v>
      </c>
      <c r="U704" s="185" t="s">
        <v>4692</v>
      </c>
      <c r="V704" s="185" t="s">
        <v>1963</v>
      </c>
      <c r="W704" s="185" t="s">
        <v>385</v>
      </c>
      <c r="X704" s="185" t="s">
        <v>1880</v>
      </c>
      <c r="Y704" s="185" t="s">
        <v>1881</v>
      </c>
      <c r="Z704" s="185" t="s">
        <v>1909</v>
      </c>
      <c r="AA704" s="185" t="s">
        <v>1883</v>
      </c>
      <c r="AB704" s="185" t="s">
        <v>1883</v>
      </c>
      <c r="AC704" s="185" t="s">
        <v>4836</v>
      </c>
      <c r="AD704" s="185" t="s">
        <v>1887</v>
      </c>
      <c r="AE704" s="185" t="s">
        <v>1903</v>
      </c>
      <c r="AF704" s="185" t="s">
        <v>1889</v>
      </c>
      <c r="AG704" s="185" t="s">
        <v>1887</v>
      </c>
      <c r="AH704" s="185" t="s">
        <v>1912</v>
      </c>
      <c r="AI704" s="185" t="s">
        <v>1890</v>
      </c>
      <c r="AJ704" s="185" t="s">
        <v>1913</v>
      </c>
      <c r="AK704" s="185" t="s">
        <v>4837</v>
      </c>
      <c r="AL704" s="185" t="s">
        <v>2213</v>
      </c>
      <c r="AM704" s="185" t="s">
        <v>4604</v>
      </c>
      <c r="AN704" s="185" t="s">
        <v>4604</v>
      </c>
      <c r="AP704" s="185" t="s">
        <v>1896</v>
      </c>
      <c r="AQ704" s="185" t="s">
        <v>1963</v>
      </c>
      <c r="AR704" s="185" t="s">
        <v>1995</v>
      </c>
      <c r="AS704" s="185">
        <v>8067732</v>
      </c>
      <c r="AT704" s="185" t="s">
        <v>1995</v>
      </c>
      <c r="AV704" s="185" t="s">
        <v>1920</v>
      </c>
      <c r="AW704" s="185">
        <v>8067732</v>
      </c>
      <c r="AX704" s="185">
        <v>0</v>
      </c>
      <c r="AY704" s="185" t="s">
        <v>1996</v>
      </c>
      <c r="AZ704" s="186">
        <v>20</v>
      </c>
      <c r="BA704" s="231">
        <v>0</v>
      </c>
      <c r="BB704" s="185">
        <v>0</v>
      </c>
      <c r="BC704" s="185" t="s">
        <v>1332</v>
      </c>
      <c r="BD704" s="187">
        <v>23074</v>
      </c>
      <c r="BE704" s="187">
        <v>31462</v>
      </c>
      <c r="BF704" s="187">
        <v>43709</v>
      </c>
      <c r="BH704" s="187">
        <v>43709</v>
      </c>
      <c r="BI704" s="187">
        <v>44074</v>
      </c>
      <c r="BJ704" s="185" t="s">
        <v>4838</v>
      </c>
      <c r="BK704" s="185" t="s">
        <v>1923</v>
      </c>
      <c r="BL704" s="187">
        <v>32652</v>
      </c>
      <c r="BO704" s="185" t="s">
        <v>1969</v>
      </c>
      <c r="BR704" s="185" t="s">
        <v>1970</v>
      </c>
      <c r="BV704" s="185" t="s">
        <v>3365</v>
      </c>
      <c r="BW704" s="185" t="s">
        <v>1926</v>
      </c>
      <c r="BX704" s="185" t="s">
        <v>1902</v>
      </c>
      <c r="BY704" s="187">
        <v>43709</v>
      </c>
      <c r="BZ704" s="187">
        <v>44075</v>
      </c>
      <c r="CA704" s="185">
        <v>0</v>
      </c>
      <c r="CB704" s="185">
        <v>8067732</v>
      </c>
      <c r="CC704" s="185">
        <v>0</v>
      </c>
      <c r="CD704" s="185">
        <v>0</v>
      </c>
      <c r="CE704" s="185">
        <v>1613546</v>
      </c>
      <c r="CF704" s="185">
        <v>0</v>
      </c>
      <c r="CG704" s="185">
        <v>0</v>
      </c>
      <c r="CH704" s="185">
        <v>0</v>
      </c>
      <c r="CI704" s="185">
        <v>0</v>
      </c>
      <c r="CK704" s="185">
        <v>0</v>
      </c>
      <c r="CL704" s="185">
        <v>0</v>
      </c>
      <c r="CM704" s="185">
        <v>0</v>
      </c>
      <c r="CN704" s="185">
        <v>0</v>
      </c>
      <c r="CO704" s="185">
        <v>0</v>
      </c>
      <c r="CP704" s="185">
        <v>0</v>
      </c>
      <c r="CQ704" s="185">
        <v>0</v>
      </c>
      <c r="CR704" s="185">
        <v>0</v>
      </c>
      <c r="CS704" s="185">
        <v>0</v>
      </c>
      <c r="CT704" s="185">
        <v>0</v>
      </c>
      <c r="CU704" s="185">
        <v>0</v>
      </c>
      <c r="CV704" s="185">
        <v>0</v>
      </c>
      <c r="CW704" s="185">
        <v>9681278</v>
      </c>
      <c r="CX704" s="185">
        <v>4772117</v>
      </c>
      <c r="CY704" s="185">
        <v>4909161</v>
      </c>
      <c r="CZ704" s="185" t="s">
        <v>8035</v>
      </c>
      <c r="DA704" s="185">
        <v>672311</v>
      </c>
      <c r="DB704" s="185">
        <v>685800</v>
      </c>
      <c r="DC704" s="185">
        <v>968200</v>
      </c>
      <c r="DD704" s="185">
        <v>8068000</v>
      </c>
      <c r="DE704" s="185">
        <v>322700</v>
      </c>
      <c r="DF704" s="185">
        <v>161400</v>
      </c>
      <c r="DG704" s="185">
        <v>242000</v>
      </c>
      <c r="DH704" s="185">
        <v>0</v>
      </c>
      <c r="DI704" s="185">
        <v>30</v>
      </c>
      <c r="DJ704" s="185">
        <v>0</v>
      </c>
      <c r="DK704" s="185">
        <v>0</v>
      </c>
      <c r="DL704" s="185">
        <v>832376</v>
      </c>
      <c r="DM704" s="187">
        <v>44200</v>
      </c>
      <c r="DN704" s="187">
        <v>44221</v>
      </c>
      <c r="DO704" s="185">
        <v>0</v>
      </c>
      <c r="DP704" s="185">
        <v>322700</v>
      </c>
      <c r="DQ704" s="185">
        <v>80700</v>
      </c>
      <c r="DR704" s="185" t="s">
        <v>1888</v>
      </c>
      <c r="DS704" s="185" t="s">
        <v>1903</v>
      </c>
      <c r="DT704" s="185">
        <v>322700</v>
      </c>
      <c r="DV704" s="185" t="s">
        <v>1928</v>
      </c>
      <c r="DW704" s="185">
        <v>8068000</v>
      </c>
      <c r="DX704" s="185" t="s">
        <v>1896</v>
      </c>
    </row>
    <row r="705" spans="1:128" x14ac:dyDescent="0.25">
      <c r="A705" s="185">
        <v>30</v>
      </c>
      <c r="B705" s="185">
        <v>0</v>
      </c>
      <c r="D705" s="230">
        <v>5.2199999999999998E-3</v>
      </c>
      <c r="E705" s="185">
        <v>0</v>
      </c>
      <c r="F705" s="185">
        <v>38683682</v>
      </c>
      <c r="I705" s="185">
        <v>0</v>
      </c>
      <c r="J705" s="185">
        <v>682419</v>
      </c>
      <c r="L705" s="185">
        <v>1555680</v>
      </c>
      <c r="M705" s="185" t="s">
        <v>2123</v>
      </c>
      <c r="N705" s="185" t="s">
        <v>2044</v>
      </c>
      <c r="R705" s="185" t="s">
        <v>2082</v>
      </c>
      <c r="S705" s="185" t="s">
        <v>780</v>
      </c>
      <c r="T705" s="185" t="s">
        <v>624</v>
      </c>
      <c r="U705" s="185" t="s">
        <v>682</v>
      </c>
      <c r="V705" s="185" t="s">
        <v>1949</v>
      </c>
      <c r="W705" s="185" t="s">
        <v>7617</v>
      </c>
      <c r="X705" s="185" t="s">
        <v>1880</v>
      </c>
      <c r="Y705" s="185" t="s">
        <v>1881</v>
      </c>
      <c r="Z705" s="185" t="s">
        <v>2124</v>
      </c>
      <c r="AA705" s="185" t="s">
        <v>1883</v>
      </c>
      <c r="AB705" s="185" t="s">
        <v>1923</v>
      </c>
      <c r="AC705" s="185" t="s">
        <v>4839</v>
      </c>
      <c r="AD705" s="185" t="s">
        <v>2009</v>
      </c>
      <c r="AE705" s="185" t="s">
        <v>1887</v>
      </c>
      <c r="AF705" s="185" t="s">
        <v>1888</v>
      </c>
      <c r="AG705" s="185" t="s">
        <v>1889</v>
      </c>
      <c r="AH705" s="185" t="s">
        <v>1883</v>
      </c>
      <c r="AI705" s="185" t="s">
        <v>1890</v>
      </c>
      <c r="AK705" s="185" t="s">
        <v>4840</v>
      </c>
      <c r="AL705" s="185" t="s">
        <v>4841</v>
      </c>
      <c r="AM705" s="185" t="s">
        <v>4842</v>
      </c>
      <c r="AN705" s="185" t="s">
        <v>4525</v>
      </c>
      <c r="AO705" s="185" t="s">
        <v>4674</v>
      </c>
      <c r="AP705" s="185" t="s">
        <v>1896</v>
      </c>
      <c r="AQ705" s="185" t="s">
        <v>1949</v>
      </c>
      <c r="AR705" s="185" t="s">
        <v>1957</v>
      </c>
      <c r="AS705" s="185">
        <v>1364839</v>
      </c>
      <c r="AT705" s="185" t="s">
        <v>1957</v>
      </c>
      <c r="AV705" s="185" t="s">
        <v>1920</v>
      </c>
      <c r="AW705" s="185">
        <v>1364839</v>
      </c>
      <c r="AX705" s="185">
        <v>0</v>
      </c>
      <c r="AY705" s="185" t="s">
        <v>2050</v>
      </c>
      <c r="AZ705" s="186">
        <v>0</v>
      </c>
      <c r="BA705" s="231">
        <v>8</v>
      </c>
      <c r="BB705" s="185">
        <v>0</v>
      </c>
      <c r="BD705" s="187">
        <v>31009</v>
      </c>
      <c r="BE705" s="187">
        <v>43138</v>
      </c>
      <c r="BF705" s="187">
        <v>43138</v>
      </c>
      <c r="BH705" s="187">
        <v>43503</v>
      </c>
      <c r="BI705" s="187">
        <v>43867</v>
      </c>
      <c r="BM705" s="185" t="s">
        <v>1900</v>
      </c>
      <c r="BN705" s="185" t="s">
        <v>1275</v>
      </c>
      <c r="BV705" s="185" t="s">
        <v>3365</v>
      </c>
      <c r="BW705" s="185" t="s">
        <v>1896</v>
      </c>
      <c r="BX705" s="185" t="s">
        <v>2094</v>
      </c>
      <c r="BY705" s="187">
        <v>43138</v>
      </c>
      <c r="BZ705" s="187">
        <v>43868</v>
      </c>
      <c r="CA705" s="185">
        <v>0</v>
      </c>
      <c r="CB705" s="185">
        <v>0</v>
      </c>
      <c r="CC705" s="185">
        <v>0</v>
      </c>
      <c r="CD705" s="185">
        <v>0</v>
      </c>
      <c r="CE705" s="185">
        <v>0</v>
      </c>
      <c r="CF705" s="185">
        <v>0</v>
      </c>
      <c r="CG705" s="185">
        <v>0</v>
      </c>
      <c r="CH705" s="185">
        <v>0</v>
      </c>
      <c r="CI705" s="185">
        <v>0</v>
      </c>
      <c r="CK705" s="185">
        <v>0</v>
      </c>
      <c r="CL705" s="185">
        <v>0</v>
      </c>
      <c r="CM705" s="185">
        <v>0</v>
      </c>
      <c r="CN705" s="185">
        <v>0</v>
      </c>
      <c r="CO705" s="185">
        <v>0</v>
      </c>
      <c r="CP705" s="185">
        <v>0</v>
      </c>
      <c r="CQ705" s="185">
        <v>0</v>
      </c>
      <c r="CR705" s="185">
        <v>0</v>
      </c>
      <c r="CS705" s="185">
        <v>0</v>
      </c>
      <c r="CT705" s="185">
        <v>0</v>
      </c>
      <c r="CU705" s="185">
        <v>0</v>
      </c>
      <c r="CV705" s="185">
        <v>0</v>
      </c>
      <c r="CW705" s="185">
        <v>0</v>
      </c>
      <c r="CX705" s="185">
        <v>0</v>
      </c>
      <c r="CY705" s="185">
        <v>0</v>
      </c>
      <c r="CZ705" s="185" t="s">
        <v>8035</v>
      </c>
      <c r="DA705" s="185">
        <v>0</v>
      </c>
      <c r="DB705" s="185">
        <v>0</v>
      </c>
      <c r="DC705" s="185">
        <v>0</v>
      </c>
      <c r="DD705" s="185">
        <v>0</v>
      </c>
      <c r="DE705" s="185">
        <v>0</v>
      </c>
      <c r="DF705" s="185">
        <v>0</v>
      </c>
      <c r="DG705" s="185">
        <v>0</v>
      </c>
      <c r="DH705" s="185">
        <v>0</v>
      </c>
      <c r="DI705" s="185">
        <v>30</v>
      </c>
      <c r="DJ705" s="185">
        <v>0</v>
      </c>
      <c r="DK705" s="185">
        <v>0</v>
      </c>
      <c r="DL705" s="185">
        <v>0</v>
      </c>
      <c r="DM705" s="187">
        <v>44081</v>
      </c>
      <c r="DN705" s="187">
        <v>44099</v>
      </c>
      <c r="DO705" s="185">
        <v>0</v>
      </c>
      <c r="DP705" s="185">
        <v>0</v>
      </c>
      <c r="DQ705" s="185">
        <v>0</v>
      </c>
      <c r="DR705" s="185" t="s">
        <v>1888</v>
      </c>
      <c r="DS705" s="185" t="s">
        <v>1903</v>
      </c>
      <c r="DT705" s="185">
        <v>0</v>
      </c>
      <c r="DV705" s="185" t="s">
        <v>1984</v>
      </c>
      <c r="DW705" s="185">
        <v>0</v>
      </c>
      <c r="DX705" s="185" t="s">
        <v>1896</v>
      </c>
    </row>
    <row r="706" spans="1:128" x14ac:dyDescent="0.25">
      <c r="A706" s="185">
        <v>30</v>
      </c>
      <c r="B706" s="185">
        <v>1726000</v>
      </c>
      <c r="D706" s="230">
        <v>5.2199999999999998E-3</v>
      </c>
      <c r="E706" s="185">
        <v>9010</v>
      </c>
      <c r="F706" s="185">
        <v>39020496</v>
      </c>
      <c r="I706" s="185">
        <v>1367323</v>
      </c>
      <c r="J706" s="185">
        <v>575218</v>
      </c>
      <c r="L706" s="185">
        <v>1477272</v>
      </c>
      <c r="M706" s="185" t="s">
        <v>2390</v>
      </c>
      <c r="N706" s="185" t="s">
        <v>2044</v>
      </c>
      <c r="R706" s="185" t="s">
        <v>1879</v>
      </c>
      <c r="S706" s="185" t="s">
        <v>289</v>
      </c>
      <c r="T706" s="185" t="s">
        <v>711</v>
      </c>
      <c r="U706" s="185" t="s">
        <v>682</v>
      </c>
      <c r="V706" s="185" t="s">
        <v>1949</v>
      </c>
      <c r="W706" s="185" t="s">
        <v>1735</v>
      </c>
      <c r="X706" s="185" t="s">
        <v>6669</v>
      </c>
      <c r="Y706" s="185" t="s">
        <v>2084</v>
      </c>
      <c r="Z706" s="185" t="s">
        <v>2391</v>
      </c>
      <c r="AA706" s="185" t="s">
        <v>1883</v>
      </c>
      <c r="AB706" s="185" t="s">
        <v>1884</v>
      </c>
      <c r="AC706" s="185" t="s">
        <v>4843</v>
      </c>
      <c r="AD706" s="185" t="s">
        <v>2421</v>
      </c>
      <c r="AE706" s="185" t="s">
        <v>1887</v>
      </c>
      <c r="AF706" s="185" t="s">
        <v>1888</v>
      </c>
      <c r="AG706" s="185" t="s">
        <v>1889</v>
      </c>
      <c r="AH706" s="185" t="s">
        <v>1883</v>
      </c>
      <c r="AI706" s="185" t="s">
        <v>1890</v>
      </c>
      <c r="AK706" s="185" t="s">
        <v>2544</v>
      </c>
      <c r="AL706" s="185" t="s">
        <v>4844</v>
      </c>
      <c r="AM706" s="185" t="s">
        <v>4845</v>
      </c>
      <c r="AN706" s="185" t="s">
        <v>4846</v>
      </c>
      <c r="AO706" s="185" t="s">
        <v>4847</v>
      </c>
      <c r="AP706" s="185" t="s">
        <v>1896</v>
      </c>
      <c r="AQ706" s="185" t="s">
        <v>1949</v>
      </c>
      <c r="AR706" s="185" t="s">
        <v>3251</v>
      </c>
      <c r="AS706" s="185">
        <v>1150436</v>
      </c>
      <c r="AT706" s="185" t="s">
        <v>3251</v>
      </c>
      <c r="AV706" s="185" t="s">
        <v>1920</v>
      </c>
      <c r="AW706" s="185">
        <v>1150436</v>
      </c>
      <c r="AX706" s="185">
        <v>0</v>
      </c>
      <c r="AY706" s="185" t="s">
        <v>2050</v>
      </c>
      <c r="AZ706" s="186">
        <v>0</v>
      </c>
      <c r="BA706" s="231">
        <v>14</v>
      </c>
      <c r="BB706" s="185">
        <v>0</v>
      </c>
      <c r="BD706" s="187">
        <v>29293</v>
      </c>
      <c r="BE706" s="187">
        <v>43629</v>
      </c>
      <c r="BF706" s="187">
        <v>43629</v>
      </c>
      <c r="BH706" s="187">
        <v>43629</v>
      </c>
      <c r="BI706" s="187">
        <v>43994</v>
      </c>
      <c r="BM706" s="185" t="s">
        <v>1900</v>
      </c>
      <c r="BN706" s="185" t="s">
        <v>1275</v>
      </c>
      <c r="BV706" s="185" t="s">
        <v>3365</v>
      </c>
      <c r="BW706" s="185" t="s">
        <v>1926</v>
      </c>
      <c r="BX706" s="185" t="s">
        <v>1902</v>
      </c>
      <c r="BY706" s="187">
        <v>43629</v>
      </c>
      <c r="BZ706" s="187">
        <v>44360</v>
      </c>
      <c r="CA706" s="185">
        <v>0</v>
      </c>
      <c r="CB706" s="185">
        <v>1150436</v>
      </c>
      <c r="CC706" s="185">
        <v>0</v>
      </c>
      <c r="CD706" s="185">
        <v>102854</v>
      </c>
      <c r="CE706" s="185">
        <v>0</v>
      </c>
      <c r="CF706" s="185">
        <v>0</v>
      </c>
      <c r="CG706" s="185">
        <v>0</v>
      </c>
      <c r="CH706" s="185">
        <v>575218</v>
      </c>
      <c r="CI706" s="185">
        <v>0</v>
      </c>
      <c r="CK706" s="185">
        <v>0</v>
      </c>
      <c r="CL706" s="185">
        <v>0</v>
      </c>
      <c r="CM706" s="185">
        <v>0</v>
      </c>
      <c r="CN706" s="185">
        <v>0</v>
      </c>
      <c r="CO706" s="185">
        <v>0</v>
      </c>
      <c r="CP706" s="185">
        <v>66098</v>
      </c>
      <c r="CQ706" s="185">
        <v>161061</v>
      </c>
      <c r="CR706" s="185">
        <v>0</v>
      </c>
      <c r="CS706" s="185">
        <v>0</v>
      </c>
      <c r="CT706" s="185">
        <v>0</v>
      </c>
      <c r="CU706" s="185">
        <v>0</v>
      </c>
      <c r="CV706" s="185">
        <v>0</v>
      </c>
      <c r="CW706" s="185">
        <v>2055667</v>
      </c>
      <c r="CX706" s="185">
        <v>232730</v>
      </c>
      <c r="CY706" s="185">
        <v>1822937</v>
      </c>
      <c r="CZ706" s="185" t="s">
        <v>8035</v>
      </c>
      <c r="DA706" s="185">
        <v>171306</v>
      </c>
      <c r="DB706" s="185">
        <v>146700</v>
      </c>
      <c r="DC706" s="185">
        <v>207100</v>
      </c>
      <c r="DD706" s="185">
        <v>1953000</v>
      </c>
      <c r="DE706" s="185">
        <v>78100</v>
      </c>
      <c r="DF706" s="185">
        <v>39100</v>
      </c>
      <c r="DG706" s="185">
        <v>58600</v>
      </c>
      <c r="DH706" s="185">
        <v>0</v>
      </c>
      <c r="DI706" s="185">
        <v>30</v>
      </c>
      <c r="DJ706" s="185">
        <v>0</v>
      </c>
      <c r="DK706" s="185">
        <v>0</v>
      </c>
      <c r="DL706" s="185">
        <v>0</v>
      </c>
      <c r="DM706" s="187">
        <v>44208</v>
      </c>
      <c r="DN706" s="187">
        <v>44228</v>
      </c>
      <c r="DO706" s="185">
        <v>0</v>
      </c>
      <c r="DP706" s="185">
        <v>69000</v>
      </c>
      <c r="DQ706" s="185">
        <v>0</v>
      </c>
      <c r="DR706" s="185" t="s">
        <v>2054</v>
      </c>
      <c r="DS706" s="185" t="s">
        <v>1911</v>
      </c>
      <c r="DT706" s="185">
        <v>69000</v>
      </c>
      <c r="DV706" s="185" t="s">
        <v>2397</v>
      </c>
      <c r="DW706" s="185">
        <v>1726000</v>
      </c>
      <c r="DX706" s="185" t="s">
        <v>1896</v>
      </c>
    </row>
    <row r="707" spans="1:128" x14ac:dyDescent="0.25">
      <c r="A707" s="185">
        <v>30</v>
      </c>
      <c r="B707" s="185">
        <v>1150000</v>
      </c>
      <c r="D707" s="230">
        <v>5.2199999999999998E-3</v>
      </c>
      <c r="E707" s="185">
        <v>6003</v>
      </c>
      <c r="F707" s="185">
        <v>39178476</v>
      </c>
      <c r="I707" s="185">
        <v>1367323</v>
      </c>
      <c r="J707" s="185">
        <v>575218</v>
      </c>
      <c r="L707" s="185">
        <v>1542302</v>
      </c>
      <c r="M707" s="185" t="s">
        <v>2009</v>
      </c>
      <c r="N707" s="185" t="s">
        <v>1962</v>
      </c>
      <c r="R707" s="185" t="s">
        <v>1879</v>
      </c>
      <c r="S707" s="185" t="s">
        <v>454</v>
      </c>
      <c r="T707" s="185" t="s">
        <v>859</v>
      </c>
      <c r="U707" s="185" t="s">
        <v>682</v>
      </c>
      <c r="V707" s="185" t="s">
        <v>1949</v>
      </c>
      <c r="W707" s="185" t="s">
        <v>1707</v>
      </c>
      <c r="X707" s="185" t="s">
        <v>2013</v>
      </c>
      <c r="Y707" s="185" t="s">
        <v>1987</v>
      </c>
      <c r="Z707" s="185" t="s">
        <v>2139</v>
      </c>
      <c r="AA707" s="185" t="s">
        <v>1883</v>
      </c>
      <c r="AB707" s="185" t="s">
        <v>1923</v>
      </c>
      <c r="AC707" s="185" t="s">
        <v>4848</v>
      </c>
      <c r="AD707" s="185" t="s">
        <v>2168</v>
      </c>
      <c r="AE707" s="185" t="s">
        <v>1887</v>
      </c>
      <c r="AF707" s="185" t="s">
        <v>1888</v>
      </c>
      <c r="AG707" s="185" t="s">
        <v>1889</v>
      </c>
      <c r="AH707" s="185" t="s">
        <v>1883</v>
      </c>
      <c r="AI707" s="185" t="s">
        <v>1890</v>
      </c>
      <c r="AK707" s="185" t="s">
        <v>1954</v>
      </c>
      <c r="AL707" s="185" t="s">
        <v>3952</v>
      </c>
      <c r="AM707" s="185" t="s">
        <v>4849</v>
      </c>
      <c r="AN707" s="185" t="s">
        <v>4850</v>
      </c>
      <c r="AO707" s="185" t="s">
        <v>2109</v>
      </c>
      <c r="AP707" s="185" t="s">
        <v>1896</v>
      </c>
      <c r="AQ707" s="185" t="s">
        <v>1949</v>
      </c>
      <c r="AR707" s="185" t="s">
        <v>3251</v>
      </c>
      <c r="AS707" s="185">
        <v>1150436</v>
      </c>
      <c r="AT707" s="185" t="s">
        <v>3251</v>
      </c>
      <c r="AV707" s="185" t="s">
        <v>1920</v>
      </c>
      <c r="AW707" s="185">
        <v>1150436</v>
      </c>
      <c r="AX707" s="185">
        <v>0</v>
      </c>
      <c r="AY707" s="185" t="s">
        <v>1968</v>
      </c>
      <c r="AZ707" s="186">
        <v>0</v>
      </c>
      <c r="BA707" s="231">
        <v>11</v>
      </c>
      <c r="BB707" s="185">
        <v>0</v>
      </c>
      <c r="BD707" s="187">
        <v>30581</v>
      </c>
      <c r="BE707" s="187">
        <v>43377</v>
      </c>
      <c r="BF707" s="187">
        <v>43377</v>
      </c>
      <c r="BH707" s="187">
        <v>43377</v>
      </c>
      <c r="BI707" s="187">
        <v>43741</v>
      </c>
      <c r="BM707" s="185" t="s">
        <v>1900</v>
      </c>
      <c r="BN707" s="185" t="s">
        <v>1275</v>
      </c>
      <c r="BV707" s="185" t="s">
        <v>3365</v>
      </c>
      <c r="BW707" s="185" t="s">
        <v>1926</v>
      </c>
      <c r="BX707" s="185" t="s">
        <v>1902</v>
      </c>
      <c r="BY707" s="187">
        <v>43377</v>
      </c>
      <c r="BZ707" s="187">
        <v>44108</v>
      </c>
      <c r="CA707" s="185">
        <v>0</v>
      </c>
      <c r="CB707" s="185">
        <v>1150436</v>
      </c>
      <c r="CC707" s="185">
        <v>0</v>
      </c>
      <c r="CD707" s="185">
        <v>102854</v>
      </c>
      <c r="CE707" s="185">
        <v>0</v>
      </c>
      <c r="CF707" s="185">
        <v>0</v>
      </c>
      <c r="CG707" s="185">
        <v>0</v>
      </c>
      <c r="CH707" s="185">
        <v>0</v>
      </c>
      <c r="CI707" s="185">
        <v>0</v>
      </c>
      <c r="CK707" s="185">
        <v>0</v>
      </c>
      <c r="CL707" s="185">
        <v>0</v>
      </c>
      <c r="CM707" s="185">
        <v>0</v>
      </c>
      <c r="CN707" s="185">
        <v>0</v>
      </c>
      <c r="CO707" s="185">
        <v>0</v>
      </c>
      <c r="CP707" s="185">
        <v>66098</v>
      </c>
      <c r="CQ707" s="185">
        <v>126548</v>
      </c>
      <c r="CR707" s="185">
        <v>0</v>
      </c>
      <c r="CS707" s="185">
        <v>0</v>
      </c>
      <c r="CT707" s="185">
        <v>0</v>
      </c>
      <c r="CU707" s="185">
        <v>0</v>
      </c>
      <c r="CV707" s="185">
        <v>0</v>
      </c>
      <c r="CW707" s="185">
        <v>1445936</v>
      </c>
      <c r="CX707" s="185">
        <v>199117</v>
      </c>
      <c r="CY707" s="185">
        <v>1246819</v>
      </c>
      <c r="CZ707" s="185" t="s">
        <v>8035</v>
      </c>
      <c r="DA707" s="185">
        <v>120495</v>
      </c>
      <c r="DB707" s="185">
        <v>97700</v>
      </c>
      <c r="DC707" s="185">
        <v>138000</v>
      </c>
      <c r="DD707" s="185">
        <v>1343000</v>
      </c>
      <c r="DE707" s="185">
        <v>53700</v>
      </c>
      <c r="DF707" s="185">
        <v>26900</v>
      </c>
      <c r="DG707" s="185">
        <v>40300</v>
      </c>
      <c r="DH707" s="185">
        <v>0</v>
      </c>
      <c r="DI707" s="185">
        <v>30</v>
      </c>
      <c r="DJ707" s="185">
        <v>0</v>
      </c>
      <c r="DK707" s="185">
        <v>0</v>
      </c>
      <c r="DL707" s="185">
        <v>0</v>
      </c>
      <c r="DM707" s="187">
        <v>43990</v>
      </c>
      <c r="DN707" s="187">
        <v>44013</v>
      </c>
      <c r="DO707" s="185">
        <v>0</v>
      </c>
      <c r="DP707" s="185">
        <v>46000</v>
      </c>
      <c r="DQ707" s="185">
        <v>0</v>
      </c>
      <c r="DR707" s="185" t="s">
        <v>2026</v>
      </c>
      <c r="DS707" s="185" t="s">
        <v>1887</v>
      </c>
      <c r="DT707" s="185">
        <v>46000</v>
      </c>
      <c r="DV707" s="185" t="s">
        <v>2148</v>
      </c>
      <c r="DW707" s="185">
        <v>1150000</v>
      </c>
      <c r="DX707" s="185" t="s">
        <v>1896</v>
      </c>
    </row>
    <row r="708" spans="1:128" x14ac:dyDescent="0.25">
      <c r="A708" s="185">
        <v>30</v>
      </c>
      <c r="B708" s="185">
        <v>2613000</v>
      </c>
      <c r="D708" s="230">
        <v>6.9599999999999995E-2</v>
      </c>
      <c r="E708" s="185">
        <v>181865</v>
      </c>
      <c r="F708" s="185">
        <v>39437387</v>
      </c>
      <c r="I708" s="185">
        <v>1983800</v>
      </c>
      <c r="J708" s="185">
        <v>871127</v>
      </c>
      <c r="L708" s="185">
        <v>2238356</v>
      </c>
      <c r="M708" s="185" t="s">
        <v>2112</v>
      </c>
      <c r="N708" s="185" t="s">
        <v>2227</v>
      </c>
      <c r="R708" s="185" t="s">
        <v>1879</v>
      </c>
      <c r="S708" s="185" t="s">
        <v>687</v>
      </c>
      <c r="T708" s="185" t="s">
        <v>2104</v>
      </c>
      <c r="U708" s="185" t="s">
        <v>460</v>
      </c>
      <c r="V708" s="185" t="s">
        <v>1272</v>
      </c>
      <c r="W708" s="185" t="s">
        <v>839</v>
      </c>
      <c r="X708" s="185" t="s">
        <v>2407</v>
      </c>
      <c r="Y708" s="185" t="s">
        <v>2268</v>
      </c>
      <c r="Z708" s="185" t="s">
        <v>2114</v>
      </c>
      <c r="AA708" s="185" t="s">
        <v>1883</v>
      </c>
      <c r="AB708" s="185" t="s">
        <v>2086</v>
      </c>
      <c r="AC708" s="185" t="s">
        <v>4851</v>
      </c>
      <c r="AD708" s="185" t="s">
        <v>2095</v>
      </c>
      <c r="AE708" s="185" t="s">
        <v>1989</v>
      </c>
      <c r="AF708" s="185" t="s">
        <v>1888</v>
      </c>
      <c r="AG708" s="185" t="s">
        <v>1889</v>
      </c>
      <c r="AH708" s="185" t="s">
        <v>1912</v>
      </c>
      <c r="AI708" s="185" t="s">
        <v>1890</v>
      </c>
      <c r="AK708" s="185" t="s">
        <v>3198</v>
      </c>
      <c r="AL708" s="185" t="s">
        <v>2911</v>
      </c>
      <c r="AM708" s="185" t="s">
        <v>4852</v>
      </c>
      <c r="AN708" s="185" t="s">
        <v>4485</v>
      </c>
      <c r="AO708" s="185" t="s">
        <v>4260</v>
      </c>
      <c r="AP708" s="185" t="s">
        <v>1896</v>
      </c>
      <c r="AQ708" s="185" t="s">
        <v>1272</v>
      </c>
      <c r="AR708" s="185" t="s">
        <v>2350</v>
      </c>
      <c r="AS708" s="185">
        <v>1742254</v>
      </c>
      <c r="AT708" s="185" t="s">
        <v>2350</v>
      </c>
      <c r="AV708" s="185" t="s">
        <v>1920</v>
      </c>
      <c r="AW708" s="185">
        <v>1742254</v>
      </c>
      <c r="AX708" s="185">
        <v>0</v>
      </c>
      <c r="AY708" s="185" t="s">
        <v>2233</v>
      </c>
      <c r="AZ708" s="186">
        <v>0</v>
      </c>
      <c r="BA708" s="231">
        <v>0</v>
      </c>
      <c r="BB708" s="185">
        <v>20</v>
      </c>
      <c r="BD708" s="187">
        <v>23852</v>
      </c>
      <c r="BE708" s="187">
        <v>41061</v>
      </c>
      <c r="BF708" s="187">
        <v>41061</v>
      </c>
      <c r="BH708" s="187">
        <v>43252</v>
      </c>
      <c r="BI708" s="187">
        <v>43616</v>
      </c>
      <c r="BM708" s="185" t="s">
        <v>1900</v>
      </c>
      <c r="BN708" s="185" t="s">
        <v>1275</v>
      </c>
      <c r="BV708" s="185" t="s">
        <v>3365</v>
      </c>
      <c r="BW708" s="185" t="s">
        <v>1896</v>
      </c>
      <c r="BX708" s="185" t="s">
        <v>1902</v>
      </c>
      <c r="BY708" s="187">
        <v>42887</v>
      </c>
      <c r="BZ708" s="187">
        <v>44348</v>
      </c>
      <c r="CA708" s="185">
        <v>0</v>
      </c>
      <c r="CB708" s="185">
        <v>1742254</v>
      </c>
      <c r="CC708" s="185">
        <v>0</v>
      </c>
      <c r="CD708" s="185">
        <v>102854</v>
      </c>
      <c r="CE708" s="185">
        <v>0</v>
      </c>
      <c r="CF708" s="185">
        <v>0</v>
      </c>
      <c r="CG708" s="185">
        <v>0</v>
      </c>
      <c r="CH708" s="185">
        <v>871127</v>
      </c>
      <c r="CI708" s="185">
        <v>0</v>
      </c>
      <c r="CK708" s="185">
        <v>0</v>
      </c>
      <c r="CL708" s="185">
        <v>0</v>
      </c>
      <c r="CM708" s="185">
        <v>0</v>
      </c>
      <c r="CN708" s="185">
        <v>0</v>
      </c>
      <c r="CO708" s="185">
        <v>348451</v>
      </c>
      <c r="CP708" s="185">
        <v>66098</v>
      </c>
      <c r="CQ708" s="185">
        <v>0</v>
      </c>
      <c r="CR708" s="185">
        <v>0</v>
      </c>
      <c r="CS708" s="185">
        <v>0</v>
      </c>
      <c r="CT708" s="185">
        <v>0</v>
      </c>
      <c r="CU708" s="185">
        <v>0</v>
      </c>
      <c r="CV708" s="185">
        <v>0</v>
      </c>
      <c r="CW708" s="185">
        <v>3130784</v>
      </c>
      <c r="CX708" s="185">
        <v>348117</v>
      </c>
      <c r="CY708" s="185">
        <v>2782667</v>
      </c>
      <c r="CZ708" s="185" t="s">
        <v>8035</v>
      </c>
      <c r="DA708" s="185">
        <v>260899</v>
      </c>
      <c r="DB708" s="185">
        <v>222100</v>
      </c>
      <c r="DC708" s="185">
        <v>313600</v>
      </c>
      <c r="DD708" s="185">
        <v>3028000</v>
      </c>
      <c r="DE708" s="185">
        <v>121100</v>
      </c>
      <c r="DF708" s="185">
        <v>60600</v>
      </c>
      <c r="DG708" s="185">
        <v>90800</v>
      </c>
      <c r="DH708" s="185">
        <v>0</v>
      </c>
      <c r="DI708" s="185">
        <v>30</v>
      </c>
      <c r="DJ708" s="185">
        <v>0</v>
      </c>
      <c r="DK708" s="185">
        <v>0</v>
      </c>
      <c r="DL708" s="185">
        <v>0</v>
      </c>
      <c r="DM708" s="187">
        <v>44075</v>
      </c>
      <c r="DN708" s="187">
        <v>44095</v>
      </c>
      <c r="DO708" s="185">
        <v>0</v>
      </c>
      <c r="DP708" s="185">
        <v>104500</v>
      </c>
      <c r="DQ708" s="185">
        <v>0</v>
      </c>
      <c r="DR708" s="185" t="s">
        <v>2074</v>
      </c>
      <c r="DS708" s="185" t="s">
        <v>2026</v>
      </c>
      <c r="DT708" s="185">
        <v>104500</v>
      </c>
      <c r="DV708" s="185" t="s">
        <v>1911</v>
      </c>
      <c r="DW708" s="185">
        <v>2613000</v>
      </c>
      <c r="DX708" s="185" t="s">
        <v>1896</v>
      </c>
    </row>
    <row r="709" spans="1:128" x14ac:dyDescent="0.25">
      <c r="A709" s="185">
        <v>30</v>
      </c>
      <c r="B709" s="185">
        <v>2437000</v>
      </c>
      <c r="D709" s="230">
        <v>6.9599999999999995E-2</v>
      </c>
      <c r="E709" s="185">
        <v>169615</v>
      </c>
      <c r="F709" s="185">
        <v>39453689</v>
      </c>
      <c r="I709" s="185">
        <v>1705883</v>
      </c>
      <c r="J709" s="185">
        <v>737727</v>
      </c>
      <c r="L709" s="185">
        <v>1847790</v>
      </c>
      <c r="M709" s="185" t="s">
        <v>2081</v>
      </c>
      <c r="N709" s="185" t="s">
        <v>1878</v>
      </c>
      <c r="R709" s="185" t="s">
        <v>1879</v>
      </c>
      <c r="S709" s="185" t="s">
        <v>687</v>
      </c>
      <c r="T709" s="185" t="s">
        <v>2104</v>
      </c>
      <c r="U709" s="185" t="s">
        <v>460</v>
      </c>
      <c r="V709" s="185" t="s">
        <v>1272</v>
      </c>
      <c r="W709" s="185" t="s">
        <v>7618</v>
      </c>
      <c r="X709" s="185" t="s">
        <v>2013</v>
      </c>
      <c r="Y709" s="185" t="s">
        <v>1881</v>
      </c>
      <c r="Z709" s="185" t="s">
        <v>2085</v>
      </c>
      <c r="AA709" s="185" t="s">
        <v>1883</v>
      </c>
      <c r="AB709" s="185" t="s">
        <v>2086</v>
      </c>
      <c r="AC709" s="185" t="s">
        <v>4853</v>
      </c>
      <c r="AD709" s="185" t="s">
        <v>2095</v>
      </c>
      <c r="AE709" s="185" t="s">
        <v>1989</v>
      </c>
      <c r="AF709" s="185" t="s">
        <v>1888</v>
      </c>
      <c r="AG709" s="185" t="s">
        <v>1889</v>
      </c>
      <c r="AH709" s="185" t="s">
        <v>1912</v>
      </c>
      <c r="AI709" s="185" t="s">
        <v>1890</v>
      </c>
      <c r="AK709" s="185" t="s">
        <v>3402</v>
      </c>
      <c r="AL709" s="185" t="s">
        <v>2090</v>
      </c>
      <c r="AM709" s="185" t="s">
        <v>4601</v>
      </c>
      <c r="AN709" s="185" t="s">
        <v>4507</v>
      </c>
      <c r="AO709" s="185" t="s">
        <v>4189</v>
      </c>
      <c r="AP709" s="185" t="s">
        <v>1896</v>
      </c>
      <c r="AQ709" s="185" t="s">
        <v>1272</v>
      </c>
      <c r="AR709" s="185" t="s">
        <v>1942</v>
      </c>
      <c r="AS709" s="185">
        <v>1475454</v>
      </c>
      <c r="AT709" s="185" t="s">
        <v>1942</v>
      </c>
      <c r="AV709" s="185" t="s">
        <v>1920</v>
      </c>
      <c r="AW709" s="185">
        <v>1475454</v>
      </c>
      <c r="AX709" s="185">
        <v>0</v>
      </c>
      <c r="AY709" s="185" t="s">
        <v>1899</v>
      </c>
      <c r="AZ709" s="186">
        <v>0</v>
      </c>
      <c r="BA709" s="231">
        <v>0</v>
      </c>
      <c r="BB709" s="185">
        <v>20</v>
      </c>
      <c r="BD709" s="187">
        <v>30112</v>
      </c>
      <c r="BE709" s="187">
        <v>42902</v>
      </c>
      <c r="BF709" s="187">
        <v>42902</v>
      </c>
      <c r="BH709" s="187">
        <v>43632</v>
      </c>
      <c r="BI709" s="187">
        <v>43997</v>
      </c>
      <c r="BM709" s="185" t="s">
        <v>1900</v>
      </c>
      <c r="BN709" s="185" t="s">
        <v>1275</v>
      </c>
      <c r="BV709" s="185" t="s">
        <v>3365</v>
      </c>
      <c r="BW709" s="185" t="s">
        <v>1926</v>
      </c>
      <c r="BX709" s="185" t="s">
        <v>1902</v>
      </c>
      <c r="BY709" s="187">
        <v>42902</v>
      </c>
      <c r="BZ709" s="187">
        <v>44363</v>
      </c>
      <c r="CA709" s="185">
        <v>0</v>
      </c>
      <c r="CB709" s="185">
        <v>1475454</v>
      </c>
      <c r="CC709" s="185">
        <v>0</v>
      </c>
      <c r="CD709" s="185">
        <v>102854</v>
      </c>
      <c r="CE709" s="185">
        <v>0</v>
      </c>
      <c r="CF709" s="185">
        <v>0</v>
      </c>
      <c r="CG709" s="185">
        <v>0</v>
      </c>
      <c r="CH709" s="185">
        <v>737727</v>
      </c>
      <c r="CI709" s="185">
        <v>0</v>
      </c>
      <c r="CK709" s="185">
        <v>924020</v>
      </c>
      <c r="CL709" s="185">
        <v>0</v>
      </c>
      <c r="CM709" s="185">
        <v>0</v>
      </c>
      <c r="CN709" s="185">
        <v>223777</v>
      </c>
      <c r="CO709" s="185">
        <v>295091</v>
      </c>
      <c r="CP709" s="185">
        <v>66098</v>
      </c>
      <c r="CQ709" s="185">
        <v>0</v>
      </c>
      <c r="CR709" s="185">
        <v>0</v>
      </c>
      <c r="CS709" s="185">
        <v>98364</v>
      </c>
      <c r="CT709" s="185">
        <v>0</v>
      </c>
      <c r="CU709" s="185">
        <v>0</v>
      </c>
      <c r="CV709" s="185">
        <v>0</v>
      </c>
      <c r="CW709" s="185">
        <v>4025202</v>
      </c>
      <c r="CX709" s="185">
        <v>427113</v>
      </c>
      <c r="CY709" s="185">
        <v>3598089</v>
      </c>
      <c r="CZ709" s="185" t="s">
        <v>8035</v>
      </c>
      <c r="DA709" s="185">
        <v>318752</v>
      </c>
      <c r="DB709" s="185">
        <v>207100</v>
      </c>
      <c r="DC709" s="185">
        <v>292400</v>
      </c>
      <c r="DD709" s="185">
        <v>3722000</v>
      </c>
      <c r="DE709" s="185">
        <v>148900</v>
      </c>
      <c r="DF709" s="185">
        <v>74400</v>
      </c>
      <c r="DG709" s="185">
        <v>111700</v>
      </c>
      <c r="DH709" s="185">
        <v>0</v>
      </c>
      <c r="DI709" s="185">
        <v>30</v>
      </c>
      <c r="DJ709" s="185">
        <v>0</v>
      </c>
      <c r="DK709" s="185">
        <v>0</v>
      </c>
      <c r="DL709" s="185">
        <v>0</v>
      </c>
      <c r="DM709" s="187">
        <v>44378</v>
      </c>
      <c r="DN709" s="187">
        <v>44400</v>
      </c>
      <c r="DO709" s="185">
        <v>0</v>
      </c>
      <c r="DP709" s="185">
        <v>97500</v>
      </c>
      <c r="DQ709" s="185">
        <v>0</v>
      </c>
      <c r="DR709" s="185" t="s">
        <v>2026</v>
      </c>
      <c r="DS709" s="185" t="s">
        <v>1903</v>
      </c>
      <c r="DT709" s="185">
        <v>97500</v>
      </c>
      <c r="DV709" s="185" t="s">
        <v>1911</v>
      </c>
      <c r="DW709" s="185">
        <v>2437000</v>
      </c>
      <c r="DX709" s="185" t="s">
        <v>1896</v>
      </c>
    </row>
    <row r="710" spans="1:128" x14ac:dyDescent="0.25">
      <c r="A710" s="185">
        <v>30</v>
      </c>
      <c r="B710" s="185">
        <v>3407000</v>
      </c>
      <c r="D710" s="230">
        <v>5.2199999999999998E-3</v>
      </c>
      <c r="E710" s="185">
        <v>17785</v>
      </c>
      <c r="F710" s="185">
        <v>39530325</v>
      </c>
      <c r="I710" s="185">
        <v>3506798</v>
      </c>
      <c r="J710" s="185">
        <v>1192596</v>
      </c>
      <c r="L710" s="185">
        <v>3956904</v>
      </c>
      <c r="M710" s="185" t="s">
        <v>1889</v>
      </c>
      <c r="N710" s="185" t="s">
        <v>4180</v>
      </c>
      <c r="R710" s="185" t="s">
        <v>1879</v>
      </c>
      <c r="S710" s="185" t="s">
        <v>306</v>
      </c>
      <c r="T710" s="185" t="s">
        <v>306</v>
      </c>
      <c r="U710" s="185" t="s">
        <v>595</v>
      </c>
      <c r="V710" s="185" t="s">
        <v>1963</v>
      </c>
      <c r="W710" s="185" t="s">
        <v>3</v>
      </c>
      <c r="X710" s="185" t="s">
        <v>1880</v>
      </c>
      <c r="Y710" s="185" t="s">
        <v>1908</v>
      </c>
      <c r="Z710" s="185" t="s">
        <v>1909</v>
      </c>
      <c r="AA710" s="185" t="s">
        <v>1883</v>
      </c>
      <c r="AB710" s="185" t="s">
        <v>1883</v>
      </c>
      <c r="AC710" s="185" t="s">
        <v>4855</v>
      </c>
      <c r="AD710" s="185" t="s">
        <v>1989</v>
      </c>
      <c r="AE710" s="185" t="s">
        <v>1887</v>
      </c>
      <c r="AF710" s="185" t="s">
        <v>1989</v>
      </c>
      <c r="AG710" s="185" t="s">
        <v>1887</v>
      </c>
      <c r="AH710" s="185" t="s">
        <v>1883</v>
      </c>
      <c r="AI710" s="185" t="s">
        <v>1890</v>
      </c>
      <c r="AJ710" s="185" t="s">
        <v>1913</v>
      </c>
      <c r="AK710" s="185" t="s">
        <v>3339</v>
      </c>
      <c r="AL710" s="185" t="s">
        <v>4856</v>
      </c>
      <c r="AM710" s="185" t="s">
        <v>4377</v>
      </c>
      <c r="AN710" s="185" t="s">
        <v>4377</v>
      </c>
      <c r="AP710" s="185" t="s">
        <v>1896</v>
      </c>
      <c r="AQ710" s="185" t="s">
        <v>2012</v>
      </c>
      <c r="AR710" s="185" t="s">
        <v>2021</v>
      </c>
      <c r="AS710" s="185">
        <v>2721902</v>
      </c>
      <c r="AT710" s="185" t="s">
        <v>2147</v>
      </c>
      <c r="AU710" s="185" t="s">
        <v>1332</v>
      </c>
      <c r="AV710" s="185" t="s">
        <v>1920</v>
      </c>
      <c r="AW710" s="185">
        <v>3407415</v>
      </c>
      <c r="AX710" s="185">
        <v>0</v>
      </c>
      <c r="AY710" s="185" t="s">
        <v>4186</v>
      </c>
      <c r="AZ710" s="186">
        <v>0</v>
      </c>
      <c r="BA710" s="231">
        <v>0</v>
      </c>
      <c r="BB710" s="185">
        <v>0</v>
      </c>
      <c r="BC710" s="185" t="s">
        <v>1332</v>
      </c>
      <c r="BD710" s="187">
        <v>23135</v>
      </c>
      <c r="BE710" s="187">
        <v>31231</v>
      </c>
      <c r="BF710" s="187">
        <v>33239</v>
      </c>
      <c r="BH710" s="187">
        <v>42919</v>
      </c>
      <c r="BI710" s="187">
        <v>43283</v>
      </c>
      <c r="BJ710" s="185" t="s">
        <v>4857</v>
      </c>
      <c r="BK710" s="185" t="s">
        <v>1923</v>
      </c>
      <c r="BL710" s="187">
        <v>33542</v>
      </c>
      <c r="BM710" s="185" t="s">
        <v>1924</v>
      </c>
      <c r="BN710" s="185" t="s">
        <v>1925</v>
      </c>
      <c r="BV710" s="185" t="s">
        <v>3365</v>
      </c>
      <c r="BW710" s="185" t="s">
        <v>1926</v>
      </c>
      <c r="BX710" s="185" t="s">
        <v>1902</v>
      </c>
      <c r="BY710" s="187">
        <v>44015</v>
      </c>
      <c r="BZ710" s="187">
        <v>44015</v>
      </c>
      <c r="CA710" s="185">
        <v>0</v>
      </c>
      <c r="CB710" s="185">
        <v>3407415</v>
      </c>
      <c r="CC710" s="185">
        <v>0</v>
      </c>
      <c r="CD710" s="185">
        <v>0</v>
      </c>
      <c r="CE710" s="185">
        <v>0</v>
      </c>
      <c r="CF710" s="185">
        <v>0</v>
      </c>
      <c r="CG710" s="185">
        <v>0</v>
      </c>
      <c r="CH710" s="185">
        <v>0</v>
      </c>
      <c r="CI710" s="185">
        <v>0</v>
      </c>
      <c r="CK710" s="185">
        <v>0</v>
      </c>
      <c r="CL710" s="185">
        <v>0</v>
      </c>
      <c r="CM710" s="185">
        <v>0</v>
      </c>
      <c r="CN710" s="185">
        <v>0</v>
      </c>
      <c r="CO710" s="185">
        <v>0</v>
      </c>
      <c r="CP710" s="185">
        <v>0</v>
      </c>
      <c r="CQ710" s="185">
        <v>0</v>
      </c>
      <c r="CR710" s="185">
        <v>0</v>
      </c>
      <c r="CS710" s="185">
        <v>0</v>
      </c>
      <c r="CT710" s="185">
        <v>0</v>
      </c>
      <c r="CU710" s="185">
        <v>0</v>
      </c>
      <c r="CV710" s="185">
        <v>0</v>
      </c>
      <c r="CW710" s="185">
        <v>3407415</v>
      </c>
      <c r="CX710" s="185">
        <v>977200</v>
      </c>
      <c r="CY710" s="185">
        <v>2430215</v>
      </c>
      <c r="CZ710" s="185" t="s">
        <v>8035</v>
      </c>
      <c r="DA710" s="185">
        <v>283951</v>
      </c>
      <c r="DB710" s="185">
        <v>289600</v>
      </c>
      <c r="DC710" s="185">
        <v>408800</v>
      </c>
      <c r="DD710" s="185">
        <v>3407000</v>
      </c>
      <c r="DE710" s="185">
        <v>136300</v>
      </c>
      <c r="DF710" s="185">
        <v>68100</v>
      </c>
      <c r="DG710" s="185">
        <v>102200</v>
      </c>
      <c r="DH710" s="185">
        <v>0</v>
      </c>
      <c r="DI710" s="185">
        <v>30</v>
      </c>
      <c r="DJ710" s="185">
        <v>0</v>
      </c>
      <c r="DK710" s="185">
        <v>0</v>
      </c>
      <c r="DL710" s="185">
        <v>0</v>
      </c>
      <c r="DM710" s="187">
        <v>44197</v>
      </c>
      <c r="DN710" s="187">
        <v>44209</v>
      </c>
      <c r="DO710" s="185">
        <v>0</v>
      </c>
      <c r="DP710" s="185">
        <v>136300</v>
      </c>
      <c r="DQ710" s="185">
        <v>0</v>
      </c>
      <c r="DR710" s="185" t="s">
        <v>1888</v>
      </c>
      <c r="DS710" s="185" t="s">
        <v>1889</v>
      </c>
      <c r="DT710" s="185">
        <v>136300</v>
      </c>
      <c r="DV710" s="185" t="s">
        <v>1928</v>
      </c>
      <c r="DW710" s="185">
        <v>3407000</v>
      </c>
      <c r="DX710" s="185" t="s">
        <v>1896</v>
      </c>
    </row>
    <row r="711" spans="1:128" x14ac:dyDescent="0.25">
      <c r="A711" s="185">
        <v>30</v>
      </c>
      <c r="B711" s="185">
        <v>3692000</v>
      </c>
      <c r="D711" s="230">
        <v>1.044E-2</v>
      </c>
      <c r="E711" s="185">
        <v>38544</v>
      </c>
      <c r="F711" s="185">
        <v>39574300</v>
      </c>
      <c r="I711" s="185">
        <v>3799466</v>
      </c>
      <c r="J711" s="185">
        <v>1292126</v>
      </c>
      <c r="L711" s="185">
        <v>4287592</v>
      </c>
      <c r="M711" s="185" t="s">
        <v>1889</v>
      </c>
      <c r="N711" s="185" t="s">
        <v>1962</v>
      </c>
      <c r="R711" s="185" t="s">
        <v>1879</v>
      </c>
      <c r="S711" s="185" t="s">
        <v>329</v>
      </c>
      <c r="T711" s="185" t="s">
        <v>92</v>
      </c>
      <c r="U711" s="185" t="s">
        <v>682</v>
      </c>
      <c r="V711" s="185" t="s">
        <v>1963</v>
      </c>
      <c r="W711" s="185" t="s">
        <v>1203</v>
      </c>
      <c r="X711" s="185" t="s">
        <v>2013</v>
      </c>
      <c r="Y711" s="185" t="s">
        <v>1987</v>
      </c>
      <c r="Z711" s="185" t="s">
        <v>1909</v>
      </c>
      <c r="AA711" s="185" t="s">
        <v>1883</v>
      </c>
      <c r="AB711" s="185" t="s">
        <v>1913</v>
      </c>
      <c r="AC711" s="185" t="s">
        <v>4858</v>
      </c>
      <c r="AD711" s="185" t="s">
        <v>4859</v>
      </c>
      <c r="AE711" s="185" t="s">
        <v>1887</v>
      </c>
      <c r="AF711" s="185" t="s">
        <v>1888</v>
      </c>
      <c r="AG711" s="185" t="s">
        <v>1889</v>
      </c>
      <c r="AH711" s="185" t="s">
        <v>1883</v>
      </c>
      <c r="AI711" s="185" t="s">
        <v>1890</v>
      </c>
      <c r="AK711" s="185" t="s">
        <v>1954</v>
      </c>
      <c r="AL711" s="185" t="s">
        <v>3286</v>
      </c>
      <c r="AM711" s="185" t="s">
        <v>4860</v>
      </c>
      <c r="AN711" s="185" t="s">
        <v>4860</v>
      </c>
      <c r="AP711" s="185" t="s">
        <v>1896</v>
      </c>
      <c r="AQ711" s="185" t="s">
        <v>1963</v>
      </c>
      <c r="AR711" s="185" t="s">
        <v>2458</v>
      </c>
      <c r="AS711" s="185">
        <v>3691789</v>
      </c>
      <c r="AT711" s="185" t="s">
        <v>2458</v>
      </c>
      <c r="AV711" s="185" t="s">
        <v>1920</v>
      </c>
      <c r="AW711" s="185">
        <v>3691789</v>
      </c>
      <c r="AX711" s="185">
        <v>0</v>
      </c>
      <c r="AY711" s="185" t="s">
        <v>1968</v>
      </c>
      <c r="AZ711" s="186">
        <v>0</v>
      </c>
      <c r="BA711" s="231">
        <v>0</v>
      </c>
      <c r="BB711" s="185">
        <v>0</v>
      </c>
      <c r="BD711" s="187">
        <v>28427</v>
      </c>
      <c r="BE711" s="187">
        <v>41647</v>
      </c>
      <c r="BF711" s="187">
        <v>42867</v>
      </c>
      <c r="BH711" s="187">
        <v>43473</v>
      </c>
      <c r="BI711" s="187">
        <v>43837</v>
      </c>
      <c r="BO711" s="185" t="s">
        <v>1969</v>
      </c>
      <c r="BR711" s="185" t="s">
        <v>1970</v>
      </c>
      <c r="BV711" s="185" t="s">
        <v>3365</v>
      </c>
      <c r="BW711" s="185" t="s">
        <v>1896</v>
      </c>
      <c r="BX711" s="185" t="s">
        <v>1902</v>
      </c>
      <c r="BY711" s="187">
        <v>43473</v>
      </c>
      <c r="BZ711" s="187">
        <v>44204</v>
      </c>
      <c r="CA711" s="185">
        <v>0</v>
      </c>
      <c r="CB711" s="185">
        <v>3691789</v>
      </c>
      <c r="CC711" s="185">
        <v>0</v>
      </c>
      <c r="CD711" s="185">
        <v>0</v>
      </c>
      <c r="CE711" s="185">
        <v>0</v>
      </c>
      <c r="CF711" s="185">
        <v>0</v>
      </c>
      <c r="CG711" s="185">
        <v>0</v>
      </c>
      <c r="CH711" s="185">
        <v>0</v>
      </c>
      <c r="CI711" s="185">
        <v>0</v>
      </c>
      <c r="CK711" s="185">
        <v>0</v>
      </c>
      <c r="CL711" s="185">
        <v>0</v>
      </c>
      <c r="CM711" s="185">
        <v>0</v>
      </c>
      <c r="CN711" s="185">
        <v>0</v>
      </c>
      <c r="CO711" s="185">
        <v>0</v>
      </c>
      <c r="CP711" s="185">
        <v>0</v>
      </c>
      <c r="CQ711" s="185">
        <v>0</v>
      </c>
      <c r="CR711" s="185">
        <v>0</v>
      </c>
      <c r="CS711" s="185">
        <v>0</v>
      </c>
      <c r="CT711" s="185">
        <v>0</v>
      </c>
      <c r="CU711" s="185">
        <v>0</v>
      </c>
      <c r="CV711" s="185">
        <v>0</v>
      </c>
      <c r="CW711" s="185">
        <v>3691789</v>
      </c>
      <c r="CX711" s="185">
        <v>516889</v>
      </c>
      <c r="CY711" s="185">
        <v>3174900</v>
      </c>
      <c r="CZ711" s="185" t="s">
        <v>8035</v>
      </c>
      <c r="DA711" s="185">
        <v>307649</v>
      </c>
      <c r="DB711" s="185">
        <v>313800</v>
      </c>
      <c r="DC711" s="185">
        <v>443000</v>
      </c>
      <c r="DD711" s="185">
        <v>3692000</v>
      </c>
      <c r="DE711" s="185">
        <v>147700</v>
      </c>
      <c r="DF711" s="185">
        <v>73800</v>
      </c>
      <c r="DG711" s="185">
        <v>110800</v>
      </c>
      <c r="DH711" s="185">
        <v>0</v>
      </c>
      <c r="DI711" s="185">
        <v>30</v>
      </c>
      <c r="DJ711" s="185">
        <v>0</v>
      </c>
      <c r="DK711" s="185">
        <v>0</v>
      </c>
      <c r="DL711" s="185">
        <v>0</v>
      </c>
      <c r="DM711" s="187">
        <v>44046</v>
      </c>
      <c r="DN711" s="187">
        <v>44068</v>
      </c>
      <c r="DO711" s="185">
        <v>0</v>
      </c>
      <c r="DP711" s="185">
        <v>147700</v>
      </c>
      <c r="DQ711" s="185">
        <v>36900</v>
      </c>
      <c r="DR711" s="185" t="s">
        <v>2026</v>
      </c>
      <c r="DS711" s="185" t="s">
        <v>1887</v>
      </c>
      <c r="DT711" s="185">
        <v>147700</v>
      </c>
      <c r="DV711" s="185" t="s">
        <v>1946</v>
      </c>
      <c r="DW711" s="185">
        <v>3692000</v>
      </c>
      <c r="DX711" s="185" t="s">
        <v>1896</v>
      </c>
    </row>
    <row r="712" spans="1:128" x14ac:dyDescent="0.25">
      <c r="A712" s="185">
        <v>30</v>
      </c>
      <c r="B712" s="185">
        <v>3951000</v>
      </c>
      <c r="D712" s="230">
        <v>5.2199999999999998E-3</v>
      </c>
      <c r="E712" s="185">
        <v>20624</v>
      </c>
      <c r="F712" s="185">
        <v>39643989</v>
      </c>
      <c r="I712" s="185">
        <v>4065960</v>
      </c>
      <c r="J712" s="185">
        <v>1382756</v>
      </c>
      <c r="L712" s="185">
        <v>4581989</v>
      </c>
      <c r="M712" s="185" t="s">
        <v>1889</v>
      </c>
      <c r="N712" s="185" t="s">
        <v>4861</v>
      </c>
      <c r="R712" s="185" t="s">
        <v>1879</v>
      </c>
      <c r="S712" s="185" t="s">
        <v>306</v>
      </c>
      <c r="T712" s="185" t="s">
        <v>306</v>
      </c>
      <c r="U712" s="185" t="s">
        <v>7439</v>
      </c>
      <c r="V712" s="185" t="s">
        <v>1963</v>
      </c>
      <c r="W712" s="185" t="s">
        <v>158</v>
      </c>
      <c r="X712" s="185" t="s">
        <v>2033</v>
      </c>
      <c r="Y712" s="185" t="s">
        <v>1881</v>
      </c>
      <c r="Z712" s="185" t="s">
        <v>1909</v>
      </c>
      <c r="AA712" s="185" t="s">
        <v>1883</v>
      </c>
      <c r="AB712" s="185" t="s">
        <v>1883</v>
      </c>
      <c r="AC712" s="185" t="s">
        <v>4862</v>
      </c>
      <c r="AD712" s="185" t="s">
        <v>1989</v>
      </c>
      <c r="AE712" s="185" t="s">
        <v>2074</v>
      </c>
      <c r="AF712" s="185" t="s">
        <v>1889</v>
      </c>
      <c r="AG712" s="185" t="s">
        <v>2054</v>
      </c>
      <c r="AH712" s="185" t="s">
        <v>1912</v>
      </c>
      <c r="AI712" s="185" t="s">
        <v>1890</v>
      </c>
      <c r="AJ712" s="185" t="s">
        <v>1913</v>
      </c>
      <c r="AK712" s="185" t="s">
        <v>4863</v>
      </c>
      <c r="AL712" s="185" t="s">
        <v>2658</v>
      </c>
      <c r="AM712" s="185" t="s">
        <v>4864</v>
      </c>
      <c r="AN712" s="185" t="s">
        <v>4396</v>
      </c>
      <c r="AO712" s="185" t="s">
        <v>4260</v>
      </c>
      <c r="AP712" s="185" t="s">
        <v>1896</v>
      </c>
      <c r="AQ712" s="185" t="s">
        <v>1963</v>
      </c>
      <c r="AR712" s="185" t="s">
        <v>2307</v>
      </c>
      <c r="AS712" s="185">
        <v>3950730</v>
      </c>
      <c r="AT712" s="185" t="s">
        <v>2307</v>
      </c>
      <c r="AV712" s="185" t="s">
        <v>1920</v>
      </c>
      <c r="AW712" s="185">
        <v>3950730</v>
      </c>
      <c r="AX712" s="185">
        <v>0</v>
      </c>
      <c r="AY712" s="185" t="s">
        <v>4865</v>
      </c>
      <c r="AZ712" s="186">
        <v>0</v>
      </c>
      <c r="BA712" s="231">
        <v>0</v>
      </c>
      <c r="BB712" s="185">
        <v>0</v>
      </c>
      <c r="BC712" s="185" t="s">
        <v>1332</v>
      </c>
      <c r="BD712" s="187">
        <v>24436</v>
      </c>
      <c r="BE712" s="187">
        <v>31390</v>
      </c>
      <c r="BF712" s="187">
        <v>43164</v>
      </c>
      <c r="BH712" s="187">
        <v>43078</v>
      </c>
      <c r="BI712" s="187">
        <v>43442</v>
      </c>
      <c r="BJ712" s="185" t="s">
        <v>3343</v>
      </c>
      <c r="BK712" s="185" t="s">
        <v>1923</v>
      </c>
      <c r="BL712" s="187">
        <v>34326</v>
      </c>
      <c r="BM712" s="185" t="s">
        <v>1924</v>
      </c>
      <c r="BN712" s="185" t="s">
        <v>1925</v>
      </c>
      <c r="BO712" s="185" t="s">
        <v>2302</v>
      </c>
      <c r="BR712" s="185" t="s">
        <v>2303</v>
      </c>
      <c r="BV712" s="185" t="s">
        <v>3365</v>
      </c>
      <c r="BW712" s="185" t="s">
        <v>1926</v>
      </c>
      <c r="BX712" s="185" t="s">
        <v>1902</v>
      </c>
      <c r="BY712" s="187">
        <v>44174</v>
      </c>
      <c r="BZ712" s="187">
        <v>44174</v>
      </c>
      <c r="CA712" s="185">
        <v>0</v>
      </c>
      <c r="CB712" s="185">
        <v>3950730</v>
      </c>
      <c r="CC712" s="185">
        <v>0</v>
      </c>
      <c r="CD712" s="185">
        <v>0</v>
      </c>
      <c r="CE712" s="185">
        <v>0</v>
      </c>
      <c r="CF712" s="185">
        <v>0</v>
      </c>
      <c r="CG712" s="185">
        <v>0</v>
      </c>
      <c r="CH712" s="185">
        <v>0</v>
      </c>
      <c r="CI712" s="185">
        <v>0</v>
      </c>
      <c r="CK712" s="185">
        <v>0</v>
      </c>
      <c r="CL712" s="185">
        <v>0</v>
      </c>
      <c r="CM712" s="185">
        <v>0</v>
      </c>
      <c r="CN712" s="185">
        <v>0</v>
      </c>
      <c r="CO712" s="185">
        <v>0</v>
      </c>
      <c r="CP712" s="185">
        <v>0</v>
      </c>
      <c r="CQ712" s="185">
        <v>0</v>
      </c>
      <c r="CR712" s="185">
        <v>0</v>
      </c>
      <c r="CS712" s="185">
        <v>0</v>
      </c>
      <c r="CT712" s="185">
        <v>0</v>
      </c>
      <c r="CU712" s="185">
        <v>0</v>
      </c>
      <c r="CV712" s="185">
        <v>0</v>
      </c>
      <c r="CW712" s="185">
        <v>3950730</v>
      </c>
      <c r="CX712" s="185">
        <v>956738</v>
      </c>
      <c r="CY712" s="185">
        <v>2993992</v>
      </c>
      <c r="CZ712" s="185" t="s">
        <v>8035</v>
      </c>
      <c r="DA712" s="185">
        <v>329228</v>
      </c>
      <c r="DB712" s="185">
        <v>335800</v>
      </c>
      <c r="DC712" s="185">
        <v>474100</v>
      </c>
      <c r="DD712" s="185">
        <v>3951000</v>
      </c>
      <c r="DE712" s="185">
        <v>158000</v>
      </c>
      <c r="DF712" s="185">
        <v>79000</v>
      </c>
      <c r="DG712" s="185">
        <v>118500</v>
      </c>
      <c r="DH712" s="185">
        <v>0</v>
      </c>
      <c r="DI712" s="185">
        <v>30</v>
      </c>
      <c r="DJ712" s="185">
        <v>0</v>
      </c>
      <c r="DK712" s="185">
        <v>0</v>
      </c>
      <c r="DL712" s="185">
        <v>0</v>
      </c>
      <c r="DM712" s="187">
        <v>44197</v>
      </c>
      <c r="DN712" s="187">
        <v>44216</v>
      </c>
      <c r="DO712" s="185">
        <v>0</v>
      </c>
      <c r="DP712" s="185">
        <v>158000</v>
      </c>
      <c r="DQ712" s="185">
        <v>39500</v>
      </c>
      <c r="DR712" s="185" t="s">
        <v>2043</v>
      </c>
      <c r="DS712" s="185" t="s">
        <v>1903</v>
      </c>
      <c r="DT712" s="185">
        <v>158000</v>
      </c>
      <c r="DV712" s="185" t="s">
        <v>1928</v>
      </c>
      <c r="DW712" s="185">
        <v>3951000</v>
      </c>
      <c r="DX712" s="185" t="s">
        <v>1896</v>
      </c>
    </row>
    <row r="713" spans="1:128" x14ac:dyDescent="0.25">
      <c r="A713" s="185">
        <v>30</v>
      </c>
      <c r="B713" s="185">
        <v>1218000</v>
      </c>
      <c r="D713" s="230">
        <v>2.436E-2</v>
      </c>
      <c r="E713" s="185">
        <v>29670</v>
      </c>
      <c r="F713" s="185">
        <v>39665010</v>
      </c>
      <c r="I713" s="185">
        <v>1295460</v>
      </c>
      <c r="J713" s="185">
        <v>540724</v>
      </c>
      <c r="L713" s="185">
        <v>1461388</v>
      </c>
      <c r="M713" s="185" t="s">
        <v>1889</v>
      </c>
      <c r="N713" s="185" t="s">
        <v>1878</v>
      </c>
      <c r="R713" s="185" t="s">
        <v>1879</v>
      </c>
      <c r="S713" s="185" t="s">
        <v>306</v>
      </c>
      <c r="T713" s="185" t="s">
        <v>282</v>
      </c>
      <c r="U713" s="185" t="s">
        <v>1906</v>
      </c>
      <c r="V713" s="185" t="s">
        <v>1949</v>
      </c>
      <c r="W713" s="185" t="s">
        <v>1549</v>
      </c>
      <c r="X713" s="185" t="s">
        <v>1880</v>
      </c>
      <c r="Y713" s="185" t="s">
        <v>2268</v>
      </c>
      <c r="Z713" s="185" t="s">
        <v>1909</v>
      </c>
      <c r="AA713" s="185" t="s">
        <v>1883</v>
      </c>
      <c r="AB713" s="185" t="s">
        <v>1883</v>
      </c>
      <c r="AC713" s="185" t="s">
        <v>4866</v>
      </c>
      <c r="AD713" s="185" t="s">
        <v>1911</v>
      </c>
      <c r="AE713" s="185" t="s">
        <v>1903</v>
      </c>
      <c r="AF713" s="185" t="s">
        <v>1887</v>
      </c>
      <c r="AG713" s="185" t="s">
        <v>1889</v>
      </c>
      <c r="AH713" s="185" t="s">
        <v>1912</v>
      </c>
      <c r="AI713" s="185" t="s">
        <v>1890</v>
      </c>
      <c r="AK713" s="185" t="s">
        <v>4867</v>
      </c>
      <c r="AL713" s="185" t="s">
        <v>3429</v>
      </c>
      <c r="AM713" s="185" t="s">
        <v>4868</v>
      </c>
      <c r="AN713" s="185" t="s">
        <v>4174</v>
      </c>
      <c r="AO713" s="185" t="s">
        <v>4869</v>
      </c>
      <c r="AP713" s="185" t="s">
        <v>1896</v>
      </c>
      <c r="AQ713" s="185" t="s">
        <v>1949</v>
      </c>
      <c r="AR713" s="185" t="s">
        <v>2782</v>
      </c>
      <c r="AS713" s="185">
        <v>1081448</v>
      </c>
      <c r="AT713" s="185" t="s">
        <v>2782</v>
      </c>
      <c r="AV713" s="185" t="s">
        <v>1920</v>
      </c>
      <c r="AW713" s="185">
        <v>1081448</v>
      </c>
      <c r="AX713" s="185">
        <v>0</v>
      </c>
      <c r="AY713" s="185" t="s">
        <v>1899</v>
      </c>
      <c r="AZ713" s="186">
        <v>0</v>
      </c>
      <c r="BA713" s="231">
        <v>0</v>
      </c>
      <c r="BB713" s="185">
        <v>0</v>
      </c>
      <c r="BD713" s="187">
        <v>24512</v>
      </c>
      <c r="BE713" s="187">
        <v>43013</v>
      </c>
      <c r="BF713" s="187">
        <v>43013</v>
      </c>
      <c r="BH713" s="187">
        <v>43378</v>
      </c>
      <c r="BI713" s="187">
        <v>43742</v>
      </c>
      <c r="BM713" s="185" t="s">
        <v>1900</v>
      </c>
      <c r="BN713" s="185" t="s">
        <v>1275</v>
      </c>
      <c r="BV713" s="185" t="s">
        <v>3365</v>
      </c>
      <c r="BW713" s="185" t="s">
        <v>1896</v>
      </c>
      <c r="BX713" s="185" t="s">
        <v>1902</v>
      </c>
      <c r="BY713" s="187">
        <v>43013</v>
      </c>
      <c r="BZ713" s="187">
        <v>44109</v>
      </c>
      <c r="CA713" s="185">
        <v>0</v>
      </c>
      <c r="CB713" s="185">
        <v>1081448</v>
      </c>
      <c r="CC713" s="185">
        <v>0</v>
      </c>
      <c r="CD713" s="185">
        <v>102854</v>
      </c>
      <c r="CE713" s="185">
        <v>0</v>
      </c>
      <c r="CF713" s="185">
        <v>0</v>
      </c>
      <c r="CG713" s="185">
        <v>0</v>
      </c>
      <c r="CH713" s="185">
        <v>0</v>
      </c>
      <c r="CI713" s="185">
        <v>0</v>
      </c>
      <c r="CK713" s="185">
        <v>0</v>
      </c>
      <c r="CL713" s="185">
        <v>0</v>
      </c>
      <c r="CM713" s="185">
        <v>73223</v>
      </c>
      <c r="CN713" s="185">
        <v>0</v>
      </c>
      <c r="CO713" s="185">
        <v>0</v>
      </c>
      <c r="CP713" s="185">
        <v>66098</v>
      </c>
      <c r="CQ713" s="185">
        <v>0</v>
      </c>
      <c r="CR713" s="185">
        <v>63084</v>
      </c>
      <c r="CS713" s="185">
        <v>0</v>
      </c>
      <c r="CT713" s="185">
        <v>0</v>
      </c>
      <c r="CU713" s="185">
        <v>0</v>
      </c>
      <c r="CV713" s="185">
        <v>0</v>
      </c>
      <c r="CW713" s="185">
        <v>1386707</v>
      </c>
      <c r="CX713" s="185">
        <v>202742</v>
      </c>
      <c r="CY713" s="185">
        <v>1183965</v>
      </c>
      <c r="CZ713" s="185" t="s">
        <v>8035</v>
      </c>
      <c r="DA713" s="185">
        <v>115559</v>
      </c>
      <c r="DB713" s="185">
        <v>103500</v>
      </c>
      <c r="DC713" s="185">
        <v>146200</v>
      </c>
      <c r="DD713" s="185">
        <v>1284000</v>
      </c>
      <c r="DE713" s="185">
        <v>51400</v>
      </c>
      <c r="DF713" s="185">
        <v>25700</v>
      </c>
      <c r="DG713" s="185">
        <v>38500</v>
      </c>
      <c r="DH713" s="185">
        <v>0</v>
      </c>
      <c r="DI713" s="185">
        <v>30</v>
      </c>
      <c r="DJ713" s="185">
        <v>0</v>
      </c>
      <c r="DK713" s="185">
        <v>0</v>
      </c>
      <c r="DL713" s="185">
        <v>0</v>
      </c>
      <c r="DM713" s="187">
        <v>43934</v>
      </c>
      <c r="DN713" s="187">
        <v>43955</v>
      </c>
      <c r="DO713" s="185">
        <v>0</v>
      </c>
      <c r="DP713" s="185">
        <v>48700</v>
      </c>
      <c r="DQ713" s="185">
        <v>0</v>
      </c>
      <c r="DR713" s="185" t="s">
        <v>1888</v>
      </c>
      <c r="DS713" s="185" t="s">
        <v>2026</v>
      </c>
      <c r="DT713" s="185">
        <v>48700</v>
      </c>
      <c r="DV713" s="185" t="s">
        <v>1928</v>
      </c>
      <c r="DW713" s="185">
        <v>1218000</v>
      </c>
      <c r="DX713" s="185" t="s">
        <v>1896</v>
      </c>
    </row>
    <row r="714" spans="1:128" x14ac:dyDescent="0.25">
      <c r="A714" s="185">
        <v>30</v>
      </c>
      <c r="B714" s="185">
        <v>1264000</v>
      </c>
      <c r="D714" s="230">
        <v>2.436E-2</v>
      </c>
      <c r="E714" s="185">
        <v>30791</v>
      </c>
      <c r="F714" s="185">
        <v>39689283</v>
      </c>
      <c r="I714" s="185">
        <v>1486100</v>
      </c>
      <c r="J714" s="185">
        <v>632231</v>
      </c>
      <c r="L714" s="185">
        <v>1677023</v>
      </c>
      <c r="M714" s="185" t="s">
        <v>1889</v>
      </c>
      <c r="N714" s="185" t="s">
        <v>3397</v>
      </c>
      <c r="R714" s="185" t="s">
        <v>1879</v>
      </c>
      <c r="S714" s="185" t="s">
        <v>329</v>
      </c>
      <c r="T714" s="185" t="s">
        <v>10</v>
      </c>
      <c r="U714" s="185" t="s">
        <v>2234</v>
      </c>
      <c r="V714" s="185" t="s">
        <v>1949</v>
      </c>
      <c r="W714" s="185" t="s">
        <v>94</v>
      </c>
      <c r="X714" s="185" t="s">
        <v>1880</v>
      </c>
      <c r="Y714" s="185" t="s">
        <v>1881</v>
      </c>
      <c r="Z714" s="185" t="s">
        <v>1909</v>
      </c>
      <c r="AA714" s="185" t="s">
        <v>1883</v>
      </c>
      <c r="AB714" s="185" t="s">
        <v>1913</v>
      </c>
      <c r="AC714" s="185" t="s">
        <v>4871</v>
      </c>
      <c r="AD714" s="185" t="s">
        <v>2327</v>
      </c>
      <c r="AE714" s="185" t="s">
        <v>1903</v>
      </c>
      <c r="AF714" s="185" t="s">
        <v>1888</v>
      </c>
      <c r="AG714" s="185" t="s">
        <v>1888</v>
      </c>
      <c r="AH714" s="185" t="s">
        <v>1912</v>
      </c>
      <c r="AI714" s="185" t="s">
        <v>1890</v>
      </c>
      <c r="AJ714" s="185" t="s">
        <v>1913</v>
      </c>
      <c r="AK714" s="185" t="s">
        <v>4872</v>
      </c>
      <c r="AL714" s="185" t="s">
        <v>2151</v>
      </c>
      <c r="AM714" s="185" t="s">
        <v>4873</v>
      </c>
      <c r="AN714" s="185" t="s">
        <v>4873</v>
      </c>
      <c r="AP714" s="185" t="s">
        <v>1896</v>
      </c>
      <c r="AQ714" s="185" t="s">
        <v>1949</v>
      </c>
      <c r="AR714" s="185" t="s">
        <v>2069</v>
      </c>
      <c r="AS714" s="185">
        <v>1264462</v>
      </c>
      <c r="AT714" s="185" t="s">
        <v>2069</v>
      </c>
      <c r="AV714" s="185" t="s">
        <v>1920</v>
      </c>
      <c r="AW714" s="185">
        <v>1264462</v>
      </c>
      <c r="AX714" s="185">
        <v>0</v>
      </c>
      <c r="AY714" s="185" t="s">
        <v>3403</v>
      </c>
      <c r="AZ714" s="186">
        <v>0</v>
      </c>
      <c r="BA714" s="231">
        <v>0</v>
      </c>
      <c r="BB714" s="185">
        <v>0</v>
      </c>
      <c r="BC714" s="185" t="s">
        <v>1332</v>
      </c>
      <c r="BD714" s="187">
        <v>23682</v>
      </c>
      <c r="BE714" s="187">
        <v>33315</v>
      </c>
      <c r="BF714" s="187">
        <v>39805</v>
      </c>
      <c r="BH714" s="187">
        <v>43542</v>
      </c>
      <c r="BI714" s="187">
        <v>43907</v>
      </c>
      <c r="BV714" s="185" t="s">
        <v>3365</v>
      </c>
      <c r="BW714" s="185" t="s">
        <v>1896</v>
      </c>
      <c r="BX714" s="185" t="s">
        <v>1902</v>
      </c>
      <c r="BY714" s="187">
        <v>44273</v>
      </c>
      <c r="BZ714" s="187">
        <v>44273</v>
      </c>
      <c r="CA714" s="185">
        <v>0</v>
      </c>
      <c r="CB714" s="185">
        <v>1264462</v>
      </c>
      <c r="CC714" s="185">
        <v>0</v>
      </c>
      <c r="CD714" s="185">
        <v>102854</v>
      </c>
      <c r="CE714" s="185">
        <v>0</v>
      </c>
      <c r="CF714" s="185">
        <v>0</v>
      </c>
      <c r="CG714" s="185">
        <v>0</v>
      </c>
      <c r="CH714" s="185">
        <v>0</v>
      </c>
      <c r="CI714" s="185">
        <v>0</v>
      </c>
      <c r="CK714" s="185">
        <v>0</v>
      </c>
      <c r="CL714" s="185">
        <v>0</v>
      </c>
      <c r="CM714" s="185">
        <v>0</v>
      </c>
      <c r="CN714" s="185">
        <v>0</v>
      </c>
      <c r="CO714" s="185">
        <v>0</v>
      </c>
      <c r="CP714" s="185">
        <v>66098</v>
      </c>
      <c r="CQ714" s="185">
        <v>0</v>
      </c>
      <c r="CR714" s="185">
        <v>0</v>
      </c>
      <c r="CS714" s="185">
        <v>0</v>
      </c>
      <c r="CT714" s="185">
        <v>0</v>
      </c>
      <c r="CU714" s="185">
        <v>0</v>
      </c>
      <c r="CV714" s="185">
        <v>0</v>
      </c>
      <c r="CW714" s="185">
        <v>1433414</v>
      </c>
      <c r="CX714" s="185">
        <v>663671</v>
      </c>
      <c r="CY714" s="185">
        <v>769743</v>
      </c>
      <c r="CZ714" s="185" t="s">
        <v>8035</v>
      </c>
      <c r="DA714" s="185">
        <v>119451</v>
      </c>
      <c r="DB714" s="185">
        <v>107400</v>
      </c>
      <c r="DC714" s="185">
        <v>151700</v>
      </c>
      <c r="DD714" s="185">
        <v>1331000</v>
      </c>
      <c r="DE714" s="185">
        <v>53200</v>
      </c>
      <c r="DF714" s="185">
        <v>26600</v>
      </c>
      <c r="DG714" s="185">
        <v>39900</v>
      </c>
      <c r="DH714" s="185">
        <v>0</v>
      </c>
      <c r="DI714" s="185">
        <v>30</v>
      </c>
      <c r="DJ714" s="185">
        <v>0</v>
      </c>
      <c r="DK714" s="185">
        <v>0</v>
      </c>
      <c r="DL714" s="185">
        <v>0</v>
      </c>
      <c r="DM714" s="187">
        <v>44291</v>
      </c>
      <c r="DN714" s="187">
        <v>44309</v>
      </c>
      <c r="DO714" s="185">
        <v>0</v>
      </c>
      <c r="DP714" s="185">
        <v>50600</v>
      </c>
      <c r="DQ714" s="185">
        <v>0</v>
      </c>
      <c r="DR714" s="185" t="s">
        <v>1888</v>
      </c>
      <c r="DS714" s="185" t="s">
        <v>1903</v>
      </c>
      <c r="DT714" s="185">
        <v>50600</v>
      </c>
      <c r="DV714" s="185" t="s">
        <v>1946</v>
      </c>
      <c r="DW714" s="185">
        <v>1264000</v>
      </c>
      <c r="DX714" s="185" t="s">
        <v>1896</v>
      </c>
    </row>
    <row r="715" spans="1:128" x14ac:dyDescent="0.25">
      <c r="A715" s="185">
        <v>5</v>
      </c>
      <c r="B715" s="185">
        <v>1157500</v>
      </c>
      <c r="D715" s="230">
        <v>5.2199999999999998E-3</v>
      </c>
      <c r="E715" s="185">
        <v>6042</v>
      </c>
      <c r="F715" s="185">
        <v>39695494</v>
      </c>
      <c r="I715" s="185">
        <v>7287293</v>
      </c>
      <c r="J715" s="185">
        <v>2478270</v>
      </c>
      <c r="L715" s="185">
        <v>8223507</v>
      </c>
      <c r="M715" s="185" t="s">
        <v>1889</v>
      </c>
      <c r="N715" s="185" t="s">
        <v>295</v>
      </c>
      <c r="O715" s="185" t="s">
        <v>1332</v>
      </c>
      <c r="R715" s="185" t="s">
        <v>1879</v>
      </c>
      <c r="S715" s="185" t="s">
        <v>306</v>
      </c>
      <c r="T715" s="185" t="s">
        <v>306</v>
      </c>
      <c r="U715" s="185" t="s">
        <v>2513</v>
      </c>
      <c r="V715" s="185" t="s">
        <v>1963</v>
      </c>
      <c r="W715" s="185" t="s">
        <v>207</v>
      </c>
      <c r="X715" s="185" t="s">
        <v>1880</v>
      </c>
      <c r="Y715" s="185" t="s">
        <v>1881</v>
      </c>
      <c r="Z715" s="185" t="s">
        <v>1909</v>
      </c>
      <c r="AA715" s="185" t="s">
        <v>1883</v>
      </c>
      <c r="AB715" s="185" t="s">
        <v>1883</v>
      </c>
      <c r="AC715" s="185" t="s">
        <v>4874</v>
      </c>
      <c r="AD715" s="185" t="s">
        <v>1989</v>
      </c>
      <c r="AE715" s="185" t="s">
        <v>1911</v>
      </c>
      <c r="AF715" s="185" t="s">
        <v>1887</v>
      </c>
      <c r="AG715" s="185" t="s">
        <v>1889</v>
      </c>
      <c r="AH715" s="185" t="s">
        <v>1912</v>
      </c>
      <c r="AI715" s="185" t="s">
        <v>1890</v>
      </c>
      <c r="AJ715" s="185" t="s">
        <v>1913</v>
      </c>
      <c r="AK715" s="185" t="s">
        <v>3170</v>
      </c>
      <c r="AL715" s="185" t="s">
        <v>2787</v>
      </c>
      <c r="AM715" s="185" t="s">
        <v>4875</v>
      </c>
      <c r="AN715" s="185" t="s">
        <v>4189</v>
      </c>
      <c r="AO715" s="185" t="s">
        <v>4211</v>
      </c>
      <c r="AP715" s="185" t="s">
        <v>1896</v>
      </c>
      <c r="AQ715" s="185" t="s">
        <v>1963</v>
      </c>
      <c r="AR715" s="185" t="s">
        <v>3141</v>
      </c>
      <c r="AS715" s="185">
        <v>7080770</v>
      </c>
      <c r="AT715" s="185" t="s">
        <v>3141</v>
      </c>
      <c r="AV715" s="185" t="s">
        <v>1920</v>
      </c>
      <c r="AW715" s="185">
        <v>7080770</v>
      </c>
      <c r="AX715" s="185">
        <v>0</v>
      </c>
      <c r="AY715" s="185" t="s">
        <v>2218</v>
      </c>
      <c r="AZ715" s="186">
        <v>0</v>
      </c>
      <c r="BA715" s="231">
        <v>0</v>
      </c>
      <c r="BB715" s="185">
        <v>0</v>
      </c>
      <c r="BC715" s="185" t="s">
        <v>1332</v>
      </c>
      <c r="BD715" s="187">
        <v>24377</v>
      </c>
      <c r="BE715" s="187">
        <v>32934</v>
      </c>
      <c r="BF715" s="187">
        <v>40561</v>
      </c>
      <c r="BH715" s="187">
        <v>42796</v>
      </c>
      <c r="BI715" s="187">
        <v>43160</v>
      </c>
      <c r="BO715" s="185" t="s">
        <v>295</v>
      </c>
      <c r="BR715" s="185" t="s">
        <v>2060</v>
      </c>
      <c r="BV715" s="185" t="s">
        <v>3365</v>
      </c>
      <c r="BW715" s="185" t="s">
        <v>1926</v>
      </c>
      <c r="BX715" s="185" t="s">
        <v>1902</v>
      </c>
      <c r="BY715" s="187">
        <v>43892</v>
      </c>
      <c r="BZ715" s="187">
        <v>44257</v>
      </c>
      <c r="CA715" s="185">
        <v>0</v>
      </c>
      <c r="CB715" s="185">
        <v>1180128</v>
      </c>
      <c r="CC715" s="185">
        <v>0</v>
      </c>
      <c r="CD715" s="185">
        <v>0</v>
      </c>
      <c r="CE715" s="185">
        <v>0</v>
      </c>
      <c r="CF715" s="185">
        <v>0</v>
      </c>
      <c r="CG715" s="185">
        <v>0</v>
      </c>
      <c r="CH715" s="185">
        <v>0</v>
      </c>
      <c r="CI715" s="185">
        <v>6578806</v>
      </c>
      <c r="CK715" s="185">
        <v>0</v>
      </c>
      <c r="CL715" s="185">
        <v>0</v>
      </c>
      <c r="CM715" s="185">
        <v>0</v>
      </c>
      <c r="CN715" s="185">
        <v>0</v>
      </c>
      <c r="CO715" s="185">
        <v>0</v>
      </c>
      <c r="CP715" s="185">
        <v>0</v>
      </c>
      <c r="CQ715" s="185">
        <v>0</v>
      </c>
      <c r="CR715" s="185">
        <v>0</v>
      </c>
      <c r="CS715" s="185">
        <v>0</v>
      </c>
      <c r="CT715" s="185">
        <v>0</v>
      </c>
      <c r="CU715" s="185">
        <v>0</v>
      </c>
      <c r="CV715" s="185">
        <v>0</v>
      </c>
      <c r="CW715" s="185">
        <v>7894567</v>
      </c>
      <c r="CX715" s="185">
        <v>1267613</v>
      </c>
      <c r="CY715" s="185">
        <v>6626954</v>
      </c>
      <c r="CZ715" s="185" t="s">
        <v>8035</v>
      </c>
      <c r="DA715" s="185">
        <v>646578</v>
      </c>
      <c r="DB715" s="185">
        <v>590300</v>
      </c>
      <c r="DC715" s="185">
        <v>833400</v>
      </c>
      <c r="DD715" s="185">
        <v>7759000</v>
      </c>
      <c r="DE715" s="185">
        <v>310400</v>
      </c>
      <c r="DF715" s="185">
        <v>155200</v>
      </c>
      <c r="DG715" s="185">
        <v>232800</v>
      </c>
      <c r="DH715" s="185">
        <v>0</v>
      </c>
      <c r="DI715" s="185">
        <v>5</v>
      </c>
      <c r="DJ715" s="185">
        <v>0</v>
      </c>
      <c r="DK715" s="185">
        <v>25</v>
      </c>
      <c r="DL715" s="185">
        <v>447974</v>
      </c>
      <c r="DM715" s="187">
        <v>44351</v>
      </c>
      <c r="DN715" s="187">
        <v>44375</v>
      </c>
      <c r="DO715" s="185">
        <v>0</v>
      </c>
      <c r="DP715" s="185">
        <v>277800</v>
      </c>
      <c r="DQ715" s="185">
        <v>69400</v>
      </c>
      <c r="DR715" s="185" t="s">
        <v>1888</v>
      </c>
      <c r="DS715" s="185" t="s">
        <v>1903</v>
      </c>
      <c r="DT715" s="185">
        <v>277800</v>
      </c>
      <c r="DV715" s="185" t="s">
        <v>1928</v>
      </c>
      <c r="DW715" s="185">
        <v>6945000</v>
      </c>
      <c r="DX715" s="185" t="s">
        <v>1896</v>
      </c>
    </row>
    <row r="716" spans="1:128" x14ac:dyDescent="0.25">
      <c r="A716" s="185">
        <v>30</v>
      </c>
      <c r="B716" s="185">
        <v>3212000</v>
      </c>
      <c r="D716" s="230">
        <v>2.436E-2</v>
      </c>
      <c r="E716" s="185">
        <v>78244</v>
      </c>
      <c r="F716" s="185">
        <v>39725840</v>
      </c>
      <c r="I716" s="185">
        <v>3305347</v>
      </c>
      <c r="J716" s="185">
        <v>1124086</v>
      </c>
      <c r="L716" s="185">
        <v>3580793</v>
      </c>
      <c r="M716" s="185" t="s">
        <v>2009</v>
      </c>
      <c r="N716" s="185" t="s">
        <v>1313</v>
      </c>
      <c r="R716" s="185" t="s">
        <v>1879</v>
      </c>
      <c r="S716" s="185" t="s">
        <v>454</v>
      </c>
      <c r="T716" s="185" t="s">
        <v>273</v>
      </c>
      <c r="U716" s="185" t="s">
        <v>682</v>
      </c>
      <c r="V716" s="185" t="s">
        <v>2012</v>
      </c>
      <c r="W716" s="185" t="s">
        <v>1661</v>
      </c>
      <c r="X716" s="185" t="s">
        <v>1880</v>
      </c>
      <c r="Y716" s="185" t="s">
        <v>1881</v>
      </c>
      <c r="Z716" s="185" t="s">
        <v>2139</v>
      </c>
      <c r="AA716" s="185" t="s">
        <v>1883</v>
      </c>
      <c r="AB716" s="185" t="s">
        <v>1923</v>
      </c>
      <c r="AC716" s="185" t="s">
        <v>4876</v>
      </c>
      <c r="AD716" s="185" t="s">
        <v>2141</v>
      </c>
      <c r="AE716" s="185" t="s">
        <v>1887</v>
      </c>
      <c r="AF716" s="185" t="s">
        <v>1888</v>
      </c>
      <c r="AG716" s="185" t="s">
        <v>1889</v>
      </c>
      <c r="AH716" s="185" t="s">
        <v>1883</v>
      </c>
      <c r="AI716" s="185" t="s">
        <v>1890</v>
      </c>
      <c r="AK716" s="185" t="s">
        <v>2515</v>
      </c>
      <c r="AL716" s="185" t="s">
        <v>2763</v>
      </c>
      <c r="AM716" s="185" t="s">
        <v>4877</v>
      </c>
      <c r="AN716" s="185" t="s">
        <v>4797</v>
      </c>
      <c r="AO716" s="185" t="s">
        <v>4742</v>
      </c>
      <c r="AP716" s="185" t="s">
        <v>1896</v>
      </c>
      <c r="AQ716" s="185" t="s">
        <v>2012</v>
      </c>
      <c r="AR716" s="185" t="s">
        <v>2217</v>
      </c>
      <c r="AS716" s="185">
        <v>3211673</v>
      </c>
      <c r="AT716" s="185" t="s">
        <v>2217</v>
      </c>
      <c r="AV716" s="185" t="s">
        <v>1920</v>
      </c>
      <c r="AW716" s="185">
        <v>3211673</v>
      </c>
      <c r="AX716" s="185">
        <v>0</v>
      </c>
      <c r="AY716" s="185" t="s">
        <v>2022</v>
      </c>
      <c r="AZ716" s="186">
        <v>0</v>
      </c>
      <c r="BA716" s="231">
        <v>8</v>
      </c>
      <c r="BB716" s="185">
        <v>0</v>
      </c>
      <c r="BD716" s="187">
        <v>29123</v>
      </c>
      <c r="BE716" s="187">
        <v>43192</v>
      </c>
      <c r="BF716" s="187">
        <v>43192</v>
      </c>
      <c r="BH716" s="187">
        <v>43557</v>
      </c>
      <c r="BI716" s="187">
        <v>43922</v>
      </c>
      <c r="BO716" s="185" t="s">
        <v>2023</v>
      </c>
      <c r="BR716" s="185" t="s">
        <v>2024</v>
      </c>
      <c r="BV716" s="185" t="s">
        <v>3365</v>
      </c>
      <c r="BW716" s="185" t="s">
        <v>1926</v>
      </c>
      <c r="BX716" s="185" t="s">
        <v>1902</v>
      </c>
      <c r="BY716" s="187">
        <v>43192</v>
      </c>
      <c r="BZ716" s="187">
        <v>44288</v>
      </c>
      <c r="CA716" s="185">
        <v>0</v>
      </c>
      <c r="CB716" s="185">
        <v>3211673</v>
      </c>
      <c r="CC716" s="185">
        <v>0</v>
      </c>
      <c r="CD716" s="185">
        <v>0</v>
      </c>
      <c r="CE716" s="185">
        <v>0</v>
      </c>
      <c r="CF716" s="185">
        <v>0</v>
      </c>
      <c r="CG716" s="185">
        <v>0</v>
      </c>
      <c r="CH716" s="185">
        <v>0</v>
      </c>
      <c r="CI716" s="185">
        <v>0</v>
      </c>
      <c r="CK716" s="185">
        <v>0</v>
      </c>
      <c r="CL716" s="185">
        <v>0</v>
      </c>
      <c r="CM716" s="185">
        <v>0</v>
      </c>
      <c r="CN716" s="185">
        <v>0</v>
      </c>
      <c r="CO716" s="185">
        <v>0</v>
      </c>
      <c r="CP716" s="185">
        <v>0</v>
      </c>
      <c r="CQ716" s="185">
        <v>256934</v>
      </c>
      <c r="CR716" s="185">
        <v>0</v>
      </c>
      <c r="CS716" s="185">
        <v>0</v>
      </c>
      <c r="CT716" s="185">
        <v>0</v>
      </c>
      <c r="CU716" s="185">
        <v>0</v>
      </c>
      <c r="CV716" s="185">
        <v>0</v>
      </c>
      <c r="CW716" s="185">
        <v>3468607</v>
      </c>
      <c r="CX716" s="185">
        <v>1739701</v>
      </c>
      <c r="CY716" s="185">
        <v>1728906</v>
      </c>
      <c r="CZ716" s="185" t="s">
        <v>8035</v>
      </c>
      <c r="DA716" s="185">
        <v>289051</v>
      </c>
      <c r="DB716" s="185">
        <v>273000</v>
      </c>
      <c r="DC716" s="185">
        <v>385400</v>
      </c>
      <c r="DD716" s="185">
        <v>3469000</v>
      </c>
      <c r="DE716" s="185">
        <v>138800</v>
      </c>
      <c r="DF716" s="185">
        <v>69400</v>
      </c>
      <c r="DG716" s="185">
        <v>104100</v>
      </c>
      <c r="DH716" s="185">
        <v>0</v>
      </c>
      <c r="DI716" s="185">
        <v>30</v>
      </c>
      <c r="DJ716" s="185">
        <v>0</v>
      </c>
      <c r="DK716" s="185">
        <v>0</v>
      </c>
      <c r="DL716" s="185">
        <v>0</v>
      </c>
      <c r="DM716" s="187">
        <v>44200</v>
      </c>
      <c r="DN716" s="187">
        <v>44221</v>
      </c>
      <c r="DO716" s="185">
        <v>0</v>
      </c>
      <c r="DP716" s="185">
        <v>128500</v>
      </c>
      <c r="DQ716" s="185">
        <v>0</v>
      </c>
      <c r="DR716" s="185" t="s">
        <v>1888</v>
      </c>
      <c r="DS716" s="185" t="s">
        <v>1903</v>
      </c>
      <c r="DT716" s="185">
        <v>128500</v>
      </c>
      <c r="DV716" s="185" t="s">
        <v>2148</v>
      </c>
      <c r="DW716" s="185">
        <v>3212000</v>
      </c>
      <c r="DX716" s="185" t="s">
        <v>1896</v>
      </c>
    </row>
    <row r="717" spans="1:128" x14ac:dyDescent="0.25">
      <c r="A717" s="185">
        <v>7</v>
      </c>
      <c r="B717" s="185">
        <v>273467</v>
      </c>
      <c r="D717" s="230">
        <v>1.044E-2</v>
      </c>
      <c r="E717" s="185">
        <v>2855</v>
      </c>
      <c r="F717" s="185">
        <v>39727613</v>
      </c>
      <c r="I717" s="185">
        <v>683661</v>
      </c>
      <c r="J717" s="185">
        <v>575218</v>
      </c>
      <c r="L717" s="185">
        <v>1481072</v>
      </c>
      <c r="M717" s="185" t="s">
        <v>1889</v>
      </c>
      <c r="N717" s="185" t="s">
        <v>4180</v>
      </c>
      <c r="O717" s="185" t="s">
        <v>1332</v>
      </c>
      <c r="R717" s="185" t="s">
        <v>1879</v>
      </c>
      <c r="S717" s="185" t="s">
        <v>329</v>
      </c>
      <c r="T717" s="185" t="s">
        <v>772</v>
      </c>
      <c r="U717" s="185" t="s">
        <v>682</v>
      </c>
      <c r="V717" s="185" t="s">
        <v>1949</v>
      </c>
      <c r="W717" s="185" t="s">
        <v>22</v>
      </c>
      <c r="X717" s="185" t="s">
        <v>2013</v>
      </c>
      <c r="Y717" s="185" t="s">
        <v>1881</v>
      </c>
      <c r="Z717" s="185" t="s">
        <v>1909</v>
      </c>
      <c r="AA717" s="185" t="s">
        <v>1883</v>
      </c>
      <c r="AB717" s="185" t="s">
        <v>1913</v>
      </c>
      <c r="AC717" s="185" t="s">
        <v>4879</v>
      </c>
      <c r="AD717" s="185" t="s">
        <v>1927</v>
      </c>
      <c r="AE717" s="185" t="s">
        <v>1887</v>
      </c>
      <c r="AF717" s="185" t="s">
        <v>1888</v>
      </c>
      <c r="AG717" s="185" t="s">
        <v>1889</v>
      </c>
      <c r="AH717" s="185" t="s">
        <v>1883</v>
      </c>
      <c r="AI717" s="185" t="s">
        <v>1890</v>
      </c>
      <c r="AK717" s="185" t="s">
        <v>4317</v>
      </c>
      <c r="AL717" s="185" t="s">
        <v>2151</v>
      </c>
      <c r="AM717" s="185" t="s">
        <v>4545</v>
      </c>
      <c r="AN717" s="185" t="s">
        <v>4545</v>
      </c>
      <c r="AP717" s="185" t="s">
        <v>1896</v>
      </c>
      <c r="AQ717" s="185" t="s">
        <v>1949</v>
      </c>
      <c r="AR717" s="185" t="s">
        <v>3251</v>
      </c>
      <c r="AS717" s="185">
        <v>1150436</v>
      </c>
      <c r="AT717" s="185" t="s">
        <v>3251</v>
      </c>
      <c r="AV717" s="185" t="s">
        <v>1920</v>
      </c>
      <c r="AW717" s="185">
        <v>1150436</v>
      </c>
      <c r="AX717" s="185">
        <v>0</v>
      </c>
      <c r="AY717" s="185" t="s">
        <v>4186</v>
      </c>
      <c r="AZ717" s="186">
        <v>0</v>
      </c>
      <c r="BA717" s="231">
        <v>8</v>
      </c>
      <c r="BB717" s="185">
        <v>0</v>
      </c>
      <c r="BC717" s="185" t="s">
        <v>1332</v>
      </c>
      <c r="BD717" s="187">
        <v>23798</v>
      </c>
      <c r="BE717" s="187">
        <v>35360</v>
      </c>
      <c r="BF717" s="187">
        <v>39805</v>
      </c>
      <c r="BH717" s="187">
        <v>43395</v>
      </c>
      <c r="BI717" s="187">
        <v>43759</v>
      </c>
      <c r="BM717" s="185" t="s">
        <v>1900</v>
      </c>
      <c r="BN717" s="185" t="s">
        <v>1275</v>
      </c>
      <c r="BV717" s="185" t="s">
        <v>3365</v>
      </c>
      <c r="BW717" s="185" t="s">
        <v>1896</v>
      </c>
      <c r="BX717" s="185" t="s">
        <v>1902</v>
      </c>
      <c r="BY717" s="187">
        <v>42665</v>
      </c>
      <c r="BZ717" s="187">
        <v>44126</v>
      </c>
      <c r="CA717" s="185">
        <v>0</v>
      </c>
      <c r="CB717" s="185">
        <v>268435</v>
      </c>
      <c r="CC717" s="185">
        <v>0</v>
      </c>
      <c r="CD717" s="185">
        <v>23999</v>
      </c>
      <c r="CE717" s="185">
        <v>0</v>
      </c>
      <c r="CF717" s="185">
        <v>0</v>
      </c>
      <c r="CG717" s="185">
        <v>0</v>
      </c>
      <c r="CH717" s="185">
        <v>0</v>
      </c>
      <c r="CI717" s="185">
        <v>1078712</v>
      </c>
      <c r="CK717" s="185">
        <v>0</v>
      </c>
      <c r="CL717" s="185">
        <v>0</v>
      </c>
      <c r="CM717" s="185">
        <v>0</v>
      </c>
      <c r="CN717" s="185">
        <v>0</v>
      </c>
      <c r="CO717" s="185">
        <v>0</v>
      </c>
      <c r="CP717" s="185">
        <v>15423</v>
      </c>
      <c r="CQ717" s="185">
        <v>21475</v>
      </c>
      <c r="CR717" s="185">
        <v>0</v>
      </c>
      <c r="CS717" s="185">
        <v>0</v>
      </c>
      <c r="CT717" s="185">
        <v>0</v>
      </c>
      <c r="CU717" s="185">
        <v>0</v>
      </c>
      <c r="CV717" s="185">
        <v>0</v>
      </c>
      <c r="CW717" s="185">
        <v>1408044</v>
      </c>
      <c r="CX717" s="185">
        <v>158197</v>
      </c>
      <c r="CY717" s="185">
        <v>1249847</v>
      </c>
      <c r="CZ717" s="185" t="s">
        <v>8035</v>
      </c>
      <c r="DA717" s="185">
        <v>117337</v>
      </c>
      <c r="DB717" s="185">
        <v>99600</v>
      </c>
      <c r="DC717" s="185">
        <v>140600</v>
      </c>
      <c r="DD717" s="185">
        <v>1384000</v>
      </c>
      <c r="DE717" s="185">
        <v>55400</v>
      </c>
      <c r="DF717" s="185">
        <v>27700</v>
      </c>
      <c r="DG717" s="185">
        <v>41500</v>
      </c>
      <c r="DH717" s="185">
        <v>15393</v>
      </c>
      <c r="DI717" s="185">
        <v>7</v>
      </c>
      <c r="DJ717" s="185">
        <v>0</v>
      </c>
      <c r="DK717" s="185">
        <v>23</v>
      </c>
      <c r="DL717" s="185">
        <v>0</v>
      </c>
      <c r="DM717" s="187">
        <v>44348</v>
      </c>
      <c r="DN717" s="187">
        <v>44370</v>
      </c>
      <c r="DO717" s="185">
        <v>0</v>
      </c>
      <c r="DP717" s="185">
        <v>46900</v>
      </c>
      <c r="DQ717" s="185">
        <v>0</v>
      </c>
      <c r="DR717" s="185" t="s">
        <v>2026</v>
      </c>
      <c r="DS717" s="185" t="s">
        <v>1903</v>
      </c>
      <c r="DT717" s="185">
        <v>46900</v>
      </c>
      <c r="DV717" s="185" t="s">
        <v>1946</v>
      </c>
      <c r="DW717" s="185">
        <v>1172000</v>
      </c>
      <c r="DX717" s="185" t="s">
        <v>1896</v>
      </c>
    </row>
    <row r="718" spans="1:128" x14ac:dyDescent="0.25">
      <c r="A718" s="185">
        <v>30</v>
      </c>
      <c r="B718" s="185">
        <v>1742000</v>
      </c>
      <c r="D718" s="230">
        <v>1.044E-2</v>
      </c>
      <c r="E718" s="185">
        <v>18186</v>
      </c>
      <c r="F718" s="185">
        <v>39752050</v>
      </c>
      <c r="I718" s="185">
        <v>1983800</v>
      </c>
      <c r="J718" s="185">
        <v>871127</v>
      </c>
      <c r="L718" s="185">
        <v>2233421</v>
      </c>
      <c r="M718" s="185" t="s">
        <v>1889</v>
      </c>
      <c r="N718" s="185" t="s">
        <v>2044</v>
      </c>
      <c r="R718" s="185" t="s">
        <v>1879</v>
      </c>
      <c r="S718" s="185" t="s">
        <v>329</v>
      </c>
      <c r="T718" s="185" t="s">
        <v>10</v>
      </c>
      <c r="U718" s="185" t="s">
        <v>682</v>
      </c>
      <c r="V718" s="185" t="s">
        <v>3041</v>
      </c>
      <c r="W718" s="185" t="s">
        <v>1187</v>
      </c>
      <c r="X718" s="185" t="s">
        <v>2045</v>
      </c>
      <c r="Y718" s="185" t="s">
        <v>2724</v>
      </c>
      <c r="Z718" s="185" t="s">
        <v>1909</v>
      </c>
      <c r="AA718" s="185" t="s">
        <v>1883</v>
      </c>
      <c r="AB718" s="185" t="s">
        <v>1913</v>
      </c>
      <c r="AC718" s="185" t="s">
        <v>4880</v>
      </c>
      <c r="AD718" s="185" t="s">
        <v>2327</v>
      </c>
      <c r="AE718" s="185" t="s">
        <v>1887</v>
      </c>
      <c r="AF718" s="185" t="s">
        <v>1888</v>
      </c>
      <c r="AG718" s="185" t="s">
        <v>1889</v>
      </c>
      <c r="AH718" s="185" t="s">
        <v>1883</v>
      </c>
      <c r="AI718" s="185" t="s">
        <v>1890</v>
      </c>
      <c r="AK718" s="185" t="s">
        <v>4717</v>
      </c>
      <c r="AL718" s="185" t="s">
        <v>2559</v>
      </c>
      <c r="AM718" s="185" t="s">
        <v>4881</v>
      </c>
      <c r="AN718" s="185" t="s">
        <v>4339</v>
      </c>
      <c r="AO718" s="185" t="s">
        <v>4207</v>
      </c>
      <c r="AP718" s="185" t="s">
        <v>1896</v>
      </c>
      <c r="AQ718" s="185" t="s">
        <v>3041</v>
      </c>
      <c r="AR718" s="185" t="s">
        <v>4882</v>
      </c>
      <c r="AS718" s="185">
        <v>1742254</v>
      </c>
      <c r="AT718" s="185" t="s">
        <v>4882</v>
      </c>
      <c r="AV718" s="185" t="s">
        <v>1920</v>
      </c>
      <c r="AW718" s="185">
        <v>1742254</v>
      </c>
      <c r="AX718" s="185">
        <v>0</v>
      </c>
      <c r="AY718" s="185" t="s">
        <v>2050</v>
      </c>
      <c r="AZ718" s="186">
        <v>0</v>
      </c>
      <c r="BA718" s="231">
        <v>0</v>
      </c>
      <c r="BB718" s="185">
        <v>0</v>
      </c>
      <c r="BD718" s="187">
        <v>25215</v>
      </c>
      <c r="BE718" s="187">
        <v>41654</v>
      </c>
      <c r="BF718" s="187">
        <v>41654</v>
      </c>
      <c r="BH718" s="187">
        <v>43480</v>
      </c>
      <c r="BI718" s="187">
        <v>43844</v>
      </c>
      <c r="BM718" s="185" t="s">
        <v>1900</v>
      </c>
      <c r="BN718" s="185" t="s">
        <v>1275</v>
      </c>
      <c r="BV718" s="185" t="s">
        <v>3365</v>
      </c>
      <c r="BW718" s="185" t="s">
        <v>1926</v>
      </c>
      <c r="BX718" s="185" t="s">
        <v>1902</v>
      </c>
      <c r="BY718" s="187">
        <v>43480</v>
      </c>
      <c r="BZ718" s="187">
        <v>44211</v>
      </c>
      <c r="CA718" s="185">
        <v>0</v>
      </c>
      <c r="CB718" s="185">
        <v>1742254</v>
      </c>
      <c r="CC718" s="185">
        <v>0</v>
      </c>
      <c r="CD718" s="185">
        <v>102854</v>
      </c>
      <c r="CE718" s="185">
        <v>0</v>
      </c>
      <c r="CF718" s="185">
        <v>0</v>
      </c>
      <c r="CG718" s="185">
        <v>0</v>
      </c>
      <c r="CH718" s="185">
        <v>0</v>
      </c>
      <c r="CI718" s="185">
        <v>0</v>
      </c>
      <c r="CK718" s="185">
        <v>0</v>
      </c>
      <c r="CL718" s="185">
        <v>0</v>
      </c>
      <c r="CM718" s="185">
        <v>0</v>
      </c>
      <c r="CN718" s="185">
        <v>0</v>
      </c>
      <c r="CO718" s="185">
        <v>0</v>
      </c>
      <c r="CP718" s="185">
        <v>66098</v>
      </c>
      <c r="CQ718" s="185">
        <v>0</v>
      </c>
      <c r="CR718" s="185">
        <v>0</v>
      </c>
      <c r="CS718" s="185">
        <v>0</v>
      </c>
      <c r="CT718" s="185">
        <v>0</v>
      </c>
      <c r="CU718" s="185">
        <v>0</v>
      </c>
      <c r="CV718" s="185">
        <v>0</v>
      </c>
      <c r="CW718" s="185">
        <v>1911206</v>
      </c>
      <c r="CX718" s="185">
        <v>334960</v>
      </c>
      <c r="CY718" s="185">
        <v>1576246</v>
      </c>
      <c r="CZ718" s="185" t="s">
        <v>8035</v>
      </c>
      <c r="DA718" s="185">
        <v>159267</v>
      </c>
      <c r="DB718" s="185">
        <v>148100</v>
      </c>
      <c r="DC718" s="185">
        <v>209000</v>
      </c>
      <c r="DD718" s="185">
        <v>1808000</v>
      </c>
      <c r="DE718" s="185">
        <v>72300</v>
      </c>
      <c r="DF718" s="185">
        <v>36200</v>
      </c>
      <c r="DG718" s="185">
        <v>54200</v>
      </c>
      <c r="DH718" s="185">
        <v>0</v>
      </c>
      <c r="DI718" s="185">
        <v>30</v>
      </c>
      <c r="DJ718" s="185">
        <v>0</v>
      </c>
      <c r="DK718" s="185">
        <v>0</v>
      </c>
      <c r="DL718" s="185">
        <v>0</v>
      </c>
      <c r="DM718" s="187">
        <v>44200</v>
      </c>
      <c r="DN718" s="187">
        <v>44221</v>
      </c>
      <c r="DO718" s="185">
        <v>0</v>
      </c>
      <c r="DP718" s="185">
        <v>69700</v>
      </c>
      <c r="DQ718" s="185">
        <v>0</v>
      </c>
      <c r="DR718" s="185" t="s">
        <v>2051</v>
      </c>
      <c r="DS718" s="185" t="s">
        <v>1927</v>
      </c>
      <c r="DT718" s="185">
        <v>69700</v>
      </c>
      <c r="DV718" s="185" t="s">
        <v>1946</v>
      </c>
      <c r="DW718" s="185">
        <v>1742000</v>
      </c>
      <c r="DX718" s="185" t="s">
        <v>1896</v>
      </c>
    </row>
    <row r="719" spans="1:128" x14ac:dyDescent="0.25">
      <c r="A719" s="185">
        <v>30</v>
      </c>
      <c r="B719" s="185">
        <v>3212000</v>
      </c>
      <c r="D719" s="230">
        <v>2.436E-2</v>
      </c>
      <c r="E719" s="185">
        <v>78244</v>
      </c>
      <c r="F719" s="185">
        <v>39754787</v>
      </c>
      <c r="I719" s="185">
        <v>3305347</v>
      </c>
      <c r="J719" s="185">
        <v>1124086</v>
      </c>
      <c r="L719" s="185">
        <v>4027217</v>
      </c>
      <c r="M719" s="185" t="s">
        <v>1889</v>
      </c>
      <c r="N719" s="185" t="s">
        <v>1306</v>
      </c>
      <c r="R719" s="185" t="s">
        <v>1264</v>
      </c>
      <c r="S719" s="185" t="s">
        <v>306</v>
      </c>
      <c r="T719" s="185" t="s">
        <v>21</v>
      </c>
      <c r="U719" s="185" t="s">
        <v>2192</v>
      </c>
      <c r="V719" s="185" t="s">
        <v>2012</v>
      </c>
      <c r="W719" s="185" t="s">
        <v>185</v>
      </c>
      <c r="X719" s="185" t="s">
        <v>1880</v>
      </c>
      <c r="Y719" s="185" t="s">
        <v>1881</v>
      </c>
      <c r="Z719" s="185" t="s">
        <v>1909</v>
      </c>
      <c r="AA719" s="185" t="s">
        <v>1883</v>
      </c>
      <c r="AB719" s="185" t="s">
        <v>1883</v>
      </c>
      <c r="AC719" s="185" t="s">
        <v>4883</v>
      </c>
      <c r="AD719" s="185" t="s">
        <v>1887</v>
      </c>
      <c r="AE719" s="185" t="s">
        <v>1903</v>
      </c>
      <c r="AF719" s="185" t="s">
        <v>1887</v>
      </c>
      <c r="AG719" s="185" t="s">
        <v>1887</v>
      </c>
      <c r="AH719" s="185" t="s">
        <v>1912</v>
      </c>
      <c r="AI719" s="185" t="s">
        <v>1890</v>
      </c>
      <c r="AK719" s="185" t="s">
        <v>3282</v>
      </c>
      <c r="AL719" s="185" t="s">
        <v>4554</v>
      </c>
      <c r="AM719" s="185" t="s">
        <v>4884</v>
      </c>
      <c r="AN719" s="185" t="s">
        <v>4211</v>
      </c>
      <c r="AO719" s="185" t="s">
        <v>4260</v>
      </c>
      <c r="AP719" s="185" t="s">
        <v>1896</v>
      </c>
      <c r="AQ719" s="185" t="s">
        <v>2012</v>
      </c>
      <c r="AR719" s="185" t="s">
        <v>2217</v>
      </c>
      <c r="AS719" s="185">
        <v>3211673</v>
      </c>
      <c r="AT719" s="185" t="s">
        <v>2217</v>
      </c>
      <c r="AV719" s="185" t="s">
        <v>1920</v>
      </c>
      <c r="AW719" s="185">
        <v>3211673</v>
      </c>
      <c r="AX719" s="185">
        <v>0</v>
      </c>
      <c r="AY719" s="185" t="s">
        <v>4267</v>
      </c>
      <c r="AZ719" s="186">
        <v>0</v>
      </c>
      <c r="BA719" s="231">
        <v>0</v>
      </c>
      <c r="BB719" s="185">
        <v>0</v>
      </c>
      <c r="BC719" s="185" t="s">
        <v>1332</v>
      </c>
      <c r="BD719" s="187">
        <v>25540</v>
      </c>
      <c r="BE719" s="187">
        <v>36739</v>
      </c>
      <c r="BF719" s="187">
        <v>37581</v>
      </c>
      <c r="BH719" s="187">
        <v>43313</v>
      </c>
      <c r="BI719" s="187">
        <v>43677</v>
      </c>
      <c r="BO719" s="185" t="s">
        <v>1306</v>
      </c>
      <c r="BR719" s="185" t="s">
        <v>2025</v>
      </c>
      <c r="BV719" s="185" t="s">
        <v>3365</v>
      </c>
      <c r="BW719" s="185" t="s">
        <v>1926</v>
      </c>
      <c r="BX719" s="185" t="s">
        <v>2025</v>
      </c>
      <c r="BY719" s="187">
        <v>44044</v>
      </c>
      <c r="BZ719" s="187">
        <v>44044</v>
      </c>
      <c r="CA719" s="185">
        <v>0</v>
      </c>
      <c r="CB719" s="185">
        <v>3211673</v>
      </c>
      <c r="CC719" s="185">
        <v>0</v>
      </c>
      <c r="CD719" s="185">
        <v>0</v>
      </c>
      <c r="CE719" s="185">
        <v>0</v>
      </c>
      <c r="CF719" s="185">
        <v>0</v>
      </c>
      <c r="CG719" s="185">
        <v>0</v>
      </c>
      <c r="CH719" s="185">
        <v>0</v>
      </c>
      <c r="CI719" s="185">
        <v>0</v>
      </c>
      <c r="CK719" s="185">
        <v>1790396</v>
      </c>
      <c r="CL719" s="185">
        <v>0</v>
      </c>
      <c r="CM719" s="185">
        <v>0</v>
      </c>
      <c r="CN719" s="185">
        <v>0</v>
      </c>
      <c r="CO719" s="185">
        <v>0</v>
      </c>
      <c r="CP719" s="185">
        <v>0</v>
      </c>
      <c r="CQ719" s="185">
        <v>0</v>
      </c>
      <c r="CR719" s="185">
        <v>0</v>
      </c>
      <c r="CS719" s="185">
        <v>214112</v>
      </c>
      <c r="CT719" s="185">
        <v>0</v>
      </c>
      <c r="CU719" s="185">
        <v>0</v>
      </c>
      <c r="CV719" s="185">
        <v>0</v>
      </c>
      <c r="CW719" s="185">
        <v>5400741</v>
      </c>
      <c r="CX719" s="185">
        <v>702144</v>
      </c>
      <c r="CY719" s="185">
        <v>4698597</v>
      </c>
      <c r="CZ719" s="185" t="s">
        <v>8035</v>
      </c>
      <c r="DA719" s="185">
        <v>416839</v>
      </c>
      <c r="DB719" s="185">
        <v>273000</v>
      </c>
      <c r="DC719" s="185">
        <v>385400</v>
      </c>
      <c r="DD719" s="185">
        <v>5002000</v>
      </c>
      <c r="DE719" s="185">
        <v>200100</v>
      </c>
      <c r="DF719" s="185">
        <v>100000</v>
      </c>
      <c r="DG719" s="185">
        <v>150100</v>
      </c>
      <c r="DH719" s="185">
        <v>0</v>
      </c>
      <c r="DI719" s="185">
        <v>30</v>
      </c>
      <c r="DJ719" s="185">
        <v>0</v>
      </c>
      <c r="DK719" s="185">
        <v>0</v>
      </c>
      <c r="DL719" s="185">
        <v>0</v>
      </c>
      <c r="DM719" s="187">
        <v>44378</v>
      </c>
      <c r="DN719" s="187">
        <v>44400</v>
      </c>
      <c r="DO719" s="185">
        <v>0</v>
      </c>
      <c r="DP719" s="185">
        <v>128500</v>
      </c>
      <c r="DQ719" s="185">
        <v>0</v>
      </c>
      <c r="DR719" s="185" t="s">
        <v>1888</v>
      </c>
      <c r="DS719" s="185" t="s">
        <v>1903</v>
      </c>
      <c r="DT719" s="185">
        <v>128500</v>
      </c>
      <c r="DV719" s="185" t="s">
        <v>1928</v>
      </c>
      <c r="DW719" s="185">
        <v>3212000</v>
      </c>
      <c r="DX719" s="185" t="s">
        <v>1896</v>
      </c>
    </row>
    <row r="720" spans="1:128" x14ac:dyDescent="0.25">
      <c r="A720" s="185">
        <v>30</v>
      </c>
      <c r="B720" s="185">
        <v>1665000</v>
      </c>
      <c r="D720" s="230">
        <v>1.044E-2</v>
      </c>
      <c r="E720" s="185">
        <v>17383</v>
      </c>
      <c r="F720" s="185">
        <v>39758669</v>
      </c>
      <c r="I720" s="185">
        <v>1903246</v>
      </c>
      <c r="J720" s="185">
        <v>832461</v>
      </c>
      <c r="L720" s="185">
        <v>2147760</v>
      </c>
      <c r="M720" s="185" t="s">
        <v>1889</v>
      </c>
      <c r="N720" s="185" t="s">
        <v>2044</v>
      </c>
      <c r="R720" s="185" t="s">
        <v>1879</v>
      </c>
      <c r="S720" s="185" t="s">
        <v>329</v>
      </c>
      <c r="T720" s="185" t="s">
        <v>10</v>
      </c>
      <c r="U720" s="185" t="s">
        <v>682</v>
      </c>
      <c r="V720" s="185" t="s">
        <v>1949</v>
      </c>
      <c r="W720" s="185" t="s">
        <v>378</v>
      </c>
      <c r="X720" s="185" t="s">
        <v>1880</v>
      </c>
      <c r="Y720" s="185" t="s">
        <v>1881</v>
      </c>
      <c r="Z720" s="185" t="s">
        <v>1909</v>
      </c>
      <c r="AA720" s="185" t="s">
        <v>1883</v>
      </c>
      <c r="AB720" s="185" t="s">
        <v>1913</v>
      </c>
      <c r="AC720" s="185" t="s">
        <v>4885</v>
      </c>
      <c r="AD720" s="185" t="s">
        <v>2327</v>
      </c>
      <c r="AE720" s="185" t="s">
        <v>1887</v>
      </c>
      <c r="AF720" s="185" t="s">
        <v>1888</v>
      </c>
      <c r="AG720" s="185" t="s">
        <v>1889</v>
      </c>
      <c r="AH720" s="185" t="s">
        <v>1883</v>
      </c>
      <c r="AI720" s="185" t="s">
        <v>1890</v>
      </c>
      <c r="AJ720" s="185" t="s">
        <v>1913</v>
      </c>
      <c r="AK720" s="185" t="s">
        <v>2880</v>
      </c>
      <c r="AL720" s="185" t="s">
        <v>2037</v>
      </c>
      <c r="AM720" s="185" t="s">
        <v>4886</v>
      </c>
      <c r="AN720" s="185" t="s">
        <v>4887</v>
      </c>
      <c r="AO720" s="185" t="s">
        <v>4260</v>
      </c>
      <c r="AP720" s="185" t="s">
        <v>1896</v>
      </c>
      <c r="AQ720" s="185" t="s">
        <v>1949</v>
      </c>
      <c r="AR720" s="185" t="s">
        <v>2237</v>
      </c>
      <c r="AS720" s="185">
        <v>1664922</v>
      </c>
      <c r="AT720" s="185" t="s">
        <v>2237</v>
      </c>
      <c r="AV720" s="185" t="s">
        <v>1920</v>
      </c>
      <c r="AW720" s="185">
        <v>1664922</v>
      </c>
      <c r="AX720" s="185">
        <v>0</v>
      </c>
      <c r="AY720" s="185" t="s">
        <v>2050</v>
      </c>
      <c r="AZ720" s="186">
        <v>0</v>
      </c>
      <c r="BA720" s="231">
        <v>0</v>
      </c>
      <c r="BB720" s="185">
        <v>0</v>
      </c>
      <c r="BC720" s="185" t="s">
        <v>1332</v>
      </c>
      <c r="BD720" s="187">
        <v>25326</v>
      </c>
      <c r="BE720" s="187">
        <v>33612</v>
      </c>
      <c r="BF720" s="187">
        <v>39805</v>
      </c>
      <c r="BH720" s="187">
        <v>43491</v>
      </c>
      <c r="BI720" s="187">
        <v>43855</v>
      </c>
      <c r="BM720" s="185" t="s">
        <v>3236</v>
      </c>
      <c r="BN720" s="185" t="s">
        <v>304</v>
      </c>
      <c r="BV720" s="185" t="s">
        <v>3365</v>
      </c>
      <c r="BW720" s="185" t="s">
        <v>1926</v>
      </c>
      <c r="BX720" s="185" t="s">
        <v>1902</v>
      </c>
      <c r="BY720" s="187">
        <v>42761</v>
      </c>
      <c r="BZ720" s="187">
        <v>44222</v>
      </c>
      <c r="CA720" s="185">
        <v>0</v>
      </c>
      <c r="CB720" s="185">
        <v>1664922</v>
      </c>
      <c r="CC720" s="185">
        <v>0</v>
      </c>
      <c r="CD720" s="185">
        <v>102854</v>
      </c>
      <c r="CE720" s="185">
        <v>0</v>
      </c>
      <c r="CF720" s="185">
        <v>0</v>
      </c>
      <c r="CG720" s="185">
        <v>0</v>
      </c>
      <c r="CH720" s="185">
        <v>0</v>
      </c>
      <c r="CI720" s="185">
        <v>0</v>
      </c>
      <c r="CK720" s="185">
        <v>0</v>
      </c>
      <c r="CL720" s="185">
        <v>0</v>
      </c>
      <c r="CM720" s="185">
        <v>0</v>
      </c>
      <c r="CN720" s="185">
        <v>0</v>
      </c>
      <c r="CO720" s="185">
        <v>0</v>
      </c>
      <c r="CP720" s="185">
        <v>66098</v>
      </c>
      <c r="CQ720" s="185">
        <v>0</v>
      </c>
      <c r="CR720" s="185">
        <v>0</v>
      </c>
      <c r="CS720" s="185">
        <v>0</v>
      </c>
      <c r="CT720" s="185">
        <v>0</v>
      </c>
      <c r="CU720" s="185">
        <v>0</v>
      </c>
      <c r="CV720" s="185">
        <v>0</v>
      </c>
      <c r="CW720" s="185">
        <v>1833874</v>
      </c>
      <c r="CX720" s="185">
        <v>432844</v>
      </c>
      <c r="CY720" s="185">
        <v>1401030</v>
      </c>
      <c r="CZ720" s="185" t="s">
        <v>8035</v>
      </c>
      <c r="DA720" s="185">
        <v>152823</v>
      </c>
      <c r="DB720" s="185">
        <v>141500</v>
      </c>
      <c r="DC720" s="185">
        <v>199800</v>
      </c>
      <c r="DD720" s="185">
        <v>1731000</v>
      </c>
      <c r="DE720" s="185">
        <v>69200</v>
      </c>
      <c r="DF720" s="185">
        <v>34600</v>
      </c>
      <c r="DG720" s="185">
        <v>51900</v>
      </c>
      <c r="DH720" s="185">
        <v>0</v>
      </c>
      <c r="DI720" s="185">
        <v>30</v>
      </c>
      <c r="DJ720" s="185">
        <v>0</v>
      </c>
      <c r="DK720" s="185">
        <v>0</v>
      </c>
      <c r="DL720" s="185">
        <v>0</v>
      </c>
      <c r="DM720" s="187">
        <v>44200</v>
      </c>
      <c r="DN720" s="187">
        <v>44221</v>
      </c>
      <c r="DO720" s="185">
        <v>0</v>
      </c>
      <c r="DP720" s="185">
        <v>66600</v>
      </c>
      <c r="DQ720" s="185">
        <v>0</v>
      </c>
      <c r="DR720" s="185" t="s">
        <v>1888</v>
      </c>
      <c r="DS720" s="185" t="s">
        <v>1903</v>
      </c>
      <c r="DT720" s="185">
        <v>66600</v>
      </c>
      <c r="DV720" s="185" t="s">
        <v>1946</v>
      </c>
      <c r="DW720" s="185">
        <v>1665000</v>
      </c>
      <c r="DX720" s="185" t="s">
        <v>1896</v>
      </c>
    </row>
    <row r="721" spans="1:128" x14ac:dyDescent="0.25">
      <c r="A721" s="185">
        <v>30</v>
      </c>
      <c r="B721" s="185">
        <v>1081000</v>
      </c>
      <c r="D721" s="230">
        <v>2.436E-2</v>
      </c>
      <c r="E721" s="185">
        <v>26333</v>
      </c>
      <c r="F721" s="185">
        <v>39777584</v>
      </c>
      <c r="I721" s="185">
        <v>1295460</v>
      </c>
      <c r="J721" s="185">
        <v>540724</v>
      </c>
      <c r="L721" s="185">
        <v>1461891</v>
      </c>
      <c r="M721" s="185" t="s">
        <v>1889</v>
      </c>
      <c r="N721" s="185" t="s">
        <v>2227</v>
      </c>
      <c r="R721" s="185" t="s">
        <v>1879</v>
      </c>
      <c r="S721" s="185" t="s">
        <v>306</v>
      </c>
      <c r="T721" s="185" t="s">
        <v>10</v>
      </c>
      <c r="U721" s="185" t="s">
        <v>2577</v>
      </c>
      <c r="V721" s="185" t="s">
        <v>2248</v>
      </c>
      <c r="W721" s="185" t="s">
        <v>1349</v>
      </c>
      <c r="X721" s="185" t="s">
        <v>2138</v>
      </c>
      <c r="Y721" s="185" t="s">
        <v>1881</v>
      </c>
      <c r="Z721" s="185" t="s">
        <v>1909</v>
      </c>
      <c r="AA721" s="185" t="s">
        <v>1883</v>
      </c>
      <c r="AB721" s="185" t="s">
        <v>1883</v>
      </c>
      <c r="AC721" s="185" t="s">
        <v>4888</v>
      </c>
      <c r="AD721" s="185" t="s">
        <v>2026</v>
      </c>
      <c r="AE721" s="185" t="s">
        <v>1903</v>
      </c>
      <c r="AF721" s="185" t="s">
        <v>1888</v>
      </c>
      <c r="AG721" s="185" t="s">
        <v>1887</v>
      </c>
      <c r="AH721" s="185" t="s">
        <v>1912</v>
      </c>
      <c r="AI721" s="185" t="s">
        <v>1890</v>
      </c>
      <c r="AK721" s="185" t="s">
        <v>4837</v>
      </c>
      <c r="AL721" s="185" t="s">
        <v>2664</v>
      </c>
      <c r="AM721" s="185" t="s">
        <v>4889</v>
      </c>
      <c r="AN721" s="185" t="s">
        <v>4889</v>
      </c>
      <c r="AP721" s="185" t="s">
        <v>1896</v>
      </c>
      <c r="AQ721" s="185" t="s">
        <v>2248</v>
      </c>
      <c r="AR721" s="185" t="s">
        <v>2252</v>
      </c>
      <c r="AS721" s="185">
        <v>1081448</v>
      </c>
      <c r="AT721" s="185" t="s">
        <v>2252</v>
      </c>
      <c r="AV721" s="185" t="s">
        <v>1920</v>
      </c>
      <c r="AW721" s="185">
        <v>1081448</v>
      </c>
      <c r="AX721" s="185">
        <v>0</v>
      </c>
      <c r="AY721" s="185" t="s">
        <v>2233</v>
      </c>
      <c r="AZ721" s="186">
        <v>0</v>
      </c>
      <c r="BA721" s="231">
        <v>0</v>
      </c>
      <c r="BB721" s="185">
        <v>0</v>
      </c>
      <c r="BD721" s="187">
        <v>24231</v>
      </c>
      <c r="BE721" s="187">
        <v>42831</v>
      </c>
      <c r="BF721" s="187">
        <v>42831</v>
      </c>
      <c r="BH721" s="187">
        <v>43561</v>
      </c>
      <c r="BI721" s="187">
        <v>43926</v>
      </c>
      <c r="BM721" s="185" t="s">
        <v>1900</v>
      </c>
      <c r="BN721" s="185" t="s">
        <v>1275</v>
      </c>
      <c r="BV721" s="185" t="s">
        <v>3365</v>
      </c>
      <c r="BW721" s="185" t="s">
        <v>1896</v>
      </c>
      <c r="BX721" s="185" t="s">
        <v>1902</v>
      </c>
      <c r="BY721" s="187">
        <v>42831</v>
      </c>
      <c r="BZ721" s="187">
        <v>44292</v>
      </c>
      <c r="CA721" s="185">
        <v>0</v>
      </c>
      <c r="CB721" s="185">
        <v>1081448</v>
      </c>
      <c r="CC721" s="185">
        <v>0</v>
      </c>
      <c r="CD721" s="185">
        <v>102854</v>
      </c>
      <c r="CE721" s="185">
        <v>0</v>
      </c>
      <c r="CF721" s="185">
        <v>0</v>
      </c>
      <c r="CG721" s="185">
        <v>0</v>
      </c>
      <c r="CH721" s="185">
        <v>0</v>
      </c>
      <c r="CI721" s="185">
        <v>0</v>
      </c>
      <c r="CK721" s="185">
        <v>0</v>
      </c>
      <c r="CL721" s="185">
        <v>0</v>
      </c>
      <c r="CM721" s="185">
        <v>0</v>
      </c>
      <c r="CN721" s="185">
        <v>0</v>
      </c>
      <c r="CO721" s="185">
        <v>0</v>
      </c>
      <c r="CP721" s="185">
        <v>66098</v>
      </c>
      <c r="CQ721" s="185">
        <v>0</v>
      </c>
      <c r="CR721" s="185">
        <v>0</v>
      </c>
      <c r="CS721" s="185">
        <v>0</v>
      </c>
      <c r="CT721" s="185">
        <v>0</v>
      </c>
      <c r="CU721" s="185">
        <v>0</v>
      </c>
      <c r="CV721" s="185">
        <v>0</v>
      </c>
      <c r="CW721" s="185">
        <v>1250400</v>
      </c>
      <c r="CX721" s="185">
        <v>159734</v>
      </c>
      <c r="CY721" s="185">
        <v>1090666</v>
      </c>
      <c r="CZ721" s="185" t="s">
        <v>8035</v>
      </c>
      <c r="DA721" s="185">
        <v>104200</v>
      </c>
      <c r="DB721" s="185">
        <v>91900</v>
      </c>
      <c r="DC721" s="185">
        <v>129700</v>
      </c>
      <c r="DD721" s="185">
        <v>1148000</v>
      </c>
      <c r="DE721" s="185">
        <v>45900</v>
      </c>
      <c r="DF721" s="185">
        <v>23000</v>
      </c>
      <c r="DG721" s="185">
        <v>34400</v>
      </c>
      <c r="DH721" s="185">
        <v>0</v>
      </c>
      <c r="DI721" s="185">
        <v>30</v>
      </c>
      <c r="DJ721" s="185">
        <v>0</v>
      </c>
      <c r="DK721" s="185">
        <v>0</v>
      </c>
      <c r="DL721" s="185">
        <v>0</v>
      </c>
      <c r="DM721" s="187">
        <v>44197</v>
      </c>
      <c r="DN721" s="187">
        <v>44208</v>
      </c>
      <c r="DO721" s="185">
        <v>0</v>
      </c>
      <c r="DP721" s="185">
        <v>43200</v>
      </c>
      <c r="DQ721" s="185">
        <v>0</v>
      </c>
      <c r="DR721" s="185" t="s">
        <v>1946</v>
      </c>
      <c r="DS721" s="185" t="s">
        <v>1903</v>
      </c>
      <c r="DT721" s="185">
        <v>43200</v>
      </c>
      <c r="DV721" s="185" t="s">
        <v>1928</v>
      </c>
      <c r="DW721" s="185">
        <v>1081000</v>
      </c>
      <c r="DX721" s="185" t="s">
        <v>1896</v>
      </c>
    </row>
    <row r="722" spans="1:128" x14ac:dyDescent="0.25">
      <c r="A722" s="185">
        <v>30</v>
      </c>
      <c r="B722" s="185">
        <v>5334000</v>
      </c>
      <c r="D722" s="230">
        <v>5.2199999999999998E-3</v>
      </c>
      <c r="E722" s="185">
        <v>27843</v>
      </c>
      <c r="F722" s="185">
        <v>39790238</v>
      </c>
      <c r="I722" s="185">
        <v>5490048</v>
      </c>
      <c r="J722" s="185">
        <v>1867061</v>
      </c>
      <c r="L722" s="185">
        <v>6194709</v>
      </c>
      <c r="M722" s="185" t="s">
        <v>1889</v>
      </c>
      <c r="N722" s="185" t="s">
        <v>443</v>
      </c>
      <c r="R722" s="185" t="s">
        <v>1879</v>
      </c>
      <c r="S722" s="185" t="s">
        <v>306</v>
      </c>
      <c r="T722" s="185" t="s">
        <v>306</v>
      </c>
      <c r="U722" s="185" t="s">
        <v>178</v>
      </c>
      <c r="V722" s="185" t="s">
        <v>1963</v>
      </c>
      <c r="W722" s="185" t="s">
        <v>814</v>
      </c>
      <c r="X722" s="185" t="s">
        <v>1907</v>
      </c>
      <c r="Y722" s="185" t="s">
        <v>1881</v>
      </c>
      <c r="Z722" s="185" t="s">
        <v>1909</v>
      </c>
      <c r="AA722" s="185" t="s">
        <v>1883</v>
      </c>
      <c r="AB722" s="185" t="s">
        <v>1883</v>
      </c>
      <c r="AC722" s="185" t="s">
        <v>4891</v>
      </c>
      <c r="AD722" s="185" t="s">
        <v>1989</v>
      </c>
      <c r="AE722" s="185" t="s">
        <v>1887</v>
      </c>
      <c r="AF722" s="185" t="s">
        <v>1903</v>
      </c>
      <c r="AG722" s="185" t="s">
        <v>1887</v>
      </c>
      <c r="AH722" s="185" t="s">
        <v>1912</v>
      </c>
      <c r="AI722" s="185" t="s">
        <v>1890</v>
      </c>
      <c r="AK722" s="185" t="s">
        <v>4892</v>
      </c>
      <c r="AL722" s="185" t="s">
        <v>3562</v>
      </c>
      <c r="AM722" s="185" t="s">
        <v>4387</v>
      </c>
      <c r="AN722" s="185" t="s">
        <v>4387</v>
      </c>
      <c r="AP722" s="185" t="s">
        <v>1896</v>
      </c>
      <c r="AQ722" s="185" t="s">
        <v>1963</v>
      </c>
      <c r="AR722" s="185" t="s">
        <v>1675</v>
      </c>
      <c r="AS722" s="185">
        <v>5334460</v>
      </c>
      <c r="AT722" s="185" t="s">
        <v>1675</v>
      </c>
      <c r="AV722" s="185" t="s">
        <v>1920</v>
      </c>
      <c r="AW722" s="185">
        <v>5334460</v>
      </c>
      <c r="AX722" s="185">
        <v>0</v>
      </c>
      <c r="AY722" s="185" t="s">
        <v>2301</v>
      </c>
      <c r="AZ722" s="186">
        <v>0</v>
      </c>
      <c r="BA722" s="231">
        <v>0</v>
      </c>
      <c r="BB722" s="185">
        <v>0</v>
      </c>
      <c r="BD722" s="187">
        <v>26189</v>
      </c>
      <c r="BE722" s="187">
        <v>40848</v>
      </c>
      <c r="BF722" s="187">
        <v>40848</v>
      </c>
      <c r="BH722" s="187">
        <v>43405</v>
      </c>
      <c r="BI722" s="187">
        <v>43769</v>
      </c>
      <c r="BO722" s="185" t="s">
        <v>2302</v>
      </c>
      <c r="BR722" s="185" t="s">
        <v>2303</v>
      </c>
      <c r="BV722" s="185" t="s">
        <v>3365</v>
      </c>
      <c r="BW722" s="185" t="s">
        <v>1896</v>
      </c>
      <c r="BX722" s="185" t="s">
        <v>1902</v>
      </c>
      <c r="BY722" s="187">
        <v>42675</v>
      </c>
      <c r="BZ722" s="187">
        <v>44136</v>
      </c>
      <c r="CA722" s="185">
        <v>0</v>
      </c>
      <c r="CB722" s="185">
        <v>5334460</v>
      </c>
      <c r="CC722" s="185">
        <v>0</v>
      </c>
      <c r="CD722" s="185">
        <v>0</v>
      </c>
      <c r="CE722" s="185">
        <v>0</v>
      </c>
      <c r="CF722" s="185">
        <v>0</v>
      </c>
      <c r="CG722" s="185">
        <v>0</v>
      </c>
      <c r="CH722" s="185">
        <v>0</v>
      </c>
      <c r="CI722" s="185">
        <v>0</v>
      </c>
      <c r="CK722" s="185">
        <v>0</v>
      </c>
      <c r="CL722" s="185">
        <v>0</v>
      </c>
      <c r="CM722" s="185">
        <v>0</v>
      </c>
      <c r="CN722" s="185">
        <v>0</v>
      </c>
      <c r="CO722" s="185">
        <v>0</v>
      </c>
      <c r="CP722" s="185">
        <v>0</v>
      </c>
      <c r="CQ722" s="185">
        <v>0</v>
      </c>
      <c r="CR722" s="185">
        <v>0</v>
      </c>
      <c r="CS722" s="185">
        <v>0</v>
      </c>
      <c r="CT722" s="185">
        <v>0</v>
      </c>
      <c r="CU722" s="185">
        <v>0</v>
      </c>
      <c r="CV722" s="185">
        <v>0</v>
      </c>
      <c r="CW722" s="185">
        <v>5334460</v>
      </c>
      <c r="CX722" s="185">
        <v>793774</v>
      </c>
      <c r="CY722" s="185">
        <v>4540686</v>
      </c>
      <c r="CZ722" s="185" t="s">
        <v>8035</v>
      </c>
      <c r="DA722" s="185">
        <v>444538</v>
      </c>
      <c r="DB722" s="185">
        <v>453400</v>
      </c>
      <c r="DC722" s="185">
        <v>640100</v>
      </c>
      <c r="DD722" s="185">
        <v>5334000</v>
      </c>
      <c r="DE722" s="185">
        <v>213400</v>
      </c>
      <c r="DF722" s="185">
        <v>106700</v>
      </c>
      <c r="DG722" s="185">
        <v>160000</v>
      </c>
      <c r="DH722" s="185">
        <v>0</v>
      </c>
      <c r="DI722" s="185">
        <v>30</v>
      </c>
      <c r="DJ722" s="185">
        <v>0</v>
      </c>
      <c r="DK722" s="185">
        <v>0</v>
      </c>
      <c r="DL722" s="185">
        <v>46951</v>
      </c>
      <c r="DM722" s="187">
        <v>44197</v>
      </c>
      <c r="DN722" s="187">
        <v>44209</v>
      </c>
      <c r="DO722" s="185">
        <v>0</v>
      </c>
      <c r="DP722" s="185">
        <v>213400</v>
      </c>
      <c r="DQ722" s="185">
        <v>53300</v>
      </c>
      <c r="DR722" s="185" t="s">
        <v>1927</v>
      </c>
      <c r="DS722" s="185" t="s">
        <v>1903</v>
      </c>
      <c r="DT722" s="185">
        <v>213400</v>
      </c>
      <c r="DV722" s="185" t="s">
        <v>1928</v>
      </c>
      <c r="DW722" s="185">
        <v>5334000</v>
      </c>
      <c r="DX722" s="185" t="s">
        <v>1896</v>
      </c>
    </row>
    <row r="723" spans="1:128" x14ac:dyDescent="0.25">
      <c r="A723" s="185">
        <v>30</v>
      </c>
      <c r="B723" s="185">
        <v>2594000</v>
      </c>
      <c r="D723" s="230">
        <v>2.436E-2</v>
      </c>
      <c r="E723" s="185">
        <v>63190</v>
      </c>
      <c r="F723" s="185">
        <v>39820243</v>
      </c>
      <c r="I723" s="185">
        <v>2669154</v>
      </c>
      <c r="J723" s="185">
        <v>907729</v>
      </c>
      <c r="L723" s="185">
        <v>3011615</v>
      </c>
      <c r="M723" s="185" t="s">
        <v>2324</v>
      </c>
      <c r="N723" s="185" t="s">
        <v>1313</v>
      </c>
      <c r="R723" s="185" t="s">
        <v>1264</v>
      </c>
      <c r="S723" s="185" t="s">
        <v>783</v>
      </c>
      <c r="T723" s="185" t="s">
        <v>1098</v>
      </c>
      <c r="U723" s="185" t="s">
        <v>682</v>
      </c>
      <c r="V723" s="185" t="s">
        <v>2012</v>
      </c>
      <c r="W723" s="185" t="s">
        <v>7619</v>
      </c>
      <c r="X723" s="185" t="s">
        <v>1907</v>
      </c>
      <c r="Y723" s="185" t="s">
        <v>1881</v>
      </c>
      <c r="Z723" s="185" t="s">
        <v>2504</v>
      </c>
      <c r="AA723" s="185" t="s">
        <v>1883</v>
      </c>
      <c r="AB723" s="185" t="s">
        <v>2001</v>
      </c>
      <c r="AC723" s="185" t="s">
        <v>4893</v>
      </c>
      <c r="AD723" s="185" t="s">
        <v>3966</v>
      </c>
      <c r="AE723" s="185" t="s">
        <v>1887</v>
      </c>
      <c r="AF723" s="185" t="s">
        <v>1888</v>
      </c>
      <c r="AG723" s="185" t="s">
        <v>1889</v>
      </c>
      <c r="AH723" s="185" t="s">
        <v>1883</v>
      </c>
      <c r="AI723" s="185" t="s">
        <v>1890</v>
      </c>
      <c r="AK723" s="185" t="s">
        <v>4894</v>
      </c>
      <c r="AL723" s="185" t="s">
        <v>4895</v>
      </c>
      <c r="AM723" s="185" t="s">
        <v>4896</v>
      </c>
      <c r="AN723" s="185" t="s">
        <v>4358</v>
      </c>
      <c r="AO723" s="185" t="s">
        <v>4742</v>
      </c>
      <c r="AP723" s="185" t="s">
        <v>1896</v>
      </c>
      <c r="AQ723" s="185" t="s">
        <v>2012</v>
      </c>
      <c r="AR723" s="185" t="s">
        <v>2300</v>
      </c>
      <c r="AS723" s="185">
        <v>2593510</v>
      </c>
      <c r="AT723" s="185" t="s">
        <v>2300</v>
      </c>
      <c r="AV723" s="185" t="s">
        <v>1920</v>
      </c>
      <c r="AW723" s="185">
        <v>2593510</v>
      </c>
      <c r="AX723" s="185">
        <v>0</v>
      </c>
      <c r="AY723" s="185" t="s">
        <v>2022</v>
      </c>
      <c r="AZ723" s="186">
        <v>0</v>
      </c>
      <c r="BA723" s="231">
        <v>14</v>
      </c>
      <c r="BB723" s="185">
        <v>0</v>
      </c>
      <c r="BD723" s="187">
        <v>31281</v>
      </c>
      <c r="BE723" s="187">
        <v>43136</v>
      </c>
      <c r="BF723" s="187">
        <v>43136</v>
      </c>
      <c r="BH723" s="187">
        <v>43501</v>
      </c>
      <c r="BI723" s="187">
        <v>43865</v>
      </c>
      <c r="BO723" s="185" t="s">
        <v>2023</v>
      </c>
      <c r="BR723" s="185" t="s">
        <v>2024</v>
      </c>
      <c r="BV723" s="185" t="s">
        <v>3365</v>
      </c>
      <c r="BW723" s="185" t="s">
        <v>1896</v>
      </c>
      <c r="BX723" s="185" t="s">
        <v>2025</v>
      </c>
      <c r="BY723" s="187">
        <v>43136</v>
      </c>
      <c r="BZ723" s="187">
        <v>44232</v>
      </c>
      <c r="CA723" s="185">
        <v>0</v>
      </c>
      <c r="CB723" s="185">
        <v>2593510</v>
      </c>
      <c r="CC723" s="185">
        <v>0</v>
      </c>
      <c r="CD723" s="185">
        <v>0</v>
      </c>
      <c r="CE723" s="185">
        <v>0</v>
      </c>
      <c r="CF723" s="185">
        <v>0</v>
      </c>
      <c r="CG723" s="185">
        <v>0</v>
      </c>
      <c r="CH723" s="185">
        <v>0</v>
      </c>
      <c r="CI723" s="185">
        <v>0</v>
      </c>
      <c r="CK723" s="185">
        <v>0</v>
      </c>
      <c r="CL723" s="185">
        <v>0</v>
      </c>
      <c r="CM723" s="185">
        <v>0</v>
      </c>
      <c r="CN723" s="185">
        <v>0</v>
      </c>
      <c r="CO723" s="185">
        <v>0</v>
      </c>
      <c r="CP723" s="185">
        <v>0</v>
      </c>
      <c r="CQ723" s="185">
        <v>363091</v>
      </c>
      <c r="CR723" s="185">
        <v>0</v>
      </c>
      <c r="CS723" s="185">
        <v>0</v>
      </c>
      <c r="CT723" s="185">
        <v>0</v>
      </c>
      <c r="CU723" s="185">
        <v>0</v>
      </c>
      <c r="CV723" s="185">
        <v>0</v>
      </c>
      <c r="CW723" s="185">
        <v>2956601</v>
      </c>
      <c r="CX723" s="185">
        <v>337276</v>
      </c>
      <c r="CY723" s="185">
        <v>2619325</v>
      </c>
      <c r="CZ723" s="185" t="s">
        <v>8035</v>
      </c>
      <c r="DA723" s="185">
        <v>246383</v>
      </c>
      <c r="DB723" s="185">
        <v>220500</v>
      </c>
      <c r="DC723" s="185">
        <v>311300</v>
      </c>
      <c r="DD723" s="185">
        <v>2957000</v>
      </c>
      <c r="DE723" s="185">
        <v>118300</v>
      </c>
      <c r="DF723" s="185">
        <v>59100</v>
      </c>
      <c r="DG723" s="185">
        <v>88700</v>
      </c>
      <c r="DH723" s="185">
        <v>0</v>
      </c>
      <c r="DI723" s="185">
        <v>30</v>
      </c>
      <c r="DJ723" s="185">
        <v>0</v>
      </c>
      <c r="DK723" s="185">
        <v>0</v>
      </c>
      <c r="DL723" s="185">
        <v>0</v>
      </c>
      <c r="DM723" s="187">
        <v>43892</v>
      </c>
      <c r="DN723" s="187">
        <v>43910</v>
      </c>
      <c r="DO723" s="185">
        <v>0</v>
      </c>
      <c r="DP723" s="185">
        <v>103800</v>
      </c>
      <c r="DQ723" s="185">
        <v>0</v>
      </c>
      <c r="DR723" s="185" t="s">
        <v>1927</v>
      </c>
      <c r="DS723" s="185" t="s">
        <v>1903</v>
      </c>
      <c r="DT723" s="185">
        <v>103800</v>
      </c>
      <c r="DV723" s="185" t="s">
        <v>1952</v>
      </c>
      <c r="DW723" s="185">
        <v>2594000</v>
      </c>
      <c r="DX723" s="185" t="s">
        <v>1896</v>
      </c>
    </row>
    <row r="724" spans="1:128" x14ac:dyDescent="0.25">
      <c r="A724" s="185">
        <v>0</v>
      </c>
      <c r="B724" s="185">
        <v>0</v>
      </c>
      <c r="D724" s="230">
        <v>5.2199999999999998E-3</v>
      </c>
      <c r="E724" s="185">
        <v>0</v>
      </c>
      <c r="F724" s="185">
        <v>40011545</v>
      </c>
      <c r="I724" s="185">
        <v>2801291</v>
      </c>
      <c r="J724" s="185">
        <v>952666</v>
      </c>
      <c r="L724" s="185">
        <v>3034410</v>
      </c>
      <c r="M724" s="185" t="s">
        <v>1889</v>
      </c>
      <c r="N724" s="185" t="s">
        <v>4180</v>
      </c>
      <c r="O724" s="185" t="s">
        <v>1332</v>
      </c>
      <c r="R724" s="185" t="s">
        <v>1879</v>
      </c>
      <c r="S724" s="185" t="s">
        <v>306</v>
      </c>
      <c r="T724" s="185" t="s">
        <v>306</v>
      </c>
      <c r="U724" s="185" t="s">
        <v>7435</v>
      </c>
      <c r="V724" s="185" t="s">
        <v>2012</v>
      </c>
      <c r="W724" s="185" t="s">
        <v>58</v>
      </c>
      <c r="X724" s="185" t="s">
        <v>2045</v>
      </c>
      <c r="Y724" s="185" t="s">
        <v>1908</v>
      </c>
      <c r="Z724" s="185" t="s">
        <v>1909</v>
      </c>
      <c r="AA724" s="185" t="s">
        <v>1883</v>
      </c>
      <c r="AB724" s="185" t="s">
        <v>1883</v>
      </c>
      <c r="AC724" s="185" t="s">
        <v>4897</v>
      </c>
      <c r="AD724" s="185" t="s">
        <v>1989</v>
      </c>
      <c r="AE724" s="185" t="s">
        <v>2074</v>
      </c>
      <c r="AF724" s="185" t="s">
        <v>1889</v>
      </c>
      <c r="AG724" s="185" t="s">
        <v>1989</v>
      </c>
      <c r="AH724" s="185" t="s">
        <v>1912</v>
      </c>
      <c r="AI724" s="185" t="s">
        <v>1890</v>
      </c>
      <c r="AJ724" s="185" t="s">
        <v>1913</v>
      </c>
      <c r="AK724" s="185" t="s">
        <v>2048</v>
      </c>
      <c r="AL724" s="185" t="s">
        <v>2224</v>
      </c>
      <c r="AM724" s="185" t="s">
        <v>4898</v>
      </c>
      <c r="AN724" s="185" t="s">
        <v>4899</v>
      </c>
      <c r="AO724" s="185" t="s">
        <v>4303</v>
      </c>
      <c r="AP724" s="185" t="s">
        <v>1896</v>
      </c>
      <c r="AQ724" s="185" t="s">
        <v>2012</v>
      </c>
      <c r="AR724" s="185" t="s">
        <v>2021</v>
      </c>
      <c r="AS724" s="185">
        <v>2721902</v>
      </c>
      <c r="AT724" s="185" t="s">
        <v>2021</v>
      </c>
      <c r="AV724" s="185" t="s">
        <v>1920</v>
      </c>
      <c r="AW724" s="185">
        <v>2721902</v>
      </c>
      <c r="AX724" s="185">
        <v>0</v>
      </c>
      <c r="AY724" s="185" t="s">
        <v>4186</v>
      </c>
      <c r="AZ724" s="186">
        <v>0</v>
      </c>
      <c r="BA724" s="231">
        <v>0</v>
      </c>
      <c r="BB724" s="185">
        <v>0</v>
      </c>
      <c r="BC724" s="185" t="s">
        <v>1332</v>
      </c>
      <c r="BD724" s="187">
        <v>20176</v>
      </c>
      <c r="BE724" s="187">
        <v>29032</v>
      </c>
      <c r="BF724" s="187">
        <v>32874</v>
      </c>
      <c r="BH724" s="187">
        <v>42547</v>
      </c>
      <c r="BI724" s="187">
        <v>43276</v>
      </c>
      <c r="BJ724" s="185" t="s">
        <v>4900</v>
      </c>
      <c r="BK724" s="185" t="s">
        <v>1923</v>
      </c>
      <c r="BL724" s="187">
        <v>33119</v>
      </c>
      <c r="BV724" s="185" t="s">
        <v>3365</v>
      </c>
      <c r="BW724" s="185" t="s">
        <v>1926</v>
      </c>
      <c r="BX724" s="185" t="s">
        <v>1902</v>
      </c>
      <c r="BY724" s="187">
        <v>43642</v>
      </c>
      <c r="BZ724" s="187">
        <v>44373</v>
      </c>
      <c r="CA724" s="185">
        <v>0</v>
      </c>
      <c r="CB724" s="185">
        <v>0</v>
      </c>
      <c r="CC724" s="185">
        <v>0</v>
      </c>
      <c r="CD724" s="185">
        <v>0</v>
      </c>
      <c r="CE724" s="185">
        <v>0</v>
      </c>
      <c r="CF724" s="185">
        <v>0</v>
      </c>
      <c r="CG724" s="185">
        <v>0</v>
      </c>
      <c r="CH724" s="185">
        <v>952666</v>
      </c>
      <c r="CI724" s="185">
        <v>3191308</v>
      </c>
      <c r="CK724" s="185">
        <v>0</v>
      </c>
      <c r="CL724" s="185">
        <v>0</v>
      </c>
      <c r="CM724" s="185">
        <v>0</v>
      </c>
      <c r="CN724" s="185">
        <v>0</v>
      </c>
      <c r="CO724" s="185">
        <v>0</v>
      </c>
      <c r="CP724" s="185">
        <v>0</v>
      </c>
      <c r="CQ724" s="185">
        <v>0</v>
      </c>
      <c r="CR724" s="185">
        <v>0</v>
      </c>
      <c r="CS724" s="185">
        <v>0</v>
      </c>
      <c r="CT724" s="185">
        <v>0</v>
      </c>
      <c r="CU724" s="185">
        <v>0</v>
      </c>
      <c r="CV724" s="185">
        <v>0</v>
      </c>
      <c r="CW724" s="185">
        <v>4300228</v>
      </c>
      <c r="CX724" s="185">
        <v>1276296</v>
      </c>
      <c r="CY724" s="185">
        <v>3023932</v>
      </c>
      <c r="CZ724" s="185" t="s">
        <v>8035</v>
      </c>
      <c r="DA724" s="185">
        <v>345331</v>
      </c>
      <c r="DB724" s="185">
        <v>299000</v>
      </c>
      <c r="DC724" s="185">
        <v>422200</v>
      </c>
      <c r="DD724" s="185">
        <v>4144000</v>
      </c>
      <c r="DE724" s="185">
        <v>165800</v>
      </c>
      <c r="DF724" s="185">
        <v>82900</v>
      </c>
      <c r="DG724" s="185">
        <v>124300</v>
      </c>
      <c r="DH724" s="185">
        <v>47633</v>
      </c>
      <c r="DI724" s="185">
        <v>0</v>
      </c>
      <c r="DJ724" s="185">
        <v>0</v>
      </c>
      <c r="DK724" s="185">
        <v>30</v>
      </c>
      <c r="DL724" s="185">
        <v>0</v>
      </c>
      <c r="DM724" s="187">
        <v>44348</v>
      </c>
      <c r="DN724" s="187">
        <v>44392</v>
      </c>
      <c r="DO724" s="185">
        <v>0</v>
      </c>
      <c r="DP724" s="185">
        <v>140700</v>
      </c>
      <c r="DQ724" s="185">
        <v>0</v>
      </c>
      <c r="DR724" s="185" t="s">
        <v>2051</v>
      </c>
      <c r="DS724" s="185" t="s">
        <v>1889</v>
      </c>
      <c r="DT724" s="185">
        <v>140700</v>
      </c>
      <c r="DV724" s="185" t="s">
        <v>1928</v>
      </c>
      <c r="DW724" s="185">
        <v>3518000</v>
      </c>
      <c r="DX724" s="185" t="s">
        <v>1896</v>
      </c>
    </row>
    <row r="725" spans="1:128" x14ac:dyDescent="0.25">
      <c r="A725" s="185">
        <v>30</v>
      </c>
      <c r="B725" s="185">
        <v>0</v>
      </c>
      <c r="D725" s="230">
        <v>5.2199999999999998E-3</v>
      </c>
      <c r="E725" s="185">
        <v>0</v>
      </c>
      <c r="F725" s="185">
        <v>40016452</v>
      </c>
      <c r="I725" s="185">
        <v>0</v>
      </c>
      <c r="J725" s="185">
        <v>810004</v>
      </c>
      <c r="L725" s="185">
        <v>0</v>
      </c>
      <c r="M725" s="185" t="s">
        <v>1889</v>
      </c>
      <c r="N725" s="185" t="s">
        <v>2044</v>
      </c>
      <c r="R725" s="185" t="s">
        <v>2082</v>
      </c>
      <c r="S725" s="185" t="s">
        <v>306</v>
      </c>
      <c r="T725" s="185" t="s">
        <v>306</v>
      </c>
      <c r="U725" s="185" t="s">
        <v>4355</v>
      </c>
      <c r="V725" s="185" t="s">
        <v>3041</v>
      </c>
      <c r="W725" s="185" t="s">
        <v>258</v>
      </c>
      <c r="X725" s="185" t="s">
        <v>2072</v>
      </c>
      <c r="Y725" s="185" t="s">
        <v>1987</v>
      </c>
      <c r="Z725" s="185" t="s">
        <v>1909</v>
      </c>
      <c r="AA725" s="185" t="s">
        <v>1883</v>
      </c>
      <c r="AB725" s="185" t="s">
        <v>1883</v>
      </c>
      <c r="AC725" s="185" t="s">
        <v>4901</v>
      </c>
      <c r="AD725" s="185" t="s">
        <v>1989</v>
      </c>
      <c r="AE725" s="185" t="s">
        <v>1888</v>
      </c>
      <c r="AF725" s="185" t="s">
        <v>1889</v>
      </c>
      <c r="AG725" s="185" t="s">
        <v>1989</v>
      </c>
      <c r="AH725" s="185" t="s">
        <v>1883</v>
      </c>
      <c r="AI725" s="185" t="s">
        <v>1890</v>
      </c>
      <c r="AJ725" s="185" t="s">
        <v>1913</v>
      </c>
      <c r="AK725" s="185" t="s">
        <v>2544</v>
      </c>
      <c r="AL725" s="185" t="s">
        <v>3895</v>
      </c>
      <c r="AM725" s="185" t="s">
        <v>4902</v>
      </c>
      <c r="AN725" s="185" t="s">
        <v>4223</v>
      </c>
      <c r="AO725" s="185" t="s">
        <v>4903</v>
      </c>
      <c r="AP725" s="185" t="s">
        <v>1896</v>
      </c>
      <c r="AQ725" s="185" t="s">
        <v>3041</v>
      </c>
      <c r="AR725" s="185" t="s">
        <v>3042</v>
      </c>
      <c r="AS725" s="185">
        <v>2542265</v>
      </c>
      <c r="AT725" s="185" t="s">
        <v>3042</v>
      </c>
      <c r="AV725" s="185" t="s">
        <v>1920</v>
      </c>
      <c r="AW725" s="185">
        <v>2542265</v>
      </c>
      <c r="AX725" s="185">
        <v>0</v>
      </c>
      <c r="AY725" s="185" t="s">
        <v>2050</v>
      </c>
      <c r="AZ725" s="186">
        <v>0</v>
      </c>
      <c r="BA725" s="231">
        <v>0</v>
      </c>
      <c r="BB725" s="185">
        <v>0</v>
      </c>
      <c r="BC725" s="185" t="s">
        <v>1332</v>
      </c>
      <c r="BD725" s="187">
        <v>22545</v>
      </c>
      <c r="BE725" s="187">
        <v>32959</v>
      </c>
      <c r="BF725" s="187">
        <v>32959</v>
      </c>
      <c r="BH725" s="187">
        <v>42090</v>
      </c>
      <c r="BI725" s="187">
        <v>42455</v>
      </c>
      <c r="BJ725" s="185" t="s">
        <v>4904</v>
      </c>
      <c r="BK725" s="185" t="s">
        <v>1923</v>
      </c>
      <c r="BL725" s="187">
        <v>33520</v>
      </c>
      <c r="BM725" s="185" t="s">
        <v>3305</v>
      </c>
      <c r="BN725" s="185" t="s">
        <v>3306</v>
      </c>
      <c r="BV725" s="185" t="s">
        <v>3365</v>
      </c>
      <c r="BW725" s="185" t="s">
        <v>1926</v>
      </c>
      <c r="BX725" s="185" t="s">
        <v>2094</v>
      </c>
      <c r="BY725" s="187">
        <v>42090</v>
      </c>
      <c r="BZ725" s="187">
        <v>43186</v>
      </c>
      <c r="CA725" s="185">
        <v>0</v>
      </c>
      <c r="CB725" s="185">
        <v>0</v>
      </c>
      <c r="CC725" s="185">
        <v>0</v>
      </c>
      <c r="CD725" s="185">
        <v>0</v>
      </c>
      <c r="CE725" s="185">
        <v>0</v>
      </c>
      <c r="CF725" s="185">
        <v>0</v>
      </c>
      <c r="CG725" s="185">
        <v>0</v>
      </c>
      <c r="CH725" s="185">
        <v>0</v>
      </c>
      <c r="CI725" s="185">
        <v>0</v>
      </c>
      <c r="CK725" s="185">
        <v>0</v>
      </c>
      <c r="CL725" s="185">
        <v>0</v>
      </c>
      <c r="CM725" s="185">
        <v>0</v>
      </c>
      <c r="CN725" s="185">
        <v>0</v>
      </c>
      <c r="CO725" s="185">
        <v>0</v>
      </c>
      <c r="CP725" s="185">
        <v>0</v>
      </c>
      <c r="CQ725" s="185">
        <v>0</v>
      </c>
      <c r="CR725" s="185">
        <v>0</v>
      </c>
      <c r="CS725" s="185">
        <v>0</v>
      </c>
      <c r="CT725" s="185">
        <v>0</v>
      </c>
      <c r="CU725" s="185">
        <v>0</v>
      </c>
      <c r="CV725" s="185">
        <v>0</v>
      </c>
      <c r="CW725" s="185">
        <v>0</v>
      </c>
      <c r="CX725" s="185">
        <v>0</v>
      </c>
      <c r="CY725" s="185">
        <v>0</v>
      </c>
      <c r="CZ725" s="185" t="s">
        <v>8035</v>
      </c>
      <c r="DA725" s="185">
        <v>0</v>
      </c>
      <c r="DB725" s="185">
        <v>0</v>
      </c>
      <c r="DC725" s="185">
        <v>0</v>
      </c>
      <c r="DD725" s="185">
        <v>0</v>
      </c>
      <c r="DE725" s="185">
        <v>0</v>
      </c>
      <c r="DF725" s="185">
        <v>0</v>
      </c>
      <c r="DG725" s="185">
        <v>0</v>
      </c>
      <c r="DH725" s="185">
        <v>0</v>
      </c>
      <c r="DI725" s="185">
        <v>30</v>
      </c>
      <c r="DJ725" s="185">
        <v>0</v>
      </c>
      <c r="DK725" s="185">
        <v>0</v>
      </c>
      <c r="DL725" s="185">
        <v>0</v>
      </c>
      <c r="DM725" s="187">
        <v>43466</v>
      </c>
      <c r="DN725" s="187">
        <v>43467</v>
      </c>
      <c r="DO725" s="185">
        <v>0</v>
      </c>
      <c r="DP725" s="185">
        <v>0</v>
      </c>
      <c r="DQ725" s="185">
        <v>0</v>
      </c>
      <c r="DR725" s="185" t="s">
        <v>1989</v>
      </c>
      <c r="DS725" s="185" t="s">
        <v>1887</v>
      </c>
      <c r="DT725" s="185">
        <v>0</v>
      </c>
      <c r="DV725" s="185" t="s">
        <v>1928</v>
      </c>
      <c r="DW725" s="185">
        <v>0</v>
      </c>
      <c r="DX725" s="185" t="s">
        <v>1896</v>
      </c>
    </row>
    <row r="726" spans="1:128" x14ac:dyDescent="0.25">
      <c r="A726" s="185">
        <v>30</v>
      </c>
      <c r="B726" s="185">
        <v>12970000</v>
      </c>
      <c r="D726" s="230">
        <v>5.2199999999999998E-3</v>
      </c>
      <c r="E726" s="185">
        <v>67703</v>
      </c>
      <c r="F726" s="185">
        <v>40029357</v>
      </c>
      <c r="I726" s="185">
        <v>13348649</v>
      </c>
      <c r="J726" s="185">
        <v>4539621</v>
      </c>
      <c r="L726" s="185">
        <v>15061980</v>
      </c>
      <c r="M726" s="185" t="s">
        <v>1889</v>
      </c>
      <c r="N726" s="185" t="s">
        <v>1985</v>
      </c>
      <c r="Q726" s="185" t="s">
        <v>2673</v>
      </c>
      <c r="R726" s="185" t="s">
        <v>2674</v>
      </c>
      <c r="S726" s="185" t="s">
        <v>306</v>
      </c>
      <c r="T726" s="185" t="s">
        <v>306</v>
      </c>
      <c r="U726" s="185" t="s">
        <v>3432</v>
      </c>
      <c r="V726" s="185" t="s">
        <v>3240</v>
      </c>
      <c r="W726" s="185" t="s">
        <v>95</v>
      </c>
      <c r="X726" s="185" t="s">
        <v>1880</v>
      </c>
      <c r="Y726" s="185" t="s">
        <v>1881</v>
      </c>
      <c r="Z726" s="185" t="s">
        <v>1909</v>
      </c>
      <c r="AA726" s="185" t="s">
        <v>1883</v>
      </c>
      <c r="AB726" s="185" t="s">
        <v>1883</v>
      </c>
      <c r="AC726" s="185" t="s">
        <v>4905</v>
      </c>
      <c r="AD726" s="185" t="s">
        <v>1989</v>
      </c>
      <c r="AE726" s="185" t="s">
        <v>2026</v>
      </c>
      <c r="AF726" s="185" t="s">
        <v>1889</v>
      </c>
      <c r="AG726" s="185" t="s">
        <v>1887</v>
      </c>
      <c r="AH726" s="185" t="s">
        <v>1912</v>
      </c>
      <c r="AI726" s="185" t="s">
        <v>1890</v>
      </c>
      <c r="AK726" s="185" t="s">
        <v>2448</v>
      </c>
      <c r="AL726" s="185" t="s">
        <v>4906</v>
      </c>
      <c r="AM726" s="185" t="s">
        <v>4907</v>
      </c>
      <c r="AN726" s="185" t="s">
        <v>4908</v>
      </c>
      <c r="AO726" s="185" t="s">
        <v>4339</v>
      </c>
      <c r="AP726" s="185" t="s">
        <v>1896</v>
      </c>
      <c r="AQ726" s="185" t="s">
        <v>3240</v>
      </c>
      <c r="AR726" s="185" t="s">
        <v>647</v>
      </c>
      <c r="AS726" s="185">
        <v>8646847</v>
      </c>
      <c r="AT726" s="185" t="s">
        <v>647</v>
      </c>
      <c r="AV726" s="185" t="s">
        <v>1920</v>
      </c>
      <c r="AW726" s="185">
        <v>8646847</v>
      </c>
      <c r="AX726" s="185">
        <v>0</v>
      </c>
      <c r="AY726" s="185" t="s">
        <v>1996</v>
      </c>
      <c r="AZ726" s="186">
        <v>50</v>
      </c>
      <c r="BA726" s="231">
        <v>0</v>
      </c>
      <c r="BB726" s="185">
        <v>0</v>
      </c>
      <c r="BC726" s="185" t="s">
        <v>1332</v>
      </c>
      <c r="BD726" s="187">
        <v>25458</v>
      </c>
      <c r="BE726" s="187">
        <v>35362</v>
      </c>
      <c r="BF726" s="187">
        <v>43446</v>
      </c>
      <c r="BH726" s="187">
        <v>43032</v>
      </c>
      <c r="BI726" s="187">
        <v>43396</v>
      </c>
      <c r="BO726" s="185" t="s">
        <v>2023</v>
      </c>
      <c r="BR726" s="185" t="s">
        <v>2024</v>
      </c>
      <c r="BV726" s="185" t="s">
        <v>3365</v>
      </c>
      <c r="BW726" s="185" t="s">
        <v>1896</v>
      </c>
      <c r="BX726" s="185" t="s">
        <v>3246</v>
      </c>
      <c r="BY726" s="187">
        <v>42667</v>
      </c>
      <c r="BZ726" s="187">
        <v>44128</v>
      </c>
      <c r="CA726" s="185">
        <v>0</v>
      </c>
      <c r="CB726" s="185">
        <v>8646847</v>
      </c>
      <c r="CC726" s="185">
        <v>0</v>
      </c>
      <c r="CD726" s="185">
        <v>0</v>
      </c>
      <c r="CE726" s="185">
        <v>4323500</v>
      </c>
      <c r="CF726" s="185">
        <v>0</v>
      </c>
      <c r="CG726" s="185">
        <v>0</v>
      </c>
      <c r="CH726" s="185">
        <v>0</v>
      </c>
      <c r="CI726" s="185">
        <v>0</v>
      </c>
      <c r="CK726" s="185">
        <v>0</v>
      </c>
      <c r="CL726" s="185">
        <v>0</v>
      </c>
      <c r="CM726" s="185">
        <v>0</v>
      </c>
      <c r="CN726" s="185">
        <v>0</v>
      </c>
      <c r="CO726" s="185">
        <v>0</v>
      </c>
      <c r="CP726" s="185">
        <v>0</v>
      </c>
      <c r="CQ726" s="185">
        <v>0</v>
      </c>
      <c r="CR726" s="185">
        <v>0</v>
      </c>
      <c r="CS726" s="185">
        <v>0</v>
      </c>
      <c r="CT726" s="185">
        <v>0</v>
      </c>
      <c r="CU726" s="185">
        <v>0</v>
      </c>
      <c r="CV726" s="185">
        <v>0</v>
      </c>
      <c r="CW726" s="185">
        <v>12970347</v>
      </c>
      <c r="CX726" s="185">
        <v>3363428</v>
      </c>
      <c r="CY726" s="185">
        <v>9606919</v>
      </c>
      <c r="CZ726" s="185" t="s">
        <v>8035</v>
      </c>
      <c r="DA726" s="185">
        <v>1080862</v>
      </c>
      <c r="DB726" s="185">
        <v>1102400</v>
      </c>
      <c r="DC726" s="185">
        <v>1556400</v>
      </c>
      <c r="DD726" s="185">
        <v>12970000</v>
      </c>
      <c r="DE726" s="185">
        <v>518800</v>
      </c>
      <c r="DF726" s="185">
        <v>259400</v>
      </c>
      <c r="DG726" s="185">
        <v>389100</v>
      </c>
      <c r="DH726" s="185">
        <v>0</v>
      </c>
      <c r="DI726" s="185">
        <v>30</v>
      </c>
      <c r="DJ726" s="185">
        <v>0</v>
      </c>
      <c r="DK726" s="185">
        <v>0</v>
      </c>
      <c r="DL726" s="185">
        <v>1435850</v>
      </c>
      <c r="DM726" s="187">
        <v>44144</v>
      </c>
      <c r="DN726" s="187">
        <v>44165</v>
      </c>
      <c r="DO726" s="185">
        <v>0</v>
      </c>
      <c r="DP726" s="185">
        <v>518800</v>
      </c>
      <c r="DQ726" s="185">
        <v>129700</v>
      </c>
      <c r="DR726" s="185" t="s">
        <v>1888</v>
      </c>
      <c r="DS726" s="185" t="s">
        <v>1903</v>
      </c>
      <c r="DT726" s="185">
        <v>518800</v>
      </c>
      <c r="DV726" s="185" t="s">
        <v>1928</v>
      </c>
      <c r="DW726" s="185">
        <v>12970000</v>
      </c>
      <c r="DX726" s="185" t="s">
        <v>1896</v>
      </c>
    </row>
    <row r="727" spans="1:128" x14ac:dyDescent="0.25">
      <c r="A727" s="185">
        <v>30</v>
      </c>
      <c r="B727" s="185">
        <v>2613000</v>
      </c>
      <c r="D727" s="230">
        <v>2.436E-2</v>
      </c>
      <c r="E727" s="185">
        <v>63653</v>
      </c>
      <c r="F727" s="185">
        <v>40029893</v>
      </c>
      <c r="I727" s="185">
        <v>1983800</v>
      </c>
      <c r="J727" s="185">
        <v>871127</v>
      </c>
      <c r="L727" s="185">
        <v>2148822</v>
      </c>
      <c r="M727" s="185" t="s">
        <v>1928</v>
      </c>
      <c r="N727" s="185" t="s">
        <v>1313</v>
      </c>
      <c r="R727" s="185" t="s">
        <v>1879</v>
      </c>
      <c r="S727" s="185" t="s">
        <v>150</v>
      </c>
      <c r="T727" s="185" t="s">
        <v>803</v>
      </c>
      <c r="U727" s="185" t="s">
        <v>682</v>
      </c>
      <c r="V727" s="185" t="s">
        <v>1272</v>
      </c>
      <c r="W727" s="185" t="s">
        <v>812</v>
      </c>
      <c r="X727" s="185" t="s">
        <v>2013</v>
      </c>
      <c r="Y727" s="185" t="s">
        <v>1881</v>
      </c>
      <c r="Z727" s="185" t="s">
        <v>2052</v>
      </c>
      <c r="AA727" s="185" t="s">
        <v>1883</v>
      </c>
      <c r="AB727" s="185" t="s">
        <v>1913</v>
      </c>
      <c r="AC727" s="185" t="s">
        <v>4909</v>
      </c>
      <c r="AD727" s="185" t="s">
        <v>2654</v>
      </c>
      <c r="AE727" s="185" t="s">
        <v>1887</v>
      </c>
      <c r="AF727" s="185" t="s">
        <v>1888</v>
      </c>
      <c r="AG727" s="185" t="s">
        <v>1889</v>
      </c>
      <c r="AH727" s="185" t="s">
        <v>1883</v>
      </c>
      <c r="AI727" s="185" t="s">
        <v>1890</v>
      </c>
      <c r="AK727" s="185" t="s">
        <v>2798</v>
      </c>
      <c r="AL727" s="185" t="s">
        <v>2507</v>
      </c>
      <c r="AM727" s="185" t="s">
        <v>4328</v>
      </c>
      <c r="AN727" s="185" t="s">
        <v>4328</v>
      </c>
      <c r="AP727" s="185" t="s">
        <v>1896</v>
      </c>
      <c r="AQ727" s="185" t="s">
        <v>1272</v>
      </c>
      <c r="AR727" s="185" t="s">
        <v>2350</v>
      </c>
      <c r="AS727" s="185">
        <v>1742254</v>
      </c>
      <c r="AT727" s="185" t="s">
        <v>2350</v>
      </c>
      <c r="AV727" s="185" t="s">
        <v>1920</v>
      </c>
      <c r="AW727" s="185">
        <v>1742254</v>
      </c>
      <c r="AX727" s="185">
        <v>0</v>
      </c>
      <c r="AY727" s="185" t="s">
        <v>2022</v>
      </c>
      <c r="AZ727" s="186">
        <v>0</v>
      </c>
      <c r="BA727" s="231">
        <v>0</v>
      </c>
      <c r="BB727" s="185">
        <v>0</v>
      </c>
      <c r="BD727" s="187">
        <v>25687</v>
      </c>
      <c r="BE727" s="187">
        <v>40695</v>
      </c>
      <c r="BF727" s="187">
        <v>40695</v>
      </c>
      <c r="BH727" s="187">
        <v>43252</v>
      </c>
      <c r="BI727" s="187">
        <v>43616</v>
      </c>
      <c r="BO727" s="185" t="s">
        <v>2023</v>
      </c>
      <c r="BR727" s="185" t="s">
        <v>2024</v>
      </c>
      <c r="BV727" s="185" t="s">
        <v>3365</v>
      </c>
      <c r="BW727" s="185" t="s">
        <v>1896</v>
      </c>
      <c r="BX727" s="185" t="s">
        <v>1902</v>
      </c>
      <c r="BY727" s="187">
        <v>44348</v>
      </c>
      <c r="BZ727" s="187">
        <v>44348</v>
      </c>
      <c r="CA727" s="185">
        <v>0</v>
      </c>
      <c r="CB727" s="185">
        <v>1742254</v>
      </c>
      <c r="CC727" s="185">
        <v>0</v>
      </c>
      <c r="CD727" s="185">
        <v>102854</v>
      </c>
      <c r="CE727" s="185">
        <v>0</v>
      </c>
      <c r="CF727" s="185">
        <v>0</v>
      </c>
      <c r="CG727" s="185">
        <v>0</v>
      </c>
      <c r="CH727" s="185">
        <v>871127</v>
      </c>
      <c r="CI727" s="185">
        <v>0</v>
      </c>
      <c r="CK727" s="185">
        <v>0</v>
      </c>
      <c r="CL727" s="185">
        <v>0</v>
      </c>
      <c r="CM727" s="185">
        <v>0</v>
      </c>
      <c r="CN727" s="185">
        <v>0</v>
      </c>
      <c r="CO727" s="185">
        <v>0</v>
      </c>
      <c r="CP727" s="185">
        <v>66098</v>
      </c>
      <c r="CQ727" s="185">
        <v>0</v>
      </c>
      <c r="CR727" s="185">
        <v>0</v>
      </c>
      <c r="CS727" s="185">
        <v>0</v>
      </c>
      <c r="CT727" s="185">
        <v>0</v>
      </c>
      <c r="CU727" s="185">
        <v>0</v>
      </c>
      <c r="CV727" s="185">
        <v>0</v>
      </c>
      <c r="CW727" s="185">
        <v>2782333</v>
      </c>
      <c r="CX727" s="185">
        <v>365540</v>
      </c>
      <c r="CY727" s="185">
        <v>2416793</v>
      </c>
      <c r="CZ727" s="185" t="s">
        <v>8035</v>
      </c>
      <c r="DA727" s="185">
        <v>231861</v>
      </c>
      <c r="DB727" s="185">
        <v>222100</v>
      </c>
      <c r="DC727" s="185">
        <v>313600</v>
      </c>
      <c r="DD727" s="185">
        <v>2679000</v>
      </c>
      <c r="DE727" s="185">
        <v>107200</v>
      </c>
      <c r="DF727" s="185">
        <v>53600</v>
      </c>
      <c r="DG727" s="185">
        <v>80400</v>
      </c>
      <c r="DH727" s="185">
        <v>0</v>
      </c>
      <c r="DI727" s="185">
        <v>30</v>
      </c>
      <c r="DJ727" s="185">
        <v>0</v>
      </c>
      <c r="DK727" s="185">
        <v>0</v>
      </c>
      <c r="DL727" s="185">
        <v>0</v>
      </c>
      <c r="DM727" s="187">
        <v>43831</v>
      </c>
      <c r="DN727" s="187">
        <v>43833</v>
      </c>
      <c r="DO727" s="185">
        <v>0</v>
      </c>
      <c r="DP727" s="185">
        <v>104500</v>
      </c>
      <c r="DQ727" s="185">
        <v>0</v>
      </c>
      <c r="DR727" s="185" t="s">
        <v>2026</v>
      </c>
      <c r="DS727" s="185" t="s">
        <v>1903</v>
      </c>
      <c r="DT727" s="185">
        <v>104500</v>
      </c>
      <c r="DV727" s="185" t="s">
        <v>2061</v>
      </c>
      <c r="DW727" s="185">
        <v>2613000</v>
      </c>
      <c r="DX727" s="185" t="s">
        <v>1896</v>
      </c>
    </row>
    <row r="728" spans="1:128" x14ac:dyDescent="0.25">
      <c r="A728" s="185">
        <v>30</v>
      </c>
      <c r="B728" s="185">
        <v>3407000</v>
      </c>
      <c r="D728" s="230">
        <v>2.436E-2</v>
      </c>
      <c r="E728" s="185">
        <v>82995</v>
      </c>
      <c r="F728" s="185">
        <v>40032110</v>
      </c>
      <c r="I728" s="185">
        <v>3506798</v>
      </c>
      <c r="J728" s="185">
        <v>1192595</v>
      </c>
      <c r="L728" s="185">
        <v>3957324</v>
      </c>
      <c r="M728" s="185" t="s">
        <v>2148</v>
      </c>
      <c r="N728" s="185" t="s">
        <v>1962</v>
      </c>
      <c r="R728" s="185" t="s">
        <v>1879</v>
      </c>
      <c r="S728" s="185" t="s">
        <v>149</v>
      </c>
      <c r="T728" s="185" t="s">
        <v>534</v>
      </c>
      <c r="U728" s="185" t="s">
        <v>682</v>
      </c>
      <c r="V728" s="185" t="s">
        <v>1963</v>
      </c>
      <c r="W728" s="185" t="s">
        <v>1635</v>
      </c>
      <c r="X728" s="185" t="s">
        <v>1880</v>
      </c>
      <c r="Y728" s="185" t="s">
        <v>1881</v>
      </c>
      <c r="Z728" s="185" t="s">
        <v>2296</v>
      </c>
      <c r="AA728" s="185" t="s">
        <v>1883</v>
      </c>
      <c r="AB728" s="185" t="s">
        <v>2258</v>
      </c>
      <c r="AC728" s="185" t="s">
        <v>4910</v>
      </c>
      <c r="AD728" s="185" t="s">
        <v>3606</v>
      </c>
      <c r="AE728" s="185" t="s">
        <v>1887</v>
      </c>
      <c r="AF728" s="185" t="s">
        <v>1888</v>
      </c>
      <c r="AG728" s="185" t="s">
        <v>1889</v>
      </c>
      <c r="AH728" s="185" t="s">
        <v>1883</v>
      </c>
      <c r="AI728" s="185" t="s">
        <v>1890</v>
      </c>
      <c r="AK728" s="185" t="s">
        <v>2037</v>
      </c>
      <c r="AL728" s="185" t="s">
        <v>2037</v>
      </c>
      <c r="AM728" s="185" t="s">
        <v>4911</v>
      </c>
      <c r="AN728" s="185" t="s">
        <v>4211</v>
      </c>
      <c r="AO728" s="185" t="s">
        <v>4205</v>
      </c>
      <c r="AP728" s="185" t="s">
        <v>1896</v>
      </c>
      <c r="AQ728" s="185" t="s">
        <v>1963</v>
      </c>
      <c r="AR728" s="185" t="s">
        <v>2147</v>
      </c>
      <c r="AS728" s="185">
        <v>3407415</v>
      </c>
      <c r="AT728" s="185" t="s">
        <v>2147</v>
      </c>
      <c r="AV728" s="185" t="s">
        <v>1920</v>
      </c>
      <c r="AW728" s="185">
        <v>3407415</v>
      </c>
      <c r="AX728" s="185">
        <v>0</v>
      </c>
      <c r="AY728" s="185" t="s">
        <v>1968</v>
      </c>
      <c r="AZ728" s="186">
        <v>0</v>
      </c>
      <c r="BA728" s="231">
        <v>8</v>
      </c>
      <c r="BB728" s="185">
        <v>0</v>
      </c>
      <c r="BD728" s="187">
        <v>26113</v>
      </c>
      <c r="BE728" s="187">
        <v>43138</v>
      </c>
      <c r="BF728" s="187">
        <v>43138</v>
      </c>
      <c r="BH728" s="187">
        <v>43503</v>
      </c>
      <c r="BI728" s="187">
        <v>43867</v>
      </c>
      <c r="BO728" s="185" t="s">
        <v>2023</v>
      </c>
      <c r="BR728" s="185" t="s">
        <v>2024</v>
      </c>
      <c r="BV728" s="185" t="s">
        <v>3365</v>
      </c>
      <c r="BW728" s="185" t="s">
        <v>1896</v>
      </c>
      <c r="BX728" s="185" t="s">
        <v>1902</v>
      </c>
      <c r="BY728" s="187">
        <v>43138</v>
      </c>
      <c r="BZ728" s="187">
        <v>44234</v>
      </c>
      <c r="CA728" s="185">
        <v>0</v>
      </c>
      <c r="CB728" s="185">
        <v>3407415</v>
      </c>
      <c r="CC728" s="185">
        <v>0</v>
      </c>
      <c r="CD728" s="185">
        <v>0</v>
      </c>
      <c r="CE728" s="185">
        <v>0</v>
      </c>
      <c r="CF728" s="185">
        <v>0</v>
      </c>
      <c r="CG728" s="185">
        <v>0</v>
      </c>
      <c r="CH728" s="185">
        <v>0</v>
      </c>
      <c r="CI728" s="185">
        <v>0</v>
      </c>
      <c r="CK728" s="185">
        <v>0</v>
      </c>
      <c r="CL728" s="185">
        <v>0</v>
      </c>
      <c r="CM728" s="185">
        <v>0</v>
      </c>
      <c r="CN728" s="185">
        <v>0</v>
      </c>
      <c r="CO728" s="185">
        <v>0</v>
      </c>
      <c r="CP728" s="185">
        <v>0</v>
      </c>
      <c r="CQ728" s="185">
        <v>272593</v>
      </c>
      <c r="CR728" s="185">
        <v>0</v>
      </c>
      <c r="CS728" s="185">
        <v>0</v>
      </c>
      <c r="CT728" s="185">
        <v>0</v>
      </c>
      <c r="CU728" s="185">
        <v>0</v>
      </c>
      <c r="CV728" s="185">
        <v>0</v>
      </c>
      <c r="CW728" s="185">
        <v>3680008</v>
      </c>
      <c r="CX728" s="185">
        <v>1096302</v>
      </c>
      <c r="CY728" s="185">
        <v>2583706</v>
      </c>
      <c r="CZ728" s="185" t="s">
        <v>8035</v>
      </c>
      <c r="DA728" s="185">
        <v>306667</v>
      </c>
      <c r="DB728" s="185">
        <v>289600</v>
      </c>
      <c r="DC728" s="185">
        <v>408800</v>
      </c>
      <c r="DD728" s="185">
        <v>3680000</v>
      </c>
      <c r="DE728" s="185">
        <v>147200</v>
      </c>
      <c r="DF728" s="185">
        <v>73600</v>
      </c>
      <c r="DG728" s="185">
        <v>110400</v>
      </c>
      <c r="DH728" s="185">
        <v>170371</v>
      </c>
      <c r="DI728" s="185">
        <v>30</v>
      </c>
      <c r="DJ728" s="185">
        <v>0</v>
      </c>
      <c r="DK728" s="185">
        <v>0</v>
      </c>
      <c r="DL728" s="185">
        <v>0</v>
      </c>
      <c r="DM728" s="187">
        <v>44197</v>
      </c>
      <c r="DN728" s="187">
        <v>44210</v>
      </c>
      <c r="DO728" s="185">
        <v>0</v>
      </c>
      <c r="DP728" s="185">
        <v>136300</v>
      </c>
      <c r="DQ728" s="185">
        <v>0</v>
      </c>
      <c r="DR728" s="185" t="s">
        <v>1888</v>
      </c>
      <c r="DS728" s="185" t="s">
        <v>1903</v>
      </c>
      <c r="DT728" s="185">
        <v>136300</v>
      </c>
      <c r="DV728" s="185" t="s">
        <v>2029</v>
      </c>
      <c r="DW728" s="185">
        <v>3407000</v>
      </c>
      <c r="DX728" s="185" t="s">
        <v>1896</v>
      </c>
    </row>
    <row r="729" spans="1:128" x14ac:dyDescent="0.25">
      <c r="A729" s="185">
        <v>30</v>
      </c>
      <c r="B729" s="185">
        <v>3857000</v>
      </c>
      <c r="D729" s="230">
        <v>5.2199999999999998E-3</v>
      </c>
      <c r="E729" s="185">
        <v>20134</v>
      </c>
      <c r="F729" s="185">
        <v>40046976</v>
      </c>
      <c r="I729" s="185">
        <v>2940572</v>
      </c>
      <c r="J729" s="185">
        <v>1000033</v>
      </c>
      <c r="L729" s="185">
        <v>3311120</v>
      </c>
      <c r="M729" s="185" t="s">
        <v>1928</v>
      </c>
      <c r="N729" s="185" t="s">
        <v>294</v>
      </c>
      <c r="R729" s="185" t="s">
        <v>1879</v>
      </c>
      <c r="S729" s="185" t="s">
        <v>150</v>
      </c>
      <c r="T729" s="185" t="s">
        <v>570</v>
      </c>
      <c r="U729" s="185" t="s">
        <v>682</v>
      </c>
      <c r="V729" s="185" t="s">
        <v>2012</v>
      </c>
      <c r="W729" s="185" t="s">
        <v>1734</v>
      </c>
      <c r="X729" s="185" t="s">
        <v>1907</v>
      </c>
      <c r="Y729" s="185" t="s">
        <v>1987</v>
      </c>
      <c r="Z729" s="185" t="s">
        <v>2052</v>
      </c>
      <c r="AA729" s="185" t="s">
        <v>1883</v>
      </c>
      <c r="AB729" s="185" t="s">
        <v>1913</v>
      </c>
      <c r="AC729" s="185" t="s">
        <v>4912</v>
      </c>
      <c r="AD729" s="185" t="s">
        <v>2748</v>
      </c>
      <c r="AE729" s="185" t="s">
        <v>1887</v>
      </c>
      <c r="AF729" s="185" t="s">
        <v>1888</v>
      </c>
      <c r="AG729" s="185" t="s">
        <v>1889</v>
      </c>
      <c r="AH729" s="185" t="s">
        <v>1883</v>
      </c>
      <c r="AI729" s="185" t="s">
        <v>1890</v>
      </c>
      <c r="AK729" s="185" t="s">
        <v>4072</v>
      </c>
      <c r="AL729" s="185" t="s">
        <v>4913</v>
      </c>
      <c r="AM729" s="185" t="s">
        <v>4914</v>
      </c>
      <c r="AN729" s="185" t="s">
        <v>4272</v>
      </c>
      <c r="AO729" s="185" t="s">
        <v>4578</v>
      </c>
      <c r="AP729" s="185" t="s">
        <v>1896</v>
      </c>
      <c r="AQ729" s="185" t="s">
        <v>2012</v>
      </c>
      <c r="AR729" s="185" t="s">
        <v>2136</v>
      </c>
      <c r="AS729" s="185">
        <v>2857236</v>
      </c>
      <c r="AT729" s="185" t="s">
        <v>2136</v>
      </c>
      <c r="AV729" s="185" t="s">
        <v>1920</v>
      </c>
      <c r="AW729" s="185">
        <v>2857236</v>
      </c>
      <c r="AX729" s="185">
        <v>0</v>
      </c>
      <c r="AY729" s="185" t="s">
        <v>2137</v>
      </c>
      <c r="AZ729" s="186">
        <v>0</v>
      </c>
      <c r="BA729" s="231">
        <v>0</v>
      </c>
      <c r="BB729" s="185">
        <v>0</v>
      </c>
      <c r="BD729" s="187">
        <v>29116</v>
      </c>
      <c r="BE729" s="187">
        <v>43622</v>
      </c>
      <c r="BF729" s="187">
        <v>43622</v>
      </c>
      <c r="BH729" s="187">
        <v>43622</v>
      </c>
      <c r="BI729" s="187">
        <v>43987</v>
      </c>
      <c r="BO729" s="185" t="s">
        <v>294</v>
      </c>
      <c r="BR729" s="185" t="s">
        <v>2111</v>
      </c>
      <c r="BV729" s="185" t="s">
        <v>3365</v>
      </c>
      <c r="BW729" s="185" t="s">
        <v>1896</v>
      </c>
      <c r="BX729" s="185" t="s">
        <v>1902</v>
      </c>
      <c r="BY729" s="187">
        <v>43622</v>
      </c>
      <c r="BZ729" s="187">
        <v>44353</v>
      </c>
      <c r="CA729" s="185">
        <v>0</v>
      </c>
      <c r="CB729" s="185">
        <v>2857236</v>
      </c>
      <c r="CC729" s="185">
        <v>0</v>
      </c>
      <c r="CD729" s="185">
        <v>0</v>
      </c>
      <c r="CE729" s="185">
        <v>0</v>
      </c>
      <c r="CF729" s="185">
        <v>0</v>
      </c>
      <c r="CG729" s="185">
        <v>0</v>
      </c>
      <c r="CH729" s="185">
        <v>1000033</v>
      </c>
      <c r="CI729" s="185">
        <v>0</v>
      </c>
      <c r="CK729" s="185">
        <v>0</v>
      </c>
      <c r="CL729" s="185">
        <v>0</v>
      </c>
      <c r="CM729" s="185">
        <v>0</v>
      </c>
      <c r="CN729" s="185">
        <v>0</v>
      </c>
      <c r="CO729" s="185">
        <v>0</v>
      </c>
      <c r="CP729" s="185">
        <v>0</v>
      </c>
      <c r="CQ729" s="185">
        <v>0</v>
      </c>
      <c r="CR729" s="185">
        <v>0</v>
      </c>
      <c r="CS729" s="185">
        <v>0</v>
      </c>
      <c r="CT729" s="185">
        <v>0</v>
      </c>
      <c r="CU729" s="185">
        <v>0</v>
      </c>
      <c r="CV729" s="185">
        <v>0</v>
      </c>
      <c r="CW729" s="185">
        <v>3857269</v>
      </c>
      <c r="CX729" s="185">
        <v>540063</v>
      </c>
      <c r="CY729" s="185">
        <v>3317206</v>
      </c>
      <c r="CZ729" s="185" t="s">
        <v>8035</v>
      </c>
      <c r="DA729" s="185">
        <v>321439</v>
      </c>
      <c r="DB729" s="185">
        <v>327800</v>
      </c>
      <c r="DC729" s="185">
        <v>462800</v>
      </c>
      <c r="DD729" s="185">
        <v>3857000</v>
      </c>
      <c r="DE729" s="185">
        <v>154300</v>
      </c>
      <c r="DF729" s="185">
        <v>77100</v>
      </c>
      <c r="DG729" s="185">
        <v>115700</v>
      </c>
      <c r="DH729" s="185">
        <v>0</v>
      </c>
      <c r="DI729" s="185">
        <v>30</v>
      </c>
      <c r="DJ729" s="185">
        <v>0</v>
      </c>
      <c r="DK729" s="185">
        <v>0</v>
      </c>
      <c r="DL729" s="185">
        <v>0</v>
      </c>
      <c r="DM729" s="187">
        <v>44197</v>
      </c>
      <c r="DN729" s="187">
        <v>44209</v>
      </c>
      <c r="DO729" s="185">
        <v>0</v>
      </c>
      <c r="DP729" s="185">
        <v>154300</v>
      </c>
      <c r="DQ729" s="185">
        <v>38600</v>
      </c>
      <c r="DR729" s="185" t="s">
        <v>1927</v>
      </c>
      <c r="DS729" s="185" t="s">
        <v>1887</v>
      </c>
      <c r="DT729" s="185">
        <v>154300</v>
      </c>
      <c r="DV729" s="185" t="s">
        <v>2061</v>
      </c>
      <c r="DW729" s="185">
        <v>3857000</v>
      </c>
      <c r="DX729" s="185" t="s">
        <v>1896</v>
      </c>
    </row>
    <row r="730" spans="1:128" x14ac:dyDescent="0.25">
      <c r="A730" s="185">
        <v>30</v>
      </c>
      <c r="B730" s="185">
        <v>1665000</v>
      </c>
      <c r="D730" s="230">
        <v>5.2199999999999998E-3</v>
      </c>
      <c r="E730" s="185">
        <v>8691</v>
      </c>
      <c r="F730" s="185">
        <v>40075784</v>
      </c>
      <c r="I730" s="185">
        <v>1903246</v>
      </c>
      <c r="J730" s="185">
        <v>832461</v>
      </c>
      <c r="L730" s="185">
        <v>2147760</v>
      </c>
      <c r="M730" s="185" t="s">
        <v>3189</v>
      </c>
      <c r="N730" s="185" t="s">
        <v>2044</v>
      </c>
      <c r="R730" s="185" t="s">
        <v>1879</v>
      </c>
      <c r="S730" s="185" t="s">
        <v>613</v>
      </c>
      <c r="T730" s="185" t="s">
        <v>490</v>
      </c>
      <c r="U730" s="185" t="s">
        <v>682</v>
      </c>
      <c r="V730" s="185" t="s">
        <v>1949</v>
      </c>
      <c r="W730" s="185" t="s">
        <v>1158</v>
      </c>
      <c r="X730" s="185" t="s">
        <v>2013</v>
      </c>
      <c r="Y730" s="185" t="s">
        <v>1881</v>
      </c>
      <c r="Z730" s="185" t="s">
        <v>3190</v>
      </c>
      <c r="AA730" s="185" t="s">
        <v>1883</v>
      </c>
      <c r="AB730" s="185" t="s">
        <v>2001</v>
      </c>
      <c r="AC730" s="185" t="s">
        <v>4915</v>
      </c>
      <c r="AD730" s="185" t="s">
        <v>2580</v>
      </c>
      <c r="AE730" s="185" t="s">
        <v>1887</v>
      </c>
      <c r="AF730" s="185" t="s">
        <v>1888</v>
      </c>
      <c r="AG730" s="185" t="s">
        <v>1889</v>
      </c>
      <c r="AH730" s="185" t="s">
        <v>1883</v>
      </c>
      <c r="AI730" s="185" t="s">
        <v>1890</v>
      </c>
      <c r="AK730" s="185" t="s">
        <v>2599</v>
      </c>
      <c r="AL730" s="185" t="s">
        <v>3593</v>
      </c>
      <c r="AM730" s="185" t="s">
        <v>4916</v>
      </c>
      <c r="AN730" s="185" t="s">
        <v>4917</v>
      </c>
      <c r="AO730" s="185" t="s">
        <v>4217</v>
      </c>
      <c r="AP730" s="185" t="s">
        <v>1896</v>
      </c>
      <c r="AQ730" s="185" t="s">
        <v>1949</v>
      </c>
      <c r="AR730" s="185" t="s">
        <v>2237</v>
      </c>
      <c r="AS730" s="185">
        <v>1664922</v>
      </c>
      <c r="AT730" s="185" t="s">
        <v>2237</v>
      </c>
      <c r="AV730" s="185" t="s">
        <v>1920</v>
      </c>
      <c r="AW730" s="185">
        <v>1664922</v>
      </c>
      <c r="AX730" s="185">
        <v>0</v>
      </c>
      <c r="AY730" s="185" t="s">
        <v>2050</v>
      </c>
      <c r="AZ730" s="186">
        <v>0</v>
      </c>
      <c r="BA730" s="231">
        <v>11</v>
      </c>
      <c r="BB730" s="185">
        <v>0</v>
      </c>
      <c r="BD730" s="187">
        <v>28869</v>
      </c>
      <c r="BE730" s="187">
        <v>41277</v>
      </c>
      <c r="BF730" s="187">
        <v>41277</v>
      </c>
      <c r="BH730" s="187">
        <v>43103</v>
      </c>
      <c r="BI730" s="187">
        <v>43467</v>
      </c>
      <c r="BM730" s="185" t="s">
        <v>1900</v>
      </c>
      <c r="BN730" s="185" t="s">
        <v>1275</v>
      </c>
      <c r="BV730" s="185" t="s">
        <v>3365</v>
      </c>
      <c r="BW730" s="185" t="s">
        <v>1926</v>
      </c>
      <c r="BX730" s="185" t="s">
        <v>1902</v>
      </c>
      <c r="BY730" s="187">
        <v>43103</v>
      </c>
      <c r="BZ730" s="187">
        <v>44199</v>
      </c>
      <c r="CA730" s="185">
        <v>0</v>
      </c>
      <c r="CB730" s="185">
        <v>1664922</v>
      </c>
      <c r="CC730" s="185">
        <v>0</v>
      </c>
      <c r="CD730" s="185">
        <v>102854</v>
      </c>
      <c r="CE730" s="185">
        <v>0</v>
      </c>
      <c r="CF730" s="185">
        <v>0</v>
      </c>
      <c r="CG730" s="185">
        <v>0</v>
      </c>
      <c r="CH730" s="185">
        <v>0</v>
      </c>
      <c r="CI730" s="185">
        <v>0</v>
      </c>
      <c r="CK730" s="185">
        <v>0</v>
      </c>
      <c r="CL730" s="185">
        <v>0</v>
      </c>
      <c r="CM730" s="185">
        <v>0</v>
      </c>
      <c r="CN730" s="185">
        <v>0</v>
      </c>
      <c r="CO730" s="185">
        <v>0</v>
      </c>
      <c r="CP730" s="185">
        <v>66098</v>
      </c>
      <c r="CQ730" s="185">
        <v>183141</v>
      </c>
      <c r="CR730" s="185">
        <v>0</v>
      </c>
      <c r="CS730" s="185">
        <v>0</v>
      </c>
      <c r="CT730" s="185">
        <v>0</v>
      </c>
      <c r="CU730" s="185">
        <v>0</v>
      </c>
      <c r="CV730" s="185">
        <v>0</v>
      </c>
      <c r="CW730" s="185">
        <v>2017015</v>
      </c>
      <c r="CX730" s="185">
        <v>305988</v>
      </c>
      <c r="CY730" s="185">
        <v>1711027</v>
      </c>
      <c r="CZ730" s="185" t="s">
        <v>8035</v>
      </c>
      <c r="DA730" s="185">
        <v>168085</v>
      </c>
      <c r="DB730" s="185">
        <v>141500</v>
      </c>
      <c r="DC730" s="185">
        <v>199800</v>
      </c>
      <c r="DD730" s="185">
        <v>1914000</v>
      </c>
      <c r="DE730" s="185">
        <v>76600</v>
      </c>
      <c r="DF730" s="185">
        <v>38300</v>
      </c>
      <c r="DG730" s="185">
        <v>57400</v>
      </c>
      <c r="DH730" s="185">
        <v>0</v>
      </c>
      <c r="DI730" s="185">
        <v>30</v>
      </c>
      <c r="DJ730" s="185">
        <v>0</v>
      </c>
      <c r="DK730" s="185">
        <v>0</v>
      </c>
      <c r="DL730" s="185">
        <v>0</v>
      </c>
      <c r="DM730" s="187">
        <v>44174</v>
      </c>
      <c r="DN730" s="187">
        <v>44195</v>
      </c>
      <c r="DO730" s="185">
        <v>0</v>
      </c>
      <c r="DP730" s="185">
        <v>66600</v>
      </c>
      <c r="DQ730" s="185">
        <v>0</v>
      </c>
      <c r="DR730" s="185" t="s">
        <v>2026</v>
      </c>
      <c r="DS730" s="185" t="s">
        <v>1903</v>
      </c>
      <c r="DT730" s="185">
        <v>66600</v>
      </c>
      <c r="DV730" s="185" t="s">
        <v>3193</v>
      </c>
      <c r="DW730" s="185">
        <v>1665000</v>
      </c>
      <c r="DX730" s="185" t="s">
        <v>1896</v>
      </c>
    </row>
    <row r="731" spans="1:128" x14ac:dyDescent="0.25">
      <c r="A731" s="185">
        <v>10</v>
      </c>
      <c r="B731" s="185">
        <v>576000</v>
      </c>
      <c r="D731" s="230">
        <v>2.436E-2</v>
      </c>
      <c r="E731" s="185">
        <v>14031</v>
      </c>
      <c r="F731" s="185">
        <v>40187096</v>
      </c>
      <c r="I731" s="185">
        <v>1903246</v>
      </c>
      <c r="J731" s="185">
        <v>832461</v>
      </c>
      <c r="L731" s="185">
        <v>2061568</v>
      </c>
      <c r="M731" s="185" t="s">
        <v>1889</v>
      </c>
      <c r="N731" s="185" t="s">
        <v>2044</v>
      </c>
      <c r="O731" s="185" t="s">
        <v>1332</v>
      </c>
      <c r="R731" s="185" t="s">
        <v>1879</v>
      </c>
      <c r="S731" s="185" t="s">
        <v>306</v>
      </c>
      <c r="T731" s="185" t="s">
        <v>21</v>
      </c>
      <c r="U731" s="185" t="s">
        <v>2192</v>
      </c>
      <c r="V731" s="185" t="s">
        <v>1949</v>
      </c>
      <c r="W731" s="185" t="s">
        <v>551</v>
      </c>
      <c r="X731" s="185" t="s">
        <v>1880</v>
      </c>
      <c r="Y731" s="185" t="s">
        <v>1881</v>
      </c>
      <c r="Z731" s="185" t="s">
        <v>1909</v>
      </c>
      <c r="AA731" s="185" t="s">
        <v>1883</v>
      </c>
      <c r="AB731" s="185" t="s">
        <v>1883</v>
      </c>
      <c r="AC731" s="185" t="s">
        <v>4918</v>
      </c>
      <c r="AD731" s="185" t="s">
        <v>1887</v>
      </c>
      <c r="AE731" s="185" t="s">
        <v>1903</v>
      </c>
      <c r="AF731" s="185" t="s">
        <v>1887</v>
      </c>
      <c r="AG731" s="185" t="s">
        <v>1887</v>
      </c>
      <c r="AH731" s="185" t="s">
        <v>1912</v>
      </c>
      <c r="AI731" s="185" t="s">
        <v>1890</v>
      </c>
      <c r="AK731" s="185" t="s">
        <v>1931</v>
      </c>
      <c r="AL731" s="185" t="s">
        <v>4919</v>
      </c>
      <c r="AM731" s="185" t="s">
        <v>4920</v>
      </c>
      <c r="AN731" s="185" t="s">
        <v>4921</v>
      </c>
      <c r="AO731" s="185" t="s">
        <v>4260</v>
      </c>
      <c r="AP731" s="185" t="s">
        <v>1896</v>
      </c>
      <c r="AQ731" s="185" t="s">
        <v>1949</v>
      </c>
      <c r="AR731" s="185" t="s">
        <v>2237</v>
      </c>
      <c r="AS731" s="185">
        <v>1664922</v>
      </c>
      <c r="AT731" s="185" t="s">
        <v>2237</v>
      </c>
      <c r="AV731" s="185" t="s">
        <v>1920</v>
      </c>
      <c r="AW731" s="185">
        <v>1664922</v>
      </c>
      <c r="AX731" s="185">
        <v>0</v>
      </c>
      <c r="AY731" s="185" t="s">
        <v>2050</v>
      </c>
      <c r="AZ731" s="186">
        <v>0</v>
      </c>
      <c r="BA731" s="231">
        <v>0</v>
      </c>
      <c r="BB731" s="185">
        <v>0</v>
      </c>
      <c r="BD731" s="187">
        <v>29744</v>
      </c>
      <c r="BE731" s="187">
        <v>40743</v>
      </c>
      <c r="BF731" s="187">
        <v>40743</v>
      </c>
      <c r="BH731" s="187">
        <v>43300</v>
      </c>
      <c r="BI731" s="187">
        <v>43664</v>
      </c>
      <c r="BO731" s="185" t="s">
        <v>2941</v>
      </c>
      <c r="BR731" s="185" t="s">
        <v>3289</v>
      </c>
      <c r="BV731" s="185" t="s">
        <v>3365</v>
      </c>
      <c r="BW731" s="185" t="s">
        <v>1960</v>
      </c>
      <c r="BX731" s="185" t="s">
        <v>1902</v>
      </c>
      <c r="BY731" s="187">
        <v>42570</v>
      </c>
      <c r="BZ731" s="187">
        <v>44031</v>
      </c>
      <c r="CA731" s="185">
        <v>0</v>
      </c>
      <c r="CB731" s="185">
        <v>554974</v>
      </c>
      <c r="CC731" s="185">
        <v>0</v>
      </c>
      <c r="CD731" s="185">
        <v>34285</v>
      </c>
      <c r="CE731" s="185">
        <v>0</v>
      </c>
      <c r="CF731" s="185">
        <v>0</v>
      </c>
      <c r="CG731" s="185">
        <v>0</v>
      </c>
      <c r="CH731" s="185">
        <v>0</v>
      </c>
      <c r="CI731" s="185">
        <v>1401104</v>
      </c>
      <c r="CK731" s="185">
        <v>0</v>
      </c>
      <c r="CL731" s="185">
        <v>0</v>
      </c>
      <c r="CM731" s="185">
        <v>0</v>
      </c>
      <c r="CN731" s="185">
        <v>0</v>
      </c>
      <c r="CO731" s="185">
        <v>0</v>
      </c>
      <c r="CP731" s="185">
        <v>22033</v>
      </c>
      <c r="CQ731" s="185">
        <v>0</v>
      </c>
      <c r="CR731" s="185">
        <v>0</v>
      </c>
      <c r="CS731" s="185">
        <v>0</v>
      </c>
      <c r="CT731" s="185">
        <v>0</v>
      </c>
      <c r="CU731" s="185">
        <v>0</v>
      </c>
      <c r="CV731" s="185">
        <v>0</v>
      </c>
      <c r="CW731" s="185">
        <v>2012396</v>
      </c>
      <c r="CX731" s="185">
        <v>168765</v>
      </c>
      <c r="CY731" s="185">
        <v>1843631</v>
      </c>
      <c r="CZ731" s="185" t="s">
        <v>8035</v>
      </c>
      <c r="DA731" s="185">
        <v>167700</v>
      </c>
      <c r="DB731" s="185">
        <v>146900</v>
      </c>
      <c r="DC731" s="185">
        <v>207400</v>
      </c>
      <c r="DD731" s="185">
        <v>1978000</v>
      </c>
      <c r="DE731" s="185">
        <v>79100</v>
      </c>
      <c r="DF731" s="185">
        <v>39600</v>
      </c>
      <c r="DG731" s="185">
        <v>59300</v>
      </c>
      <c r="DH731" s="185">
        <v>0</v>
      </c>
      <c r="DI731" s="185">
        <v>10</v>
      </c>
      <c r="DJ731" s="185">
        <v>0</v>
      </c>
      <c r="DK731" s="185">
        <v>20</v>
      </c>
      <c r="DL731" s="185">
        <v>0</v>
      </c>
      <c r="DM731" s="187">
        <v>44358</v>
      </c>
      <c r="DN731" s="187">
        <v>44379</v>
      </c>
      <c r="DO731" s="185">
        <v>0</v>
      </c>
      <c r="DP731" s="185">
        <v>69100</v>
      </c>
      <c r="DQ731" s="185">
        <v>0</v>
      </c>
      <c r="DR731" s="185" t="s">
        <v>1888</v>
      </c>
      <c r="DS731" s="185" t="s">
        <v>1903</v>
      </c>
      <c r="DT731" s="185">
        <v>69100</v>
      </c>
      <c r="DV731" s="185" t="s">
        <v>1928</v>
      </c>
      <c r="DW731" s="185">
        <v>1728000</v>
      </c>
      <c r="DX731" s="185" t="s">
        <v>1896</v>
      </c>
    </row>
    <row r="732" spans="1:128" x14ac:dyDescent="0.25">
      <c r="A732" s="185">
        <v>30</v>
      </c>
      <c r="B732" s="185">
        <v>1264000</v>
      </c>
      <c r="D732" s="230">
        <v>2.436E-2</v>
      </c>
      <c r="E732" s="185">
        <v>30791</v>
      </c>
      <c r="F732" s="185">
        <v>40187688</v>
      </c>
      <c r="I732" s="185">
        <v>1486100</v>
      </c>
      <c r="J732" s="185">
        <v>632231</v>
      </c>
      <c r="L732" s="185">
        <v>1609942</v>
      </c>
      <c r="M732" s="185" t="s">
        <v>1947</v>
      </c>
      <c r="N732" s="185" t="s">
        <v>2044</v>
      </c>
      <c r="R732" s="185" t="s">
        <v>1879</v>
      </c>
      <c r="S732" s="185" t="s">
        <v>148</v>
      </c>
      <c r="T732" s="185" t="s">
        <v>128</v>
      </c>
      <c r="U732" s="185" t="s">
        <v>2185</v>
      </c>
      <c r="V732" s="185" t="s">
        <v>1949</v>
      </c>
      <c r="W732" s="185" t="s">
        <v>1671</v>
      </c>
      <c r="X732" s="185" t="s">
        <v>1880</v>
      </c>
      <c r="Y732" s="185" t="s">
        <v>1881</v>
      </c>
      <c r="Z732" s="185" t="s">
        <v>1950</v>
      </c>
      <c r="AA732" s="185" t="s">
        <v>1883</v>
      </c>
      <c r="AB732" s="185" t="s">
        <v>1898</v>
      </c>
      <c r="AC732" s="185" t="s">
        <v>4922</v>
      </c>
      <c r="AD732" s="185" t="s">
        <v>1952</v>
      </c>
      <c r="AE732" s="185" t="s">
        <v>1903</v>
      </c>
      <c r="AF732" s="185" t="s">
        <v>1887</v>
      </c>
      <c r="AG732" s="185" t="s">
        <v>1989</v>
      </c>
      <c r="AH732" s="185" t="s">
        <v>1912</v>
      </c>
      <c r="AI732" s="185" t="s">
        <v>1890</v>
      </c>
      <c r="AK732" s="185" t="s">
        <v>2544</v>
      </c>
      <c r="AL732" s="185" t="s">
        <v>4923</v>
      </c>
      <c r="AM732" s="185" t="s">
        <v>4924</v>
      </c>
      <c r="AN732" s="185" t="s">
        <v>4924</v>
      </c>
      <c r="AP732" s="185" t="s">
        <v>1896</v>
      </c>
      <c r="AQ732" s="185" t="s">
        <v>1949</v>
      </c>
      <c r="AR732" s="185" t="s">
        <v>2069</v>
      </c>
      <c r="AS732" s="185">
        <v>1264462</v>
      </c>
      <c r="AT732" s="185" t="s">
        <v>2069</v>
      </c>
      <c r="AV732" s="185" t="s">
        <v>1920</v>
      </c>
      <c r="AW732" s="185">
        <v>1264462</v>
      </c>
      <c r="AX732" s="185">
        <v>0</v>
      </c>
      <c r="AY732" s="185" t="s">
        <v>2050</v>
      </c>
      <c r="AZ732" s="186">
        <v>0</v>
      </c>
      <c r="BA732" s="231">
        <v>8</v>
      </c>
      <c r="BB732" s="185">
        <v>0</v>
      </c>
      <c r="BD732" s="187">
        <v>29691</v>
      </c>
      <c r="BE732" s="187">
        <v>43227</v>
      </c>
      <c r="BF732" s="187">
        <v>43227</v>
      </c>
      <c r="BH732" s="187">
        <v>43227</v>
      </c>
      <c r="BI732" s="187">
        <v>43591</v>
      </c>
      <c r="BM732" s="185" t="s">
        <v>1900</v>
      </c>
      <c r="BN732" s="185" t="s">
        <v>1275</v>
      </c>
      <c r="BV732" s="185" t="s">
        <v>3365</v>
      </c>
      <c r="BW732" s="185" t="s">
        <v>1896</v>
      </c>
      <c r="BX732" s="185" t="s">
        <v>1902</v>
      </c>
      <c r="BY732" s="187">
        <v>43227</v>
      </c>
      <c r="BZ732" s="187">
        <v>44323</v>
      </c>
      <c r="CA732" s="185">
        <v>0</v>
      </c>
      <c r="CB732" s="185">
        <v>1264462</v>
      </c>
      <c r="CC732" s="185">
        <v>0</v>
      </c>
      <c r="CD732" s="185">
        <v>102854</v>
      </c>
      <c r="CE732" s="185">
        <v>0</v>
      </c>
      <c r="CF732" s="185">
        <v>0</v>
      </c>
      <c r="CG732" s="185">
        <v>0</v>
      </c>
      <c r="CH732" s="185">
        <v>0</v>
      </c>
      <c r="CI732" s="185">
        <v>0</v>
      </c>
      <c r="CK732" s="185">
        <v>0</v>
      </c>
      <c r="CL732" s="185">
        <v>0</v>
      </c>
      <c r="CM732" s="185">
        <v>0</v>
      </c>
      <c r="CN732" s="185">
        <v>0</v>
      </c>
      <c r="CO732" s="185">
        <v>0</v>
      </c>
      <c r="CP732" s="185">
        <v>66098</v>
      </c>
      <c r="CQ732" s="185">
        <v>101157</v>
      </c>
      <c r="CR732" s="185">
        <v>0</v>
      </c>
      <c r="CS732" s="185">
        <v>0</v>
      </c>
      <c r="CT732" s="185">
        <v>0</v>
      </c>
      <c r="CU732" s="185">
        <v>0</v>
      </c>
      <c r="CV732" s="185">
        <v>0</v>
      </c>
      <c r="CW732" s="185">
        <v>1534571</v>
      </c>
      <c r="CX732" s="185">
        <v>177871</v>
      </c>
      <c r="CY732" s="185">
        <v>1356700</v>
      </c>
      <c r="CZ732" s="185" t="s">
        <v>8035</v>
      </c>
      <c r="DA732" s="185">
        <v>127881</v>
      </c>
      <c r="DB732" s="185">
        <v>107400</v>
      </c>
      <c r="DC732" s="185">
        <v>151700</v>
      </c>
      <c r="DD732" s="185">
        <v>1432000</v>
      </c>
      <c r="DE732" s="185">
        <v>57300</v>
      </c>
      <c r="DF732" s="185">
        <v>28600</v>
      </c>
      <c r="DG732" s="185">
        <v>43000</v>
      </c>
      <c r="DH732" s="185">
        <v>0</v>
      </c>
      <c r="DI732" s="185">
        <v>30</v>
      </c>
      <c r="DJ732" s="185">
        <v>0</v>
      </c>
      <c r="DK732" s="185">
        <v>0</v>
      </c>
      <c r="DL732" s="185">
        <v>0</v>
      </c>
      <c r="DM732" s="187">
        <v>43831</v>
      </c>
      <c r="DN732" s="187">
        <v>43851</v>
      </c>
      <c r="DO732" s="185">
        <v>0</v>
      </c>
      <c r="DP732" s="185">
        <v>50600</v>
      </c>
      <c r="DQ732" s="185">
        <v>0</v>
      </c>
      <c r="DR732" s="185" t="s">
        <v>1888</v>
      </c>
      <c r="DS732" s="185" t="s">
        <v>1903</v>
      </c>
      <c r="DT732" s="185">
        <v>50600</v>
      </c>
      <c r="DV732" s="185" t="s">
        <v>1961</v>
      </c>
      <c r="DW732" s="185">
        <v>1264000</v>
      </c>
      <c r="DX732" s="185" t="s">
        <v>1896</v>
      </c>
    </row>
    <row r="733" spans="1:128" x14ac:dyDescent="0.25">
      <c r="A733" s="185">
        <v>27</v>
      </c>
      <c r="B733" s="185">
        <v>1035000</v>
      </c>
      <c r="C733" s="185">
        <v>3</v>
      </c>
      <c r="D733" s="230">
        <v>1.044E-2</v>
      </c>
      <c r="E733" s="185">
        <v>10805</v>
      </c>
      <c r="F733" s="185">
        <v>40189338</v>
      </c>
      <c r="H733" s="185" t="s">
        <v>1332</v>
      </c>
      <c r="I733" s="185">
        <v>1367323</v>
      </c>
      <c r="J733" s="185">
        <v>575218</v>
      </c>
      <c r="L733" s="185">
        <v>1665876</v>
      </c>
      <c r="M733" s="185" t="s">
        <v>2112</v>
      </c>
      <c r="N733" s="185" t="s">
        <v>1938</v>
      </c>
      <c r="R733" s="185" t="s">
        <v>1264</v>
      </c>
      <c r="S733" s="185" t="s">
        <v>687</v>
      </c>
      <c r="T733" s="185" t="s">
        <v>3361</v>
      </c>
      <c r="U733" s="185" t="s">
        <v>682</v>
      </c>
      <c r="V733" s="185" t="s">
        <v>1272</v>
      </c>
      <c r="W733" s="185" t="s">
        <v>990</v>
      </c>
      <c r="X733" s="185" t="s">
        <v>2013</v>
      </c>
      <c r="Y733" s="185" t="s">
        <v>1881</v>
      </c>
      <c r="Z733" s="185" t="s">
        <v>2114</v>
      </c>
      <c r="AA733" s="185" t="s">
        <v>1883</v>
      </c>
      <c r="AB733" s="185" t="s">
        <v>2086</v>
      </c>
      <c r="AC733" s="185" t="s">
        <v>4926</v>
      </c>
      <c r="AD733" s="185" t="s">
        <v>3363</v>
      </c>
      <c r="AE733" s="185" t="s">
        <v>1887</v>
      </c>
      <c r="AF733" s="185" t="s">
        <v>1888</v>
      </c>
      <c r="AG733" s="185" t="s">
        <v>1889</v>
      </c>
      <c r="AH733" s="185" t="s">
        <v>1883</v>
      </c>
      <c r="AI733" s="185" t="s">
        <v>1890</v>
      </c>
      <c r="AK733" s="185" t="s">
        <v>4928</v>
      </c>
      <c r="AL733" s="185" t="s">
        <v>2800</v>
      </c>
      <c r="AM733" s="185" t="s">
        <v>4929</v>
      </c>
      <c r="AN733" s="185" t="s">
        <v>4929</v>
      </c>
      <c r="AP733" s="185" t="s">
        <v>1896</v>
      </c>
      <c r="AQ733" s="185" t="s">
        <v>1272</v>
      </c>
      <c r="AR733" s="185" t="s">
        <v>2093</v>
      </c>
      <c r="AS733" s="185">
        <v>1150436</v>
      </c>
      <c r="AT733" s="185" t="s">
        <v>2093</v>
      </c>
      <c r="AV733" s="185" t="s">
        <v>1920</v>
      </c>
      <c r="AW733" s="185">
        <v>1150436</v>
      </c>
      <c r="AX733" s="185">
        <v>0</v>
      </c>
      <c r="AY733" s="185" t="s">
        <v>1943</v>
      </c>
      <c r="AZ733" s="186">
        <v>0</v>
      </c>
      <c r="BA733" s="231">
        <v>0</v>
      </c>
      <c r="BB733" s="185">
        <v>0</v>
      </c>
      <c r="BD733" s="187">
        <v>29947</v>
      </c>
      <c r="BE733" s="187">
        <v>41172</v>
      </c>
      <c r="BF733" s="187">
        <v>41172</v>
      </c>
      <c r="BH733" s="187">
        <v>43363</v>
      </c>
      <c r="BI733" s="187">
        <v>44093</v>
      </c>
      <c r="BM733" s="185" t="s">
        <v>1900</v>
      </c>
      <c r="BN733" s="185" t="s">
        <v>1275</v>
      </c>
      <c r="BV733" s="185" t="s">
        <v>3365</v>
      </c>
      <c r="BW733" s="185" t="s">
        <v>1926</v>
      </c>
      <c r="BX733" s="185" t="s">
        <v>2025</v>
      </c>
      <c r="BY733" s="187">
        <v>42998</v>
      </c>
      <c r="BZ733" s="187">
        <v>44094</v>
      </c>
      <c r="CA733" s="185">
        <v>0</v>
      </c>
      <c r="CB733" s="185">
        <v>1150436</v>
      </c>
      <c r="CC733" s="185">
        <v>0</v>
      </c>
      <c r="CD733" s="185">
        <v>102854</v>
      </c>
      <c r="CE733" s="185">
        <v>0</v>
      </c>
      <c r="CF733" s="185">
        <v>0</v>
      </c>
      <c r="CG733" s="185">
        <v>0</v>
      </c>
      <c r="CH733" s="185">
        <v>0</v>
      </c>
      <c r="CI733" s="185">
        <v>0</v>
      </c>
      <c r="CK733" s="185">
        <v>0</v>
      </c>
      <c r="CL733" s="185">
        <v>0</v>
      </c>
      <c r="CM733" s="185">
        <v>0</v>
      </c>
      <c r="CN733" s="185">
        <v>0</v>
      </c>
      <c r="CO733" s="185">
        <v>0</v>
      </c>
      <c r="CP733" s="185">
        <v>66098</v>
      </c>
      <c r="CQ733" s="185">
        <v>0</v>
      </c>
      <c r="CR733" s="185">
        <v>0</v>
      </c>
      <c r="CS733" s="185">
        <v>0</v>
      </c>
      <c r="CT733" s="185">
        <v>0</v>
      </c>
      <c r="CU733" s="185">
        <v>0</v>
      </c>
      <c r="CV733" s="185">
        <v>0</v>
      </c>
      <c r="CW733" s="185">
        <v>1319388</v>
      </c>
      <c r="CX733" s="185">
        <v>388979</v>
      </c>
      <c r="CY733" s="185">
        <v>930409</v>
      </c>
      <c r="CZ733" s="185" t="s">
        <v>8035</v>
      </c>
      <c r="DA733" s="185">
        <v>109949</v>
      </c>
      <c r="DB733" s="185">
        <v>97700</v>
      </c>
      <c r="DC733" s="185">
        <v>138000</v>
      </c>
      <c r="DD733" s="185">
        <v>1217000</v>
      </c>
      <c r="DE733" s="185">
        <v>48700</v>
      </c>
      <c r="DF733" s="185">
        <v>24300</v>
      </c>
      <c r="DG733" s="185">
        <v>36500</v>
      </c>
      <c r="DH733" s="185">
        <v>0</v>
      </c>
      <c r="DI733" s="185">
        <v>30</v>
      </c>
      <c r="DJ733" s="185">
        <v>0</v>
      </c>
      <c r="DK733" s="185">
        <v>0</v>
      </c>
      <c r="DL733" s="185">
        <v>0</v>
      </c>
      <c r="DM733" s="187">
        <v>44105</v>
      </c>
      <c r="DN733" s="187">
        <v>44148</v>
      </c>
      <c r="DO733" s="185">
        <v>0</v>
      </c>
      <c r="DP733" s="185">
        <v>46000</v>
      </c>
      <c r="DQ733" s="185">
        <v>0</v>
      </c>
      <c r="DR733" s="185" t="s">
        <v>2026</v>
      </c>
      <c r="DS733" s="185" t="s">
        <v>1903</v>
      </c>
      <c r="DT733" s="185">
        <v>46000</v>
      </c>
      <c r="DV733" s="185" t="s">
        <v>1911</v>
      </c>
      <c r="DW733" s="185">
        <v>1150000</v>
      </c>
      <c r="DX733" s="185" t="s">
        <v>1896</v>
      </c>
    </row>
    <row r="734" spans="1:128" x14ac:dyDescent="0.25">
      <c r="A734" s="185">
        <v>30</v>
      </c>
      <c r="B734" s="185">
        <v>0</v>
      </c>
      <c r="D734" s="230">
        <v>1.044E-2</v>
      </c>
      <c r="E734" s="185">
        <v>0</v>
      </c>
      <c r="F734" s="185">
        <v>40327476</v>
      </c>
      <c r="I734" s="185">
        <v>0</v>
      </c>
      <c r="J734" s="185">
        <v>30359</v>
      </c>
      <c r="L734" s="185">
        <v>69787</v>
      </c>
      <c r="M734" s="185" t="s">
        <v>1947</v>
      </c>
      <c r="N734" s="185" t="s">
        <v>2044</v>
      </c>
      <c r="R734" s="185" t="s">
        <v>2082</v>
      </c>
      <c r="S734" s="185" t="s">
        <v>148</v>
      </c>
      <c r="T734" s="185" t="s">
        <v>474</v>
      </c>
      <c r="U734" s="185" t="s">
        <v>682</v>
      </c>
      <c r="V734" s="185" t="s">
        <v>1949</v>
      </c>
      <c r="W734" s="185" t="s">
        <v>7920</v>
      </c>
      <c r="X734" s="185" t="s">
        <v>2013</v>
      </c>
      <c r="Y734" s="185" t="s">
        <v>1987</v>
      </c>
      <c r="Z734" s="185" t="s">
        <v>1950</v>
      </c>
      <c r="AA734" s="185" t="s">
        <v>1883</v>
      </c>
      <c r="AB734" s="185" t="s">
        <v>1898</v>
      </c>
      <c r="AC734" s="185" t="s">
        <v>7921</v>
      </c>
      <c r="AD734" s="185" t="s">
        <v>4960</v>
      </c>
      <c r="AE734" s="185" t="s">
        <v>1887</v>
      </c>
      <c r="AF734" s="185" t="s">
        <v>1888</v>
      </c>
      <c r="AG734" s="185" t="s">
        <v>1889</v>
      </c>
      <c r="AH734" s="185" t="s">
        <v>1883</v>
      </c>
      <c r="AI734" s="185" t="s">
        <v>1890</v>
      </c>
      <c r="AK734" s="185" t="s">
        <v>7922</v>
      </c>
      <c r="AL734" s="185" t="s">
        <v>7923</v>
      </c>
      <c r="AM734" s="185" t="s">
        <v>7924</v>
      </c>
      <c r="AN734" s="185" t="s">
        <v>5347</v>
      </c>
      <c r="AO734" s="185" t="s">
        <v>4578</v>
      </c>
      <c r="AP734" s="185" t="s">
        <v>1896</v>
      </c>
      <c r="AQ734" s="185" t="s">
        <v>1949</v>
      </c>
      <c r="AR734" s="185" t="s">
        <v>3251</v>
      </c>
      <c r="AS734" s="185">
        <v>1150436</v>
      </c>
      <c r="AT734" s="185" t="s">
        <v>3251</v>
      </c>
      <c r="AV734" s="185" t="s">
        <v>1920</v>
      </c>
      <c r="AW734" s="185">
        <v>1150436</v>
      </c>
      <c r="AX734" s="185">
        <v>0</v>
      </c>
      <c r="AY734" s="185" t="s">
        <v>2050</v>
      </c>
      <c r="AZ734" s="186">
        <v>0</v>
      </c>
      <c r="BA734" s="231">
        <v>12</v>
      </c>
      <c r="BB734" s="185">
        <v>0</v>
      </c>
      <c r="BD734" s="187">
        <v>30550</v>
      </c>
      <c r="BE734" s="187">
        <v>44235</v>
      </c>
      <c r="BF734" s="187">
        <v>44235</v>
      </c>
      <c r="BG734" s="187">
        <v>44253</v>
      </c>
      <c r="BH734" s="187">
        <v>44235</v>
      </c>
      <c r="BM734" s="185" t="s">
        <v>1900</v>
      </c>
      <c r="BN734" s="185" t="s">
        <v>1275</v>
      </c>
      <c r="BV734" s="185" t="s">
        <v>3365</v>
      </c>
      <c r="BW734" s="185" t="s">
        <v>1926</v>
      </c>
      <c r="BX734" s="185" t="s">
        <v>2094</v>
      </c>
      <c r="BY734" s="187">
        <v>44235</v>
      </c>
      <c r="BZ734" s="187">
        <v>44235</v>
      </c>
      <c r="CA734" s="185">
        <v>0</v>
      </c>
      <c r="CB734" s="185">
        <v>0</v>
      </c>
      <c r="CC734" s="185">
        <v>0</v>
      </c>
      <c r="CD734" s="185">
        <v>0</v>
      </c>
      <c r="CE734" s="185">
        <v>0</v>
      </c>
      <c r="CF734" s="185">
        <v>0</v>
      </c>
      <c r="CG734" s="185">
        <v>0</v>
      </c>
      <c r="CH734" s="185">
        <v>0</v>
      </c>
      <c r="CI734" s="185">
        <v>0</v>
      </c>
      <c r="CK734" s="185">
        <v>0</v>
      </c>
      <c r="CL734" s="185">
        <v>0</v>
      </c>
      <c r="CM734" s="185">
        <v>0</v>
      </c>
      <c r="CN734" s="185">
        <v>0</v>
      </c>
      <c r="CO734" s="185">
        <v>0</v>
      </c>
      <c r="CP734" s="185">
        <v>0</v>
      </c>
      <c r="CQ734" s="185">
        <v>0</v>
      </c>
      <c r="CR734" s="185">
        <v>0</v>
      </c>
      <c r="CS734" s="185">
        <v>0</v>
      </c>
      <c r="CT734" s="185">
        <v>0</v>
      </c>
      <c r="CU734" s="185">
        <v>0</v>
      </c>
      <c r="CV734" s="185">
        <v>0</v>
      </c>
      <c r="CW734" s="185">
        <v>0</v>
      </c>
      <c r="CX734" s="185">
        <v>0</v>
      </c>
      <c r="CY734" s="185">
        <v>0</v>
      </c>
      <c r="CZ734" s="185" t="s">
        <v>8035</v>
      </c>
      <c r="DA734" s="185">
        <v>0</v>
      </c>
      <c r="DB734" s="185">
        <v>0</v>
      </c>
      <c r="DC734" s="185">
        <v>0</v>
      </c>
      <c r="DD734" s="185">
        <v>0</v>
      </c>
      <c r="DE734" s="185">
        <v>0</v>
      </c>
      <c r="DF734" s="185">
        <v>0</v>
      </c>
      <c r="DG734" s="185">
        <v>0</v>
      </c>
      <c r="DH734" s="185">
        <v>0</v>
      </c>
      <c r="DI734" s="185">
        <v>30</v>
      </c>
      <c r="DJ734" s="185">
        <v>0</v>
      </c>
      <c r="DK734" s="185">
        <v>0</v>
      </c>
      <c r="DL734" s="185">
        <v>0</v>
      </c>
      <c r="DM734" s="187">
        <v>44235</v>
      </c>
      <c r="DN734" s="187">
        <v>44236</v>
      </c>
      <c r="DO734" s="185">
        <v>0</v>
      </c>
      <c r="DP734" s="185">
        <v>0</v>
      </c>
      <c r="DQ734" s="185">
        <v>0</v>
      </c>
      <c r="DR734" s="185" t="s">
        <v>2026</v>
      </c>
      <c r="DS734" s="185" t="s">
        <v>1887</v>
      </c>
      <c r="DT734" s="185">
        <v>0</v>
      </c>
      <c r="DV734" s="185" t="s">
        <v>1961</v>
      </c>
      <c r="DW734" s="185">
        <v>0</v>
      </c>
      <c r="DX734" s="185" t="s">
        <v>1896</v>
      </c>
    </row>
    <row r="735" spans="1:128" x14ac:dyDescent="0.25">
      <c r="A735" s="185">
        <v>30</v>
      </c>
      <c r="B735" s="185">
        <v>12106000</v>
      </c>
      <c r="D735" s="230">
        <v>5.2199999999999998E-3</v>
      </c>
      <c r="E735" s="185">
        <v>63193</v>
      </c>
      <c r="F735" s="185">
        <v>40367680</v>
      </c>
      <c r="I735" s="185">
        <v>12458728</v>
      </c>
      <c r="J735" s="185">
        <v>4236976</v>
      </c>
      <c r="L735" s="185">
        <v>14030481</v>
      </c>
      <c r="M735" s="185" t="s">
        <v>1889</v>
      </c>
      <c r="N735" s="185" t="s">
        <v>295</v>
      </c>
      <c r="Q735" s="185" t="s">
        <v>2673</v>
      </c>
      <c r="R735" s="185" t="s">
        <v>2674</v>
      </c>
      <c r="S735" s="185" t="s">
        <v>306</v>
      </c>
      <c r="T735" s="185" t="s">
        <v>306</v>
      </c>
      <c r="U735" s="185" t="s">
        <v>2513</v>
      </c>
      <c r="V735" s="185" t="s">
        <v>3240</v>
      </c>
      <c r="W735" s="185" t="s">
        <v>7251</v>
      </c>
      <c r="X735" s="185" t="s">
        <v>1880</v>
      </c>
      <c r="Y735" s="185" t="s">
        <v>1881</v>
      </c>
      <c r="Z735" s="185" t="s">
        <v>1909</v>
      </c>
      <c r="AA735" s="185" t="s">
        <v>1883</v>
      </c>
      <c r="AB735" s="185" t="s">
        <v>1883</v>
      </c>
      <c r="AC735" s="185" t="s">
        <v>4931</v>
      </c>
      <c r="AD735" s="185" t="s">
        <v>1989</v>
      </c>
      <c r="AE735" s="185" t="s">
        <v>1911</v>
      </c>
      <c r="AF735" s="185" t="s">
        <v>1887</v>
      </c>
      <c r="AG735" s="185" t="s">
        <v>1889</v>
      </c>
      <c r="AH735" s="185" t="s">
        <v>1912</v>
      </c>
      <c r="AI735" s="185" t="s">
        <v>1890</v>
      </c>
      <c r="AK735" s="185" t="s">
        <v>2036</v>
      </c>
      <c r="AL735" s="185" t="s">
        <v>4932</v>
      </c>
      <c r="AM735" s="185" t="s">
        <v>4703</v>
      </c>
      <c r="AN735" s="185" t="s">
        <v>4665</v>
      </c>
      <c r="AO735" s="185" t="s">
        <v>4189</v>
      </c>
      <c r="AP735" s="185" t="s">
        <v>1896</v>
      </c>
      <c r="AQ735" s="185" t="s">
        <v>3240</v>
      </c>
      <c r="AR735" s="185" t="s">
        <v>647</v>
      </c>
      <c r="AS735" s="185">
        <v>8646847</v>
      </c>
      <c r="AT735" s="185" t="s">
        <v>647</v>
      </c>
      <c r="AV735" s="185" t="s">
        <v>1920</v>
      </c>
      <c r="AW735" s="185">
        <v>8646847</v>
      </c>
      <c r="AX735" s="185">
        <v>0</v>
      </c>
      <c r="AY735" s="185" t="s">
        <v>2218</v>
      </c>
      <c r="AZ735" s="186">
        <v>40</v>
      </c>
      <c r="BA735" s="231">
        <v>0</v>
      </c>
      <c r="BB735" s="185">
        <v>0</v>
      </c>
      <c r="BD735" s="187">
        <v>22707</v>
      </c>
      <c r="BE735" s="187">
        <v>41193</v>
      </c>
      <c r="BF735" s="187">
        <v>43410</v>
      </c>
      <c r="BH735" s="187">
        <v>43384</v>
      </c>
      <c r="BI735" s="187">
        <v>43748</v>
      </c>
      <c r="BM735" s="185" t="s">
        <v>1900</v>
      </c>
      <c r="BN735" s="185" t="s">
        <v>1275</v>
      </c>
      <c r="BO735" s="185" t="s">
        <v>295</v>
      </c>
      <c r="BR735" s="185" t="s">
        <v>2060</v>
      </c>
      <c r="BV735" s="185" t="s">
        <v>3365</v>
      </c>
      <c r="BW735" s="185" t="s">
        <v>1926</v>
      </c>
      <c r="BX735" s="185" t="s">
        <v>3246</v>
      </c>
      <c r="BY735" s="187">
        <v>43019</v>
      </c>
      <c r="BZ735" s="187">
        <v>44115</v>
      </c>
      <c r="CA735" s="185">
        <v>0</v>
      </c>
      <c r="CB735" s="185">
        <v>8646847</v>
      </c>
      <c r="CC735" s="185">
        <v>0</v>
      </c>
      <c r="CD735" s="185">
        <v>0</v>
      </c>
      <c r="CE735" s="185">
        <v>3458800</v>
      </c>
      <c r="CF735" s="185">
        <v>0</v>
      </c>
      <c r="CG735" s="185">
        <v>0</v>
      </c>
      <c r="CH735" s="185">
        <v>0</v>
      </c>
      <c r="CI735" s="185">
        <v>0</v>
      </c>
      <c r="CK735" s="185">
        <v>0</v>
      </c>
      <c r="CL735" s="185">
        <v>0</v>
      </c>
      <c r="CM735" s="185">
        <v>0</v>
      </c>
      <c r="CN735" s="185">
        <v>0</v>
      </c>
      <c r="CO735" s="185">
        <v>0</v>
      </c>
      <c r="CP735" s="185">
        <v>0</v>
      </c>
      <c r="CQ735" s="185">
        <v>0</v>
      </c>
      <c r="CR735" s="185">
        <v>0</v>
      </c>
      <c r="CS735" s="185">
        <v>0</v>
      </c>
      <c r="CT735" s="185">
        <v>0</v>
      </c>
      <c r="CU735" s="185">
        <v>0</v>
      </c>
      <c r="CV735" s="185">
        <v>0</v>
      </c>
      <c r="CW735" s="185">
        <v>12105647</v>
      </c>
      <c r="CX735" s="185">
        <v>4944877</v>
      </c>
      <c r="CY735" s="185">
        <v>7160770</v>
      </c>
      <c r="CZ735" s="185" t="s">
        <v>8035</v>
      </c>
      <c r="DA735" s="185">
        <v>1008804</v>
      </c>
      <c r="DB735" s="185">
        <v>1029000</v>
      </c>
      <c r="DC735" s="185">
        <v>1452700</v>
      </c>
      <c r="DD735" s="185">
        <v>12106000</v>
      </c>
      <c r="DE735" s="185">
        <v>484200</v>
      </c>
      <c r="DF735" s="185">
        <v>242100</v>
      </c>
      <c r="DG735" s="185">
        <v>363200</v>
      </c>
      <c r="DH735" s="185">
        <v>0</v>
      </c>
      <c r="DI735" s="185">
        <v>30</v>
      </c>
      <c r="DJ735" s="185">
        <v>0</v>
      </c>
      <c r="DK735" s="185">
        <v>0</v>
      </c>
      <c r="DL735" s="185">
        <v>1350816</v>
      </c>
      <c r="DM735" s="187">
        <v>44291</v>
      </c>
      <c r="DN735" s="187">
        <v>44309</v>
      </c>
      <c r="DO735" s="185">
        <v>0</v>
      </c>
      <c r="DP735" s="185">
        <v>484200</v>
      </c>
      <c r="DQ735" s="185">
        <v>121100</v>
      </c>
      <c r="DR735" s="185" t="s">
        <v>1888</v>
      </c>
      <c r="DS735" s="185" t="s">
        <v>1903</v>
      </c>
      <c r="DT735" s="185">
        <v>484200</v>
      </c>
      <c r="DV735" s="185" t="s">
        <v>1928</v>
      </c>
      <c r="DW735" s="185">
        <v>12106000</v>
      </c>
      <c r="DX735" s="185" t="s">
        <v>1896</v>
      </c>
    </row>
    <row r="736" spans="1:128" x14ac:dyDescent="0.25">
      <c r="A736" s="185">
        <v>30</v>
      </c>
      <c r="B736" s="185">
        <v>3407000</v>
      </c>
      <c r="D736" s="230">
        <v>2.436E-2</v>
      </c>
      <c r="E736" s="185">
        <v>82995</v>
      </c>
      <c r="F736" s="185">
        <v>40369232</v>
      </c>
      <c r="I736" s="185">
        <v>3506798</v>
      </c>
      <c r="J736" s="185">
        <v>1192596</v>
      </c>
      <c r="L736" s="185">
        <v>3956529</v>
      </c>
      <c r="M736" s="185" t="s">
        <v>2123</v>
      </c>
      <c r="N736" s="185" t="s">
        <v>1962</v>
      </c>
      <c r="R736" s="185" t="s">
        <v>1879</v>
      </c>
      <c r="S736" s="185" t="s">
        <v>780</v>
      </c>
      <c r="T736" s="185" t="s">
        <v>624</v>
      </c>
      <c r="U736" s="185" t="s">
        <v>682</v>
      </c>
      <c r="V736" s="185" t="s">
        <v>1963</v>
      </c>
      <c r="W736" s="185" t="s">
        <v>1204</v>
      </c>
      <c r="X736" s="185" t="s">
        <v>2013</v>
      </c>
      <c r="Y736" s="185" t="s">
        <v>1881</v>
      </c>
      <c r="Z736" s="185" t="s">
        <v>2124</v>
      </c>
      <c r="AA736" s="185" t="s">
        <v>1883</v>
      </c>
      <c r="AB736" s="185" t="s">
        <v>1923</v>
      </c>
      <c r="AC736" s="185" t="s">
        <v>4933</v>
      </c>
      <c r="AD736" s="185" t="s">
        <v>2009</v>
      </c>
      <c r="AE736" s="185" t="s">
        <v>1887</v>
      </c>
      <c r="AF736" s="185" t="s">
        <v>1888</v>
      </c>
      <c r="AG736" s="185" t="s">
        <v>1889</v>
      </c>
      <c r="AH736" s="185" t="s">
        <v>1883</v>
      </c>
      <c r="AI736" s="185" t="s">
        <v>1890</v>
      </c>
      <c r="AK736" s="185" t="s">
        <v>2544</v>
      </c>
      <c r="AL736" s="185" t="s">
        <v>2880</v>
      </c>
      <c r="AM736" s="185" t="s">
        <v>4934</v>
      </c>
      <c r="AN736" s="185" t="s">
        <v>4935</v>
      </c>
      <c r="AO736" s="185" t="s">
        <v>4349</v>
      </c>
      <c r="AP736" s="185" t="s">
        <v>1896</v>
      </c>
      <c r="AQ736" s="185" t="s">
        <v>2012</v>
      </c>
      <c r="AR736" s="185" t="s">
        <v>2217</v>
      </c>
      <c r="AS736" s="185">
        <v>3211673</v>
      </c>
      <c r="AT736" s="185" t="s">
        <v>2147</v>
      </c>
      <c r="AU736" s="185" t="s">
        <v>1332</v>
      </c>
      <c r="AV736" s="185" t="s">
        <v>1920</v>
      </c>
      <c r="AW736" s="185">
        <v>3407415</v>
      </c>
      <c r="AX736" s="185">
        <v>0</v>
      </c>
      <c r="AY736" s="185" t="s">
        <v>1968</v>
      </c>
      <c r="AZ736" s="186">
        <v>0</v>
      </c>
      <c r="BA736" s="231">
        <v>8</v>
      </c>
      <c r="BB736" s="185">
        <v>0</v>
      </c>
      <c r="BD736" s="187">
        <v>23014</v>
      </c>
      <c r="BE736" s="187">
        <v>41652</v>
      </c>
      <c r="BF736" s="187">
        <v>41652</v>
      </c>
      <c r="BH736" s="187">
        <v>43478</v>
      </c>
      <c r="BI736" s="187">
        <v>43842</v>
      </c>
      <c r="BO736" s="185" t="s">
        <v>1969</v>
      </c>
      <c r="BR736" s="185" t="s">
        <v>1970</v>
      </c>
      <c r="BV736" s="185" t="s">
        <v>3365</v>
      </c>
      <c r="BW736" s="185" t="s">
        <v>1896</v>
      </c>
      <c r="BX736" s="185" t="s">
        <v>1902</v>
      </c>
      <c r="BY736" s="187">
        <v>43478</v>
      </c>
      <c r="BZ736" s="187">
        <v>44209</v>
      </c>
      <c r="CA736" s="185">
        <v>0</v>
      </c>
      <c r="CB736" s="185">
        <v>3407415</v>
      </c>
      <c r="CC736" s="185">
        <v>0</v>
      </c>
      <c r="CD736" s="185">
        <v>0</v>
      </c>
      <c r="CE736" s="185">
        <v>0</v>
      </c>
      <c r="CF736" s="185">
        <v>0</v>
      </c>
      <c r="CG736" s="185">
        <v>0</v>
      </c>
      <c r="CH736" s="185">
        <v>0</v>
      </c>
      <c r="CI736" s="185">
        <v>0</v>
      </c>
      <c r="CK736" s="185">
        <v>0</v>
      </c>
      <c r="CL736" s="185">
        <v>0</v>
      </c>
      <c r="CM736" s="185">
        <v>0</v>
      </c>
      <c r="CN736" s="185">
        <v>0</v>
      </c>
      <c r="CO736" s="185">
        <v>0</v>
      </c>
      <c r="CP736" s="185">
        <v>0</v>
      </c>
      <c r="CQ736" s="185">
        <v>272593</v>
      </c>
      <c r="CR736" s="185">
        <v>0</v>
      </c>
      <c r="CS736" s="185">
        <v>0</v>
      </c>
      <c r="CT736" s="185">
        <v>0</v>
      </c>
      <c r="CU736" s="185">
        <v>0</v>
      </c>
      <c r="CV736" s="185">
        <v>0</v>
      </c>
      <c r="CW736" s="185">
        <v>3680008</v>
      </c>
      <c r="CX736" s="185">
        <v>475088</v>
      </c>
      <c r="CY736" s="185">
        <v>3204920</v>
      </c>
      <c r="CZ736" s="185" t="s">
        <v>8035</v>
      </c>
      <c r="DA736" s="185">
        <v>306667</v>
      </c>
      <c r="DB736" s="185">
        <v>289600</v>
      </c>
      <c r="DC736" s="185">
        <v>408800</v>
      </c>
      <c r="DD736" s="185">
        <v>3680000</v>
      </c>
      <c r="DE736" s="185">
        <v>147200</v>
      </c>
      <c r="DF736" s="185">
        <v>73600</v>
      </c>
      <c r="DG736" s="185">
        <v>110400</v>
      </c>
      <c r="DH736" s="185">
        <v>0</v>
      </c>
      <c r="DI736" s="185">
        <v>30</v>
      </c>
      <c r="DJ736" s="185">
        <v>0</v>
      </c>
      <c r="DK736" s="185">
        <v>0</v>
      </c>
      <c r="DL736" s="185">
        <v>0</v>
      </c>
      <c r="DM736" s="187">
        <v>44200</v>
      </c>
      <c r="DN736" s="187">
        <v>44221</v>
      </c>
      <c r="DO736" s="185">
        <v>0</v>
      </c>
      <c r="DP736" s="185">
        <v>136300</v>
      </c>
      <c r="DQ736" s="185">
        <v>0</v>
      </c>
      <c r="DR736" s="185" t="s">
        <v>2026</v>
      </c>
      <c r="DS736" s="185" t="s">
        <v>1903</v>
      </c>
      <c r="DT736" s="185">
        <v>136300</v>
      </c>
      <c r="DV736" s="185" t="s">
        <v>1984</v>
      </c>
      <c r="DW736" s="185">
        <v>3407000</v>
      </c>
      <c r="DX736" s="185" t="s">
        <v>1896</v>
      </c>
    </row>
    <row r="737" spans="1:128" x14ac:dyDescent="0.25">
      <c r="A737" s="185">
        <v>28</v>
      </c>
      <c r="B737" s="185">
        <v>7530133</v>
      </c>
      <c r="C737" s="185">
        <v>2</v>
      </c>
      <c r="D737" s="230">
        <v>2.436E-2</v>
      </c>
      <c r="E737" s="185">
        <v>183434</v>
      </c>
      <c r="F737" s="185">
        <v>40372853</v>
      </c>
      <c r="H737" s="185" t="s">
        <v>1332</v>
      </c>
      <c r="I737" s="185">
        <v>8303041</v>
      </c>
      <c r="J737" s="185">
        <v>2823706</v>
      </c>
      <c r="L737" s="185">
        <v>9368756</v>
      </c>
      <c r="M737" s="185" t="s">
        <v>1889</v>
      </c>
      <c r="N737" s="185" t="s">
        <v>1985</v>
      </c>
      <c r="R737" s="185" t="s">
        <v>1879</v>
      </c>
      <c r="S737" s="185" t="s">
        <v>306</v>
      </c>
      <c r="T737" s="185" t="s">
        <v>21</v>
      </c>
      <c r="U737" s="185" t="s">
        <v>2192</v>
      </c>
      <c r="V737" s="185" t="s">
        <v>1963</v>
      </c>
      <c r="W737" s="185" t="s">
        <v>849</v>
      </c>
      <c r="X737" s="185" t="s">
        <v>1880</v>
      </c>
      <c r="Y737" s="185" t="s">
        <v>1881</v>
      </c>
      <c r="Z737" s="185" t="s">
        <v>1909</v>
      </c>
      <c r="AA737" s="185" t="s">
        <v>1883</v>
      </c>
      <c r="AB737" s="185" t="s">
        <v>1883</v>
      </c>
      <c r="AC737" s="185" t="s">
        <v>4936</v>
      </c>
      <c r="AD737" s="185" t="s">
        <v>1887</v>
      </c>
      <c r="AE737" s="185" t="s">
        <v>1903</v>
      </c>
      <c r="AF737" s="185" t="s">
        <v>1887</v>
      </c>
      <c r="AG737" s="185" t="s">
        <v>1887</v>
      </c>
      <c r="AH737" s="185" t="s">
        <v>1912</v>
      </c>
      <c r="AI737" s="185" t="s">
        <v>1890</v>
      </c>
      <c r="AJ737" s="185" t="s">
        <v>1913</v>
      </c>
      <c r="AK737" s="185" t="s">
        <v>2200</v>
      </c>
      <c r="AL737" s="185" t="s">
        <v>2239</v>
      </c>
      <c r="AM737" s="185" t="s">
        <v>4937</v>
      </c>
      <c r="AN737" s="185" t="s">
        <v>4189</v>
      </c>
      <c r="AO737" s="185" t="s">
        <v>4417</v>
      </c>
      <c r="AP737" s="185" t="s">
        <v>1896</v>
      </c>
      <c r="AQ737" s="185" t="s">
        <v>1963</v>
      </c>
      <c r="AR737" s="185" t="s">
        <v>1995</v>
      </c>
      <c r="AS737" s="185">
        <v>8067732</v>
      </c>
      <c r="AT737" s="185" t="s">
        <v>1995</v>
      </c>
      <c r="AV737" s="185" t="s">
        <v>1920</v>
      </c>
      <c r="AW737" s="185">
        <v>8067732</v>
      </c>
      <c r="AX737" s="185">
        <v>0</v>
      </c>
      <c r="AY737" s="185" t="s">
        <v>1996</v>
      </c>
      <c r="AZ737" s="186">
        <v>0</v>
      </c>
      <c r="BA737" s="231">
        <v>0</v>
      </c>
      <c r="BB737" s="185">
        <v>0</v>
      </c>
      <c r="BC737" s="185" t="s">
        <v>1332</v>
      </c>
      <c r="BD737" s="187">
        <v>23625</v>
      </c>
      <c r="BE737" s="187">
        <v>34668</v>
      </c>
      <c r="BF737" s="187">
        <v>42828</v>
      </c>
      <c r="BH737" s="187">
        <v>42704</v>
      </c>
      <c r="BI737" s="187">
        <v>43068</v>
      </c>
      <c r="BV737" s="185" t="s">
        <v>3365</v>
      </c>
      <c r="BW737" s="185" t="s">
        <v>1926</v>
      </c>
      <c r="BX737" s="185" t="s">
        <v>1902</v>
      </c>
      <c r="BY737" s="187">
        <v>43799</v>
      </c>
      <c r="BZ737" s="187">
        <v>44165</v>
      </c>
      <c r="CA737" s="185">
        <v>0</v>
      </c>
      <c r="CB737" s="185">
        <v>8067732</v>
      </c>
      <c r="CC737" s="185">
        <v>0</v>
      </c>
      <c r="CD737" s="185">
        <v>0</v>
      </c>
      <c r="CE737" s="185">
        <v>0</v>
      </c>
      <c r="CF737" s="185">
        <v>0</v>
      </c>
      <c r="CG737" s="185">
        <v>0</v>
      </c>
      <c r="CH737" s="185">
        <v>0</v>
      </c>
      <c r="CI737" s="185">
        <v>0</v>
      </c>
      <c r="CK737" s="185">
        <v>0</v>
      </c>
      <c r="CL737" s="185">
        <v>0</v>
      </c>
      <c r="CM737" s="185">
        <v>0</v>
      </c>
      <c r="CN737" s="185">
        <v>0</v>
      </c>
      <c r="CO737" s="185">
        <v>0</v>
      </c>
      <c r="CP737" s="185">
        <v>0</v>
      </c>
      <c r="CQ737" s="185">
        <v>0</v>
      </c>
      <c r="CR737" s="185">
        <v>0</v>
      </c>
      <c r="CS737" s="185">
        <v>0</v>
      </c>
      <c r="CT737" s="185">
        <v>0</v>
      </c>
      <c r="CU737" s="185">
        <v>0</v>
      </c>
      <c r="CV737" s="185">
        <v>0</v>
      </c>
      <c r="CW737" s="185">
        <v>8067732</v>
      </c>
      <c r="CX737" s="185">
        <v>1708277</v>
      </c>
      <c r="CY737" s="185">
        <v>6359455</v>
      </c>
      <c r="CZ737" s="185" t="s">
        <v>8035</v>
      </c>
      <c r="DA737" s="185">
        <v>672311</v>
      </c>
      <c r="DB737" s="185">
        <v>685800</v>
      </c>
      <c r="DC737" s="185">
        <v>968200</v>
      </c>
      <c r="DD737" s="185">
        <v>8068000</v>
      </c>
      <c r="DE737" s="185">
        <v>322700</v>
      </c>
      <c r="DF737" s="185">
        <v>161400</v>
      </c>
      <c r="DG737" s="185">
        <v>242000</v>
      </c>
      <c r="DH737" s="185">
        <v>403387</v>
      </c>
      <c r="DI737" s="185">
        <v>30</v>
      </c>
      <c r="DJ737" s="185">
        <v>0</v>
      </c>
      <c r="DK737" s="185">
        <v>0</v>
      </c>
      <c r="DL737" s="185">
        <v>578790</v>
      </c>
      <c r="DM737" s="187">
        <v>44197</v>
      </c>
      <c r="DN737" s="187">
        <v>44204</v>
      </c>
      <c r="DO737" s="185">
        <v>0</v>
      </c>
      <c r="DP737" s="185">
        <v>322700</v>
      </c>
      <c r="DQ737" s="185">
        <v>80700</v>
      </c>
      <c r="DR737" s="185" t="s">
        <v>1888</v>
      </c>
      <c r="DS737" s="185" t="s">
        <v>1903</v>
      </c>
      <c r="DT737" s="185">
        <v>322700</v>
      </c>
      <c r="DV737" s="185" t="s">
        <v>1928</v>
      </c>
      <c r="DW737" s="185">
        <v>8068000</v>
      </c>
      <c r="DX737" s="185" t="s">
        <v>1896</v>
      </c>
    </row>
    <row r="738" spans="1:128" x14ac:dyDescent="0.25">
      <c r="A738" s="185">
        <v>30</v>
      </c>
      <c r="B738" s="185">
        <v>2542000</v>
      </c>
      <c r="D738" s="230">
        <v>5.2199999999999998E-3</v>
      </c>
      <c r="E738" s="185">
        <v>13269</v>
      </c>
      <c r="F738" s="185">
        <v>40375155</v>
      </c>
      <c r="I738" s="185">
        <v>2616414</v>
      </c>
      <c r="J738" s="185">
        <v>889793</v>
      </c>
      <c r="L738" s="185">
        <v>2952053</v>
      </c>
      <c r="M738" s="185" t="s">
        <v>1947</v>
      </c>
      <c r="N738" s="185" t="s">
        <v>2941</v>
      </c>
      <c r="R738" s="185" t="s">
        <v>1879</v>
      </c>
      <c r="S738" s="185" t="s">
        <v>148</v>
      </c>
      <c r="T738" s="185" t="s">
        <v>128</v>
      </c>
      <c r="U738" s="185" t="s">
        <v>682</v>
      </c>
      <c r="V738" s="185" t="s">
        <v>3041</v>
      </c>
      <c r="W738" s="185" t="s">
        <v>518</v>
      </c>
      <c r="X738" s="185" t="s">
        <v>2045</v>
      </c>
      <c r="Y738" s="185" t="s">
        <v>1881</v>
      </c>
      <c r="Z738" s="185" t="s">
        <v>1950</v>
      </c>
      <c r="AA738" s="185" t="s">
        <v>1883</v>
      </c>
      <c r="AB738" s="185" t="s">
        <v>1898</v>
      </c>
      <c r="AC738" s="185" t="s">
        <v>4938</v>
      </c>
      <c r="AD738" s="185" t="s">
        <v>1952</v>
      </c>
      <c r="AE738" s="185" t="s">
        <v>1887</v>
      </c>
      <c r="AF738" s="185" t="s">
        <v>1888</v>
      </c>
      <c r="AG738" s="185" t="s">
        <v>1889</v>
      </c>
      <c r="AH738" s="185" t="s">
        <v>1883</v>
      </c>
      <c r="AI738" s="185" t="s">
        <v>1890</v>
      </c>
      <c r="AK738" s="185" t="s">
        <v>3890</v>
      </c>
      <c r="AL738" s="185" t="s">
        <v>2808</v>
      </c>
      <c r="AM738" s="185" t="s">
        <v>4572</v>
      </c>
      <c r="AN738" s="185" t="s">
        <v>4572</v>
      </c>
      <c r="AP738" s="185" t="s">
        <v>1896</v>
      </c>
      <c r="AQ738" s="185" t="s">
        <v>3041</v>
      </c>
      <c r="AR738" s="185" t="s">
        <v>3042</v>
      </c>
      <c r="AS738" s="185">
        <v>2542265</v>
      </c>
      <c r="AT738" s="185" t="s">
        <v>3042</v>
      </c>
      <c r="AV738" s="185" t="s">
        <v>1920</v>
      </c>
      <c r="AW738" s="185">
        <v>2542265</v>
      </c>
      <c r="AX738" s="185">
        <v>0</v>
      </c>
      <c r="AY738" s="185" t="s">
        <v>2945</v>
      </c>
      <c r="AZ738" s="186">
        <v>0</v>
      </c>
      <c r="BA738" s="231">
        <v>8</v>
      </c>
      <c r="BB738" s="185">
        <v>0</v>
      </c>
      <c r="BC738" s="185" t="s">
        <v>1332</v>
      </c>
      <c r="BD738" s="187">
        <v>23846</v>
      </c>
      <c r="BE738" s="187">
        <v>35803</v>
      </c>
      <c r="BF738" s="187">
        <v>35803</v>
      </c>
      <c r="BH738" s="187">
        <v>42743</v>
      </c>
      <c r="BI738" s="187">
        <v>43107</v>
      </c>
      <c r="BO738" s="185" t="s">
        <v>2941</v>
      </c>
      <c r="BR738" s="185" t="s">
        <v>3289</v>
      </c>
      <c r="BV738" s="185" t="s">
        <v>3365</v>
      </c>
      <c r="BW738" s="185" t="s">
        <v>1896</v>
      </c>
      <c r="BX738" s="185" t="s">
        <v>1902</v>
      </c>
      <c r="BY738" s="187">
        <v>43108</v>
      </c>
      <c r="BZ738" s="187">
        <v>44204</v>
      </c>
      <c r="CA738" s="185">
        <v>0</v>
      </c>
      <c r="CB738" s="185">
        <v>2542265</v>
      </c>
      <c r="CC738" s="185">
        <v>0</v>
      </c>
      <c r="CD738" s="185">
        <v>0</v>
      </c>
      <c r="CE738" s="185">
        <v>0</v>
      </c>
      <c r="CF738" s="185">
        <v>0</v>
      </c>
      <c r="CG738" s="185">
        <v>0</v>
      </c>
      <c r="CH738" s="185">
        <v>0</v>
      </c>
      <c r="CI738" s="185">
        <v>0</v>
      </c>
      <c r="CK738" s="185">
        <v>0</v>
      </c>
      <c r="CL738" s="185">
        <v>0</v>
      </c>
      <c r="CM738" s="185">
        <v>0</v>
      </c>
      <c r="CN738" s="185">
        <v>0</v>
      </c>
      <c r="CO738" s="185">
        <v>0</v>
      </c>
      <c r="CP738" s="185">
        <v>0</v>
      </c>
      <c r="CQ738" s="185">
        <v>203381</v>
      </c>
      <c r="CR738" s="185">
        <v>0</v>
      </c>
      <c r="CS738" s="185">
        <v>0</v>
      </c>
      <c r="CT738" s="185">
        <v>0</v>
      </c>
      <c r="CU738" s="185">
        <v>0</v>
      </c>
      <c r="CV738" s="185">
        <v>0</v>
      </c>
      <c r="CW738" s="185">
        <v>2745646</v>
      </c>
      <c r="CX738" s="185">
        <v>1385922</v>
      </c>
      <c r="CY738" s="185">
        <v>1359724</v>
      </c>
      <c r="CZ738" s="185" t="s">
        <v>8035</v>
      </c>
      <c r="DA738" s="185">
        <v>228804</v>
      </c>
      <c r="DB738" s="185">
        <v>216100</v>
      </c>
      <c r="DC738" s="185">
        <v>305000</v>
      </c>
      <c r="DD738" s="185">
        <v>2746000</v>
      </c>
      <c r="DE738" s="185">
        <v>109800</v>
      </c>
      <c r="DF738" s="185">
        <v>54900</v>
      </c>
      <c r="DG738" s="185">
        <v>82400</v>
      </c>
      <c r="DH738" s="185">
        <v>0</v>
      </c>
      <c r="DI738" s="185">
        <v>30</v>
      </c>
      <c r="DJ738" s="185">
        <v>0</v>
      </c>
      <c r="DK738" s="185">
        <v>0</v>
      </c>
      <c r="DL738" s="185">
        <v>0</v>
      </c>
      <c r="DM738" s="187">
        <v>43871</v>
      </c>
      <c r="DN738" s="187">
        <v>43889</v>
      </c>
      <c r="DO738" s="185">
        <v>0</v>
      </c>
      <c r="DP738" s="185">
        <v>101700</v>
      </c>
      <c r="DQ738" s="185">
        <v>0</v>
      </c>
      <c r="DR738" s="185" t="s">
        <v>2051</v>
      </c>
      <c r="DS738" s="185" t="s">
        <v>1903</v>
      </c>
      <c r="DT738" s="185">
        <v>101700</v>
      </c>
      <c r="DV738" s="185" t="s">
        <v>1961</v>
      </c>
      <c r="DW738" s="185">
        <v>2542000</v>
      </c>
      <c r="DX738" s="185" t="s">
        <v>1896</v>
      </c>
    </row>
    <row r="739" spans="1:128" x14ac:dyDescent="0.25">
      <c r="A739" s="185">
        <v>30</v>
      </c>
      <c r="B739" s="185">
        <v>4709000</v>
      </c>
      <c r="D739" s="230">
        <v>2.436E-2</v>
      </c>
      <c r="E739" s="185">
        <v>114711</v>
      </c>
      <c r="F739" s="185">
        <v>40375861</v>
      </c>
      <c r="I739" s="185">
        <v>4846616</v>
      </c>
      <c r="J739" s="185">
        <v>1648242</v>
      </c>
      <c r="L739" s="185">
        <v>5468174</v>
      </c>
      <c r="M739" s="185" t="s">
        <v>1947</v>
      </c>
      <c r="N739" s="185" t="s">
        <v>1985</v>
      </c>
      <c r="R739" s="185" t="s">
        <v>1879</v>
      </c>
      <c r="S739" s="185" t="s">
        <v>148</v>
      </c>
      <c r="T739" s="185" t="s">
        <v>128</v>
      </c>
      <c r="U739" s="185" t="s">
        <v>682</v>
      </c>
      <c r="V739" s="185" t="s">
        <v>1963</v>
      </c>
      <c r="W739" s="185" t="s">
        <v>204</v>
      </c>
      <c r="X739" s="185" t="s">
        <v>2013</v>
      </c>
      <c r="Y739" s="185" t="s">
        <v>1881</v>
      </c>
      <c r="Z739" s="185" t="s">
        <v>1950</v>
      </c>
      <c r="AA739" s="185" t="s">
        <v>1883</v>
      </c>
      <c r="AB739" s="185" t="s">
        <v>1898</v>
      </c>
      <c r="AC739" s="185" t="s">
        <v>4939</v>
      </c>
      <c r="AD739" s="185" t="s">
        <v>1952</v>
      </c>
      <c r="AE739" s="185" t="s">
        <v>1887</v>
      </c>
      <c r="AF739" s="185" t="s">
        <v>1888</v>
      </c>
      <c r="AG739" s="185" t="s">
        <v>1889</v>
      </c>
      <c r="AH739" s="185" t="s">
        <v>1883</v>
      </c>
      <c r="AI739" s="185" t="s">
        <v>1890</v>
      </c>
      <c r="AJ739" s="185" t="s">
        <v>1913</v>
      </c>
      <c r="AK739" s="185" t="s">
        <v>2800</v>
      </c>
      <c r="AL739" s="185" t="s">
        <v>3170</v>
      </c>
      <c r="AM739" s="185" t="s">
        <v>4940</v>
      </c>
      <c r="AN739" s="185" t="s">
        <v>4940</v>
      </c>
      <c r="AP739" s="185" t="s">
        <v>1896</v>
      </c>
      <c r="AQ739" s="185" t="s">
        <v>1963</v>
      </c>
      <c r="AR739" s="185" t="s">
        <v>2596</v>
      </c>
      <c r="AS739" s="185">
        <v>4709262</v>
      </c>
      <c r="AT739" s="185" t="s">
        <v>2596</v>
      </c>
      <c r="AV739" s="185" t="s">
        <v>1920</v>
      </c>
      <c r="AW739" s="185">
        <v>4709262</v>
      </c>
      <c r="AX739" s="185">
        <v>0</v>
      </c>
      <c r="AY739" s="185" t="s">
        <v>1996</v>
      </c>
      <c r="AZ739" s="186">
        <v>0</v>
      </c>
      <c r="BA739" s="231">
        <v>8</v>
      </c>
      <c r="BB739" s="185">
        <v>0</v>
      </c>
      <c r="BC739" s="185" t="s">
        <v>1332</v>
      </c>
      <c r="BD739" s="187">
        <v>24013</v>
      </c>
      <c r="BE739" s="187">
        <v>34733</v>
      </c>
      <c r="BF739" s="187">
        <v>43013</v>
      </c>
      <c r="BH739" s="187">
        <v>42769</v>
      </c>
      <c r="BI739" s="187">
        <v>43133</v>
      </c>
      <c r="BO739" s="185" t="s">
        <v>2023</v>
      </c>
      <c r="BR739" s="185" t="s">
        <v>2024</v>
      </c>
      <c r="BV739" s="185" t="s">
        <v>3365</v>
      </c>
      <c r="BW739" s="185" t="s">
        <v>1926</v>
      </c>
      <c r="BX739" s="185" t="s">
        <v>1902</v>
      </c>
      <c r="BY739" s="187">
        <v>43864</v>
      </c>
      <c r="BZ739" s="187">
        <v>44230</v>
      </c>
      <c r="CA739" s="185">
        <v>0</v>
      </c>
      <c r="CB739" s="185">
        <v>4709262</v>
      </c>
      <c r="CC739" s="185">
        <v>0</v>
      </c>
      <c r="CD739" s="185">
        <v>0</v>
      </c>
      <c r="CE739" s="185">
        <v>0</v>
      </c>
      <c r="CF739" s="185">
        <v>0</v>
      </c>
      <c r="CG739" s="185">
        <v>0</v>
      </c>
      <c r="CH739" s="185">
        <v>0</v>
      </c>
      <c r="CI739" s="185">
        <v>0</v>
      </c>
      <c r="CK739" s="185">
        <v>0</v>
      </c>
      <c r="CL739" s="185">
        <v>0</v>
      </c>
      <c r="CM739" s="185">
        <v>0</v>
      </c>
      <c r="CN739" s="185">
        <v>0</v>
      </c>
      <c r="CO739" s="185">
        <v>0</v>
      </c>
      <c r="CP739" s="185">
        <v>0</v>
      </c>
      <c r="CQ739" s="185">
        <v>376741</v>
      </c>
      <c r="CR739" s="185">
        <v>0</v>
      </c>
      <c r="CS739" s="185">
        <v>0</v>
      </c>
      <c r="CT739" s="185">
        <v>0</v>
      </c>
      <c r="CU739" s="185">
        <v>0</v>
      </c>
      <c r="CV739" s="185">
        <v>0</v>
      </c>
      <c r="CW739" s="185">
        <v>5086003</v>
      </c>
      <c r="CX739" s="185">
        <v>871105</v>
      </c>
      <c r="CY739" s="185">
        <v>4214898</v>
      </c>
      <c r="CZ739" s="185" t="s">
        <v>8035</v>
      </c>
      <c r="DA739" s="185">
        <v>423834</v>
      </c>
      <c r="DB739" s="185">
        <v>400300</v>
      </c>
      <c r="DC739" s="185">
        <v>565100</v>
      </c>
      <c r="DD739" s="185">
        <v>5086000</v>
      </c>
      <c r="DE739" s="185">
        <v>203400</v>
      </c>
      <c r="DF739" s="185">
        <v>101700</v>
      </c>
      <c r="DG739" s="185">
        <v>152600</v>
      </c>
      <c r="DH739" s="185">
        <v>0</v>
      </c>
      <c r="DI739" s="185">
        <v>30</v>
      </c>
      <c r="DJ739" s="185">
        <v>0</v>
      </c>
      <c r="DK739" s="185">
        <v>0</v>
      </c>
      <c r="DL739" s="185">
        <v>154649</v>
      </c>
      <c r="DM739" s="187">
        <v>44200</v>
      </c>
      <c r="DN739" s="187">
        <v>44221</v>
      </c>
      <c r="DO739" s="185">
        <v>0</v>
      </c>
      <c r="DP739" s="185">
        <v>188400</v>
      </c>
      <c r="DQ739" s="185">
        <v>47100</v>
      </c>
      <c r="DR739" s="185" t="s">
        <v>2026</v>
      </c>
      <c r="DS739" s="185" t="s">
        <v>1903</v>
      </c>
      <c r="DT739" s="185">
        <v>188400</v>
      </c>
      <c r="DV739" s="185" t="s">
        <v>1961</v>
      </c>
      <c r="DW739" s="185">
        <v>4709000</v>
      </c>
      <c r="DX739" s="185" t="s">
        <v>1896</v>
      </c>
    </row>
    <row r="740" spans="1:128" x14ac:dyDescent="0.25">
      <c r="A740" s="185">
        <v>30</v>
      </c>
      <c r="B740" s="185">
        <v>2047000</v>
      </c>
      <c r="D740" s="230">
        <v>1.044E-2</v>
      </c>
      <c r="E740" s="185">
        <v>21371</v>
      </c>
      <c r="F740" s="185">
        <v>40386868</v>
      </c>
      <c r="I740" s="185">
        <v>1590659</v>
      </c>
      <c r="J740" s="185">
        <v>682420</v>
      </c>
      <c r="L740" s="185">
        <v>1794388</v>
      </c>
      <c r="M740" s="185" t="s">
        <v>1947</v>
      </c>
      <c r="N740" s="185" t="s">
        <v>4180</v>
      </c>
      <c r="R740" s="185" t="s">
        <v>1879</v>
      </c>
      <c r="S740" s="185" t="s">
        <v>148</v>
      </c>
      <c r="T740" s="185" t="s">
        <v>128</v>
      </c>
      <c r="U740" s="185" t="s">
        <v>682</v>
      </c>
      <c r="V740" s="185" t="s">
        <v>1949</v>
      </c>
      <c r="W740" s="185" t="s">
        <v>394</v>
      </c>
      <c r="X740" s="185" t="s">
        <v>1880</v>
      </c>
      <c r="Y740" s="185" t="s">
        <v>1881</v>
      </c>
      <c r="Z740" s="185" t="s">
        <v>1950</v>
      </c>
      <c r="AA740" s="185" t="s">
        <v>1883</v>
      </c>
      <c r="AB740" s="185" t="s">
        <v>1898</v>
      </c>
      <c r="AC740" s="185" t="s">
        <v>4941</v>
      </c>
      <c r="AD740" s="185" t="s">
        <v>1952</v>
      </c>
      <c r="AE740" s="185" t="s">
        <v>1887</v>
      </c>
      <c r="AF740" s="185" t="s">
        <v>1888</v>
      </c>
      <c r="AG740" s="185" t="s">
        <v>1889</v>
      </c>
      <c r="AH740" s="185" t="s">
        <v>1883</v>
      </c>
      <c r="AI740" s="185" t="s">
        <v>1890</v>
      </c>
      <c r="AK740" s="185" t="s">
        <v>3890</v>
      </c>
      <c r="AL740" s="185" t="s">
        <v>4942</v>
      </c>
      <c r="AM740" s="185" t="s">
        <v>4742</v>
      </c>
      <c r="AN740" s="185" t="s">
        <v>4742</v>
      </c>
      <c r="AP740" s="185" t="s">
        <v>1896</v>
      </c>
      <c r="AQ740" s="185" t="s">
        <v>1949</v>
      </c>
      <c r="AR740" s="185" t="s">
        <v>1957</v>
      </c>
      <c r="AS740" s="185">
        <v>1364839</v>
      </c>
      <c r="AT740" s="185" t="s">
        <v>1957</v>
      </c>
      <c r="AV740" s="185" t="s">
        <v>1920</v>
      </c>
      <c r="AW740" s="185">
        <v>1364839</v>
      </c>
      <c r="AX740" s="185">
        <v>0</v>
      </c>
      <c r="AY740" s="185" t="s">
        <v>4186</v>
      </c>
      <c r="AZ740" s="186">
        <v>0</v>
      </c>
      <c r="BA740" s="231">
        <v>8</v>
      </c>
      <c r="BB740" s="185">
        <v>0</v>
      </c>
      <c r="BC740" s="185" t="s">
        <v>1332</v>
      </c>
      <c r="BD740" s="187">
        <v>24598</v>
      </c>
      <c r="BE740" s="187">
        <v>35591</v>
      </c>
      <c r="BF740" s="187">
        <v>39805</v>
      </c>
      <c r="BH740" s="187">
        <v>43261</v>
      </c>
      <c r="BI740" s="187">
        <v>43625</v>
      </c>
      <c r="BM740" s="185" t="s">
        <v>1900</v>
      </c>
      <c r="BN740" s="185" t="s">
        <v>1275</v>
      </c>
      <c r="BV740" s="185" t="s">
        <v>3365</v>
      </c>
      <c r="BW740" s="185" t="s">
        <v>1896</v>
      </c>
      <c r="BX740" s="185" t="s">
        <v>1902</v>
      </c>
      <c r="BY740" s="187">
        <v>42896</v>
      </c>
      <c r="BZ740" s="187">
        <v>44357</v>
      </c>
      <c r="CA740" s="185">
        <v>0</v>
      </c>
      <c r="CB740" s="185">
        <v>1364839</v>
      </c>
      <c r="CC740" s="185">
        <v>0</v>
      </c>
      <c r="CD740" s="185">
        <v>102854</v>
      </c>
      <c r="CE740" s="185">
        <v>0</v>
      </c>
      <c r="CF740" s="185">
        <v>0</v>
      </c>
      <c r="CG740" s="185">
        <v>0</v>
      </c>
      <c r="CH740" s="185">
        <v>682420</v>
      </c>
      <c r="CI740" s="185">
        <v>0</v>
      </c>
      <c r="CK740" s="185">
        <v>0</v>
      </c>
      <c r="CL740" s="185">
        <v>0</v>
      </c>
      <c r="CM740" s="185">
        <v>0</v>
      </c>
      <c r="CN740" s="185">
        <v>0</v>
      </c>
      <c r="CO740" s="185">
        <v>0</v>
      </c>
      <c r="CP740" s="185">
        <v>66098</v>
      </c>
      <c r="CQ740" s="185">
        <v>109187</v>
      </c>
      <c r="CR740" s="185">
        <v>0</v>
      </c>
      <c r="CS740" s="185">
        <v>0</v>
      </c>
      <c r="CT740" s="185">
        <v>0</v>
      </c>
      <c r="CU740" s="185">
        <v>0</v>
      </c>
      <c r="CV740" s="185">
        <v>0</v>
      </c>
      <c r="CW740" s="185">
        <v>2325398</v>
      </c>
      <c r="CX740" s="185">
        <v>678122</v>
      </c>
      <c r="CY740" s="185">
        <v>1647276</v>
      </c>
      <c r="CZ740" s="185" t="s">
        <v>8035</v>
      </c>
      <c r="DA740" s="185">
        <v>193783</v>
      </c>
      <c r="DB740" s="185">
        <v>174000</v>
      </c>
      <c r="DC740" s="185">
        <v>245600</v>
      </c>
      <c r="DD740" s="185">
        <v>2223000</v>
      </c>
      <c r="DE740" s="185">
        <v>88900</v>
      </c>
      <c r="DF740" s="185">
        <v>44500</v>
      </c>
      <c r="DG740" s="185">
        <v>66700</v>
      </c>
      <c r="DH740" s="185">
        <v>0</v>
      </c>
      <c r="DI740" s="185">
        <v>30</v>
      </c>
      <c r="DJ740" s="185">
        <v>0</v>
      </c>
      <c r="DK740" s="185">
        <v>0</v>
      </c>
      <c r="DL740" s="185">
        <v>0</v>
      </c>
      <c r="DM740" s="187">
        <v>44013</v>
      </c>
      <c r="DN740" s="187">
        <v>44020</v>
      </c>
      <c r="DO740" s="185">
        <v>0</v>
      </c>
      <c r="DP740" s="185">
        <v>81900</v>
      </c>
      <c r="DQ740" s="185">
        <v>0</v>
      </c>
      <c r="DR740" s="185" t="s">
        <v>1888</v>
      </c>
      <c r="DS740" s="185" t="s">
        <v>1903</v>
      </c>
      <c r="DT740" s="185">
        <v>81900</v>
      </c>
      <c r="DV740" s="185" t="s">
        <v>1961</v>
      </c>
      <c r="DW740" s="185">
        <v>2047000</v>
      </c>
      <c r="DX740" s="185" t="s">
        <v>1896</v>
      </c>
    </row>
    <row r="741" spans="1:128" x14ac:dyDescent="0.25">
      <c r="A741" s="185">
        <v>29</v>
      </c>
      <c r="B741" s="185">
        <v>1111667</v>
      </c>
      <c r="C741" s="185">
        <v>1</v>
      </c>
      <c r="D741" s="230">
        <v>1.044E-2</v>
      </c>
      <c r="E741" s="185">
        <v>11606</v>
      </c>
      <c r="F741" s="185">
        <v>40396385</v>
      </c>
      <c r="H741" s="185" t="s">
        <v>1332</v>
      </c>
      <c r="I741" s="185">
        <v>1367323</v>
      </c>
      <c r="J741" s="185">
        <v>575218</v>
      </c>
      <c r="L741" s="185">
        <v>1542686</v>
      </c>
      <c r="M741" s="185" t="s">
        <v>1947</v>
      </c>
      <c r="N741" s="185" t="s">
        <v>4180</v>
      </c>
      <c r="R741" s="185" t="s">
        <v>1879</v>
      </c>
      <c r="S741" s="185" t="s">
        <v>148</v>
      </c>
      <c r="T741" s="185" t="s">
        <v>476</v>
      </c>
      <c r="U741" s="185" t="s">
        <v>682</v>
      </c>
      <c r="V741" s="185" t="s">
        <v>1949</v>
      </c>
      <c r="W741" s="185" t="s">
        <v>477</v>
      </c>
      <c r="X741" s="185" t="s">
        <v>2045</v>
      </c>
      <c r="Y741" s="185" t="s">
        <v>1881</v>
      </c>
      <c r="Z741" s="185" t="s">
        <v>1950</v>
      </c>
      <c r="AA741" s="185" t="s">
        <v>1883</v>
      </c>
      <c r="AB741" s="185" t="s">
        <v>1898</v>
      </c>
      <c r="AC741" s="185" t="s">
        <v>4943</v>
      </c>
      <c r="AD741" s="185" t="s">
        <v>2279</v>
      </c>
      <c r="AE741" s="185" t="s">
        <v>1887</v>
      </c>
      <c r="AF741" s="185" t="s">
        <v>1888</v>
      </c>
      <c r="AG741" s="185" t="s">
        <v>1889</v>
      </c>
      <c r="AH741" s="185" t="s">
        <v>1883</v>
      </c>
      <c r="AI741" s="185" t="s">
        <v>1890</v>
      </c>
      <c r="AK741" s="185" t="s">
        <v>4128</v>
      </c>
      <c r="AL741" s="185" t="s">
        <v>4944</v>
      </c>
      <c r="AM741" s="185" t="s">
        <v>4945</v>
      </c>
      <c r="AN741" s="185" t="s">
        <v>4339</v>
      </c>
      <c r="AO741" s="185" t="s">
        <v>4623</v>
      </c>
      <c r="AP741" s="185" t="s">
        <v>1896</v>
      </c>
      <c r="AQ741" s="185" t="s">
        <v>1949</v>
      </c>
      <c r="AR741" s="185" t="s">
        <v>3251</v>
      </c>
      <c r="AS741" s="185">
        <v>1150436</v>
      </c>
      <c r="AT741" s="185" t="s">
        <v>3251</v>
      </c>
      <c r="AV741" s="185" t="s">
        <v>1920</v>
      </c>
      <c r="AW741" s="185">
        <v>1150436</v>
      </c>
      <c r="AX741" s="185">
        <v>0</v>
      </c>
      <c r="AY741" s="185" t="s">
        <v>4186</v>
      </c>
      <c r="AZ741" s="186">
        <v>0</v>
      </c>
      <c r="BA741" s="231">
        <v>12</v>
      </c>
      <c r="BB741" s="185">
        <v>0</v>
      </c>
      <c r="BC741" s="185" t="s">
        <v>1332</v>
      </c>
      <c r="BD741" s="187">
        <v>26523</v>
      </c>
      <c r="BE741" s="187">
        <v>35360</v>
      </c>
      <c r="BF741" s="187">
        <v>39805</v>
      </c>
      <c r="BH741" s="187">
        <v>43395</v>
      </c>
      <c r="BI741" s="187">
        <v>43759</v>
      </c>
      <c r="BM741" s="185" t="s">
        <v>1900</v>
      </c>
      <c r="BN741" s="185" t="s">
        <v>1275</v>
      </c>
      <c r="BV741" s="185" t="s">
        <v>3365</v>
      </c>
      <c r="BW741" s="185" t="s">
        <v>1926</v>
      </c>
      <c r="BX741" s="185" t="s">
        <v>1902</v>
      </c>
      <c r="BY741" s="187">
        <v>42665</v>
      </c>
      <c r="BZ741" s="187">
        <v>44126</v>
      </c>
      <c r="CA741" s="185">
        <v>0</v>
      </c>
      <c r="CB741" s="185">
        <v>1150436</v>
      </c>
      <c r="CC741" s="185">
        <v>0</v>
      </c>
      <c r="CD741" s="185">
        <v>102854</v>
      </c>
      <c r="CE741" s="185">
        <v>0</v>
      </c>
      <c r="CF741" s="185">
        <v>0</v>
      </c>
      <c r="CG741" s="185">
        <v>0</v>
      </c>
      <c r="CH741" s="185">
        <v>0</v>
      </c>
      <c r="CI741" s="185">
        <v>0</v>
      </c>
      <c r="CK741" s="185">
        <v>740633</v>
      </c>
      <c r="CL741" s="185">
        <v>0</v>
      </c>
      <c r="CM741" s="185">
        <v>0</v>
      </c>
      <c r="CN741" s="185">
        <v>0</v>
      </c>
      <c r="CO741" s="185">
        <v>0</v>
      </c>
      <c r="CP741" s="185">
        <v>66098</v>
      </c>
      <c r="CQ741" s="185">
        <v>138052</v>
      </c>
      <c r="CR741" s="185">
        <v>0</v>
      </c>
      <c r="CS741" s="185">
        <v>76696</v>
      </c>
      <c r="CT741" s="185">
        <v>0</v>
      </c>
      <c r="CU741" s="185">
        <v>0</v>
      </c>
      <c r="CV741" s="185">
        <v>0</v>
      </c>
      <c r="CW741" s="185">
        <v>2355708</v>
      </c>
      <c r="CX741" s="185">
        <v>255412</v>
      </c>
      <c r="CY741" s="185">
        <v>2100296</v>
      </c>
      <c r="CZ741" s="185" t="s">
        <v>8035</v>
      </c>
      <c r="DA741" s="185">
        <v>183173</v>
      </c>
      <c r="DB741" s="185">
        <v>97700</v>
      </c>
      <c r="DC741" s="185">
        <v>138000</v>
      </c>
      <c r="DD741" s="185">
        <v>2095000</v>
      </c>
      <c r="DE741" s="185">
        <v>83800</v>
      </c>
      <c r="DF741" s="185">
        <v>41900</v>
      </c>
      <c r="DG741" s="185">
        <v>62800</v>
      </c>
      <c r="DH741" s="185">
        <v>0</v>
      </c>
      <c r="DI741" s="185">
        <v>30</v>
      </c>
      <c r="DJ741" s="185">
        <v>0</v>
      </c>
      <c r="DK741" s="185">
        <v>0</v>
      </c>
      <c r="DL741" s="185">
        <v>0</v>
      </c>
      <c r="DM741" s="187">
        <v>44379</v>
      </c>
      <c r="DN741" s="187">
        <v>44403</v>
      </c>
      <c r="DO741" s="185">
        <v>0</v>
      </c>
      <c r="DP741" s="185">
        <v>46000</v>
      </c>
      <c r="DQ741" s="185">
        <v>0</v>
      </c>
      <c r="DR741" s="185" t="s">
        <v>2051</v>
      </c>
      <c r="DS741" s="185" t="s">
        <v>1903</v>
      </c>
      <c r="DT741" s="185">
        <v>46000</v>
      </c>
      <c r="DV741" s="185" t="s">
        <v>1961</v>
      </c>
      <c r="DW741" s="185">
        <v>1150000</v>
      </c>
      <c r="DX741" s="185" t="s">
        <v>1896</v>
      </c>
    </row>
    <row r="742" spans="1:128" x14ac:dyDescent="0.25">
      <c r="A742" s="185">
        <v>28</v>
      </c>
      <c r="B742" s="185">
        <v>3179867</v>
      </c>
      <c r="C742" s="185">
        <v>2</v>
      </c>
      <c r="D742" s="230">
        <v>2.436E-2</v>
      </c>
      <c r="E742" s="185">
        <v>77462</v>
      </c>
      <c r="F742" s="185">
        <v>40396862</v>
      </c>
      <c r="H742" s="185" t="s">
        <v>1332</v>
      </c>
      <c r="I742" s="185">
        <v>3506798</v>
      </c>
      <c r="J742" s="185">
        <v>1192595</v>
      </c>
      <c r="L742" s="185">
        <v>3956904</v>
      </c>
      <c r="M742" s="185" t="s">
        <v>1947</v>
      </c>
      <c r="N742" s="185" t="s">
        <v>1962</v>
      </c>
      <c r="R742" s="185" t="s">
        <v>1879</v>
      </c>
      <c r="S742" s="185" t="s">
        <v>148</v>
      </c>
      <c r="T742" s="185" t="s">
        <v>128</v>
      </c>
      <c r="U742" s="185" t="s">
        <v>682</v>
      </c>
      <c r="V742" s="185" t="s">
        <v>1963</v>
      </c>
      <c r="W742" s="185" t="s">
        <v>435</v>
      </c>
      <c r="X742" s="185" t="s">
        <v>1880</v>
      </c>
      <c r="Y742" s="185" t="s">
        <v>1881</v>
      </c>
      <c r="Z742" s="185" t="s">
        <v>1950</v>
      </c>
      <c r="AA742" s="185" t="s">
        <v>1883</v>
      </c>
      <c r="AB742" s="185" t="s">
        <v>1898</v>
      </c>
      <c r="AC742" s="185" t="s">
        <v>4946</v>
      </c>
      <c r="AD742" s="185" t="s">
        <v>1952</v>
      </c>
      <c r="AE742" s="185" t="s">
        <v>1887</v>
      </c>
      <c r="AF742" s="185" t="s">
        <v>1888</v>
      </c>
      <c r="AG742" s="185" t="s">
        <v>1889</v>
      </c>
      <c r="AH742" s="185" t="s">
        <v>1883</v>
      </c>
      <c r="AI742" s="185" t="s">
        <v>1890</v>
      </c>
      <c r="AK742" s="185" t="s">
        <v>2798</v>
      </c>
      <c r="AL742" s="185" t="s">
        <v>1914</v>
      </c>
      <c r="AM742" s="185" t="s">
        <v>4947</v>
      </c>
      <c r="AN742" s="185" t="s">
        <v>4485</v>
      </c>
      <c r="AO742" s="185" t="s">
        <v>4948</v>
      </c>
      <c r="AP742" s="185" t="s">
        <v>1896</v>
      </c>
      <c r="AQ742" s="185" t="s">
        <v>1963</v>
      </c>
      <c r="AR742" s="185" t="s">
        <v>2147</v>
      </c>
      <c r="AS742" s="185">
        <v>3407415</v>
      </c>
      <c r="AT742" s="185" t="s">
        <v>2147</v>
      </c>
      <c r="AV742" s="185" t="s">
        <v>1920</v>
      </c>
      <c r="AW742" s="185">
        <v>3407415</v>
      </c>
      <c r="AX742" s="185">
        <v>0</v>
      </c>
      <c r="AY742" s="185" t="s">
        <v>1968</v>
      </c>
      <c r="AZ742" s="186">
        <v>0</v>
      </c>
      <c r="BA742" s="231">
        <v>8</v>
      </c>
      <c r="BB742" s="185">
        <v>0</v>
      </c>
      <c r="BD742" s="187">
        <v>26511</v>
      </c>
      <c r="BE742" s="187">
        <v>40619</v>
      </c>
      <c r="BF742" s="187">
        <v>40619</v>
      </c>
      <c r="BH742" s="187">
        <v>42811</v>
      </c>
      <c r="BI742" s="187">
        <v>43175</v>
      </c>
      <c r="BO742" s="185" t="s">
        <v>1969</v>
      </c>
      <c r="BR742" s="185" t="s">
        <v>1970</v>
      </c>
      <c r="BV742" s="185" t="s">
        <v>3365</v>
      </c>
      <c r="BW742" s="185" t="s">
        <v>1896</v>
      </c>
      <c r="BX742" s="185" t="s">
        <v>1902</v>
      </c>
      <c r="BY742" s="187">
        <v>44272</v>
      </c>
      <c r="BZ742" s="187">
        <v>44057</v>
      </c>
      <c r="CA742" s="185">
        <v>0</v>
      </c>
      <c r="CB742" s="185">
        <v>3407415</v>
      </c>
      <c r="CC742" s="185">
        <v>0</v>
      </c>
      <c r="CD742" s="185">
        <v>0</v>
      </c>
      <c r="CE742" s="185">
        <v>0</v>
      </c>
      <c r="CF742" s="185">
        <v>0</v>
      </c>
      <c r="CG742" s="185">
        <v>0</v>
      </c>
      <c r="CH742" s="185">
        <v>0</v>
      </c>
      <c r="CI742" s="185">
        <v>0</v>
      </c>
      <c r="CK742" s="185">
        <v>0</v>
      </c>
      <c r="CL742" s="185">
        <v>0</v>
      </c>
      <c r="CM742" s="185">
        <v>0</v>
      </c>
      <c r="CN742" s="185">
        <v>0</v>
      </c>
      <c r="CO742" s="185">
        <v>0</v>
      </c>
      <c r="CP742" s="185">
        <v>0</v>
      </c>
      <c r="CQ742" s="185">
        <v>272593</v>
      </c>
      <c r="CR742" s="185">
        <v>0</v>
      </c>
      <c r="CS742" s="185">
        <v>0</v>
      </c>
      <c r="CT742" s="185">
        <v>0</v>
      </c>
      <c r="CU742" s="185">
        <v>0</v>
      </c>
      <c r="CV742" s="185">
        <v>0</v>
      </c>
      <c r="CW742" s="185">
        <v>3680008</v>
      </c>
      <c r="CX742" s="185">
        <v>1015971</v>
      </c>
      <c r="CY742" s="185">
        <v>2664037</v>
      </c>
      <c r="CZ742" s="185" t="s">
        <v>8035</v>
      </c>
      <c r="DA742" s="185">
        <v>306667</v>
      </c>
      <c r="DB742" s="185">
        <v>289600</v>
      </c>
      <c r="DC742" s="185">
        <v>408800</v>
      </c>
      <c r="DD742" s="185">
        <v>3680000</v>
      </c>
      <c r="DE742" s="185">
        <v>147200</v>
      </c>
      <c r="DF742" s="185">
        <v>73600</v>
      </c>
      <c r="DG742" s="185">
        <v>110400</v>
      </c>
      <c r="DH742" s="185">
        <v>0</v>
      </c>
      <c r="DI742" s="185">
        <v>30</v>
      </c>
      <c r="DJ742" s="185">
        <v>0</v>
      </c>
      <c r="DK742" s="185">
        <v>0</v>
      </c>
      <c r="DL742" s="185">
        <v>0</v>
      </c>
      <c r="DM742" s="187">
        <v>44109</v>
      </c>
      <c r="DN742" s="187">
        <v>44130</v>
      </c>
      <c r="DO742" s="185">
        <v>0</v>
      </c>
      <c r="DP742" s="185">
        <v>136300</v>
      </c>
      <c r="DQ742" s="185">
        <v>0</v>
      </c>
      <c r="DR742" s="185" t="s">
        <v>1888</v>
      </c>
      <c r="DS742" s="185" t="s">
        <v>1903</v>
      </c>
      <c r="DT742" s="185">
        <v>136300</v>
      </c>
      <c r="DV742" s="185" t="s">
        <v>1961</v>
      </c>
      <c r="DW742" s="185">
        <v>3407000</v>
      </c>
      <c r="DX742" s="185" t="s">
        <v>1896</v>
      </c>
    </row>
    <row r="743" spans="1:128" x14ac:dyDescent="0.25">
      <c r="A743" s="185">
        <v>30</v>
      </c>
      <c r="B743" s="185">
        <v>3407000</v>
      </c>
      <c r="D743" s="230">
        <v>5.2199999999999998E-3</v>
      </c>
      <c r="E743" s="185">
        <v>17785</v>
      </c>
      <c r="F743" s="185">
        <v>40398650</v>
      </c>
      <c r="I743" s="185">
        <v>3506798</v>
      </c>
      <c r="J743" s="185">
        <v>1192595</v>
      </c>
      <c r="L743" s="185">
        <v>3956112</v>
      </c>
      <c r="M743" s="185" t="s">
        <v>1889</v>
      </c>
      <c r="N743" s="185" t="s">
        <v>1313</v>
      </c>
      <c r="R743" s="185" t="s">
        <v>1879</v>
      </c>
      <c r="S743" s="185" t="s">
        <v>306</v>
      </c>
      <c r="T743" s="185" t="s">
        <v>306</v>
      </c>
      <c r="U743" s="185" t="s">
        <v>3432</v>
      </c>
      <c r="V743" s="185" t="s">
        <v>1963</v>
      </c>
      <c r="W743" s="185" t="s">
        <v>118</v>
      </c>
      <c r="X743" s="185" t="s">
        <v>2013</v>
      </c>
      <c r="Y743" s="185" t="s">
        <v>1881</v>
      </c>
      <c r="Z743" s="185" t="s">
        <v>1909</v>
      </c>
      <c r="AA743" s="185" t="s">
        <v>1883</v>
      </c>
      <c r="AB743" s="185" t="s">
        <v>1883</v>
      </c>
      <c r="AC743" s="185" t="s">
        <v>4949</v>
      </c>
      <c r="AD743" s="185" t="s">
        <v>1989</v>
      </c>
      <c r="AE743" s="185" t="s">
        <v>2026</v>
      </c>
      <c r="AF743" s="185" t="s">
        <v>1889</v>
      </c>
      <c r="AG743" s="185" t="s">
        <v>1887</v>
      </c>
      <c r="AH743" s="185" t="s">
        <v>1912</v>
      </c>
      <c r="AI743" s="185" t="s">
        <v>1890</v>
      </c>
      <c r="AK743" s="185" t="s">
        <v>4950</v>
      </c>
      <c r="AL743" s="185" t="s">
        <v>2056</v>
      </c>
      <c r="AM743" s="185" t="s">
        <v>4951</v>
      </c>
      <c r="AN743" s="185" t="s">
        <v>4232</v>
      </c>
      <c r="AO743" s="185" t="s">
        <v>4207</v>
      </c>
      <c r="AP743" s="185" t="s">
        <v>1896</v>
      </c>
      <c r="AQ743" s="185" t="s">
        <v>1963</v>
      </c>
      <c r="AR743" s="185" t="s">
        <v>2147</v>
      </c>
      <c r="AS743" s="185">
        <v>3407415</v>
      </c>
      <c r="AT743" s="185" t="s">
        <v>2147</v>
      </c>
      <c r="AV743" s="185" t="s">
        <v>1920</v>
      </c>
      <c r="AW743" s="185">
        <v>3407415</v>
      </c>
      <c r="AX743" s="185">
        <v>0</v>
      </c>
      <c r="AY743" s="185" t="s">
        <v>2022</v>
      </c>
      <c r="AZ743" s="186">
        <v>0</v>
      </c>
      <c r="BA743" s="231">
        <v>0</v>
      </c>
      <c r="BB743" s="185">
        <v>0</v>
      </c>
      <c r="BC743" s="185" t="s">
        <v>1332</v>
      </c>
      <c r="BD743" s="187">
        <v>26715</v>
      </c>
      <c r="BE743" s="187">
        <v>39904</v>
      </c>
      <c r="BF743" s="187">
        <v>42948</v>
      </c>
      <c r="BH743" s="187">
        <v>43357</v>
      </c>
      <c r="BI743" s="187">
        <v>43721</v>
      </c>
      <c r="BO743" s="185" t="s">
        <v>2023</v>
      </c>
      <c r="BR743" s="185" t="s">
        <v>2024</v>
      </c>
      <c r="BV743" s="185" t="s">
        <v>3365</v>
      </c>
      <c r="BW743" s="185" t="s">
        <v>1896</v>
      </c>
      <c r="BX743" s="185" t="s">
        <v>1902</v>
      </c>
      <c r="BY743" s="187">
        <v>43722</v>
      </c>
      <c r="BZ743" s="187">
        <v>44088</v>
      </c>
      <c r="CA743" s="185">
        <v>0</v>
      </c>
      <c r="CB743" s="185">
        <v>3407415</v>
      </c>
      <c r="CC743" s="185">
        <v>0</v>
      </c>
      <c r="CD743" s="185">
        <v>0</v>
      </c>
      <c r="CE743" s="185">
        <v>0</v>
      </c>
      <c r="CF743" s="185">
        <v>0</v>
      </c>
      <c r="CG743" s="185">
        <v>0</v>
      </c>
      <c r="CH743" s="185">
        <v>0</v>
      </c>
      <c r="CI743" s="185">
        <v>0</v>
      </c>
      <c r="CK743" s="185">
        <v>0</v>
      </c>
      <c r="CL743" s="185">
        <v>0</v>
      </c>
      <c r="CM743" s="185">
        <v>0</v>
      </c>
      <c r="CN743" s="185">
        <v>0</v>
      </c>
      <c r="CO743" s="185">
        <v>0</v>
      </c>
      <c r="CP743" s="185">
        <v>0</v>
      </c>
      <c r="CQ743" s="185">
        <v>0</v>
      </c>
      <c r="CR743" s="185">
        <v>0</v>
      </c>
      <c r="CS743" s="185">
        <v>0</v>
      </c>
      <c r="CT743" s="185">
        <v>0</v>
      </c>
      <c r="CU743" s="185">
        <v>0</v>
      </c>
      <c r="CV743" s="185">
        <v>0</v>
      </c>
      <c r="CW743" s="185">
        <v>3407415</v>
      </c>
      <c r="CX743" s="185">
        <v>677045</v>
      </c>
      <c r="CY743" s="185">
        <v>2730370</v>
      </c>
      <c r="CZ743" s="185" t="s">
        <v>8035</v>
      </c>
      <c r="DA743" s="185">
        <v>283951</v>
      </c>
      <c r="DB743" s="185">
        <v>289600</v>
      </c>
      <c r="DC743" s="185">
        <v>408800</v>
      </c>
      <c r="DD743" s="185">
        <v>3407000</v>
      </c>
      <c r="DE743" s="185">
        <v>136300</v>
      </c>
      <c r="DF743" s="185">
        <v>68100</v>
      </c>
      <c r="DG743" s="185">
        <v>102200</v>
      </c>
      <c r="DH743" s="185">
        <v>0</v>
      </c>
      <c r="DI743" s="185">
        <v>30</v>
      </c>
      <c r="DJ743" s="185">
        <v>0</v>
      </c>
      <c r="DK743" s="185">
        <v>0</v>
      </c>
      <c r="DL743" s="185">
        <v>0</v>
      </c>
      <c r="DM743" s="187">
        <v>43885</v>
      </c>
      <c r="DN743" s="187">
        <v>43903</v>
      </c>
      <c r="DO743" s="185">
        <v>0</v>
      </c>
      <c r="DP743" s="185">
        <v>136300</v>
      </c>
      <c r="DQ743" s="185">
        <v>0</v>
      </c>
      <c r="DR743" s="185" t="s">
        <v>2026</v>
      </c>
      <c r="DS743" s="185" t="s">
        <v>1903</v>
      </c>
      <c r="DT743" s="185">
        <v>136300</v>
      </c>
      <c r="DV743" s="185" t="s">
        <v>1928</v>
      </c>
      <c r="DW743" s="185">
        <v>3407000</v>
      </c>
      <c r="DX743" s="185" t="s">
        <v>1896</v>
      </c>
    </row>
    <row r="744" spans="1:128" x14ac:dyDescent="0.25">
      <c r="A744" s="185">
        <v>27</v>
      </c>
      <c r="B744" s="185">
        <v>3066300</v>
      </c>
      <c r="C744" s="185">
        <v>3</v>
      </c>
      <c r="D744" s="230">
        <v>1.044E-2</v>
      </c>
      <c r="E744" s="185">
        <v>32012</v>
      </c>
      <c r="F744" s="185">
        <v>40398799</v>
      </c>
      <c r="H744" s="185" t="s">
        <v>1332</v>
      </c>
      <c r="I744" s="185">
        <v>3506798</v>
      </c>
      <c r="J744" s="185">
        <v>1192595</v>
      </c>
      <c r="L744" s="185">
        <v>3957324</v>
      </c>
      <c r="M744" s="185" t="s">
        <v>1947</v>
      </c>
      <c r="N744" s="185" t="s">
        <v>4180</v>
      </c>
      <c r="R744" s="185" t="s">
        <v>1879</v>
      </c>
      <c r="S744" s="185" t="s">
        <v>148</v>
      </c>
      <c r="T744" s="185" t="s">
        <v>128</v>
      </c>
      <c r="U744" s="185" t="s">
        <v>682</v>
      </c>
      <c r="V744" s="185" t="s">
        <v>1963</v>
      </c>
      <c r="W744" s="185" t="s">
        <v>478</v>
      </c>
      <c r="X744" s="185" t="s">
        <v>2045</v>
      </c>
      <c r="Y744" s="185" t="s">
        <v>1881</v>
      </c>
      <c r="Z744" s="185" t="s">
        <v>1950</v>
      </c>
      <c r="AA744" s="185" t="s">
        <v>1883</v>
      </c>
      <c r="AB744" s="185" t="s">
        <v>1898</v>
      </c>
      <c r="AC744" s="185" t="s">
        <v>4952</v>
      </c>
      <c r="AD744" s="185" t="s">
        <v>1952</v>
      </c>
      <c r="AE744" s="185" t="s">
        <v>1887</v>
      </c>
      <c r="AF744" s="185" t="s">
        <v>1888</v>
      </c>
      <c r="AG744" s="185" t="s">
        <v>1889</v>
      </c>
      <c r="AH744" s="185" t="s">
        <v>1883</v>
      </c>
      <c r="AI744" s="185" t="s">
        <v>1890</v>
      </c>
      <c r="AJ744" s="185" t="s">
        <v>1912</v>
      </c>
      <c r="AK744" s="185" t="s">
        <v>4221</v>
      </c>
      <c r="AL744" s="185" t="s">
        <v>2959</v>
      </c>
      <c r="AM744" s="185" t="s">
        <v>4953</v>
      </c>
      <c r="AN744" s="185" t="s">
        <v>4954</v>
      </c>
      <c r="AO744" s="185" t="s">
        <v>4955</v>
      </c>
      <c r="AP744" s="185" t="s">
        <v>1896</v>
      </c>
      <c r="AQ744" s="185" t="s">
        <v>1963</v>
      </c>
      <c r="AR744" s="185" t="s">
        <v>2147</v>
      </c>
      <c r="AS744" s="185">
        <v>3407415</v>
      </c>
      <c r="AT744" s="185" t="s">
        <v>2147</v>
      </c>
      <c r="AV744" s="185" t="s">
        <v>1920</v>
      </c>
      <c r="AW744" s="185">
        <v>3407415</v>
      </c>
      <c r="AX744" s="185">
        <v>0</v>
      </c>
      <c r="AY744" s="185" t="s">
        <v>4186</v>
      </c>
      <c r="AZ744" s="186">
        <v>0</v>
      </c>
      <c r="BA744" s="231">
        <v>8</v>
      </c>
      <c r="BB744" s="185">
        <v>0</v>
      </c>
      <c r="BC744" s="185" t="s">
        <v>1332</v>
      </c>
      <c r="BD744" s="187">
        <v>26623</v>
      </c>
      <c r="BE744" s="187">
        <v>34873</v>
      </c>
      <c r="BF744" s="187">
        <v>43070</v>
      </c>
      <c r="BH744" s="187">
        <v>42738</v>
      </c>
      <c r="BI744" s="187">
        <v>43102</v>
      </c>
      <c r="BM744" s="185" t="s">
        <v>1900</v>
      </c>
      <c r="BN744" s="185" t="s">
        <v>1275</v>
      </c>
      <c r="BV744" s="185" t="s">
        <v>3365</v>
      </c>
      <c r="BW744" s="185" t="s">
        <v>1926</v>
      </c>
      <c r="BX744" s="185" t="s">
        <v>1902</v>
      </c>
      <c r="BY744" s="187">
        <v>44199</v>
      </c>
      <c r="BZ744" s="187">
        <v>44199</v>
      </c>
      <c r="CA744" s="185">
        <v>0</v>
      </c>
      <c r="CB744" s="185">
        <v>3407415</v>
      </c>
      <c r="CC744" s="185">
        <v>0</v>
      </c>
      <c r="CD744" s="185">
        <v>0</v>
      </c>
      <c r="CE744" s="185">
        <v>0</v>
      </c>
      <c r="CF744" s="185">
        <v>0</v>
      </c>
      <c r="CG744" s="185">
        <v>0</v>
      </c>
      <c r="CH744" s="185">
        <v>0</v>
      </c>
      <c r="CI744" s="185">
        <v>0</v>
      </c>
      <c r="CK744" s="185">
        <v>0</v>
      </c>
      <c r="CL744" s="185">
        <v>0</v>
      </c>
      <c r="CM744" s="185">
        <v>0</v>
      </c>
      <c r="CN744" s="185">
        <v>0</v>
      </c>
      <c r="CO744" s="185">
        <v>0</v>
      </c>
      <c r="CP744" s="185">
        <v>0</v>
      </c>
      <c r="CQ744" s="185">
        <v>272593</v>
      </c>
      <c r="CR744" s="185">
        <v>0</v>
      </c>
      <c r="CS744" s="185">
        <v>0</v>
      </c>
      <c r="CT744" s="185">
        <v>0</v>
      </c>
      <c r="CU744" s="185">
        <v>0</v>
      </c>
      <c r="CV744" s="185">
        <v>0</v>
      </c>
      <c r="CW744" s="185">
        <v>3680008</v>
      </c>
      <c r="CX744" s="185">
        <v>1441421</v>
      </c>
      <c r="CY744" s="185">
        <v>2238587</v>
      </c>
      <c r="CZ744" s="185" t="s">
        <v>8035</v>
      </c>
      <c r="DA744" s="185">
        <v>306667</v>
      </c>
      <c r="DB744" s="185">
        <v>289600</v>
      </c>
      <c r="DC744" s="185">
        <v>408800</v>
      </c>
      <c r="DD744" s="185">
        <v>3680000</v>
      </c>
      <c r="DE744" s="185">
        <v>147200</v>
      </c>
      <c r="DF744" s="185">
        <v>73600</v>
      </c>
      <c r="DG744" s="185">
        <v>110400</v>
      </c>
      <c r="DH744" s="185">
        <v>0</v>
      </c>
      <c r="DI744" s="185">
        <v>30</v>
      </c>
      <c r="DJ744" s="185">
        <v>0</v>
      </c>
      <c r="DK744" s="185">
        <v>0</v>
      </c>
      <c r="DL744" s="185">
        <v>0</v>
      </c>
      <c r="DM744" s="187">
        <v>44208</v>
      </c>
      <c r="DN744" s="187">
        <v>44228</v>
      </c>
      <c r="DO744" s="185">
        <v>0</v>
      </c>
      <c r="DP744" s="185">
        <v>136300</v>
      </c>
      <c r="DQ744" s="185">
        <v>0</v>
      </c>
      <c r="DR744" s="185" t="s">
        <v>2051</v>
      </c>
      <c r="DS744" s="185" t="s">
        <v>1903</v>
      </c>
      <c r="DT744" s="185">
        <v>136300</v>
      </c>
      <c r="DV744" s="185" t="s">
        <v>1961</v>
      </c>
      <c r="DW744" s="185">
        <v>3407000</v>
      </c>
      <c r="DX744" s="185" t="s">
        <v>1896</v>
      </c>
    </row>
    <row r="745" spans="1:128" x14ac:dyDescent="0.25">
      <c r="A745" s="185">
        <v>30</v>
      </c>
      <c r="B745" s="185">
        <v>1150000</v>
      </c>
      <c r="D745" s="230">
        <v>6.9599999999999995E-2</v>
      </c>
      <c r="E745" s="185">
        <v>80040</v>
      </c>
      <c r="F745" s="185">
        <v>40401997</v>
      </c>
      <c r="I745" s="185">
        <v>1367323</v>
      </c>
      <c r="J745" s="185">
        <v>575218</v>
      </c>
      <c r="L745" s="185">
        <v>1542686</v>
      </c>
      <c r="M745" s="185" t="s">
        <v>2054</v>
      </c>
      <c r="N745" s="185" t="s">
        <v>1878</v>
      </c>
      <c r="R745" s="185" t="s">
        <v>1264</v>
      </c>
      <c r="S745" s="185" t="s">
        <v>457</v>
      </c>
      <c r="T745" s="185" t="s">
        <v>3887</v>
      </c>
      <c r="U745" s="185" t="s">
        <v>682</v>
      </c>
      <c r="V745" s="185" t="s">
        <v>1272</v>
      </c>
      <c r="W745" s="185" t="s">
        <v>1554</v>
      </c>
      <c r="X745" s="185" t="s">
        <v>2013</v>
      </c>
      <c r="Y745" s="185" t="s">
        <v>1987</v>
      </c>
      <c r="Z745" s="185" t="s">
        <v>2860</v>
      </c>
      <c r="AA745" s="185" t="s">
        <v>1883</v>
      </c>
      <c r="AB745" s="185" t="s">
        <v>1898</v>
      </c>
      <c r="AC745" s="185" t="s">
        <v>4956</v>
      </c>
      <c r="AD745" s="185" t="s">
        <v>3889</v>
      </c>
      <c r="AE745" s="185" t="s">
        <v>1887</v>
      </c>
      <c r="AF745" s="185" t="s">
        <v>1888</v>
      </c>
      <c r="AG745" s="185" t="s">
        <v>1889</v>
      </c>
      <c r="AH745" s="185" t="s">
        <v>1883</v>
      </c>
      <c r="AI745" s="185" t="s">
        <v>1890</v>
      </c>
      <c r="AK745" s="185" t="s">
        <v>2037</v>
      </c>
      <c r="AL745" s="185" t="s">
        <v>2329</v>
      </c>
      <c r="AM745" s="185" t="s">
        <v>4957</v>
      </c>
      <c r="AN745" s="185" t="s">
        <v>4189</v>
      </c>
      <c r="AO745" s="185" t="s">
        <v>4958</v>
      </c>
      <c r="AP745" s="185" t="s">
        <v>1896</v>
      </c>
      <c r="AQ745" s="185" t="s">
        <v>1272</v>
      </c>
      <c r="AR745" s="185" t="s">
        <v>2093</v>
      </c>
      <c r="AS745" s="185">
        <v>1150436</v>
      </c>
      <c r="AT745" s="185" t="s">
        <v>2093</v>
      </c>
      <c r="AV745" s="185" t="s">
        <v>1920</v>
      </c>
      <c r="AW745" s="185">
        <v>1150436</v>
      </c>
      <c r="AX745" s="185">
        <v>0</v>
      </c>
      <c r="AY745" s="185" t="s">
        <v>1899</v>
      </c>
      <c r="AZ745" s="186">
        <v>0</v>
      </c>
      <c r="BA745" s="231">
        <v>25</v>
      </c>
      <c r="BB745" s="185">
        <v>0</v>
      </c>
      <c r="BD745" s="187">
        <v>26881</v>
      </c>
      <c r="BE745" s="187">
        <v>43010</v>
      </c>
      <c r="BH745" s="187">
        <v>43375</v>
      </c>
      <c r="BI745" s="187">
        <v>43739</v>
      </c>
      <c r="BM745" s="185" t="s">
        <v>1900</v>
      </c>
      <c r="BN745" s="185" t="s">
        <v>1275</v>
      </c>
      <c r="BV745" s="185" t="s">
        <v>3365</v>
      </c>
      <c r="BW745" s="185" t="s">
        <v>1896</v>
      </c>
      <c r="BX745" s="185" t="s">
        <v>2025</v>
      </c>
      <c r="BY745" s="187">
        <v>43010</v>
      </c>
      <c r="BZ745" s="187">
        <v>44106</v>
      </c>
      <c r="CA745" s="185">
        <v>0</v>
      </c>
      <c r="CB745" s="185">
        <v>1150436</v>
      </c>
      <c r="CC745" s="185">
        <v>0</v>
      </c>
      <c r="CD745" s="185">
        <v>102854</v>
      </c>
      <c r="CE745" s="185">
        <v>0</v>
      </c>
      <c r="CF745" s="185">
        <v>0</v>
      </c>
      <c r="CG745" s="185">
        <v>0</v>
      </c>
      <c r="CH745" s="185">
        <v>0</v>
      </c>
      <c r="CI745" s="185">
        <v>0</v>
      </c>
      <c r="CK745" s="185">
        <v>0</v>
      </c>
      <c r="CL745" s="185">
        <v>0</v>
      </c>
      <c r="CM745" s="185">
        <v>0</v>
      </c>
      <c r="CN745" s="185">
        <v>0</v>
      </c>
      <c r="CO745" s="185">
        <v>0</v>
      </c>
      <c r="CP745" s="185">
        <v>66098</v>
      </c>
      <c r="CQ745" s="185">
        <v>287609</v>
      </c>
      <c r="CR745" s="185">
        <v>0</v>
      </c>
      <c r="CS745" s="185">
        <v>0</v>
      </c>
      <c r="CT745" s="185">
        <v>0</v>
      </c>
      <c r="CU745" s="185">
        <v>0</v>
      </c>
      <c r="CV745" s="185">
        <v>0</v>
      </c>
      <c r="CW745" s="185">
        <v>1606997</v>
      </c>
      <c r="CX745" s="185">
        <v>157969</v>
      </c>
      <c r="CY745" s="185">
        <v>1449028</v>
      </c>
      <c r="CZ745" s="185" t="s">
        <v>8035</v>
      </c>
      <c r="DA745" s="185">
        <v>133916</v>
      </c>
      <c r="DB745" s="185">
        <v>97700</v>
      </c>
      <c r="DC745" s="185">
        <v>138000</v>
      </c>
      <c r="DD745" s="185">
        <v>1504000</v>
      </c>
      <c r="DE745" s="185">
        <v>60200</v>
      </c>
      <c r="DF745" s="185">
        <v>30100</v>
      </c>
      <c r="DG745" s="185">
        <v>45100</v>
      </c>
      <c r="DH745" s="185">
        <v>0</v>
      </c>
      <c r="DI745" s="185">
        <v>30</v>
      </c>
      <c r="DJ745" s="185">
        <v>0</v>
      </c>
      <c r="DK745" s="185">
        <v>0</v>
      </c>
      <c r="DL745" s="185">
        <v>0</v>
      </c>
      <c r="DM745" s="187">
        <v>44113</v>
      </c>
      <c r="DN745" s="187">
        <v>44134</v>
      </c>
      <c r="DO745" s="185">
        <v>0</v>
      </c>
      <c r="DP745" s="185">
        <v>46000</v>
      </c>
      <c r="DQ745" s="185">
        <v>0</v>
      </c>
      <c r="DR745" s="185" t="s">
        <v>2026</v>
      </c>
      <c r="DS745" s="185" t="s">
        <v>1887</v>
      </c>
      <c r="DT745" s="185">
        <v>46000</v>
      </c>
      <c r="DV745" s="185" t="s">
        <v>2337</v>
      </c>
      <c r="DW745" s="185">
        <v>1150000</v>
      </c>
      <c r="DX745" s="185" t="s">
        <v>1896</v>
      </c>
    </row>
    <row r="746" spans="1:128" x14ac:dyDescent="0.25">
      <c r="A746" s="185">
        <v>30</v>
      </c>
      <c r="B746" s="185">
        <v>1150000</v>
      </c>
      <c r="D746" s="230">
        <v>1.044E-2</v>
      </c>
      <c r="E746" s="185">
        <v>12006</v>
      </c>
      <c r="F746" s="185">
        <v>40405163</v>
      </c>
      <c r="I746" s="185">
        <v>1367323</v>
      </c>
      <c r="J746" s="185">
        <v>575218</v>
      </c>
      <c r="L746" s="185">
        <v>1542986</v>
      </c>
      <c r="M746" s="185" t="s">
        <v>1947</v>
      </c>
      <c r="N746" s="185" t="s">
        <v>4180</v>
      </c>
      <c r="R746" s="185" t="s">
        <v>1879</v>
      </c>
      <c r="S746" s="185" t="s">
        <v>148</v>
      </c>
      <c r="T746" s="185" t="s">
        <v>474</v>
      </c>
      <c r="U746" s="185" t="s">
        <v>682</v>
      </c>
      <c r="V746" s="185" t="s">
        <v>1949</v>
      </c>
      <c r="W746" s="185" t="s">
        <v>391</v>
      </c>
      <c r="X746" s="185" t="s">
        <v>1907</v>
      </c>
      <c r="Y746" s="185" t="s">
        <v>2268</v>
      </c>
      <c r="Z746" s="185" t="s">
        <v>1950</v>
      </c>
      <c r="AA746" s="185" t="s">
        <v>1883</v>
      </c>
      <c r="AB746" s="185" t="s">
        <v>1898</v>
      </c>
      <c r="AC746" s="185" t="s">
        <v>4959</v>
      </c>
      <c r="AD746" s="185" t="s">
        <v>4960</v>
      </c>
      <c r="AE746" s="185" t="s">
        <v>1887</v>
      </c>
      <c r="AF746" s="185" t="s">
        <v>1888</v>
      </c>
      <c r="AG746" s="185" t="s">
        <v>1889</v>
      </c>
      <c r="AH746" s="185" t="s">
        <v>1883</v>
      </c>
      <c r="AI746" s="185" t="s">
        <v>1890</v>
      </c>
      <c r="AK746" s="185" t="s">
        <v>4005</v>
      </c>
      <c r="AL746" s="185" t="s">
        <v>3957</v>
      </c>
      <c r="AM746" s="185" t="s">
        <v>4961</v>
      </c>
      <c r="AN746" s="185" t="s">
        <v>4339</v>
      </c>
      <c r="AO746" s="185" t="s">
        <v>4260</v>
      </c>
      <c r="AP746" s="185" t="s">
        <v>1896</v>
      </c>
      <c r="AQ746" s="185" t="s">
        <v>1949</v>
      </c>
      <c r="AR746" s="185" t="s">
        <v>3251</v>
      </c>
      <c r="AS746" s="185">
        <v>1150436</v>
      </c>
      <c r="AT746" s="185" t="s">
        <v>3251</v>
      </c>
      <c r="AV746" s="185" t="s">
        <v>1920</v>
      </c>
      <c r="AW746" s="185">
        <v>1150436</v>
      </c>
      <c r="AX746" s="185">
        <v>0</v>
      </c>
      <c r="AY746" s="185" t="s">
        <v>4186</v>
      </c>
      <c r="AZ746" s="186">
        <v>0</v>
      </c>
      <c r="BA746" s="231">
        <v>12</v>
      </c>
      <c r="BB746" s="185">
        <v>0</v>
      </c>
      <c r="BC746" s="185" t="s">
        <v>1332</v>
      </c>
      <c r="BD746" s="187">
        <v>26480</v>
      </c>
      <c r="BE746" s="187">
        <v>35565</v>
      </c>
      <c r="BF746" s="187">
        <v>39805</v>
      </c>
      <c r="BH746" s="187">
        <v>42870</v>
      </c>
      <c r="BI746" s="187">
        <v>43234</v>
      </c>
      <c r="BM746" s="185" t="s">
        <v>1900</v>
      </c>
      <c r="BN746" s="185" t="s">
        <v>1275</v>
      </c>
      <c r="BV746" s="185" t="s">
        <v>3365</v>
      </c>
      <c r="BW746" s="185" t="s">
        <v>1926</v>
      </c>
      <c r="BX746" s="185" t="s">
        <v>1902</v>
      </c>
      <c r="BY746" s="187">
        <v>42870</v>
      </c>
      <c r="BZ746" s="187">
        <v>44331</v>
      </c>
      <c r="CA746" s="185">
        <v>0</v>
      </c>
      <c r="CB746" s="185">
        <v>1150436</v>
      </c>
      <c r="CC746" s="185">
        <v>0</v>
      </c>
      <c r="CD746" s="185">
        <v>102854</v>
      </c>
      <c r="CE746" s="185">
        <v>0</v>
      </c>
      <c r="CF746" s="185">
        <v>0</v>
      </c>
      <c r="CG746" s="185">
        <v>0</v>
      </c>
      <c r="CH746" s="185">
        <v>0</v>
      </c>
      <c r="CI746" s="185">
        <v>0</v>
      </c>
      <c r="CK746" s="185">
        <v>0</v>
      </c>
      <c r="CL746" s="185">
        <v>0</v>
      </c>
      <c r="CM746" s="185">
        <v>0</v>
      </c>
      <c r="CN746" s="185">
        <v>0</v>
      </c>
      <c r="CO746" s="185">
        <v>0</v>
      </c>
      <c r="CP746" s="185">
        <v>66098</v>
      </c>
      <c r="CQ746" s="185">
        <v>138052</v>
      </c>
      <c r="CR746" s="185">
        <v>0</v>
      </c>
      <c r="CS746" s="185">
        <v>0</v>
      </c>
      <c r="CT746" s="185">
        <v>0</v>
      </c>
      <c r="CU746" s="185">
        <v>0</v>
      </c>
      <c r="CV746" s="185">
        <v>0</v>
      </c>
      <c r="CW746" s="185">
        <v>1457440</v>
      </c>
      <c r="CX746" s="185">
        <v>174473</v>
      </c>
      <c r="CY746" s="185">
        <v>1282967</v>
      </c>
      <c r="CZ746" s="185" t="s">
        <v>8035</v>
      </c>
      <c r="DA746" s="185">
        <v>121453</v>
      </c>
      <c r="DB746" s="185">
        <v>97700</v>
      </c>
      <c r="DC746" s="185">
        <v>138000</v>
      </c>
      <c r="DD746" s="185">
        <v>1355000</v>
      </c>
      <c r="DE746" s="185">
        <v>54200</v>
      </c>
      <c r="DF746" s="185">
        <v>27100</v>
      </c>
      <c r="DG746" s="185">
        <v>40600</v>
      </c>
      <c r="DH746" s="185">
        <v>0</v>
      </c>
      <c r="DI746" s="185">
        <v>30</v>
      </c>
      <c r="DJ746" s="185">
        <v>0</v>
      </c>
      <c r="DK746" s="185">
        <v>0</v>
      </c>
      <c r="DL746" s="185">
        <v>0</v>
      </c>
      <c r="DM746" s="187">
        <v>44221</v>
      </c>
      <c r="DN746" s="187">
        <v>44239</v>
      </c>
      <c r="DO746" s="185">
        <v>0</v>
      </c>
      <c r="DP746" s="185">
        <v>46000</v>
      </c>
      <c r="DQ746" s="185">
        <v>0</v>
      </c>
      <c r="DR746" s="185" t="s">
        <v>1927</v>
      </c>
      <c r="DS746" s="185" t="s">
        <v>2026</v>
      </c>
      <c r="DT746" s="185">
        <v>46000</v>
      </c>
      <c r="DV746" s="185" t="s">
        <v>1961</v>
      </c>
      <c r="DW746" s="185">
        <v>1150000</v>
      </c>
      <c r="DX746" s="185" t="s">
        <v>1896</v>
      </c>
    </row>
    <row r="747" spans="1:128" x14ac:dyDescent="0.25">
      <c r="A747" s="185">
        <v>30</v>
      </c>
      <c r="B747" s="185">
        <v>1665000</v>
      </c>
      <c r="D747" s="230">
        <v>5.2199999999999998E-3</v>
      </c>
      <c r="E747" s="185">
        <v>8691</v>
      </c>
      <c r="F747" s="185">
        <v>40441165</v>
      </c>
      <c r="I747" s="185">
        <v>1903246</v>
      </c>
      <c r="J747" s="185">
        <v>832461</v>
      </c>
      <c r="L747" s="185">
        <v>2147467</v>
      </c>
      <c r="M747" s="185" t="s">
        <v>1947</v>
      </c>
      <c r="N747" s="185" t="s">
        <v>4180</v>
      </c>
      <c r="R747" s="185" t="s">
        <v>1879</v>
      </c>
      <c r="S747" s="185" t="s">
        <v>148</v>
      </c>
      <c r="T747" s="185" t="s">
        <v>128</v>
      </c>
      <c r="U747" s="185" t="s">
        <v>682</v>
      </c>
      <c r="V747" s="185" t="s">
        <v>1272</v>
      </c>
      <c r="W747" s="185" t="s">
        <v>519</v>
      </c>
      <c r="X747" s="185" t="s">
        <v>1880</v>
      </c>
      <c r="Y747" s="185" t="s">
        <v>1881</v>
      </c>
      <c r="Z747" s="185" t="s">
        <v>1950</v>
      </c>
      <c r="AA747" s="185" t="s">
        <v>1883</v>
      </c>
      <c r="AB747" s="185" t="s">
        <v>1898</v>
      </c>
      <c r="AC747" s="185" t="s">
        <v>4963</v>
      </c>
      <c r="AD747" s="185" t="s">
        <v>1952</v>
      </c>
      <c r="AE747" s="185" t="s">
        <v>1887</v>
      </c>
      <c r="AF747" s="185" t="s">
        <v>1888</v>
      </c>
      <c r="AG747" s="185" t="s">
        <v>1889</v>
      </c>
      <c r="AH747" s="185" t="s">
        <v>1883</v>
      </c>
      <c r="AI747" s="185" t="s">
        <v>1890</v>
      </c>
      <c r="AK747" s="185" t="s">
        <v>2959</v>
      </c>
      <c r="AL747" s="185" t="s">
        <v>2544</v>
      </c>
      <c r="AM747" s="185" t="s">
        <v>4964</v>
      </c>
      <c r="AN747" s="185" t="s">
        <v>4211</v>
      </c>
      <c r="AO747" s="185" t="s">
        <v>4674</v>
      </c>
      <c r="AP747" s="185" t="s">
        <v>1896</v>
      </c>
      <c r="AQ747" s="185" t="s">
        <v>1272</v>
      </c>
      <c r="AR747" s="185" t="s">
        <v>1935</v>
      </c>
      <c r="AS747" s="185">
        <v>1664922</v>
      </c>
      <c r="AT747" s="185" t="s">
        <v>1935</v>
      </c>
      <c r="AV747" s="185" t="s">
        <v>1920</v>
      </c>
      <c r="AW747" s="185">
        <v>1664922</v>
      </c>
      <c r="AX747" s="185">
        <v>0</v>
      </c>
      <c r="AY747" s="185" t="s">
        <v>4186</v>
      </c>
      <c r="AZ747" s="186">
        <v>0</v>
      </c>
      <c r="BA747" s="231">
        <v>8</v>
      </c>
      <c r="BB747" s="185">
        <v>0</v>
      </c>
      <c r="BC747" s="185" t="s">
        <v>1332</v>
      </c>
      <c r="BD747" s="187">
        <v>27890</v>
      </c>
      <c r="BE747" s="187">
        <v>35752</v>
      </c>
      <c r="BF747" s="187">
        <v>42867</v>
      </c>
      <c r="BH747" s="187">
        <v>43787</v>
      </c>
      <c r="BI747" s="187">
        <v>44152</v>
      </c>
      <c r="BM747" s="185" t="s">
        <v>3236</v>
      </c>
      <c r="BN747" s="185" t="s">
        <v>304</v>
      </c>
      <c r="BV747" s="185" t="s">
        <v>3365</v>
      </c>
      <c r="BW747" s="185" t="s">
        <v>1926</v>
      </c>
      <c r="BX747" s="185" t="s">
        <v>1902</v>
      </c>
      <c r="BY747" s="187">
        <v>43057</v>
      </c>
      <c r="BZ747" s="187">
        <v>44153</v>
      </c>
      <c r="CA747" s="185">
        <v>0</v>
      </c>
      <c r="CB747" s="185">
        <v>1664922</v>
      </c>
      <c r="CC747" s="185">
        <v>0</v>
      </c>
      <c r="CD747" s="185">
        <v>102854</v>
      </c>
      <c r="CE747" s="185">
        <v>0</v>
      </c>
      <c r="CF747" s="185">
        <v>0</v>
      </c>
      <c r="CG747" s="185">
        <v>0</v>
      </c>
      <c r="CH747" s="185">
        <v>0</v>
      </c>
      <c r="CI747" s="185">
        <v>0</v>
      </c>
      <c r="CK747" s="185">
        <v>0</v>
      </c>
      <c r="CL747" s="185">
        <v>0</v>
      </c>
      <c r="CM747" s="185">
        <v>0</v>
      </c>
      <c r="CN747" s="185">
        <v>0</v>
      </c>
      <c r="CO747" s="185">
        <v>0</v>
      </c>
      <c r="CP747" s="185">
        <v>66098</v>
      </c>
      <c r="CQ747" s="185">
        <v>133194</v>
      </c>
      <c r="CR747" s="185">
        <v>0</v>
      </c>
      <c r="CS747" s="185">
        <v>0</v>
      </c>
      <c r="CT747" s="185">
        <v>0</v>
      </c>
      <c r="CU747" s="185">
        <v>0</v>
      </c>
      <c r="CV747" s="185">
        <v>0</v>
      </c>
      <c r="CW747" s="185">
        <v>1967068</v>
      </c>
      <c r="CX747" s="185">
        <v>545894</v>
      </c>
      <c r="CY747" s="185">
        <v>1421174</v>
      </c>
      <c r="CZ747" s="185" t="s">
        <v>8035</v>
      </c>
      <c r="DA747" s="185">
        <v>163922</v>
      </c>
      <c r="DB747" s="185">
        <v>141500</v>
      </c>
      <c r="DC747" s="185">
        <v>199800</v>
      </c>
      <c r="DD747" s="185">
        <v>1864000</v>
      </c>
      <c r="DE747" s="185">
        <v>74600</v>
      </c>
      <c r="DF747" s="185">
        <v>37300</v>
      </c>
      <c r="DG747" s="185">
        <v>55900</v>
      </c>
      <c r="DH747" s="185">
        <v>0</v>
      </c>
      <c r="DI747" s="185">
        <v>30</v>
      </c>
      <c r="DJ747" s="185">
        <v>0</v>
      </c>
      <c r="DK747" s="185">
        <v>0</v>
      </c>
      <c r="DL747" s="185">
        <v>0</v>
      </c>
      <c r="DM747" s="187">
        <v>44197</v>
      </c>
      <c r="DN747" s="187">
        <v>44209</v>
      </c>
      <c r="DO747" s="185">
        <v>0</v>
      </c>
      <c r="DP747" s="185">
        <v>66600</v>
      </c>
      <c r="DQ747" s="185">
        <v>0</v>
      </c>
      <c r="DR747" s="185" t="s">
        <v>1888</v>
      </c>
      <c r="DS747" s="185" t="s">
        <v>1903</v>
      </c>
      <c r="DT747" s="185">
        <v>66600</v>
      </c>
      <c r="DV747" s="185" t="s">
        <v>1961</v>
      </c>
      <c r="DW747" s="185">
        <v>1665000</v>
      </c>
      <c r="DX747" s="185" t="s">
        <v>1896</v>
      </c>
    </row>
    <row r="748" spans="1:128" x14ac:dyDescent="0.25">
      <c r="A748" s="185">
        <v>30</v>
      </c>
      <c r="B748" s="185">
        <v>1475000</v>
      </c>
      <c r="D748" s="230">
        <v>2.436E-2</v>
      </c>
      <c r="E748" s="185">
        <v>35931</v>
      </c>
      <c r="F748" s="185">
        <v>40610594</v>
      </c>
      <c r="I748" s="185">
        <v>1705883</v>
      </c>
      <c r="J748" s="185">
        <v>737727</v>
      </c>
      <c r="L748" s="185">
        <v>1921833</v>
      </c>
      <c r="M748" s="185" t="s">
        <v>1928</v>
      </c>
      <c r="N748" s="185" t="s">
        <v>1878</v>
      </c>
      <c r="R748" s="185" t="s">
        <v>1879</v>
      </c>
      <c r="S748" s="185" t="s">
        <v>150</v>
      </c>
      <c r="T748" s="185" t="s">
        <v>805</v>
      </c>
      <c r="U748" s="185" t="s">
        <v>682</v>
      </c>
      <c r="V748" s="185" t="s">
        <v>1272</v>
      </c>
      <c r="W748" s="185" t="s">
        <v>1726</v>
      </c>
      <c r="X748" s="185" t="s">
        <v>2013</v>
      </c>
      <c r="Y748" s="185" t="s">
        <v>1881</v>
      </c>
      <c r="Z748" s="185" t="s">
        <v>2052</v>
      </c>
      <c r="AA748" s="185" t="s">
        <v>1883</v>
      </c>
      <c r="AB748" s="185" t="s">
        <v>1913</v>
      </c>
      <c r="AC748" s="185" t="s">
        <v>4965</v>
      </c>
      <c r="AD748" s="185" t="s">
        <v>2817</v>
      </c>
      <c r="AE748" s="185" t="s">
        <v>1887</v>
      </c>
      <c r="AF748" s="185" t="s">
        <v>1888</v>
      </c>
      <c r="AG748" s="185" t="s">
        <v>1889</v>
      </c>
      <c r="AH748" s="185" t="s">
        <v>1883</v>
      </c>
      <c r="AI748" s="185" t="s">
        <v>1890</v>
      </c>
      <c r="AK748" s="185" t="s">
        <v>3282</v>
      </c>
      <c r="AL748" s="185" t="s">
        <v>2955</v>
      </c>
      <c r="AM748" s="185" t="s">
        <v>4197</v>
      </c>
      <c r="AN748" s="185" t="s">
        <v>4197</v>
      </c>
      <c r="AP748" s="185" t="s">
        <v>1896</v>
      </c>
      <c r="AQ748" s="185" t="s">
        <v>1272</v>
      </c>
      <c r="AR748" s="185" t="s">
        <v>1942</v>
      </c>
      <c r="AS748" s="185">
        <v>1475454</v>
      </c>
      <c r="AT748" s="185" t="s">
        <v>1942</v>
      </c>
      <c r="AV748" s="185" t="s">
        <v>1920</v>
      </c>
      <c r="AW748" s="185">
        <v>1475454</v>
      </c>
      <c r="AX748" s="185">
        <v>0</v>
      </c>
      <c r="AY748" s="185" t="s">
        <v>1899</v>
      </c>
      <c r="AZ748" s="186">
        <v>0</v>
      </c>
      <c r="BA748" s="231">
        <v>14</v>
      </c>
      <c r="BB748" s="185">
        <v>0</v>
      </c>
      <c r="BD748" s="187">
        <v>30527</v>
      </c>
      <c r="BE748" s="187">
        <v>43530</v>
      </c>
      <c r="BF748" s="187">
        <v>43530</v>
      </c>
      <c r="BH748" s="187">
        <v>43896</v>
      </c>
      <c r="BI748" s="187">
        <v>44260</v>
      </c>
      <c r="BM748" s="185" t="s">
        <v>1900</v>
      </c>
      <c r="BN748" s="185" t="s">
        <v>1275</v>
      </c>
      <c r="BV748" s="185" t="s">
        <v>3365</v>
      </c>
      <c r="BW748" s="185" t="s">
        <v>1926</v>
      </c>
      <c r="BX748" s="185" t="s">
        <v>1902</v>
      </c>
      <c r="BY748" s="187">
        <v>43530</v>
      </c>
      <c r="BZ748" s="187">
        <v>44261</v>
      </c>
      <c r="CA748" s="185">
        <v>0</v>
      </c>
      <c r="CB748" s="185">
        <v>1475454</v>
      </c>
      <c r="CC748" s="185">
        <v>0</v>
      </c>
      <c r="CD748" s="185">
        <v>102854</v>
      </c>
      <c r="CE748" s="185">
        <v>0</v>
      </c>
      <c r="CF748" s="185">
        <v>0</v>
      </c>
      <c r="CG748" s="185">
        <v>0</v>
      </c>
      <c r="CH748" s="185">
        <v>0</v>
      </c>
      <c r="CI748" s="185">
        <v>0</v>
      </c>
      <c r="CK748" s="185">
        <v>0</v>
      </c>
      <c r="CL748" s="185">
        <v>0</v>
      </c>
      <c r="CM748" s="185">
        <v>0</v>
      </c>
      <c r="CN748" s="185">
        <v>0</v>
      </c>
      <c r="CO748" s="185">
        <v>0</v>
      </c>
      <c r="CP748" s="185">
        <v>66098</v>
      </c>
      <c r="CQ748" s="185">
        <v>206564</v>
      </c>
      <c r="CR748" s="185">
        <v>0</v>
      </c>
      <c r="CS748" s="185">
        <v>0</v>
      </c>
      <c r="CT748" s="185">
        <v>0</v>
      </c>
      <c r="CU748" s="185">
        <v>0</v>
      </c>
      <c r="CV748" s="185">
        <v>0</v>
      </c>
      <c r="CW748" s="185">
        <v>1850970</v>
      </c>
      <c r="CX748" s="185">
        <v>132755</v>
      </c>
      <c r="CY748" s="185">
        <v>1718215</v>
      </c>
      <c r="CZ748" s="185" t="s">
        <v>8035</v>
      </c>
      <c r="DA748" s="185">
        <v>154248</v>
      </c>
      <c r="DB748" s="185">
        <v>125400</v>
      </c>
      <c r="DC748" s="185">
        <v>177000</v>
      </c>
      <c r="DD748" s="185">
        <v>1748000</v>
      </c>
      <c r="DE748" s="185">
        <v>69900</v>
      </c>
      <c r="DF748" s="185">
        <v>35000</v>
      </c>
      <c r="DG748" s="185">
        <v>52400</v>
      </c>
      <c r="DH748" s="185">
        <v>0</v>
      </c>
      <c r="DI748" s="185">
        <v>30</v>
      </c>
      <c r="DJ748" s="185">
        <v>0</v>
      </c>
      <c r="DK748" s="185">
        <v>0</v>
      </c>
      <c r="DL748" s="185">
        <v>0</v>
      </c>
      <c r="DM748" s="187">
        <v>44319</v>
      </c>
      <c r="DN748" s="187">
        <v>44340</v>
      </c>
      <c r="DO748" s="185">
        <v>0</v>
      </c>
      <c r="DP748" s="185">
        <v>59000</v>
      </c>
      <c r="DQ748" s="185">
        <v>0</v>
      </c>
      <c r="DR748" s="185" t="s">
        <v>2026</v>
      </c>
      <c r="DS748" s="185" t="s">
        <v>1903</v>
      </c>
      <c r="DT748" s="185">
        <v>59000</v>
      </c>
      <c r="DV748" s="185" t="s">
        <v>2061</v>
      </c>
      <c r="DW748" s="185">
        <v>1475000</v>
      </c>
      <c r="DX748" s="185" t="s">
        <v>1896</v>
      </c>
    </row>
    <row r="749" spans="1:128" x14ac:dyDescent="0.25">
      <c r="A749" s="185">
        <v>7</v>
      </c>
      <c r="B749" s="185">
        <v>373567</v>
      </c>
      <c r="D749" s="230">
        <v>5.2199999999999998E-3</v>
      </c>
      <c r="E749" s="185">
        <v>1950</v>
      </c>
      <c r="F749" s="185">
        <v>40765732</v>
      </c>
      <c r="I749" s="185">
        <v>1903246</v>
      </c>
      <c r="J749" s="185">
        <v>832461</v>
      </c>
      <c r="L749" s="185">
        <v>2143247</v>
      </c>
      <c r="M749" s="185" t="s">
        <v>3189</v>
      </c>
      <c r="N749" s="185" t="s">
        <v>4527</v>
      </c>
      <c r="O749" s="185" t="s">
        <v>1332</v>
      </c>
      <c r="R749" s="185" t="s">
        <v>1879</v>
      </c>
      <c r="S749" s="185" t="s">
        <v>613</v>
      </c>
      <c r="T749" s="185" t="s">
        <v>490</v>
      </c>
      <c r="U749" s="185" t="s">
        <v>682</v>
      </c>
      <c r="V749" s="185" t="s">
        <v>1949</v>
      </c>
      <c r="W749" s="185" t="s">
        <v>492</v>
      </c>
      <c r="X749" s="185" t="s">
        <v>2013</v>
      </c>
      <c r="Y749" s="185" t="s">
        <v>1987</v>
      </c>
      <c r="Z749" s="185" t="s">
        <v>3190</v>
      </c>
      <c r="AA749" s="185" t="s">
        <v>1883</v>
      </c>
      <c r="AB749" s="185" t="s">
        <v>2001</v>
      </c>
      <c r="AC749" s="185" t="s">
        <v>4966</v>
      </c>
      <c r="AD749" s="185" t="s">
        <v>2580</v>
      </c>
      <c r="AE749" s="185" t="s">
        <v>1887</v>
      </c>
      <c r="AF749" s="185" t="s">
        <v>1888</v>
      </c>
      <c r="AG749" s="185" t="s">
        <v>1889</v>
      </c>
      <c r="AH749" s="185" t="s">
        <v>1883</v>
      </c>
      <c r="AI749" s="185" t="s">
        <v>1890</v>
      </c>
      <c r="AJ749" s="185" t="s">
        <v>1913</v>
      </c>
      <c r="AK749" s="185" t="s">
        <v>4332</v>
      </c>
      <c r="AL749" s="185" t="s">
        <v>4967</v>
      </c>
      <c r="AM749" s="185" t="s">
        <v>4968</v>
      </c>
      <c r="AN749" s="185" t="s">
        <v>4968</v>
      </c>
      <c r="AP749" s="185" t="s">
        <v>1896</v>
      </c>
      <c r="AQ749" s="185" t="s">
        <v>1949</v>
      </c>
      <c r="AR749" s="185" t="s">
        <v>2237</v>
      </c>
      <c r="AS749" s="185">
        <v>1664922</v>
      </c>
      <c r="AT749" s="185" t="s">
        <v>2237</v>
      </c>
      <c r="AV749" s="185" t="s">
        <v>1920</v>
      </c>
      <c r="AW749" s="185">
        <v>1664922</v>
      </c>
      <c r="AX749" s="185">
        <v>0</v>
      </c>
      <c r="AY749" s="185" t="s">
        <v>4532</v>
      </c>
      <c r="AZ749" s="186">
        <v>0</v>
      </c>
      <c r="BA749" s="231">
        <v>11</v>
      </c>
      <c r="BB749" s="185">
        <v>0</v>
      </c>
      <c r="BC749" s="185" t="s">
        <v>1332</v>
      </c>
      <c r="BD749" s="187">
        <v>22994</v>
      </c>
      <c r="BE749" s="187">
        <v>35039</v>
      </c>
      <c r="BF749" s="187">
        <v>39805</v>
      </c>
      <c r="BH749" s="187">
        <v>43805</v>
      </c>
      <c r="BI749" s="187">
        <v>44170</v>
      </c>
      <c r="BV749" s="185" t="s">
        <v>3365</v>
      </c>
      <c r="BW749" s="185" t="s">
        <v>1926</v>
      </c>
      <c r="BX749" s="185" t="s">
        <v>1902</v>
      </c>
      <c r="BY749" s="187">
        <v>44171</v>
      </c>
      <c r="BZ749" s="187">
        <v>44171</v>
      </c>
      <c r="CA749" s="185">
        <v>0</v>
      </c>
      <c r="CB749" s="185">
        <v>388482</v>
      </c>
      <c r="CC749" s="185">
        <v>0</v>
      </c>
      <c r="CD749" s="185">
        <v>23999</v>
      </c>
      <c r="CE749" s="185">
        <v>0</v>
      </c>
      <c r="CF749" s="185">
        <v>0</v>
      </c>
      <c r="CG749" s="185">
        <v>0</v>
      </c>
      <c r="CH749" s="185">
        <v>0</v>
      </c>
      <c r="CI749" s="185">
        <v>1580817</v>
      </c>
      <c r="CK749" s="185">
        <v>0</v>
      </c>
      <c r="CL749" s="185">
        <v>0</v>
      </c>
      <c r="CM749" s="185">
        <v>0</v>
      </c>
      <c r="CN749" s="185">
        <v>0</v>
      </c>
      <c r="CO749" s="185">
        <v>0</v>
      </c>
      <c r="CP749" s="185">
        <v>15423</v>
      </c>
      <c r="CQ749" s="185">
        <v>42733</v>
      </c>
      <c r="CR749" s="185">
        <v>0</v>
      </c>
      <c r="CS749" s="185">
        <v>0</v>
      </c>
      <c r="CT749" s="185">
        <v>0</v>
      </c>
      <c r="CU749" s="185">
        <v>0</v>
      </c>
      <c r="CV749" s="185">
        <v>0</v>
      </c>
      <c r="CW749" s="185">
        <v>2115461</v>
      </c>
      <c r="CX749" s="185">
        <v>763728</v>
      </c>
      <c r="CY749" s="185">
        <v>1351733</v>
      </c>
      <c r="CZ749" s="185" t="s">
        <v>8035</v>
      </c>
      <c r="DA749" s="185">
        <v>170955</v>
      </c>
      <c r="DB749" s="185">
        <v>136100</v>
      </c>
      <c r="DC749" s="185">
        <v>192100</v>
      </c>
      <c r="DD749" s="185">
        <v>2027000</v>
      </c>
      <c r="DE749" s="185">
        <v>81100</v>
      </c>
      <c r="DF749" s="185">
        <v>40500</v>
      </c>
      <c r="DG749" s="185">
        <v>60800</v>
      </c>
      <c r="DH749" s="185">
        <v>0</v>
      </c>
      <c r="DI749" s="185">
        <v>7</v>
      </c>
      <c r="DJ749" s="185">
        <v>0</v>
      </c>
      <c r="DK749" s="185">
        <v>23</v>
      </c>
      <c r="DL749" s="185">
        <v>0</v>
      </c>
      <c r="DM749" s="187">
        <v>44348</v>
      </c>
      <c r="DN749" s="187">
        <v>44370</v>
      </c>
      <c r="DO749" s="185">
        <v>0</v>
      </c>
      <c r="DP749" s="185">
        <v>64000</v>
      </c>
      <c r="DQ749" s="185">
        <v>0</v>
      </c>
      <c r="DR749" s="185" t="s">
        <v>2026</v>
      </c>
      <c r="DS749" s="185" t="s">
        <v>1887</v>
      </c>
      <c r="DT749" s="185">
        <v>64000</v>
      </c>
      <c r="DV749" s="185" t="s">
        <v>3193</v>
      </c>
      <c r="DW749" s="185">
        <v>1601000</v>
      </c>
      <c r="DX749" s="185" t="s">
        <v>1896</v>
      </c>
    </row>
    <row r="750" spans="1:128" x14ac:dyDescent="0.25">
      <c r="A750" s="185">
        <v>27</v>
      </c>
      <c r="B750" s="185">
        <v>1228500</v>
      </c>
      <c r="C750" s="185">
        <v>3</v>
      </c>
      <c r="D750" s="230">
        <v>5.2199999999999998E-3</v>
      </c>
      <c r="E750" s="185">
        <v>6413</v>
      </c>
      <c r="F750" s="185">
        <v>41057906</v>
      </c>
      <c r="H750" s="185" t="s">
        <v>1332</v>
      </c>
      <c r="I750" s="185">
        <v>1590659</v>
      </c>
      <c r="J750" s="185">
        <v>682420</v>
      </c>
      <c r="L750" s="185">
        <v>1794743</v>
      </c>
      <c r="M750" s="185" t="s">
        <v>2748</v>
      </c>
      <c r="N750" s="185" t="s">
        <v>2044</v>
      </c>
      <c r="R750" s="185" t="s">
        <v>1879</v>
      </c>
      <c r="S750" s="185" t="s">
        <v>603</v>
      </c>
      <c r="T750" s="185" t="s">
        <v>774</v>
      </c>
      <c r="U750" s="185" t="s">
        <v>682</v>
      </c>
      <c r="V750" s="185" t="s">
        <v>1949</v>
      </c>
      <c r="W750" s="185" t="s">
        <v>775</v>
      </c>
      <c r="X750" s="185" t="s">
        <v>1880</v>
      </c>
      <c r="Y750" s="185" t="s">
        <v>1881</v>
      </c>
      <c r="Z750" s="185" t="s">
        <v>2750</v>
      </c>
      <c r="AA750" s="185" t="s">
        <v>1883</v>
      </c>
      <c r="AB750" s="185" t="s">
        <v>1913</v>
      </c>
      <c r="AC750" s="185" t="s">
        <v>4969</v>
      </c>
      <c r="AD750" s="185" t="s">
        <v>3816</v>
      </c>
      <c r="AE750" s="185" t="s">
        <v>1887</v>
      </c>
      <c r="AF750" s="185" t="s">
        <v>1888</v>
      </c>
      <c r="AG750" s="185" t="s">
        <v>1889</v>
      </c>
      <c r="AH750" s="185" t="s">
        <v>1883</v>
      </c>
      <c r="AI750" s="185" t="s">
        <v>1890</v>
      </c>
      <c r="AK750" s="185" t="s">
        <v>4970</v>
      </c>
      <c r="AL750" s="185" t="s">
        <v>4971</v>
      </c>
      <c r="AM750" s="185" t="s">
        <v>4972</v>
      </c>
      <c r="AN750" s="185" t="s">
        <v>4232</v>
      </c>
      <c r="AO750" s="185" t="s">
        <v>4772</v>
      </c>
      <c r="AP750" s="185" t="s">
        <v>1896</v>
      </c>
      <c r="AQ750" s="185" t="s">
        <v>1949</v>
      </c>
      <c r="AR750" s="185" t="s">
        <v>1957</v>
      </c>
      <c r="AS750" s="185">
        <v>1364839</v>
      </c>
      <c r="AT750" s="185" t="s">
        <v>1957</v>
      </c>
      <c r="AV750" s="185" t="s">
        <v>1920</v>
      </c>
      <c r="AW750" s="185">
        <v>1364839</v>
      </c>
      <c r="AX750" s="185">
        <v>0</v>
      </c>
      <c r="AY750" s="185" t="s">
        <v>2050</v>
      </c>
      <c r="AZ750" s="186">
        <v>0</v>
      </c>
      <c r="BA750" s="231">
        <v>25</v>
      </c>
      <c r="BB750" s="185">
        <v>10</v>
      </c>
      <c r="BC750" s="185" t="s">
        <v>1332</v>
      </c>
      <c r="BD750" s="187">
        <v>29060</v>
      </c>
      <c r="BE750" s="187">
        <v>37746</v>
      </c>
      <c r="BF750" s="187">
        <v>41096</v>
      </c>
      <c r="BH750" s="187">
        <v>43590</v>
      </c>
      <c r="BI750" s="187">
        <v>43955</v>
      </c>
      <c r="BM750" s="185" t="s">
        <v>3236</v>
      </c>
      <c r="BN750" s="185" t="s">
        <v>304</v>
      </c>
      <c r="BV750" s="185" t="s">
        <v>3365</v>
      </c>
      <c r="BW750" s="185" t="s">
        <v>1926</v>
      </c>
      <c r="BX750" s="185" t="s">
        <v>1902</v>
      </c>
      <c r="BY750" s="187">
        <v>43225</v>
      </c>
      <c r="BZ750" s="187">
        <v>44321</v>
      </c>
      <c r="CA750" s="185">
        <v>0</v>
      </c>
      <c r="CB750" s="185">
        <v>1364839</v>
      </c>
      <c r="CC750" s="185">
        <v>0</v>
      </c>
      <c r="CD750" s="185">
        <v>102854</v>
      </c>
      <c r="CE750" s="185">
        <v>0</v>
      </c>
      <c r="CF750" s="185">
        <v>0</v>
      </c>
      <c r="CG750" s="185">
        <v>0</v>
      </c>
      <c r="CH750" s="185">
        <v>0</v>
      </c>
      <c r="CI750" s="185">
        <v>0</v>
      </c>
      <c r="CK750" s="185">
        <v>0</v>
      </c>
      <c r="CL750" s="185">
        <v>0</v>
      </c>
      <c r="CM750" s="185">
        <v>0</v>
      </c>
      <c r="CN750" s="185">
        <v>0</v>
      </c>
      <c r="CO750" s="185">
        <v>136484</v>
      </c>
      <c r="CP750" s="185">
        <v>66098</v>
      </c>
      <c r="CQ750" s="185">
        <v>341210</v>
      </c>
      <c r="CR750" s="185">
        <v>0</v>
      </c>
      <c r="CS750" s="185">
        <v>0</v>
      </c>
      <c r="CT750" s="185">
        <v>0</v>
      </c>
      <c r="CU750" s="185">
        <v>0</v>
      </c>
      <c r="CV750" s="185">
        <v>0</v>
      </c>
      <c r="CW750" s="185">
        <v>2011485</v>
      </c>
      <c r="CX750" s="185">
        <v>199538</v>
      </c>
      <c r="CY750" s="185">
        <v>1811947</v>
      </c>
      <c r="CZ750" s="185" t="s">
        <v>8035</v>
      </c>
      <c r="DA750" s="185">
        <v>167624</v>
      </c>
      <c r="DB750" s="185">
        <v>116000</v>
      </c>
      <c r="DC750" s="185">
        <v>163800</v>
      </c>
      <c r="DD750" s="185">
        <v>1909000</v>
      </c>
      <c r="DE750" s="185">
        <v>76400</v>
      </c>
      <c r="DF750" s="185">
        <v>38200</v>
      </c>
      <c r="DG750" s="185">
        <v>57300</v>
      </c>
      <c r="DH750" s="185">
        <v>0</v>
      </c>
      <c r="DI750" s="185">
        <v>30</v>
      </c>
      <c r="DJ750" s="185">
        <v>0</v>
      </c>
      <c r="DK750" s="185">
        <v>0</v>
      </c>
      <c r="DL750" s="185">
        <v>0</v>
      </c>
      <c r="DM750" s="187">
        <v>43983</v>
      </c>
      <c r="DN750" s="187">
        <v>43985</v>
      </c>
      <c r="DO750" s="185">
        <v>0</v>
      </c>
      <c r="DP750" s="185">
        <v>54600</v>
      </c>
      <c r="DQ750" s="185">
        <v>0</v>
      </c>
      <c r="DR750" s="185" t="s">
        <v>1888</v>
      </c>
      <c r="DS750" s="185" t="s">
        <v>1903</v>
      </c>
      <c r="DT750" s="185">
        <v>54600</v>
      </c>
      <c r="DV750" s="185" t="s">
        <v>2310</v>
      </c>
      <c r="DW750" s="185">
        <v>1365000</v>
      </c>
      <c r="DX750" s="185" t="s">
        <v>1896</v>
      </c>
    </row>
    <row r="751" spans="1:128" x14ac:dyDescent="0.25">
      <c r="A751" s="185">
        <v>30</v>
      </c>
      <c r="B751" s="185">
        <v>1150000</v>
      </c>
      <c r="D751" s="230">
        <v>6.9599999999999995E-2</v>
      </c>
      <c r="E751" s="185">
        <v>80040</v>
      </c>
      <c r="F751" s="185">
        <v>41101904</v>
      </c>
      <c r="I751" s="185">
        <v>1367323</v>
      </c>
      <c r="J751" s="185">
        <v>575218</v>
      </c>
      <c r="L751" s="185">
        <v>1604495</v>
      </c>
      <c r="M751" s="185" t="s">
        <v>2324</v>
      </c>
      <c r="N751" s="185" t="s">
        <v>1938</v>
      </c>
      <c r="R751" s="185" t="s">
        <v>1264</v>
      </c>
      <c r="S751" s="185" t="s">
        <v>783</v>
      </c>
      <c r="T751" s="185" t="s">
        <v>7411</v>
      </c>
      <c r="U751" s="185" t="s">
        <v>682</v>
      </c>
      <c r="V751" s="185" t="s">
        <v>1272</v>
      </c>
      <c r="W751" s="185" t="s">
        <v>991</v>
      </c>
      <c r="X751" s="185" t="s">
        <v>1907</v>
      </c>
      <c r="Y751" s="185" t="s">
        <v>1987</v>
      </c>
      <c r="Z751" s="185" t="s">
        <v>2504</v>
      </c>
      <c r="AA751" s="185" t="s">
        <v>1883</v>
      </c>
      <c r="AB751" s="185" t="s">
        <v>2001</v>
      </c>
      <c r="AC751" s="185" t="s">
        <v>4973</v>
      </c>
      <c r="AD751" s="185" t="s">
        <v>3964</v>
      </c>
      <c r="AE751" s="185" t="s">
        <v>1887</v>
      </c>
      <c r="AF751" s="185" t="s">
        <v>1888</v>
      </c>
      <c r="AG751" s="185" t="s">
        <v>1889</v>
      </c>
      <c r="AH751" s="185" t="s">
        <v>1883</v>
      </c>
      <c r="AI751" s="185" t="s">
        <v>1890</v>
      </c>
      <c r="AK751" s="185" t="s">
        <v>1124</v>
      </c>
      <c r="AM751" s="185" t="s">
        <v>4974</v>
      </c>
      <c r="AN751" s="185" t="s">
        <v>4974</v>
      </c>
      <c r="AP751" s="185" t="s">
        <v>1896</v>
      </c>
      <c r="AQ751" s="185" t="s">
        <v>1272</v>
      </c>
      <c r="AR751" s="185" t="s">
        <v>2093</v>
      </c>
      <c r="AS751" s="185">
        <v>1150436</v>
      </c>
      <c r="AT751" s="185" t="s">
        <v>2093</v>
      </c>
      <c r="AV751" s="185" t="s">
        <v>1920</v>
      </c>
      <c r="AW751" s="185">
        <v>1150436</v>
      </c>
      <c r="AX751" s="185">
        <v>0</v>
      </c>
      <c r="AY751" s="185" t="s">
        <v>1943</v>
      </c>
      <c r="AZ751" s="186">
        <v>0</v>
      </c>
      <c r="BA751" s="231">
        <v>0</v>
      </c>
      <c r="BB751" s="185">
        <v>0</v>
      </c>
      <c r="BD751" s="187">
        <v>22465</v>
      </c>
      <c r="BE751" s="187">
        <v>41183</v>
      </c>
      <c r="BF751" s="187">
        <v>41183</v>
      </c>
      <c r="BH751" s="187">
        <v>43374</v>
      </c>
      <c r="BI751" s="187">
        <v>44104</v>
      </c>
      <c r="BM751" s="185" t="s">
        <v>1900</v>
      </c>
      <c r="BN751" s="185" t="s">
        <v>1275</v>
      </c>
      <c r="BV751" s="185" t="s">
        <v>3365</v>
      </c>
      <c r="BW751" s="185" t="s">
        <v>2608</v>
      </c>
      <c r="BX751" s="185" t="s">
        <v>2025</v>
      </c>
      <c r="BY751" s="187">
        <v>43009</v>
      </c>
      <c r="BZ751" s="187">
        <v>44105</v>
      </c>
      <c r="CA751" s="185">
        <v>0</v>
      </c>
      <c r="CB751" s="185">
        <v>1150436</v>
      </c>
      <c r="CC751" s="185">
        <v>0</v>
      </c>
      <c r="CD751" s="185">
        <v>102854</v>
      </c>
      <c r="CE751" s="185">
        <v>0</v>
      </c>
      <c r="CF751" s="185">
        <v>0</v>
      </c>
      <c r="CG751" s="185">
        <v>0</v>
      </c>
      <c r="CH751" s="185">
        <v>0</v>
      </c>
      <c r="CI751" s="185">
        <v>0</v>
      </c>
      <c r="CK751" s="185">
        <v>0</v>
      </c>
      <c r="CL751" s="185">
        <v>0</v>
      </c>
      <c r="CM751" s="185">
        <v>0</v>
      </c>
      <c r="CN751" s="185">
        <v>0</v>
      </c>
      <c r="CO751" s="185">
        <v>0</v>
      </c>
      <c r="CP751" s="185">
        <v>66098</v>
      </c>
      <c r="CQ751" s="185">
        <v>0</v>
      </c>
      <c r="CR751" s="185">
        <v>0</v>
      </c>
      <c r="CS751" s="185">
        <v>0</v>
      </c>
      <c r="CT751" s="185">
        <v>0</v>
      </c>
      <c r="CU751" s="185">
        <v>0</v>
      </c>
      <c r="CV751" s="185">
        <v>0</v>
      </c>
      <c r="CW751" s="185">
        <v>1319388</v>
      </c>
      <c r="CX751" s="185">
        <v>693938</v>
      </c>
      <c r="CY751" s="185">
        <v>625450</v>
      </c>
      <c r="CZ751" s="185" t="s">
        <v>8035</v>
      </c>
      <c r="DA751" s="185">
        <v>109949</v>
      </c>
      <c r="DB751" s="185">
        <v>97700</v>
      </c>
      <c r="DC751" s="185">
        <v>138000</v>
      </c>
      <c r="DD751" s="185">
        <v>1217000</v>
      </c>
      <c r="DE751" s="185">
        <v>48700</v>
      </c>
      <c r="DF751" s="185">
        <v>24300</v>
      </c>
      <c r="DG751" s="185">
        <v>36500</v>
      </c>
      <c r="DH751" s="185">
        <v>0</v>
      </c>
      <c r="DI751" s="185">
        <v>30</v>
      </c>
      <c r="DJ751" s="185">
        <v>0</v>
      </c>
      <c r="DK751" s="185">
        <v>0</v>
      </c>
      <c r="DL751" s="185">
        <v>0</v>
      </c>
      <c r="DM751" s="187">
        <v>44197</v>
      </c>
      <c r="DN751" s="187">
        <v>44221</v>
      </c>
      <c r="DO751" s="185">
        <v>0</v>
      </c>
      <c r="DP751" s="185">
        <v>46000</v>
      </c>
      <c r="DQ751" s="185">
        <v>0</v>
      </c>
      <c r="DR751" s="185" t="s">
        <v>1927</v>
      </c>
      <c r="DS751" s="185" t="s">
        <v>1887</v>
      </c>
      <c r="DT751" s="185">
        <v>46000</v>
      </c>
      <c r="DV751" s="185" t="s">
        <v>1952</v>
      </c>
      <c r="DW751" s="185">
        <v>1150000</v>
      </c>
      <c r="DX751" s="185" t="s">
        <v>1896</v>
      </c>
    </row>
    <row r="752" spans="1:128" x14ac:dyDescent="0.25">
      <c r="A752" s="185">
        <v>30</v>
      </c>
      <c r="B752" s="185">
        <v>1150000</v>
      </c>
      <c r="D752" s="230">
        <v>6.9599999999999995E-2</v>
      </c>
      <c r="E752" s="185">
        <v>80040</v>
      </c>
      <c r="F752" s="185">
        <v>41107234</v>
      </c>
      <c r="I752" s="185">
        <v>1367323</v>
      </c>
      <c r="J752" s="185">
        <v>575218</v>
      </c>
      <c r="L752" s="185">
        <v>1604495</v>
      </c>
      <c r="M752" s="185" t="s">
        <v>2324</v>
      </c>
      <c r="N752" s="185" t="s">
        <v>1938</v>
      </c>
      <c r="R752" s="185" t="s">
        <v>1264</v>
      </c>
      <c r="S752" s="185" t="s">
        <v>783</v>
      </c>
      <c r="T752" s="185" t="s">
        <v>2601</v>
      </c>
      <c r="U752" s="185" t="s">
        <v>682</v>
      </c>
      <c r="V752" s="185" t="s">
        <v>1272</v>
      </c>
      <c r="W752" s="185" t="s">
        <v>992</v>
      </c>
      <c r="X752" s="185" t="s">
        <v>1907</v>
      </c>
      <c r="Y752" s="185" t="s">
        <v>1987</v>
      </c>
      <c r="Z752" s="185" t="s">
        <v>2504</v>
      </c>
      <c r="AA752" s="185" t="s">
        <v>1883</v>
      </c>
      <c r="AB752" s="185" t="s">
        <v>2001</v>
      </c>
      <c r="AC752" s="185" t="s">
        <v>4975</v>
      </c>
      <c r="AD752" s="185" t="s">
        <v>2603</v>
      </c>
      <c r="AE752" s="185" t="s">
        <v>1887</v>
      </c>
      <c r="AF752" s="185" t="s">
        <v>1888</v>
      </c>
      <c r="AG752" s="185" t="s">
        <v>1889</v>
      </c>
      <c r="AH752" s="185" t="s">
        <v>1883</v>
      </c>
      <c r="AI752" s="185" t="s">
        <v>1890</v>
      </c>
      <c r="AK752" s="185" t="s">
        <v>1939</v>
      </c>
      <c r="AL752" s="185" t="s">
        <v>4976</v>
      </c>
      <c r="AM752" s="185" t="s">
        <v>4977</v>
      </c>
      <c r="AN752" s="185" t="s">
        <v>4272</v>
      </c>
      <c r="AO752" s="185" t="s">
        <v>4265</v>
      </c>
      <c r="AP752" s="185" t="s">
        <v>1896</v>
      </c>
      <c r="AQ752" s="185" t="s">
        <v>1272</v>
      </c>
      <c r="AR752" s="185" t="s">
        <v>2093</v>
      </c>
      <c r="AS752" s="185">
        <v>1150436</v>
      </c>
      <c r="AT752" s="185" t="s">
        <v>2093</v>
      </c>
      <c r="AV752" s="185" t="s">
        <v>1920</v>
      </c>
      <c r="AW752" s="185">
        <v>1150436</v>
      </c>
      <c r="AX752" s="185">
        <v>0</v>
      </c>
      <c r="AY752" s="185" t="s">
        <v>1943</v>
      </c>
      <c r="AZ752" s="186">
        <v>0</v>
      </c>
      <c r="BA752" s="231">
        <v>0</v>
      </c>
      <c r="BB752" s="185">
        <v>0</v>
      </c>
      <c r="BD752" s="187">
        <v>26539</v>
      </c>
      <c r="BE752" s="187">
        <v>41172</v>
      </c>
      <c r="BF752" s="187">
        <v>41172</v>
      </c>
      <c r="BH752" s="187">
        <v>43363</v>
      </c>
      <c r="BI752" s="187">
        <v>44093</v>
      </c>
      <c r="BM752" s="185" t="s">
        <v>1900</v>
      </c>
      <c r="BN752" s="185" t="s">
        <v>1275</v>
      </c>
      <c r="BV752" s="185" t="s">
        <v>3365</v>
      </c>
      <c r="BW752" s="185" t="s">
        <v>1926</v>
      </c>
      <c r="BX752" s="185" t="s">
        <v>2025</v>
      </c>
      <c r="BY752" s="187">
        <v>42998</v>
      </c>
      <c r="BZ752" s="187">
        <v>44094</v>
      </c>
      <c r="CA752" s="185">
        <v>0</v>
      </c>
      <c r="CB752" s="185">
        <v>1150436</v>
      </c>
      <c r="CC752" s="185">
        <v>0</v>
      </c>
      <c r="CD752" s="185">
        <v>102854</v>
      </c>
      <c r="CE752" s="185">
        <v>0</v>
      </c>
      <c r="CF752" s="185">
        <v>0</v>
      </c>
      <c r="CG752" s="185">
        <v>0</v>
      </c>
      <c r="CH752" s="185">
        <v>0</v>
      </c>
      <c r="CI752" s="185">
        <v>0</v>
      </c>
      <c r="CK752" s="185">
        <v>0</v>
      </c>
      <c r="CL752" s="185">
        <v>0</v>
      </c>
      <c r="CM752" s="185">
        <v>0</v>
      </c>
      <c r="CN752" s="185">
        <v>0</v>
      </c>
      <c r="CO752" s="185">
        <v>0</v>
      </c>
      <c r="CP752" s="185">
        <v>66098</v>
      </c>
      <c r="CQ752" s="185">
        <v>0</v>
      </c>
      <c r="CR752" s="185">
        <v>0</v>
      </c>
      <c r="CS752" s="185">
        <v>0</v>
      </c>
      <c r="CT752" s="185">
        <v>0</v>
      </c>
      <c r="CU752" s="185">
        <v>0</v>
      </c>
      <c r="CV752" s="185">
        <v>0</v>
      </c>
      <c r="CW752" s="185">
        <v>1319388</v>
      </c>
      <c r="CX752" s="185">
        <v>448129</v>
      </c>
      <c r="CY752" s="185">
        <v>871259</v>
      </c>
      <c r="CZ752" s="185" t="s">
        <v>8035</v>
      </c>
      <c r="DA752" s="185">
        <v>109949</v>
      </c>
      <c r="DB752" s="185">
        <v>97700</v>
      </c>
      <c r="DC752" s="185">
        <v>138000</v>
      </c>
      <c r="DD752" s="185">
        <v>1217000</v>
      </c>
      <c r="DE752" s="185">
        <v>48700</v>
      </c>
      <c r="DF752" s="185">
        <v>24300</v>
      </c>
      <c r="DG752" s="185">
        <v>36500</v>
      </c>
      <c r="DH752" s="185">
        <v>0</v>
      </c>
      <c r="DI752" s="185">
        <v>30</v>
      </c>
      <c r="DJ752" s="185">
        <v>0</v>
      </c>
      <c r="DK752" s="185">
        <v>0</v>
      </c>
      <c r="DL752" s="185">
        <v>0</v>
      </c>
      <c r="DM752" s="187">
        <v>44197</v>
      </c>
      <c r="DN752" s="187">
        <v>44198</v>
      </c>
      <c r="DO752" s="185">
        <v>0</v>
      </c>
      <c r="DP752" s="185">
        <v>46000</v>
      </c>
      <c r="DQ752" s="185">
        <v>0</v>
      </c>
      <c r="DR752" s="185" t="s">
        <v>1927</v>
      </c>
      <c r="DS752" s="185" t="s">
        <v>1887</v>
      </c>
      <c r="DT752" s="185">
        <v>46000</v>
      </c>
      <c r="DV752" s="185" t="s">
        <v>1952</v>
      </c>
      <c r="DW752" s="185">
        <v>1150000</v>
      </c>
      <c r="DX752" s="185" t="s">
        <v>1896</v>
      </c>
    </row>
    <row r="753" spans="1:128" x14ac:dyDescent="0.25">
      <c r="A753" s="185">
        <v>30</v>
      </c>
      <c r="B753" s="185">
        <v>1150000</v>
      </c>
      <c r="D753" s="230">
        <v>6.9599999999999995E-2</v>
      </c>
      <c r="E753" s="185">
        <v>80040</v>
      </c>
      <c r="F753" s="185">
        <v>41108167</v>
      </c>
      <c r="I753" s="185">
        <v>1367323</v>
      </c>
      <c r="J753" s="185">
        <v>575218</v>
      </c>
      <c r="L753" s="185">
        <v>1542783</v>
      </c>
      <c r="M753" s="185" t="s">
        <v>2324</v>
      </c>
      <c r="N753" s="185" t="s">
        <v>1938</v>
      </c>
      <c r="R753" s="185" t="s">
        <v>1264</v>
      </c>
      <c r="S753" s="185" t="s">
        <v>783</v>
      </c>
      <c r="T753" s="185" t="s">
        <v>2601</v>
      </c>
      <c r="U753" s="185" t="s">
        <v>682</v>
      </c>
      <c r="V753" s="185" t="s">
        <v>1272</v>
      </c>
      <c r="W753" s="185" t="s">
        <v>993</v>
      </c>
      <c r="X753" s="185" t="s">
        <v>2013</v>
      </c>
      <c r="Y753" s="185" t="s">
        <v>1987</v>
      </c>
      <c r="Z753" s="185" t="s">
        <v>2504</v>
      </c>
      <c r="AA753" s="185" t="s">
        <v>1883</v>
      </c>
      <c r="AB753" s="185" t="s">
        <v>2001</v>
      </c>
      <c r="AC753" s="185" t="s">
        <v>4978</v>
      </c>
      <c r="AD753" s="185" t="s">
        <v>2603</v>
      </c>
      <c r="AE753" s="185" t="s">
        <v>1887</v>
      </c>
      <c r="AF753" s="185" t="s">
        <v>1888</v>
      </c>
      <c r="AG753" s="185" t="s">
        <v>1889</v>
      </c>
      <c r="AH753" s="185" t="s">
        <v>1883</v>
      </c>
      <c r="AI753" s="185" t="s">
        <v>1890</v>
      </c>
      <c r="AK753" s="185" t="s">
        <v>2075</v>
      </c>
      <c r="AL753" s="185" t="s">
        <v>2533</v>
      </c>
      <c r="AM753" s="185" t="s">
        <v>4979</v>
      </c>
      <c r="AN753" s="185" t="s">
        <v>4979</v>
      </c>
      <c r="AP753" s="185" t="s">
        <v>1896</v>
      </c>
      <c r="AQ753" s="185" t="s">
        <v>1272</v>
      </c>
      <c r="AR753" s="185" t="s">
        <v>2093</v>
      </c>
      <c r="AS753" s="185">
        <v>1150436</v>
      </c>
      <c r="AT753" s="185" t="s">
        <v>2093</v>
      </c>
      <c r="AV753" s="185" t="s">
        <v>1920</v>
      </c>
      <c r="AW753" s="185">
        <v>1150436</v>
      </c>
      <c r="AX753" s="185">
        <v>0</v>
      </c>
      <c r="AY753" s="185" t="s">
        <v>1943</v>
      </c>
      <c r="AZ753" s="186">
        <v>0</v>
      </c>
      <c r="BA753" s="231">
        <v>0</v>
      </c>
      <c r="BB753" s="185">
        <v>0</v>
      </c>
      <c r="BD753" s="187">
        <v>28971</v>
      </c>
      <c r="BE753" s="187">
        <v>41183</v>
      </c>
      <c r="BF753" s="187">
        <v>41183</v>
      </c>
      <c r="BH753" s="187">
        <v>43739</v>
      </c>
      <c r="BI753" s="187">
        <v>44104</v>
      </c>
      <c r="BM753" s="185" t="s">
        <v>1900</v>
      </c>
      <c r="BN753" s="185" t="s">
        <v>1275</v>
      </c>
      <c r="BV753" s="185" t="s">
        <v>3365</v>
      </c>
      <c r="BW753" s="185" t="s">
        <v>1926</v>
      </c>
      <c r="BX753" s="185" t="s">
        <v>2025</v>
      </c>
      <c r="BY753" s="187">
        <v>43009</v>
      </c>
      <c r="BZ753" s="187">
        <v>44105</v>
      </c>
      <c r="CA753" s="185">
        <v>0</v>
      </c>
      <c r="CB753" s="185">
        <v>1150436</v>
      </c>
      <c r="CC753" s="185">
        <v>0</v>
      </c>
      <c r="CD753" s="185">
        <v>102854</v>
      </c>
      <c r="CE753" s="185">
        <v>0</v>
      </c>
      <c r="CF753" s="185">
        <v>0</v>
      </c>
      <c r="CG753" s="185">
        <v>0</v>
      </c>
      <c r="CH753" s="185">
        <v>0</v>
      </c>
      <c r="CI753" s="185">
        <v>0</v>
      </c>
      <c r="CK753" s="185">
        <v>0</v>
      </c>
      <c r="CL753" s="185">
        <v>0</v>
      </c>
      <c r="CM753" s="185">
        <v>0</v>
      </c>
      <c r="CN753" s="185">
        <v>0</v>
      </c>
      <c r="CO753" s="185">
        <v>0</v>
      </c>
      <c r="CP753" s="185">
        <v>66098</v>
      </c>
      <c r="CQ753" s="185">
        <v>0</v>
      </c>
      <c r="CR753" s="185">
        <v>0</v>
      </c>
      <c r="CS753" s="185">
        <v>0</v>
      </c>
      <c r="CT753" s="185">
        <v>0</v>
      </c>
      <c r="CU753" s="185">
        <v>0</v>
      </c>
      <c r="CV753" s="185">
        <v>0</v>
      </c>
      <c r="CW753" s="185">
        <v>1319388</v>
      </c>
      <c r="CX753" s="185">
        <v>169473</v>
      </c>
      <c r="CY753" s="185">
        <v>1149915</v>
      </c>
      <c r="CZ753" s="185" t="s">
        <v>8035</v>
      </c>
      <c r="DA753" s="185">
        <v>109949</v>
      </c>
      <c r="DB753" s="185">
        <v>97700</v>
      </c>
      <c r="DC753" s="185">
        <v>138000</v>
      </c>
      <c r="DD753" s="185">
        <v>1217000</v>
      </c>
      <c r="DE753" s="185">
        <v>48700</v>
      </c>
      <c r="DF753" s="185">
        <v>24300</v>
      </c>
      <c r="DG753" s="185">
        <v>36500</v>
      </c>
      <c r="DH753" s="185">
        <v>0</v>
      </c>
      <c r="DI753" s="185">
        <v>30</v>
      </c>
      <c r="DJ753" s="185">
        <v>0</v>
      </c>
      <c r="DK753" s="185">
        <v>0</v>
      </c>
      <c r="DL753" s="185">
        <v>0</v>
      </c>
      <c r="DM753" s="187">
        <v>44172</v>
      </c>
      <c r="DN753" s="187">
        <v>44194</v>
      </c>
      <c r="DO753" s="185">
        <v>0</v>
      </c>
      <c r="DP753" s="185">
        <v>46000</v>
      </c>
      <c r="DQ753" s="185">
        <v>0</v>
      </c>
      <c r="DR753" s="185" t="s">
        <v>2026</v>
      </c>
      <c r="DS753" s="185" t="s">
        <v>1887</v>
      </c>
      <c r="DT753" s="185">
        <v>46000</v>
      </c>
      <c r="DV753" s="185" t="s">
        <v>1952</v>
      </c>
      <c r="DW753" s="185">
        <v>1150000</v>
      </c>
      <c r="DX753" s="185" t="s">
        <v>1896</v>
      </c>
    </row>
    <row r="754" spans="1:128" x14ac:dyDescent="0.25">
      <c r="A754" s="185">
        <v>30</v>
      </c>
      <c r="B754" s="185">
        <v>1150000</v>
      </c>
      <c r="D754" s="230">
        <v>6.9599999999999995E-2</v>
      </c>
      <c r="E754" s="185">
        <v>80040</v>
      </c>
      <c r="F754" s="185">
        <v>41251213</v>
      </c>
      <c r="I754" s="185">
        <v>1367323</v>
      </c>
      <c r="J754" s="185">
        <v>575218</v>
      </c>
      <c r="L754" s="185">
        <v>1540351</v>
      </c>
      <c r="M754" s="185" t="s">
        <v>2054</v>
      </c>
      <c r="N754" s="185" t="s">
        <v>1878</v>
      </c>
      <c r="R754" s="185" t="s">
        <v>1264</v>
      </c>
      <c r="S754" s="185" t="s">
        <v>457</v>
      </c>
      <c r="T754" s="185" t="s">
        <v>3887</v>
      </c>
      <c r="U754" s="185" t="s">
        <v>682</v>
      </c>
      <c r="V754" s="185" t="s">
        <v>1272</v>
      </c>
      <c r="W754" s="185" t="s">
        <v>1590</v>
      </c>
      <c r="X754" s="185" t="s">
        <v>2013</v>
      </c>
      <c r="Y754" s="185" t="s">
        <v>1987</v>
      </c>
      <c r="Z754" s="185" t="s">
        <v>2860</v>
      </c>
      <c r="AA754" s="185" t="s">
        <v>1883</v>
      </c>
      <c r="AB754" s="185" t="s">
        <v>1898</v>
      </c>
      <c r="AC754" s="185" t="s">
        <v>4980</v>
      </c>
      <c r="AD754" s="185" t="s">
        <v>3889</v>
      </c>
      <c r="AE754" s="185" t="s">
        <v>1887</v>
      </c>
      <c r="AF754" s="185" t="s">
        <v>1888</v>
      </c>
      <c r="AG754" s="185" t="s">
        <v>1889</v>
      </c>
      <c r="AH754" s="185" t="s">
        <v>1883</v>
      </c>
      <c r="AI754" s="185" t="s">
        <v>1890</v>
      </c>
      <c r="AK754" s="185" t="s">
        <v>4834</v>
      </c>
      <c r="AL754" s="185" t="s">
        <v>2126</v>
      </c>
      <c r="AM754" s="185" t="s">
        <v>4981</v>
      </c>
      <c r="AN754" s="185" t="s">
        <v>4232</v>
      </c>
      <c r="AO754" s="185" t="s">
        <v>4293</v>
      </c>
      <c r="AP754" s="185" t="s">
        <v>1896</v>
      </c>
      <c r="AQ754" s="185" t="s">
        <v>1272</v>
      </c>
      <c r="AR754" s="185" t="s">
        <v>2093</v>
      </c>
      <c r="AS754" s="185">
        <v>1150436</v>
      </c>
      <c r="AT754" s="185" t="s">
        <v>2093</v>
      </c>
      <c r="AV754" s="185" t="s">
        <v>1920</v>
      </c>
      <c r="AW754" s="185">
        <v>1150436</v>
      </c>
      <c r="AX754" s="185">
        <v>0</v>
      </c>
      <c r="AY754" s="185" t="s">
        <v>1899</v>
      </c>
      <c r="AZ754" s="186">
        <v>0</v>
      </c>
      <c r="BA754" s="231">
        <v>25</v>
      </c>
      <c r="BB754" s="185">
        <v>0</v>
      </c>
      <c r="BD754" s="187">
        <v>28467</v>
      </c>
      <c r="BE754" s="187">
        <v>43084</v>
      </c>
      <c r="BF754" s="187">
        <v>43084</v>
      </c>
      <c r="BH754" s="187">
        <v>43449</v>
      </c>
      <c r="BI754" s="187">
        <v>43813</v>
      </c>
      <c r="BM754" s="185" t="s">
        <v>1900</v>
      </c>
      <c r="BN754" s="185" t="s">
        <v>1275</v>
      </c>
      <c r="BV754" s="185" t="s">
        <v>3365</v>
      </c>
      <c r="BW754" s="185" t="s">
        <v>1896</v>
      </c>
      <c r="BX754" s="185" t="s">
        <v>2025</v>
      </c>
      <c r="BY754" s="187">
        <v>43084</v>
      </c>
      <c r="BZ754" s="187">
        <v>44180</v>
      </c>
      <c r="CA754" s="185">
        <v>0</v>
      </c>
      <c r="CB754" s="185">
        <v>1150436</v>
      </c>
      <c r="CC754" s="185">
        <v>0</v>
      </c>
      <c r="CD754" s="185">
        <v>102854</v>
      </c>
      <c r="CE754" s="185">
        <v>0</v>
      </c>
      <c r="CF754" s="185">
        <v>0</v>
      </c>
      <c r="CG754" s="185">
        <v>0</v>
      </c>
      <c r="CH754" s="185">
        <v>0</v>
      </c>
      <c r="CI754" s="185">
        <v>0</v>
      </c>
      <c r="CK754" s="185">
        <v>0</v>
      </c>
      <c r="CL754" s="185">
        <v>0</v>
      </c>
      <c r="CM754" s="185">
        <v>0</v>
      </c>
      <c r="CN754" s="185">
        <v>0</v>
      </c>
      <c r="CO754" s="185">
        <v>0</v>
      </c>
      <c r="CP754" s="185">
        <v>66098</v>
      </c>
      <c r="CQ754" s="185">
        <v>287609</v>
      </c>
      <c r="CR754" s="185">
        <v>0</v>
      </c>
      <c r="CS754" s="185">
        <v>0</v>
      </c>
      <c r="CT754" s="185">
        <v>0</v>
      </c>
      <c r="CU754" s="185">
        <v>0</v>
      </c>
      <c r="CV754" s="185">
        <v>0</v>
      </c>
      <c r="CW754" s="185">
        <v>1606997</v>
      </c>
      <c r="CX754" s="185">
        <v>157969</v>
      </c>
      <c r="CY754" s="185">
        <v>1449028</v>
      </c>
      <c r="CZ754" s="185" t="s">
        <v>8035</v>
      </c>
      <c r="DA754" s="185">
        <v>133916</v>
      </c>
      <c r="DB754" s="185">
        <v>97700</v>
      </c>
      <c r="DC754" s="185">
        <v>138000</v>
      </c>
      <c r="DD754" s="185">
        <v>1504000</v>
      </c>
      <c r="DE754" s="185">
        <v>60200</v>
      </c>
      <c r="DF754" s="185">
        <v>30100</v>
      </c>
      <c r="DG754" s="185">
        <v>45100</v>
      </c>
      <c r="DH754" s="185">
        <v>0</v>
      </c>
      <c r="DI754" s="185">
        <v>30</v>
      </c>
      <c r="DJ754" s="185">
        <v>0</v>
      </c>
      <c r="DK754" s="185">
        <v>0</v>
      </c>
      <c r="DL754" s="185">
        <v>0</v>
      </c>
      <c r="DM754" s="187">
        <v>44166</v>
      </c>
      <c r="DN754" s="187">
        <v>44187</v>
      </c>
      <c r="DO754" s="185">
        <v>0</v>
      </c>
      <c r="DP754" s="185">
        <v>46000</v>
      </c>
      <c r="DQ754" s="185">
        <v>0</v>
      </c>
      <c r="DR754" s="185" t="s">
        <v>2026</v>
      </c>
      <c r="DS754" s="185" t="s">
        <v>1887</v>
      </c>
      <c r="DT754" s="185">
        <v>46000</v>
      </c>
      <c r="DV754" s="185" t="s">
        <v>2337</v>
      </c>
      <c r="DW754" s="185">
        <v>1150000</v>
      </c>
      <c r="DX754" s="185" t="s">
        <v>1896</v>
      </c>
    </row>
    <row r="755" spans="1:128" x14ac:dyDescent="0.25">
      <c r="A755" s="185">
        <v>30</v>
      </c>
      <c r="B755" s="185">
        <v>1843000</v>
      </c>
      <c r="D755" s="230">
        <v>5.2199999999999998E-3</v>
      </c>
      <c r="E755" s="185">
        <v>9620</v>
      </c>
      <c r="F755" s="185">
        <v>41645518</v>
      </c>
      <c r="I755" s="185">
        <v>1985600</v>
      </c>
      <c r="J755" s="185">
        <v>921361</v>
      </c>
      <c r="L755" s="185">
        <v>2150755</v>
      </c>
      <c r="M755" s="185" t="s">
        <v>1889</v>
      </c>
      <c r="N755" s="185" t="s">
        <v>4982</v>
      </c>
      <c r="R755" s="185" t="s">
        <v>1879</v>
      </c>
      <c r="S755" s="185" t="s">
        <v>306</v>
      </c>
      <c r="T755" s="185" t="s">
        <v>306</v>
      </c>
      <c r="U755" s="185" t="s">
        <v>7435</v>
      </c>
      <c r="V755" s="185" t="s">
        <v>1949</v>
      </c>
      <c r="W755" s="185" t="s">
        <v>399</v>
      </c>
      <c r="X755" s="185" t="s">
        <v>2072</v>
      </c>
      <c r="Y755" s="185" t="s">
        <v>1908</v>
      </c>
      <c r="Z755" s="185" t="s">
        <v>1909</v>
      </c>
      <c r="AA755" s="185" t="s">
        <v>1883</v>
      </c>
      <c r="AB755" s="185" t="s">
        <v>1883</v>
      </c>
      <c r="AC755" s="185" t="s">
        <v>4983</v>
      </c>
      <c r="AD755" s="185" t="s">
        <v>1989</v>
      </c>
      <c r="AE755" s="185" t="s">
        <v>2074</v>
      </c>
      <c r="AF755" s="185" t="s">
        <v>1889</v>
      </c>
      <c r="AG755" s="185" t="s">
        <v>1989</v>
      </c>
      <c r="AH755" s="185" t="s">
        <v>1883</v>
      </c>
      <c r="AI755" s="185" t="s">
        <v>1890</v>
      </c>
      <c r="AJ755" s="185" t="s">
        <v>1913</v>
      </c>
      <c r="AK755" s="185" t="s">
        <v>2056</v>
      </c>
      <c r="AL755" s="185" t="s">
        <v>4984</v>
      </c>
      <c r="AM755" s="185" t="s">
        <v>4985</v>
      </c>
      <c r="AN755" s="185" t="s">
        <v>4396</v>
      </c>
      <c r="AO755" s="185" t="s">
        <v>4219</v>
      </c>
      <c r="AP755" s="185" t="s">
        <v>1896</v>
      </c>
      <c r="AQ755" s="185" t="s">
        <v>1949</v>
      </c>
      <c r="AR755" s="185" t="s">
        <v>2237</v>
      </c>
      <c r="AS755" s="185">
        <v>1664922</v>
      </c>
      <c r="AT755" s="185" t="s">
        <v>2620</v>
      </c>
      <c r="AU755" s="185" t="s">
        <v>1332</v>
      </c>
      <c r="AV755" s="185" t="s">
        <v>1920</v>
      </c>
      <c r="AW755" s="185">
        <v>1842722</v>
      </c>
      <c r="AX755" s="185">
        <v>0</v>
      </c>
      <c r="AY755" s="185" t="s">
        <v>4986</v>
      </c>
      <c r="AZ755" s="186">
        <v>0</v>
      </c>
      <c r="BA755" s="231">
        <v>0</v>
      </c>
      <c r="BB755" s="185">
        <v>0</v>
      </c>
      <c r="BC755" s="185" t="s">
        <v>1332</v>
      </c>
      <c r="BD755" s="187">
        <v>20052</v>
      </c>
      <c r="BE755" s="187">
        <v>34179</v>
      </c>
      <c r="BF755" s="187">
        <v>41682</v>
      </c>
      <c r="BH755" s="187">
        <v>43310</v>
      </c>
      <c r="BI755" s="187">
        <v>43674</v>
      </c>
      <c r="BM755" s="185" t="s">
        <v>1900</v>
      </c>
      <c r="BN755" s="185" t="s">
        <v>1275</v>
      </c>
      <c r="BV755" s="185" t="s">
        <v>3365</v>
      </c>
      <c r="BW755" s="185" t="s">
        <v>1926</v>
      </c>
      <c r="BX755" s="185" t="s">
        <v>1902</v>
      </c>
      <c r="BY755" s="187">
        <v>43310</v>
      </c>
      <c r="BZ755" s="187">
        <v>44041</v>
      </c>
      <c r="CA755" s="185">
        <v>0</v>
      </c>
      <c r="CB755" s="185">
        <v>1842722</v>
      </c>
      <c r="CC755" s="185">
        <v>0</v>
      </c>
      <c r="CD755" s="185">
        <v>0</v>
      </c>
      <c r="CE755" s="185">
        <v>0</v>
      </c>
      <c r="CF755" s="185">
        <v>0</v>
      </c>
      <c r="CG755" s="185">
        <v>0</v>
      </c>
      <c r="CH755" s="185">
        <v>0</v>
      </c>
      <c r="CI755" s="185">
        <v>0</v>
      </c>
      <c r="CK755" s="185">
        <v>0</v>
      </c>
      <c r="CL755" s="185">
        <v>0</v>
      </c>
      <c r="CM755" s="185">
        <v>0</v>
      </c>
      <c r="CN755" s="185">
        <v>0</v>
      </c>
      <c r="CO755" s="185">
        <v>0</v>
      </c>
      <c r="CP755" s="185">
        <v>66098</v>
      </c>
      <c r="CQ755" s="185">
        <v>0</v>
      </c>
      <c r="CR755" s="185">
        <v>0</v>
      </c>
      <c r="CS755" s="185">
        <v>0</v>
      </c>
      <c r="CT755" s="185">
        <v>0</v>
      </c>
      <c r="CU755" s="185">
        <v>0</v>
      </c>
      <c r="CV755" s="185">
        <v>0</v>
      </c>
      <c r="CW755" s="185">
        <v>2011674</v>
      </c>
      <c r="CX755" s="185">
        <v>1225049</v>
      </c>
      <c r="CY755" s="185">
        <v>786625</v>
      </c>
      <c r="CZ755" s="185" t="s">
        <v>8035</v>
      </c>
      <c r="DA755" s="185">
        <v>159068</v>
      </c>
      <c r="DB755" s="185">
        <v>156700</v>
      </c>
      <c r="DC755" s="185">
        <v>221200</v>
      </c>
      <c r="DD755" s="185">
        <v>1909000</v>
      </c>
      <c r="DE755" s="185">
        <v>76400</v>
      </c>
      <c r="DF755" s="185">
        <v>38200</v>
      </c>
      <c r="DG755" s="185">
        <v>57300</v>
      </c>
      <c r="DH755" s="185">
        <v>0</v>
      </c>
      <c r="DI755" s="185">
        <v>30</v>
      </c>
      <c r="DJ755" s="185">
        <v>0</v>
      </c>
      <c r="DK755" s="185">
        <v>0</v>
      </c>
      <c r="DL755" s="185">
        <v>0</v>
      </c>
      <c r="DM755" s="187">
        <v>43801</v>
      </c>
      <c r="DN755" s="187">
        <v>43819</v>
      </c>
      <c r="DO755" s="185">
        <v>0</v>
      </c>
      <c r="DP755" s="185">
        <v>73700</v>
      </c>
      <c r="DQ755" s="185">
        <v>0</v>
      </c>
      <c r="DR755" s="185" t="s">
        <v>1989</v>
      </c>
      <c r="DS755" s="185" t="s">
        <v>1889</v>
      </c>
      <c r="DT755" s="185">
        <v>73700</v>
      </c>
      <c r="DV755" s="185" t="s">
        <v>1928</v>
      </c>
      <c r="DW755" s="185">
        <v>1843000</v>
      </c>
      <c r="DX755" s="185" t="s">
        <v>1896</v>
      </c>
    </row>
    <row r="756" spans="1:128" x14ac:dyDescent="0.25">
      <c r="A756" s="185">
        <v>30</v>
      </c>
      <c r="B756" s="185">
        <v>2454000</v>
      </c>
      <c r="D756" s="230">
        <v>5.2199999999999998E-3</v>
      </c>
      <c r="E756" s="185">
        <v>12810</v>
      </c>
      <c r="F756" s="185">
        <v>41649853</v>
      </c>
      <c r="I756" s="185">
        <v>2525750</v>
      </c>
      <c r="J756" s="185">
        <v>858960</v>
      </c>
      <c r="L756" s="185">
        <v>2849666</v>
      </c>
      <c r="M756" s="185" t="s">
        <v>1889</v>
      </c>
      <c r="N756" s="185" t="s">
        <v>4180</v>
      </c>
      <c r="R756" s="185" t="s">
        <v>1879</v>
      </c>
      <c r="S756" s="185" t="s">
        <v>306</v>
      </c>
      <c r="T756" s="185" t="s">
        <v>306</v>
      </c>
      <c r="U756" s="185" t="s">
        <v>3328</v>
      </c>
      <c r="V756" s="185" t="s">
        <v>575</v>
      </c>
      <c r="W756" s="185" t="s">
        <v>193</v>
      </c>
      <c r="X756" s="185" t="s">
        <v>1880</v>
      </c>
      <c r="Y756" s="185" t="s">
        <v>1881</v>
      </c>
      <c r="Z756" s="185" t="s">
        <v>1909</v>
      </c>
      <c r="AA756" s="185" t="s">
        <v>1883</v>
      </c>
      <c r="AB756" s="185" t="s">
        <v>1883</v>
      </c>
      <c r="AC756" s="185" t="s">
        <v>4987</v>
      </c>
      <c r="AD756" s="185" t="s">
        <v>1989</v>
      </c>
      <c r="AE756" s="185" t="s">
        <v>2074</v>
      </c>
      <c r="AF756" s="185" t="s">
        <v>1889</v>
      </c>
      <c r="AG756" s="185" t="s">
        <v>1928</v>
      </c>
      <c r="AH756" s="185" t="s">
        <v>1912</v>
      </c>
      <c r="AI756" s="185" t="s">
        <v>1890</v>
      </c>
      <c r="AJ756" s="185" t="s">
        <v>1913</v>
      </c>
      <c r="AK756" s="185" t="s">
        <v>3166</v>
      </c>
      <c r="AL756" s="185" t="s">
        <v>2055</v>
      </c>
      <c r="AM756" s="185" t="s">
        <v>4988</v>
      </c>
      <c r="AN756" s="185" t="s">
        <v>4485</v>
      </c>
      <c r="AO756" s="185" t="s">
        <v>4219</v>
      </c>
      <c r="AP756" s="185" t="s">
        <v>1896</v>
      </c>
      <c r="AQ756" s="185" t="s">
        <v>575</v>
      </c>
      <c r="AR756" s="185" t="s">
        <v>4612</v>
      </c>
      <c r="AS756" s="185">
        <v>2454170</v>
      </c>
      <c r="AT756" s="185" t="s">
        <v>4612</v>
      </c>
      <c r="AV756" s="185" t="s">
        <v>1920</v>
      </c>
      <c r="AW756" s="185">
        <v>2454170</v>
      </c>
      <c r="AX756" s="185">
        <v>0</v>
      </c>
      <c r="AY756" s="185" t="s">
        <v>4186</v>
      </c>
      <c r="AZ756" s="186">
        <v>0</v>
      </c>
      <c r="BA756" s="231">
        <v>0</v>
      </c>
      <c r="BB756" s="185">
        <v>0</v>
      </c>
      <c r="BC756" s="185" t="s">
        <v>1332</v>
      </c>
      <c r="BD756" s="187">
        <v>20546</v>
      </c>
      <c r="BE756" s="187">
        <v>34367</v>
      </c>
      <c r="BF756" s="187">
        <v>34709</v>
      </c>
      <c r="BH756" s="187">
        <v>43863</v>
      </c>
      <c r="BI756" s="187">
        <v>44228</v>
      </c>
      <c r="BM756" s="185" t="s">
        <v>3236</v>
      </c>
      <c r="BN756" s="185" t="s">
        <v>304</v>
      </c>
      <c r="BV756" s="185" t="s">
        <v>3365</v>
      </c>
      <c r="BW756" s="185" t="s">
        <v>1896</v>
      </c>
      <c r="BX756" s="185" t="s">
        <v>1902</v>
      </c>
      <c r="BY756" s="187">
        <v>43498</v>
      </c>
      <c r="BZ756" s="187">
        <v>44229</v>
      </c>
      <c r="CA756" s="185">
        <v>0</v>
      </c>
      <c r="CB756" s="185">
        <v>2454170</v>
      </c>
      <c r="CC756" s="185">
        <v>0</v>
      </c>
      <c r="CD756" s="185">
        <v>0</v>
      </c>
      <c r="CE756" s="185">
        <v>0</v>
      </c>
      <c r="CF756" s="185">
        <v>0</v>
      </c>
      <c r="CG756" s="185">
        <v>0</v>
      </c>
      <c r="CH756" s="185">
        <v>0</v>
      </c>
      <c r="CI756" s="185">
        <v>0</v>
      </c>
      <c r="CK756" s="185">
        <v>0</v>
      </c>
      <c r="CL756" s="185">
        <v>0</v>
      </c>
      <c r="CM756" s="185">
        <v>0</v>
      </c>
      <c r="CN756" s="185">
        <v>0</v>
      </c>
      <c r="CO756" s="185">
        <v>0</v>
      </c>
      <c r="CP756" s="185">
        <v>0</v>
      </c>
      <c r="CQ756" s="185">
        <v>0</v>
      </c>
      <c r="CR756" s="185">
        <v>0</v>
      </c>
      <c r="CS756" s="185">
        <v>0</v>
      </c>
      <c r="CT756" s="185">
        <v>0</v>
      </c>
      <c r="CU756" s="185">
        <v>0</v>
      </c>
      <c r="CV756" s="185">
        <v>0</v>
      </c>
      <c r="CW756" s="185">
        <v>2454170</v>
      </c>
      <c r="CX756" s="185">
        <v>1161659</v>
      </c>
      <c r="CY756" s="185">
        <v>1292511</v>
      </c>
      <c r="CZ756" s="185" t="s">
        <v>8035</v>
      </c>
      <c r="DA756" s="185">
        <v>204514</v>
      </c>
      <c r="DB756" s="185">
        <v>208600</v>
      </c>
      <c r="DC756" s="185">
        <v>294500</v>
      </c>
      <c r="DD756" s="185">
        <v>2454000</v>
      </c>
      <c r="DE756" s="185">
        <v>98200</v>
      </c>
      <c r="DF756" s="185">
        <v>49100</v>
      </c>
      <c r="DG756" s="185">
        <v>73600</v>
      </c>
      <c r="DH756" s="185">
        <v>0</v>
      </c>
      <c r="DI756" s="185">
        <v>30</v>
      </c>
      <c r="DJ756" s="185">
        <v>0</v>
      </c>
      <c r="DK756" s="185">
        <v>0</v>
      </c>
      <c r="DL756" s="185">
        <v>0</v>
      </c>
      <c r="DM756" s="187">
        <v>44265</v>
      </c>
      <c r="DN756" s="187">
        <v>44286</v>
      </c>
      <c r="DO756" s="185">
        <v>0</v>
      </c>
      <c r="DP756" s="185">
        <v>98200</v>
      </c>
      <c r="DQ756" s="185">
        <v>0</v>
      </c>
      <c r="DR756" s="185" t="s">
        <v>1888</v>
      </c>
      <c r="DS756" s="185" t="s">
        <v>1903</v>
      </c>
      <c r="DT756" s="185">
        <v>98200</v>
      </c>
      <c r="DV756" s="185" t="s">
        <v>1928</v>
      </c>
      <c r="DW756" s="185">
        <v>2454000</v>
      </c>
      <c r="DX756" s="185" t="s">
        <v>1896</v>
      </c>
    </row>
    <row r="757" spans="1:128" x14ac:dyDescent="0.25">
      <c r="A757" s="185">
        <v>30</v>
      </c>
      <c r="B757" s="185">
        <v>6177000</v>
      </c>
      <c r="D757" s="230">
        <v>5.2199999999999998E-3</v>
      </c>
      <c r="E757" s="185">
        <v>32244</v>
      </c>
      <c r="F757" s="185">
        <v>41741113</v>
      </c>
      <c r="I757" s="185">
        <v>6357013</v>
      </c>
      <c r="J757" s="185">
        <v>2161899</v>
      </c>
      <c r="L757" s="185">
        <v>6886764</v>
      </c>
      <c r="M757" s="185" t="s">
        <v>1889</v>
      </c>
      <c r="N757" s="185" t="s">
        <v>1530</v>
      </c>
      <c r="R757" s="185" t="s">
        <v>1879</v>
      </c>
      <c r="S757" s="185" t="s">
        <v>306</v>
      </c>
      <c r="T757" s="185" t="s">
        <v>306</v>
      </c>
      <c r="U757" s="185" t="s">
        <v>595</v>
      </c>
      <c r="V757" s="185" t="s">
        <v>1963</v>
      </c>
      <c r="W757" s="185" t="s">
        <v>813</v>
      </c>
      <c r="X757" s="185" t="s">
        <v>1880</v>
      </c>
      <c r="Y757" s="185" t="s">
        <v>2724</v>
      </c>
      <c r="Z757" s="185" t="s">
        <v>1909</v>
      </c>
      <c r="AA757" s="185" t="s">
        <v>1883</v>
      </c>
      <c r="AB757" s="185" t="s">
        <v>1883</v>
      </c>
      <c r="AC757" s="185" t="s">
        <v>4989</v>
      </c>
      <c r="AD757" s="185" t="s">
        <v>1989</v>
      </c>
      <c r="AE757" s="185" t="s">
        <v>1887</v>
      </c>
      <c r="AF757" s="185" t="s">
        <v>1989</v>
      </c>
      <c r="AG757" s="185" t="s">
        <v>1887</v>
      </c>
      <c r="AH757" s="185" t="s">
        <v>1883</v>
      </c>
      <c r="AI757" s="185" t="s">
        <v>1890</v>
      </c>
      <c r="AK757" s="185" t="s">
        <v>4990</v>
      </c>
      <c r="AL757" s="185" t="s">
        <v>2548</v>
      </c>
      <c r="AM757" s="185" t="s">
        <v>4991</v>
      </c>
      <c r="AN757" s="185" t="s">
        <v>4189</v>
      </c>
      <c r="AO757" s="185" t="s">
        <v>4992</v>
      </c>
      <c r="AP757" s="185" t="s">
        <v>1896</v>
      </c>
      <c r="AQ757" s="185" t="s">
        <v>1963</v>
      </c>
      <c r="AR757" s="185" t="s">
        <v>2661</v>
      </c>
      <c r="AS757" s="185">
        <v>6176855</v>
      </c>
      <c r="AT757" s="185" t="s">
        <v>2661</v>
      </c>
      <c r="AV757" s="185" t="s">
        <v>1920</v>
      </c>
      <c r="AW757" s="185">
        <v>6176855</v>
      </c>
      <c r="AX757" s="185">
        <v>0</v>
      </c>
      <c r="AY757" s="185" t="s">
        <v>2308</v>
      </c>
      <c r="AZ757" s="186">
        <v>0</v>
      </c>
      <c r="BA757" s="231">
        <v>0</v>
      </c>
      <c r="BB757" s="185">
        <v>0</v>
      </c>
      <c r="BD757" s="187">
        <v>21468</v>
      </c>
      <c r="BE757" s="187">
        <v>40848</v>
      </c>
      <c r="BF757" s="187">
        <v>40848</v>
      </c>
      <c r="BH757" s="187">
        <v>42423</v>
      </c>
      <c r="BI757" s="187">
        <v>43153</v>
      </c>
      <c r="BO757" s="185" t="s">
        <v>2309</v>
      </c>
      <c r="BR757" s="185" t="s">
        <v>1902</v>
      </c>
      <c r="BV757" s="185" t="s">
        <v>3365</v>
      </c>
      <c r="BW757" s="185" t="s">
        <v>1960</v>
      </c>
      <c r="BX757" s="185" t="s">
        <v>1902</v>
      </c>
      <c r="BY757" s="187">
        <v>42789</v>
      </c>
      <c r="BZ757" s="187">
        <v>44250</v>
      </c>
      <c r="CA757" s="185">
        <v>0</v>
      </c>
      <c r="CB757" s="185">
        <v>6176855</v>
      </c>
      <c r="CC757" s="185">
        <v>0</v>
      </c>
      <c r="CD757" s="185">
        <v>0</v>
      </c>
      <c r="CE757" s="185">
        <v>0</v>
      </c>
      <c r="CF757" s="185">
        <v>0</v>
      </c>
      <c r="CG757" s="185">
        <v>0</v>
      </c>
      <c r="CH757" s="185">
        <v>0</v>
      </c>
      <c r="CI757" s="185">
        <v>0</v>
      </c>
      <c r="CK757" s="185">
        <v>0</v>
      </c>
      <c r="CL757" s="185">
        <v>0</v>
      </c>
      <c r="CM757" s="185">
        <v>0</v>
      </c>
      <c r="CN757" s="185">
        <v>0</v>
      </c>
      <c r="CO757" s="185">
        <v>0</v>
      </c>
      <c r="CP757" s="185">
        <v>0</v>
      </c>
      <c r="CQ757" s="185">
        <v>0</v>
      </c>
      <c r="CR757" s="185">
        <v>0</v>
      </c>
      <c r="CS757" s="185">
        <v>0</v>
      </c>
      <c r="CT757" s="185">
        <v>0</v>
      </c>
      <c r="CU757" s="185">
        <v>0</v>
      </c>
      <c r="CV757" s="185">
        <v>0</v>
      </c>
      <c r="CW757" s="185">
        <v>6176855</v>
      </c>
      <c r="CX757" s="185">
        <v>2299771</v>
      </c>
      <c r="CY757" s="185">
        <v>3877084</v>
      </c>
      <c r="CZ757" s="185" t="s">
        <v>8035</v>
      </c>
      <c r="DA757" s="185">
        <v>514738</v>
      </c>
      <c r="DB757" s="185">
        <v>525000</v>
      </c>
      <c r="DC757" s="185">
        <v>741200</v>
      </c>
      <c r="DD757" s="185">
        <v>6177000</v>
      </c>
      <c r="DE757" s="185">
        <v>247100</v>
      </c>
      <c r="DF757" s="185">
        <v>123500</v>
      </c>
      <c r="DG757" s="185">
        <v>185300</v>
      </c>
      <c r="DH757" s="185">
        <v>0</v>
      </c>
      <c r="DI757" s="185">
        <v>30</v>
      </c>
      <c r="DJ757" s="185">
        <v>0</v>
      </c>
      <c r="DK757" s="185">
        <v>0</v>
      </c>
      <c r="DL757" s="185">
        <v>152079</v>
      </c>
      <c r="DM757" s="187">
        <v>43663</v>
      </c>
      <c r="DN757" s="187">
        <v>43706</v>
      </c>
      <c r="DO757" s="185">
        <v>0</v>
      </c>
      <c r="DP757" s="185">
        <v>247100</v>
      </c>
      <c r="DQ757" s="185">
        <v>61800</v>
      </c>
      <c r="DR757" s="185" t="s">
        <v>1888</v>
      </c>
      <c r="DS757" s="185" t="s">
        <v>1927</v>
      </c>
      <c r="DT757" s="185">
        <v>247100</v>
      </c>
      <c r="DV757" s="185" t="s">
        <v>1928</v>
      </c>
      <c r="DW757" s="185">
        <v>6177000</v>
      </c>
      <c r="DX757" s="185" t="s">
        <v>1896</v>
      </c>
    </row>
    <row r="758" spans="1:128" x14ac:dyDescent="0.25">
      <c r="A758" s="185">
        <v>30</v>
      </c>
      <c r="B758" s="185">
        <v>1150000</v>
      </c>
      <c r="D758" s="230">
        <v>6.9599999999999995E-2</v>
      </c>
      <c r="E758" s="185">
        <v>80040</v>
      </c>
      <c r="F758" s="185">
        <v>41913499</v>
      </c>
      <c r="I758" s="185">
        <v>1367323</v>
      </c>
      <c r="J758" s="185">
        <v>575218</v>
      </c>
      <c r="L758" s="185">
        <v>1481072</v>
      </c>
      <c r="M758" s="185" t="s">
        <v>2318</v>
      </c>
      <c r="N758" s="185" t="s">
        <v>1938</v>
      </c>
      <c r="R758" s="185" t="s">
        <v>1879</v>
      </c>
      <c r="S758" s="185" t="s">
        <v>784</v>
      </c>
      <c r="T758" s="185" t="s">
        <v>249</v>
      </c>
      <c r="U758" s="185" t="s">
        <v>682</v>
      </c>
      <c r="V758" s="185" t="s">
        <v>1272</v>
      </c>
      <c r="W758" s="185" t="s">
        <v>994</v>
      </c>
      <c r="X758" s="185" t="s">
        <v>2407</v>
      </c>
      <c r="Y758" s="185" t="s">
        <v>2268</v>
      </c>
      <c r="Z758" s="185" t="s">
        <v>2320</v>
      </c>
      <c r="AA758" s="185" t="s">
        <v>1883</v>
      </c>
      <c r="AB758" s="185" t="s">
        <v>1920</v>
      </c>
      <c r="AC758" s="185" t="s">
        <v>4993</v>
      </c>
      <c r="AD758" s="185" t="s">
        <v>2334</v>
      </c>
      <c r="AE758" s="185" t="s">
        <v>1887</v>
      </c>
      <c r="AF758" s="185" t="s">
        <v>1888</v>
      </c>
      <c r="AG758" s="185" t="s">
        <v>1889</v>
      </c>
      <c r="AH758" s="185" t="s">
        <v>1883</v>
      </c>
      <c r="AI758" s="185" t="s">
        <v>1890</v>
      </c>
      <c r="AK758" s="185" t="s">
        <v>4826</v>
      </c>
      <c r="AL758" s="185" t="s">
        <v>4994</v>
      </c>
      <c r="AM758" s="185" t="s">
        <v>4995</v>
      </c>
      <c r="AN758" s="185" t="s">
        <v>4232</v>
      </c>
      <c r="AO758" s="185" t="s">
        <v>4996</v>
      </c>
      <c r="AP758" s="185" t="s">
        <v>1896</v>
      </c>
      <c r="AQ758" s="185" t="s">
        <v>1272</v>
      </c>
      <c r="AR758" s="185" t="s">
        <v>2093</v>
      </c>
      <c r="AS758" s="185">
        <v>1150436</v>
      </c>
      <c r="AT758" s="185" t="s">
        <v>2093</v>
      </c>
      <c r="AV758" s="185" t="s">
        <v>1920</v>
      </c>
      <c r="AW758" s="185">
        <v>1150436</v>
      </c>
      <c r="AX758" s="185">
        <v>0</v>
      </c>
      <c r="AY758" s="185" t="s">
        <v>1943</v>
      </c>
      <c r="AZ758" s="186">
        <v>0</v>
      </c>
      <c r="BA758" s="231">
        <v>0</v>
      </c>
      <c r="BB758" s="185">
        <v>0</v>
      </c>
      <c r="BD758" s="187">
        <v>24800</v>
      </c>
      <c r="BE758" s="187">
        <v>41172</v>
      </c>
      <c r="BF758" s="187">
        <v>42921</v>
      </c>
      <c r="BH758" s="187">
        <v>42998</v>
      </c>
      <c r="BI758" s="187">
        <v>43362</v>
      </c>
      <c r="BM758" s="185" t="s">
        <v>1900</v>
      </c>
      <c r="BN758" s="185" t="s">
        <v>1275</v>
      </c>
      <c r="BV758" s="185" t="s">
        <v>3365</v>
      </c>
      <c r="BW758" s="185" t="s">
        <v>1896</v>
      </c>
      <c r="BX758" s="185" t="s">
        <v>1902</v>
      </c>
      <c r="BY758" s="187">
        <v>42998</v>
      </c>
      <c r="BZ758" s="187">
        <v>44094</v>
      </c>
      <c r="CA758" s="185">
        <v>0</v>
      </c>
      <c r="CB758" s="185">
        <v>1150436</v>
      </c>
      <c r="CC758" s="185">
        <v>0</v>
      </c>
      <c r="CD758" s="185">
        <v>102854</v>
      </c>
      <c r="CE758" s="185">
        <v>0</v>
      </c>
      <c r="CF758" s="185">
        <v>0</v>
      </c>
      <c r="CG758" s="185">
        <v>0</v>
      </c>
      <c r="CH758" s="185">
        <v>0</v>
      </c>
      <c r="CI758" s="185">
        <v>0</v>
      </c>
      <c r="CK758" s="185">
        <v>0</v>
      </c>
      <c r="CL758" s="185">
        <v>0</v>
      </c>
      <c r="CM758" s="185">
        <v>0</v>
      </c>
      <c r="CN758" s="185">
        <v>0</v>
      </c>
      <c r="CO758" s="185">
        <v>0</v>
      </c>
      <c r="CP758" s="185">
        <v>66098</v>
      </c>
      <c r="CQ758" s="185">
        <v>0</v>
      </c>
      <c r="CR758" s="185">
        <v>0</v>
      </c>
      <c r="CS758" s="185">
        <v>0</v>
      </c>
      <c r="CT758" s="185">
        <v>0</v>
      </c>
      <c r="CU758" s="185">
        <v>0</v>
      </c>
      <c r="CV758" s="185">
        <v>0</v>
      </c>
      <c r="CW758" s="185">
        <v>1319388</v>
      </c>
      <c r="CX758" s="185">
        <v>413193</v>
      </c>
      <c r="CY758" s="185">
        <v>906195</v>
      </c>
      <c r="CZ758" s="185" t="s">
        <v>8035</v>
      </c>
      <c r="DA758" s="185">
        <v>109949</v>
      </c>
      <c r="DB758" s="185">
        <v>97700</v>
      </c>
      <c r="DC758" s="185">
        <v>138000</v>
      </c>
      <c r="DD758" s="185">
        <v>1217000</v>
      </c>
      <c r="DE758" s="185">
        <v>48700</v>
      </c>
      <c r="DF758" s="185">
        <v>24300</v>
      </c>
      <c r="DG758" s="185">
        <v>36500</v>
      </c>
      <c r="DH758" s="185">
        <v>0</v>
      </c>
      <c r="DI758" s="185">
        <v>30</v>
      </c>
      <c r="DJ758" s="185">
        <v>0</v>
      </c>
      <c r="DK758" s="185">
        <v>0</v>
      </c>
      <c r="DL758" s="185">
        <v>0</v>
      </c>
      <c r="DM758" s="187">
        <v>44200</v>
      </c>
      <c r="DN758" s="187">
        <v>44221</v>
      </c>
      <c r="DO758" s="185">
        <v>0</v>
      </c>
      <c r="DP758" s="185">
        <v>46000</v>
      </c>
      <c r="DQ758" s="185">
        <v>0</v>
      </c>
      <c r="DR758" s="185" t="s">
        <v>2074</v>
      </c>
      <c r="DS758" s="185" t="s">
        <v>2026</v>
      </c>
      <c r="DT758" s="185">
        <v>46000</v>
      </c>
      <c r="DV758" s="185" t="s">
        <v>2324</v>
      </c>
      <c r="DW758" s="185">
        <v>1150000</v>
      </c>
      <c r="DX758" s="185" t="s">
        <v>1896</v>
      </c>
    </row>
    <row r="759" spans="1:128" x14ac:dyDescent="0.25">
      <c r="A759" s="185">
        <v>15</v>
      </c>
      <c r="B759" s="185">
        <v>1736000</v>
      </c>
      <c r="C759" s="185">
        <v>2</v>
      </c>
      <c r="D759" s="230">
        <v>2.436E-2</v>
      </c>
      <c r="E759" s="185">
        <v>42289</v>
      </c>
      <c r="F759" s="185">
        <v>41948722</v>
      </c>
      <c r="H759" s="185" t="s">
        <v>1332</v>
      </c>
      <c r="I759" s="185">
        <v>1903246</v>
      </c>
      <c r="J759" s="185">
        <v>832461</v>
      </c>
      <c r="L759" s="185">
        <v>1786896</v>
      </c>
      <c r="M759" s="185" t="s">
        <v>2318</v>
      </c>
      <c r="N759" s="185" t="s">
        <v>2044</v>
      </c>
      <c r="R759" s="185" t="s">
        <v>1329</v>
      </c>
      <c r="S759" s="185" t="s">
        <v>784</v>
      </c>
      <c r="T759" s="185" t="s">
        <v>249</v>
      </c>
      <c r="U759" s="185" t="s">
        <v>682</v>
      </c>
      <c r="V759" s="185" t="s">
        <v>1949</v>
      </c>
      <c r="W759" s="185" t="s">
        <v>7620</v>
      </c>
      <c r="X759" s="185" t="s">
        <v>1880</v>
      </c>
      <c r="Y759" s="185" t="s">
        <v>1881</v>
      </c>
      <c r="Z759" s="185" t="s">
        <v>2320</v>
      </c>
      <c r="AA759" s="185" t="s">
        <v>1883</v>
      </c>
      <c r="AB759" s="185" t="s">
        <v>1920</v>
      </c>
      <c r="AC759" s="185" t="s">
        <v>7252</v>
      </c>
      <c r="AD759" s="185" t="s">
        <v>2334</v>
      </c>
      <c r="AE759" s="185" t="s">
        <v>1887</v>
      </c>
      <c r="AF759" s="185" t="s">
        <v>1888</v>
      </c>
      <c r="AG759" s="185" t="s">
        <v>1889</v>
      </c>
      <c r="AH759" s="185" t="s">
        <v>1883</v>
      </c>
      <c r="AI759" s="185" t="s">
        <v>1890</v>
      </c>
      <c r="AK759" s="185" t="s">
        <v>2612</v>
      </c>
      <c r="AL759" s="185" t="s">
        <v>2090</v>
      </c>
      <c r="AM759" s="185" t="s">
        <v>4595</v>
      </c>
      <c r="AN759" s="185" t="s">
        <v>4514</v>
      </c>
      <c r="AO759" s="185" t="s">
        <v>4366</v>
      </c>
      <c r="AP759" s="185" t="s">
        <v>1896</v>
      </c>
      <c r="AQ759" s="185" t="s">
        <v>1949</v>
      </c>
      <c r="AR759" s="185" t="s">
        <v>2237</v>
      </c>
      <c r="AS759" s="185">
        <v>1664922</v>
      </c>
      <c r="AT759" s="185" t="s">
        <v>2237</v>
      </c>
      <c r="AV759" s="185" t="s">
        <v>1920</v>
      </c>
      <c r="AW759" s="185">
        <v>1664922</v>
      </c>
      <c r="AX759" s="185">
        <v>0</v>
      </c>
      <c r="AY759" s="185" t="s">
        <v>2050</v>
      </c>
      <c r="AZ759" s="186">
        <v>0</v>
      </c>
      <c r="BA759" s="231">
        <v>0</v>
      </c>
      <c r="BB759" s="185">
        <v>0</v>
      </c>
      <c r="BD759" s="187">
        <v>29652</v>
      </c>
      <c r="BE759" s="187">
        <v>43864</v>
      </c>
      <c r="BF759" s="187">
        <v>43864</v>
      </c>
      <c r="BH759" s="187">
        <v>43864</v>
      </c>
      <c r="BI759" s="187">
        <v>44229</v>
      </c>
      <c r="BM759" s="185" t="s">
        <v>1900</v>
      </c>
      <c r="BN759" s="185" t="s">
        <v>1275</v>
      </c>
      <c r="BV759" s="185" t="s">
        <v>3365</v>
      </c>
      <c r="BW759" s="185" t="s">
        <v>1896</v>
      </c>
      <c r="BX759" s="185" t="s">
        <v>2940</v>
      </c>
      <c r="BY759" s="187">
        <v>43864</v>
      </c>
      <c r="BZ759" s="187">
        <v>44230</v>
      </c>
      <c r="CA759" s="185">
        <v>0</v>
      </c>
      <c r="CB759" s="185">
        <v>832461</v>
      </c>
      <c r="CC759" s="185">
        <v>0</v>
      </c>
      <c r="CD759" s="185">
        <v>51427</v>
      </c>
      <c r="CE759" s="185">
        <v>0</v>
      </c>
      <c r="CF759" s="185">
        <v>0</v>
      </c>
      <c r="CG759" s="185">
        <v>0</v>
      </c>
      <c r="CH759" s="185">
        <v>0</v>
      </c>
      <c r="CI759" s="185">
        <v>1131875</v>
      </c>
      <c r="CK759" s="185">
        <v>0</v>
      </c>
      <c r="CL759" s="185">
        <v>0</v>
      </c>
      <c r="CM759" s="185">
        <v>0</v>
      </c>
      <c r="CN759" s="185">
        <v>0</v>
      </c>
      <c r="CO759" s="185">
        <v>0</v>
      </c>
      <c r="CP759" s="185">
        <v>33049</v>
      </c>
      <c r="CQ759" s="185">
        <v>0</v>
      </c>
      <c r="CR759" s="185">
        <v>0</v>
      </c>
      <c r="CS759" s="185">
        <v>0</v>
      </c>
      <c r="CT759" s="185">
        <v>0</v>
      </c>
      <c r="CU759" s="185">
        <v>0</v>
      </c>
      <c r="CV759" s="185">
        <v>0</v>
      </c>
      <c r="CW759" s="185">
        <v>2048812</v>
      </c>
      <c r="CX759" s="185">
        <v>266443</v>
      </c>
      <c r="CY759" s="185">
        <v>1782369</v>
      </c>
      <c r="CZ759" s="185" t="s">
        <v>8035</v>
      </c>
      <c r="DA759" s="185">
        <v>170734</v>
      </c>
      <c r="DB759" s="185">
        <v>147600</v>
      </c>
      <c r="DC759" s="185">
        <v>208300</v>
      </c>
      <c r="DD759" s="185">
        <v>1997000</v>
      </c>
      <c r="DE759" s="185">
        <v>79900</v>
      </c>
      <c r="DF759" s="185">
        <v>39900</v>
      </c>
      <c r="DG759" s="185">
        <v>59900</v>
      </c>
      <c r="DH759" s="185">
        <v>0</v>
      </c>
      <c r="DI759" s="185">
        <v>15</v>
      </c>
      <c r="DJ759" s="185">
        <v>0</v>
      </c>
      <c r="DK759" s="185">
        <v>15</v>
      </c>
      <c r="DL759" s="185">
        <v>0</v>
      </c>
      <c r="DM759" s="187">
        <v>44363</v>
      </c>
      <c r="DN759" s="187">
        <v>44384</v>
      </c>
      <c r="DO759" s="185">
        <v>0</v>
      </c>
      <c r="DP759" s="185">
        <v>69400</v>
      </c>
      <c r="DQ759" s="185">
        <v>0</v>
      </c>
      <c r="DR759" s="185" t="s">
        <v>1888</v>
      </c>
      <c r="DS759" s="185" t="s">
        <v>1903</v>
      </c>
      <c r="DT759" s="185">
        <v>69400</v>
      </c>
      <c r="DV759" s="185" t="s">
        <v>2324</v>
      </c>
      <c r="DW759" s="185">
        <v>1736000</v>
      </c>
      <c r="DX759" s="185" t="s">
        <v>1896</v>
      </c>
    </row>
    <row r="760" spans="1:128" x14ac:dyDescent="0.25">
      <c r="A760" s="185">
        <v>30</v>
      </c>
      <c r="B760" s="185">
        <v>1365000</v>
      </c>
      <c r="D760" s="230">
        <v>5.2199999999999998E-3</v>
      </c>
      <c r="E760" s="185">
        <v>7125</v>
      </c>
      <c r="F760" s="185">
        <v>41950908</v>
      </c>
      <c r="I760" s="185">
        <v>1590659</v>
      </c>
      <c r="J760" s="185">
        <v>682420</v>
      </c>
      <c r="L760" s="185">
        <v>1794743</v>
      </c>
      <c r="M760" s="185" t="s">
        <v>2318</v>
      </c>
      <c r="N760" s="185" t="s">
        <v>1878</v>
      </c>
      <c r="R760" s="185" t="s">
        <v>1879</v>
      </c>
      <c r="S760" s="185" t="s">
        <v>784</v>
      </c>
      <c r="T760" s="185" t="s">
        <v>249</v>
      </c>
      <c r="U760" s="185" t="s">
        <v>682</v>
      </c>
      <c r="V760" s="185" t="s">
        <v>1949</v>
      </c>
      <c r="W760" s="185" t="s">
        <v>758</v>
      </c>
      <c r="X760" s="185" t="s">
        <v>1907</v>
      </c>
      <c r="Y760" s="185" t="s">
        <v>1881</v>
      </c>
      <c r="Z760" s="185" t="s">
        <v>2320</v>
      </c>
      <c r="AA760" s="185" t="s">
        <v>1883</v>
      </c>
      <c r="AB760" s="185" t="s">
        <v>1920</v>
      </c>
      <c r="AC760" s="185" t="s">
        <v>4997</v>
      </c>
      <c r="AD760" s="185" t="s">
        <v>2334</v>
      </c>
      <c r="AE760" s="185" t="s">
        <v>1887</v>
      </c>
      <c r="AF760" s="185" t="s">
        <v>1888</v>
      </c>
      <c r="AG760" s="185" t="s">
        <v>1889</v>
      </c>
      <c r="AH760" s="185" t="s">
        <v>1883</v>
      </c>
      <c r="AI760" s="185" t="s">
        <v>1890</v>
      </c>
      <c r="AK760" s="185" t="s">
        <v>2004</v>
      </c>
      <c r="AL760" s="185" t="s">
        <v>2880</v>
      </c>
      <c r="AM760" s="185" t="s">
        <v>4998</v>
      </c>
      <c r="AN760" s="185" t="s">
        <v>4578</v>
      </c>
      <c r="AO760" s="185" t="s">
        <v>4999</v>
      </c>
      <c r="AP760" s="185" t="s">
        <v>1896</v>
      </c>
      <c r="AQ760" s="185" t="s">
        <v>1949</v>
      </c>
      <c r="AR760" s="185" t="s">
        <v>1957</v>
      </c>
      <c r="AS760" s="185">
        <v>1364839</v>
      </c>
      <c r="AT760" s="185" t="s">
        <v>1957</v>
      </c>
      <c r="AV760" s="185" t="s">
        <v>1920</v>
      </c>
      <c r="AW760" s="185">
        <v>1364839</v>
      </c>
      <c r="AX760" s="185">
        <v>0</v>
      </c>
      <c r="AY760" s="185" t="s">
        <v>1899</v>
      </c>
      <c r="AZ760" s="186">
        <v>0</v>
      </c>
      <c r="BA760" s="231">
        <v>0</v>
      </c>
      <c r="BB760" s="185">
        <v>0</v>
      </c>
      <c r="BC760" s="185" t="s">
        <v>1332</v>
      </c>
      <c r="BD760" s="187">
        <v>29887</v>
      </c>
      <c r="BE760" s="187">
        <v>40214</v>
      </c>
      <c r="BF760" s="187">
        <v>40760</v>
      </c>
      <c r="BH760" s="187">
        <v>43136</v>
      </c>
      <c r="BI760" s="187">
        <v>43500</v>
      </c>
      <c r="BM760" s="185" t="s">
        <v>1900</v>
      </c>
      <c r="BN760" s="185" t="s">
        <v>1275</v>
      </c>
      <c r="BV760" s="185" t="s">
        <v>3365</v>
      </c>
      <c r="BW760" s="185" t="s">
        <v>1926</v>
      </c>
      <c r="BX760" s="185" t="s">
        <v>1902</v>
      </c>
      <c r="BY760" s="187">
        <v>43866</v>
      </c>
      <c r="BZ760" s="187">
        <v>44232</v>
      </c>
      <c r="CA760" s="185">
        <v>0</v>
      </c>
      <c r="CB760" s="185">
        <v>1364839</v>
      </c>
      <c r="CC760" s="185">
        <v>0</v>
      </c>
      <c r="CD760" s="185">
        <v>102854</v>
      </c>
      <c r="CE760" s="185">
        <v>0</v>
      </c>
      <c r="CF760" s="185">
        <v>0</v>
      </c>
      <c r="CG760" s="185">
        <v>0</v>
      </c>
      <c r="CH760" s="185">
        <v>0</v>
      </c>
      <c r="CI760" s="185">
        <v>0</v>
      </c>
      <c r="CK760" s="185">
        <v>0</v>
      </c>
      <c r="CL760" s="185">
        <v>0</v>
      </c>
      <c r="CM760" s="185">
        <v>0</v>
      </c>
      <c r="CN760" s="185">
        <v>0</v>
      </c>
      <c r="CO760" s="185">
        <v>0</v>
      </c>
      <c r="CP760" s="185">
        <v>66098</v>
      </c>
      <c r="CQ760" s="185">
        <v>0</v>
      </c>
      <c r="CR760" s="185">
        <v>0</v>
      </c>
      <c r="CS760" s="185">
        <v>0</v>
      </c>
      <c r="CT760" s="185">
        <v>0</v>
      </c>
      <c r="CU760" s="185">
        <v>0</v>
      </c>
      <c r="CV760" s="185">
        <v>0</v>
      </c>
      <c r="CW760" s="185">
        <v>1533791</v>
      </c>
      <c r="CX760" s="185">
        <v>300424</v>
      </c>
      <c r="CY760" s="185">
        <v>1233367</v>
      </c>
      <c r="CZ760" s="185" t="s">
        <v>8035</v>
      </c>
      <c r="DA760" s="185">
        <v>127816</v>
      </c>
      <c r="DB760" s="185">
        <v>116000</v>
      </c>
      <c r="DC760" s="185">
        <v>163800</v>
      </c>
      <c r="DD760" s="185">
        <v>1431000</v>
      </c>
      <c r="DE760" s="185">
        <v>57200</v>
      </c>
      <c r="DF760" s="185">
        <v>28600</v>
      </c>
      <c r="DG760" s="185">
        <v>42900</v>
      </c>
      <c r="DH760" s="185">
        <v>0</v>
      </c>
      <c r="DI760" s="185">
        <v>30</v>
      </c>
      <c r="DJ760" s="185">
        <v>0</v>
      </c>
      <c r="DK760" s="185">
        <v>0</v>
      </c>
      <c r="DL760" s="185">
        <v>0</v>
      </c>
      <c r="DM760" s="187">
        <v>44267</v>
      </c>
      <c r="DN760" s="187">
        <v>44292</v>
      </c>
      <c r="DO760" s="185">
        <v>0</v>
      </c>
      <c r="DP760" s="185">
        <v>54600</v>
      </c>
      <c r="DQ760" s="185">
        <v>0</v>
      </c>
      <c r="DR760" s="185" t="s">
        <v>1927</v>
      </c>
      <c r="DS760" s="185" t="s">
        <v>1903</v>
      </c>
      <c r="DT760" s="185">
        <v>54600</v>
      </c>
      <c r="DV760" s="185" t="s">
        <v>2324</v>
      </c>
      <c r="DW760" s="185">
        <v>1365000</v>
      </c>
      <c r="DX760" s="185" t="s">
        <v>1896</v>
      </c>
    </row>
    <row r="761" spans="1:128" x14ac:dyDescent="0.25">
      <c r="A761" s="185">
        <v>30</v>
      </c>
      <c r="B761" s="185">
        <v>5334000</v>
      </c>
      <c r="D761" s="230">
        <v>5.2199999999999998E-3</v>
      </c>
      <c r="E761" s="185">
        <v>27843</v>
      </c>
      <c r="F761" s="185">
        <v>42143817</v>
      </c>
      <c r="I761" s="185">
        <v>5490048</v>
      </c>
      <c r="J761" s="185">
        <v>1867061</v>
      </c>
      <c r="L761" s="185">
        <v>5946921</v>
      </c>
      <c r="M761" s="185" t="s">
        <v>1889</v>
      </c>
      <c r="N761" s="185" t="s">
        <v>2941</v>
      </c>
      <c r="R761" s="185" t="s">
        <v>1879</v>
      </c>
      <c r="S761" s="185" t="s">
        <v>329</v>
      </c>
      <c r="T761" s="185" t="s">
        <v>10</v>
      </c>
      <c r="U761" s="185" t="s">
        <v>682</v>
      </c>
      <c r="V761" s="185" t="s">
        <v>1963</v>
      </c>
      <c r="W761" s="185" t="s">
        <v>1483</v>
      </c>
      <c r="X761" s="185" t="s">
        <v>1880</v>
      </c>
      <c r="Y761" s="185" t="s">
        <v>1881</v>
      </c>
      <c r="Z761" s="185" t="s">
        <v>1909</v>
      </c>
      <c r="AA761" s="185" t="s">
        <v>1883</v>
      </c>
      <c r="AB761" s="185" t="s">
        <v>1913</v>
      </c>
      <c r="AC761" s="185" t="s">
        <v>5001</v>
      </c>
      <c r="AD761" s="185" t="s">
        <v>2327</v>
      </c>
      <c r="AE761" s="185" t="s">
        <v>1887</v>
      </c>
      <c r="AF761" s="185" t="s">
        <v>1888</v>
      </c>
      <c r="AG761" s="185" t="s">
        <v>1889</v>
      </c>
      <c r="AH761" s="185" t="s">
        <v>1883</v>
      </c>
      <c r="AI761" s="185" t="s">
        <v>1890</v>
      </c>
      <c r="AK761" s="185" t="s">
        <v>3805</v>
      </c>
      <c r="AL761" s="185" t="s">
        <v>5002</v>
      </c>
      <c r="AM761" s="185" t="s">
        <v>5003</v>
      </c>
      <c r="AN761" s="185" t="s">
        <v>4478</v>
      </c>
      <c r="AO761" s="185" t="s">
        <v>5004</v>
      </c>
      <c r="AP761" s="185" t="s">
        <v>1896</v>
      </c>
      <c r="AQ761" s="185" t="s">
        <v>1963</v>
      </c>
      <c r="AR761" s="185" t="s">
        <v>1675</v>
      </c>
      <c r="AS761" s="185">
        <v>5334460</v>
      </c>
      <c r="AT761" s="185" t="s">
        <v>1675</v>
      </c>
      <c r="AV761" s="185" t="s">
        <v>1920</v>
      </c>
      <c r="AW761" s="185">
        <v>5334460</v>
      </c>
      <c r="AX761" s="185">
        <v>0</v>
      </c>
      <c r="AY761" s="185" t="s">
        <v>2945</v>
      </c>
      <c r="AZ761" s="186">
        <v>0</v>
      </c>
      <c r="BA761" s="231">
        <v>0</v>
      </c>
      <c r="BB761" s="185">
        <v>0</v>
      </c>
      <c r="BD761" s="187">
        <v>29707</v>
      </c>
      <c r="BE761" s="187">
        <v>42921</v>
      </c>
      <c r="BF761" s="187">
        <v>42921</v>
      </c>
      <c r="BH761" s="187">
        <v>42921</v>
      </c>
      <c r="BI761" s="187">
        <v>43285</v>
      </c>
      <c r="BO761" s="185" t="s">
        <v>2946</v>
      </c>
      <c r="BR761" s="185" t="s">
        <v>2947</v>
      </c>
      <c r="BV761" s="185" t="s">
        <v>3365</v>
      </c>
      <c r="BW761" s="185" t="s">
        <v>1926</v>
      </c>
      <c r="BX761" s="185" t="s">
        <v>1902</v>
      </c>
      <c r="BY761" s="187">
        <v>42921</v>
      </c>
      <c r="BZ761" s="187">
        <v>44017</v>
      </c>
      <c r="CA761" s="185">
        <v>0</v>
      </c>
      <c r="CB761" s="185">
        <v>5334460</v>
      </c>
      <c r="CC761" s="185">
        <v>0</v>
      </c>
      <c r="CD761" s="185">
        <v>0</v>
      </c>
      <c r="CE761" s="185">
        <v>0</v>
      </c>
      <c r="CF761" s="185">
        <v>0</v>
      </c>
      <c r="CG761" s="185">
        <v>0</v>
      </c>
      <c r="CH761" s="185">
        <v>0</v>
      </c>
      <c r="CI761" s="185">
        <v>0</v>
      </c>
      <c r="CK761" s="185">
        <v>0</v>
      </c>
      <c r="CL761" s="185">
        <v>0</v>
      </c>
      <c r="CM761" s="185">
        <v>0</v>
      </c>
      <c r="CN761" s="185">
        <v>0</v>
      </c>
      <c r="CO761" s="185">
        <v>0</v>
      </c>
      <c r="CP761" s="185">
        <v>0</v>
      </c>
      <c r="CQ761" s="185">
        <v>0</v>
      </c>
      <c r="CR761" s="185">
        <v>0</v>
      </c>
      <c r="CS761" s="185">
        <v>0</v>
      </c>
      <c r="CT761" s="185">
        <v>0</v>
      </c>
      <c r="CU761" s="185">
        <v>0</v>
      </c>
      <c r="CV761" s="185">
        <v>0</v>
      </c>
      <c r="CW761" s="185">
        <v>5334460</v>
      </c>
      <c r="CX761" s="185">
        <v>868339</v>
      </c>
      <c r="CY761" s="185">
        <v>4466121</v>
      </c>
      <c r="CZ761" s="185" t="s">
        <v>8035</v>
      </c>
      <c r="DA761" s="185">
        <v>444538</v>
      </c>
      <c r="DB761" s="185">
        <v>453400</v>
      </c>
      <c r="DC761" s="185">
        <v>640100</v>
      </c>
      <c r="DD761" s="185">
        <v>5334000</v>
      </c>
      <c r="DE761" s="185">
        <v>213400</v>
      </c>
      <c r="DF761" s="185">
        <v>106700</v>
      </c>
      <c r="DG761" s="185">
        <v>160000</v>
      </c>
      <c r="DH761" s="185">
        <v>0</v>
      </c>
      <c r="DI761" s="185">
        <v>30</v>
      </c>
      <c r="DJ761" s="185">
        <v>0</v>
      </c>
      <c r="DK761" s="185">
        <v>0</v>
      </c>
      <c r="DL761" s="185">
        <v>121516</v>
      </c>
      <c r="DM761" s="187">
        <v>43570</v>
      </c>
      <c r="DN761" s="187">
        <v>43593</v>
      </c>
      <c r="DO761" s="185">
        <v>0</v>
      </c>
      <c r="DP761" s="185">
        <v>213400</v>
      </c>
      <c r="DQ761" s="185">
        <v>53300</v>
      </c>
      <c r="DR761" s="185" t="s">
        <v>1888</v>
      </c>
      <c r="DS761" s="185" t="s">
        <v>1903</v>
      </c>
      <c r="DT761" s="185">
        <v>213400</v>
      </c>
      <c r="DV761" s="185" t="s">
        <v>1946</v>
      </c>
      <c r="DW761" s="185">
        <v>5334000</v>
      </c>
      <c r="DX761" s="185" t="s">
        <v>1896</v>
      </c>
    </row>
    <row r="762" spans="1:128" x14ac:dyDescent="0.25">
      <c r="A762" s="185">
        <v>30</v>
      </c>
      <c r="B762" s="185">
        <v>3212000</v>
      </c>
      <c r="D762" s="230">
        <v>1.044E-2</v>
      </c>
      <c r="E762" s="185">
        <v>33533</v>
      </c>
      <c r="F762" s="185">
        <v>42146797</v>
      </c>
      <c r="I762" s="185">
        <v>3305347</v>
      </c>
      <c r="J762" s="185">
        <v>1124086</v>
      </c>
      <c r="L762" s="185">
        <v>3580793</v>
      </c>
      <c r="M762" s="185" t="s">
        <v>2310</v>
      </c>
      <c r="N762" s="185" t="s">
        <v>861</v>
      </c>
      <c r="R762" s="185" t="s">
        <v>1879</v>
      </c>
      <c r="S762" s="185" t="s">
        <v>456</v>
      </c>
      <c r="T762" s="185" t="s">
        <v>2311</v>
      </c>
      <c r="U762" s="185" t="s">
        <v>682</v>
      </c>
      <c r="V762" s="185" t="s">
        <v>2012</v>
      </c>
      <c r="W762" s="185" t="s">
        <v>1617</v>
      </c>
      <c r="X762" s="185" t="s">
        <v>2407</v>
      </c>
      <c r="Y762" s="185" t="s">
        <v>1881</v>
      </c>
      <c r="Z762" s="185" t="s">
        <v>2312</v>
      </c>
      <c r="AA762" s="185" t="s">
        <v>1883</v>
      </c>
      <c r="AB762" s="185" t="s">
        <v>1920</v>
      </c>
      <c r="AC762" s="185" t="s">
        <v>5005</v>
      </c>
      <c r="AD762" s="185" t="s">
        <v>2314</v>
      </c>
      <c r="AE762" s="185" t="s">
        <v>1887</v>
      </c>
      <c r="AF762" s="185" t="s">
        <v>1888</v>
      </c>
      <c r="AG762" s="185" t="s">
        <v>1889</v>
      </c>
      <c r="AH762" s="185" t="s">
        <v>1883</v>
      </c>
      <c r="AI762" s="185" t="s">
        <v>1890</v>
      </c>
      <c r="AK762" s="185" t="s">
        <v>5006</v>
      </c>
      <c r="AL762" s="185" t="s">
        <v>5007</v>
      </c>
      <c r="AM762" s="185" t="s">
        <v>4601</v>
      </c>
      <c r="AN762" s="185" t="s">
        <v>4507</v>
      </c>
      <c r="AO762" s="185" t="s">
        <v>4189</v>
      </c>
      <c r="AP762" s="185" t="s">
        <v>1896</v>
      </c>
      <c r="AQ762" s="185" t="s">
        <v>2012</v>
      </c>
      <c r="AR762" s="185" t="s">
        <v>2217</v>
      </c>
      <c r="AS762" s="185">
        <v>3211673</v>
      </c>
      <c r="AT762" s="185" t="s">
        <v>2217</v>
      </c>
      <c r="AV762" s="185" t="s">
        <v>1920</v>
      </c>
      <c r="AW762" s="185">
        <v>3211673</v>
      </c>
      <c r="AX762" s="185">
        <v>0</v>
      </c>
      <c r="AY762" s="185" t="s">
        <v>2286</v>
      </c>
      <c r="AZ762" s="186">
        <v>0</v>
      </c>
      <c r="BA762" s="231">
        <v>0</v>
      </c>
      <c r="BB762" s="185">
        <v>0</v>
      </c>
      <c r="BD762" s="187">
        <v>29721</v>
      </c>
      <c r="BE762" s="187">
        <v>43111</v>
      </c>
      <c r="BF762" s="187">
        <v>43111</v>
      </c>
      <c r="BH762" s="187">
        <v>43111</v>
      </c>
      <c r="BI762" s="187">
        <v>43475</v>
      </c>
      <c r="BO762" s="185" t="s">
        <v>861</v>
      </c>
      <c r="BR762" s="185" t="s">
        <v>2287</v>
      </c>
      <c r="BV762" s="185" t="s">
        <v>3365</v>
      </c>
      <c r="BW762" s="185" t="s">
        <v>1926</v>
      </c>
      <c r="BX762" s="185" t="s">
        <v>1902</v>
      </c>
      <c r="BY762" s="187">
        <v>43111</v>
      </c>
      <c r="BZ762" s="187">
        <v>44207</v>
      </c>
      <c r="CA762" s="185">
        <v>0</v>
      </c>
      <c r="CB762" s="185">
        <v>3211673</v>
      </c>
      <c r="CC762" s="185">
        <v>0</v>
      </c>
      <c r="CD762" s="185">
        <v>0</v>
      </c>
      <c r="CE762" s="185">
        <v>0</v>
      </c>
      <c r="CF762" s="185">
        <v>0</v>
      </c>
      <c r="CG762" s="185">
        <v>0</v>
      </c>
      <c r="CH762" s="185">
        <v>0</v>
      </c>
      <c r="CI762" s="185">
        <v>0</v>
      </c>
      <c r="CK762" s="185">
        <v>0</v>
      </c>
      <c r="CL762" s="185">
        <v>0</v>
      </c>
      <c r="CM762" s="185">
        <v>0</v>
      </c>
      <c r="CN762" s="185">
        <v>0</v>
      </c>
      <c r="CO762" s="185">
        <v>0</v>
      </c>
      <c r="CP762" s="185">
        <v>0</v>
      </c>
      <c r="CQ762" s="185">
        <v>0</v>
      </c>
      <c r="CR762" s="185">
        <v>0</v>
      </c>
      <c r="CS762" s="185">
        <v>0</v>
      </c>
      <c r="CT762" s="185">
        <v>0</v>
      </c>
      <c r="CU762" s="185">
        <v>0</v>
      </c>
      <c r="CV762" s="185">
        <v>0</v>
      </c>
      <c r="CW762" s="185">
        <v>3211673</v>
      </c>
      <c r="CX762" s="185">
        <v>449701</v>
      </c>
      <c r="CY762" s="185">
        <v>2761972</v>
      </c>
      <c r="CZ762" s="185" t="s">
        <v>8035</v>
      </c>
      <c r="DA762" s="185">
        <v>267639</v>
      </c>
      <c r="DB762" s="185">
        <v>273000</v>
      </c>
      <c r="DC762" s="185">
        <v>385400</v>
      </c>
      <c r="DD762" s="185">
        <v>3212000</v>
      </c>
      <c r="DE762" s="185">
        <v>128500</v>
      </c>
      <c r="DF762" s="185">
        <v>64200</v>
      </c>
      <c r="DG762" s="185">
        <v>96400</v>
      </c>
      <c r="DH762" s="185">
        <v>0</v>
      </c>
      <c r="DI762" s="185">
        <v>30</v>
      </c>
      <c r="DJ762" s="185">
        <v>0</v>
      </c>
      <c r="DK762" s="185">
        <v>0</v>
      </c>
      <c r="DL762" s="185">
        <v>0</v>
      </c>
      <c r="DM762" s="187">
        <v>43709</v>
      </c>
      <c r="DN762" s="187">
        <v>43710</v>
      </c>
      <c r="DO762" s="185">
        <v>0</v>
      </c>
      <c r="DP762" s="185">
        <v>128500</v>
      </c>
      <c r="DQ762" s="185">
        <v>0</v>
      </c>
      <c r="DR762" s="185" t="s">
        <v>2074</v>
      </c>
      <c r="DS762" s="185" t="s">
        <v>1903</v>
      </c>
      <c r="DT762" s="185">
        <v>128500</v>
      </c>
      <c r="DV762" s="185" t="s">
        <v>1997</v>
      </c>
      <c r="DW762" s="185">
        <v>3212000</v>
      </c>
      <c r="DX762" s="185" t="s">
        <v>1896</v>
      </c>
    </row>
    <row r="763" spans="1:128" x14ac:dyDescent="0.25">
      <c r="A763" s="185">
        <v>30</v>
      </c>
      <c r="B763" s="185">
        <v>3951000</v>
      </c>
      <c r="D763" s="230">
        <v>2.436E-2</v>
      </c>
      <c r="E763" s="185">
        <v>96246</v>
      </c>
      <c r="F763" s="185">
        <v>43079385</v>
      </c>
      <c r="I763" s="185">
        <v>4065960</v>
      </c>
      <c r="J763" s="185">
        <v>1382756</v>
      </c>
      <c r="L763" s="185">
        <v>4588323</v>
      </c>
      <c r="M763" s="185" t="s">
        <v>2081</v>
      </c>
      <c r="N763" s="185" t="s">
        <v>1985</v>
      </c>
      <c r="R763" s="185" t="s">
        <v>1879</v>
      </c>
      <c r="S763" s="185" t="s">
        <v>687</v>
      </c>
      <c r="T763" s="185" t="s">
        <v>2104</v>
      </c>
      <c r="U763" s="185" t="s">
        <v>460</v>
      </c>
      <c r="V763" s="185" t="s">
        <v>1963</v>
      </c>
      <c r="W763" s="185" t="s">
        <v>1150</v>
      </c>
      <c r="X763" s="185" t="s">
        <v>1880</v>
      </c>
      <c r="Y763" s="185" t="s">
        <v>1881</v>
      </c>
      <c r="Z763" s="185" t="s">
        <v>2085</v>
      </c>
      <c r="AA763" s="185" t="s">
        <v>1883</v>
      </c>
      <c r="AB763" s="185" t="s">
        <v>2086</v>
      </c>
      <c r="AC763" s="185" t="s">
        <v>5011</v>
      </c>
      <c r="AD763" s="185" t="s">
        <v>2095</v>
      </c>
      <c r="AE763" s="185" t="s">
        <v>1989</v>
      </c>
      <c r="AF763" s="185" t="s">
        <v>1888</v>
      </c>
      <c r="AG763" s="185" t="s">
        <v>1889</v>
      </c>
      <c r="AH763" s="185" t="s">
        <v>1912</v>
      </c>
      <c r="AI763" s="185" t="s">
        <v>1890</v>
      </c>
      <c r="AJ763" s="185" t="s">
        <v>1913</v>
      </c>
      <c r="AK763" s="185" t="s">
        <v>3769</v>
      </c>
      <c r="AL763" s="185" t="s">
        <v>3367</v>
      </c>
      <c r="AM763" s="185" t="s">
        <v>5012</v>
      </c>
      <c r="AN763" s="185" t="s">
        <v>4393</v>
      </c>
      <c r="AO763" s="185" t="s">
        <v>5013</v>
      </c>
      <c r="AP763" s="185" t="s">
        <v>1896</v>
      </c>
      <c r="AQ763" s="185" t="s">
        <v>1963</v>
      </c>
      <c r="AR763" s="185" t="s">
        <v>2307</v>
      </c>
      <c r="AS763" s="185">
        <v>3950730</v>
      </c>
      <c r="AT763" s="185" t="s">
        <v>2307</v>
      </c>
      <c r="AV763" s="185" t="s">
        <v>1920</v>
      </c>
      <c r="AW763" s="185">
        <v>3950730</v>
      </c>
      <c r="AX763" s="185">
        <v>0</v>
      </c>
      <c r="AY763" s="185" t="s">
        <v>1996</v>
      </c>
      <c r="AZ763" s="186">
        <v>0</v>
      </c>
      <c r="BA763" s="231">
        <v>0</v>
      </c>
      <c r="BB763" s="185">
        <v>20</v>
      </c>
      <c r="BC763" s="185" t="s">
        <v>1332</v>
      </c>
      <c r="BD763" s="187">
        <v>23413</v>
      </c>
      <c r="BE763" s="187">
        <v>34772</v>
      </c>
      <c r="BF763" s="187">
        <v>41190</v>
      </c>
      <c r="BH763" s="187">
        <v>43204</v>
      </c>
      <c r="BI763" s="187">
        <v>43568</v>
      </c>
      <c r="BO763" s="185" t="s">
        <v>295</v>
      </c>
      <c r="BR763" s="185" t="s">
        <v>2060</v>
      </c>
      <c r="BV763" s="185" t="s">
        <v>3365</v>
      </c>
      <c r="BW763" s="185" t="s">
        <v>1926</v>
      </c>
      <c r="BX763" s="185" t="s">
        <v>1902</v>
      </c>
      <c r="BY763" s="187">
        <v>43948</v>
      </c>
      <c r="BZ763" s="187">
        <v>44313</v>
      </c>
      <c r="CA763" s="185">
        <v>0</v>
      </c>
      <c r="CB763" s="185">
        <v>3950730</v>
      </c>
      <c r="CC763" s="185">
        <v>0</v>
      </c>
      <c r="CD763" s="185">
        <v>0</v>
      </c>
      <c r="CE763" s="185">
        <v>0</v>
      </c>
      <c r="CF763" s="185">
        <v>0</v>
      </c>
      <c r="CG763" s="185">
        <v>0</v>
      </c>
      <c r="CH763" s="185">
        <v>0</v>
      </c>
      <c r="CI763" s="185">
        <v>0</v>
      </c>
      <c r="CK763" s="185">
        <v>0</v>
      </c>
      <c r="CL763" s="185">
        <v>0</v>
      </c>
      <c r="CM763" s="185">
        <v>0</v>
      </c>
      <c r="CN763" s="185">
        <v>0</v>
      </c>
      <c r="CO763" s="185">
        <v>790146</v>
      </c>
      <c r="CP763" s="185">
        <v>0</v>
      </c>
      <c r="CQ763" s="185">
        <v>0</v>
      </c>
      <c r="CR763" s="185">
        <v>0</v>
      </c>
      <c r="CS763" s="185">
        <v>0</v>
      </c>
      <c r="CT763" s="185">
        <v>0</v>
      </c>
      <c r="CU763" s="185">
        <v>0</v>
      </c>
      <c r="CV763" s="185">
        <v>0</v>
      </c>
      <c r="CW763" s="185">
        <v>4740876</v>
      </c>
      <c r="CX763" s="185">
        <v>1224593</v>
      </c>
      <c r="CY763" s="185">
        <v>3516283</v>
      </c>
      <c r="CZ763" s="185" t="s">
        <v>8035</v>
      </c>
      <c r="DA763" s="185">
        <v>395073</v>
      </c>
      <c r="DB763" s="185">
        <v>335800</v>
      </c>
      <c r="DC763" s="185">
        <v>474100</v>
      </c>
      <c r="DD763" s="185">
        <v>4741000</v>
      </c>
      <c r="DE763" s="185">
        <v>189600</v>
      </c>
      <c r="DF763" s="185">
        <v>94800</v>
      </c>
      <c r="DG763" s="185">
        <v>142200</v>
      </c>
      <c r="DH763" s="185">
        <v>0</v>
      </c>
      <c r="DI763" s="185">
        <v>30</v>
      </c>
      <c r="DJ763" s="185">
        <v>0</v>
      </c>
      <c r="DK763" s="185">
        <v>0</v>
      </c>
      <c r="DL763" s="185">
        <v>85913</v>
      </c>
      <c r="DM763" s="187">
        <v>44095</v>
      </c>
      <c r="DN763" s="187">
        <v>44113</v>
      </c>
      <c r="DO763" s="185">
        <v>0</v>
      </c>
      <c r="DP763" s="185">
        <v>158000</v>
      </c>
      <c r="DQ763" s="185">
        <v>39500</v>
      </c>
      <c r="DR763" s="185" t="s">
        <v>1888</v>
      </c>
      <c r="DS763" s="185" t="s">
        <v>1903</v>
      </c>
      <c r="DT763" s="185">
        <v>158000</v>
      </c>
      <c r="DV763" s="185" t="s">
        <v>1911</v>
      </c>
      <c r="DW763" s="185">
        <v>3951000</v>
      </c>
      <c r="DX763" s="185" t="s">
        <v>1896</v>
      </c>
    </row>
    <row r="764" spans="1:128" x14ac:dyDescent="0.25">
      <c r="A764" s="185">
        <v>30</v>
      </c>
      <c r="B764" s="185">
        <v>2594000</v>
      </c>
      <c r="D764" s="230">
        <v>2.436E-2</v>
      </c>
      <c r="E764" s="185">
        <v>63190</v>
      </c>
      <c r="F764" s="185">
        <v>43153216</v>
      </c>
      <c r="I764" s="185">
        <v>1779436</v>
      </c>
      <c r="J764" s="185">
        <v>907729</v>
      </c>
      <c r="L764" s="185">
        <v>3007909</v>
      </c>
      <c r="M764" s="185" t="s">
        <v>2081</v>
      </c>
      <c r="N764" s="185" t="s">
        <v>1306</v>
      </c>
      <c r="R764" s="185" t="s">
        <v>1264</v>
      </c>
      <c r="S764" s="185" t="s">
        <v>687</v>
      </c>
      <c r="T764" s="185" t="s">
        <v>602</v>
      </c>
      <c r="U764" s="185" t="s">
        <v>1986</v>
      </c>
      <c r="V764" s="185" t="s">
        <v>2012</v>
      </c>
      <c r="W764" s="185" t="s">
        <v>1193</v>
      </c>
      <c r="X764" s="185" t="s">
        <v>2407</v>
      </c>
      <c r="Y764" s="185" t="s">
        <v>1987</v>
      </c>
      <c r="Z764" s="185" t="s">
        <v>2085</v>
      </c>
      <c r="AA764" s="185" t="s">
        <v>1883</v>
      </c>
      <c r="AB764" s="185" t="s">
        <v>2086</v>
      </c>
      <c r="AC764" s="185" t="s">
        <v>5014</v>
      </c>
      <c r="AD764" s="185" t="s">
        <v>3021</v>
      </c>
      <c r="AE764" s="185" t="s">
        <v>1903</v>
      </c>
      <c r="AF764" s="185" t="s">
        <v>1887</v>
      </c>
      <c r="AG764" s="185" t="s">
        <v>1888</v>
      </c>
      <c r="AH764" s="185" t="s">
        <v>1912</v>
      </c>
      <c r="AI764" s="185" t="s">
        <v>1890</v>
      </c>
      <c r="AK764" s="185" t="s">
        <v>2270</v>
      </c>
      <c r="AL764" s="185" t="s">
        <v>3303</v>
      </c>
      <c r="AM764" s="185" t="s">
        <v>4302</v>
      </c>
      <c r="AN764" s="185" t="s">
        <v>4302</v>
      </c>
      <c r="AP764" s="185" t="s">
        <v>1896</v>
      </c>
      <c r="AQ764" s="185" t="s">
        <v>2012</v>
      </c>
      <c r="AR764" s="185" t="s">
        <v>2300</v>
      </c>
      <c r="AS764" s="185">
        <v>2593510</v>
      </c>
      <c r="AT764" s="185" t="s">
        <v>2300</v>
      </c>
      <c r="AV764" s="185" t="s">
        <v>1920</v>
      </c>
      <c r="AW764" s="185">
        <v>2593510</v>
      </c>
      <c r="AX764" s="185">
        <v>0</v>
      </c>
      <c r="AY764" s="185" t="s">
        <v>4267</v>
      </c>
      <c r="AZ764" s="186">
        <v>0</v>
      </c>
      <c r="BA764" s="231">
        <v>0</v>
      </c>
      <c r="BB764" s="185">
        <v>0</v>
      </c>
      <c r="BD764" s="187">
        <v>28767</v>
      </c>
      <c r="BE764" s="187">
        <v>41619</v>
      </c>
      <c r="BF764" s="187">
        <v>41619</v>
      </c>
      <c r="BH764" s="187">
        <v>43493</v>
      </c>
      <c r="BI764" s="187">
        <v>43857</v>
      </c>
      <c r="BO764" s="185" t="s">
        <v>1306</v>
      </c>
      <c r="BR764" s="185" t="s">
        <v>2025</v>
      </c>
      <c r="BV764" s="185" t="s">
        <v>3365</v>
      </c>
      <c r="BW764" s="185" t="s">
        <v>1926</v>
      </c>
      <c r="BX764" s="185" t="s">
        <v>2025</v>
      </c>
      <c r="BY764" s="187">
        <v>43492</v>
      </c>
      <c r="BZ764" s="187">
        <v>44223</v>
      </c>
      <c r="CA764" s="185">
        <v>0</v>
      </c>
      <c r="CB764" s="185">
        <v>2593510</v>
      </c>
      <c r="CC764" s="185">
        <v>0</v>
      </c>
      <c r="CD764" s="185">
        <v>0</v>
      </c>
      <c r="CE764" s="185">
        <v>0</v>
      </c>
      <c r="CF764" s="185">
        <v>0</v>
      </c>
      <c r="CG764" s="185">
        <v>0</v>
      </c>
      <c r="CH764" s="185">
        <v>0</v>
      </c>
      <c r="CI764" s="185">
        <v>0</v>
      </c>
      <c r="CK764" s="185">
        <v>0</v>
      </c>
      <c r="CL764" s="185">
        <v>0</v>
      </c>
      <c r="CM764" s="185">
        <v>0</v>
      </c>
      <c r="CN764" s="185">
        <v>0</v>
      </c>
      <c r="CO764" s="185">
        <v>0</v>
      </c>
      <c r="CP764" s="185">
        <v>0</v>
      </c>
      <c r="CQ764" s="185">
        <v>0</v>
      </c>
      <c r="CR764" s="185">
        <v>0</v>
      </c>
      <c r="CS764" s="185">
        <v>0</v>
      </c>
      <c r="CT764" s="185">
        <v>0</v>
      </c>
      <c r="CU764" s="185">
        <v>0</v>
      </c>
      <c r="CV764" s="185">
        <v>0</v>
      </c>
      <c r="CW764" s="185">
        <v>2593510</v>
      </c>
      <c r="CX764" s="185">
        <v>1271341</v>
      </c>
      <c r="CY764" s="185">
        <v>1322169</v>
      </c>
      <c r="CZ764" s="185" t="s">
        <v>8035</v>
      </c>
      <c r="DA764" s="185">
        <v>216126</v>
      </c>
      <c r="DB764" s="185">
        <v>220500</v>
      </c>
      <c r="DC764" s="185">
        <v>311300</v>
      </c>
      <c r="DD764" s="185">
        <v>2594000</v>
      </c>
      <c r="DE764" s="185">
        <v>103800</v>
      </c>
      <c r="DF764" s="185">
        <v>51900</v>
      </c>
      <c r="DG764" s="185">
        <v>77800</v>
      </c>
      <c r="DH764" s="185">
        <v>0</v>
      </c>
      <c r="DI764" s="185">
        <v>30</v>
      </c>
      <c r="DJ764" s="185">
        <v>0</v>
      </c>
      <c r="DK764" s="185">
        <v>0</v>
      </c>
      <c r="DL764" s="185">
        <v>0</v>
      </c>
      <c r="DM764" s="187">
        <v>44197</v>
      </c>
      <c r="DN764" s="187">
        <v>44198</v>
      </c>
      <c r="DO764" s="185">
        <v>0</v>
      </c>
      <c r="DP764" s="185">
        <v>103800</v>
      </c>
      <c r="DQ764" s="185">
        <v>0</v>
      </c>
      <c r="DR764" s="185" t="s">
        <v>2074</v>
      </c>
      <c r="DS764" s="185" t="s">
        <v>1887</v>
      </c>
      <c r="DT764" s="185">
        <v>103800</v>
      </c>
      <c r="DV764" s="185" t="s">
        <v>1911</v>
      </c>
      <c r="DW764" s="185">
        <v>2594000</v>
      </c>
      <c r="DX764" s="185" t="s">
        <v>1896</v>
      </c>
    </row>
    <row r="765" spans="1:128" x14ac:dyDescent="0.25">
      <c r="A765" s="185">
        <v>30</v>
      </c>
      <c r="B765" s="185">
        <v>3212000</v>
      </c>
      <c r="D765" s="230">
        <v>2.436E-2</v>
      </c>
      <c r="E765" s="185">
        <v>78244</v>
      </c>
      <c r="F765" s="185">
        <v>43208041</v>
      </c>
      <c r="I765" s="185">
        <v>3305347</v>
      </c>
      <c r="J765" s="185">
        <v>1124086</v>
      </c>
      <c r="L765" s="185">
        <v>3729596</v>
      </c>
      <c r="M765" s="185" t="s">
        <v>2081</v>
      </c>
      <c r="N765" s="185" t="s">
        <v>295</v>
      </c>
      <c r="R765" s="185" t="s">
        <v>1879</v>
      </c>
      <c r="S765" s="185" t="s">
        <v>687</v>
      </c>
      <c r="T765" s="185" t="s">
        <v>602</v>
      </c>
      <c r="U765" s="185" t="s">
        <v>682</v>
      </c>
      <c r="V765" s="185" t="s">
        <v>2012</v>
      </c>
      <c r="W765" s="185" t="s">
        <v>1493</v>
      </c>
      <c r="X765" s="185" t="s">
        <v>2407</v>
      </c>
      <c r="Y765" s="185" t="s">
        <v>2084</v>
      </c>
      <c r="Z765" s="185" t="s">
        <v>2085</v>
      </c>
      <c r="AA765" s="185" t="s">
        <v>1883</v>
      </c>
      <c r="AB765" s="185" t="s">
        <v>2086</v>
      </c>
      <c r="AC765" s="185" t="s">
        <v>5015</v>
      </c>
      <c r="AD765" s="185" t="s">
        <v>3021</v>
      </c>
      <c r="AE765" s="185" t="s">
        <v>1887</v>
      </c>
      <c r="AF765" s="185" t="s">
        <v>1888</v>
      </c>
      <c r="AG765" s="185" t="s">
        <v>1889</v>
      </c>
      <c r="AH765" s="185" t="s">
        <v>1883</v>
      </c>
      <c r="AI765" s="185" t="s">
        <v>1890</v>
      </c>
      <c r="AK765" s="185" t="s">
        <v>3170</v>
      </c>
      <c r="AL765" s="185" t="s">
        <v>2807</v>
      </c>
      <c r="AM765" s="185" t="s">
        <v>4283</v>
      </c>
      <c r="AN765" s="185" t="s">
        <v>4272</v>
      </c>
      <c r="AO765" s="185" t="s">
        <v>4284</v>
      </c>
      <c r="AP765" s="185" t="s">
        <v>1896</v>
      </c>
      <c r="AQ765" s="185" t="s">
        <v>2012</v>
      </c>
      <c r="AR765" s="185" t="s">
        <v>2217</v>
      </c>
      <c r="AS765" s="185">
        <v>3211673</v>
      </c>
      <c r="AT765" s="185" t="s">
        <v>2217</v>
      </c>
      <c r="AV765" s="185" t="s">
        <v>1920</v>
      </c>
      <c r="AW765" s="185">
        <v>3211673</v>
      </c>
      <c r="AX765" s="185">
        <v>0</v>
      </c>
      <c r="AY765" s="185" t="s">
        <v>2218</v>
      </c>
      <c r="AZ765" s="186">
        <v>0</v>
      </c>
      <c r="BA765" s="231">
        <v>0</v>
      </c>
      <c r="BB765" s="185">
        <v>0</v>
      </c>
      <c r="BD765" s="187">
        <v>29266</v>
      </c>
      <c r="BE765" s="187">
        <v>42921</v>
      </c>
      <c r="BF765" s="187">
        <v>42921</v>
      </c>
      <c r="BH765" s="187">
        <v>43286</v>
      </c>
      <c r="BI765" s="187">
        <v>43650</v>
      </c>
      <c r="BO765" s="185" t="s">
        <v>295</v>
      </c>
      <c r="BR765" s="185" t="s">
        <v>2060</v>
      </c>
      <c r="BV765" s="185" t="s">
        <v>3365</v>
      </c>
      <c r="BW765" s="185" t="s">
        <v>1926</v>
      </c>
      <c r="BX765" s="185" t="s">
        <v>1902</v>
      </c>
      <c r="BY765" s="187">
        <v>42921</v>
      </c>
      <c r="BZ765" s="187">
        <v>44017</v>
      </c>
      <c r="CA765" s="185">
        <v>0</v>
      </c>
      <c r="CB765" s="185">
        <v>3211673</v>
      </c>
      <c r="CC765" s="185">
        <v>0</v>
      </c>
      <c r="CD765" s="185">
        <v>0</v>
      </c>
      <c r="CE765" s="185">
        <v>0</v>
      </c>
      <c r="CF765" s="185">
        <v>0</v>
      </c>
      <c r="CG765" s="185">
        <v>0</v>
      </c>
      <c r="CH765" s="185">
        <v>0</v>
      </c>
      <c r="CI765" s="185">
        <v>0</v>
      </c>
      <c r="CK765" s="185">
        <v>0</v>
      </c>
      <c r="CL765" s="185">
        <v>0</v>
      </c>
      <c r="CM765" s="185">
        <v>0</v>
      </c>
      <c r="CN765" s="185">
        <v>0</v>
      </c>
      <c r="CO765" s="185">
        <v>0</v>
      </c>
      <c r="CP765" s="185">
        <v>0</v>
      </c>
      <c r="CQ765" s="185">
        <v>0</v>
      </c>
      <c r="CR765" s="185">
        <v>0</v>
      </c>
      <c r="CS765" s="185">
        <v>0</v>
      </c>
      <c r="CT765" s="185">
        <v>0</v>
      </c>
      <c r="CU765" s="185">
        <v>0</v>
      </c>
      <c r="CV765" s="185">
        <v>0</v>
      </c>
      <c r="CW765" s="185">
        <v>3211673</v>
      </c>
      <c r="CX765" s="185">
        <v>774712</v>
      </c>
      <c r="CY765" s="185">
        <v>2436961</v>
      </c>
      <c r="CZ765" s="185" t="s">
        <v>8035</v>
      </c>
      <c r="DA765" s="185">
        <v>267639</v>
      </c>
      <c r="DB765" s="185">
        <v>273000</v>
      </c>
      <c r="DC765" s="185">
        <v>385400</v>
      </c>
      <c r="DD765" s="185">
        <v>3212000</v>
      </c>
      <c r="DE765" s="185">
        <v>128500</v>
      </c>
      <c r="DF765" s="185">
        <v>64200</v>
      </c>
      <c r="DG765" s="185">
        <v>96400</v>
      </c>
      <c r="DH765" s="185">
        <v>0</v>
      </c>
      <c r="DI765" s="185">
        <v>30</v>
      </c>
      <c r="DJ765" s="185">
        <v>0</v>
      </c>
      <c r="DK765" s="185">
        <v>0</v>
      </c>
      <c r="DL765" s="185">
        <v>0</v>
      </c>
      <c r="DM765" s="187">
        <v>44105</v>
      </c>
      <c r="DN765" s="187">
        <v>44126</v>
      </c>
      <c r="DO765" s="185">
        <v>0</v>
      </c>
      <c r="DP765" s="185">
        <v>128500</v>
      </c>
      <c r="DQ765" s="185">
        <v>0</v>
      </c>
      <c r="DR765" s="185" t="s">
        <v>2074</v>
      </c>
      <c r="DS765" s="185" t="s">
        <v>1911</v>
      </c>
      <c r="DT765" s="185">
        <v>128500</v>
      </c>
      <c r="DV765" s="185" t="s">
        <v>1911</v>
      </c>
      <c r="DW765" s="185">
        <v>3212000</v>
      </c>
      <c r="DX765" s="185" t="s">
        <v>1896</v>
      </c>
    </row>
    <row r="766" spans="1:128" x14ac:dyDescent="0.25">
      <c r="A766" s="185">
        <v>30</v>
      </c>
      <c r="B766" s="185">
        <v>3951000</v>
      </c>
      <c r="D766" s="230">
        <v>2.436E-2</v>
      </c>
      <c r="E766" s="185">
        <v>96246</v>
      </c>
      <c r="F766" s="185">
        <v>43495914</v>
      </c>
      <c r="I766" s="185">
        <v>4065960</v>
      </c>
      <c r="J766" s="185">
        <v>1382756</v>
      </c>
      <c r="L766" s="185">
        <v>4588323</v>
      </c>
      <c r="M766" s="185" t="s">
        <v>2112</v>
      </c>
      <c r="N766" s="185" t="s">
        <v>1313</v>
      </c>
      <c r="R766" s="185" t="s">
        <v>1879</v>
      </c>
      <c r="S766" s="185" t="s">
        <v>687</v>
      </c>
      <c r="T766" s="185" t="s">
        <v>602</v>
      </c>
      <c r="U766" s="185" t="s">
        <v>682</v>
      </c>
      <c r="V766" s="185" t="s">
        <v>1963</v>
      </c>
      <c r="W766" s="185" t="s">
        <v>432</v>
      </c>
      <c r="X766" s="185" t="s">
        <v>2013</v>
      </c>
      <c r="Y766" s="185" t="s">
        <v>1881</v>
      </c>
      <c r="Z766" s="185" t="s">
        <v>2114</v>
      </c>
      <c r="AA766" s="185" t="s">
        <v>1883</v>
      </c>
      <c r="AB766" s="185" t="s">
        <v>2086</v>
      </c>
      <c r="AC766" s="185" t="s">
        <v>5016</v>
      </c>
      <c r="AD766" s="185" t="s">
        <v>3021</v>
      </c>
      <c r="AE766" s="185" t="s">
        <v>1887</v>
      </c>
      <c r="AF766" s="185" t="s">
        <v>1888</v>
      </c>
      <c r="AG766" s="185" t="s">
        <v>1889</v>
      </c>
      <c r="AH766" s="185" t="s">
        <v>1883</v>
      </c>
      <c r="AI766" s="185" t="s">
        <v>1890</v>
      </c>
      <c r="AK766" s="185" t="s">
        <v>2329</v>
      </c>
      <c r="AL766" s="185" t="s">
        <v>2204</v>
      </c>
      <c r="AM766" s="185" t="s">
        <v>5017</v>
      </c>
      <c r="AN766" s="185" t="s">
        <v>4232</v>
      </c>
      <c r="AO766" s="185" t="s">
        <v>5018</v>
      </c>
      <c r="AP766" s="185" t="s">
        <v>1896</v>
      </c>
      <c r="AQ766" s="185" t="s">
        <v>1963</v>
      </c>
      <c r="AR766" s="185" t="s">
        <v>2307</v>
      </c>
      <c r="AS766" s="185">
        <v>3950730</v>
      </c>
      <c r="AT766" s="185" t="s">
        <v>2307</v>
      </c>
      <c r="AV766" s="185" t="s">
        <v>1920</v>
      </c>
      <c r="AW766" s="185">
        <v>3950730</v>
      </c>
      <c r="AX766" s="185">
        <v>0</v>
      </c>
      <c r="AY766" s="185" t="s">
        <v>2022</v>
      </c>
      <c r="AZ766" s="186">
        <v>0</v>
      </c>
      <c r="BA766" s="231">
        <v>0</v>
      </c>
      <c r="BB766" s="185">
        <v>0</v>
      </c>
      <c r="BD766" s="187">
        <v>24244</v>
      </c>
      <c r="BE766" s="187">
        <v>40564</v>
      </c>
      <c r="BH766" s="187">
        <v>43486</v>
      </c>
      <c r="BI766" s="187">
        <v>43850</v>
      </c>
      <c r="BO766" s="185" t="s">
        <v>2023</v>
      </c>
      <c r="BR766" s="185" t="s">
        <v>2024</v>
      </c>
      <c r="BV766" s="185" t="s">
        <v>3365</v>
      </c>
      <c r="BW766" s="185" t="s">
        <v>1926</v>
      </c>
      <c r="BX766" s="185" t="s">
        <v>1902</v>
      </c>
      <c r="BY766" s="187">
        <v>44217</v>
      </c>
      <c r="BZ766" s="187">
        <v>44217</v>
      </c>
      <c r="CA766" s="185">
        <v>0</v>
      </c>
      <c r="CB766" s="185">
        <v>3950730</v>
      </c>
      <c r="CC766" s="185">
        <v>0</v>
      </c>
      <c r="CD766" s="185">
        <v>0</v>
      </c>
      <c r="CE766" s="185">
        <v>0</v>
      </c>
      <c r="CF766" s="185">
        <v>0</v>
      </c>
      <c r="CG766" s="185">
        <v>0</v>
      </c>
      <c r="CH766" s="185">
        <v>0</v>
      </c>
      <c r="CI766" s="185">
        <v>0</v>
      </c>
      <c r="CK766" s="185">
        <v>0</v>
      </c>
      <c r="CL766" s="185">
        <v>0</v>
      </c>
      <c r="CM766" s="185">
        <v>0</v>
      </c>
      <c r="CN766" s="185">
        <v>0</v>
      </c>
      <c r="CO766" s="185">
        <v>0</v>
      </c>
      <c r="CP766" s="185">
        <v>0</v>
      </c>
      <c r="CQ766" s="185">
        <v>0</v>
      </c>
      <c r="CR766" s="185">
        <v>0</v>
      </c>
      <c r="CS766" s="185">
        <v>0</v>
      </c>
      <c r="CT766" s="185">
        <v>0</v>
      </c>
      <c r="CU766" s="185">
        <v>0</v>
      </c>
      <c r="CV766" s="185">
        <v>0</v>
      </c>
      <c r="CW766" s="185">
        <v>3950730</v>
      </c>
      <c r="CX766" s="185">
        <v>592544</v>
      </c>
      <c r="CY766" s="185">
        <v>3358186</v>
      </c>
      <c r="CZ766" s="185" t="s">
        <v>8035</v>
      </c>
      <c r="DA766" s="185">
        <v>329228</v>
      </c>
      <c r="DB766" s="185">
        <v>335800</v>
      </c>
      <c r="DC766" s="185">
        <v>474100</v>
      </c>
      <c r="DD766" s="185">
        <v>3951000</v>
      </c>
      <c r="DE766" s="185">
        <v>158000</v>
      </c>
      <c r="DF766" s="185">
        <v>79000</v>
      </c>
      <c r="DG766" s="185">
        <v>118500</v>
      </c>
      <c r="DH766" s="185">
        <v>0</v>
      </c>
      <c r="DI766" s="185">
        <v>30</v>
      </c>
      <c r="DJ766" s="185">
        <v>0</v>
      </c>
      <c r="DK766" s="185">
        <v>0</v>
      </c>
      <c r="DL766" s="185">
        <v>0</v>
      </c>
      <c r="DM766" s="187">
        <v>44197</v>
      </c>
      <c r="DN766" s="187">
        <v>44204</v>
      </c>
      <c r="DO766" s="185">
        <v>0</v>
      </c>
      <c r="DP766" s="185">
        <v>158000</v>
      </c>
      <c r="DQ766" s="185">
        <v>39500</v>
      </c>
      <c r="DR766" s="185" t="s">
        <v>2026</v>
      </c>
      <c r="DS766" s="185" t="s">
        <v>1903</v>
      </c>
      <c r="DT766" s="185">
        <v>158000</v>
      </c>
      <c r="DV766" s="185" t="s">
        <v>1911</v>
      </c>
      <c r="DW766" s="185">
        <v>3951000</v>
      </c>
      <c r="DX766" s="185" t="s">
        <v>1896</v>
      </c>
    </row>
    <row r="767" spans="1:128" x14ac:dyDescent="0.25">
      <c r="A767" s="185">
        <v>30</v>
      </c>
      <c r="B767" s="185">
        <v>8068000</v>
      </c>
      <c r="D767" s="230">
        <v>2.436E-2</v>
      </c>
      <c r="E767" s="185">
        <v>196536</v>
      </c>
      <c r="F767" s="185">
        <v>43519131</v>
      </c>
      <c r="I767" s="185">
        <v>8303041</v>
      </c>
      <c r="J767" s="185">
        <v>2823706</v>
      </c>
      <c r="L767" s="185">
        <v>9369751</v>
      </c>
      <c r="M767" s="185" t="s">
        <v>1889</v>
      </c>
      <c r="N767" s="185" t="s">
        <v>295</v>
      </c>
      <c r="Q767" s="185" t="s">
        <v>1745</v>
      </c>
      <c r="R767" s="185" t="s">
        <v>1879</v>
      </c>
      <c r="S767" s="185" t="s">
        <v>306</v>
      </c>
      <c r="T767" s="185" t="s">
        <v>282</v>
      </c>
      <c r="U767" s="185" t="s">
        <v>1906</v>
      </c>
      <c r="V767" s="185" t="s">
        <v>1963</v>
      </c>
      <c r="W767" s="185" t="s">
        <v>7621</v>
      </c>
      <c r="X767" s="185" t="s">
        <v>2013</v>
      </c>
      <c r="Y767" s="185" t="s">
        <v>1881</v>
      </c>
      <c r="Z767" s="185" t="s">
        <v>1909</v>
      </c>
      <c r="AA767" s="185" t="s">
        <v>1883</v>
      </c>
      <c r="AB767" s="185" t="s">
        <v>1883</v>
      </c>
      <c r="AC767" s="185" t="s">
        <v>5019</v>
      </c>
      <c r="AD767" s="185" t="s">
        <v>1911</v>
      </c>
      <c r="AE767" s="185" t="s">
        <v>1903</v>
      </c>
      <c r="AF767" s="185" t="s">
        <v>1887</v>
      </c>
      <c r="AG767" s="185" t="s">
        <v>1889</v>
      </c>
      <c r="AH767" s="185" t="s">
        <v>1912</v>
      </c>
      <c r="AI767" s="185" t="s">
        <v>1890</v>
      </c>
      <c r="AK767" s="185" t="s">
        <v>2363</v>
      </c>
      <c r="AL767" s="185" t="s">
        <v>5020</v>
      </c>
      <c r="AM767" s="185" t="s">
        <v>5021</v>
      </c>
      <c r="AN767" s="185" t="s">
        <v>4232</v>
      </c>
      <c r="AO767" s="185" t="s">
        <v>5004</v>
      </c>
      <c r="AP767" s="185" t="s">
        <v>1896</v>
      </c>
      <c r="AQ767" s="185" t="s">
        <v>1963</v>
      </c>
      <c r="AR767" s="185" t="s">
        <v>1995</v>
      </c>
      <c r="AS767" s="185">
        <v>8067732</v>
      </c>
      <c r="AT767" s="185" t="s">
        <v>1995</v>
      </c>
      <c r="AV767" s="185" t="s">
        <v>1920</v>
      </c>
      <c r="AW767" s="185">
        <v>8067732</v>
      </c>
      <c r="AX767" s="185">
        <v>0</v>
      </c>
      <c r="AY767" s="185" t="s">
        <v>2218</v>
      </c>
      <c r="AZ767" s="186">
        <v>20</v>
      </c>
      <c r="BA767" s="231">
        <v>0</v>
      </c>
      <c r="BB767" s="185">
        <v>0</v>
      </c>
      <c r="BC767" s="185" t="s">
        <v>1332</v>
      </c>
      <c r="BD767" s="187">
        <v>24774</v>
      </c>
      <c r="BE767" s="187">
        <v>40280</v>
      </c>
      <c r="BF767" s="187">
        <v>42828</v>
      </c>
      <c r="BH767" s="187">
        <v>43567</v>
      </c>
      <c r="BI767" s="187">
        <v>43932</v>
      </c>
      <c r="BO767" s="185" t="s">
        <v>295</v>
      </c>
      <c r="BR767" s="185" t="s">
        <v>2060</v>
      </c>
      <c r="BV767" s="185" t="s">
        <v>3365</v>
      </c>
      <c r="BW767" s="185" t="s">
        <v>1926</v>
      </c>
      <c r="BX767" s="185" t="s">
        <v>1902</v>
      </c>
      <c r="BY767" s="187">
        <v>43933</v>
      </c>
      <c r="BZ767" s="187">
        <v>44298</v>
      </c>
      <c r="CA767" s="185">
        <v>0</v>
      </c>
      <c r="CB767" s="185">
        <v>8067732</v>
      </c>
      <c r="CC767" s="185">
        <v>0</v>
      </c>
      <c r="CD767" s="185">
        <v>0</v>
      </c>
      <c r="CE767" s="185">
        <v>1613546</v>
      </c>
      <c r="CF767" s="185">
        <v>0</v>
      </c>
      <c r="CG767" s="185">
        <v>0</v>
      </c>
      <c r="CH767" s="185">
        <v>0</v>
      </c>
      <c r="CI767" s="185">
        <v>0</v>
      </c>
      <c r="CK767" s="185">
        <v>0</v>
      </c>
      <c r="CL767" s="185">
        <v>0</v>
      </c>
      <c r="CM767" s="185">
        <v>0</v>
      </c>
      <c r="CN767" s="185">
        <v>0</v>
      </c>
      <c r="CO767" s="185">
        <v>0</v>
      </c>
      <c r="CP767" s="185">
        <v>0</v>
      </c>
      <c r="CQ767" s="185">
        <v>0</v>
      </c>
      <c r="CR767" s="185">
        <v>0</v>
      </c>
      <c r="CS767" s="185">
        <v>0</v>
      </c>
      <c r="CT767" s="185">
        <v>0</v>
      </c>
      <c r="CU767" s="185">
        <v>0</v>
      </c>
      <c r="CV767" s="185">
        <v>0</v>
      </c>
      <c r="CW767" s="185">
        <v>9681278</v>
      </c>
      <c r="CX767" s="185">
        <v>2071858</v>
      </c>
      <c r="CY767" s="185">
        <v>7609420</v>
      </c>
      <c r="CZ767" s="185" t="s">
        <v>8035</v>
      </c>
      <c r="DA767" s="185">
        <v>672311</v>
      </c>
      <c r="DB767" s="185">
        <v>685800</v>
      </c>
      <c r="DC767" s="185">
        <v>968200</v>
      </c>
      <c r="DD767" s="185">
        <v>8068000</v>
      </c>
      <c r="DE767" s="185">
        <v>322700</v>
      </c>
      <c r="DF767" s="185">
        <v>161400</v>
      </c>
      <c r="DG767" s="185">
        <v>242000</v>
      </c>
      <c r="DH767" s="185">
        <v>0</v>
      </c>
      <c r="DI767" s="185">
        <v>30</v>
      </c>
      <c r="DJ767" s="185">
        <v>0</v>
      </c>
      <c r="DK767" s="185">
        <v>0</v>
      </c>
      <c r="DL767" s="185">
        <v>942371</v>
      </c>
      <c r="DM767" s="187">
        <v>44263</v>
      </c>
      <c r="DN767" s="187">
        <v>44284</v>
      </c>
      <c r="DO767" s="185">
        <v>0</v>
      </c>
      <c r="DP767" s="185">
        <v>322700</v>
      </c>
      <c r="DQ767" s="185">
        <v>80700</v>
      </c>
      <c r="DR767" s="185" t="s">
        <v>2026</v>
      </c>
      <c r="DS767" s="185" t="s">
        <v>1903</v>
      </c>
      <c r="DT767" s="185">
        <v>322700</v>
      </c>
      <c r="DV767" s="185" t="s">
        <v>1928</v>
      </c>
      <c r="DW767" s="185">
        <v>8068000</v>
      </c>
      <c r="DX767" s="185" t="s">
        <v>1896</v>
      </c>
    </row>
    <row r="768" spans="1:128" x14ac:dyDescent="0.25">
      <c r="A768" s="185">
        <v>30</v>
      </c>
      <c r="B768" s="185">
        <v>7081000</v>
      </c>
      <c r="D768" s="230">
        <v>2.436E-2</v>
      </c>
      <c r="E768" s="185">
        <v>172493</v>
      </c>
      <c r="F768" s="185">
        <v>43534933</v>
      </c>
      <c r="I768" s="185">
        <v>7287293</v>
      </c>
      <c r="J768" s="185">
        <v>2478270</v>
      </c>
      <c r="L768" s="185">
        <v>8222634</v>
      </c>
      <c r="M768" s="185" t="s">
        <v>1961</v>
      </c>
      <c r="N768" s="185" t="s">
        <v>295</v>
      </c>
      <c r="R768" s="185" t="s">
        <v>1879</v>
      </c>
      <c r="S768" s="185" t="s">
        <v>779</v>
      </c>
      <c r="T768" s="185" t="s">
        <v>455</v>
      </c>
      <c r="U768" s="185" t="s">
        <v>1986</v>
      </c>
      <c r="V768" s="185" t="s">
        <v>1963</v>
      </c>
      <c r="W768" s="185" t="s">
        <v>201</v>
      </c>
      <c r="X768" s="185" t="s">
        <v>2407</v>
      </c>
      <c r="Y768" s="185" t="s">
        <v>1881</v>
      </c>
      <c r="Z768" s="185" t="s">
        <v>2587</v>
      </c>
      <c r="AA768" s="185" t="s">
        <v>1883</v>
      </c>
      <c r="AB768" s="185" t="s">
        <v>1912</v>
      </c>
      <c r="AC768" s="185" t="s">
        <v>5022</v>
      </c>
      <c r="AD768" s="185" t="s">
        <v>2016</v>
      </c>
      <c r="AE768" s="185" t="s">
        <v>1903</v>
      </c>
      <c r="AF768" s="185" t="s">
        <v>1887</v>
      </c>
      <c r="AG768" s="185" t="s">
        <v>1888</v>
      </c>
      <c r="AH768" s="185" t="s">
        <v>1912</v>
      </c>
      <c r="AI768" s="185" t="s">
        <v>1890</v>
      </c>
      <c r="AK768" s="185" t="s">
        <v>5023</v>
      </c>
      <c r="AL768" s="185" t="s">
        <v>2431</v>
      </c>
      <c r="AM768" s="185" t="s">
        <v>5024</v>
      </c>
      <c r="AN768" s="185" t="s">
        <v>1107</v>
      </c>
      <c r="AO768" s="185" t="s">
        <v>4293</v>
      </c>
      <c r="AP768" s="185" t="s">
        <v>1896</v>
      </c>
      <c r="AQ768" s="185" t="s">
        <v>1963</v>
      </c>
      <c r="AR768" s="185" t="s">
        <v>3141</v>
      </c>
      <c r="AS768" s="185">
        <v>7080770</v>
      </c>
      <c r="AT768" s="185" t="s">
        <v>3141</v>
      </c>
      <c r="AV768" s="185" t="s">
        <v>1920</v>
      </c>
      <c r="AW768" s="185">
        <v>7080770</v>
      </c>
      <c r="AX768" s="185">
        <v>0</v>
      </c>
      <c r="AY768" s="185" t="s">
        <v>2218</v>
      </c>
      <c r="AZ768" s="186">
        <v>0</v>
      </c>
      <c r="BA768" s="231">
        <v>0</v>
      </c>
      <c r="BB768" s="185">
        <v>0</v>
      </c>
      <c r="BC768" s="185" t="s">
        <v>1332</v>
      </c>
      <c r="BD768" s="187">
        <v>25248</v>
      </c>
      <c r="BE768" s="187">
        <v>40394</v>
      </c>
      <c r="BF768" s="187">
        <v>42828</v>
      </c>
      <c r="BH768" s="187">
        <v>42951</v>
      </c>
      <c r="BI768" s="187">
        <v>43315</v>
      </c>
      <c r="BO768" s="185" t="s">
        <v>295</v>
      </c>
      <c r="BR768" s="185" t="s">
        <v>2060</v>
      </c>
      <c r="BV768" s="185" t="s">
        <v>3365</v>
      </c>
      <c r="BW768" s="185" t="s">
        <v>1926</v>
      </c>
      <c r="BX768" s="185" t="s">
        <v>1902</v>
      </c>
      <c r="BY768" s="187">
        <v>44047</v>
      </c>
      <c r="BZ768" s="187">
        <v>44047</v>
      </c>
      <c r="CA768" s="185">
        <v>0</v>
      </c>
      <c r="CB768" s="185">
        <v>7080770</v>
      </c>
      <c r="CC768" s="185">
        <v>0</v>
      </c>
      <c r="CD768" s="185">
        <v>0</v>
      </c>
      <c r="CE768" s="185">
        <v>0</v>
      </c>
      <c r="CF768" s="185">
        <v>0</v>
      </c>
      <c r="CG768" s="185">
        <v>0</v>
      </c>
      <c r="CH768" s="185">
        <v>0</v>
      </c>
      <c r="CI768" s="185">
        <v>0</v>
      </c>
      <c r="CK768" s="185">
        <v>0</v>
      </c>
      <c r="CL768" s="185">
        <v>0</v>
      </c>
      <c r="CM768" s="185">
        <v>0</v>
      </c>
      <c r="CN768" s="185">
        <v>0</v>
      </c>
      <c r="CO768" s="185">
        <v>0</v>
      </c>
      <c r="CP768" s="185">
        <v>0</v>
      </c>
      <c r="CQ768" s="185">
        <v>0</v>
      </c>
      <c r="CR768" s="185">
        <v>0</v>
      </c>
      <c r="CS768" s="185">
        <v>0</v>
      </c>
      <c r="CT768" s="185">
        <v>0</v>
      </c>
      <c r="CU768" s="185">
        <v>0</v>
      </c>
      <c r="CV768" s="185">
        <v>0</v>
      </c>
      <c r="CW768" s="185">
        <v>7080770</v>
      </c>
      <c r="CX768" s="185">
        <v>1533583</v>
      </c>
      <c r="CY768" s="185">
        <v>5547187</v>
      </c>
      <c r="CZ768" s="185" t="s">
        <v>8035</v>
      </c>
      <c r="DA768" s="185">
        <v>590064</v>
      </c>
      <c r="DB768" s="185">
        <v>601900</v>
      </c>
      <c r="DC768" s="185">
        <v>849700</v>
      </c>
      <c r="DD768" s="185">
        <v>7081000</v>
      </c>
      <c r="DE768" s="185">
        <v>283200</v>
      </c>
      <c r="DF768" s="185">
        <v>141600</v>
      </c>
      <c r="DG768" s="185">
        <v>212400</v>
      </c>
      <c r="DH768" s="185">
        <v>0</v>
      </c>
      <c r="DI768" s="185">
        <v>30</v>
      </c>
      <c r="DJ768" s="185">
        <v>0</v>
      </c>
      <c r="DK768" s="185">
        <v>0</v>
      </c>
      <c r="DL768" s="185">
        <v>471536</v>
      </c>
      <c r="DM768" s="187">
        <v>44235</v>
      </c>
      <c r="DN768" s="187">
        <v>44253</v>
      </c>
      <c r="DO768" s="185">
        <v>0</v>
      </c>
      <c r="DP768" s="185">
        <v>283200</v>
      </c>
      <c r="DQ768" s="185">
        <v>70800</v>
      </c>
      <c r="DR768" s="185" t="s">
        <v>2074</v>
      </c>
      <c r="DS768" s="185" t="s">
        <v>1903</v>
      </c>
      <c r="DT768" s="185">
        <v>283200</v>
      </c>
      <c r="DV768" s="185" t="s">
        <v>2027</v>
      </c>
      <c r="DW768" s="185">
        <v>7081000</v>
      </c>
      <c r="DX768" s="185" t="s">
        <v>1896</v>
      </c>
    </row>
    <row r="769" spans="1:128" x14ac:dyDescent="0.25">
      <c r="A769" s="185">
        <v>30</v>
      </c>
      <c r="B769" s="185">
        <v>2594000</v>
      </c>
      <c r="D769" s="230">
        <v>2.436E-2</v>
      </c>
      <c r="E769" s="185">
        <v>63190</v>
      </c>
      <c r="F769" s="185">
        <v>43569183</v>
      </c>
      <c r="I769" s="185">
        <v>2669154</v>
      </c>
      <c r="J769" s="185">
        <v>907729</v>
      </c>
      <c r="L769" s="185">
        <v>3012067</v>
      </c>
      <c r="M769" s="185" t="s">
        <v>2081</v>
      </c>
      <c r="N769" s="185" t="s">
        <v>2044</v>
      </c>
      <c r="R769" s="185" t="s">
        <v>1264</v>
      </c>
      <c r="S769" s="185" t="s">
        <v>687</v>
      </c>
      <c r="T769" s="185" t="s">
        <v>602</v>
      </c>
      <c r="U769" s="185" t="s">
        <v>682</v>
      </c>
      <c r="V769" s="185" t="s">
        <v>2012</v>
      </c>
      <c r="W769" s="185" t="s">
        <v>7253</v>
      </c>
      <c r="X769" s="185" t="s">
        <v>2407</v>
      </c>
      <c r="Y769" s="185" t="s">
        <v>1881</v>
      </c>
      <c r="Z769" s="185" t="s">
        <v>2085</v>
      </c>
      <c r="AA769" s="185" t="s">
        <v>1883</v>
      </c>
      <c r="AB769" s="185" t="s">
        <v>2086</v>
      </c>
      <c r="AC769" s="185" t="s">
        <v>5025</v>
      </c>
      <c r="AD769" s="185" t="s">
        <v>3021</v>
      </c>
      <c r="AE769" s="185" t="s">
        <v>1887</v>
      </c>
      <c r="AF769" s="185" t="s">
        <v>1888</v>
      </c>
      <c r="AG769" s="185" t="s">
        <v>1889</v>
      </c>
      <c r="AH769" s="185" t="s">
        <v>1883</v>
      </c>
      <c r="AI769" s="185" t="s">
        <v>1890</v>
      </c>
      <c r="AK769" s="185" t="s">
        <v>534</v>
      </c>
      <c r="AL769" s="185" t="s">
        <v>534</v>
      </c>
      <c r="AM769" s="185" t="s">
        <v>5026</v>
      </c>
      <c r="AN769" s="185" t="s">
        <v>4582</v>
      </c>
      <c r="AO769" s="185" t="s">
        <v>4189</v>
      </c>
      <c r="AP769" s="185" t="s">
        <v>1896</v>
      </c>
      <c r="AQ769" s="185" t="s">
        <v>2012</v>
      </c>
      <c r="AR769" s="185" t="s">
        <v>2300</v>
      </c>
      <c r="AS769" s="185">
        <v>2593510</v>
      </c>
      <c r="AT769" s="185" t="s">
        <v>2300</v>
      </c>
      <c r="AV769" s="185" t="s">
        <v>1920</v>
      </c>
      <c r="AW769" s="185">
        <v>2593510</v>
      </c>
      <c r="AX769" s="185">
        <v>0</v>
      </c>
      <c r="AY769" s="185" t="s">
        <v>2050</v>
      </c>
      <c r="AZ769" s="186">
        <v>0</v>
      </c>
      <c r="BA769" s="231">
        <v>0</v>
      </c>
      <c r="BB769" s="185">
        <v>0</v>
      </c>
      <c r="BD769" s="187">
        <v>26642</v>
      </c>
      <c r="BE769" s="187">
        <v>41673</v>
      </c>
      <c r="BF769" s="187">
        <v>41988</v>
      </c>
      <c r="BH769" s="187">
        <v>43134</v>
      </c>
      <c r="BI769" s="187">
        <v>43498</v>
      </c>
      <c r="BM769" s="185" t="s">
        <v>1900</v>
      </c>
      <c r="BN769" s="185" t="s">
        <v>1275</v>
      </c>
      <c r="BV769" s="185" t="s">
        <v>3365</v>
      </c>
      <c r="BW769" s="185" t="s">
        <v>1896</v>
      </c>
      <c r="BX769" s="185" t="s">
        <v>2025</v>
      </c>
      <c r="BY769" s="187">
        <v>43499</v>
      </c>
      <c r="BZ769" s="187">
        <v>44230</v>
      </c>
      <c r="CA769" s="185">
        <v>0</v>
      </c>
      <c r="CB769" s="185">
        <v>2593510</v>
      </c>
      <c r="CC769" s="185">
        <v>0</v>
      </c>
      <c r="CD769" s="185">
        <v>0</v>
      </c>
      <c r="CE769" s="185">
        <v>0</v>
      </c>
      <c r="CF769" s="185">
        <v>0</v>
      </c>
      <c r="CG769" s="185">
        <v>0</v>
      </c>
      <c r="CH769" s="185">
        <v>0</v>
      </c>
      <c r="CI769" s="185">
        <v>0</v>
      </c>
      <c r="CK769" s="185">
        <v>0</v>
      </c>
      <c r="CL769" s="185">
        <v>0</v>
      </c>
      <c r="CM769" s="185">
        <v>0</v>
      </c>
      <c r="CN769" s="185">
        <v>0</v>
      </c>
      <c r="CO769" s="185">
        <v>0</v>
      </c>
      <c r="CP769" s="185">
        <v>0</v>
      </c>
      <c r="CQ769" s="185">
        <v>0</v>
      </c>
      <c r="CR769" s="185">
        <v>0</v>
      </c>
      <c r="CS769" s="185">
        <v>0</v>
      </c>
      <c r="CT769" s="185">
        <v>0</v>
      </c>
      <c r="CU769" s="185">
        <v>0</v>
      </c>
      <c r="CV769" s="185">
        <v>0</v>
      </c>
      <c r="CW769" s="185">
        <v>2593510</v>
      </c>
      <c r="CX769" s="185">
        <v>538997</v>
      </c>
      <c r="CY769" s="185">
        <v>2054513</v>
      </c>
      <c r="CZ769" s="185" t="s">
        <v>8035</v>
      </c>
      <c r="DA769" s="185">
        <v>216126</v>
      </c>
      <c r="DB769" s="185">
        <v>220500</v>
      </c>
      <c r="DC769" s="185">
        <v>311300</v>
      </c>
      <c r="DD769" s="185">
        <v>2594000</v>
      </c>
      <c r="DE769" s="185">
        <v>103800</v>
      </c>
      <c r="DF769" s="185">
        <v>51900</v>
      </c>
      <c r="DG769" s="185">
        <v>77800</v>
      </c>
      <c r="DH769" s="185">
        <v>0</v>
      </c>
      <c r="DI769" s="185">
        <v>30</v>
      </c>
      <c r="DJ769" s="185">
        <v>0</v>
      </c>
      <c r="DK769" s="185">
        <v>0</v>
      </c>
      <c r="DL769" s="185">
        <v>0</v>
      </c>
      <c r="DM769" s="187">
        <v>44197</v>
      </c>
      <c r="DN769" s="187">
        <v>44201</v>
      </c>
      <c r="DO769" s="185">
        <v>0</v>
      </c>
      <c r="DP769" s="185">
        <v>103800</v>
      </c>
      <c r="DQ769" s="185">
        <v>0</v>
      </c>
      <c r="DR769" s="185" t="s">
        <v>2074</v>
      </c>
      <c r="DS769" s="185" t="s">
        <v>1903</v>
      </c>
      <c r="DT769" s="185">
        <v>103800</v>
      </c>
      <c r="DV769" s="185" t="s">
        <v>1911</v>
      </c>
      <c r="DW769" s="185">
        <v>2594000</v>
      </c>
      <c r="DX769" s="185" t="s">
        <v>1896</v>
      </c>
    </row>
    <row r="770" spans="1:128" x14ac:dyDescent="0.25">
      <c r="A770" s="185">
        <v>30</v>
      </c>
      <c r="B770" s="185">
        <v>3407000</v>
      </c>
      <c r="D770" s="230">
        <v>2.436E-2</v>
      </c>
      <c r="E770" s="185">
        <v>82995</v>
      </c>
      <c r="F770" s="185">
        <v>43587413</v>
      </c>
      <c r="I770" s="185">
        <v>3506798</v>
      </c>
      <c r="J770" s="185">
        <v>1192595</v>
      </c>
      <c r="L770" s="185">
        <v>3798628</v>
      </c>
      <c r="M770" s="185" t="s">
        <v>2081</v>
      </c>
      <c r="N770" s="185" t="s">
        <v>3391</v>
      </c>
      <c r="R770" s="185" t="s">
        <v>1879</v>
      </c>
      <c r="S770" s="185" t="s">
        <v>687</v>
      </c>
      <c r="T770" s="185" t="s">
        <v>602</v>
      </c>
      <c r="U770" s="185" t="s">
        <v>682</v>
      </c>
      <c r="V770" s="185" t="s">
        <v>1963</v>
      </c>
      <c r="W770" s="185" t="s">
        <v>1182</v>
      </c>
      <c r="X770" s="185" t="s">
        <v>2407</v>
      </c>
      <c r="Y770" s="185" t="s">
        <v>1881</v>
      </c>
      <c r="Z770" s="185" t="s">
        <v>2085</v>
      </c>
      <c r="AA770" s="185" t="s">
        <v>1883</v>
      </c>
      <c r="AB770" s="185" t="s">
        <v>2086</v>
      </c>
      <c r="AC770" s="185" t="s">
        <v>5027</v>
      </c>
      <c r="AD770" s="185" t="s">
        <v>3021</v>
      </c>
      <c r="AE770" s="185" t="s">
        <v>1887</v>
      </c>
      <c r="AF770" s="185" t="s">
        <v>1888</v>
      </c>
      <c r="AG770" s="185" t="s">
        <v>1889</v>
      </c>
      <c r="AH770" s="185" t="s">
        <v>1883</v>
      </c>
      <c r="AI770" s="185" t="s">
        <v>1890</v>
      </c>
      <c r="AK770" s="185" t="s">
        <v>2329</v>
      </c>
      <c r="AL770" s="185" t="s">
        <v>2143</v>
      </c>
      <c r="AM770" s="185" t="s">
        <v>5028</v>
      </c>
      <c r="AN770" s="185" t="s">
        <v>5029</v>
      </c>
      <c r="AO770" s="185" t="s">
        <v>4761</v>
      </c>
      <c r="AP770" s="185" t="s">
        <v>1896</v>
      </c>
      <c r="AQ770" s="185" t="s">
        <v>1963</v>
      </c>
      <c r="AR770" s="185" t="s">
        <v>2147</v>
      </c>
      <c r="AS770" s="185">
        <v>3407415</v>
      </c>
      <c r="AT770" s="185" t="s">
        <v>2147</v>
      </c>
      <c r="AV770" s="185" t="s">
        <v>1920</v>
      </c>
      <c r="AW770" s="185">
        <v>3407415</v>
      </c>
      <c r="AX770" s="185">
        <v>0</v>
      </c>
      <c r="AY770" s="185" t="s">
        <v>3395</v>
      </c>
      <c r="AZ770" s="186">
        <v>0</v>
      </c>
      <c r="BA770" s="231">
        <v>0</v>
      </c>
      <c r="BB770" s="185">
        <v>0</v>
      </c>
      <c r="BD770" s="187">
        <v>27261</v>
      </c>
      <c r="BE770" s="187">
        <v>41535</v>
      </c>
      <c r="BF770" s="187">
        <v>41535</v>
      </c>
      <c r="BH770" s="187">
        <v>43361</v>
      </c>
      <c r="BI770" s="187">
        <v>43725</v>
      </c>
      <c r="BO770" s="185" t="s">
        <v>3391</v>
      </c>
      <c r="BR770" s="185" t="s">
        <v>3396</v>
      </c>
      <c r="BV770" s="185" t="s">
        <v>3365</v>
      </c>
      <c r="BW770" s="185" t="s">
        <v>1926</v>
      </c>
      <c r="BX770" s="185" t="s">
        <v>1902</v>
      </c>
      <c r="BY770" s="187">
        <v>43361</v>
      </c>
      <c r="BZ770" s="187">
        <v>44092</v>
      </c>
      <c r="CA770" s="185">
        <v>0</v>
      </c>
      <c r="CB770" s="185">
        <v>3407415</v>
      </c>
      <c r="CC770" s="185">
        <v>0</v>
      </c>
      <c r="CD770" s="185">
        <v>0</v>
      </c>
      <c r="CE770" s="185">
        <v>0</v>
      </c>
      <c r="CF770" s="185">
        <v>0</v>
      </c>
      <c r="CG770" s="185">
        <v>0</v>
      </c>
      <c r="CH770" s="185">
        <v>0</v>
      </c>
      <c r="CI770" s="185">
        <v>0</v>
      </c>
      <c r="CK770" s="185">
        <v>0</v>
      </c>
      <c r="CL770" s="185">
        <v>0</v>
      </c>
      <c r="CM770" s="185">
        <v>0</v>
      </c>
      <c r="CN770" s="185">
        <v>0</v>
      </c>
      <c r="CO770" s="185">
        <v>0</v>
      </c>
      <c r="CP770" s="185">
        <v>0</v>
      </c>
      <c r="CQ770" s="185">
        <v>0</v>
      </c>
      <c r="CR770" s="185">
        <v>0</v>
      </c>
      <c r="CS770" s="185">
        <v>0</v>
      </c>
      <c r="CT770" s="185">
        <v>0</v>
      </c>
      <c r="CU770" s="185">
        <v>0</v>
      </c>
      <c r="CV770" s="185">
        <v>0</v>
      </c>
      <c r="CW770" s="185">
        <v>3407415</v>
      </c>
      <c r="CX770" s="185">
        <v>442971</v>
      </c>
      <c r="CY770" s="185">
        <v>2964444</v>
      </c>
      <c r="CZ770" s="185" t="s">
        <v>8035</v>
      </c>
      <c r="DA770" s="185">
        <v>283951</v>
      </c>
      <c r="DB770" s="185">
        <v>289600</v>
      </c>
      <c r="DC770" s="185">
        <v>408800</v>
      </c>
      <c r="DD770" s="185">
        <v>3407000</v>
      </c>
      <c r="DE770" s="185">
        <v>136300</v>
      </c>
      <c r="DF770" s="185">
        <v>68100</v>
      </c>
      <c r="DG770" s="185">
        <v>102200</v>
      </c>
      <c r="DH770" s="185">
        <v>0</v>
      </c>
      <c r="DI770" s="185">
        <v>30</v>
      </c>
      <c r="DJ770" s="185">
        <v>0</v>
      </c>
      <c r="DK770" s="185">
        <v>0</v>
      </c>
      <c r="DL770" s="185">
        <v>0</v>
      </c>
      <c r="DM770" s="187">
        <v>43745</v>
      </c>
      <c r="DN770" s="187">
        <v>43766</v>
      </c>
      <c r="DO770" s="185">
        <v>0</v>
      </c>
      <c r="DP770" s="185">
        <v>136300</v>
      </c>
      <c r="DQ770" s="185">
        <v>0</v>
      </c>
      <c r="DR770" s="185" t="s">
        <v>2074</v>
      </c>
      <c r="DS770" s="185" t="s">
        <v>1903</v>
      </c>
      <c r="DT770" s="185">
        <v>136300</v>
      </c>
      <c r="DV770" s="185" t="s">
        <v>1911</v>
      </c>
      <c r="DW770" s="185">
        <v>3407000</v>
      </c>
      <c r="DX770" s="185" t="s">
        <v>1896</v>
      </c>
    </row>
    <row r="771" spans="1:128" x14ac:dyDescent="0.25">
      <c r="A771" s="185">
        <v>30</v>
      </c>
      <c r="B771" s="185">
        <v>3951000</v>
      </c>
      <c r="D771" s="230">
        <v>2.436E-2</v>
      </c>
      <c r="E771" s="185">
        <v>96246</v>
      </c>
      <c r="F771" s="185">
        <v>43604233</v>
      </c>
      <c r="I771" s="185">
        <v>4065960</v>
      </c>
      <c r="J771" s="185">
        <v>1382756</v>
      </c>
      <c r="L771" s="185">
        <v>3083277</v>
      </c>
      <c r="M771" s="185" t="s">
        <v>2081</v>
      </c>
      <c r="N771" s="185" t="s">
        <v>295</v>
      </c>
      <c r="R771" s="185" t="s">
        <v>1879</v>
      </c>
      <c r="S771" s="185" t="s">
        <v>687</v>
      </c>
      <c r="T771" s="185" t="s">
        <v>602</v>
      </c>
      <c r="U771" s="185" t="s">
        <v>682</v>
      </c>
      <c r="V771" s="185" t="s">
        <v>1963</v>
      </c>
      <c r="W771" s="185" t="s">
        <v>705</v>
      </c>
      <c r="X771" s="185" t="s">
        <v>2407</v>
      </c>
      <c r="Y771" s="185" t="s">
        <v>1881</v>
      </c>
      <c r="Z771" s="185" t="s">
        <v>2085</v>
      </c>
      <c r="AA771" s="185" t="s">
        <v>1883</v>
      </c>
      <c r="AB771" s="185" t="s">
        <v>2086</v>
      </c>
      <c r="AC771" s="185" t="s">
        <v>5030</v>
      </c>
      <c r="AD771" s="185" t="s">
        <v>3021</v>
      </c>
      <c r="AE771" s="185" t="s">
        <v>1887</v>
      </c>
      <c r="AF771" s="185" t="s">
        <v>1888</v>
      </c>
      <c r="AG771" s="185" t="s">
        <v>1889</v>
      </c>
      <c r="AH771" s="185" t="s">
        <v>1883</v>
      </c>
      <c r="AI771" s="185" t="s">
        <v>1890</v>
      </c>
      <c r="AK771" s="185" t="s">
        <v>2075</v>
      </c>
      <c r="AL771" s="185" t="s">
        <v>2169</v>
      </c>
      <c r="AM771" s="185" t="s">
        <v>5031</v>
      </c>
      <c r="AN771" s="185" t="s">
        <v>4238</v>
      </c>
      <c r="AO771" s="185" t="s">
        <v>774</v>
      </c>
      <c r="AP771" s="185" t="s">
        <v>1896</v>
      </c>
      <c r="AQ771" s="185" t="s">
        <v>1963</v>
      </c>
      <c r="AR771" s="185" t="s">
        <v>2307</v>
      </c>
      <c r="AS771" s="185">
        <v>3950730</v>
      </c>
      <c r="AT771" s="185" t="s">
        <v>2307</v>
      </c>
      <c r="AV771" s="185" t="s">
        <v>1920</v>
      </c>
      <c r="AW771" s="185">
        <v>3950730</v>
      </c>
      <c r="AX771" s="185">
        <v>0</v>
      </c>
      <c r="AY771" s="185" t="s">
        <v>2218</v>
      </c>
      <c r="AZ771" s="186">
        <v>0</v>
      </c>
      <c r="BA771" s="231">
        <v>0</v>
      </c>
      <c r="BB771" s="185">
        <v>0</v>
      </c>
      <c r="BC771" s="185" t="s">
        <v>1332</v>
      </c>
      <c r="BD771" s="187">
        <v>27897</v>
      </c>
      <c r="BE771" s="187">
        <v>38427</v>
      </c>
      <c r="BF771" s="187">
        <v>42898</v>
      </c>
      <c r="BH771" s="187">
        <v>43009</v>
      </c>
      <c r="BI771" s="187">
        <v>43373</v>
      </c>
      <c r="BO771" s="185" t="s">
        <v>295</v>
      </c>
      <c r="BR771" s="185" t="s">
        <v>2060</v>
      </c>
      <c r="BV771" s="185" t="s">
        <v>3365</v>
      </c>
      <c r="BW771" s="185" t="s">
        <v>1896</v>
      </c>
      <c r="BX771" s="185" t="s">
        <v>1902</v>
      </c>
      <c r="BY771" s="187">
        <v>44105</v>
      </c>
      <c r="BZ771" s="187">
        <v>44105</v>
      </c>
      <c r="CA771" s="185">
        <v>0</v>
      </c>
      <c r="CB771" s="185">
        <v>3950730</v>
      </c>
      <c r="CC771" s="185">
        <v>0</v>
      </c>
      <c r="CD771" s="185">
        <v>0</v>
      </c>
      <c r="CE771" s="185">
        <v>0</v>
      </c>
      <c r="CF771" s="185">
        <v>0</v>
      </c>
      <c r="CG771" s="185">
        <v>0</v>
      </c>
      <c r="CH771" s="185">
        <v>0</v>
      </c>
      <c r="CI771" s="185">
        <v>0</v>
      </c>
      <c r="CK771" s="185">
        <v>0</v>
      </c>
      <c r="CL771" s="185">
        <v>0</v>
      </c>
      <c r="CM771" s="185">
        <v>0</v>
      </c>
      <c r="CN771" s="185">
        <v>0</v>
      </c>
      <c r="CO771" s="185">
        <v>0</v>
      </c>
      <c r="CP771" s="185">
        <v>0</v>
      </c>
      <c r="CQ771" s="185">
        <v>0</v>
      </c>
      <c r="CR771" s="185">
        <v>0</v>
      </c>
      <c r="CS771" s="185">
        <v>0</v>
      </c>
      <c r="CT771" s="185">
        <v>0</v>
      </c>
      <c r="CU771" s="185">
        <v>0</v>
      </c>
      <c r="CV771" s="185">
        <v>0</v>
      </c>
      <c r="CW771" s="185">
        <v>3950730</v>
      </c>
      <c r="CX771" s="185">
        <v>597544</v>
      </c>
      <c r="CY771" s="185">
        <v>3353186</v>
      </c>
      <c r="CZ771" s="185" t="s">
        <v>8035</v>
      </c>
      <c r="DA771" s="185">
        <v>329228</v>
      </c>
      <c r="DB771" s="185">
        <v>335800</v>
      </c>
      <c r="DC771" s="185">
        <v>474100</v>
      </c>
      <c r="DD771" s="185">
        <v>3951000</v>
      </c>
      <c r="DE771" s="185">
        <v>158000</v>
      </c>
      <c r="DF771" s="185">
        <v>79000</v>
      </c>
      <c r="DG771" s="185">
        <v>118500</v>
      </c>
      <c r="DH771" s="185">
        <v>0</v>
      </c>
      <c r="DI771" s="185">
        <v>30</v>
      </c>
      <c r="DJ771" s="185">
        <v>0</v>
      </c>
      <c r="DK771" s="185">
        <v>0</v>
      </c>
      <c r="DL771" s="185">
        <v>0</v>
      </c>
      <c r="DM771" s="187">
        <v>44168</v>
      </c>
      <c r="DN771" s="187">
        <v>44189</v>
      </c>
      <c r="DO771" s="185">
        <v>0</v>
      </c>
      <c r="DP771" s="185">
        <v>158000</v>
      </c>
      <c r="DQ771" s="185">
        <v>39500</v>
      </c>
      <c r="DR771" s="185" t="s">
        <v>2074</v>
      </c>
      <c r="DS771" s="185" t="s">
        <v>1903</v>
      </c>
      <c r="DT771" s="185">
        <v>158000</v>
      </c>
      <c r="DV771" s="185" t="s">
        <v>1911</v>
      </c>
      <c r="DW771" s="185">
        <v>3951000</v>
      </c>
      <c r="DX771" s="185" t="s">
        <v>1896</v>
      </c>
    </row>
    <row r="772" spans="1:128" x14ac:dyDescent="0.25">
      <c r="A772" s="185">
        <v>30</v>
      </c>
      <c r="B772" s="185">
        <v>3082000</v>
      </c>
      <c r="D772" s="230">
        <v>2.436E-2</v>
      </c>
      <c r="E772" s="185">
        <v>75078</v>
      </c>
      <c r="F772" s="185">
        <v>43625903</v>
      </c>
      <c r="I772" s="185">
        <v>3171807</v>
      </c>
      <c r="J772" s="185">
        <v>1078671</v>
      </c>
      <c r="L772" s="185">
        <v>2939483</v>
      </c>
      <c r="M772" s="185" t="s">
        <v>1889</v>
      </c>
      <c r="N772" s="185" t="s">
        <v>295</v>
      </c>
      <c r="R772" s="185" t="s">
        <v>1879</v>
      </c>
      <c r="S772" s="185" t="s">
        <v>306</v>
      </c>
      <c r="T772" s="185" t="s">
        <v>306</v>
      </c>
      <c r="U772" s="185" t="s">
        <v>460</v>
      </c>
      <c r="V772" s="185" t="s">
        <v>2012</v>
      </c>
      <c r="W772" s="185" t="s">
        <v>734</v>
      </c>
      <c r="X772" s="185" t="s">
        <v>2407</v>
      </c>
      <c r="Y772" s="185" t="s">
        <v>1881</v>
      </c>
      <c r="Z772" s="185" t="s">
        <v>1909</v>
      </c>
      <c r="AA772" s="185" t="s">
        <v>1883</v>
      </c>
      <c r="AB772" s="185" t="s">
        <v>1883</v>
      </c>
      <c r="AC772" s="185" t="s">
        <v>5032</v>
      </c>
      <c r="AD772" s="185" t="s">
        <v>1989</v>
      </c>
      <c r="AE772" s="185" t="s">
        <v>1989</v>
      </c>
      <c r="AF772" s="185" t="s">
        <v>1888</v>
      </c>
      <c r="AG772" s="185" t="s">
        <v>1889</v>
      </c>
      <c r="AH772" s="185" t="s">
        <v>1912</v>
      </c>
      <c r="AI772" s="185" t="s">
        <v>1890</v>
      </c>
      <c r="AK772" s="185" t="s">
        <v>1990</v>
      </c>
      <c r="AL772" s="185" t="s">
        <v>3196</v>
      </c>
      <c r="AM772" s="185" t="s">
        <v>5033</v>
      </c>
      <c r="AN772" s="185" t="s">
        <v>5033</v>
      </c>
      <c r="AP772" s="185" t="s">
        <v>1896</v>
      </c>
      <c r="AQ772" s="185" t="s">
        <v>2012</v>
      </c>
      <c r="AR772" s="185" t="s">
        <v>2285</v>
      </c>
      <c r="AS772" s="185">
        <v>3081918</v>
      </c>
      <c r="AT772" s="185" t="s">
        <v>2285</v>
      </c>
      <c r="AV772" s="185" t="s">
        <v>1920</v>
      </c>
      <c r="AW772" s="185">
        <v>3081918</v>
      </c>
      <c r="AX772" s="185">
        <v>0</v>
      </c>
      <c r="AY772" s="185" t="s">
        <v>2218</v>
      </c>
      <c r="AZ772" s="186">
        <v>0</v>
      </c>
      <c r="BA772" s="231">
        <v>0</v>
      </c>
      <c r="BB772" s="185">
        <v>0</v>
      </c>
      <c r="BC772" s="185" t="s">
        <v>1332</v>
      </c>
      <c r="BD772" s="187">
        <v>28852</v>
      </c>
      <c r="BE772" s="187">
        <v>39976</v>
      </c>
      <c r="BF772" s="187">
        <v>42921</v>
      </c>
      <c r="BH772" s="187">
        <v>43692</v>
      </c>
      <c r="BI772" s="187">
        <v>44057</v>
      </c>
      <c r="BO772" s="185" t="s">
        <v>295</v>
      </c>
      <c r="BR772" s="185" t="s">
        <v>2060</v>
      </c>
      <c r="BV772" s="185" t="s">
        <v>3365</v>
      </c>
      <c r="BW772" s="185" t="s">
        <v>1926</v>
      </c>
      <c r="BX772" s="185" t="s">
        <v>1902</v>
      </c>
      <c r="BY772" s="187">
        <v>43692</v>
      </c>
      <c r="BZ772" s="187">
        <v>44058</v>
      </c>
      <c r="CA772" s="185">
        <v>0</v>
      </c>
      <c r="CB772" s="185">
        <v>3081918</v>
      </c>
      <c r="CC772" s="185">
        <v>0</v>
      </c>
      <c r="CD772" s="185">
        <v>0</v>
      </c>
      <c r="CE772" s="185">
        <v>0</v>
      </c>
      <c r="CF772" s="185">
        <v>0</v>
      </c>
      <c r="CG772" s="185">
        <v>0</v>
      </c>
      <c r="CH772" s="185">
        <v>0</v>
      </c>
      <c r="CI772" s="185">
        <v>0</v>
      </c>
      <c r="CK772" s="185">
        <v>0</v>
      </c>
      <c r="CL772" s="185">
        <v>0</v>
      </c>
      <c r="CM772" s="185">
        <v>0</v>
      </c>
      <c r="CN772" s="185">
        <v>0</v>
      </c>
      <c r="CO772" s="185">
        <v>0</v>
      </c>
      <c r="CP772" s="185">
        <v>0</v>
      </c>
      <c r="CQ772" s="185">
        <v>0</v>
      </c>
      <c r="CR772" s="185">
        <v>0</v>
      </c>
      <c r="CS772" s="185">
        <v>0</v>
      </c>
      <c r="CT772" s="185">
        <v>0</v>
      </c>
      <c r="CU772" s="185">
        <v>0</v>
      </c>
      <c r="CV772" s="185">
        <v>0</v>
      </c>
      <c r="CW772" s="185">
        <v>3081918</v>
      </c>
      <c r="CX772" s="185">
        <v>771898</v>
      </c>
      <c r="CY772" s="185">
        <v>2310020</v>
      </c>
      <c r="CZ772" s="185" t="s">
        <v>8035</v>
      </c>
      <c r="DA772" s="185">
        <v>256827</v>
      </c>
      <c r="DB772" s="185">
        <v>262000</v>
      </c>
      <c r="DC772" s="185">
        <v>369800</v>
      </c>
      <c r="DD772" s="185">
        <v>3082000</v>
      </c>
      <c r="DE772" s="185">
        <v>123300</v>
      </c>
      <c r="DF772" s="185">
        <v>61600</v>
      </c>
      <c r="DG772" s="185">
        <v>92500</v>
      </c>
      <c r="DH772" s="185">
        <v>0</v>
      </c>
      <c r="DI772" s="185">
        <v>30</v>
      </c>
      <c r="DJ772" s="185">
        <v>0</v>
      </c>
      <c r="DK772" s="185">
        <v>0</v>
      </c>
      <c r="DL772" s="185">
        <v>0</v>
      </c>
      <c r="DM772" s="187">
        <v>44200</v>
      </c>
      <c r="DN772" s="187">
        <v>44221</v>
      </c>
      <c r="DO772" s="185">
        <v>0</v>
      </c>
      <c r="DP772" s="185">
        <v>123300</v>
      </c>
      <c r="DQ772" s="185">
        <v>0</v>
      </c>
      <c r="DR772" s="185" t="s">
        <v>2074</v>
      </c>
      <c r="DS772" s="185" t="s">
        <v>1903</v>
      </c>
      <c r="DT772" s="185">
        <v>123300</v>
      </c>
      <c r="DV772" s="185" t="s">
        <v>1928</v>
      </c>
      <c r="DW772" s="185">
        <v>3082000</v>
      </c>
      <c r="DX772" s="185" t="s">
        <v>1896</v>
      </c>
    </row>
    <row r="773" spans="1:128" x14ac:dyDescent="0.25">
      <c r="A773" s="185">
        <v>30</v>
      </c>
      <c r="B773" s="185">
        <v>1665000</v>
      </c>
      <c r="D773" s="230">
        <v>5.2199999999999998E-3</v>
      </c>
      <c r="E773" s="185">
        <v>8691</v>
      </c>
      <c r="F773" s="185">
        <v>43652794</v>
      </c>
      <c r="I773" s="185">
        <v>1903246</v>
      </c>
      <c r="J773" s="185">
        <v>832461</v>
      </c>
      <c r="L773" s="185">
        <v>2147326</v>
      </c>
      <c r="M773" s="185" t="s">
        <v>2081</v>
      </c>
      <c r="N773" s="185" t="s">
        <v>2227</v>
      </c>
      <c r="R773" s="185" t="s">
        <v>1879</v>
      </c>
      <c r="S773" s="185" t="s">
        <v>687</v>
      </c>
      <c r="T773" s="185" t="s">
        <v>641</v>
      </c>
      <c r="U773" s="185" t="s">
        <v>682</v>
      </c>
      <c r="V773" s="185" t="s">
        <v>1949</v>
      </c>
      <c r="W773" s="185" t="s">
        <v>1179</v>
      </c>
      <c r="X773" s="185" t="s">
        <v>2013</v>
      </c>
      <c r="Y773" s="185" t="s">
        <v>1881</v>
      </c>
      <c r="Z773" s="185" t="s">
        <v>2085</v>
      </c>
      <c r="AA773" s="185" t="s">
        <v>1883</v>
      </c>
      <c r="AB773" s="185" t="s">
        <v>2086</v>
      </c>
      <c r="AC773" s="185" t="s">
        <v>5034</v>
      </c>
      <c r="AD773" s="185" t="s">
        <v>3657</v>
      </c>
      <c r="AE773" s="185" t="s">
        <v>1887</v>
      </c>
      <c r="AF773" s="185" t="s">
        <v>1888</v>
      </c>
      <c r="AG773" s="185" t="s">
        <v>1889</v>
      </c>
      <c r="AH773" s="185" t="s">
        <v>1883</v>
      </c>
      <c r="AI773" s="185" t="s">
        <v>1890</v>
      </c>
      <c r="AK773" s="185" t="s">
        <v>4994</v>
      </c>
      <c r="AL773" s="185" t="s">
        <v>2544</v>
      </c>
      <c r="AM773" s="185" t="s">
        <v>5035</v>
      </c>
      <c r="AN773" s="185" t="s">
        <v>4562</v>
      </c>
      <c r="AO773" s="185" t="s">
        <v>4189</v>
      </c>
      <c r="AP773" s="185" t="s">
        <v>1896</v>
      </c>
      <c r="AQ773" s="185" t="s">
        <v>1949</v>
      </c>
      <c r="AR773" s="185" t="s">
        <v>2237</v>
      </c>
      <c r="AS773" s="185">
        <v>1664922</v>
      </c>
      <c r="AT773" s="185" t="s">
        <v>2237</v>
      </c>
      <c r="AV773" s="185" t="s">
        <v>1920</v>
      </c>
      <c r="AW773" s="185">
        <v>1664922</v>
      </c>
      <c r="AX773" s="185">
        <v>0</v>
      </c>
      <c r="AY773" s="185" t="s">
        <v>2233</v>
      </c>
      <c r="AZ773" s="186">
        <v>0</v>
      </c>
      <c r="BA773" s="231">
        <v>12</v>
      </c>
      <c r="BB773" s="185">
        <v>0</v>
      </c>
      <c r="BD773" s="187">
        <v>27832</v>
      </c>
      <c r="BE773" s="187">
        <v>41583</v>
      </c>
      <c r="BF773" s="187">
        <v>41583</v>
      </c>
      <c r="BH773" s="187">
        <v>43409</v>
      </c>
      <c r="BI773" s="187">
        <v>44139</v>
      </c>
      <c r="BM773" s="185" t="s">
        <v>1900</v>
      </c>
      <c r="BN773" s="185" t="s">
        <v>1275</v>
      </c>
      <c r="BO773" s="185" t="s">
        <v>2302</v>
      </c>
      <c r="BR773" s="185" t="s">
        <v>2303</v>
      </c>
      <c r="BV773" s="185" t="s">
        <v>3365</v>
      </c>
      <c r="BW773" s="185" t="s">
        <v>1926</v>
      </c>
      <c r="BX773" s="185" t="s">
        <v>1902</v>
      </c>
      <c r="BY773" s="187">
        <v>43409</v>
      </c>
      <c r="BZ773" s="187">
        <v>44140</v>
      </c>
      <c r="CA773" s="185">
        <v>0</v>
      </c>
      <c r="CB773" s="185">
        <v>1664922</v>
      </c>
      <c r="CC773" s="185">
        <v>0</v>
      </c>
      <c r="CD773" s="185">
        <v>102854</v>
      </c>
      <c r="CE773" s="185">
        <v>0</v>
      </c>
      <c r="CF773" s="185">
        <v>0</v>
      </c>
      <c r="CG773" s="185">
        <v>0</v>
      </c>
      <c r="CH773" s="185">
        <v>0</v>
      </c>
      <c r="CI773" s="185">
        <v>0</v>
      </c>
      <c r="CK773" s="185">
        <v>2061850</v>
      </c>
      <c r="CL773" s="185">
        <v>0</v>
      </c>
      <c r="CM773" s="185">
        <v>0</v>
      </c>
      <c r="CN773" s="185">
        <v>0</v>
      </c>
      <c r="CO773" s="185">
        <v>0</v>
      </c>
      <c r="CP773" s="185">
        <v>66098</v>
      </c>
      <c r="CQ773" s="185">
        <v>199791</v>
      </c>
      <c r="CR773" s="185">
        <v>0</v>
      </c>
      <c r="CS773" s="185">
        <v>221990</v>
      </c>
      <c r="CT773" s="185">
        <v>0</v>
      </c>
      <c r="CU773" s="185">
        <v>0</v>
      </c>
      <c r="CV773" s="185">
        <v>0</v>
      </c>
      <c r="CW773" s="185">
        <v>4545480</v>
      </c>
      <c r="CX773" s="185">
        <v>452869</v>
      </c>
      <c r="CY773" s="185">
        <v>4092611</v>
      </c>
      <c r="CZ773" s="185" t="s">
        <v>8035</v>
      </c>
      <c r="DA773" s="185">
        <v>341293</v>
      </c>
      <c r="DB773" s="185">
        <v>141500</v>
      </c>
      <c r="DC773" s="185">
        <v>199800</v>
      </c>
      <c r="DD773" s="185">
        <v>3993000</v>
      </c>
      <c r="DE773" s="185">
        <v>159700</v>
      </c>
      <c r="DF773" s="185">
        <v>79900</v>
      </c>
      <c r="DG773" s="185">
        <v>119800</v>
      </c>
      <c r="DH773" s="185">
        <v>0</v>
      </c>
      <c r="DI773" s="185">
        <v>30</v>
      </c>
      <c r="DJ773" s="185">
        <v>0</v>
      </c>
      <c r="DK773" s="185">
        <v>0</v>
      </c>
      <c r="DL773" s="185">
        <v>0</v>
      </c>
      <c r="DM773" s="187">
        <v>44396</v>
      </c>
      <c r="DN773" s="187">
        <v>44439</v>
      </c>
      <c r="DO773" s="185">
        <v>0</v>
      </c>
      <c r="DP773" s="185">
        <v>66600</v>
      </c>
      <c r="DQ773" s="185">
        <v>0</v>
      </c>
      <c r="DR773" s="185" t="s">
        <v>2026</v>
      </c>
      <c r="DS773" s="185" t="s">
        <v>1903</v>
      </c>
      <c r="DT773" s="185">
        <v>66600</v>
      </c>
      <c r="DV773" s="185" t="s">
        <v>1911</v>
      </c>
      <c r="DW773" s="185">
        <v>1665000</v>
      </c>
      <c r="DX773" s="185" t="s">
        <v>1896</v>
      </c>
    </row>
    <row r="774" spans="1:128" x14ac:dyDescent="0.25">
      <c r="A774" s="185">
        <v>30</v>
      </c>
      <c r="B774" s="185">
        <v>1081000</v>
      </c>
      <c r="D774" s="230">
        <v>5.2199999999999998E-3</v>
      </c>
      <c r="E774" s="185">
        <v>5643</v>
      </c>
      <c r="F774" s="185">
        <v>43667401</v>
      </c>
      <c r="I774" s="185">
        <v>1295460</v>
      </c>
      <c r="J774" s="185">
        <v>540724</v>
      </c>
      <c r="L774" s="185">
        <v>1403232</v>
      </c>
      <c r="M774" s="185" t="s">
        <v>2219</v>
      </c>
      <c r="N774" s="185" t="s">
        <v>2044</v>
      </c>
      <c r="R774" s="185" t="s">
        <v>1879</v>
      </c>
      <c r="S774" s="185" t="s">
        <v>688</v>
      </c>
      <c r="T774" s="185" t="s">
        <v>643</v>
      </c>
      <c r="U774" s="185" t="s">
        <v>682</v>
      </c>
      <c r="V774" s="185" t="s">
        <v>1949</v>
      </c>
      <c r="W774" s="185" t="s">
        <v>1714</v>
      </c>
      <c r="X774" s="185" t="s">
        <v>2407</v>
      </c>
      <c r="Y774" s="185" t="s">
        <v>1881</v>
      </c>
      <c r="Z774" s="185" t="s">
        <v>2384</v>
      </c>
      <c r="AA774" s="185" t="s">
        <v>1883</v>
      </c>
      <c r="AB774" s="185" t="s">
        <v>1923</v>
      </c>
      <c r="AC774" s="185" t="s">
        <v>5036</v>
      </c>
      <c r="AD774" s="185" t="s">
        <v>2645</v>
      </c>
      <c r="AE774" s="185" t="s">
        <v>1887</v>
      </c>
      <c r="AF774" s="185" t="s">
        <v>1888</v>
      </c>
      <c r="AG774" s="185" t="s">
        <v>1889</v>
      </c>
      <c r="AH774" s="185" t="s">
        <v>1883</v>
      </c>
      <c r="AI774" s="185" t="s">
        <v>1890</v>
      </c>
      <c r="AK774" s="185" t="s">
        <v>5037</v>
      </c>
      <c r="AL774" s="185" t="s">
        <v>2037</v>
      </c>
      <c r="AM774" s="185" t="s">
        <v>4442</v>
      </c>
      <c r="AN774" s="185" t="s">
        <v>4443</v>
      </c>
      <c r="AO774" s="185" t="s">
        <v>4272</v>
      </c>
      <c r="AP774" s="185" t="s">
        <v>1896</v>
      </c>
      <c r="AQ774" s="185" t="s">
        <v>1949</v>
      </c>
      <c r="AR774" s="185" t="s">
        <v>2782</v>
      </c>
      <c r="AS774" s="185">
        <v>1081448</v>
      </c>
      <c r="AT774" s="185" t="s">
        <v>2782</v>
      </c>
      <c r="AV774" s="185" t="s">
        <v>1920</v>
      </c>
      <c r="AW774" s="185">
        <v>1081448</v>
      </c>
      <c r="AX774" s="185">
        <v>0</v>
      </c>
      <c r="AY774" s="185" t="s">
        <v>2050</v>
      </c>
      <c r="AZ774" s="186">
        <v>0</v>
      </c>
      <c r="BA774" s="231">
        <v>8</v>
      </c>
      <c r="BB774" s="185">
        <v>0</v>
      </c>
      <c r="BD774" s="187">
        <v>25159</v>
      </c>
      <c r="BE774" s="187">
        <v>43412</v>
      </c>
      <c r="BF774" s="187">
        <v>43412</v>
      </c>
      <c r="BH774" s="187">
        <v>43777</v>
      </c>
      <c r="BI774" s="187">
        <v>44142</v>
      </c>
      <c r="BM774" s="185" t="s">
        <v>1900</v>
      </c>
      <c r="BN774" s="185" t="s">
        <v>1275</v>
      </c>
      <c r="BV774" s="185" t="s">
        <v>3365</v>
      </c>
      <c r="BW774" s="185" t="s">
        <v>1896</v>
      </c>
      <c r="BX774" s="185" t="s">
        <v>1902</v>
      </c>
      <c r="BY774" s="187">
        <v>43412</v>
      </c>
      <c r="BZ774" s="187">
        <v>44143</v>
      </c>
      <c r="CA774" s="185">
        <v>0</v>
      </c>
      <c r="CB774" s="185">
        <v>1081448</v>
      </c>
      <c r="CC774" s="185">
        <v>0</v>
      </c>
      <c r="CD774" s="185">
        <v>102854</v>
      </c>
      <c r="CE774" s="185">
        <v>0</v>
      </c>
      <c r="CF774" s="185">
        <v>0</v>
      </c>
      <c r="CG774" s="185">
        <v>0</v>
      </c>
      <c r="CH774" s="185">
        <v>0</v>
      </c>
      <c r="CI774" s="185">
        <v>0</v>
      </c>
      <c r="CK774" s="185">
        <v>0</v>
      </c>
      <c r="CL774" s="185">
        <v>0</v>
      </c>
      <c r="CM774" s="185">
        <v>0</v>
      </c>
      <c r="CN774" s="185">
        <v>0</v>
      </c>
      <c r="CO774" s="185">
        <v>0</v>
      </c>
      <c r="CP774" s="185">
        <v>66098</v>
      </c>
      <c r="CQ774" s="185">
        <v>86516</v>
      </c>
      <c r="CR774" s="185">
        <v>0</v>
      </c>
      <c r="CS774" s="185">
        <v>0</v>
      </c>
      <c r="CT774" s="185">
        <v>0</v>
      </c>
      <c r="CU774" s="185">
        <v>0</v>
      </c>
      <c r="CV774" s="185">
        <v>0</v>
      </c>
      <c r="CW774" s="185">
        <v>1336916</v>
      </c>
      <c r="CX774" s="185">
        <v>406041</v>
      </c>
      <c r="CY774" s="185">
        <v>930875</v>
      </c>
      <c r="CZ774" s="185" t="s">
        <v>8035</v>
      </c>
      <c r="DA774" s="185">
        <v>111410</v>
      </c>
      <c r="DB774" s="185">
        <v>91900</v>
      </c>
      <c r="DC774" s="185">
        <v>129700</v>
      </c>
      <c r="DD774" s="185">
        <v>1234000</v>
      </c>
      <c r="DE774" s="185">
        <v>49400</v>
      </c>
      <c r="DF774" s="185">
        <v>24700</v>
      </c>
      <c r="DG774" s="185">
        <v>37000</v>
      </c>
      <c r="DH774" s="185">
        <v>0</v>
      </c>
      <c r="DI774" s="185">
        <v>30</v>
      </c>
      <c r="DJ774" s="185">
        <v>0</v>
      </c>
      <c r="DK774" s="185">
        <v>0</v>
      </c>
      <c r="DL774" s="185">
        <v>0</v>
      </c>
      <c r="DM774" s="187">
        <v>44256</v>
      </c>
      <c r="DN774" s="187">
        <v>44274</v>
      </c>
      <c r="DO774" s="185">
        <v>0</v>
      </c>
      <c r="DP774" s="185">
        <v>43200</v>
      </c>
      <c r="DQ774" s="185">
        <v>0</v>
      </c>
      <c r="DR774" s="185" t="s">
        <v>2074</v>
      </c>
      <c r="DS774" s="185" t="s">
        <v>1903</v>
      </c>
      <c r="DT774" s="185">
        <v>43200</v>
      </c>
      <c r="DV774" s="185" t="s">
        <v>2123</v>
      </c>
      <c r="DW774" s="185">
        <v>1081000</v>
      </c>
      <c r="DX774" s="185" t="s">
        <v>1896</v>
      </c>
    </row>
    <row r="775" spans="1:128" x14ac:dyDescent="0.25">
      <c r="A775" s="185">
        <v>30</v>
      </c>
      <c r="B775" s="185">
        <v>9459000</v>
      </c>
      <c r="D775" s="230">
        <v>5.2199999999999998E-3</v>
      </c>
      <c r="E775" s="185">
        <v>49376</v>
      </c>
      <c r="F775" s="185">
        <v>43722294</v>
      </c>
      <c r="I775" s="185">
        <v>9458502</v>
      </c>
      <c r="J775" s="185">
        <v>0</v>
      </c>
      <c r="L775" s="185">
        <v>2627437</v>
      </c>
      <c r="M775" s="185" t="s">
        <v>2112</v>
      </c>
      <c r="N775" s="185" t="s">
        <v>2672</v>
      </c>
      <c r="Q775" s="185" t="s">
        <v>2673</v>
      </c>
      <c r="R775" s="185" t="s">
        <v>2674</v>
      </c>
      <c r="S775" s="185" t="s">
        <v>687</v>
      </c>
      <c r="T775" s="185" t="s">
        <v>602</v>
      </c>
      <c r="U775" s="185" t="s">
        <v>682</v>
      </c>
      <c r="V775" s="185" t="s">
        <v>311</v>
      </c>
      <c r="W775" s="185" t="s">
        <v>7463</v>
      </c>
      <c r="X775" s="185" t="s">
        <v>2407</v>
      </c>
      <c r="Y775" s="185" t="s">
        <v>1881</v>
      </c>
      <c r="Z775" s="185" t="s">
        <v>2114</v>
      </c>
      <c r="AA775" s="185" t="s">
        <v>1883</v>
      </c>
      <c r="AB775" s="185" t="s">
        <v>2086</v>
      </c>
      <c r="AC775" s="185" t="s">
        <v>7471</v>
      </c>
      <c r="AD775" s="185" t="s">
        <v>3021</v>
      </c>
      <c r="AE775" s="185" t="s">
        <v>1887</v>
      </c>
      <c r="AF775" s="185" t="s">
        <v>1888</v>
      </c>
      <c r="AG775" s="185" t="s">
        <v>1889</v>
      </c>
      <c r="AH775" s="185" t="s">
        <v>1883</v>
      </c>
      <c r="AI775" s="185" t="s">
        <v>1890</v>
      </c>
      <c r="AK775" s="185" t="s">
        <v>7472</v>
      </c>
      <c r="AL775" s="185" t="s">
        <v>3764</v>
      </c>
      <c r="AM775" s="185" t="s">
        <v>7473</v>
      </c>
      <c r="AN775" s="185" t="s">
        <v>7474</v>
      </c>
      <c r="AO775" s="185" t="s">
        <v>4303</v>
      </c>
      <c r="AP775" s="185" t="s">
        <v>1896</v>
      </c>
      <c r="AQ775" s="185" t="s">
        <v>311</v>
      </c>
      <c r="AR775" s="185" t="s">
        <v>523</v>
      </c>
      <c r="AS775" s="185">
        <v>6305602</v>
      </c>
      <c r="AT775" s="185" t="s">
        <v>523</v>
      </c>
      <c r="AV775" s="185" t="s">
        <v>1920</v>
      </c>
      <c r="AW775" s="185">
        <v>6305602</v>
      </c>
      <c r="AX775" s="185">
        <v>0</v>
      </c>
      <c r="AY775" s="185" t="s">
        <v>2680</v>
      </c>
      <c r="AZ775" s="186">
        <v>50</v>
      </c>
      <c r="BA775" s="231">
        <v>0</v>
      </c>
      <c r="BB775" s="185">
        <v>0</v>
      </c>
      <c r="BD775" s="187">
        <v>25497</v>
      </c>
      <c r="BE775" s="187">
        <v>44095</v>
      </c>
      <c r="BF775" s="187">
        <v>44095</v>
      </c>
      <c r="BH775" s="187">
        <v>44095</v>
      </c>
      <c r="BO775" s="185" t="s">
        <v>861</v>
      </c>
      <c r="BR775" s="185" t="s">
        <v>2287</v>
      </c>
      <c r="BV775" s="185" t="s">
        <v>3365</v>
      </c>
      <c r="BW775" s="185" t="s">
        <v>1896</v>
      </c>
      <c r="BX775" s="185" t="s">
        <v>2681</v>
      </c>
      <c r="BY775" s="187">
        <v>44095</v>
      </c>
      <c r="BZ775" s="187">
        <v>44095</v>
      </c>
      <c r="CA775" s="185">
        <v>0</v>
      </c>
      <c r="CB775" s="185">
        <v>6305602</v>
      </c>
      <c r="CC775" s="185">
        <v>0</v>
      </c>
      <c r="CD775" s="185">
        <v>0</v>
      </c>
      <c r="CE775" s="185">
        <v>3152900</v>
      </c>
      <c r="CF775" s="185">
        <v>0</v>
      </c>
      <c r="CG775" s="185">
        <v>0</v>
      </c>
      <c r="CH775" s="185">
        <v>0</v>
      </c>
      <c r="CI775" s="185">
        <v>0</v>
      </c>
      <c r="CK775" s="185">
        <v>0</v>
      </c>
      <c r="CL775" s="185">
        <v>0</v>
      </c>
      <c r="CM775" s="185">
        <v>0</v>
      </c>
      <c r="CN775" s="185">
        <v>0</v>
      </c>
      <c r="CO775" s="185">
        <v>0</v>
      </c>
      <c r="CP775" s="185">
        <v>0</v>
      </c>
      <c r="CQ775" s="185">
        <v>0</v>
      </c>
      <c r="CR775" s="185">
        <v>0</v>
      </c>
      <c r="CS775" s="185">
        <v>0</v>
      </c>
      <c r="CT775" s="185">
        <v>0</v>
      </c>
      <c r="CU775" s="185">
        <v>0</v>
      </c>
      <c r="CV775" s="185">
        <v>0</v>
      </c>
      <c r="CW775" s="185">
        <v>9458502</v>
      </c>
      <c r="CX775" s="185">
        <v>2114495</v>
      </c>
      <c r="CY775" s="185">
        <v>7344007</v>
      </c>
      <c r="CZ775" s="185" t="s">
        <v>8035</v>
      </c>
      <c r="DA775" s="185">
        <v>788209</v>
      </c>
      <c r="DB775" s="185">
        <v>804000</v>
      </c>
      <c r="DC775" s="185">
        <v>1135100</v>
      </c>
      <c r="DD775" s="185">
        <v>9459000</v>
      </c>
      <c r="DE775" s="185">
        <v>378400</v>
      </c>
      <c r="DF775" s="185">
        <v>189200</v>
      </c>
      <c r="DG775" s="185">
        <v>283800</v>
      </c>
      <c r="DH775" s="185">
        <v>0</v>
      </c>
      <c r="DI775" s="185">
        <v>30</v>
      </c>
      <c r="DJ775" s="185">
        <v>0</v>
      </c>
      <c r="DK775" s="185">
        <v>0</v>
      </c>
      <c r="DL775" s="185">
        <v>474890</v>
      </c>
      <c r="DM775" s="187">
        <v>44095</v>
      </c>
      <c r="DN775" s="187">
        <v>44096</v>
      </c>
      <c r="DO775" s="185">
        <v>0</v>
      </c>
      <c r="DP775" s="185">
        <v>378400</v>
      </c>
      <c r="DQ775" s="185">
        <v>94600</v>
      </c>
      <c r="DR775" s="185" t="s">
        <v>2074</v>
      </c>
      <c r="DS775" s="185" t="s">
        <v>1903</v>
      </c>
      <c r="DT775" s="185">
        <v>378400</v>
      </c>
      <c r="DV775" s="185" t="s">
        <v>1911</v>
      </c>
      <c r="DW775" s="185">
        <v>9459000</v>
      </c>
      <c r="DX775" s="185" t="s">
        <v>1896</v>
      </c>
    </row>
    <row r="776" spans="1:128" x14ac:dyDescent="0.25">
      <c r="A776" s="185">
        <v>30</v>
      </c>
      <c r="B776" s="185">
        <v>1622000</v>
      </c>
      <c r="D776" s="230">
        <v>5.2199999999999998E-3</v>
      </c>
      <c r="E776" s="185">
        <v>8467</v>
      </c>
      <c r="F776" s="185">
        <v>43806862</v>
      </c>
      <c r="I776" s="185">
        <v>1295460</v>
      </c>
      <c r="J776" s="185">
        <v>540724</v>
      </c>
      <c r="L776" s="185">
        <v>1461700</v>
      </c>
      <c r="M776" s="185" t="s">
        <v>2081</v>
      </c>
      <c r="N776" s="185" t="s">
        <v>2044</v>
      </c>
      <c r="R776" s="185" t="s">
        <v>1879</v>
      </c>
      <c r="S776" s="185" t="s">
        <v>687</v>
      </c>
      <c r="T776" s="185" t="s">
        <v>602</v>
      </c>
      <c r="U776" s="185" t="s">
        <v>682</v>
      </c>
      <c r="V776" s="185" t="s">
        <v>1949</v>
      </c>
      <c r="W776" s="185" t="s">
        <v>1417</v>
      </c>
      <c r="X776" s="185" t="s">
        <v>2407</v>
      </c>
      <c r="Y776" s="185" t="s">
        <v>2268</v>
      </c>
      <c r="Z776" s="185" t="s">
        <v>2085</v>
      </c>
      <c r="AA776" s="185" t="s">
        <v>1883</v>
      </c>
      <c r="AB776" s="185" t="s">
        <v>2086</v>
      </c>
      <c r="AC776" s="185" t="s">
        <v>5039</v>
      </c>
      <c r="AD776" s="185" t="s">
        <v>3021</v>
      </c>
      <c r="AE776" s="185" t="s">
        <v>1887</v>
      </c>
      <c r="AF776" s="185" t="s">
        <v>1888</v>
      </c>
      <c r="AG776" s="185" t="s">
        <v>1889</v>
      </c>
      <c r="AH776" s="185" t="s">
        <v>1883</v>
      </c>
      <c r="AI776" s="185" t="s">
        <v>1890</v>
      </c>
      <c r="AK776" s="185" t="s">
        <v>5040</v>
      </c>
      <c r="AL776" s="185" t="s">
        <v>2117</v>
      </c>
      <c r="AM776" s="185" t="s">
        <v>5041</v>
      </c>
      <c r="AN776" s="185" t="s">
        <v>5042</v>
      </c>
      <c r="AO776" s="185" t="s">
        <v>3545</v>
      </c>
      <c r="AP776" s="185" t="s">
        <v>1896</v>
      </c>
      <c r="AQ776" s="185" t="s">
        <v>1949</v>
      </c>
      <c r="AR776" s="185" t="s">
        <v>2782</v>
      </c>
      <c r="AS776" s="185">
        <v>1081448</v>
      </c>
      <c r="AT776" s="185" t="s">
        <v>2782</v>
      </c>
      <c r="AV776" s="185" t="s">
        <v>1920</v>
      </c>
      <c r="AW776" s="185">
        <v>1081448</v>
      </c>
      <c r="AX776" s="185">
        <v>0</v>
      </c>
      <c r="AY776" s="185" t="s">
        <v>2050</v>
      </c>
      <c r="AZ776" s="186">
        <v>0</v>
      </c>
      <c r="BA776" s="231">
        <v>0</v>
      </c>
      <c r="BB776" s="185">
        <v>0</v>
      </c>
      <c r="BD776" s="187">
        <v>26365</v>
      </c>
      <c r="BE776" s="187">
        <v>42898</v>
      </c>
      <c r="BF776" s="187">
        <v>42898</v>
      </c>
      <c r="BH776" s="187">
        <v>43263</v>
      </c>
      <c r="BI776" s="187">
        <v>43627</v>
      </c>
      <c r="BM776" s="185" t="s">
        <v>1900</v>
      </c>
      <c r="BN776" s="185" t="s">
        <v>1275</v>
      </c>
      <c r="BV776" s="185" t="s">
        <v>3365</v>
      </c>
      <c r="BW776" s="185" t="s">
        <v>1896</v>
      </c>
      <c r="BX776" s="185" t="s">
        <v>1902</v>
      </c>
      <c r="BY776" s="187">
        <v>42898</v>
      </c>
      <c r="BZ776" s="187">
        <v>44359</v>
      </c>
      <c r="CA776" s="185">
        <v>0</v>
      </c>
      <c r="CB776" s="185">
        <v>1081448</v>
      </c>
      <c r="CC776" s="185">
        <v>0</v>
      </c>
      <c r="CD776" s="185">
        <v>102854</v>
      </c>
      <c r="CE776" s="185">
        <v>0</v>
      </c>
      <c r="CF776" s="185">
        <v>0</v>
      </c>
      <c r="CG776" s="185">
        <v>0</v>
      </c>
      <c r="CH776" s="185">
        <v>540724</v>
      </c>
      <c r="CI776" s="185">
        <v>0</v>
      </c>
      <c r="CK776" s="185">
        <v>0</v>
      </c>
      <c r="CL776" s="185">
        <v>0</v>
      </c>
      <c r="CM776" s="185">
        <v>0</v>
      </c>
      <c r="CN776" s="185">
        <v>0</v>
      </c>
      <c r="CO776" s="185">
        <v>0</v>
      </c>
      <c r="CP776" s="185">
        <v>66098</v>
      </c>
      <c r="CQ776" s="185">
        <v>0</v>
      </c>
      <c r="CR776" s="185">
        <v>0</v>
      </c>
      <c r="CS776" s="185">
        <v>0</v>
      </c>
      <c r="CT776" s="185">
        <v>0</v>
      </c>
      <c r="CU776" s="185">
        <v>0</v>
      </c>
      <c r="CV776" s="185">
        <v>0</v>
      </c>
      <c r="CW776" s="185">
        <v>1791124</v>
      </c>
      <c r="CX776" s="185">
        <v>620220</v>
      </c>
      <c r="CY776" s="185">
        <v>1170904</v>
      </c>
      <c r="CZ776" s="185" t="s">
        <v>8035</v>
      </c>
      <c r="DA776" s="185">
        <v>149260</v>
      </c>
      <c r="DB776" s="185">
        <v>137900</v>
      </c>
      <c r="DC776" s="185">
        <v>194600</v>
      </c>
      <c r="DD776" s="185">
        <v>1688000</v>
      </c>
      <c r="DE776" s="185">
        <v>67500</v>
      </c>
      <c r="DF776" s="185">
        <v>33800</v>
      </c>
      <c r="DG776" s="185">
        <v>50600</v>
      </c>
      <c r="DH776" s="185">
        <v>0</v>
      </c>
      <c r="DI776" s="185">
        <v>30</v>
      </c>
      <c r="DJ776" s="185">
        <v>0</v>
      </c>
      <c r="DK776" s="185">
        <v>0</v>
      </c>
      <c r="DL776" s="185">
        <v>0</v>
      </c>
      <c r="DM776" s="187">
        <v>44138</v>
      </c>
      <c r="DN776" s="187">
        <v>44159</v>
      </c>
      <c r="DO776" s="185">
        <v>0</v>
      </c>
      <c r="DP776" s="185">
        <v>64900</v>
      </c>
      <c r="DQ776" s="185">
        <v>0</v>
      </c>
      <c r="DR776" s="185" t="s">
        <v>2074</v>
      </c>
      <c r="DS776" s="185" t="s">
        <v>2026</v>
      </c>
      <c r="DT776" s="185">
        <v>64900</v>
      </c>
      <c r="DV776" s="185" t="s">
        <v>1911</v>
      </c>
      <c r="DW776" s="185">
        <v>1622000</v>
      </c>
      <c r="DX776" s="185" t="s">
        <v>1896</v>
      </c>
    </row>
    <row r="777" spans="1:128" x14ac:dyDescent="0.25">
      <c r="A777" s="185">
        <v>30</v>
      </c>
      <c r="B777" s="185">
        <v>2980000</v>
      </c>
      <c r="D777" s="230">
        <v>2.436E-2</v>
      </c>
      <c r="E777" s="185">
        <v>72593</v>
      </c>
      <c r="F777" s="185">
        <v>43983359</v>
      </c>
      <c r="I777" s="185">
        <v>3067150</v>
      </c>
      <c r="J777" s="185">
        <v>1043079</v>
      </c>
      <c r="L777" s="185">
        <v>3322746</v>
      </c>
      <c r="M777" s="185" t="s">
        <v>1889</v>
      </c>
      <c r="N777" s="185" t="s">
        <v>295</v>
      </c>
      <c r="R777" s="185" t="s">
        <v>1879</v>
      </c>
      <c r="S777" s="185" t="s">
        <v>306</v>
      </c>
      <c r="T777" s="185" t="s">
        <v>306</v>
      </c>
      <c r="U777" s="185" t="s">
        <v>342</v>
      </c>
      <c r="V777" s="185" t="s">
        <v>2012</v>
      </c>
      <c r="W777" s="185" t="s">
        <v>1391</v>
      </c>
      <c r="X777" s="185" t="s">
        <v>1880</v>
      </c>
      <c r="Y777" s="185" t="s">
        <v>2268</v>
      </c>
      <c r="Z777" s="185" t="s">
        <v>1909</v>
      </c>
      <c r="AA777" s="185" t="s">
        <v>1883</v>
      </c>
      <c r="AB777" s="185" t="s">
        <v>1883</v>
      </c>
      <c r="AC777" s="185" t="s">
        <v>5043</v>
      </c>
      <c r="AD777" s="185" t="s">
        <v>1989</v>
      </c>
      <c r="AE777" s="185" t="s">
        <v>1911</v>
      </c>
      <c r="AF777" s="185" t="s">
        <v>1889</v>
      </c>
      <c r="AG777" s="185" t="s">
        <v>1888</v>
      </c>
      <c r="AH777" s="185" t="s">
        <v>1912</v>
      </c>
      <c r="AI777" s="185" t="s">
        <v>1890</v>
      </c>
      <c r="AK777" s="185" t="s">
        <v>5044</v>
      </c>
      <c r="AL777" s="185" t="s">
        <v>5045</v>
      </c>
      <c r="AM777" s="185" t="s">
        <v>5046</v>
      </c>
      <c r="AN777" s="185" t="s">
        <v>4189</v>
      </c>
      <c r="AO777" s="185" t="s">
        <v>2734</v>
      </c>
      <c r="AP777" s="185" t="s">
        <v>1896</v>
      </c>
      <c r="AQ777" s="185" t="s">
        <v>2012</v>
      </c>
      <c r="AR777" s="185" t="s">
        <v>2747</v>
      </c>
      <c r="AS777" s="185">
        <v>2980227</v>
      </c>
      <c r="AT777" s="185" t="s">
        <v>2747</v>
      </c>
      <c r="AV777" s="185" t="s">
        <v>1920</v>
      </c>
      <c r="AW777" s="185">
        <v>2980227</v>
      </c>
      <c r="AX777" s="185">
        <v>0</v>
      </c>
      <c r="AY777" s="185" t="s">
        <v>2218</v>
      </c>
      <c r="AZ777" s="186">
        <v>0</v>
      </c>
      <c r="BA777" s="231">
        <v>0</v>
      </c>
      <c r="BB777" s="185">
        <v>0</v>
      </c>
      <c r="BD777" s="187">
        <v>30953</v>
      </c>
      <c r="BE777" s="187">
        <v>42857</v>
      </c>
      <c r="BF777" s="187">
        <v>42857</v>
      </c>
      <c r="BH777" s="187">
        <v>42857</v>
      </c>
      <c r="BI777" s="187">
        <v>43221</v>
      </c>
      <c r="BO777" s="185" t="s">
        <v>295</v>
      </c>
      <c r="BR777" s="185" t="s">
        <v>2060</v>
      </c>
      <c r="BV777" s="185" t="s">
        <v>3365</v>
      </c>
      <c r="BW777" s="185" t="s">
        <v>1960</v>
      </c>
      <c r="BX777" s="185" t="s">
        <v>1902</v>
      </c>
      <c r="BY777" s="187">
        <v>42857</v>
      </c>
      <c r="BZ777" s="187">
        <v>44318</v>
      </c>
      <c r="CA777" s="185">
        <v>0</v>
      </c>
      <c r="CB777" s="185">
        <v>2980227</v>
      </c>
      <c r="CC777" s="185">
        <v>0</v>
      </c>
      <c r="CD777" s="185">
        <v>0</v>
      </c>
      <c r="CE777" s="185">
        <v>0</v>
      </c>
      <c r="CF777" s="185">
        <v>0</v>
      </c>
      <c r="CG777" s="185">
        <v>0</v>
      </c>
      <c r="CH777" s="185">
        <v>0</v>
      </c>
      <c r="CI777" s="185">
        <v>0</v>
      </c>
      <c r="CK777" s="185">
        <v>0</v>
      </c>
      <c r="CL777" s="185">
        <v>0</v>
      </c>
      <c r="CM777" s="185">
        <v>0</v>
      </c>
      <c r="CN777" s="185">
        <v>0</v>
      </c>
      <c r="CO777" s="185">
        <v>0</v>
      </c>
      <c r="CP777" s="185">
        <v>0</v>
      </c>
      <c r="CQ777" s="185">
        <v>0</v>
      </c>
      <c r="CR777" s="185">
        <v>0</v>
      </c>
      <c r="CS777" s="185">
        <v>0</v>
      </c>
      <c r="CT777" s="185">
        <v>0</v>
      </c>
      <c r="CU777" s="185">
        <v>0</v>
      </c>
      <c r="CV777" s="185">
        <v>0</v>
      </c>
      <c r="CW777" s="185">
        <v>2980227</v>
      </c>
      <c r="CX777" s="185">
        <v>387411</v>
      </c>
      <c r="CY777" s="185">
        <v>2592816</v>
      </c>
      <c r="CZ777" s="185" t="s">
        <v>8035</v>
      </c>
      <c r="DA777" s="185">
        <v>248352</v>
      </c>
      <c r="DB777" s="185">
        <v>253300</v>
      </c>
      <c r="DC777" s="185">
        <v>357600</v>
      </c>
      <c r="DD777" s="185">
        <v>2980000</v>
      </c>
      <c r="DE777" s="185">
        <v>119200</v>
      </c>
      <c r="DF777" s="185">
        <v>59600</v>
      </c>
      <c r="DG777" s="185">
        <v>89400</v>
      </c>
      <c r="DH777" s="185">
        <v>0</v>
      </c>
      <c r="DI777" s="185">
        <v>30</v>
      </c>
      <c r="DJ777" s="185">
        <v>0</v>
      </c>
      <c r="DK777" s="185">
        <v>0</v>
      </c>
      <c r="DL777" s="185">
        <v>0</v>
      </c>
      <c r="DM777" s="187">
        <v>43633</v>
      </c>
      <c r="DN777" s="187">
        <v>43655</v>
      </c>
      <c r="DO777" s="185">
        <v>0</v>
      </c>
      <c r="DP777" s="185">
        <v>119200</v>
      </c>
      <c r="DQ777" s="185">
        <v>0</v>
      </c>
      <c r="DR777" s="185" t="s">
        <v>1888</v>
      </c>
      <c r="DS777" s="185" t="s">
        <v>2026</v>
      </c>
      <c r="DT777" s="185">
        <v>119200</v>
      </c>
      <c r="DV777" s="185" t="s">
        <v>1928</v>
      </c>
      <c r="DW777" s="185">
        <v>2980000</v>
      </c>
      <c r="DX777" s="185" t="s">
        <v>1896</v>
      </c>
    </row>
    <row r="778" spans="1:128" x14ac:dyDescent="0.25">
      <c r="A778" s="185">
        <v>0</v>
      </c>
      <c r="B778" s="185">
        <v>681395</v>
      </c>
      <c r="D778" s="230">
        <v>5.2199999999999998E-3</v>
      </c>
      <c r="E778" s="185">
        <v>4800</v>
      </c>
      <c r="F778" s="185">
        <v>43989372</v>
      </c>
      <c r="I778" s="185">
        <v>0</v>
      </c>
      <c r="J778" s="185">
        <v>0</v>
      </c>
      <c r="L778" s="185">
        <v>0</v>
      </c>
      <c r="M778" s="185" t="s">
        <v>1889</v>
      </c>
      <c r="N778" s="185" t="s">
        <v>2044</v>
      </c>
      <c r="R778" s="185" t="s">
        <v>4209</v>
      </c>
      <c r="S778" s="185" t="s">
        <v>687</v>
      </c>
      <c r="T778" s="185" t="s">
        <v>602</v>
      </c>
      <c r="U778" s="185" t="s">
        <v>682</v>
      </c>
      <c r="V778" s="185" t="s">
        <v>4210</v>
      </c>
      <c r="W778" s="185" t="s">
        <v>7415</v>
      </c>
      <c r="X778" s="185" t="s">
        <v>2407</v>
      </c>
      <c r="Z778" s="185" t="s">
        <v>1909</v>
      </c>
      <c r="AA778" s="185" t="s">
        <v>1883</v>
      </c>
      <c r="AB778" s="185" t="s">
        <v>2086</v>
      </c>
      <c r="AC778" s="185" t="s">
        <v>7416</v>
      </c>
      <c r="AD778" s="185" t="s">
        <v>3021</v>
      </c>
      <c r="AE778" s="185" t="s">
        <v>1887</v>
      </c>
      <c r="AF778" s="185" t="s">
        <v>1888</v>
      </c>
      <c r="AG778" s="185" t="s">
        <v>1889</v>
      </c>
      <c r="AH778" s="185" t="s">
        <v>1883</v>
      </c>
      <c r="AI778" s="185" t="s">
        <v>1890</v>
      </c>
      <c r="AK778" s="185" t="s">
        <v>3562</v>
      </c>
      <c r="AL778" s="185" t="s">
        <v>2339</v>
      </c>
      <c r="AM778" s="185" t="s">
        <v>7417</v>
      </c>
      <c r="AN778" s="185" t="s">
        <v>7418</v>
      </c>
      <c r="AO778" s="185" t="s">
        <v>7419</v>
      </c>
      <c r="AP778" s="185" t="s">
        <v>1896</v>
      </c>
      <c r="AQ778" s="185" t="s">
        <v>4210</v>
      </c>
      <c r="AR778" s="185" t="s">
        <v>4213</v>
      </c>
      <c r="AS778" s="185">
        <v>908526</v>
      </c>
      <c r="AT778" s="185" t="s">
        <v>4213</v>
      </c>
      <c r="AV778" s="185" t="s">
        <v>1898</v>
      </c>
      <c r="AW778" s="185">
        <v>908526</v>
      </c>
      <c r="AX778" s="185">
        <v>0</v>
      </c>
      <c r="AY778" s="185" t="s">
        <v>2050</v>
      </c>
      <c r="AZ778" s="186">
        <v>0</v>
      </c>
      <c r="BA778" s="231">
        <v>0</v>
      </c>
      <c r="BB778" s="185">
        <v>0</v>
      </c>
      <c r="BD778" s="187">
        <v>31319</v>
      </c>
      <c r="BE778" s="187">
        <v>44019</v>
      </c>
      <c r="BF778" s="187">
        <v>44019</v>
      </c>
      <c r="BM778" s="185" t="s">
        <v>1900</v>
      </c>
      <c r="BN778" s="185" t="s">
        <v>1275</v>
      </c>
      <c r="BV778" s="185" t="s">
        <v>3365</v>
      </c>
      <c r="BW778" s="185" t="s">
        <v>1926</v>
      </c>
      <c r="BX778" s="185" t="s">
        <v>4214</v>
      </c>
      <c r="CA778" s="185">
        <v>0</v>
      </c>
      <c r="CB778" s="185">
        <v>0</v>
      </c>
      <c r="CC778" s="185">
        <v>0</v>
      </c>
      <c r="CD778" s="185">
        <v>0</v>
      </c>
      <c r="CE778" s="185">
        <v>0</v>
      </c>
      <c r="CF778" s="185">
        <v>0</v>
      </c>
      <c r="CG778" s="185">
        <v>0</v>
      </c>
      <c r="CH778" s="185">
        <v>0</v>
      </c>
      <c r="CI778" s="185">
        <v>0</v>
      </c>
      <c r="CK778" s="185">
        <v>0</v>
      </c>
      <c r="CL778" s="185">
        <v>0</v>
      </c>
      <c r="CM778" s="185">
        <v>0</v>
      </c>
      <c r="CN778" s="185">
        <v>0</v>
      </c>
      <c r="CO778" s="185">
        <v>0</v>
      </c>
      <c r="CP778" s="185">
        <v>0</v>
      </c>
      <c r="CQ778" s="185">
        <v>0</v>
      </c>
      <c r="CR778" s="185">
        <v>0</v>
      </c>
      <c r="CS778" s="185">
        <v>0</v>
      </c>
      <c r="CT778" s="185">
        <v>0</v>
      </c>
      <c r="CU778" s="185">
        <v>0</v>
      </c>
      <c r="CV778" s="185">
        <v>681395</v>
      </c>
      <c r="CW778" s="185">
        <v>681395</v>
      </c>
      <c r="CX778" s="185">
        <v>0</v>
      </c>
      <c r="CY778" s="185">
        <v>681395</v>
      </c>
      <c r="CZ778" s="185" t="s">
        <v>8035</v>
      </c>
      <c r="DA778" s="185">
        <v>0</v>
      </c>
      <c r="DB778" s="185">
        <v>113600</v>
      </c>
      <c r="DC778" s="185">
        <v>0</v>
      </c>
      <c r="DD778" s="185">
        <v>0</v>
      </c>
      <c r="DE778" s="185">
        <v>0</v>
      </c>
      <c r="DF778" s="185">
        <v>0</v>
      </c>
      <c r="DG778" s="185">
        <v>0</v>
      </c>
      <c r="DH778" s="185">
        <v>0</v>
      </c>
      <c r="DI778" s="185">
        <v>0</v>
      </c>
      <c r="DJ778" s="185">
        <v>0</v>
      </c>
      <c r="DK778" s="185">
        <v>0</v>
      </c>
      <c r="DL778" s="185">
        <v>0</v>
      </c>
      <c r="DM778" s="187">
        <v>44197</v>
      </c>
      <c r="DN778" s="187">
        <v>44198</v>
      </c>
      <c r="DO778" s="185">
        <v>0</v>
      </c>
      <c r="DP778" s="185">
        <v>0</v>
      </c>
      <c r="DQ778" s="185">
        <v>0</v>
      </c>
      <c r="DR778" s="185" t="s">
        <v>2074</v>
      </c>
      <c r="DT778" s="185">
        <v>0</v>
      </c>
      <c r="DV778" s="185" t="s">
        <v>1911</v>
      </c>
      <c r="DW778" s="185">
        <v>681395</v>
      </c>
      <c r="DX778" s="185" t="s">
        <v>1896</v>
      </c>
    </row>
    <row r="779" spans="1:128" x14ac:dyDescent="0.25">
      <c r="A779" s="185">
        <v>29</v>
      </c>
      <c r="B779" s="185">
        <v>2762000</v>
      </c>
      <c r="D779" s="230">
        <v>1.044E-2</v>
      </c>
      <c r="E779" s="185">
        <v>28835</v>
      </c>
      <c r="F779" s="185">
        <v>43998172</v>
      </c>
      <c r="I779" s="185">
        <v>476206</v>
      </c>
      <c r="J779" s="185">
        <v>0</v>
      </c>
      <c r="L779" s="185">
        <v>0</v>
      </c>
      <c r="M779" s="185" t="s">
        <v>2219</v>
      </c>
      <c r="N779" s="185" t="s">
        <v>8036</v>
      </c>
      <c r="R779" s="185" t="s">
        <v>1264</v>
      </c>
      <c r="S779" s="185" t="s">
        <v>688</v>
      </c>
      <c r="T779" s="185" t="s">
        <v>217</v>
      </c>
      <c r="U779" s="185" t="s">
        <v>682</v>
      </c>
      <c r="V779" s="185" t="s">
        <v>2012</v>
      </c>
      <c r="W779" s="185" t="s">
        <v>8037</v>
      </c>
      <c r="X779" s="185" t="s">
        <v>2013</v>
      </c>
      <c r="Y779" s="185" t="s">
        <v>2268</v>
      </c>
      <c r="Z779" s="185" t="s">
        <v>2384</v>
      </c>
      <c r="AA779" s="185" t="s">
        <v>1883</v>
      </c>
      <c r="AB779" s="185" t="s">
        <v>1923</v>
      </c>
      <c r="AC779" s="185" t="s">
        <v>8038</v>
      </c>
      <c r="AD779" s="185" t="s">
        <v>2761</v>
      </c>
      <c r="AE779" s="185" t="s">
        <v>1887</v>
      </c>
      <c r="AF779" s="185" t="s">
        <v>1888</v>
      </c>
      <c r="AG779" s="185" t="s">
        <v>1889</v>
      </c>
      <c r="AH779" s="185" t="s">
        <v>1883</v>
      </c>
      <c r="AI779" s="185" t="s">
        <v>1890</v>
      </c>
      <c r="AK779" s="185" t="s">
        <v>2204</v>
      </c>
      <c r="AL779" s="185" t="s">
        <v>2090</v>
      </c>
      <c r="AM779" s="185" t="s">
        <v>8039</v>
      </c>
      <c r="AN779" s="185" t="s">
        <v>8040</v>
      </c>
      <c r="AO779" s="185" t="s">
        <v>4366</v>
      </c>
      <c r="AP779" s="185" t="s">
        <v>1896</v>
      </c>
      <c r="AQ779" s="185" t="s">
        <v>2012</v>
      </c>
      <c r="AR779" s="185" t="s">
        <v>2136</v>
      </c>
      <c r="AS779" s="185">
        <v>2857236</v>
      </c>
      <c r="AT779" s="185" t="s">
        <v>2136</v>
      </c>
      <c r="AV779" s="185" t="s">
        <v>1920</v>
      </c>
      <c r="AW779" s="185">
        <v>2857236</v>
      </c>
      <c r="AX779" s="185">
        <v>0</v>
      </c>
      <c r="AY779" s="185" t="s">
        <v>8041</v>
      </c>
      <c r="AZ779" s="186">
        <v>0</v>
      </c>
      <c r="BA779" s="231">
        <v>20</v>
      </c>
      <c r="BB779" s="185">
        <v>0</v>
      </c>
      <c r="BD779" s="187">
        <v>30882</v>
      </c>
      <c r="BE779" s="187">
        <v>7824</v>
      </c>
      <c r="BF779" s="187">
        <v>44349</v>
      </c>
      <c r="BH779" s="187">
        <v>44349</v>
      </c>
      <c r="BM779" s="185" t="s">
        <v>1900</v>
      </c>
      <c r="BN779" s="185" t="s">
        <v>1275</v>
      </c>
      <c r="BV779" s="185" t="s">
        <v>3365</v>
      </c>
      <c r="BW779" s="185" t="s">
        <v>1926</v>
      </c>
      <c r="BX779" s="185" t="s">
        <v>2025</v>
      </c>
      <c r="BY779" s="187">
        <v>44349</v>
      </c>
      <c r="BZ779" s="187">
        <v>44349</v>
      </c>
      <c r="CA779" s="185">
        <v>0</v>
      </c>
      <c r="CB779" s="185">
        <v>2761995</v>
      </c>
      <c r="CC779" s="185">
        <v>0</v>
      </c>
      <c r="CD779" s="185">
        <v>0</v>
      </c>
      <c r="CE779" s="185">
        <v>0</v>
      </c>
      <c r="CF779" s="185">
        <v>0</v>
      </c>
      <c r="CG779" s="185">
        <v>0</v>
      </c>
      <c r="CH779" s="185">
        <v>0</v>
      </c>
      <c r="CI779" s="185">
        <v>0</v>
      </c>
      <c r="CK779" s="185">
        <v>0</v>
      </c>
      <c r="CL779" s="185">
        <v>476206</v>
      </c>
      <c r="CM779" s="185">
        <v>0</v>
      </c>
      <c r="CN779" s="185">
        <v>0</v>
      </c>
      <c r="CO779" s="185">
        <v>0</v>
      </c>
      <c r="CP779" s="185">
        <v>0</v>
      </c>
      <c r="CQ779" s="185">
        <v>552399</v>
      </c>
      <c r="CR779" s="185">
        <v>0</v>
      </c>
      <c r="CS779" s="185">
        <v>0</v>
      </c>
      <c r="CT779" s="185">
        <v>0</v>
      </c>
      <c r="CU779" s="185">
        <v>0</v>
      </c>
      <c r="CV779" s="185">
        <v>0</v>
      </c>
      <c r="CW779" s="185">
        <v>3790600</v>
      </c>
      <c r="CX779" s="185">
        <v>359100</v>
      </c>
      <c r="CY779" s="185">
        <v>3431500</v>
      </c>
      <c r="CZ779" s="185" t="s">
        <v>8035</v>
      </c>
      <c r="DA779" s="185">
        <v>315883</v>
      </c>
      <c r="DB779" s="185">
        <v>234800</v>
      </c>
      <c r="DC779" s="185">
        <v>331400</v>
      </c>
      <c r="DD779" s="185">
        <v>3791000</v>
      </c>
      <c r="DE779" s="185">
        <v>151600</v>
      </c>
      <c r="DF779" s="185">
        <v>75800</v>
      </c>
      <c r="DG779" s="185">
        <v>113700</v>
      </c>
      <c r="DH779" s="185">
        <v>0</v>
      </c>
      <c r="DI779" s="185">
        <v>29</v>
      </c>
      <c r="DJ779" s="185">
        <v>0</v>
      </c>
      <c r="DK779" s="185">
        <v>0</v>
      </c>
      <c r="DL779" s="185">
        <v>0</v>
      </c>
      <c r="DM779" s="187">
        <v>44349</v>
      </c>
      <c r="DN779" s="187">
        <v>44350</v>
      </c>
      <c r="DO779" s="185">
        <v>0</v>
      </c>
      <c r="DP779" s="185">
        <v>110500</v>
      </c>
      <c r="DQ779" s="185">
        <v>0</v>
      </c>
      <c r="DR779" s="185" t="s">
        <v>2026</v>
      </c>
      <c r="DS779" s="185" t="s">
        <v>2026</v>
      </c>
      <c r="DT779" s="185">
        <v>110500</v>
      </c>
      <c r="DV779" s="185" t="s">
        <v>2123</v>
      </c>
      <c r="DW779" s="185">
        <v>2762000</v>
      </c>
    </row>
    <row r="780" spans="1:128" x14ac:dyDescent="0.25">
      <c r="A780" s="185">
        <v>30</v>
      </c>
      <c r="B780" s="185">
        <v>2722000</v>
      </c>
      <c r="D780" s="230">
        <v>2.436E-2</v>
      </c>
      <c r="E780" s="185">
        <v>66308</v>
      </c>
      <c r="F780" s="185">
        <v>44007989</v>
      </c>
      <c r="I780" s="185">
        <v>2801291</v>
      </c>
      <c r="J780" s="185">
        <v>952666</v>
      </c>
      <c r="L780" s="185">
        <v>3161179</v>
      </c>
      <c r="M780" s="185" t="s">
        <v>2452</v>
      </c>
      <c r="N780" s="185" t="s">
        <v>4499</v>
      </c>
      <c r="R780" s="185" t="s">
        <v>1879</v>
      </c>
      <c r="S780" s="185" t="s">
        <v>147</v>
      </c>
      <c r="T780" s="185" t="s">
        <v>662</v>
      </c>
      <c r="U780" s="185" t="s">
        <v>1986</v>
      </c>
      <c r="V780" s="185" t="s">
        <v>2012</v>
      </c>
      <c r="W780" s="185" t="s">
        <v>1700</v>
      </c>
      <c r="X780" s="185" t="s">
        <v>1880</v>
      </c>
      <c r="Y780" s="185" t="s">
        <v>1881</v>
      </c>
      <c r="Z780" s="185" t="s">
        <v>2453</v>
      </c>
      <c r="AA780" s="185" t="s">
        <v>1883</v>
      </c>
      <c r="AB780" s="185" t="s">
        <v>1912</v>
      </c>
      <c r="AC780" s="185" t="s">
        <v>5047</v>
      </c>
      <c r="AD780" s="185" t="s">
        <v>2455</v>
      </c>
      <c r="AE780" s="185" t="s">
        <v>1903</v>
      </c>
      <c r="AF780" s="185" t="s">
        <v>1887</v>
      </c>
      <c r="AG780" s="185" t="s">
        <v>1888</v>
      </c>
      <c r="AH780" s="185" t="s">
        <v>1912</v>
      </c>
      <c r="AI780" s="185" t="s">
        <v>1890</v>
      </c>
      <c r="AK780" s="185" t="s">
        <v>2030</v>
      </c>
      <c r="AL780" s="185" t="s">
        <v>2329</v>
      </c>
      <c r="AM780" s="185" t="s">
        <v>5048</v>
      </c>
      <c r="AN780" s="185" t="s">
        <v>4358</v>
      </c>
      <c r="AO780" s="185" t="s">
        <v>4873</v>
      </c>
      <c r="AP780" s="185" t="s">
        <v>1896</v>
      </c>
      <c r="AQ780" s="185" t="s">
        <v>2012</v>
      </c>
      <c r="AR780" s="185" t="s">
        <v>2021</v>
      </c>
      <c r="AS780" s="185">
        <v>2721902</v>
      </c>
      <c r="AT780" s="185" t="s">
        <v>2021</v>
      </c>
      <c r="AV780" s="185" t="s">
        <v>1920</v>
      </c>
      <c r="AW780" s="185">
        <v>2721902</v>
      </c>
      <c r="AX780" s="185">
        <v>0</v>
      </c>
      <c r="AY780" s="185" t="s">
        <v>4502</v>
      </c>
      <c r="AZ780" s="186">
        <v>0</v>
      </c>
      <c r="BA780" s="231">
        <v>0</v>
      </c>
      <c r="BB780" s="185">
        <v>0</v>
      </c>
      <c r="BD780" s="187">
        <v>31245</v>
      </c>
      <c r="BE780" s="187">
        <v>43227</v>
      </c>
      <c r="BF780" s="187">
        <v>43227</v>
      </c>
      <c r="BH780" s="187">
        <v>43592</v>
      </c>
      <c r="BI780" s="187">
        <v>43957</v>
      </c>
      <c r="BO780" s="185" t="s">
        <v>4499</v>
      </c>
      <c r="BR780" s="185" t="s">
        <v>4503</v>
      </c>
      <c r="BV780" s="185" t="s">
        <v>3365</v>
      </c>
      <c r="BW780" s="185" t="s">
        <v>1926</v>
      </c>
      <c r="BX780" s="185" t="s">
        <v>1902</v>
      </c>
      <c r="BY780" s="187">
        <v>43227</v>
      </c>
      <c r="BZ780" s="187">
        <v>44323</v>
      </c>
      <c r="CA780" s="185">
        <v>0</v>
      </c>
      <c r="CB780" s="185">
        <v>2721902</v>
      </c>
      <c r="CC780" s="185">
        <v>0</v>
      </c>
      <c r="CD780" s="185">
        <v>0</v>
      </c>
      <c r="CE780" s="185">
        <v>0</v>
      </c>
      <c r="CF780" s="185">
        <v>0</v>
      </c>
      <c r="CG780" s="185">
        <v>0</v>
      </c>
      <c r="CH780" s="185">
        <v>0</v>
      </c>
      <c r="CI780" s="185">
        <v>0</v>
      </c>
      <c r="CK780" s="185">
        <v>0</v>
      </c>
      <c r="CL780" s="185">
        <v>0</v>
      </c>
      <c r="CM780" s="185">
        <v>0</v>
      </c>
      <c r="CN780" s="185">
        <v>0</v>
      </c>
      <c r="CO780" s="185">
        <v>0</v>
      </c>
      <c r="CP780" s="185">
        <v>0</v>
      </c>
      <c r="CQ780" s="185">
        <v>0</v>
      </c>
      <c r="CR780" s="185">
        <v>0</v>
      </c>
      <c r="CS780" s="185">
        <v>0</v>
      </c>
      <c r="CT780" s="185">
        <v>0</v>
      </c>
      <c r="CU780" s="185">
        <v>0</v>
      </c>
      <c r="CV780" s="185">
        <v>0</v>
      </c>
      <c r="CW780" s="185">
        <v>2721902</v>
      </c>
      <c r="CX780" s="185">
        <v>897619</v>
      </c>
      <c r="CY780" s="185">
        <v>1824283</v>
      </c>
      <c r="CZ780" s="185" t="s">
        <v>8035</v>
      </c>
      <c r="DA780" s="185">
        <v>226825</v>
      </c>
      <c r="DB780" s="185">
        <v>231400</v>
      </c>
      <c r="DC780" s="185">
        <v>326600</v>
      </c>
      <c r="DD780" s="185">
        <v>2722000</v>
      </c>
      <c r="DE780" s="185">
        <v>108900</v>
      </c>
      <c r="DF780" s="185">
        <v>54400</v>
      </c>
      <c r="DG780" s="185">
        <v>81700</v>
      </c>
      <c r="DH780" s="185">
        <v>0</v>
      </c>
      <c r="DI780" s="185">
        <v>30</v>
      </c>
      <c r="DJ780" s="185">
        <v>0</v>
      </c>
      <c r="DK780" s="185">
        <v>0</v>
      </c>
      <c r="DL780" s="185">
        <v>0</v>
      </c>
      <c r="DM780" s="187">
        <v>44172</v>
      </c>
      <c r="DN780" s="187">
        <v>44194</v>
      </c>
      <c r="DO780" s="185">
        <v>0</v>
      </c>
      <c r="DP780" s="185">
        <v>108900</v>
      </c>
      <c r="DQ780" s="185">
        <v>0</v>
      </c>
      <c r="DR780" s="185" t="s">
        <v>1888</v>
      </c>
      <c r="DS780" s="185" t="s">
        <v>1903</v>
      </c>
      <c r="DT780" s="185">
        <v>108900</v>
      </c>
      <c r="DV780" s="185" t="s">
        <v>2459</v>
      </c>
      <c r="DW780" s="185">
        <v>2722000</v>
      </c>
      <c r="DX780" s="185" t="s">
        <v>1896</v>
      </c>
    </row>
    <row r="781" spans="1:128" x14ac:dyDescent="0.25">
      <c r="A781" s="185">
        <v>30</v>
      </c>
      <c r="B781" s="185">
        <v>3212000</v>
      </c>
      <c r="D781" s="230">
        <v>6.9599999999999995E-2</v>
      </c>
      <c r="E781" s="185">
        <v>223555</v>
      </c>
      <c r="F781" s="185">
        <v>45450315</v>
      </c>
      <c r="I781" s="185">
        <v>3305347</v>
      </c>
      <c r="J781" s="185">
        <v>1124086</v>
      </c>
      <c r="L781" s="185">
        <v>4024588</v>
      </c>
      <c r="M781" s="185" t="s">
        <v>1946</v>
      </c>
      <c r="N781" s="185" t="s">
        <v>1962</v>
      </c>
      <c r="R781" s="185" t="s">
        <v>1879</v>
      </c>
      <c r="S781" s="185" t="s">
        <v>781</v>
      </c>
      <c r="T781" s="185" t="s">
        <v>2963</v>
      </c>
      <c r="U781" s="185" t="s">
        <v>460</v>
      </c>
      <c r="V781" s="185" t="s">
        <v>2012</v>
      </c>
      <c r="W781" s="185" t="s">
        <v>7622</v>
      </c>
      <c r="X781" s="185" t="s">
        <v>2013</v>
      </c>
      <c r="Y781" s="185" t="s">
        <v>1881</v>
      </c>
      <c r="Z781" s="185" t="s">
        <v>2650</v>
      </c>
      <c r="AA781" s="185" t="s">
        <v>1883</v>
      </c>
      <c r="AB781" s="185" t="s">
        <v>1923</v>
      </c>
      <c r="AC781" s="185" t="s">
        <v>5049</v>
      </c>
      <c r="AD781" s="185" t="s">
        <v>2965</v>
      </c>
      <c r="AE781" s="185" t="s">
        <v>1989</v>
      </c>
      <c r="AF781" s="185" t="s">
        <v>1888</v>
      </c>
      <c r="AG781" s="185" t="s">
        <v>1889</v>
      </c>
      <c r="AH781" s="185" t="s">
        <v>1912</v>
      </c>
      <c r="AI781" s="185" t="s">
        <v>1890</v>
      </c>
      <c r="AK781" s="185" t="s">
        <v>5050</v>
      </c>
      <c r="AL781" s="185" t="s">
        <v>5051</v>
      </c>
      <c r="AM781" s="185" t="s">
        <v>5052</v>
      </c>
      <c r="AN781" s="185" t="s">
        <v>4800</v>
      </c>
      <c r="AO781" s="185" t="s">
        <v>2109</v>
      </c>
      <c r="AP781" s="185" t="s">
        <v>1896</v>
      </c>
      <c r="AQ781" s="185" t="s">
        <v>2012</v>
      </c>
      <c r="AR781" s="185" t="s">
        <v>2021</v>
      </c>
      <c r="AS781" s="185">
        <v>2721902</v>
      </c>
      <c r="AT781" s="185" t="s">
        <v>2217</v>
      </c>
      <c r="AU781" s="185" t="s">
        <v>1332</v>
      </c>
      <c r="AV781" s="185" t="s">
        <v>1920</v>
      </c>
      <c r="AW781" s="185">
        <v>3211673</v>
      </c>
      <c r="AX781" s="185">
        <v>0</v>
      </c>
      <c r="AY781" s="185" t="s">
        <v>1968</v>
      </c>
      <c r="AZ781" s="186">
        <v>0</v>
      </c>
      <c r="BA781" s="231">
        <v>0</v>
      </c>
      <c r="BB781" s="185">
        <v>20</v>
      </c>
      <c r="BD781" s="187">
        <v>23077</v>
      </c>
      <c r="BE781" s="187">
        <v>40563</v>
      </c>
      <c r="BF781" s="187">
        <v>40563</v>
      </c>
      <c r="BH781" s="187">
        <v>43485</v>
      </c>
      <c r="BI781" s="187">
        <v>43849</v>
      </c>
      <c r="BO781" s="185" t="s">
        <v>1969</v>
      </c>
      <c r="BR781" s="185" t="s">
        <v>1970</v>
      </c>
      <c r="BV781" s="185" t="s">
        <v>3365</v>
      </c>
      <c r="BW781" s="185" t="s">
        <v>1926</v>
      </c>
      <c r="BX781" s="185" t="s">
        <v>1902</v>
      </c>
      <c r="BY781" s="187">
        <v>44216</v>
      </c>
      <c r="BZ781" s="187">
        <v>44216</v>
      </c>
      <c r="CA781" s="185">
        <v>0</v>
      </c>
      <c r="CB781" s="185">
        <v>3211673</v>
      </c>
      <c r="CC781" s="185">
        <v>0</v>
      </c>
      <c r="CD781" s="185">
        <v>0</v>
      </c>
      <c r="CE781" s="185">
        <v>0</v>
      </c>
      <c r="CF781" s="185">
        <v>0</v>
      </c>
      <c r="CG781" s="185">
        <v>0</v>
      </c>
      <c r="CH781" s="185">
        <v>0</v>
      </c>
      <c r="CI781" s="185">
        <v>0</v>
      </c>
      <c r="CK781" s="185">
        <v>0</v>
      </c>
      <c r="CL781" s="185">
        <v>0</v>
      </c>
      <c r="CM781" s="185">
        <v>0</v>
      </c>
      <c r="CN781" s="185">
        <v>0</v>
      </c>
      <c r="CO781" s="185">
        <v>642334</v>
      </c>
      <c r="CP781" s="185">
        <v>0</v>
      </c>
      <c r="CQ781" s="185">
        <v>0</v>
      </c>
      <c r="CR781" s="185">
        <v>0</v>
      </c>
      <c r="CS781" s="185">
        <v>0</v>
      </c>
      <c r="CT781" s="185">
        <v>0</v>
      </c>
      <c r="CU781" s="185">
        <v>0</v>
      </c>
      <c r="CV781" s="185">
        <v>0</v>
      </c>
      <c r="CW781" s="185">
        <v>3854007</v>
      </c>
      <c r="CX781" s="185">
        <v>444803</v>
      </c>
      <c r="CY781" s="185">
        <v>3409204</v>
      </c>
      <c r="CZ781" s="185" t="s">
        <v>8035</v>
      </c>
      <c r="DA781" s="185">
        <v>321167</v>
      </c>
      <c r="DB781" s="185">
        <v>273000</v>
      </c>
      <c r="DC781" s="185">
        <v>385400</v>
      </c>
      <c r="DD781" s="185">
        <v>3854000</v>
      </c>
      <c r="DE781" s="185">
        <v>154200</v>
      </c>
      <c r="DF781" s="185">
        <v>77100</v>
      </c>
      <c r="DG781" s="185">
        <v>115600</v>
      </c>
      <c r="DH781" s="185">
        <v>0</v>
      </c>
      <c r="DI781" s="185">
        <v>30</v>
      </c>
      <c r="DJ781" s="185">
        <v>0</v>
      </c>
      <c r="DK781" s="185">
        <v>0</v>
      </c>
      <c r="DL781" s="185">
        <v>0</v>
      </c>
      <c r="DM781" s="187">
        <v>43922</v>
      </c>
      <c r="DN781" s="187">
        <v>43950</v>
      </c>
      <c r="DO781" s="185">
        <v>0</v>
      </c>
      <c r="DP781" s="185">
        <v>128500</v>
      </c>
      <c r="DQ781" s="185">
        <v>0</v>
      </c>
      <c r="DR781" s="185" t="s">
        <v>2026</v>
      </c>
      <c r="DS781" s="185" t="s">
        <v>1903</v>
      </c>
      <c r="DT781" s="185">
        <v>128500</v>
      </c>
      <c r="DV781" s="185" t="s">
        <v>2051</v>
      </c>
      <c r="DW781" s="185">
        <v>3212000</v>
      </c>
      <c r="DX781" s="185" t="s">
        <v>1896</v>
      </c>
    </row>
    <row r="782" spans="1:128" x14ac:dyDescent="0.25">
      <c r="A782" s="185">
        <v>30</v>
      </c>
      <c r="B782" s="185">
        <v>1665000</v>
      </c>
      <c r="D782" s="230">
        <v>1.044E-2</v>
      </c>
      <c r="E782" s="185">
        <v>17383</v>
      </c>
      <c r="F782" s="185">
        <v>45461737</v>
      </c>
      <c r="I782" s="185">
        <v>1903246</v>
      </c>
      <c r="J782" s="185">
        <v>832461</v>
      </c>
      <c r="L782" s="185">
        <v>2061850</v>
      </c>
      <c r="M782" s="185" t="s">
        <v>1946</v>
      </c>
      <c r="N782" s="185" t="s">
        <v>2227</v>
      </c>
      <c r="R782" s="185" t="s">
        <v>1879</v>
      </c>
      <c r="S782" s="185" t="s">
        <v>781</v>
      </c>
      <c r="T782" s="185" t="s">
        <v>130</v>
      </c>
      <c r="U782" s="185" t="s">
        <v>682</v>
      </c>
      <c r="V782" s="185" t="s">
        <v>1949</v>
      </c>
      <c r="W782" s="185" t="s">
        <v>132</v>
      </c>
      <c r="X782" s="185" t="s">
        <v>1880</v>
      </c>
      <c r="Y782" s="185" t="s">
        <v>1987</v>
      </c>
      <c r="Z782" s="185" t="s">
        <v>2650</v>
      </c>
      <c r="AA782" s="185" t="s">
        <v>1883</v>
      </c>
      <c r="AB782" s="185" t="s">
        <v>1923</v>
      </c>
      <c r="AC782" s="185" t="s">
        <v>5053</v>
      </c>
      <c r="AD782" s="185" t="s">
        <v>2123</v>
      </c>
      <c r="AE782" s="185" t="s">
        <v>1887</v>
      </c>
      <c r="AF782" s="185" t="s">
        <v>1888</v>
      </c>
      <c r="AG782" s="185" t="s">
        <v>1889</v>
      </c>
      <c r="AH782" s="185" t="s">
        <v>1883</v>
      </c>
      <c r="AI782" s="185" t="s">
        <v>1890</v>
      </c>
      <c r="AK782" s="185" t="s">
        <v>2646</v>
      </c>
      <c r="AL782" s="185" t="s">
        <v>2160</v>
      </c>
      <c r="AM782" s="185" t="s">
        <v>5054</v>
      </c>
      <c r="AN782" s="185" t="s">
        <v>5055</v>
      </c>
      <c r="AO782" s="185" t="s">
        <v>4217</v>
      </c>
      <c r="AP782" s="185" t="s">
        <v>1896</v>
      </c>
      <c r="AQ782" s="185" t="s">
        <v>1949</v>
      </c>
      <c r="AR782" s="185" t="s">
        <v>2237</v>
      </c>
      <c r="AS782" s="185">
        <v>1664922</v>
      </c>
      <c r="AT782" s="185" t="s">
        <v>2237</v>
      </c>
      <c r="AV782" s="185" t="s">
        <v>1920</v>
      </c>
      <c r="AW782" s="185">
        <v>1664922</v>
      </c>
      <c r="AX782" s="185">
        <v>0</v>
      </c>
      <c r="AY782" s="185" t="s">
        <v>2233</v>
      </c>
      <c r="AZ782" s="186">
        <v>0</v>
      </c>
      <c r="BA782" s="231">
        <v>0</v>
      </c>
      <c r="BB782" s="185">
        <v>0</v>
      </c>
      <c r="BC782" s="185" t="s">
        <v>1332</v>
      </c>
      <c r="BD782" s="187">
        <v>22304</v>
      </c>
      <c r="BE782" s="187">
        <v>35443</v>
      </c>
      <c r="BF782" s="187">
        <v>35443</v>
      </c>
      <c r="BH782" s="187">
        <v>43478</v>
      </c>
      <c r="BI782" s="187">
        <v>44208</v>
      </c>
      <c r="BM782" s="185" t="s">
        <v>1900</v>
      </c>
      <c r="BN782" s="185" t="s">
        <v>1275</v>
      </c>
      <c r="BV782" s="185" t="s">
        <v>3365</v>
      </c>
      <c r="BW782" s="185" t="s">
        <v>1960</v>
      </c>
      <c r="BX782" s="185" t="s">
        <v>1902</v>
      </c>
      <c r="BY782" s="187">
        <v>42748</v>
      </c>
      <c r="BZ782" s="187">
        <v>44209</v>
      </c>
      <c r="CA782" s="185">
        <v>0</v>
      </c>
      <c r="CB782" s="185">
        <v>1664922</v>
      </c>
      <c r="CC782" s="185">
        <v>0</v>
      </c>
      <c r="CD782" s="185">
        <v>102854</v>
      </c>
      <c r="CE782" s="185">
        <v>0</v>
      </c>
      <c r="CF782" s="185">
        <v>0</v>
      </c>
      <c r="CG782" s="185">
        <v>0</v>
      </c>
      <c r="CH782" s="185">
        <v>0</v>
      </c>
      <c r="CI782" s="185">
        <v>0</v>
      </c>
      <c r="CK782" s="185">
        <v>0</v>
      </c>
      <c r="CL782" s="185">
        <v>0</v>
      </c>
      <c r="CM782" s="185">
        <v>0</v>
      </c>
      <c r="CN782" s="185">
        <v>0</v>
      </c>
      <c r="CO782" s="185">
        <v>0</v>
      </c>
      <c r="CP782" s="185">
        <v>66098</v>
      </c>
      <c r="CQ782" s="185">
        <v>0</v>
      </c>
      <c r="CR782" s="185">
        <v>0</v>
      </c>
      <c r="CS782" s="185">
        <v>0</v>
      </c>
      <c r="CT782" s="185">
        <v>0</v>
      </c>
      <c r="CU782" s="185">
        <v>0</v>
      </c>
      <c r="CV782" s="185">
        <v>0</v>
      </c>
      <c r="CW782" s="185">
        <v>1833874</v>
      </c>
      <c r="CX782" s="185">
        <v>714328</v>
      </c>
      <c r="CY782" s="185">
        <v>1119546</v>
      </c>
      <c r="CZ782" s="185" t="s">
        <v>8035</v>
      </c>
      <c r="DA782" s="185">
        <v>152823</v>
      </c>
      <c r="DB782" s="185">
        <v>141500</v>
      </c>
      <c r="DC782" s="185">
        <v>199800</v>
      </c>
      <c r="DD782" s="185">
        <v>1731000</v>
      </c>
      <c r="DE782" s="185">
        <v>69200</v>
      </c>
      <c r="DF782" s="185">
        <v>34600</v>
      </c>
      <c r="DG782" s="185">
        <v>51900</v>
      </c>
      <c r="DH782" s="185">
        <v>91694</v>
      </c>
      <c r="DI782" s="185">
        <v>30</v>
      </c>
      <c r="DJ782" s="185">
        <v>0</v>
      </c>
      <c r="DK782" s="185">
        <v>0</v>
      </c>
      <c r="DL782" s="185">
        <v>0</v>
      </c>
      <c r="DM782" s="187">
        <v>44228</v>
      </c>
      <c r="DN782" s="187">
        <v>44267</v>
      </c>
      <c r="DO782" s="185">
        <v>0</v>
      </c>
      <c r="DP782" s="185">
        <v>66600</v>
      </c>
      <c r="DQ782" s="185">
        <v>0</v>
      </c>
      <c r="DR782" s="185" t="s">
        <v>1888</v>
      </c>
      <c r="DS782" s="185" t="s">
        <v>1887</v>
      </c>
      <c r="DT782" s="185">
        <v>66600</v>
      </c>
      <c r="DV782" s="185" t="s">
        <v>2051</v>
      </c>
      <c r="DW782" s="185">
        <v>1665000</v>
      </c>
      <c r="DX782" s="185" t="s">
        <v>1896</v>
      </c>
    </row>
    <row r="783" spans="1:128" x14ac:dyDescent="0.25">
      <c r="A783" s="185">
        <v>30</v>
      </c>
      <c r="B783" s="185">
        <v>1622000</v>
      </c>
      <c r="D783" s="230">
        <v>5.2199999999999998E-3</v>
      </c>
      <c r="E783" s="185">
        <v>8467</v>
      </c>
      <c r="F783" s="185">
        <v>45520949</v>
      </c>
      <c r="I783" s="185">
        <v>1295460</v>
      </c>
      <c r="J783" s="185">
        <v>540724</v>
      </c>
      <c r="L783" s="185">
        <v>1461700</v>
      </c>
      <c r="M783" s="185" t="s">
        <v>1946</v>
      </c>
      <c r="N783" s="185" t="s">
        <v>2044</v>
      </c>
      <c r="R783" s="185" t="s">
        <v>1879</v>
      </c>
      <c r="S783" s="185" t="s">
        <v>781</v>
      </c>
      <c r="T783" s="185" t="s">
        <v>130</v>
      </c>
      <c r="U783" s="185" t="s">
        <v>682</v>
      </c>
      <c r="V783" s="185" t="s">
        <v>1949</v>
      </c>
      <c r="W783" s="185" t="s">
        <v>1419</v>
      </c>
      <c r="X783" s="185" t="s">
        <v>1880</v>
      </c>
      <c r="Y783" s="185" t="s">
        <v>1881</v>
      </c>
      <c r="Z783" s="185" t="s">
        <v>2650</v>
      </c>
      <c r="AA783" s="185" t="s">
        <v>1883</v>
      </c>
      <c r="AB783" s="185" t="s">
        <v>1923</v>
      </c>
      <c r="AC783" s="185" t="s">
        <v>5056</v>
      </c>
      <c r="AD783" s="185" t="s">
        <v>2123</v>
      </c>
      <c r="AE783" s="185" t="s">
        <v>1887</v>
      </c>
      <c r="AF783" s="185" t="s">
        <v>1888</v>
      </c>
      <c r="AG783" s="185" t="s">
        <v>1889</v>
      </c>
      <c r="AH783" s="185" t="s">
        <v>1883</v>
      </c>
      <c r="AI783" s="185" t="s">
        <v>1890</v>
      </c>
      <c r="AK783" s="185" t="s">
        <v>2766</v>
      </c>
      <c r="AL783" s="185" t="s">
        <v>2270</v>
      </c>
      <c r="AM783" s="185" t="s">
        <v>5057</v>
      </c>
      <c r="AN783" s="185" t="s">
        <v>5058</v>
      </c>
      <c r="AO783" s="185" t="s">
        <v>4184</v>
      </c>
      <c r="AP783" s="185" t="s">
        <v>1896</v>
      </c>
      <c r="AQ783" s="185" t="s">
        <v>1949</v>
      </c>
      <c r="AR783" s="185" t="s">
        <v>2782</v>
      </c>
      <c r="AS783" s="185">
        <v>1081448</v>
      </c>
      <c r="AT783" s="185" t="s">
        <v>2782</v>
      </c>
      <c r="AV783" s="185" t="s">
        <v>1920</v>
      </c>
      <c r="AW783" s="185">
        <v>1081448</v>
      </c>
      <c r="AX783" s="185">
        <v>0</v>
      </c>
      <c r="AY783" s="185" t="s">
        <v>2050</v>
      </c>
      <c r="AZ783" s="186">
        <v>0</v>
      </c>
      <c r="BA783" s="231">
        <v>0</v>
      </c>
      <c r="BB783" s="185">
        <v>0</v>
      </c>
      <c r="BD783" s="187">
        <v>29572</v>
      </c>
      <c r="BE783" s="187">
        <v>42888</v>
      </c>
      <c r="BF783" s="187">
        <v>42888</v>
      </c>
      <c r="BH783" s="187">
        <v>43618</v>
      </c>
      <c r="BI783" s="187">
        <v>43983</v>
      </c>
      <c r="BM783" s="185" t="s">
        <v>1900</v>
      </c>
      <c r="BN783" s="185" t="s">
        <v>1275</v>
      </c>
      <c r="BV783" s="185" t="s">
        <v>3365</v>
      </c>
      <c r="BW783" s="185" t="s">
        <v>1896</v>
      </c>
      <c r="BX783" s="185" t="s">
        <v>1902</v>
      </c>
      <c r="BY783" s="187">
        <v>42888</v>
      </c>
      <c r="BZ783" s="187">
        <v>44349</v>
      </c>
      <c r="CA783" s="185">
        <v>0</v>
      </c>
      <c r="CB783" s="185">
        <v>1081448</v>
      </c>
      <c r="CC783" s="185">
        <v>0</v>
      </c>
      <c r="CD783" s="185">
        <v>102854</v>
      </c>
      <c r="CE783" s="185">
        <v>0</v>
      </c>
      <c r="CF783" s="185">
        <v>0</v>
      </c>
      <c r="CG783" s="185">
        <v>0</v>
      </c>
      <c r="CH783" s="185">
        <v>540724</v>
      </c>
      <c r="CI783" s="185">
        <v>0</v>
      </c>
      <c r="CK783" s="185">
        <v>0</v>
      </c>
      <c r="CL783" s="185">
        <v>0</v>
      </c>
      <c r="CM783" s="185">
        <v>0</v>
      </c>
      <c r="CN783" s="185">
        <v>0</v>
      </c>
      <c r="CO783" s="185">
        <v>0</v>
      </c>
      <c r="CP783" s="185">
        <v>66098</v>
      </c>
      <c r="CQ783" s="185">
        <v>0</v>
      </c>
      <c r="CR783" s="185">
        <v>0</v>
      </c>
      <c r="CS783" s="185">
        <v>0</v>
      </c>
      <c r="CT783" s="185">
        <v>0</v>
      </c>
      <c r="CU783" s="185">
        <v>0</v>
      </c>
      <c r="CV783" s="185">
        <v>0</v>
      </c>
      <c r="CW783" s="185">
        <v>1791124</v>
      </c>
      <c r="CX783" s="185">
        <v>230170</v>
      </c>
      <c r="CY783" s="185">
        <v>1560954</v>
      </c>
      <c r="CZ783" s="185" t="s">
        <v>8035</v>
      </c>
      <c r="DA783" s="185">
        <v>149260</v>
      </c>
      <c r="DB783" s="185">
        <v>137900</v>
      </c>
      <c r="DC783" s="185">
        <v>194600</v>
      </c>
      <c r="DD783" s="185">
        <v>1688000</v>
      </c>
      <c r="DE783" s="185">
        <v>67500</v>
      </c>
      <c r="DF783" s="185">
        <v>33800</v>
      </c>
      <c r="DG783" s="185">
        <v>50600</v>
      </c>
      <c r="DH783" s="185">
        <v>0</v>
      </c>
      <c r="DI783" s="185">
        <v>30</v>
      </c>
      <c r="DJ783" s="185">
        <v>0</v>
      </c>
      <c r="DK783" s="185">
        <v>0</v>
      </c>
      <c r="DL783" s="185">
        <v>0</v>
      </c>
      <c r="DM783" s="187">
        <v>44105</v>
      </c>
      <c r="DN783" s="187">
        <v>44126</v>
      </c>
      <c r="DO783" s="185">
        <v>0</v>
      </c>
      <c r="DP783" s="185">
        <v>64900</v>
      </c>
      <c r="DQ783" s="185">
        <v>0</v>
      </c>
      <c r="DR783" s="185" t="s">
        <v>1888</v>
      </c>
      <c r="DS783" s="185" t="s">
        <v>1903</v>
      </c>
      <c r="DT783" s="185">
        <v>64900</v>
      </c>
      <c r="DV783" s="185" t="s">
        <v>2051</v>
      </c>
      <c r="DW783" s="185">
        <v>1622000</v>
      </c>
      <c r="DX783" s="185" t="s">
        <v>1896</v>
      </c>
    </row>
    <row r="784" spans="1:128" x14ac:dyDescent="0.25">
      <c r="A784" s="185">
        <v>30</v>
      </c>
      <c r="B784" s="185">
        <v>1081000</v>
      </c>
      <c r="D784" s="230">
        <v>1.044E-2</v>
      </c>
      <c r="E784" s="185">
        <v>11286</v>
      </c>
      <c r="F784" s="185">
        <v>45576233</v>
      </c>
      <c r="I784" s="185">
        <v>1295460</v>
      </c>
      <c r="J784" s="185">
        <v>540724</v>
      </c>
      <c r="L784" s="185">
        <v>1519479</v>
      </c>
      <c r="M784" s="185" t="s">
        <v>1946</v>
      </c>
      <c r="N784" s="185" t="s">
        <v>4180</v>
      </c>
      <c r="R784" s="185" t="s">
        <v>1879</v>
      </c>
      <c r="S784" s="185" t="s">
        <v>781</v>
      </c>
      <c r="T784" s="185" t="s">
        <v>709</v>
      </c>
      <c r="U784" s="185" t="s">
        <v>682</v>
      </c>
      <c r="V784" s="185" t="s">
        <v>2248</v>
      </c>
      <c r="W784" s="185" t="s">
        <v>722</v>
      </c>
      <c r="X784" s="185" t="s">
        <v>6669</v>
      </c>
      <c r="Y784" s="185" t="s">
        <v>1908</v>
      </c>
      <c r="Z784" s="185" t="s">
        <v>2650</v>
      </c>
      <c r="AA784" s="185" t="s">
        <v>1883</v>
      </c>
      <c r="AB784" s="185" t="s">
        <v>1923</v>
      </c>
      <c r="AC784" s="185" t="s">
        <v>5059</v>
      </c>
      <c r="AD784" s="185" t="s">
        <v>1946</v>
      </c>
      <c r="AE784" s="185" t="s">
        <v>1887</v>
      </c>
      <c r="AF784" s="185" t="s">
        <v>1888</v>
      </c>
      <c r="AG784" s="185" t="s">
        <v>1889</v>
      </c>
      <c r="AH784" s="185" t="s">
        <v>1883</v>
      </c>
      <c r="AI784" s="185" t="s">
        <v>1890</v>
      </c>
      <c r="AJ784" s="185" t="s">
        <v>1913</v>
      </c>
      <c r="AK784" s="185" t="s">
        <v>3952</v>
      </c>
      <c r="AL784" s="185" t="s">
        <v>2986</v>
      </c>
      <c r="AM784" s="185" t="s">
        <v>5060</v>
      </c>
      <c r="AN784" s="185" t="s">
        <v>4238</v>
      </c>
      <c r="AO784" s="185" t="s">
        <v>4420</v>
      </c>
      <c r="AP784" s="185" t="s">
        <v>1896</v>
      </c>
      <c r="AQ784" s="185" t="s">
        <v>2248</v>
      </c>
      <c r="AR784" s="185" t="s">
        <v>2252</v>
      </c>
      <c r="AS784" s="185">
        <v>1081448</v>
      </c>
      <c r="AT784" s="185" t="s">
        <v>2252</v>
      </c>
      <c r="AV784" s="185" t="s">
        <v>1920</v>
      </c>
      <c r="AW784" s="185">
        <v>1081448</v>
      </c>
      <c r="AX784" s="185">
        <v>0</v>
      </c>
      <c r="AY784" s="185" t="s">
        <v>4186</v>
      </c>
      <c r="AZ784" s="186">
        <v>0</v>
      </c>
      <c r="BA784" s="231">
        <v>11</v>
      </c>
      <c r="BB784" s="185">
        <v>0</v>
      </c>
      <c r="BC784" s="185" t="s">
        <v>1332</v>
      </c>
      <c r="BD784" s="187">
        <v>25248</v>
      </c>
      <c r="BE784" s="187">
        <v>32757</v>
      </c>
      <c r="BF784" s="187">
        <v>32874</v>
      </c>
      <c r="BH784" s="187">
        <v>43714</v>
      </c>
      <c r="BI784" s="187">
        <v>44079</v>
      </c>
      <c r="BJ784" s="185" t="s">
        <v>5061</v>
      </c>
      <c r="BK784" s="185" t="s">
        <v>1923</v>
      </c>
      <c r="BL784" s="187">
        <v>33703</v>
      </c>
      <c r="BM784" s="185" t="s">
        <v>4194</v>
      </c>
      <c r="BN784" s="185" t="s">
        <v>4195</v>
      </c>
      <c r="BV784" s="185" t="s">
        <v>3365</v>
      </c>
      <c r="BW784" s="185" t="s">
        <v>1896</v>
      </c>
      <c r="BX784" s="185" t="s">
        <v>1902</v>
      </c>
      <c r="BY784" s="187">
        <v>43714</v>
      </c>
      <c r="BZ784" s="187">
        <v>44079</v>
      </c>
      <c r="CA784" s="185">
        <v>0</v>
      </c>
      <c r="CB784" s="185">
        <v>1081448</v>
      </c>
      <c r="CC784" s="185">
        <v>0</v>
      </c>
      <c r="CD784" s="185">
        <v>102854</v>
      </c>
      <c r="CE784" s="185">
        <v>0</v>
      </c>
      <c r="CF784" s="185">
        <v>0</v>
      </c>
      <c r="CG784" s="185">
        <v>0</v>
      </c>
      <c r="CH784" s="185">
        <v>0</v>
      </c>
      <c r="CI784" s="185">
        <v>0</v>
      </c>
      <c r="CK784" s="185">
        <v>0</v>
      </c>
      <c r="CL784" s="185">
        <v>0</v>
      </c>
      <c r="CM784" s="185">
        <v>0</v>
      </c>
      <c r="CN784" s="185">
        <v>0</v>
      </c>
      <c r="CO784" s="185">
        <v>0</v>
      </c>
      <c r="CP784" s="185">
        <v>66098</v>
      </c>
      <c r="CQ784" s="185">
        <v>118959</v>
      </c>
      <c r="CR784" s="185">
        <v>0</v>
      </c>
      <c r="CS784" s="185">
        <v>0</v>
      </c>
      <c r="CT784" s="185">
        <v>0</v>
      </c>
      <c r="CU784" s="185">
        <v>0</v>
      </c>
      <c r="CV784" s="185">
        <v>0</v>
      </c>
      <c r="CW784" s="185">
        <v>1369359</v>
      </c>
      <c r="CX784" s="185">
        <v>159734</v>
      </c>
      <c r="CY784" s="185">
        <v>1209625</v>
      </c>
      <c r="CZ784" s="185" t="s">
        <v>8035</v>
      </c>
      <c r="DA784" s="185">
        <v>114113</v>
      </c>
      <c r="DB784" s="185">
        <v>91900</v>
      </c>
      <c r="DC784" s="185">
        <v>129700</v>
      </c>
      <c r="DD784" s="185">
        <v>1267000</v>
      </c>
      <c r="DE784" s="185">
        <v>50700</v>
      </c>
      <c r="DF784" s="185">
        <v>25300</v>
      </c>
      <c r="DG784" s="185">
        <v>38000</v>
      </c>
      <c r="DH784" s="185">
        <v>0</v>
      </c>
      <c r="DI784" s="185">
        <v>30</v>
      </c>
      <c r="DJ784" s="185">
        <v>0</v>
      </c>
      <c r="DK784" s="185">
        <v>0</v>
      </c>
      <c r="DL784" s="185">
        <v>0</v>
      </c>
      <c r="DM784" s="187">
        <v>44197</v>
      </c>
      <c r="DN784" s="187">
        <v>44211</v>
      </c>
      <c r="DO784" s="185">
        <v>0</v>
      </c>
      <c r="DP784" s="185">
        <v>43200</v>
      </c>
      <c r="DQ784" s="185">
        <v>0</v>
      </c>
      <c r="DR784" s="185" t="s">
        <v>2054</v>
      </c>
      <c r="DS784" s="185" t="s">
        <v>1889</v>
      </c>
      <c r="DT784" s="185">
        <v>43200</v>
      </c>
      <c r="DV784" s="185" t="s">
        <v>2051</v>
      </c>
      <c r="DW784" s="185">
        <v>1081000</v>
      </c>
      <c r="DX784" s="185" t="s">
        <v>1896</v>
      </c>
    </row>
    <row r="785" spans="1:128" x14ac:dyDescent="0.25">
      <c r="A785" s="185">
        <v>21</v>
      </c>
      <c r="B785" s="185">
        <v>1815000</v>
      </c>
      <c r="D785" s="230">
        <v>1.044E-2</v>
      </c>
      <c r="E785" s="185">
        <v>18949</v>
      </c>
      <c r="F785" s="185">
        <v>45715286</v>
      </c>
      <c r="I785" s="185">
        <v>0</v>
      </c>
      <c r="J785" s="185">
        <v>0</v>
      </c>
      <c r="L785" s="185">
        <v>0</v>
      </c>
      <c r="M785" s="185" t="s">
        <v>1946</v>
      </c>
      <c r="N785" s="185" t="s">
        <v>2044</v>
      </c>
      <c r="R785" s="185" t="s">
        <v>1264</v>
      </c>
      <c r="S785" s="185" t="s">
        <v>781</v>
      </c>
      <c r="T785" s="185" t="s">
        <v>130</v>
      </c>
      <c r="U785" s="185" t="s">
        <v>682</v>
      </c>
      <c r="V785" s="185" t="s">
        <v>2012</v>
      </c>
      <c r="W785" s="185" t="s">
        <v>8033</v>
      </c>
      <c r="X785" s="185" t="s">
        <v>2138</v>
      </c>
      <c r="Y785" s="185" t="s">
        <v>1987</v>
      </c>
      <c r="Z785" s="185" t="s">
        <v>2650</v>
      </c>
      <c r="AA785" s="185" t="s">
        <v>1883</v>
      </c>
      <c r="AB785" s="185" t="s">
        <v>1923</v>
      </c>
      <c r="AC785" s="185" t="s">
        <v>8042</v>
      </c>
      <c r="AD785" s="185" t="s">
        <v>2123</v>
      </c>
      <c r="AE785" s="185" t="s">
        <v>1887</v>
      </c>
      <c r="AF785" s="185" t="s">
        <v>1888</v>
      </c>
      <c r="AG785" s="185" t="s">
        <v>1889</v>
      </c>
      <c r="AH785" s="185" t="s">
        <v>1883</v>
      </c>
      <c r="AI785" s="185" t="s">
        <v>1890</v>
      </c>
      <c r="AK785" s="185" t="s">
        <v>2647</v>
      </c>
      <c r="AL785" s="185" t="s">
        <v>3409</v>
      </c>
      <c r="AM785" s="185" t="s">
        <v>8043</v>
      </c>
      <c r="AN785" s="185" t="s">
        <v>8043</v>
      </c>
      <c r="AP785" s="185" t="s">
        <v>1896</v>
      </c>
      <c r="AQ785" s="185" t="s">
        <v>2012</v>
      </c>
      <c r="AR785" s="185" t="s">
        <v>2300</v>
      </c>
      <c r="AS785" s="185">
        <v>2593510</v>
      </c>
      <c r="AT785" s="185" t="s">
        <v>2300</v>
      </c>
      <c r="AV785" s="185" t="s">
        <v>1920</v>
      </c>
      <c r="AW785" s="185">
        <v>2593510</v>
      </c>
      <c r="AX785" s="185">
        <v>0</v>
      </c>
      <c r="AY785" s="185" t="s">
        <v>2050</v>
      </c>
      <c r="AZ785" s="186">
        <v>0</v>
      </c>
      <c r="BA785" s="231">
        <v>0</v>
      </c>
      <c r="BB785" s="185">
        <v>0</v>
      </c>
      <c r="BD785" s="187">
        <v>30557</v>
      </c>
      <c r="BE785" s="187">
        <v>7832</v>
      </c>
      <c r="BF785" s="187">
        <v>44357</v>
      </c>
      <c r="BH785" s="187">
        <v>44357</v>
      </c>
      <c r="BM785" s="185" t="s">
        <v>1900</v>
      </c>
      <c r="BN785" s="185" t="s">
        <v>1275</v>
      </c>
      <c r="BV785" s="185" t="s">
        <v>3365</v>
      </c>
      <c r="BW785" s="185" t="s">
        <v>1926</v>
      </c>
      <c r="BX785" s="185" t="s">
        <v>2025</v>
      </c>
      <c r="BY785" s="187">
        <v>44357</v>
      </c>
      <c r="BZ785" s="187">
        <v>44357</v>
      </c>
      <c r="CA785" s="185">
        <v>0</v>
      </c>
      <c r="CB785" s="185">
        <v>1815457</v>
      </c>
      <c r="CC785" s="185">
        <v>0</v>
      </c>
      <c r="CD785" s="185">
        <v>0</v>
      </c>
      <c r="CE785" s="185">
        <v>0</v>
      </c>
      <c r="CF785" s="185">
        <v>0</v>
      </c>
      <c r="CG785" s="185">
        <v>0</v>
      </c>
      <c r="CH785" s="185">
        <v>0</v>
      </c>
      <c r="CI785" s="185">
        <v>0</v>
      </c>
      <c r="CK785" s="185">
        <v>0</v>
      </c>
      <c r="CL785" s="185">
        <v>0</v>
      </c>
      <c r="CM785" s="185">
        <v>0</v>
      </c>
      <c r="CN785" s="185">
        <v>0</v>
      </c>
      <c r="CO785" s="185">
        <v>0</v>
      </c>
      <c r="CP785" s="185">
        <v>0</v>
      </c>
      <c r="CQ785" s="185">
        <v>0</v>
      </c>
      <c r="CR785" s="185">
        <v>0</v>
      </c>
      <c r="CS785" s="185">
        <v>0</v>
      </c>
      <c r="CT785" s="185">
        <v>0</v>
      </c>
      <c r="CU785" s="185">
        <v>0</v>
      </c>
      <c r="CV785" s="185">
        <v>0</v>
      </c>
      <c r="CW785" s="185">
        <v>1815457</v>
      </c>
      <c r="CX785" s="185">
        <v>145200</v>
      </c>
      <c r="CY785" s="185">
        <v>1670257</v>
      </c>
      <c r="CZ785" s="185" t="s">
        <v>8035</v>
      </c>
      <c r="DA785" s="185">
        <v>151288</v>
      </c>
      <c r="DB785" s="185">
        <v>154300</v>
      </c>
      <c r="DC785" s="185">
        <v>217800</v>
      </c>
      <c r="DD785" s="185">
        <v>1815000</v>
      </c>
      <c r="DE785" s="185">
        <v>72600</v>
      </c>
      <c r="DF785" s="185">
        <v>36300</v>
      </c>
      <c r="DG785" s="185">
        <v>54400</v>
      </c>
      <c r="DH785" s="185">
        <v>0</v>
      </c>
      <c r="DI785" s="185">
        <v>21</v>
      </c>
      <c r="DJ785" s="185">
        <v>0</v>
      </c>
      <c r="DK785" s="185">
        <v>0</v>
      </c>
      <c r="DL785" s="185">
        <v>0</v>
      </c>
      <c r="DM785" s="187">
        <v>44357</v>
      </c>
      <c r="DN785" s="187">
        <v>44358</v>
      </c>
      <c r="DO785" s="185">
        <v>0</v>
      </c>
      <c r="DP785" s="185">
        <v>72600</v>
      </c>
      <c r="DQ785" s="185">
        <v>0</v>
      </c>
      <c r="DR785" s="185" t="s">
        <v>1946</v>
      </c>
      <c r="DS785" s="185" t="s">
        <v>1887</v>
      </c>
      <c r="DT785" s="185">
        <v>72600</v>
      </c>
      <c r="DV785" s="185" t="s">
        <v>2051</v>
      </c>
      <c r="DW785" s="185">
        <v>1815000</v>
      </c>
    </row>
    <row r="786" spans="1:128" x14ac:dyDescent="0.25">
      <c r="A786" s="185">
        <v>30</v>
      </c>
      <c r="B786" s="185">
        <v>1150000</v>
      </c>
      <c r="D786" s="230">
        <v>5.2199999999999998E-3</v>
      </c>
      <c r="E786" s="185">
        <v>6003</v>
      </c>
      <c r="F786" s="185">
        <v>45765489</v>
      </c>
      <c r="I786" s="185">
        <v>1367323</v>
      </c>
      <c r="J786" s="185">
        <v>575218</v>
      </c>
      <c r="L786" s="185">
        <v>1542752</v>
      </c>
      <c r="M786" s="185" t="s">
        <v>2112</v>
      </c>
      <c r="N786" s="185" t="s">
        <v>2044</v>
      </c>
      <c r="R786" s="185" t="s">
        <v>1264</v>
      </c>
      <c r="S786" s="185" t="s">
        <v>687</v>
      </c>
      <c r="T786" s="185" t="s">
        <v>527</v>
      </c>
      <c r="U786" s="185" t="s">
        <v>682</v>
      </c>
      <c r="V786" s="185" t="s">
        <v>1949</v>
      </c>
      <c r="W786" s="185" t="s">
        <v>1218</v>
      </c>
      <c r="X786" s="185" t="s">
        <v>2013</v>
      </c>
      <c r="Y786" s="185" t="s">
        <v>1987</v>
      </c>
      <c r="Z786" s="185" t="s">
        <v>2114</v>
      </c>
      <c r="AA786" s="185" t="s">
        <v>1883</v>
      </c>
      <c r="AB786" s="185" t="s">
        <v>2086</v>
      </c>
      <c r="AC786" s="185" t="s">
        <v>5062</v>
      </c>
      <c r="AD786" s="185" t="s">
        <v>3034</v>
      </c>
      <c r="AE786" s="185" t="s">
        <v>1887</v>
      </c>
      <c r="AF786" s="185" t="s">
        <v>1888</v>
      </c>
      <c r="AG786" s="185" t="s">
        <v>1889</v>
      </c>
      <c r="AH786" s="185" t="s">
        <v>1883</v>
      </c>
      <c r="AI786" s="185" t="s">
        <v>1890</v>
      </c>
      <c r="AK786" s="185" t="s">
        <v>2055</v>
      </c>
      <c r="AL786" s="185" t="s">
        <v>4122</v>
      </c>
      <c r="AM786" s="185" t="s">
        <v>4884</v>
      </c>
      <c r="AN786" s="185" t="s">
        <v>4211</v>
      </c>
      <c r="AO786" s="185" t="s">
        <v>4260</v>
      </c>
      <c r="AP786" s="185" t="s">
        <v>1896</v>
      </c>
      <c r="AQ786" s="185" t="s">
        <v>1949</v>
      </c>
      <c r="AR786" s="185" t="s">
        <v>3251</v>
      </c>
      <c r="AS786" s="185">
        <v>1150436</v>
      </c>
      <c r="AT786" s="185" t="s">
        <v>3251</v>
      </c>
      <c r="AV786" s="185" t="s">
        <v>1920</v>
      </c>
      <c r="AW786" s="185">
        <v>1150436</v>
      </c>
      <c r="AX786" s="185">
        <v>0</v>
      </c>
      <c r="AY786" s="185" t="s">
        <v>2050</v>
      </c>
      <c r="AZ786" s="186">
        <v>0</v>
      </c>
      <c r="BA786" s="231">
        <v>28</v>
      </c>
      <c r="BB786" s="185">
        <v>0</v>
      </c>
      <c r="BD786" s="187">
        <v>27300</v>
      </c>
      <c r="BE786" s="187">
        <v>42072</v>
      </c>
      <c r="BH786" s="187">
        <v>43168</v>
      </c>
      <c r="BI786" s="187">
        <v>43532</v>
      </c>
      <c r="BM786" s="185" t="s">
        <v>1900</v>
      </c>
      <c r="BN786" s="185" t="s">
        <v>1275</v>
      </c>
      <c r="BV786" s="185" t="s">
        <v>3365</v>
      </c>
      <c r="BW786" s="185" t="s">
        <v>1926</v>
      </c>
      <c r="BX786" s="185" t="s">
        <v>2025</v>
      </c>
      <c r="BY786" s="187">
        <v>43899</v>
      </c>
      <c r="BZ786" s="187">
        <v>44264</v>
      </c>
      <c r="CA786" s="185">
        <v>0</v>
      </c>
      <c r="CB786" s="185">
        <v>1150436</v>
      </c>
      <c r="CC786" s="185">
        <v>0</v>
      </c>
      <c r="CD786" s="185">
        <v>102854</v>
      </c>
      <c r="CE786" s="185">
        <v>0</v>
      </c>
      <c r="CF786" s="185">
        <v>0</v>
      </c>
      <c r="CG786" s="185">
        <v>0</v>
      </c>
      <c r="CH786" s="185">
        <v>0</v>
      </c>
      <c r="CI786" s="185">
        <v>0</v>
      </c>
      <c r="CK786" s="185">
        <v>0</v>
      </c>
      <c r="CL786" s="185">
        <v>0</v>
      </c>
      <c r="CM786" s="185">
        <v>0</v>
      </c>
      <c r="CN786" s="185">
        <v>0</v>
      </c>
      <c r="CO786" s="185">
        <v>0</v>
      </c>
      <c r="CP786" s="185">
        <v>66098</v>
      </c>
      <c r="CQ786" s="185">
        <v>322122</v>
      </c>
      <c r="CR786" s="185">
        <v>0</v>
      </c>
      <c r="CS786" s="185">
        <v>0</v>
      </c>
      <c r="CT786" s="185">
        <v>0</v>
      </c>
      <c r="CU786" s="185">
        <v>0</v>
      </c>
      <c r="CV786" s="185">
        <v>0</v>
      </c>
      <c r="CW786" s="185">
        <v>1641510</v>
      </c>
      <c r="CX786" s="185">
        <v>484253</v>
      </c>
      <c r="CY786" s="185">
        <v>1157257</v>
      </c>
      <c r="CZ786" s="185" t="s">
        <v>8035</v>
      </c>
      <c r="DA786" s="185">
        <v>136793</v>
      </c>
      <c r="DB786" s="185">
        <v>97700</v>
      </c>
      <c r="DC786" s="185">
        <v>138000</v>
      </c>
      <c r="DD786" s="185">
        <v>1539000</v>
      </c>
      <c r="DE786" s="185">
        <v>61600</v>
      </c>
      <c r="DF786" s="185">
        <v>30800</v>
      </c>
      <c r="DG786" s="185">
        <v>46200</v>
      </c>
      <c r="DH786" s="185">
        <v>0</v>
      </c>
      <c r="DI786" s="185">
        <v>30</v>
      </c>
      <c r="DJ786" s="185">
        <v>0</v>
      </c>
      <c r="DK786" s="185">
        <v>0</v>
      </c>
      <c r="DL786" s="185">
        <v>0</v>
      </c>
      <c r="DM786" s="187">
        <v>44013</v>
      </c>
      <c r="DN786" s="187">
        <v>44020</v>
      </c>
      <c r="DO786" s="185">
        <v>0</v>
      </c>
      <c r="DP786" s="185">
        <v>46000</v>
      </c>
      <c r="DQ786" s="185">
        <v>0</v>
      </c>
      <c r="DR786" s="185" t="s">
        <v>2026</v>
      </c>
      <c r="DS786" s="185" t="s">
        <v>1887</v>
      </c>
      <c r="DT786" s="185">
        <v>46000</v>
      </c>
      <c r="DV786" s="185" t="s">
        <v>1911</v>
      </c>
      <c r="DW786" s="185">
        <v>1150000</v>
      </c>
      <c r="DX786" s="185" t="s">
        <v>1896</v>
      </c>
    </row>
    <row r="787" spans="1:128" x14ac:dyDescent="0.25">
      <c r="A787" s="185">
        <v>30</v>
      </c>
      <c r="B787" s="185">
        <v>3692000</v>
      </c>
      <c r="D787" s="230">
        <v>1.044E-2</v>
      </c>
      <c r="E787" s="185">
        <v>38544</v>
      </c>
      <c r="F787" s="185">
        <v>46375684</v>
      </c>
      <c r="I787" s="185">
        <v>3799466</v>
      </c>
      <c r="J787" s="185">
        <v>1292126</v>
      </c>
      <c r="L787" s="185">
        <v>4115651</v>
      </c>
      <c r="M787" s="185" t="s">
        <v>1889</v>
      </c>
      <c r="N787" s="185" t="s">
        <v>11</v>
      </c>
      <c r="R787" s="185" t="s">
        <v>1264</v>
      </c>
      <c r="S787" s="185" t="s">
        <v>306</v>
      </c>
      <c r="T787" s="185" t="s">
        <v>306</v>
      </c>
      <c r="U787" s="185" t="s">
        <v>4355</v>
      </c>
      <c r="V787" s="185" t="s">
        <v>1963</v>
      </c>
      <c r="W787" s="185" t="s">
        <v>741</v>
      </c>
      <c r="X787" s="185" t="s">
        <v>1999</v>
      </c>
      <c r="Y787" s="185" t="s">
        <v>1987</v>
      </c>
      <c r="Z787" s="185" t="s">
        <v>1909</v>
      </c>
      <c r="AA787" s="185" t="s">
        <v>1883</v>
      </c>
      <c r="AB787" s="185" t="s">
        <v>1883</v>
      </c>
      <c r="AC787" s="185" t="s">
        <v>5063</v>
      </c>
      <c r="AD787" s="185" t="s">
        <v>1989</v>
      </c>
      <c r="AE787" s="185" t="s">
        <v>1888</v>
      </c>
      <c r="AF787" s="185" t="s">
        <v>1889</v>
      </c>
      <c r="AG787" s="185" t="s">
        <v>1989</v>
      </c>
      <c r="AH787" s="185" t="s">
        <v>1912</v>
      </c>
      <c r="AI787" s="185" t="s">
        <v>1890</v>
      </c>
      <c r="AK787" s="185" t="s">
        <v>1954</v>
      </c>
      <c r="AL787" s="185" t="s">
        <v>4005</v>
      </c>
      <c r="AM787" s="185" t="s">
        <v>5064</v>
      </c>
      <c r="AN787" s="185" t="s">
        <v>5065</v>
      </c>
      <c r="AO787" s="185" t="s">
        <v>4514</v>
      </c>
      <c r="AP787" s="185" t="s">
        <v>1896</v>
      </c>
      <c r="AQ787" s="185" t="s">
        <v>1963</v>
      </c>
      <c r="AR787" s="185" t="s">
        <v>2458</v>
      </c>
      <c r="AS787" s="185">
        <v>3691789</v>
      </c>
      <c r="AT787" s="185" t="s">
        <v>2458</v>
      </c>
      <c r="AV787" s="185" t="s">
        <v>1920</v>
      </c>
      <c r="AW787" s="185">
        <v>3691789</v>
      </c>
      <c r="AX787" s="185">
        <v>0</v>
      </c>
      <c r="AY787" s="185" t="s">
        <v>3244</v>
      </c>
      <c r="AZ787" s="186">
        <v>0</v>
      </c>
      <c r="BA787" s="231">
        <v>0</v>
      </c>
      <c r="BB787" s="185">
        <v>0</v>
      </c>
      <c r="BC787" s="185" t="s">
        <v>1332</v>
      </c>
      <c r="BD787" s="187">
        <v>28464</v>
      </c>
      <c r="BE787" s="187">
        <v>40044</v>
      </c>
      <c r="BF787" s="187">
        <v>40044</v>
      </c>
      <c r="BH787" s="187">
        <v>42665</v>
      </c>
      <c r="BI787" s="187">
        <v>43029</v>
      </c>
      <c r="BO787" s="185" t="s">
        <v>11</v>
      </c>
      <c r="BR787" s="185" t="s">
        <v>3245</v>
      </c>
      <c r="BV787" s="185" t="s">
        <v>3365</v>
      </c>
      <c r="BW787" s="185" t="s">
        <v>1926</v>
      </c>
      <c r="BX787" s="185" t="s">
        <v>2025</v>
      </c>
      <c r="BY787" s="187">
        <v>43760</v>
      </c>
      <c r="BZ787" s="187">
        <v>44126</v>
      </c>
      <c r="CA787" s="185">
        <v>0</v>
      </c>
      <c r="CB787" s="185">
        <v>3691789</v>
      </c>
      <c r="CC787" s="185">
        <v>0</v>
      </c>
      <c r="CD787" s="185">
        <v>0</v>
      </c>
      <c r="CE787" s="185">
        <v>0</v>
      </c>
      <c r="CF787" s="185">
        <v>0</v>
      </c>
      <c r="CG787" s="185">
        <v>0</v>
      </c>
      <c r="CH787" s="185">
        <v>0</v>
      </c>
      <c r="CI787" s="185">
        <v>0</v>
      </c>
      <c r="CK787" s="185">
        <v>0</v>
      </c>
      <c r="CL787" s="185">
        <v>0</v>
      </c>
      <c r="CM787" s="185">
        <v>0</v>
      </c>
      <c r="CN787" s="185">
        <v>0</v>
      </c>
      <c r="CO787" s="185">
        <v>0</v>
      </c>
      <c r="CP787" s="185">
        <v>0</v>
      </c>
      <c r="CQ787" s="185">
        <v>0</v>
      </c>
      <c r="CR787" s="185">
        <v>0</v>
      </c>
      <c r="CS787" s="185">
        <v>0</v>
      </c>
      <c r="CT787" s="185">
        <v>0</v>
      </c>
      <c r="CU787" s="185">
        <v>0</v>
      </c>
      <c r="CV787" s="185">
        <v>0</v>
      </c>
      <c r="CW787" s="185">
        <v>3691789</v>
      </c>
      <c r="CX787" s="185">
        <v>616889</v>
      </c>
      <c r="CY787" s="185">
        <v>3074900</v>
      </c>
      <c r="CZ787" s="185" t="s">
        <v>8035</v>
      </c>
      <c r="DA787" s="185">
        <v>307649</v>
      </c>
      <c r="DB787" s="185">
        <v>313800</v>
      </c>
      <c r="DC787" s="185">
        <v>443000</v>
      </c>
      <c r="DD787" s="185">
        <v>3692000</v>
      </c>
      <c r="DE787" s="185">
        <v>147700</v>
      </c>
      <c r="DF787" s="185">
        <v>73800</v>
      </c>
      <c r="DG787" s="185">
        <v>110800</v>
      </c>
      <c r="DH787" s="185">
        <v>0</v>
      </c>
      <c r="DI787" s="185">
        <v>30</v>
      </c>
      <c r="DJ787" s="185">
        <v>0</v>
      </c>
      <c r="DK787" s="185">
        <v>0</v>
      </c>
      <c r="DL787" s="185">
        <v>0</v>
      </c>
      <c r="DM787" s="187">
        <v>43831</v>
      </c>
      <c r="DN787" s="187">
        <v>43832</v>
      </c>
      <c r="DO787" s="185">
        <v>0</v>
      </c>
      <c r="DP787" s="185">
        <v>147700</v>
      </c>
      <c r="DQ787" s="185">
        <v>36900</v>
      </c>
      <c r="DR787" s="185" t="s">
        <v>2009</v>
      </c>
      <c r="DS787" s="185" t="s">
        <v>1887</v>
      </c>
      <c r="DT787" s="185">
        <v>147700</v>
      </c>
      <c r="DV787" s="185" t="s">
        <v>1928</v>
      </c>
      <c r="DW787" s="185">
        <v>3692000</v>
      </c>
      <c r="DX787" s="185" t="s">
        <v>1896</v>
      </c>
    </row>
    <row r="788" spans="1:128" x14ac:dyDescent="0.25">
      <c r="A788" s="185">
        <v>30</v>
      </c>
      <c r="B788" s="185">
        <v>3082000</v>
      </c>
      <c r="D788" s="230">
        <v>2.436E-2</v>
      </c>
      <c r="E788" s="185">
        <v>75078</v>
      </c>
      <c r="F788" s="185">
        <v>46384261</v>
      </c>
      <c r="I788" s="185">
        <v>3171807</v>
      </c>
      <c r="J788" s="185">
        <v>1078671</v>
      </c>
      <c r="L788" s="185">
        <v>3578916</v>
      </c>
      <c r="M788" s="185" t="s">
        <v>1928</v>
      </c>
      <c r="N788" s="185" t="s">
        <v>1306</v>
      </c>
      <c r="R788" s="185" t="s">
        <v>1264</v>
      </c>
      <c r="S788" s="185" t="s">
        <v>150</v>
      </c>
      <c r="T788" s="185" t="s">
        <v>803</v>
      </c>
      <c r="U788" s="185" t="s">
        <v>1986</v>
      </c>
      <c r="V788" s="185" t="s">
        <v>2012</v>
      </c>
      <c r="W788" s="185" t="s">
        <v>1171</v>
      </c>
      <c r="X788" s="185" t="s">
        <v>1880</v>
      </c>
      <c r="Y788" s="185" t="s">
        <v>1881</v>
      </c>
      <c r="Z788" s="185" t="s">
        <v>2052</v>
      </c>
      <c r="AA788" s="185" t="s">
        <v>1883</v>
      </c>
      <c r="AB788" s="185" t="s">
        <v>1913</v>
      </c>
      <c r="AC788" s="185" t="s">
        <v>5066</v>
      </c>
      <c r="AD788" s="185" t="s">
        <v>2654</v>
      </c>
      <c r="AE788" s="185" t="s">
        <v>1903</v>
      </c>
      <c r="AF788" s="185" t="s">
        <v>1887</v>
      </c>
      <c r="AG788" s="185" t="s">
        <v>1888</v>
      </c>
      <c r="AH788" s="185" t="s">
        <v>1912</v>
      </c>
      <c r="AI788" s="185" t="s">
        <v>1890</v>
      </c>
      <c r="AK788" s="185" t="s">
        <v>5067</v>
      </c>
      <c r="AL788" s="185" t="s">
        <v>5068</v>
      </c>
      <c r="AM788" s="185" t="s">
        <v>5069</v>
      </c>
      <c r="AN788" s="185" t="s">
        <v>4531</v>
      </c>
      <c r="AO788" s="185" t="s">
        <v>4189</v>
      </c>
      <c r="AP788" s="185" t="s">
        <v>1896</v>
      </c>
      <c r="AQ788" s="185" t="s">
        <v>2012</v>
      </c>
      <c r="AR788" s="185" t="s">
        <v>2285</v>
      </c>
      <c r="AS788" s="185">
        <v>3081918</v>
      </c>
      <c r="AT788" s="185" t="s">
        <v>2285</v>
      </c>
      <c r="AV788" s="185" t="s">
        <v>1920</v>
      </c>
      <c r="AW788" s="185">
        <v>3081918</v>
      </c>
      <c r="AX788" s="185">
        <v>0</v>
      </c>
      <c r="AY788" s="185" t="s">
        <v>4267</v>
      </c>
      <c r="AZ788" s="186">
        <v>0</v>
      </c>
      <c r="BA788" s="231">
        <v>0</v>
      </c>
      <c r="BB788" s="185">
        <v>0</v>
      </c>
      <c r="BD788" s="187">
        <v>30594</v>
      </c>
      <c r="BE788" s="187">
        <v>41465</v>
      </c>
      <c r="BF788" s="187">
        <v>41465</v>
      </c>
      <c r="BH788" s="187">
        <v>43291</v>
      </c>
      <c r="BI788" s="187">
        <v>43655</v>
      </c>
      <c r="BO788" s="185" t="s">
        <v>1306</v>
      </c>
      <c r="BR788" s="185" t="s">
        <v>2025</v>
      </c>
      <c r="BV788" s="185" t="s">
        <v>3365</v>
      </c>
      <c r="BW788" s="185" t="s">
        <v>1960</v>
      </c>
      <c r="BX788" s="185" t="s">
        <v>2025</v>
      </c>
      <c r="BY788" s="187">
        <v>43291</v>
      </c>
      <c r="BZ788" s="187">
        <v>44022</v>
      </c>
      <c r="CA788" s="185">
        <v>0</v>
      </c>
      <c r="CB788" s="185">
        <v>3081918</v>
      </c>
      <c r="CC788" s="185">
        <v>0</v>
      </c>
      <c r="CD788" s="185">
        <v>0</v>
      </c>
      <c r="CE788" s="185">
        <v>0</v>
      </c>
      <c r="CF788" s="185">
        <v>0</v>
      </c>
      <c r="CG788" s="185">
        <v>0</v>
      </c>
      <c r="CH788" s="185">
        <v>0</v>
      </c>
      <c r="CI788" s="185">
        <v>0</v>
      </c>
      <c r="CK788" s="185">
        <v>0</v>
      </c>
      <c r="CL788" s="185">
        <v>0</v>
      </c>
      <c r="CM788" s="185">
        <v>0</v>
      </c>
      <c r="CN788" s="185">
        <v>0</v>
      </c>
      <c r="CO788" s="185">
        <v>0</v>
      </c>
      <c r="CP788" s="185">
        <v>0</v>
      </c>
      <c r="CQ788" s="185">
        <v>0</v>
      </c>
      <c r="CR788" s="185">
        <v>0</v>
      </c>
      <c r="CS788" s="185">
        <v>0</v>
      </c>
      <c r="CT788" s="185">
        <v>0</v>
      </c>
      <c r="CU788" s="185">
        <v>0</v>
      </c>
      <c r="CV788" s="185">
        <v>0</v>
      </c>
      <c r="CW788" s="185">
        <v>3081918</v>
      </c>
      <c r="CX788" s="185">
        <v>400696</v>
      </c>
      <c r="CY788" s="185">
        <v>2681222</v>
      </c>
      <c r="CZ788" s="185" t="s">
        <v>8035</v>
      </c>
      <c r="DA788" s="185">
        <v>256827</v>
      </c>
      <c r="DB788" s="185">
        <v>262000</v>
      </c>
      <c r="DC788" s="185">
        <v>369800</v>
      </c>
      <c r="DD788" s="185">
        <v>3082000</v>
      </c>
      <c r="DE788" s="185">
        <v>123300</v>
      </c>
      <c r="DF788" s="185">
        <v>61600</v>
      </c>
      <c r="DG788" s="185">
        <v>92500</v>
      </c>
      <c r="DH788" s="185">
        <v>0</v>
      </c>
      <c r="DI788" s="185">
        <v>30</v>
      </c>
      <c r="DJ788" s="185">
        <v>0</v>
      </c>
      <c r="DK788" s="185">
        <v>0</v>
      </c>
      <c r="DL788" s="185">
        <v>0</v>
      </c>
      <c r="DM788" s="187">
        <v>44138</v>
      </c>
      <c r="DN788" s="187">
        <v>44159</v>
      </c>
      <c r="DO788" s="185">
        <v>0</v>
      </c>
      <c r="DP788" s="185">
        <v>123300</v>
      </c>
      <c r="DQ788" s="185">
        <v>0</v>
      </c>
      <c r="DR788" s="185" t="s">
        <v>1888</v>
      </c>
      <c r="DS788" s="185" t="s">
        <v>1903</v>
      </c>
      <c r="DT788" s="185">
        <v>123300</v>
      </c>
      <c r="DV788" s="185" t="s">
        <v>2061</v>
      </c>
      <c r="DW788" s="185">
        <v>3082000</v>
      </c>
      <c r="DX788" s="185" t="s">
        <v>1896</v>
      </c>
    </row>
    <row r="789" spans="1:128" x14ac:dyDescent="0.25">
      <c r="A789" s="185">
        <v>30</v>
      </c>
      <c r="B789" s="185">
        <v>3082000</v>
      </c>
      <c r="D789" s="230">
        <v>5.2199999999999998E-3</v>
      </c>
      <c r="E789" s="185">
        <v>16088</v>
      </c>
      <c r="F789" s="185">
        <v>47433064</v>
      </c>
      <c r="I789" s="185">
        <v>3171807</v>
      </c>
      <c r="J789" s="185">
        <v>1078671</v>
      </c>
      <c r="L789" s="185">
        <v>3436124</v>
      </c>
      <c r="M789" s="185" t="s">
        <v>2273</v>
      </c>
      <c r="N789" s="185" t="s">
        <v>1658</v>
      </c>
      <c r="R789" s="185" t="s">
        <v>1264</v>
      </c>
      <c r="S789" s="185" t="s">
        <v>458</v>
      </c>
      <c r="T789" s="185" t="s">
        <v>788</v>
      </c>
      <c r="U789" s="185" t="s">
        <v>682</v>
      </c>
      <c r="V789" s="185" t="s">
        <v>2012</v>
      </c>
      <c r="W789" s="185" t="s">
        <v>7623</v>
      </c>
      <c r="X789" s="185" t="s">
        <v>1880</v>
      </c>
      <c r="Y789" s="185" t="s">
        <v>1881</v>
      </c>
      <c r="Z789" s="185" t="s">
        <v>2274</v>
      </c>
      <c r="AA789" s="185" t="s">
        <v>1883</v>
      </c>
      <c r="AB789" s="185" t="s">
        <v>1898</v>
      </c>
      <c r="AC789" s="185" t="s">
        <v>5070</v>
      </c>
      <c r="AD789" s="185" t="s">
        <v>2523</v>
      </c>
      <c r="AE789" s="185" t="s">
        <v>1887</v>
      </c>
      <c r="AF789" s="185" t="s">
        <v>1888</v>
      </c>
      <c r="AG789" s="185" t="s">
        <v>1889</v>
      </c>
      <c r="AH789" s="185" t="s">
        <v>1883</v>
      </c>
      <c r="AI789" s="185" t="s">
        <v>1890</v>
      </c>
      <c r="AK789" s="185" t="s">
        <v>2246</v>
      </c>
      <c r="AL789" s="185" t="s">
        <v>1092</v>
      </c>
      <c r="AM789" s="185" t="s">
        <v>5071</v>
      </c>
      <c r="AN789" s="185" t="s">
        <v>4272</v>
      </c>
      <c r="AO789" s="185" t="s">
        <v>5072</v>
      </c>
      <c r="AP789" s="185" t="s">
        <v>1896</v>
      </c>
      <c r="AQ789" s="185" t="s">
        <v>2012</v>
      </c>
      <c r="AR789" s="185" t="s">
        <v>2285</v>
      </c>
      <c r="AS789" s="185">
        <v>3081918</v>
      </c>
      <c r="AT789" s="185" t="s">
        <v>2285</v>
      </c>
      <c r="AV789" s="185" t="s">
        <v>1920</v>
      </c>
      <c r="AW789" s="185">
        <v>3081918</v>
      </c>
      <c r="AX789" s="185">
        <v>0</v>
      </c>
      <c r="AY789" s="185" t="s">
        <v>4563</v>
      </c>
      <c r="AZ789" s="186">
        <v>0</v>
      </c>
      <c r="BA789" s="231">
        <v>20</v>
      </c>
      <c r="BB789" s="185">
        <v>0</v>
      </c>
      <c r="BD789" s="187">
        <v>27442</v>
      </c>
      <c r="BE789" s="187">
        <v>43138</v>
      </c>
      <c r="BF789" s="187">
        <v>43138</v>
      </c>
      <c r="BH789" s="187">
        <v>43138</v>
      </c>
      <c r="BI789" s="187">
        <v>43502</v>
      </c>
      <c r="BO789" s="185" t="s">
        <v>1374</v>
      </c>
      <c r="BR789" s="185" t="s">
        <v>4564</v>
      </c>
      <c r="BV789" s="185" t="s">
        <v>3365</v>
      </c>
      <c r="BW789" s="185" t="s">
        <v>1896</v>
      </c>
      <c r="BX789" s="185" t="s">
        <v>2025</v>
      </c>
      <c r="BY789" s="187">
        <v>43138</v>
      </c>
      <c r="BZ789" s="187">
        <v>44234</v>
      </c>
      <c r="CA789" s="185">
        <v>0</v>
      </c>
      <c r="CB789" s="185">
        <v>3081918</v>
      </c>
      <c r="CC789" s="185">
        <v>0</v>
      </c>
      <c r="CD789" s="185">
        <v>0</v>
      </c>
      <c r="CE789" s="185">
        <v>0</v>
      </c>
      <c r="CF789" s="185">
        <v>0</v>
      </c>
      <c r="CG789" s="185">
        <v>0</v>
      </c>
      <c r="CH789" s="185">
        <v>0</v>
      </c>
      <c r="CI789" s="185">
        <v>0</v>
      </c>
      <c r="CK789" s="185">
        <v>0</v>
      </c>
      <c r="CL789" s="185">
        <v>0</v>
      </c>
      <c r="CM789" s="185">
        <v>0</v>
      </c>
      <c r="CN789" s="185">
        <v>0</v>
      </c>
      <c r="CO789" s="185">
        <v>0</v>
      </c>
      <c r="CP789" s="185">
        <v>0</v>
      </c>
      <c r="CQ789" s="185">
        <v>616384</v>
      </c>
      <c r="CR789" s="185">
        <v>0</v>
      </c>
      <c r="CS789" s="185">
        <v>0</v>
      </c>
      <c r="CT789" s="185">
        <v>0</v>
      </c>
      <c r="CU789" s="185">
        <v>0</v>
      </c>
      <c r="CV789" s="185">
        <v>0</v>
      </c>
      <c r="CW789" s="185">
        <v>3698302</v>
      </c>
      <c r="CX789" s="185">
        <v>431515</v>
      </c>
      <c r="CY789" s="185">
        <v>3266787</v>
      </c>
      <c r="CZ789" s="185" t="s">
        <v>8035</v>
      </c>
      <c r="DA789" s="185">
        <v>308192</v>
      </c>
      <c r="DB789" s="185">
        <v>262000</v>
      </c>
      <c r="DC789" s="185">
        <v>369800</v>
      </c>
      <c r="DD789" s="185">
        <v>3698000</v>
      </c>
      <c r="DE789" s="185">
        <v>147900</v>
      </c>
      <c r="DF789" s="185">
        <v>74000</v>
      </c>
      <c r="DG789" s="185">
        <v>110900</v>
      </c>
      <c r="DH789" s="185">
        <v>0</v>
      </c>
      <c r="DI789" s="185">
        <v>30</v>
      </c>
      <c r="DJ789" s="185">
        <v>0</v>
      </c>
      <c r="DK789" s="185">
        <v>0</v>
      </c>
      <c r="DL789" s="185">
        <v>0</v>
      </c>
      <c r="DM789" s="187">
        <v>43831</v>
      </c>
      <c r="DN789" s="187">
        <v>43847</v>
      </c>
      <c r="DO789" s="185">
        <v>0</v>
      </c>
      <c r="DP789" s="185">
        <v>123300</v>
      </c>
      <c r="DQ789" s="185">
        <v>0</v>
      </c>
      <c r="DR789" s="185" t="s">
        <v>1888</v>
      </c>
      <c r="DS789" s="185" t="s">
        <v>1903</v>
      </c>
      <c r="DT789" s="185">
        <v>123300</v>
      </c>
      <c r="DV789" s="185" t="s">
        <v>2279</v>
      </c>
      <c r="DW789" s="185">
        <v>3082000</v>
      </c>
      <c r="DX789" s="185" t="s">
        <v>1896</v>
      </c>
    </row>
    <row r="790" spans="1:128" x14ac:dyDescent="0.25">
      <c r="A790" s="185">
        <v>7</v>
      </c>
      <c r="B790" s="185">
        <v>248733</v>
      </c>
      <c r="D790" s="230">
        <v>6.9599999999999995E-2</v>
      </c>
      <c r="E790" s="185">
        <v>17312</v>
      </c>
      <c r="F790" s="185">
        <v>47433438</v>
      </c>
      <c r="I790" s="185">
        <v>1367323</v>
      </c>
      <c r="J790" s="185">
        <v>575218</v>
      </c>
      <c r="L790" s="185">
        <v>1481267</v>
      </c>
      <c r="M790" s="185" t="s">
        <v>2273</v>
      </c>
      <c r="N790" s="185" t="s">
        <v>1878</v>
      </c>
      <c r="O790" s="185" t="s">
        <v>1332</v>
      </c>
      <c r="R790" s="185" t="s">
        <v>1264</v>
      </c>
      <c r="S790" s="185" t="s">
        <v>458</v>
      </c>
      <c r="T790" s="185" t="s">
        <v>788</v>
      </c>
      <c r="U790" s="185" t="s">
        <v>682</v>
      </c>
      <c r="V790" s="185" t="s">
        <v>1272</v>
      </c>
      <c r="W790" s="185" t="s">
        <v>1303</v>
      </c>
      <c r="X790" s="185" t="s">
        <v>1907</v>
      </c>
      <c r="Y790" s="185" t="s">
        <v>1987</v>
      </c>
      <c r="Z790" s="185" t="s">
        <v>2274</v>
      </c>
      <c r="AA790" s="185" t="s">
        <v>1883</v>
      </c>
      <c r="AB790" s="185" t="s">
        <v>1898</v>
      </c>
      <c r="AC790" s="185" t="s">
        <v>5073</v>
      </c>
      <c r="AD790" s="185" t="s">
        <v>2523</v>
      </c>
      <c r="AE790" s="185" t="s">
        <v>1887</v>
      </c>
      <c r="AF790" s="185" t="s">
        <v>1888</v>
      </c>
      <c r="AG790" s="185" t="s">
        <v>1889</v>
      </c>
      <c r="AH790" s="185" t="s">
        <v>1883</v>
      </c>
      <c r="AI790" s="185" t="s">
        <v>1890</v>
      </c>
      <c r="AK790" s="185" t="s">
        <v>5074</v>
      </c>
      <c r="AL790" s="185" t="s">
        <v>2423</v>
      </c>
      <c r="AM790" s="185" t="s">
        <v>5075</v>
      </c>
      <c r="AN790" s="185" t="s">
        <v>5075</v>
      </c>
      <c r="AP790" s="185" t="s">
        <v>1896</v>
      </c>
      <c r="AQ790" s="185" t="s">
        <v>1272</v>
      </c>
      <c r="AR790" s="185" t="s">
        <v>2093</v>
      </c>
      <c r="AS790" s="185">
        <v>1150436</v>
      </c>
      <c r="AT790" s="185" t="s">
        <v>2093</v>
      </c>
      <c r="AV790" s="185" t="s">
        <v>1920</v>
      </c>
      <c r="AW790" s="185">
        <v>1150436</v>
      </c>
      <c r="AX790" s="185">
        <v>0</v>
      </c>
      <c r="AY790" s="185" t="s">
        <v>1899</v>
      </c>
      <c r="AZ790" s="186">
        <v>0</v>
      </c>
      <c r="BA790" s="231">
        <v>20</v>
      </c>
      <c r="BB790" s="185">
        <v>0</v>
      </c>
      <c r="BD790" s="187">
        <v>27849</v>
      </c>
      <c r="BE790" s="187">
        <v>42506</v>
      </c>
      <c r="BF790" s="187">
        <v>42506</v>
      </c>
      <c r="BH790" s="187">
        <v>43236</v>
      </c>
      <c r="BI790" s="187">
        <v>43600</v>
      </c>
      <c r="BM790" s="185" t="s">
        <v>1900</v>
      </c>
      <c r="BN790" s="185" t="s">
        <v>1275</v>
      </c>
      <c r="BV790" s="185" t="s">
        <v>3365</v>
      </c>
      <c r="BW790" s="185" t="s">
        <v>1926</v>
      </c>
      <c r="BX790" s="185" t="s">
        <v>2025</v>
      </c>
      <c r="BY790" s="187">
        <v>44332</v>
      </c>
      <c r="BZ790" s="187">
        <v>44332</v>
      </c>
      <c r="CA790" s="185">
        <v>0</v>
      </c>
      <c r="CB790" s="185">
        <v>268435</v>
      </c>
      <c r="CC790" s="185">
        <v>0</v>
      </c>
      <c r="CD790" s="185">
        <v>23999</v>
      </c>
      <c r="CE790" s="185">
        <v>0</v>
      </c>
      <c r="CF790" s="185">
        <v>0</v>
      </c>
      <c r="CG790" s="185">
        <v>0</v>
      </c>
      <c r="CH790" s="185">
        <v>0</v>
      </c>
      <c r="CI790" s="185">
        <v>1135637</v>
      </c>
      <c r="CK790" s="185">
        <v>0</v>
      </c>
      <c r="CL790" s="185">
        <v>0</v>
      </c>
      <c r="CM790" s="185">
        <v>0</v>
      </c>
      <c r="CN790" s="185">
        <v>0</v>
      </c>
      <c r="CO790" s="185">
        <v>0</v>
      </c>
      <c r="CP790" s="185">
        <v>15423</v>
      </c>
      <c r="CQ790" s="185">
        <v>53687</v>
      </c>
      <c r="CR790" s="185">
        <v>0</v>
      </c>
      <c r="CS790" s="185">
        <v>0</v>
      </c>
      <c r="CT790" s="185">
        <v>0</v>
      </c>
      <c r="CU790" s="185">
        <v>0</v>
      </c>
      <c r="CV790" s="185">
        <v>0</v>
      </c>
      <c r="CW790" s="185">
        <v>1581823</v>
      </c>
      <c r="CX790" s="185">
        <v>659919</v>
      </c>
      <c r="CY790" s="185">
        <v>921904</v>
      </c>
      <c r="CZ790" s="185" t="s">
        <v>8035</v>
      </c>
      <c r="DA790" s="185">
        <v>124765</v>
      </c>
      <c r="DB790" s="185">
        <v>90600</v>
      </c>
      <c r="DC790" s="185">
        <v>127900</v>
      </c>
      <c r="DD790" s="185">
        <v>1473000</v>
      </c>
      <c r="DE790" s="185">
        <v>58900</v>
      </c>
      <c r="DF790" s="185">
        <v>29500</v>
      </c>
      <c r="DG790" s="185">
        <v>44200</v>
      </c>
      <c r="DH790" s="185">
        <v>0</v>
      </c>
      <c r="DI790" s="185">
        <v>7</v>
      </c>
      <c r="DJ790" s="185">
        <v>0</v>
      </c>
      <c r="DK790" s="185">
        <v>23</v>
      </c>
      <c r="DL790" s="185">
        <v>0</v>
      </c>
      <c r="DM790" s="187">
        <v>44350</v>
      </c>
      <c r="DN790" s="187">
        <v>44372</v>
      </c>
      <c r="DO790" s="185">
        <v>0</v>
      </c>
      <c r="DP790" s="185">
        <v>42600</v>
      </c>
      <c r="DQ790" s="185">
        <v>0</v>
      </c>
      <c r="DR790" s="185" t="s">
        <v>1927</v>
      </c>
      <c r="DS790" s="185" t="s">
        <v>1887</v>
      </c>
      <c r="DT790" s="185">
        <v>42600</v>
      </c>
      <c r="DV790" s="185" t="s">
        <v>2279</v>
      </c>
      <c r="DW790" s="185">
        <v>1066000</v>
      </c>
      <c r="DX790" s="185" t="s">
        <v>1896</v>
      </c>
    </row>
    <row r="791" spans="1:128" x14ac:dyDescent="0.25">
      <c r="A791" s="185">
        <v>30</v>
      </c>
      <c r="B791" s="185">
        <v>1150000</v>
      </c>
      <c r="D791" s="230">
        <v>5.2199999999999998E-3</v>
      </c>
      <c r="E791" s="185">
        <v>6003</v>
      </c>
      <c r="F791" s="185">
        <v>47434337</v>
      </c>
      <c r="I791" s="185">
        <v>1367323</v>
      </c>
      <c r="J791" s="185">
        <v>575218</v>
      </c>
      <c r="L791" s="185">
        <v>1542986</v>
      </c>
      <c r="M791" s="185" t="s">
        <v>2273</v>
      </c>
      <c r="N791" s="185" t="s">
        <v>1878</v>
      </c>
      <c r="R791" s="185" t="s">
        <v>1264</v>
      </c>
      <c r="S791" s="185" t="s">
        <v>458</v>
      </c>
      <c r="T791" s="185" t="s">
        <v>1435</v>
      </c>
      <c r="U791" s="185" t="s">
        <v>682</v>
      </c>
      <c r="V791" s="185" t="s">
        <v>1272</v>
      </c>
      <c r="W791" s="185" t="s">
        <v>7624</v>
      </c>
      <c r="X791" s="185" t="s">
        <v>1880</v>
      </c>
      <c r="Y791" s="185" t="s">
        <v>1987</v>
      </c>
      <c r="Z791" s="185" t="s">
        <v>2274</v>
      </c>
      <c r="AA791" s="185" t="s">
        <v>1883</v>
      </c>
      <c r="AB791" s="185" t="s">
        <v>1898</v>
      </c>
      <c r="AC791" s="185" t="s">
        <v>5076</v>
      </c>
      <c r="AD791" s="185" t="s">
        <v>2539</v>
      </c>
      <c r="AE791" s="185" t="s">
        <v>1887</v>
      </c>
      <c r="AF791" s="185" t="s">
        <v>1888</v>
      </c>
      <c r="AG791" s="185" t="s">
        <v>1889</v>
      </c>
      <c r="AH791" s="185" t="s">
        <v>1883</v>
      </c>
      <c r="AI791" s="185" t="s">
        <v>1890</v>
      </c>
      <c r="AK791" s="185" t="s">
        <v>4854</v>
      </c>
      <c r="AM791" s="185" t="s">
        <v>4961</v>
      </c>
      <c r="AN791" s="185" t="s">
        <v>4339</v>
      </c>
      <c r="AO791" s="185" t="s">
        <v>4260</v>
      </c>
      <c r="AP791" s="185" t="s">
        <v>1896</v>
      </c>
      <c r="AQ791" s="185" t="s">
        <v>1272</v>
      </c>
      <c r="AR791" s="185" t="s">
        <v>2093</v>
      </c>
      <c r="AS791" s="185">
        <v>1150436</v>
      </c>
      <c r="AT791" s="185" t="s">
        <v>2093</v>
      </c>
      <c r="AV791" s="185" t="s">
        <v>1920</v>
      </c>
      <c r="AW791" s="185">
        <v>1150436</v>
      </c>
      <c r="AX791" s="185">
        <v>0</v>
      </c>
      <c r="AY791" s="185" t="s">
        <v>1899</v>
      </c>
      <c r="AZ791" s="186">
        <v>0</v>
      </c>
      <c r="BA791" s="231">
        <v>20</v>
      </c>
      <c r="BB791" s="185">
        <v>0</v>
      </c>
      <c r="BD791" s="187">
        <v>29581</v>
      </c>
      <c r="BE791" s="187">
        <v>41676</v>
      </c>
      <c r="BF791" s="187">
        <v>41676</v>
      </c>
      <c r="BH791" s="187">
        <v>43502</v>
      </c>
      <c r="BI791" s="187">
        <v>43866</v>
      </c>
      <c r="BM791" s="185" t="s">
        <v>1900</v>
      </c>
      <c r="BN791" s="185" t="s">
        <v>1275</v>
      </c>
      <c r="BV791" s="185" t="s">
        <v>3365</v>
      </c>
      <c r="BW791" s="185" t="s">
        <v>1926</v>
      </c>
      <c r="BX791" s="185" t="s">
        <v>2025</v>
      </c>
      <c r="BY791" s="187">
        <v>43502</v>
      </c>
      <c r="BZ791" s="187">
        <v>44233</v>
      </c>
      <c r="CA791" s="185">
        <v>0</v>
      </c>
      <c r="CB791" s="185">
        <v>1150436</v>
      </c>
      <c r="CC791" s="185">
        <v>0</v>
      </c>
      <c r="CD791" s="185">
        <v>102854</v>
      </c>
      <c r="CE791" s="185">
        <v>0</v>
      </c>
      <c r="CF791" s="185">
        <v>0</v>
      </c>
      <c r="CG791" s="185">
        <v>0</v>
      </c>
      <c r="CH791" s="185">
        <v>0</v>
      </c>
      <c r="CI791" s="185">
        <v>0</v>
      </c>
      <c r="CK791" s="185">
        <v>0</v>
      </c>
      <c r="CL791" s="185">
        <v>0</v>
      </c>
      <c r="CM791" s="185">
        <v>0</v>
      </c>
      <c r="CN791" s="185">
        <v>0</v>
      </c>
      <c r="CO791" s="185">
        <v>0</v>
      </c>
      <c r="CP791" s="185">
        <v>66098</v>
      </c>
      <c r="CQ791" s="185">
        <v>230087</v>
      </c>
      <c r="CR791" s="185">
        <v>0</v>
      </c>
      <c r="CS791" s="185">
        <v>0</v>
      </c>
      <c r="CT791" s="185">
        <v>0</v>
      </c>
      <c r="CU791" s="185">
        <v>0</v>
      </c>
      <c r="CV791" s="185">
        <v>0</v>
      </c>
      <c r="CW791" s="185">
        <v>1549475</v>
      </c>
      <c r="CX791" s="185">
        <v>223504</v>
      </c>
      <c r="CY791" s="185">
        <v>1325971</v>
      </c>
      <c r="CZ791" s="185" t="s">
        <v>8035</v>
      </c>
      <c r="DA791" s="185">
        <v>129123</v>
      </c>
      <c r="DB791" s="185">
        <v>97700</v>
      </c>
      <c r="DC791" s="185">
        <v>138000</v>
      </c>
      <c r="DD791" s="185">
        <v>1447000</v>
      </c>
      <c r="DE791" s="185">
        <v>57900</v>
      </c>
      <c r="DF791" s="185">
        <v>28900</v>
      </c>
      <c r="DG791" s="185">
        <v>43400</v>
      </c>
      <c r="DH791" s="185">
        <v>0</v>
      </c>
      <c r="DI791" s="185">
        <v>30</v>
      </c>
      <c r="DJ791" s="185">
        <v>0</v>
      </c>
      <c r="DK791" s="185">
        <v>0</v>
      </c>
      <c r="DL791" s="185">
        <v>0</v>
      </c>
      <c r="DM791" s="187">
        <v>44291</v>
      </c>
      <c r="DN791" s="187">
        <v>44309</v>
      </c>
      <c r="DO791" s="185">
        <v>0</v>
      </c>
      <c r="DP791" s="185">
        <v>46000</v>
      </c>
      <c r="DQ791" s="185">
        <v>0</v>
      </c>
      <c r="DR791" s="185" t="s">
        <v>1888</v>
      </c>
      <c r="DS791" s="185" t="s">
        <v>1887</v>
      </c>
      <c r="DT791" s="185">
        <v>46000</v>
      </c>
      <c r="DV791" s="185" t="s">
        <v>2279</v>
      </c>
      <c r="DW791" s="185">
        <v>1150000</v>
      </c>
      <c r="DX791" s="185" t="s">
        <v>1896</v>
      </c>
    </row>
    <row r="792" spans="1:128" x14ac:dyDescent="0.25">
      <c r="A792" s="185">
        <v>30</v>
      </c>
      <c r="B792" s="185">
        <v>0</v>
      </c>
      <c r="D792" s="230">
        <v>6.9599999999999995E-2</v>
      </c>
      <c r="E792" s="185">
        <v>0</v>
      </c>
      <c r="F792" s="185">
        <v>48649981</v>
      </c>
      <c r="I792" s="185">
        <v>0</v>
      </c>
      <c r="J792" s="185">
        <v>0</v>
      </c>
      <c r="L792" s="185">
        <v>0</v>
      </c>
      <c r="M792" s="185" t="s">
        <v>2351</v>
      </c>
      <c r="N792" s="185" t="s">
        <v>1878</v>
      </c>
      <c r="R792" s="185" t="s">
        <v>2082</v>
      </c>
      <c r="S792" s="185" t="s">
        <v>614</v>
      </c>
      <c r="T792" s="185" t="s">
        <v>2371</v>
      </c>
      <c r="U792" s="185" t="s">
        <v>682</v>
      </c>
      <c r="V792" s="185" t="s">
        <v>1272</v>
      </c>
      <c r="W792" s="185" t="s">
        <v>7254</v>
      </c>
      <c r="X792" s="185" t="s">
        <v>2013</v>
      </c>
      <c r="Y792" s="185" t="s">
        <v>1987</v>
      </c>
      <c r="Z792" s="185" t="s">
        <v>2352</v>
      </c>
      <c r="AA792" s="185" t="s">
        <v>1883</v>
      </c>
      <c r="AB792" s="185" t="s">
        <v>1912</v>
      </c>
      <c r="AC792" s="185" t="s">
        <v>5077</v>
      </c>
      <c r="AD792" s="185" t="s">
        <v>2373</v>
      </c>
      <c r="AE792" s="185" t="s">
        <v>1887</v>
      </c>
      <c r="AF792" s="185" t="s">
        <v>1888</v>
      </c>
      <c r="AG792" s="185" t="s">
        <v>1889</v>
      </c>
      <c r="AH792" s="185" t="s">
        <v>1883</v>
      </c>
      <c r="AI792" s="185" t="s">
        <v>1890</v>
      </c>
      <c r="AK792" s="185" t="s">
        <v>5078</v>
      </c>
      <c r="AL792" s="185" t="s">
        <v>3215</v>
      </c>
      <c r="AM792" s="185" t="s">
        <v>5079</v>
      </c>
      <c r="AN792" s="185" t="s">
        <v>4189</v>
      </c>
      <c r="AO792" s="185" t="s">
        <v>4420</v>
      </c>
      <c r="AP792" s="185" t="s">
        <v>1896</v>
      </c>
      <c r="AQ792" s="185" t="s">
        <v>1272</v>
      </c>
      <c r="AR792" s="185" t="s">
        <v>2093</v>
      </c>
      <c r="AS792" s="185">
        <v>1150436</v>
      </c>
      <c r="AT792" s="185" t="s">
        <v>2093</v>
      </c>
      <c r="AV792" s="185" t="s">
        <v>1920</v>
      </c>
      <c r="AW792" s="185">
        <v>1150436</v>
      </c>
      <c r="AX792" s="185">
        <v>0</v>
      </c>
      <c r="AY792" s="185" t="s">
        <v>1899</v>
      </c>
      <c r="AZ792" s="186">
        <v>0</v>
      </c>
      <c r="BA792" s="231">
        <v>0</v>
      </c>
      <c r="BB792" s="185">
        <v>0</v>
      </c>
      <c r="BD792" s="187">
        <v>26668</v>
      </c>
      <c r="BE792" s="187">
        <v>44179</v>
      </c>
      <c r="BF792" s="187">
        <v>44179</v>
      </c>
      <c r="BG792" s="187">
        <v>44195</v>
      </c>
      <c r="BH792" s="187">
        <v>44179</v>
      </c>
      <c r="BM792" s="185" t="s">
        <v>1900</v>
      </c>
      <c r="BN792" s="185" t="s">
        <v>1275</v>
      </c>
      <c r="BV792" s="185" t="s">
        <v>3365</v>
      </c>
      <c r="BW792" s="185" t="s">
        <v>1896</v>
      </c>
      <c r="BX792" s="185" t="s">
        <v>2094</v>
      </c>
      <c r="BY792" s="187">
        <v>44179</v>
      </c>
      <c r="BZ792" s="187">
        <v>44179</v>
      </c>
      <c r="CA792" s="185">
        <v>0</v>
      </c>
      <c r="CB792" s="185">
        <v>0</v>
      </c>
      <c r="CC792" s="185">
        <v>0</v>
      </c>
      <c r="CD792" s="185">
        <v>0</v>
      </c>
      <c r="CE792" s="185">
        <v>0</v>
      </c>
      <c r="CF792" s="185">
        <v>0</v>
      </c>
      <c r="CG792" s="185">
        <v>0</v>
      </c>
      <c r="CH792" s="185">
        <v>0</v>
      </c>
      <c r="CI792" s="185">
        <v>0</v>
      </c>
      <c r="CK792" s="185">
        <v>0</v>
      </c>
      <c r="CL792" s="185">
        <v>0</v>
      </c>
      <c r="CM792" s="185">
        <v>0</v>
      </c>
      <c r="CN792" s="185">
        <v>0</v>
      </c>
      <c r="CO792" s="185">
        <v>0</v>
      </c>
      <c r="CP792" s="185">
        <v>0</v>
      </c>
      <c r="CQ792" s="185">
        <v>0</v>
      </c>
      <c r="CR792" s="185">
        <v>0</v>
      </c>
      <c r="CS792" s="185">
        <v>0</v>
      </c>
      <c r="CT792" s="185">
        <v>0</v>
      </c>
      <c r="CU792" s="185">
        <v>0</v>
      </c>
      <c r="CV792" s="185">
        <v>0</v>
      </c>
      <c r="CW792" s="185">
        <v>0</v>
      </c>
      <c r="CX792" s="185">
        <v>0</v>
      </c>
      <c r="CY792" s="185">
        <v>0</v>
      </c>
      <c r="CZ792" s="185" t="s">
        <v>8035</v>
      </c>
      <c r="DA792" s="185">
        <v>0</v>
      </c>
      <c r="DB792" s="185">
        <v>0</v>
      </c>
      <c r="DC792" s="185">
        <v>0</v>
      </c>
      <c r="DD792" s="185">
        <v>0</v>
      </c>
      <c r="DE792" s="185">
        <v>0</v>
      </c>
      <c r="DF792" s="185">
        <v>0</v>
      </c>
      <c r="DG792" s="185">
        <v>0</v>
      </c>
      <c r="DH792" s="185">
        <v>0</v>
      </c>
      <c r="DI792" s="185">
        <v>30</v>
      </c>
      <c r="DJ792" s="185">
        <v>0</v>
      </c>
      <c r="DK792" s="185">
        <v>0</v>
      </c>
      <c r="DL792" s="185">
        <v>0</v>
      </c>
      <c r="DM792" s="187">
        <v>44179</v>
      </c>
      <c r="DN792" s="187">
        <v>44180</v>
      </c>
      <c r="DO792" s="185">
        <v>0</v>
      </c>
      <c r="DP792" s="185">
        <v>0</v>
      </c>
      <c r="DQ792" s="185">
        <v>0</v>
      </c>
      <c r="DR792" s="185" t="s">
        <v>2026</v>
      </c>
      <c r="DS792" s="185" t="s">
        <v>1887</v>
      </c>
      <c r="DT792" s="185">
        <v>0</v>
      </c>
      <c r="DV792" s="185" t="s">
        <v>2360</v>
      </c>
      <c r="DW792" s="185">
        <v>0</v>
      </c>
      <c r="DX792" s="185" t="s">
        <v>1896</v>
      </c>
    </row>
    <row r="793" spans="1:128" x14ac:dyDescent="0.25">
      <c r="A793" s="185">
        <v>30</v>
      </c>
      <c r="B793" s="185">
        <v>1081000</v>
      </c>
      <c r="D793" s="230">
        <v>5.2199999999999998E-3</v>
      </c>
      <c r="E793" s="185">
        <v>5643</v>
      </c>
      <c r="F793" s="185">
        <v>49552670</v>
      </c>
      <c r="I793" s="185">
        <v>1295460</v>
      </c>
      <c r="J793" s="185">
        <v>540724</v>
      </c>
      <c r="L793" s="185">
        <v>1461609</v>
      </c>
      <c r="M793" s="185" t="s">
        <v>2209</v>
      </c>
      <c r="N793" s="185" t="s">
        <v>4180</v>
      </c>
      <c r="R793" s="185" t="s">
        <v>1879</v>
      </c>
      <c r="S793" s="185" t="s">
        <v>776</v>
      </c>
      <c r="T793" s="185" t="s">
        <v>473</v>
      </c>
      <c r="U793" s="185" t="s">
        <v>682</v>
      </c>
      <c r="V793" s="185" t="s">
        <v>1949</v>
      </c>
      <c r="W793" s="185" t="s">
        <v>762</v>
      </c>
      <c r="X793" s="185" t="s">
        <v>1880</v>
      </c>
      <c r="Y793" s="185" t="s">
        <v>1881</v>
      </c>
      <c r="Z793" s="185" t="s">
        <v>2210</v>
      </c>
      <c r="AA793" s="185" t="s">
        <v>1883</v>
      </c>
      <c r="AB793" s="185" t="s">
        <v>1884</v>
      </c>
      <c r="AC793" s="185" t="s">
        <v>5080</v>
      </c>
      <c r="AD793" s="185" t="s">
        <v>3278</v>
      </c>
      <c r="AE793" s="185" t="s">
        <v>1887</v>
      </c>
      <c r="AF793" s="185" t="s">
        <v>1888</v>
      </c>
      <c r="AG793" s="185" t="s">
        <v>1889</v>
      </c>
      <c r="AH793" s="185" t="s">
        <v>1883</v>
      </c>
      <c r="AI793" s="185" t="s">
        <v>1890</v>
      </c>
      <c r="AK793" s="185" t="s">
        <v>3230</v>
      </c>
      <c r="AL793" s="185" t="s">
        <v>5037</v>
      </c>
      <c r="AM793" s="185" t="s">
        <v>5081</v>
      </c>
      <c r="AN793" s="185" t="s">
        <v>5082</v>
      </c>
      <c r="AO793" s="185" t="s">
        <v>4478</v>
      </c>
      <c r="AP793" s="185" t="s">
        <v>1896</v>
      </c>
      <c r="AQ793" s="185" t="s">
        <v>1949</v>
      </c>
      <c r="AR793" s="185" t="s">
        <v>2782</v>
      </c>
      <c r="AS793" s="185">
        <v>1081448</v>
      </c>
      <c r="AT793" s="185" t="s">
        <v>2782</v>
      </c>
      <c r="AV793" s="185" t="s">
        <v>1920</v>
      </c>
      <c r="AW793" s="185">
        <v>1081448</v>
      </c>
      <c r="AX793" s="185">
        <v>0</v>
      </c>
      <c r="AY793" s="185" t="s">
        <v>4186</v>
      </c>
      <c r="AZ793" s="186">
        <v>0</v>
      </c>
      <c r="BA793" s="231">
        <v>14</v>
      </c>
      <c r="BB793" s="185">
        <v>0</v>
      </c>
      <c r="BC793" s="185" t="s">
        <v>1332</v>
      </c>
      <c r="BD793" s="187">
        <v>25215</v>
      </c>
      <c r="BE793" s="187">
        <v>35734</v>
      </c>
      <c r="BF793" s="187">
        <v>39805</v>
      </c>
      <c r="BH793" s="187">
        <v>43404</v>
      </c>
      <c r="BI793" s="187">
        <v>43768</v>
      </c>
      <c r="BM793" s="185" t="s">
        <v>3236</v>
      </c>
      <c r="BN793" s="185" t="s">
        <v>304</v>
      </c>
      <c r="BV793" s="185" t="s">
        <v>3365</v>
      </c>
      <c r="BW793" s="185" t="s">
        <v>1896</v>
      </c>
      <c r="BX793" s="185" t="s">
        <v>1902</v>
      </c>
      <c r="BY793" s="187">
        <v>43039</v>
      </c>
      <c r="BZ793" s="187">
        <v>44135</v>
      </c>
      <c r="CA793" s="185">
        <v>0</v>
      </c>
      <c r="CB793" s="185">
        <v>1081448</v>
      </c>
      <c r="CC793" s="185">
        <v>0</v>
      </c>
      <c r="CD793" s="185">
        <v>102854</v>
      </c>
      <c r="CE793" s="185">
        <v>0</v>
      </c>
      <c r="CF793" s="185">
        <v>0</v>
      </c>
      <c r="CG793" s="185">
        <v>0</v>
      </c>
      <c r="CH793" s="185">
        <v>0</v>
      </c>
      <c r="CI793" s="185">
        <v>0</v>
      </c>
      <c r="CK793" s="185">
        <v>0</v>
      </c>
      <c r="CL793" s="185">
        <v>0</v>
      </c>
      <c r="CM793" s="185">
        <v>0</v>
      </c>
      <c r="CN793" s="185">
        <v>0</v>
      </c>
      <c r="CO793" s="185">
        <v>0</v>
      </c>
      <c r="CP793" s="185">
        <v>66098</v>
      </c>
      <c r="CQ793" s="185">
        <v>151403</v>
      </c>
      <c r="CR793" s="185">
        <v>0</v>
      </c>
      <c r="CS793" s="185">
        <v>0</v>
      </c>
      <c r="CT793" s="185">
        <v>0</v>
      </c>
      <c r="CU793" s="185">
        <v>0</v>
      </c>
      <c r="CV793" s="185">
        <v>0</v>
      </c>
      <c r="CW793" s="185">
        <v>1401803</v>
      </c>
      <c r="CX793" s="185">
        <v>159734</v>
      </c>
      <c r="CY793" s="185">
        <v>1242069</v>
      </c>
      <c r="CZ793" s="185" t="s">
        <v>8035</v>
      </c>
      <c r="DA793" s="185">
        <v>116817</v>
      </c>
      <c r="DB793" s="185">
        <v>91900</v>
      </c>
      <c r="DC793" s="185">
        <v>129700</v>
      </c>
      <c r="DD793" s="185">
        <v>1299000</v>
      </c>
      <c r="DE793" s="185">
        <v>52000</v>
      </c>
      <c r="DF793" s="185">
        <v>26000</v>
      </c>
      <c r="DG793" s="185">
        <v>39000</v>
      </c>
      <c r="DH793" s="185">
        <v>0</v>
      </c>
      <c r="DI793" s="185">
        <v>30</v>
      </c>
      <c r="DJ793" s="185">
        <v>0</v>
      </c>
      <c r="DK793" s="185">
        <v>0</v>
      </c>
      <c r="DL793" s="185">
        <v>0</v>
      </c>
      <c r="DM793" s="187">
        <v>44306</v>
      </c>
      <c r="DN793" s="187">
        <v>44326</v>
      </c>
      <c r="DO793" s="185">
        <v>0</v>
      </c>
      <c r="DP793" s="185">
        <v>43200</v>
      </c>
      <c r="DQ793" s="185">
        <v>0</v>
      </c>
      <c r="DR793" s="185" t="s">
        <v>1888</v>
      </c>
      <c r="DS793" s="185" t="s">
        <v>1903</v>
      </c>
      <c r="DT793" s="185">
        <v>43200</v>
      </c>
      <c r="DV793" s="185" t="s">
        <v>2219</v>
      </c>
      <c r="DW793" s="185">
        <v>1081000</v>
      </c>
      <c r="DX793" s="185" t="s">
        <v>1896</v>
      </c>
    </row>
    <row r="794" spans="1:128" x14ac:dyDescent="0.25">
      <c r="A794" s="185">
        <v>29</v>
      </c>
      <c r="B794" s="185">
        <v>1609500</v>
      </c>
      <c r="C794" s="185">
        <v>1</v>
      </c>
      <c r="D794" s="230">
        <v>5.2199999999999998E-3</v>
      </c>
      <c r="E794" s="185">
        <v>8402</v>
      </c>
      <c r="F794" s="185">
        <v>49657887</v>
      </c>
      <c r="H794" s="185" t="s">
        <v>1332</v>
      </c>
      <c r="I794" s="185">
        <v>1903246</v>
      </c>
      <c r="J794" s="185">
        <v>832461</v>
      </c>
      <c r="L794" s="185">
        <v>2147467</v>
      </c>
      <c r="M794" s="185" t="s">
        <v>2148</v>
      </c>
      <c r="N794" s="185" t="s">
        <v>2227</v>
      </c>
      <c r="R794" s="185" t="s">
        <v>1879</v>
      </c>
      <c r="S794" s="185" t="s">
        <v>149</v>
      </c>
      <c r="T794" s="185" t="s">
        <v>416</v>
      </c>
      <c r="U794" s="185" t="s">
        <v>682</v>
      </c>
      <c r="V794" s="185" t="s">
        <v>1949</v>
      </c>
      <c r="W794" s="185" t="s">
        <v>533</v>
      </c>
      <c r="X794" s="185" t="s">
        <v>2013</v>
      </c>
      <c r="Y794" s="185" t="s">
        <v>1881</v>
      </c>
      <c r="Z794" s="185" t="s">
        <v>2296</v>
      </c>
      <c r="AA794" s="185" t="s">
        <v>1883</v>
      </c>
      <c r="AB794" s="185" t="s">
        <v>2258</v>
      </c>
      <c r="AC794" s="185" t="s">
        <v>5083</v>
      </c>
      <c r="AD794" s="185" t="s">
        <v>2253</v>
      </c>
      <c r="AE794" s="185" t="s">
        <v>1887</v>
      </c>
      <c r="AF794" s="185" t="s">
        <v>1888</v>
      </c>
      <c r="AG794" s="185" t="s">
        <v>1889</v>
      </c>
      <c r="AH794" s="185" t="s">
        <v>1883</v>
      </c>
      <c r="AI794" s="185" t="s">
        <v>1890</v>
      </c>
      <c r="AK794" s="185" t="s">
        <v>2763</v>
      </c>
      <c r="AL794" s="185" t="s">
        <v>3499</v>
      </c>
      <c r="AM794" s="185" t="s">
        <v>4260</v>
      </c>
      <c r="AN794" s="185" t="s">
        <v>4260</v>
      </c>
      <c r="AP794" s="185" t="s">
        <v>1896</v>
      </c>
      <c r="AQ794" s="185" t="s">
        <v>1949</v>
      </c>
      <c r="AR794" s="185" t="s">
        <v>2237</v>
      </c>
      <c r="AS794" s="185">
        <v>1664922</v>
      </c>
      <c r="AT794" s="185" t="s">
        <v>2237</v>
      </c>
      <c r="AV794" s="185" t="s">
        <v>1920</v>
      </c>
      <c r="AW794" s="185">
        <v>1664922</v>
      </c>
      <c r="AX794" s="185">
        <v>0</v>
      </c>
      <c r="AY794" s="185" t="s">
        <v>2233</v>
      </c>
      <c r="AZ794" s="186">
        <v>0</v>
      </c>
      <c r="BA794" s="231">
        <v>0</v>
      </c>
      <c r="BB794" s="185">
        <v>0</v>
      </c>
      <c r="BC794" s="185" t="s">
        <v>1332</v>
      </c>
      <c r="BD794" s="187">
        <v>25914</v>
      </c>
      <c r="BE794" s="187">
        <v>35668</v>
      </c>
      <c r="BF794" s="187">
        <v>35720</v>
      </c>
      <c r="BH794" s="187">
        <v>42973</v>
      </c>
      <c r="BI794" s="187">
        <v>43337</v>
      </c>
      <c r="BM794" s="185" t="s">
        <v>1900</v>
      </c>
      <c r="BN794" s="185" t="s">
        <v>1275</v>
      </c>
      <c r="BV794" s="185" t="s">
        <v>3365</v>
      </c>
      <c r="BW794" s="185" t="s">
        <v>1926</v>
      </c>
      <c r="BX794" s="185" t="s">
        <v>1902</v>
      </c>
      <c r="BY794" s="187">
        <v>42973</v>
      </c>
      <c r="BZ794" s="187">
        <v>44069</v>
      </c>
      <c r="CA794" s="185">
        <v>0</v>
      </c>
      <c r="CB794" s="185">
        <v>1664922</v>
      </c>
      <c r="CC794" s="185">
        <v>0</v>
      </c>
      <c r="CD794" s="185">
        <v>102854</v>
      </c>
      <c r="CE794" s="185">
        <v>0</v>
      </c>
      <c r="CF794" s="185">
        <v>0</v>
      </c>
      <c r="CG794" s="185">
        <v>0</v>
      </c>
      <c r="CH794" s="185">
        <v>0</v>
      </c>
      <c r="CI794" s="185">
        <v>0</v>
      </c>
      <c r="CK794" s="185">
        <v>0</v>
      </c>
      <c r="CL794" s="185">
        <v>0</v>
      </c>
      <c r="CM794" s="185">
        <v>0</v>
      </c>
      <c r="CN794" s="185">
        <v>0</v>
      </c>
      <c r="CO794" s="185">
        <v>0</v>
      </c>
      <c r="CP794" s="185">
        <v>66098</v>
      </c>
      <c r="CQ794" s="185">
        <v>0</v>
      </c>
      <c r="CR794" s="185">
        <v>0</v>
      </c>
      <c r="CS794" s="185">
        <v>0</v>
      </c>
      <c r="CT794" s="185">
        <v>0</v>
      </c>
      <c r="CU794" s="185">
        <v>0</v>
      </c>
      <c r="CV794" s="185">
        <v>0</v>
      </c>
      <c r="CW794" s="185">
        <v>1833874</v>
      </c>
      <c r="CX794" s="185">
        <v>375593</v>
      </c>
      <c r="CY794" s="185">
        <v>1458281</v>
      </c>
      <c r="CZ794" s="185" t="s">
        <v>8035</v>
      </c>
      <c r="DA794" s="185">
        <v>152823</v>
      </c>
      <c r="DB794" s="185">
        <v>141500</v>
      </c>
      <c r="DC794" s="185">
        <v>199800</v>
      </c>
      <c r="DD794" s="185">
        <v>1731000</v>
      </c>
      <c r="DE794" s="185">
        <v>69200</v>
      </c>
      <c r="DF794" s="185">
        <v>34600</v>
      </c>
      <c r="DG794" s="185">
        <v>51900</v>
      </c>
      <c r="DH794" s="185">
        <v>91694</v>
      </c>
      <c r="DI794" s="185">
        <v>30</v>
      </c>
      <c r="DJ794" s="185">
        <v>0</v>
      </c>
      <c r="DK794" s="185">
        <v>0</v>
      </c>
      <c r="DL794" s="185">
        <v>0</v>
      </c>
      <c r="DM794" s="187">
        <v>44174</v>
      </c>
      <c r="DN794" s="187">
        <v>44195</v>
      </c>
      <c r="DO794" s="185">
        <v>0</v>
      </c>
      <c r="DP794" s="185">
        <v>66600</v>
      </c>
      <c r="DQ794" s="185">
        <v>0</v>
      </c>
      <c r="DR794" s="185" t="s">
        <v>2026</v>
      </c>
      <c r="DS794" s="185" t="s">
        <v>1903</v>
      </c>
      <c r="DT794" s="185">
        <v>66600</v>
      </c>
      <c r="DV794" s="185" t="s">
        <v>2029</v>
      </c>
      <c r="DW794" s="185">
        <v>1665000</v>
      </c>
      <c r="DX794" s="185" t="s">
        <v>1896</v>
      </c>
    </row>
    <row r="795" spans="1:128" x14ac:dyDescent="0.25">
      <c r="A795" s="185">
        <v>27</v>
      </c>
      <c r="B795" s="185">
        <v>962100</v>
      </c>
      <c r="D795" s="230">
        <v>1.044E-2</v>
      </c>
      <c r="E795" s="185">
        <v>10044</v>
      </c>
      <c r="F795" s="185">
        <v>49667403</v>
      </c>
      <c r="I795" s="185">
        <v>1295460</v>
      </c>
      <c r="J795" s="185">
        <v>540724</v>
      </c>
      <c r="L795" s="185">
        <v>1403232</v>
      </c>
      <c r="M795" s="185" t="s">
        <v>1877</v>
      </c>
      <c r="N795" s="185" t="s">
        <v>2044</v>
      </c>
      <c r="O795" s="185" t="s">
        <v>1332</v>
      </c>
      <c r="R795" s="185" t="s">
        <v>1879</v>
      </c>
      <c r="S795" s="185" t="s">
        <v>782</v>
      </c>
      <c r="T795" s="185" t="s">
        <v>364</v>
      </c>
      <c r="U795" s="185" t="s">
        <v>682</v>
      </c>
      <c r="V795" s="185" t="s">
        <v>1949</v>
      </c>
      <c r="W795" s="185" t="s">
        <v>1534</v>
      </c>
      <c r="X795" s="185" t="s">
        <v>1999</v>
      </c>
      <c r="Y795" s="185" t="s">
        <v>1881</v>
      </c>
      <c r="Z795" s="185" t="s">
        <v>1882</v>
      </c>
      <c r="AA795" s="185" t="s">
        <v>1883</v>
      </c>
      <c r="AB795" s="185" t="s">
        <v>1884</v>
      </c>
      <c r="AC795" s="185" t="s">
        <v>5084</v>
      </c>
      <c r="AD795" s="185" t="s">
        <v>2430</v>
      </c>
      <c r="AE795" s="185" t="s">
        <v>1887</v>
      </c>
      <c r="AF795" s="185" t="s">
        <v>1888</v>
      </c>
      <c r="AG795" s="185" t="s">
        <v>1889</v>
      </c>
      <c r="AH795" s="185" t="s">
        <v>1883</v>
      </c>
      <c r="AI795" s="185" t="s">
        <v>1890</v>
      </c>
      <c r="AK795" s="185" t="s">
        <v>2559</v>
      </c>
      <c r="AL795" s="185" t="s">
        <v>3507</v>
      </c>
      <c r="AM795" s="185" t="s">
        <v>5085</v>
      </c>
      <c r="AN795" s="185" t="s">
        <v>4232</v>
      </c>
      <c r="AO795" s="185" t="s">
        <v>4212</v>
      </c>
      <c r="AP795" s="185" t="s">
        <v>1896</v>
      </c>
      <c r="AQ795" s="185" t="s">
        <v>1949</v>
      </c>
      <c r="AR795" s="185" t="s">
        <v>2782</v>
      </c>
      <c r="AS795" s="185">
        <v>1081448</v>
      </c>
      <c r="AT795" s="185" t="s">
        <v>2782</v>
      </c>
      <c r="AV795" s="185" t="s">
        <v>1920</v>
      </c>
      <c r="AW795" s="185">
        <v>1081448</v>
      </c>
      <c r="AX795" s="185">
        <v>0</v>
      </c>
      <c r="AY795" s="185" t="s">
        <v>2050</v>
      </c>
      <c r="AZ795" s="186">
        <v>0</v>
      </c>
      <c r="BA795" s="231">
        <v>12</v>
      </c>
      <c r="BB795" s="185">
        <v>0</v>
      </c>
      <c r="BD795" s="187">
        <v>29029</v>
      </c>
      <c r="BE795" s="187">
        <v>43011</v>
      </c>
      <c r="BF795" s="187">
        <v>43011</v>
      </c>
      <c r="BH795" s="187">
        <v>43376</v>
      </c>
      <c r="BI795" s="187">
        <v>43740</v>
      </c>
      <c r="BM795" s="185" t="s">
        <v>1900</v>
      </c>
      <c r="BN795" s="185" t="s">
        <v>1275</v>
      </c>
      <c r="BV795" s="185" t="s">
        <v>3365</v>
      </c>
      <c r="BW795" s="185" t="s">
        <v>1926</v>
      </c>
      <c r="BX795" s="185" t="s">
        <v>1902</v>
      </c>
      <c r="BY795" s="187">
        <v>43011</v>
      </c>
      <c r="BZ795" s="187">
        <v>44107</v>
      </c>
      <c r="CA795" s="185">
        <v>0</v>
      </c>
      <c r="CB795" s="185">
        <v>973303</v>
      </c>
      <c r="CC795" s="185">
        <v>0</v>
      </c>
      <c r="CD795" s="185">
        <v>92569</v>
      </c>
      <c r="CE795" s="185">
        <v>0</v>
      </c>
      <c r="CF795" s="185">
        <v>0</v>
      </c>
      <c r="CG795" s="185">
        <v>0</v>
      </c>
      <c r="CH795" s="185">
        <v>0</v>
      </c>
      <c r="CI795" s="185">
        <v>262113</v>
      </c>
      <c r="CK795" s="185">
        <v>0</v>
      </c>
      <c r="CL795" s="185">
        <v>0</v>
      </c>
      <c r="CM795" s="185">
        <v>0</v>
      </c>
      <c r="CN795" s="185">
        <v>0</v>
      </c>
      <c r="CO795" s="185">
        <v>0</v>
      </c>
      <c r="CP795" s="185">
        <v>59488</v>
      </c>
      <c r="CQ795" s="185">
        <v>116797</v>
      </c>
      <c r="CR795" s="185">
        <v>0</v>
      </c>
      <c r="CS795" s="185">
        <v>0</v>
      </c>
      <c r="CT795" s="185">
        <v>0</v>
      </c>
      <c r="CU795" s="185">
        <v>0</v>
      </c>
      <c r="CV795" s="185">
        <v>0</v>
      </c>
      <c r="CW795" s="185">
        <v>1516295</v>
      </c>
      <c r="CX795" s="185">
        <v>153893</v>
      </c>
      <c r="CY795" s="185">
        <v>1362402</v>
      </c>
      <c r="CZ795" s="185" t="s">
        <v>8035</v>
      </c>
      <c r="DA795" s="185">
        <v>125356</v>
      </c>
      <c r="DB795" s="185">
        <v>90900</v>
      </c>
      <c r="DC795" s="185">
        <v>128300</v>
      </c>
      <c r="DD795" s="185">
        <v>1412000</v>
      </c>
      <c r="DE795" s="185">
        <v>56500</v>
      </c>
      <c r="DF795" s="185">
        <v>28200</v>
      </c>
      <c r="DG795" s="185">
        <v>42400</v>
      </c>
      <c r="DH795" s="185">
        <v>0</v>
      </c>
      <c r="DI795" s="185">
        <v>27</v>
      </c>
      <c r="DJ795" s="185">
        <v>0</v>
      </c>
      <c r="DK795" s="185">
        <v>3</v>
      </c>
      <c r="DL795" s="185">
        <v>0</v>
      </c>
      <c r="DM795" s="187">
        <v>44375</v>
      </c>
      <c r="DN795" s="187">
        <v>44396</v>
      </c>
      <c r="DO795" s="185">
        <v>0</v>
      </c>
      <c r="DP795" s="185">
        <v>42800</v>
      </c>
      <c r="DQ795" s="185">
        <v>0</v>
      </c>
      <c r="DR795" s="185" t="s">
        <v>2009</v>
      </c>
      <c r="DS795" s="185" t="s">
        <v>1903</v>
      </c>
      <c r="DT795" s="185">
        <v>42800</v>
      </c>
      <c r="DV795" s="185" t="s">
        <v>1904</v>
      </c>
      <c r="DW795" s="185">
        <v>1069000</v>
      </c>
      <c r="DX795" s="185" t="s">
        <v>1896</v>
      </c>
    </row>
    <row r="796" spans="1:128" x14ac:dyDescent="0.25">
      <c r="A796" s="185">
        <v>30</v>
      </c>
      <c r="B796" s="185">
        <v>3407000</v>
      </c>
      <c r="D796" s="230">
        <v>1.044E-2</v>
      </c>
      <c r="E796" s="185">
        <v>35569</v>
      </c>
      <c r="F796" s="185">
        <v>49686625</v>
      </c>
      <c r="I796" s="185">
        <v>3506798</v>
      </c>
      <c r="J796" s="185">
        <v>1192595</v>
      </c>
      <c r="L796" s="185">
        <v>3956112</v>
      </c>
      <c r="M796" s="185" t="s">
        <v>2209</v>
      </c>
      <c r="N796" s="185" t="s">
        <v>294</v>
      </c>
      <c r="R796" s="185" t="s">
        <v>1264</v>
      </c>
      <c r="S796" s="185" t="s">
        <v>776</v>
      </c>
      <c r="T796" s="185" t="s">
        <v>468</v>
      </c>
      <c r="U796" s="185" t="s">
        <v>682</v>
      </c>
      <c r="V796" s="185" t="s">
        <v>1963</v>
      </c>
      <c r="W796" s="185" t="s">
        <v>673</v>
      </c>
      <c r="X796" s="185" t="s">
        <v>2013</v>
      </c>
      <c r="Y796" s="185" t="s">
        <v>1881</v>
      </c>
      <c r="Z796" s="185" t="s">
        <v>2210</v>
      </c>
      <c r="AA796" s="185" t="s">
        <v>1883</v>
      </c>
      <c r="AB796" s="185" t="s">
        <v>1884</v>
      </c>
      <c r="AC796" s="185" t="s">
        <v>5086</v>
      </c>
      <c r="AD796" s="185" t="s">
        <v>2212</v>
      </c>
      <c r="AE796" s="185" t="s">
        <v>1887</v>
      </c>
      <c r="AF796" s="185" t="s">
        <v>1888</v>
      </c>
      <c r="AG796" s="185" t="s">
        <v>1889</v>
      </c>
      <c r="AH796" s="185" t="s">
        <v>1883</v>
      </c>
      <c r="AI796" s="185" t="s">
        <v>1890</v>
      </c>
      <c r="AK796" s="185" t="s">
        <v>2544</v>
      </c>
      <c r="AL796" s="185" t="s">
        <v>3895</v>
      </c>
      <c r="AM796" s="185" t="s">
        <v>4427</v>
      </c>
      <c r="AN796" s="185" t="s">
        <v>4427</v>
      </c>
      <c r="AP796" s="185" t="s">
        <v>1896</v>
      </c>
      <c r="AQ796" s="185" t="s">
        <v>1963</v>
      </c>
      <c r="AR796" s="185" t="s">
        <v>2147</v>
      </c>
      <c r="AS796" s="185">
        <v>3407415</v>
      </c>
      <c r="AT796" s="185" t="s">
        <v>2147</v>
      </c>
      <c r="AV796" s="185" t="s">
        <v>1920</v>
      </c>
      <c r="AW796" s="185">
        <v>3407415</v>
      </c>
      <c r="AX796" s="185">
        <v>0</v>
      </c>
      <c r="AY796" s="185" t="s">
        <v>2137</v>
      </c>
      <c r="AZ796" s="186">
        <v>0</v>
      </c>
      <c r="BA796" s="231">
        <v>8</v>
      </c>
      <c r="BB796" s="185">
        <v>0</v>
      </c>
      <c r="BC796" s="185" t="s">
        <v>1332</v>
      </c>
      <c r="BD796" s="187">
        <v>22178</v>
      </c>
      <c r="BE796" s="187">
        <v>40102</v>
      </c>
      <c r="BF796" s="187">
        <v>43040</v>
      </c>
      <c r="BH796" s="187">
        <v>43389</v>
      </c>
      <c r="BI796" s="187">
        <v>43753</v>
      </c>
      <c r="BO796" s="185" t="s">
        <v>294</v>
      </c>
      <c r="BR796" s="185" t="s">
        <v>2111</v>
      </c>
      <c r="BV796" s="185" t="s">
        <v>3365</v>
      </c>
      <c r="BW796" s="185" t="s">
        <v>1960</v>
      </c>
      <c r="BX796" s="185" t="s">
        <v>2025</v>
      </c>
      <c r="BY796" s="187">
        <v>43754</v>
      </c>
      <c r="BZ796" s="187">
        <v>44120</v>
      </c>
      <c r="CA796" s="185">
        <v>0</v>
      </c>
      <c r="CB796" s="185">
        <v>3407415</v>
      </c>
      <c r="CC796" s="185">
        <v>0</v>
      </c>
      <c r="CD796" s="185">
        <v>0</v>
      </c>
      <c r="CE796" s="185">
        <v>0</v>
      </c>
      <c r="CF796" s="185">
        <v>0</v>
      </c>
      <c r="CG796" s="185">
        <v>0</v>
      </c>
      <c r="CH796" s="185">
        <v>0</v>
      </c>
      <c r="CI796" s="185">
        <v>0</v>
      </c>
      <c r="CK796" s="185">
        <v>0</v>
      </c>
      <c r="CL796" s="185">
        <v>0</v>
      </c>
      <c r="CM796" s="185">
        <v>0</v>
      </c>
      <c r="CN796" s="185">
        <v>0</v>
      </c>
      <c r="CO796" s="185">
        <v>0</v>
      </c>
      <c r="CP796" s="185">
        <v>0</v>
      </c>
      <c r="CQ796" s="185">
        <v>272593</v>
      </c>
      <c r="CR796" s="185">
        <v>0</v>
      </c>
      <c r="CS796" s="185">
        <v>0</v>
      </c>
      <c r="CT796" s="185">
        <v>0</v>
      </c>
      <c r="CU796" s="185">
        <v>0</v>
      </c>
      <c r="CV796" s="185">
        <v>0</v>
      </c>
      <c r="CW796" s="185">
        <v>3680008</v>
      </c>
      <c r="CX796" s="185">
        <v>442971</v>
      </c>
      <c r="CY796" s="185">
        <v>3237037</v>
      </c>
      <c r="CZ796" s="185" t="s">
        <v>8035</v>
      </c>
      <c r="DA796" s="185">
        <v>306667</v>
      </c>
      <c r="DB796" s="185">
        <v>289600</v>
      </c>
      <c r="DC796" s="185">
        <v>408800</v>
      </c>
      <c r="DD796" s="185">
        <v>3680000</v>
      </c>
      <c r="DE796" s="185">
        <v>147200</v>
      </c>
      <c r="DF796" s="185">
        <v>73600</v>
      </c>
      <c r="DG796" s="185">
        <v>110400</v>
      </c>
      <c r="DH796" s="185">
        <v>170371</v>
      </c>
      <c r="DI796" s="185">
        <v>30</v>
      </c>
      <c r="DJ796" s="185">
        <v>0</v>
      </c>
      <c r="DK796" s="185">
        <v>0</v>
      </c>
      <c r="DL796" s="185">
        <v>0</v>
      </c>
      <c r="DM796" s="187">
        <v>44291</v>
      </c>
      <c r="DN796" s="187">
        <v>44309</v>
      </c>
      <c r="DO796" s="185">
        <v>0</v>
      </c>
      <c r="DP796" s="185">
        <v>136300</v>
      </c>
      <c r="DQ796" s="185">
        <v>0</v>
      </c>
      <c r="DR796" s="185" t="s">
        <v>2026</v>
      </c>
      <c r="DS796" s="185" t="s">
        <v>1903</v>
      </c>
      <c r="DT796" s="185">
        <v>136300</v>
      </c>
      <c r="DV796" s="185" t="s">
        <v>2219</v>
      </c>
      <c r="DW796" s="185">
        <v>3407000</v>
      </c>
      <c r="DX796" s="185" t="s">
        <v>1896</v>
      </c>
    </row>
    <row r="797" spans="1:128" x14ac:dyDescent="0.25">
      <c r="A797" s="185">
        <v>30</v>
      </c>
      <c r="B797" s="185">
        <v>1081000</v>
      </c>
      <c r="D797" s="230">
        <v>5.2199999999999998E-3</v>
      </c>
      <c r="E797" s="185">
        <v>5643</v>
      </c>
      <c r="F797" s="185">
        <v>49745157</v>
      </c>
      <c r="I797" s="185">
        <v>1295460</v>
      </c>
      <c r="J797" s="185">
        <v>540724</v>
      </c>
      <c r="L797" s="185">
        <v>1461700</v>
      </c>
      <c r="M797" s="185" t="s">
        <v>2209</v>
      </c>
      <c r="N797" s="185" t="s">
        <v>4180</v>
      </c>
      <c r="R797" s="185" t="s">
        <v>1879</v>
      </c>
      <c r="S797" s="185" t="s">
        <v>776</v>
      </c>
      <c r="T797" s="185" t="s">
        <v>605</v>
      </c>
      <c r="U797" s="185" t="s">
        <v>682</v>
      </c>
      <c r="V797" s="185" t="s">
        <v>1949</v>
      </c>
      <c r="W797" s="185" t="s">
        <v>450</v>
      </c>
      <c r="X797" s="185" t="s">
        <v>3923</v>
      </c>
      <c r="Y797" s="185" t="s">
        <v>1881</v>
      </c>
      <c r="Z797" s="185" t="s">
        <v>2210</v>
      </c>
      <c r="AA797" s="185" t="s">
        <v>1883</v>
      </c>
      <c r="AB797" s="185" t="s">
        <v>1884</v>
      </c>
      <c r="AC797" s="185" t="s">
        <v>5087</v>
      </c>
      <c r="AD797" s="185" t="s">
        <v>4647</v>
      </c>
      <c r="AE797" s="185" t="s">
        <v>1887</v>
      </c>
      <c r="AF797" s="185" t="s">
        <v>1888</v>
      </c>
      <c r="AG797" s="185" t="s">
        <v>1889</v>
      </c>
      <c r="AH797" s="185" t="s">
        <v>1883</v>
      </c>
      <c r="AI797" s="185" t="s">
        <v>1890</v>
      </c>
      <c r="AK797" s="185" t="s">
        <v>3346</v>
      </c>
      <c r="AL797" s="185" t="s">
        <v>2169</v>
      </c>
      <c r="AM797" s="185" t="s">
        <v>5088</v>
      </c>
      <c r="AN797" s="185" t="s">
        <v>5089</v>
      </c>
      <c r="AO797" s="185" t="s">
        <v>5090</v>
      </c>
      <c r="AP797" s="185" t="s">
        <v>1896</v>
      </c>
      <c r="AQ797" s="185" t="s">
        <v>1949</v>
      </c>
      <c r="AR797" s="185" t="s">
        <v>2782</v>
      </c>
      <c r="AS797" s="185">
        <v>1081448</v>
      </c>
      <c r="AT797" s="185" t="s">
        <v>2782</v>
      </c>
      <c r="AV797" s="185" t="s">
        <v>1920</v>
      </c>
      <c r="AW797" s="185">
        <v>1081448</v>
      </c>
      <c r="AX797" s="185">
        <v>0</v>
      </c>
      <c r="AY797" s="185" t="s">
        <v>4186</v>
      </c>
      <c r="AZ797" s="186">
        <v>0</v>
      </c>
      <c r="BA797" s="231">
        <v>12</v>
      </c>
      <c r="BB797" s="185">
        <v>0</v>
      </c>
      <c r="BC797" s="185" t="s">
        <v>1332</v>
      </c>
      <c r="BD797" s="187">
        <v>22939</v>
      </c>
      <c r="BE797" s="187">
        <v>35724</v>
      </c>
      <c r="BF797" s="187">
        <v>39805</v>
      </c>
      <c r="BH797" s="187">
        <v>43759</v>
      </c>
      <c r="BI797" s="187">
        <v>44124</v>
      </c>
      <c r="BM797" s="185" t="s">
        <v>1900</v>
      </c>
      <c r="BN797" s="185" t="s">
        <v>1275</v>
      </c>
      <c r="BV797" s="185" t="s">
        <v>3365</v>
      </c>
      <c r="BW797" s="185" t="s">
        <v>1896</v>
      </c>
      <c r="BX797" s="185" t="s">
        <v>1902</v>
      </c>
      <c r="BY797" s="187">
        <v>43029</v>
      </c>
      <c r="BZ797" s="187">
        <v>44125</v>
      </c>
      <c r="CA797" s="185">
        <v>0</v>
      </c>
      <c r="CB797" s="185">
        <v>1081448</v>
      </c>
      <c r="CC797" s="185">
        <v>0</v>
      </c>
      <c r="CD797" s="185">
        <v>102854</v>
      </c>
      <c r="CE797" s="185">
        <v>0</v>
      </c>
      <c r="CF797" s="185">
        <v>0</v>
      </c>
      <c r="CG797" s="185">
        <v>0</v>
      </c>
      <c r="CH797" s="185">
        <v>0</v>
      </c>
      <c r="CI797" s="185">
        <v>0</v>
      </c>
      <c r="CK797" s="185">
        <v>701708</v>
      </c>
      <c r="CL797" s="185">
        <v>0</v>
      </c>
      <c r="CM797" s="185">
        <v>0</v>
      </c>
      <c r="CN797" s="185">
        <v>0</v>
      </c>
      <c r="CO797" s="185">
        <v>0</v>
      </c>
      <c r="CP797" s="185">
        <v>66098</v>
      </c>
      <c r="CQ797" s="185">
        <v>129774</v>
      </c>
      <c r="CR797" s="185">
        <v>0</v>
      </c>
      <c r="CS797" s="185">
        <v>72097</v>
      </c>
      <c r="CT797" s="185">
        <v>0</v>
      </c>
      <c r="CU797" s="185">
        <v>0</v>
      </c>
      <c r="CV797" s="185">
        <v>0</v>
      </c>
      <c r="CW797" s="185">
        <v>2230486</v>
      </c>
      <c r="CX797" s="185">
        <v>677052</v>
      </c>
      <c r="CY797" s="185">
        <v>1553434</v>
      </c>
      <c r="CZ797" s="185" t="s">
        <v>8035</v>
      </c>
      <c r="DA797" s="185">
        <v>173490</v>
      </c>
      <c r="DB797" s="185">
        <v>91900</v>
      </c>
      <c r="DC797" s="185">
        <v>129700</v>
      </c>
      <c r="DD797" s="185">
        <v>1979000</v>
      </c>
      <c r="DE797" s="185">
        <v>79200</v>
      </c>
      <c r="DF797" s="185">
        <v>39600</v>
      </c>
      <c r="DG797" s="185">
        <v>59400</v>
      </c>
      <c r="DH797" s="185">
        <v>62520</v>
      </c>
      <c r="DI797" s="185">
        <v>30</v>
      </c>
      <c r="DJ797" s="185">
        <v>0</v>
      </c>
      <c r="DK797" s="185">
        <v>0</v>
      </c>
      <c r="DL797" s="185">
        <v>0</v>
      </c>
      <c r="DM797" s="187">
        <v>44383</v>
      </c>
      <c r="DN797" s="187">
        <v>44404</v>
      </c>
      <c r="DO797" s="185">
        <v>0</v>
      </c>
      <c r="DP797" s="185">
        <v>43200</v>
      </c>
      <c r="DQ797" s="185">
        <v>0</v>
      </c>
      <c r="DR797" s="185" t="s">
        <v>2397</v>
      </c>
      <c r="DS797" s="185" t="s">
        <v>1903</v>
      </c>
      <c r="DT797" s="185">
        <v>43200</v>
      </c>
      <c r="DV797" s="185" t="s">
        <v>2219</v>
      </c>
      <c r="DW797" s="185">
        <v>1081000</v>
      </c>
      <c r="DX797" s="185" t="s">
        <v>1896</v>
      </c>
    </row>
    <row r="798" spans="1:128" x14ac:dyDescent="0.25">
      <c r="A798" s="185">
        <v>30</v>
      </c>
      <c r="B798" s="185">
        <v>1665000</v>
      </c>
      <c r="D798" s="230">
        <v>5.2199999999999998E-3</v>
      </c>
      <c r="E798" s="185">
        <v>8691</v>
      </c>
      <c r="F798" s="185">
        <v>49773863</v>
      </c>
      <c r="I798" s="185">
        <v>1903246</v>
      </c>
      <c r="J798" s="185">
        <v>832461</v>
      </c>
      <c r="L798" s="185">
        <v>2233205</v>
      </c>
      <c r="M798" s="185" t="s">
        <v>2209</v>
      </c>
      <c r="N798" s="185" t="s">
        <v>2044</v>
      </c>
      <c r="R798" s="185" t="s">
        <v>1879</v>
      </c>
      <c r="S798" s="185" t="s">
        <v>776</v>
      </c>
      <c r="T798" s="185" t="s">
        <v>468</v>
      </c>
      <c r="U798" s="185" t="s">
        <v>682</v>
      </c>
      <c r="V798" s="185" t="s">
        <v>1949</v>
      </c>
      <c r="W798" s="185" t="s">
        <v>7255</v>
      </c>
      <c r="X798" s="185" t="s">
        <v>1880</v>
      </c>
      <c r="Y798" s="185" t="s">
        <v>1987</v>
      </c>
      <c r="Z798" s="185" t="s">
        <v>2210</v>
      </c>
      <c r="AA798" s="185" t="s">
        <v>1883</v>
      </c>
      <c r="AB798" s="185" t="s">
        <v>1884</v>
      </c>
      <c r="AC798" s="185" t="s">
        <v>5091</v>
      </c>
      <c r="AD798" s="185" t="s">
        <v>2212</v>
      </c>
      <c r="AE798" s="185" t="s">
        <v>1887</v>
      </c>
      <c r="AF798" s="185" t="s">
        <v>1888</v>
      </c>
      <c r="AG798" s="185" t="s">
        <v>1889</v>
      </c>
      <c r="AH798" s="185" t="s">
        <v>1883</v>
      </c>
      <c r="AI798" s="185" t="s">
        <v>1890</v>
      </c>
      <c r="AK798" s="185" t="s">
        <v>5092</v>
      </c>
      <c r="AL798" s="185" t="s">
        <v>1939</v>
      </c>
      <c r="AM798" s="185" t="s">
        <v>5093</v>
      </c>
      <c r="AN798" s="185" t="s">
        <v>5094</v>
      </c>
      <c r="AO798" s="185" t="s">
        <v>4189</v>
      </c>
      <c r="AP798" s="185" t="s">
        <v>1896</v>
      </c>
      <c r="AQ798" s="185" t="s">
        <v>1949</v>
      </c>
      <c r="AR798" s="185" t="s">
        <v>2237</v>
      </c>
      <c r="AS798" s="185">
        <v>1664922</v>
      </c>
      <c r="AT798" s="185" t="s">
        <v>2237</v>
      </c>
      <c r="AV798" s="185" t="s">
        <v>1920</v>
      </c>
      <c r="AW798" s="185">
        <v>1664922</v>
      </c>
      <c r="AX798" s="185">
        <v>0</v>
      </c>
      <c r="AY798" s="185" t="s">
        <v>2050</v>
      </c>
      <c r="AZ798" s="186">
        <v>0</v>
      </c>
      <c r="BA798" s="231">
        <v>8</v>
      </c>
      <c r="BB798" s="185">
        <v>0</v>
      </c>
      <c r="BD798" s="187">
        <v>26876</v>
      </c>
      <c r="BE798" s="187">
        <v>40563</v>
      </c>
      <c r="BF798" s="187">
        <v>40563</v>
      </c>
      <c r="BH798" s="187">
        <v>43485</v>
      </c>
      <c r="BI798" s="187">
        <v>43849</v>
      </c>
      <c r="BM798" s="185" t="s">
        <v>1900</v>
      </c>
      <c r="BN798" s="185" t="s">
        <v>1275</v>
      </c>
      <c r="BV798" s="185" t="s">
        <v>3365</v>
      </c>
      <c r="BW798" s="185" t="s">
        <v>1926</v>
      </c>
      <c r="BX798" s="185" t="s">
        <v>1902</v>
      </c>
      <c r="BY798" s="187">
        <v>44216</v>
      </c>
      <c r="BZ798" s="187">
        <v>44216</v>
      </c>
      <c r="CA798" s="185">
        <v>0</v>
      </c>
      <c r="CB798" s="185">
        <v>1664922</v>
      </c>
      <c r="CC798" s="185">
        <v>0</v>
      </c>
      <c r="CD798" s="185">
        <v>102854</v>
      </c>
      <c r="CE798" s="185">
        <v>0</v>
      </c>
      <c r="CF798" s="185">
        <v>0</v>
      </c>
      <c r="CG798" s="185">
        <v>0</v>
      </c>
      <c r="CH798" s="185">
        <v>0</v>
      </c>
      <c r="CI798" s="185">
        <v>0</v>
      </c>
      <c r="CK798" s="185">
        <v>1030925</v>
      </c>
      <c r="CL798" s="185">
        <v>0</v>
      </c>
      <c r="CM798" s="185">
        <v>0</v>
      </c>
      <c r="CN798" s="185">
        <v>0</v>
      </c>
      <c r="CO798" s="185">
        <v>0</v>
      </c>
      <c r="CP798" s="185">
        <v>66098</v>
      </c>
      <c r="CQ798" s="185">
        <v>133194</v>
      </c>
      <c r="CR798" s="185">
        <v>0</v>
      </c>
      <c r="CS798" s="185">
        <v>110995</v>
      </c>
      <c r="CT798" s="185">
        <v>0</v>
      </c>
      <c r="CU798" s="185">
        <v>0</v>
      </c>
      <c r="CV798" s="185">
        <v>0</v>
      </c>
      <c r="CW798" s="185">
        <v>3222976</v>
      </c>
      <c r="CX798" s="185">
        <v>598643</v>
      </c>
      <c r="CY798" s="185">
        <v>2624333</v>
      </c>
      <c r="CZ798" s="185" t="s">
        <v>8035</v>
      </c>
      <c r="DA798" s="185">
        <v>249833</v>
      </c>
      <c r="DB798" s="185">
        <v>141500</v>
      </c>
      <c r="DC798" s="185">
        <v>199800</v>
      </c>
      <c r="DD798" s="185">
        <v>2895000</v>
      </c>
      <c r="DE798" s="185">
        <v>115800</v>
      </c>
      <c r="DF798" s="185">
        <v>57900</v>
      </c>
      <c r="DG798" s="185">
        <v>86800</v>
      </c>
      <c r="DH798" s="185">
        <v>0</v>
      </c>
      <c r="DI798" s="185">
        <v>30</v>
      </c>
      <c r="DJ798" s="185">
        <v>0</v>
      </c>
      <c r="DK798" s="185">
        <v>0</v>
      </c>
      <c r="DL798" s="185">
        <v>0</v>
      </c>
      <c r="DM798" s="187">
        <v>44398</v>
      </c>
      <c r="DN798" s="187">
        <v>44418</v>
      </c>
      <c r="DO798" s="185">
        <v>0</v>
      </c>
      <c r="DP798" s="185">
        <v>66600</v>
      </c>
      <c r="DQ798" s="185">
        <v>0</v>
      </c>
      <c r="DR798" s="185" t="s">
        <v>1888</v>
      </c>
      <c r="DS798" s="185" t="s">
        <v>1887</v>
      </c>
      <c r="DT798" s="185">
        <v>66600</v>
      </c>
      <c r="DV798" s="185" t="s">
        <v>2219</v>
      </c>
      <c r="DW798" s="185">
        <v>1665000</v>
      </c>
      <c r="DX798" s="185" t="s">
        <v>1896</v>
      </c>
    </row>
    <row r="799" spans="1:128" x14ac:dyDescent="0.25">
      <c r="A799" s="185">
        <v>30</v>
      </c>
      <c r="B799" s="185">
        <v>1665000</v>
      </c>
      <c r="D799" s="230">
        <v>5.2199999999999998E-3</v>
      </c>
      <c r="E799" s="185">
        <v>8691</v>
      </c>
      <c r="F799" s="185">
        <v>49787438</v>
      </c>
      <c r="I799" s="185">
        <v>1903246</v>
      </c>
      <c r="J799" s="185">
        <v>832461</v>
      </c>
      <c r="L799" s="185">
        <v>2146784</v>
      </c>
      <c r="M799" s="185" t="s">
        <v>2209</v>
      </c>
      <c r="N799" s="185" t="s">
        <v>1878</v>
      </c>
      <c r="R799" s="185" t="s">
        <v>1879</v>
      </c>
      <c r="S799" s="185" t="s">
        <v>776</v>
      </c>
      <c r="T799" s="185" t="s">
        <v>471</v>
      </c>
      <c r="U799" s="185" t="s">
        <v>682</v>
      </c>
      <c r="V799" s="185" t="s">
        <v>1272</v>
      </c>
      <c r="W799" s="185" t="s">
        <v>1708</v>
      </c>
      <c r="X799" s="185" t="s">
        <v>2013</v>
      </c>
      <c r="Y799" s="185" t="s">
        <v>1987</v>
      </c>
      <c r="Z799" s="185" t="s">
        <v>2210</v>
      </c>
      <c r="AA799" s="185" t="s">
        <v>1883</v>
      </c>
      <c r="AB799" s="185" t="s">
        <v>1884</v>
      </c>
      <c r="AC799" s="185" t="s">
        <v>5095</v>
      </c>
      <c r="AD799" s="185" t="s">
        <v>2209</v>
      </c>
      <c r="AE799" s="185" t="s">
        <v>1887</v>
      </c>
      <c r="AF799" s="185" t="s">
        <v>1888</v>
      </c>
      <c r="AG799" s="185" t="s">
        <v>1889</v>
      </c>
      <c r="AH799" s="185" t="s">
        <v>1883</v>
      </c>
      <c r="AI799" s="185" t="s">
        <v>1890</v>
      </c>
      <c r="AK799" s="185" t="s">
        <v>2921</v>
      </c>
      <c r="AL799" s="185" t="s">
        <v>5096</v>
      </c>
      <c r="AM799" s="185" t="s">
        <v>5097</v>
      </c>
      <c r="AN799" s="185" t="s">
        <v>4955</v>
      </c>
      <c r="AO799" s="185" t="s">
        <v>4420</v>
      </c>
      <c r="AP799" s="185" t="s">
        <v>1896</v>
      </c>
      <c r="AQ799" s="185" t="s">
        <v>1272</v>
      </c>
      <c r="AR799" s="185" t="s">
        <v>1935</v>
      </c>
      <c r="AS799" s="185">
        <v>1664922</v>
      </c>
      <c r="AT799" s="185" t="s">
        <v>1935</v>
      </c>
      <c r="AV799" s="185" t="s">
        <v>1920</v>
      </c>
      <c r="AW799" s="185">
        <v>1664922</v>
      </c>
      <c r="AX799" s="185">
        <v>0</v>
      </c>
      <c r="AY799" s="185" t="s">
        <v>1899</v>
      </c>
      <c r="AZ799" s="186">
        <v>0</v>
      </c>
      <c r="BA799" s="231">
        <v>12</v>
      </c>
      <c r="BB799" s="185">
        <v>0</v>
      </c>
      <c r="BD799" s="187">
        <v>28790</v>
      </c>
      <c r="BE799" s="187">
        <v>43383</v>
      </c>
      <c r="BF799" s="187">
        <v>43383</v>
      </c>
      <c r="BH799" s="187">
        <v>43748</v>
      </c>
      <c r="BI799" s="187">
        <v>44113</v>
      </c>
      <c r="BM799" s="185" t="s">
        <v>1900</v>
      </c>
      <c r="BN799" s="185" t="s">
        <v>1275</v>
      </c>
      <c r="BV799" s="185" t="s">
        <v>3365</v>
      </c>
      <c r="BW799" s="185" t="s">
        <v>1926</v>
      </c>
      <c r="BX799" s="185" t="s">
        <v>1902</v>
      </c>
      <c r="BY799" s="187">
        <v>43383</v>
      </c>
      <c r="BZ799" s="187">
        <v>44114</v>
      </c>
      <c r="CA799" s="185">
        <v>0</v>
      </c>
      <c r="CB799" s="185">
        <v>1664922</v>
      </c>
      <c r="CC799" s="185">
        <v>0</v>
      </c>
      <c r="CD799" s="185">
        <v>102854</v>
      </c>
      <c r="CE799" s="185">
        <v>0</v>
      </c>
      <c r="CF799" s="185">
        <v>0</v>
      </c>
      <c r="CG799" s="185">
        <v>0</v>
      </c>
      <c r="CH799" s="185">
        <v>0</v>
      </c>
      <c r="CI799" s="185">
        <v>0</v>
      </c>
      <c r="CK799" s="185">
        <v>0</v>
      </c>
      <c r="CL799" s="185">
        <v>0</v>
      </c>
      <c r="CM799" s="185">
        <v>0</v>
      </c>
      <c r="CN799" s="185">
        <v>0</v>
      </c>
      <c r="CO799" s="185">
        <v>0</v>
      </c>
      <c r="CP799" s="185">
        <v>66098</v>
      </c>
      <c r="CQ799" s="185">
        <v>199791</v>
      </c>
      <c r="CR799" s="185">
        <v>0</v>
      </c>
      <c r="CS799" s="185">
        <v>0</v>
      </c>
      <c r="CT799" s="185">
        <v>0</v>
      </c>
      <c r="CU799" s="185">
        <v>0</v>
      </c>
      <c r="CV799" s="185">
        <v>0</v>
      </c>
      <c r="CW799" s="185">
        <v>2033665</v>
      </c>
      <c r="CX799" s="185">
        <v>787774</v>
      </c>
      <c r="CY799" s="185">
        <v>1245891</v>
      </c>
      <c r="CZ799" s="185" t="s">
        <v>8035</v>
      </c>
      <c r="DA799" s="185">
        <v>169472</v>
      </c>
      <c r="DB799" s="185">
        <v>141500</v>
      </c>
      <c r="DC799" s="185">
        <v>199800</v>
      </c>
      <c r="DD799" s="185">
        <v>1931000</v>
      </c>
      <c r="DE799" s="185">
        <v>77200</v>
      </c>
      <c r="DF799" s="185">
        <v>38600</v>
      </c>
      <c r="DG799" s="185">
        <v>57900</v>
      </c>
      <c r="DH799" s="185">
        <v>0</v>
      </c>
      <c r="DI799" s="185">
        <v>30</v>
      </c>
      <c r="DJ799" s="185">
        <v>0</v>
      </c>
      <c r="DK799" s="185">
        <v>0</v>
      </c>
      <c r="DL799" s="185">
        <v>0</v>
      </c>
      <c r="DM799" s="187">
        <v>44263</v>
      </c>
      <c r="DN799" s="187">
        <v>44284</v>
      </c>
      <c r="DO799" s="185">
        <v>0</v>
      </c>
      <c r="DP799" s="185">
        <v>66600</v>
      </c>
      <c r="DQ799" s="185">
        <v>0</v>
      </c>
      <c r="DR799" s="185" t="s">
        <v>2026</v>
      </c>
      <c r="DS799" s="185" t="s">
        <v>1887</v>
      </c>
      <c r="DT799" s="185">
        <v>66600</v>
      </c>
      <c r="DV799" s="185" t="s">
        <v>2219</v>
      </c>
      <c r="DW799" s="185">
        <v>1665000</v>
      </c>
      <c r="DX799" s="185" t="s">
        <v>1896</v>
      </c>
    </row>
    <row r="800" spans="1:128" x14ac:dyDescent="0.25">
      <c r="A800" s="185">
        <v>30</v>
      </c>
      <c r="B800" s="185">
        <v>3212000</v>
      </c>
      <c r="D800" s="230">
        <v>2.436E-2</v>
      </c>
      <c r="E800" s="185">
        <v>78244</v>
      </c>
      <c r="F800" s="185">
        <v>49797945</v>
      </c>
      <c r="I800" s="185">
        <v>3305347</v>
      </c>
      <c r="J800" s="185">
        <v>1124086</v>
      </c>
      <c r="L800" s="185">
        <v>3878033</v>
      </c>
      <c r="M800" s="185" t="s">
        <v>2209</v>
      </c>
      <c r="N800" s="185" t="s">
        <v>1306</v>
      </c>
      <c r="R800" s="185" t="s">
        <v>1879</v>
      </c>
      <c r="S800" s="185" t="s">
        <v>776</v>
      </c>
      <c r="T800" s="185" t="s">
        <v>471</v>
      </c>
      <c r="U800" s="185" t="s">
        <v>1986</v>
      </c>
      <c r="V800" s="185" t="s">
        <v>2012</v>
      </c>
      <c r="W800" s="185" t="s">
        <v>441</v>
      </c>
      <c r="X800" s="185" t="s">
        <v>1880</v>
      </c>
      <c r="Y800" s="185" t="s">
        <v>1881</v>
      </c>
      <c r="Z800" s="185" t="s">
        <v>2210</v>
      </c>
      <c r="AA800" s="185" t="s">
        <v>1883</v>
      </c>
      <c r="AB800" s="185" t="s">
        <v>1884</v>
      </c>
      <c r="AC800" s="185" t="s">
        <v>5098</v>
      </c>
      <c r="AD800" s="185" t="s">
        <v>2209</v>
      </c>
      <c r="AE800" s="185" t="s">
        <v>1903</v>
      </c>
      <c r="AF800" s="185" t="s">
        <v>1887</v>
      </c>
      <c r="AG800" s="185" t="s">
        <v>1888</v>
      </c>
      <c r="AH800" s="185" t="s">
        <v>1912</v>
      </c>
      <c r="AI800" s="185" t="s">
        <v>1890</v>
      </c>
      <c r="AK800" s="185" t="s">
        <v>2548</v>
      </c>
      <c r="AL800" s="185" t="s">
        <v>1991</v>
      </c>
      <c r="AM800" s="185" t="s">
        <v>4354</v>
      </c>
      <c r="AN800" s="185" t="s">
        <v>4189</v>
      </c>
      <c r="AO800" s="185" t="s">
        <v>2039</v>
      </c>
      <c r="AP800" s="185" t="s">
        <v>1896</v>
      </c>
      <c r="AQ800" s="185" t="s">
        <v>2012</v>
      </c>
      <c r="AR800" s="185" t="s">
        <v>2217</v>
      </c>
      <c r="AS800" s="185">
        <v>3211673</v>
      </c>
      <c r="AT800" s="185" t="s">
        <v>2217</v>
      </c>
      <c r="AV800" s="185" t="s">
        <v>1920</v>
      </c>
      <c r="AW800" s="185">
        <v>3211673</v>
      </c>
      <c r="AX800" s="185">
        <v>0</v>
      </c>
      <c r="AY800" s="185" t="s">
        <v>4267</v>
      </c>
      <c r="AZ800" s="186">
        <v>0</v>
      </c>
      <c r="BA800" s="231">
        <v>12</v>
      </c>
      <c r="BB800" s="185">
        <v>0</v>
      </c>
      <c r="BC800" s="185" t="s">
        <v>1332</v>
      </c>
      <c r="BD800" s="187">
        <v>29155</v>
      </c>
      <c r="BE800" s="187">
        <v>39995</v>
      </c>
      <c r="BF800" s="187">
        <v>43040</v>
      </c>
      <c r="BH800" s="187">
        <v>43282</v>
      </c>
      <c r="BI800" s="187">
        <v>43646</v>
      </c>
      <c r="BO800" s="185" t="s">
        <v>1306</v>
      </c>
      <c r="BR800" s="185" t="s">
        <v>2025</v>
      </c>
      <c r="BV800" s="185" t="s">
        <v>3365</v>
      </c>
      <c r="BW800" s="185" t="s">
        <v>1926</v>
      </c>
      <c r="BX800" s="185" t="s">
        <v>1902</v>
      </c>
      <c r="BY800" s="187">
        <v>43647</v>
      </c>
      <c r="BZ800" s="187">
        <v>44013</v>
      </c>
      <c r="CA800" s="185">
        <v>0</v>
      </c>
      <c r="CB800" s="185">
        <v>3211673</v>
      </c>
      <c r="CC800" s="185">
        <v>0</v>
      </c>
      <c r="CD800" s="185">
        <v>0</v>
      </c>
      <c r="CE800" s="185">
        <v>0</v>
      </c>
      <c r="CF800" s="185">
        <v>0</v>
      </c>
      <c r="CG800" s="185">
        <v>0</v>
      </c>
      <c r="CH800" s="185">
        <v>0</v>
      </c>
      <c r="CI800" s="185">
        <v>0</v>
      </c>
      <c r="CK800" s="185">
        <v>0</v>
      </c>
      <c r="CL800" s="185">
        <v>0</v>
      </c>
      <c r="CM800" s="185">
        <v>0</v>
      </c>
      <c r="CN800" s="185">
        <v>0</v>
      </c>
      <c r="CO800" s="185">
        <v>0</v>
      </c>
      <c r="CP800" s="185">
        <v>0</v>
      </c>
      <c r="CQ800" s="185">
        <v>385401</v>
      </c>
      <c r="CR800" s="185">
        <v>0</v>
      </c>
      <c r="CS800" s="185">
        <v>0</v>
      </c>
      <c r="CT800" s="185">
        <v>0</v>
      </c>
      <c r="CU800" s="185">
        <v>0</v>
      </c>
      <c r="CV800" s="185">
        <v>0</v>
      </c>
      <c r="CW800" s="185">
        <v>3597074</v>
      </c>
      <c r="CX800" s="185">
        <v>448184</v>
      </c>
      <c r="CY800" s="185">
        <v>3148890</v>
      </c>
      <c r="CZ800" s="185" t="s">
        <v>8035</v>
      </c>
      <c r="DA800" s="185">
        <v>299756</v>
      </c>
      <c r="DB800" s="185">
        <v>273000</v>
      </c>
      <c r="DC800" s="185">
        <v>385400</v>
      </c>
      <c r="DD800" s="185">
        <v>3597000</v>
      </c>
      <c r="DE800" s="185">
        <v>143900</v>
      </c>
      <c r="DF800" s="185">
        <v>71900</v>
      </c>
      <c r="DG800" s="185">
        <v>107900</v>
      </c>
      <c r="DH800" s="185">
        <v>0</v>
      </c>
      <c r="DI800" s="185">
        <v>30</v>
      </c>
      <c r="DJ800" s="185">
        <v>0</v>
      </c>
      <c r="DK800" s="185">
        <v>0</v>
      </c>
      <c r="DL800" s="185">
        <v>0</v>
      </c>
      <c r="DM800" s="187">
        <v>44169</v>
      </c>
      <c r="DN800" s="187">
        <v>44193</v>
      </c>
      <c r="DO800" s="185">
        <v>0</v>
      </c>
      <c r="DP800" s="185">
        <v>128500</v>
      </c>
      <c r="DQ800" s="185">
        <v>0</v>
      </c>
      <c r="DR800" s="185" t="s">
        <v>1888</v>
      </c>
      <c r="DS800" s="185" t="s">
        <v>1903</v>
      </c>
      <c r="DT800" s="185">
        <v>128500</v>
      </c>
      <c r="DV800" s="185" t="s">
        <v>2219</v>
      </c>
      <c r="DW800" s="185">
        <v>3212000</v>
      </c>
      <c r="DX800" s="185" t="s">
        <v>1896</v>
      </c>
    </row>
    <row r="801" spans="1:128" x14ac:dyDescent="0.25">
      <c r="A801" s="185">
        <v>30</v>
      </c>
      <c r="B801" s="185">
        <v>1081000</v>
      </c>
      <c r="D801" s="230">
        <v>5.2199999999999998E-3</v>
      </c>
      <c r="E801" s="185">
        <v>5643</v>
      </c>
      <c r="F801" s="185">
        <v>50847076</v>
      </c>
      <c r="I801" s="185">
        <v>1295460</v>
      </c>
      <c r="J801" s="185">
        <v>540724</v>
      </c>
      <c r="L801" s="185">
        <v>1403415</v>
      </c>
      <c r="M801" s="185" t="s">
        <v>2219</v>
      </c>
      <c r="N801" s="185" t="s">
        <v>4180</v>
      </c>
      <c r="R801" s="185" t="s">
        <v>1879</v>
      </c>
      <c r="S801" s="185" t="s">
        <v>688</v>
      </c>
      <c r="T801" s="185" t="s">
        <v>643</v>
      </c>
      <c r="U801" s="185" t="s">
        <v>682</v>
      </c>
      <c r="V801" s="185" t="s">
        <v>1949</v>
      </c>
      <c r="W801" s="185" t="s">
        <v>7256</v>
      </c>
      <c r="X801" s="185" t="s">
        <v>2138</v>
      </c>
      <c r="Y801" s="185" t="s">
        <v>1881</v>
      </c>
      <c r="Z801" s="185" t="s">
        <v>2384</v>
      </c>
      <c r="AA801" s="185" t="s">
        <v>1883</v>
      </c>
      <c r="AB801" s="185" t="s">
        <v>1923</v>
      </c>
      <c r="AC801" s="185" t="s">
        <v>5099</v>
      </c>
      <c r="AD801" s="185" t="s">
        <v>2645</v>
      </c>
      <c r="AE801" s="185" t="s">
        <v>1887</v>
      </c>
      <c r="AF801" s="185" t="s">
        <v>1888</v>
      </c>
      <c r="AG801" s="185" t="s">
        <v>1889</v>
      </c>
      <c r="AH801" s="185" t="s">
        <v>1883</v>
      </c>
      <c r="AI801" s="185" t="s">
        <v>1890</v>
      </c>
      <c r="AJ801" s="185" t="s">
        <v>1913</v>
      </c>
      <c r="AK801" s="185" t="s">
        <v>232</v>
      </c>
      <c r="AL801" s="185" t="s">
        <v>3662</v>
      </c>
      <c r="AM801" s="185" t="s">
        <v>5100</v>
      </c>
      <c r="AN801" s="185" t="s">
        <v>5101</v>
      </c>
      <c r="AO801" s="185" t="s">
        <v>5102</v>
      </c>
      <c r="AP801" s="185" t="s">
        <v>1896</v>
      </c>
      <c r="AQ801" s="185" t="s">
        <v>1949</v>
      </c>
      <c r="AR801" s="185" t="s">
        <v>2782</v>
      </c>
      <c r="AS801" s="185">
        <v>1081448</v>
      </c>
      <c r="AT801" s="185" t="s">
        <v>2782</v>
      </c>
      <c r="AV801" s="185" t="s">
        <v>1920</v>
      </c>
      <c r="AW801" s="185">
        <v>1081448</v>
      </c>
      <c r="AX801" s="185">
        <v>0</v>
      </c>
      <c r="AY801" s="185" t="s">
        <v>4186</v>
      </c>
      <c r="AZ801" s="186">
        <v>0</v>
      </c>
      <c r="BA801" s="231">
        <v>8</v>
      </c>
      <c r="BB801" s="185">
        <v>0</v>
      </c>
      <c r="BC801" s="185" t="s">
        <v>1332</v>
      </c>
      <c r="BD801" s="187">
        <v>23401</v>
      </c>
      <c r="BE801" s="187">
        <v>32896</v>
      </c>
      <c r="BF801" s="187">
        <v>32896</v>
      </c>
      <c r="BH801" s="187">
        <v>43488</v>
      </c>
      <c r="BI801" s="187">
        <v>43852</v>
      </c>
      <c r="BJ801" s="185" t="s">
        <v>5103</v>
      </c>
      <c r="BK801" s="185" t="s">
        <v>1923</v>
      </c>
      <c r="BL801" s="187">
        <v>33703</v>
      </c>
      <c r="BM801" s="185" t="s">
        <v>1900</v>
      </c>
      <c r="BN801" s="185" t="s">
        <v>1275</v>
      </c>
      <c r="BV801" s="185" t="s">
        <v>3365</v>
      </c>
      <c r="BW801" s="185" t="s">
        <v>1896</v>
      </c>
      <c r="BX801" s="185" t="s">
        <v>1902</v>
      </c>
      <c r="BY801" s="187">
        <v>43853</v>
      </c>
      <c r="BZ801" s="187">
        <v>44219</v>
      </c>
      <c r="CA801" s="185">
        <v>0</v>
      </c>
      <c r="CB801" s="185">
        <v>1081448</v>
      </c>
      <c r="CC801" s="185">
        <v>0</v>
      </c>
      <c r="CD801" s="185">
        <v>102854</v>
      </c>
      <c r="CE801" s="185">
        <v>0</v>
      </c>
      <c r="CF801" s="185">
        <v>0</v>
      </c>
      <c r="CG801" s="185">
        <v>0</v>
      </c>
      <c r="CH801" s="185">
        <v>0</v>
      </c>
      <c r="CI801" s="185">
        <v>0</v>
      </c>
      <c r="CK801" s="185">
        <v>0</v>
      </c>
      <c r="CL801" s="185">
        <v>0</v>
      </c>
      <c r="CM801" s="185">
        <v>0</v>
      </c>
      <c r="CN801" s="185">
        <v>0</v>
      </c>
      <c r="CO801" s="185">
        <v>0</v>
      </c>
      <c r="CP801" s="185">
        <v>66098</v>
      </c>
      <c r="CQ801" s="185">
        <v>86516</v>
      </c>
      <c r="CR801" s="185">
        <v>0</v>
      </c>
      <c r="CS801" s="185">
        <v>0</v>
      </c>
      <c r="CT801" s="185">
        <v>0</v>
      </c>
      <c r="CU801" s="185">
        <v>0</v>
      </c>
      <c r="CV801" s="185">
        <v>0</v>
      </c>
      <c r="CW801" s="185">
        <v>1336916</v>
      </c>
      <c r="CX801" s="185">
        <v>172784</v>
      </c>
      <c r="CY801" s="185">
        <v>1164132</v>
      </c>
      <c r="CZ801" s="185" t="s">
        <v>8035</v>
      </c>
      <c r="DA801" s="185">
        <v>111410</v>
      </c>
      <c r="DB801" s="185">
        <v>91900</v>
      </c>
      <c r="DC801" s="185">
        <v>129700</v>
      </c>
      <c r="DD801" s="185">
        <v>1234000</v>
      </c>
      <c r="DE801" s="185">
        <v>49400</v>
      </c>
      <c r="DF801" s="185">
        <v>24700</v>
      </c>
      <c r="DG801" s="185">
        <v>37000</v>
      </c>
      <c r="DH801" s="185">
        <v>0</v>
      </c>
      <c r="DI801" s="185">
        <v>30</v>
      </c>
      <c r="DJ801" s="185">
        <v>0</v>
      </c>
      <c r="DK801" s="185">
        <v>0</v>
      </c>
      <c r="DL801" s="185">
        <v>0</v>
      </c>
      <c r="DM801" s="187">
        <v>44321</v>
      </c>
      <c r="DN801" s="187">
        <v>44342</v>
      </c>
      <c r="DO801" s="185">
        <v>0</v>
      </c>
      <c r="DP801" s="185">
        <v>43200</v>
      </c>
      <c r="DQ801" s="185">
        <v>0</v>
      </c>
      <c r="DR801" s="185" t="s">
        <v>1946</v>
      </c>
      <c r="DS801" s="185" t="s">
        <v>1903</v>
      </c>
      <c r="DT801" s="185">
        <v>43200</v>
      </c>
      <c r="DV801" s="185" t="s">
        <v>2123</v>
      </c>
      <c r="DW801" s="185">
        <v>1081000</v>
      </c>
      <c r="DX801" s="185" t="s">
        <v>1896</v>
      </c>
    </row>
    <row r="802" spans="1:128" x14ac:dyDescent="0.25">
      <c r="A802" s="185">
        <v>30</v>
      </c>
      <c r="B802" s="185">
        <v>2047000</v>
      </c>
      <c r="D802" s="230">
        <v>5.2199999999999998E-3</v>
      </c>
      <c r="E802" s="185">
        <v>10685</v>
      </c>
      <c r="F802" s="185">
        <v>50849714</v>
      </c>
      <c r="I802" s="185">
        <v>1590659</v>
      </c>
      <c r="J802" s="185">
        <v>682420</v>
      </c>
      <c r="L802" s="185">
        <v>1794388</v>
      </c>
      <c r="M802" s="185" t="s">
        <v>2219</v>
      </c>
      <c r="N802" s="185" t="s">
        <v>5104</v>
      </c>
      <c r="R802" s="185" t="s">
        <v>1879</v>
      </c>
      <c r="S802" s="185" t="s">
        <v>688</v>
      </c>
      <c r="T802" s="185" t="s">
        <v>643</v>
      </c>
      <c r="U802" s="185" t="s">
        <v>682</v>
      </c>
      <c r="V802" s="185" t="s">
        <v>1949</v>
      </c>
      <c r="W802" s="185" t="s">
        <v>715</v>
      </c>
      <c r="X802" s="185" t="s">
        <v>2013</v>
      </c>
      <c r="Y802" s="185" t="s">
        <v>1881</v>
      </c>
      <c r="Z802" s="185" t="s">
        <v>2384</v>
      </c>
      <c r="AA802" s="185" t="s">
        <v>1883</v>
      </c>
      <c r="AB802" s="185" t="s">
        <v>1923</v>
      </c>
      <c r="AC802" s="185" t="s">
        <v>5105</v>
      </c>
      <c r="AD802" s="185" t="s">
        <v>2645</v>
      </c>
      <c r="AE802" s="185" t="s">
        <v>1887</v>
      </c>
      <c r="AF802" s="185" t="s">
        <v>1888</v>
      </c>
      <c r="AG802" s="185" t="s">
        <v>1889</v>
      </c>
      <c r="AH802" s="185" t="s">
        <v>1883</v>
      </c>
      <c r="AI802" s="185" t="s">
        <v>1890</v>
      </c>
      <c r="AJ802" s="185" t="s">
        <v>1913</v>
      </c>
      <c r="AK802" s="185" t="s">
        <v>2056</v>
      </c>
      <c r="AL802" s="185" t="s">
        <v>5106</v>
      </c>
      <c r="AM802" s="185" t="s">
        <v>5107</v>
      </c>
      <c r="AN802" s="185" t="s">
        <v>4431</v>
      </c>
      <c r="AO802" s="185" t="s">
        <v>4260</v>
      </c>
      <c r="AP802" s="185" t="s">
        <v>1896</v>
      </c>
      <c r="AQ802" s="185" t="s">
        <v>1949</v>
      </c>
      <c r="AR802" s="185" t="s">
        <v>1957</v>
      </c>
      <c r="AS802" s="185">
        <v>1364839</v>
      </c>
      <c r="AT802" s="185" t="s">
        <v>1957</v>
      </c>
      <c r="AV802" s="185" t="s">
        <v>1920</v>
      </c>
      <c r="AW802" s="185">
        <v>1364839</v>
      </c>
      <c r="AX802" s="185">
        <v>0</v>
      </c>
      <c r="AY802" s="185" t="s">
        <v>5108</v>
      </c>
      <c r="AZ802" s="186">
        <v>0</v>
      </c>
      <c r="BA802" s="231">
        <v>8</v>
      </c>
      <c r="BB802" s="185">
        <v>0</v>
      </c>
      <c r="BC802" s="185" t="s">
        <v>1332</v>
      </c>
      <c r="BD802" s="187">
        <v>25261</v>
      </c>
      <c r="BE802" s="187">
        <v>34855</v>
      </c>
      <c r="BF802" s="187">
        <v>39805</v>
      </c>
      <c r="BH802" s="187">
        <v>43621</v>
      </c>
      <c r="BI802" s="187">
        <v>43986</v>
      </c>
      <c r="BV802" s="185" t="s">
        <v>3365</v>
      </c>
      <c r="BW802" s="185" t="s">
        <v>1926</v>
      </c>
      <c r="BX802" s="185" t="s">
        <v>1902</v>
      </c>
      <c r="BY802" s="187">
        <v>43987</v>
      </c>
      <c r="BZ802" s="187">
        <v>44352</v>
      </c>
      <c r="CA802" s="185">
        <v>0</v>
      </c>
      <c r="CB802" s="185">
        <v>1364839</v>
      </c>
      <c r="CC802" s="185">
        <v>0</v>
      </c>
      <c r="CD802" s="185">
        <v>102854</v>
      </c>
      <c r="CE802" s="185">
        <v>0</v>
      </c>
      <c r="CF802" s="185">
        <v>0</v>
      </c>
      <c r="CG802" s="185">
        <v>0</v>
      </c>
      <c r="CH802" s="185">
        <v>682420</v>
      </c>
      <c r="CI802" s="185">
        <v>0</v>
      </c>
      <c r="CK802" s="185">
        <v>0</v>
      </c>
      <c r="CL802" s="185">
        <v>0</v>
      </c>
      <c r="CM802" s="185">
        <v>0</v>
      </c>
      <c r="CN802" s="185">
        <v>0</v>
      </c>
      <c r="CO802" s="185">
        <v>0</v>
      </c>
      <c r="CP802" s="185">
        <v>66098</v>
      </c>
      <c r="CQ802" s="185">
        <v>109187</v>
      </c>
      <c r="CR802" s="185">
        <v>0</v>
      </c>
      <c r="CS802" s="185">
        <v>0</v>
      </c>
      <c r="CT802" s="185">
        <v>0</v>
      </c>
      <c r="CU802" s="185">
        <v>0</v>
      </c>
      <c r="CV802" s="185">
        <v>0</v>
      </c>
      <c r="CW802" s="185">
        <v>2325398</v>
      </c>
      <c r="CX802" s="185">
        <v>815612</v>
      </c>
      <c r="CY802" s="185">
        <v>1509786</v>
      </c>
      <c r="CZ802" s="185" t="s">
        <v>8035</v>
      </c>
      <c r="DA802" s="185">
        <v>193783</v>
      </c>
      <c r="DB802" s="185">
        <v>174000</v>
      </c>
      <c r="DC802" s="185">
        <v>245600</v>
      </c>
      <c r="DD802" s="185">
        <v>2223000</v>
      </c>
      <c r="DE802" s="185">
        <v>88900</v>
      </c>
      <c r="DF802" s="185">
        <v>44500</v>
      </c>
      <c r="DG802" s="185">
        <v>66700</v>
      </c>
      <c r="DH802" s="185">
        <v>0</v>
      </c>
      <c r="DI802" s="185">
        <v>30</v>
      </c>
      <c r="DJ802" s="185">
        <v>0</v>
      </c>
      <c r="DK802" s="185">
        <v>0</v>
      </c>
      <c r="DL802" s="185">
        <v>0</v>
      </c>
      <c r="DM802" s="187">
        <v>44013</v>
      </c>
      <c r="DN802" s="187">
        <v>44033</v>
      </c>
      <c r="DO802" s="185">
        <v>0</v>
      </c>
      <c r="DP802" s="185">
        <v>81900</v>
      </c>
      <c r="DQ802" s="185">
        <v>0</v>
      </c>
      <c r="DR802" s="185" t="s">
        <v>2026</v>
      </c>
      <c r="DS802" s="185" t="s">
        <v>1903</v>
      </c>
      <c r="DT802" s="185">
        <v>81900</v>
      </c>
      <c r="DV802" s="185" t="s">
        <v>2123</v>
      </c>
      <c r="DW802" s="185">
        <v>2047000</v>
      </c>
      <c r="DX802" s="185" t="s">
        <v>1896</v>
      </c>
    </row>
    <row r="803" spans="1:128" x14ac:dyDescent="0.25">
      <c r="A803" s="185">
        <v>30</v>
      </c>
      <c r="B803" s="185">
        <v>4984000</v>
      </c>
      <c r="D803" s="230">
        <v>4.3499999999999997E-2</v>
      </c>
      <c r="E803" s="185">
        <v>216804</v>
      </c>
      <c r="F803" s="185">
        <v>50890496</v>
      </c>
      <c r="I803" s="185">
        <v>3799466</v>
      </c>
      <c r="J803" s="185">
        <v>1292126</v>
      </c>
      <c r="L803" s="185">
        <v>4286278</v>
      </c>
      <c r="M803" s="185" t="s">
        <v>2219</v>
      </c>
      <c r="N803" s="185" t="s">
        <v>1306</v>
      </c>
      <c r="R803" s="185" t="s">
        <v>1264</v>
      </c>
      <c r="S803" s="185" t="s">
        <v>688</v>
      </c>
      <c r="T803" s="185" t="s">
        <v>643</v>
      </c>
      <c r="U803" s="185" t="s">
        <v>1986</v>
      </c>
      <c r="V803" s="185" t="s">
        <v>1963</v>
      </c>
      <c r="W803" s="185" t="s">
        <v>324</v>
      </c>
      <c r="X803" s="185" t="s">
        <v>2013</v>
      </c>
      <c r="Y803" s="185" t="s">
        <v>1881</v>
      </c>
      <c r="Z803" s="185" t="s">
        <v>2384</v>
      </c>
      <c r="AA803" s="185" t="s">
        <v>1883</v>
      </c>
      <c r="AB803" s="185" t="s">
        <v>1923</v>
      </c>
      <c r="AC803" s="185" t="s">
        <v>5109</v>
      </c>
      <c r="AD803" s="185" t="s">
        <v>2645</v>
      </c>
      <c r="AE803" s="185" t="s">
        <v>1903</v>
      </c>
      <c r="AF803" s="185" t="s">
        <v>1887</v>
      </c>
      <c r="AG803" s="185" t="s">
        <v>1888</v>
      </c>
      <c r="AH803" s="185" t="s">
        <v>1912</v>
      </c>
      <c r="AI803" s="185" t="s">
        <v>1890</v>
      </c>
      <c r="AK803" s="185" t="s">
        <v>5110</v>
      </c>
      <c r="AL803" s="185" t="s">
        <v>2395</v>
      </c>
      <c r="AM803" s="185" t="s">
        <v>5111</v>
      </c>
      <c r="AN803" s="185" t="s">
        <v>5112</v>
      </c>
      <c r="AO803" s="185" t="s">
        <v>4272</v>
      </c>
      <c r="AP803" s="185" t="s">
        <v>1896</v>
      </c>
      <c r="AQ803" s="185" t="s">
        <v>1963</v>
      </c>
      <c r="AR803" s="185" t="s">
        <v>2458</v>
      </c>
      <c r="AS803" s="185">
        <v>3691789</v>
      </c>
      <c r="AT803" s="185" t="s">
        <v>2458</v>
      </c>
      <c r="AV803" s="185" t="s">
        <v>1920</v>
      </c>
      <c r="AW803" s="185">
        <v>3691789</v>
      </c>
      <c r="AX803" s="185">
        <v>0</v>
      </c>
      <c r="AY803" s="185" t="s">
        <v>4267</v>
      </c>
      <c r="AZ803" s="186">
        <v>0</v>
      </c>
      <c r="BA803" s="231">
        <v>8</v>
      </c>
      <c r="BB803" s="185">
        <v>0</v>
      </c>
      <c r="BC803" s="185" t="s">
        <v>1332</v>
      </c>
      <c r="BD803" s="187">
        <v>25646</v>
      </c>
      <c r="BE803" s="187">
        <v>36678</v>
      </c>
      <c r="BF803" s="187">
        <v>38426</v>
      </c>
      <c r="BH803" s="187">
        <v>43617</v>
      </c>
      <c r="BI803" s="187">
        <v>43982</v>
      </c>
      <c r="BO803" s="185" t="s">
        <v>1306</v>
      </c>
      <c r="BR803" s="185" t="s">
        <v>2025</v>
      </c>
      <c r="BV803" s="185" t="s">
        <v>3365</v>
      </c>
      <c r="BW803" s="185" t="s">
        <v>1926</v>
      </c>
      <c r="BX803" s="185" t="s">
        <v>2025</v>
      </c>
      <c r="BY803" s="187">
        <v>43983</v>
      </c>
      <c r="BZ803" s="187">
        <v>44348</v>
      </c>
      <c r="CA803" s="185">
        <v>0</v>
      </c>
      <c r="CB803" s="185">
        <v>3691789</v>
      </c>
      <c r="CC803" s="185">
        <v>0</v>
      </c>
      <c r="CD803" s="185">
        <v>0</v>
      </c>
      <c r="CE803" s="185">
        <v>0</v>
      </c>
      <c r="CF803" s="185">
        <v>0</v>
      </c>
      <c r="CG803" s="185">
        <v>0</v>
      </c>
      <c r="CH803" s="185">
        <v>1292126</v>
      </c>
      <c r="CI803" s="185">
        <v>0</v>
      </c>
      <c r="CK803" s="185">
        <v>0</v>
      </c>
      <c r="CL803" s="185">
        <v>0</v>
      </c>
      <c r="CM803" s="185">
        <v>0</v>
      </c>
      <c r="CN803" s="185">
        <v>0</v>
      </c>
      <c r="CO803" s="185">
        <v>0</v>
      </c>
      <c r="CP803" s="185">
        <v>0</v>
      </c>
      <c r="CQ803" s="185">
        <v>295343</v>
      </c>
      <c r="CR803" s="185">
        <v>0</v>
      </c>
      <c r="CS803" s="185">
        <v>0</v>
      </c>
      <c r="CT803" s="185">
        <v>0</v>
      </c>
      <c r="CU803" s="185">
        <v>0</v>
      </c>
      <c r="CV803" s="185">
        <v>0</v>
      </c>
      <c r="CW803" s="185">
        <v>5279258</v>
      </c>
      <c r="CX803" s="185">
        <v>2032304</v>
      </c>
      <c r="CY803" s="185">
        <v>3246954</v>
      </c>
      <c r="CZ803" s="185" t="s">
        <v>8035</v>
      </c>
      <c r="DA803" s="185">
        <v>439938</v>
      </c>
      <c r="DB803" s="185">
        <v>423600</v>
      </c>
      <c r="DC803" s="185">
        <v>598100</v>
      </c>
      <c r="DD803" s="185">
        <v>5279000</v>
      </c>
      <c r="DE803" s="185">
        <v>211200</v>
      </c>
      <c r="DF803" s="185">
        <v>105600</v>
      </c>
      <c r="DG803" s="185">
        <v>158400</v>
      </c>
      <c r="DH803" s="185">
        <v>0</v>
      </c>
      <c r="DI803" s="185">
        <v>30</v>
      </c>
      <c r="DJ803" s="185">
        <v>0</v>
      </c>
      <c r="DK803" s="185">
        <v>0</v>
      </c>
      <c r="DL803" s="185">
        <v>13590</v>
      </c>
      <c r="DM803" s="187">
        <v>44235</v>
      </c>
      <c r="DN803" s="187">
        <v>44253</v>
      </c>
      <c r="DO803" s="185">
        <v>0</v>
      </c>
      <c r="DP803" s="185">
        <v>199400</v>
      </c>
      <c r="DQ803" s="185">
        <v>49800</v>
      </c>
      <c r="DR803" s="185" t="s">
        <v>2026</v>
      </c>
      <c r="DS803" s="185" t="s">
        <v>1903</v>
      </c>
      <c r="DT803" s="185">
        <v>199400</v>
      </c>
      <c r="DV803" s="185" t="s">
        <v>2123</v>
      </c>
      <c r="DW803" s="185">
        <v>4984000</v>
      </c>
      <c r="DX803" s="185" t="s">
        <v>1896</v>
      </c>
    </row>
    <row r="804" spans="1:128" x14ac:dyDescent="0.25">
      <c r="A804" s="185">
        <v>30</v>
      </c>
      <c r="B804" s="185">
        <v>3407000</v>
      </c>
      <c r="D804" s="230">
        <v>2.436E-2</v>
      </c>
      <c r="E804" s="185">
        <v>82995</v>
      </c>
      <c r="F804" s="185">
        <v>50902012</v>
      </c>
      <c r="I804" s="185">
        <v>3506798</v>
      </c>
      <c r="J804" s="185">
        <v>1192595</v>
      </c>
      <c r="L804" s="185">
        <v>3793787</v>
      </c>
      <c r="M804" s="185" t="s">
        <v>1889</v>
      </c>
      <c r="N804" s="185" t="s">
        <v>1306</v>
      </c>
      <c r="R804" s="185" t="s">
        <v>1879</v>
      </c>
      <c r="S804" s="185" t="s">
        <v>306</v>
      </c>
      <c r="T804" s="185" t="s">
        <v>21</v>
      </c>
      <c r="U804" s="185" t="s">
        <v>2192</v>
      </c>
      <c r="V804" s="185" t="s">
        <v>1963</v>
      </c>
      <c r="W804" s="185" t="s">
        <v>693</v>
      </c>
      <c r="X804" s="185" t="s">
        <v>2033</v>
      </c>
      <c r="Y804" s="185" t="s">
        <v>1881</v>
      </c>
      <c r="Z804" s="185" t="s">
        <v>1909</v>
      </c>
      <c r="AA804" s="185" t="s">
        <v>1883</v>
      </c>
      <c r="AB804" s="185" t="s">
        <v>1883</v>
      </c>
      <c r="AC804" s="185" t="s">
        <v>5113</v>
      </c>
      <c r="AD804" s="185" t="s">
        <v>1887</v>
      </c>
      <c r="AE804" s="185" t="s">
        <v>1903</v>
      </c>
      <c r="AF804" s="185" t="s">
        <v>1887</v>
      </c>
      <c r="AG804" s="185" t="s">
        <v>1887</v>
      </c>
      <c r="AH804" s="185" t="s">
        <v>1912</v>
      </c>
      <c r="AI804" s="185" t="s">
        <v>1890</v>
      </c>
      <c r="AK804" s="185" t="s">
        <v>2126</v>
      </c>
      <c r="AL804" s="185" t="s">
        <v>3471</v>
      </c>
      <c r="AM804" s="185" t="s">
        <v>5114</v>
      </c>
      <c r="AN804" s="185" t="s">
        <v>4955</v>
      </c>
      <c r="AO804" s="185" t="s">
        <v>5115</v>
      </c>
      <c r="AP804" s="185" t="s">
        <v>1896</v>
      </c>
      <c r="AQ804" s="185" t="s">
        <v>1963</v>
      </c>
      <c r="AR804" s="185" t="s">
        <v>2147</v>
      </c>
      <c r="AS804" s="185">
        <v>3407415</v>
      </c>
      <c r="AT804" s="185" t="s">
        <v>2147</v>
      </c>
      <c r="AV804" s="185" t="s">
        <v>1920</v>
      </c>
      <c r="AW804" s="185">
        <v>3407415</v>
      </c>
      <c r="AX804" s="185">
        <v>0</v>
      </c>
      <c r="AY804" s="185" t="s">
        <v>4267</v>
      </c>
      <c r="AZ804" s="186">
        <v>0</v>
      </c>
      <c r="BA804" s="231">
        <v>0</v>
      </c>
      <c r="BB804" s="185">
        <v>0</v>
      </c>
      <c r="BC804" s="185" t="s">
        <v>1332</v>
      </c>
      <c r="BD804" s="187">
        <v>26914</v>
      </c>
      <c r="BE804" s="187">
        <v>36861</v>
      </c>
      <c r="BF804" s="187">
        <v>42867</v>
      </c>
      <c r="BH804" s="187">
        <v>43070</v>
      </c>
      <c r="BI804" s="187">
        <v>43434</v>
      </c>
      <c r="BO804" s="185" t="s">
        <v>1306</v>
      </c>
      <c r="BR804" s="185" t="s">
        <v>2025</v>
      </c>
      <c r="BV804" s="185" t="s">
        <v>3365</v>
      </c>
      <c r="BW804" s="185" t="s">
        <v>1896</v>
      </c>
      <c r="BX804" s="185" t="s">
        <v>1902</v>
      </c>
      <c r="BY804" s="187">
        <v>44166</v>
      </c>
      <c r="BZ804" s="187">
        <v>44166</v>
      </c>
      <c r="CA804" s="185">
        <v>0</v>
      </c>
      <c r="CB804" s="185">
        <v>3407415</v>
      </c>
      <c r="CC804" s="185">
        <v>0</v>
      </c>
      <c r="CD804" s="185">
        <v>0</v>
      </c>
      <c r="CE804" s="185">
        <v>0</v>
      </c>
      <c r="CF804" s="185">
        <v>0</v>
      </c>
      <c r="CG804" s="185">
        <v>0</v>
      </c>
      <c r="CH804" s="185">
        <v>0</v>
      </c>
      <c r="CI804" s="185">
        <v>0</v>
      </c>
      <c r="CK804" s="185">
        <v>0</v>
      </c>
      <c r="CL804" s="185">
        <v>0</v>
      </c>
      <c r="CM804" s="185">
        <v>0</v>
      </c>
      <c r="CN804" s="185">
        <v>0</v>
      </c>
      <c r="CO804" s="185">
        <v>0</v>
      </c>
      <c r="CP804" s="185">
        <v>0</v>
      </c>
      <c r="CQ804" s="185">
        <v>0</v>
      </c>
      <c r="CR804" s="185">
        <v>0</v>
      </c>
      <c r="CS804" s="185">
        <v>0</v>
      </c>
      <c r="CT804" s="185">
        <v>0</v>
      </c>
      <c r="CU804" s="185">
        <v>0</v>
      </c>
      <c r="CV804" s="185">
        <v>0</v>
      </c>
      <c r="CW804" s="185">
        <v>3407415</v>
      </c>
      <c r="CX804" s="185">
        <v>477045</v>
      </c>
      <c r="CY804" s="185">
        <v>2930370</v>
      </c>
      <c r="CZ804" s="185" t="s">
        <v>8035</v>
      </c>
      <c r="DA804" s="185">
        <v>283951</v>
      </c>
      <c r="DB804" s="185">
        <v>289600</v>
      </c>
      <c r="DC804" s="185">
        <v>408800</v>
      </c>
      <c r="DD804" s="185">
        <v>3407000</v>
      </c>
      <c r="DE804" s="185">
        <v>136300</v>
      </c>
      <c r="DF804" s="185">
        <v>68100</v>
      </c>
      <c r="DG804" s="185">
        <v>102200</v>
      </c>
      <c r="DH804" s="185">
        <v>0</v>
      </c>
      <c r="DI804" s="185">
        <v>30</v>
      </c>
      <c r="DJ804" s="185">
        <v>0</v>
      </c>
      <c r="DK804" s="185">
        <v>0</v>
      </c>
      <c r="DL804" s="185">
        <v>0</v>
      </c>
      <c r="DM804" s="187">
        <v>44270</v>
      </c>
      <c r="DN804" s="187">
        <v>44293</v>
      </c>
      <c r="DO804" s="185">
        <v>0</v>
      </c>
      <c r="DP804" s="185">
        <v>136300</v>
      </c>
      <c r="DQ804" s="185">
        <v>0</v>
      </c>
      <c r="DR804" s="185" t="s">
        <v>2043</v>
      </c>
      <c r="DS804" s="185" t="s">
        <v>1903</v>
      </c>
      <c r="DT804" s="185">
        <v>136300</v>
      </c>
      <c r="DV804" s="185" t="s">
        <v>1928</v>
      </c>
      <c r="DW804" s="185">
        <v>3407000</v>
      </c>
      <c r="DX804" s="185" t="s">
        <v>1896</v>
      </c>
    </row>
    <row r="805" spans="1:128" x14ac:dyDescent="0.25">
      <c r="A805" s="185">
        <v>30</v>
      </c>
      <c r="B805" s="185">
        <v>1150000</v>
      </c>
      <c r="D805" s="230">
        <v>5.2199999999999998E-3</v>
      </c>
      <c r="E805" s="185">
        <v>6003</v>
      </c>
      <c r="F805" s="185">
        <v>50902346</v>
      </c>
      <c r="I805" s="185">
        <v>1367323</v>
      </c>
      <c r="J805" s="185">
        <v>575218</v>
      </c>
      <c r="L805" s="185">
        <v>1481267</v>
      </c>
      <c r="M805" s="185" t="s">
        <v>2148</v>
      </c>
      <c r="N805" s="185" t="s">
        <v>2044</v>
      </c>
      <c r="R805" s="185" t="s">
        <v>1879</v>
      </c>
      <c r="S805" s="185" t="s">
        <v>149</v>
      </c>
      <c r="T805" s="185" t="s">
        <v>270</v>
      </c>
      <c r="U805" s="185" t="s">
        <v>682</v>
      </c>
      <c r="V805" s="185" t="s">
        <v>1949</v>
      </c>
      <c r="W805" s="185" t="s">
        <v>7257</v>
      </c>
      <c r="X805" s="185" t="s">
        <v>2138</v>
      </c>
      <c r="Y805" s="185" t="s">
        <v>1881</v>
      </c>
      <c r="Z805" s="185" t="s">
        <v>2296</v>
      </c>
      <c r="AA805" s="185" t="s">
        <v>1883</v>
      </c>
      <c r="AB805" s="185" t="s">
        <v>2258</v>
      </c>
      <c r="AC805" s="185" t="s">
        <v>5116</v>
      </c>
      <c r="AD805" s="185" t="s">
        <v>2297</v>
      </c>
      <c r="AE805" s="185" t="s">
        <v>1887</v>
      </c>
      <c r="AF805" s="185" t="s">
        <v>1888</v>
      </c>
      <c r="AG805" s="185" t="s">
        <v>1889</v>
      </c>
      <c r="AH805" s="185" t="s">
        <v>1883</v>
      </c>
      <c r="AI805" s="185" t="s">
        <v>1890</v>
      </c>
      <c r="AK805" s="185" t="s">
        <v>2030</v>
      </c>
      <c r="AL805" s="185" t="s">
        <v>3075</v>
      </c>
      <c r="AM805" s="185" t="s">
        <v>5117</v>
      </c>
      <c r="AN805" s="185" t="s">
        <v>4417</v>
      </c>
      <c r="AO805" s="185" t="s">
        <v>5118</v>
      </c>
      <c r="AP805" s="185" t="s">
        <v>1896</v>
      </c>
      <c r="AQ805" s="185" t="s">
        <v>1949</v>
      </c>
      <c r="AR805" s="185" t="s">
        <v>3251</v>
      </c>
      <c r="AS805" s="185">
        <v>1150436</v>
      </c>
      <c r="AT805" s="185" t="s">
        <v>3251</v>
      </c>
      <c r="AV805" s="185" t="s">
        <v>1920</v>
      </c>
      <c r="AW805" s="185">
        <v>1150436</v>
      </c>
      <c r="AX805" s="185">
        <v>0</v>
      </c>
      <c r="AY805" s="185" t="s">
        <v>2050</v>
      </c>
      <c r="AZ805" s="186">
        <v>0</v>
      </c>
      <c r="BA805" s="231">
        <v>0</v>
      </c>
      <c r="BB805" s="185">
        <v>0</v>
      </c>
      <c r="BD805" s="187">
        <v>27002</v>
      </c>
      <c r="BE805" s="187">
        <v>43194</v>
      </c>
      <c r="BF805" s="187">
        <v>43194</v>
      </c>
      <c r="BH805" s="187">
        <v>43559</v>
      </c>
      <c r="BI805" s="187">
        <v>43924</v>
      </c>
      <c r="BM805" s="185" t="s">
        <v>1900</v>
      </c>
      <c r="BN805" s="185" t="s">
        <v>1275</v>
      </c>
      <c r="BV805" s="185" t="s">
        <v>3365</v>
      </c>
      <c r="BW805" s="185" t="s">
        <v>1926</v>
      </c>
      <c r="BX805" s="185" t="s">
        <v>1902</v>
      </c>
      <c r="BY805" s="187">
        <v>43194</v>
      </c>
      <c r="BZ805" s="187">
        <v>44290</v>
      </c>
      <c r="CA805" s="185">
        <v>0</v>
      </c>
      <c r="CB805" s="185">
        <v>1150436</v>
      </c>
      <c r="CC805" s="185">
        <v>0</v>
      </c>
      <c r="CD805" s="185">
        <v>102854</v>
      </c>
      <c r="CE805" s="185">
        <v>0</v>
      </c>
      <c r="CF805" s="185">
        <v>0</v>
      </c>
      <c r="CG805" s="185">
        <v>0</v>
      </c>
      <c r="CH805" s="185">
        <v>0</v>
      </c>
      <c r="CI805" s="185">
        <v>0</v>
      </c>
      <c r="CK805" s="185">
        <v>0</v>
      </c>
      <c r="CL805" s="185">
        <v>0</v>
      </c>
      <c r="CM805" s="185">
        <v>0</v>
      </c>
      <c r="CN805" s="185">
        <v>0</v>
      </c>
      <c r="CO805" s="185">
        <v>0</v>
      </c>
      <c r="CP805" s="185">
        <v>66098</v>
      </c>
      <c r="CQ805" s="185">
        <v>0</v>
      </c>
      <c r="CR805" s="185">
        <v>0</v>
      </c>
      <c r="CS805" s="185">
        <v>0</v>
      </c>
      <c r="CT805" s="185">
        <v>0</v>
      </c>
      <c r="CU805" s="185">
        <v>0</v>
      </c>
      <c r="CV805" s="185">
        <v>0</v>
      </c>
      <c r="CW805" s="185">
        <v>1319388</v>
      </c>
      <c r="CX805" s="185">
        <v>169473</v>
      </c>
      <c r="CY805" s="185">
        <v>1149915</v>
      </c>
      <c r="CZ805" s="185" t="s">
        <v>8035</v>
      </c>
      <c r="DA805" s="185">
        <v>109949</v>
      </c>
      <c r="DB805" s="185">
        <v>97700</v>
      </c>
      <c r="DC805" s="185">
        <v>138000</v>
      </c>
      <c r="DD805" s="185">
        <v>1217000</v>
      </c>
      <c r="DE805" s="185">
        <v>48700</v>
      </c>
      <c r="DF805" s="185">
        <v>24300</v>
      </c>
      <c r="DG805" s="185">
        <v>36500</v>
      </c>
      <c r="DH805" s="185">
        <v>0</v>
      </c>
      <c r="DI805" s="185">
        <v>30</v>
      </c>
      <c r="DJ805" s="185">
        <v>0</v>
      </c>
      <c r="DK805" s="185">
        <v>0</v>
      </c>
      <c r="DL805" s="185">
        <v>0</v>
      </c>
      <c r="DM805" s="187">
        <v>44200</v>
      </c>
      <c r="DN805" s="187">
        <v>44221</v>
      </c>
      <c r="DO805" s="185">
        <v>0</v>
      </c>
      <c r="DP805" s="185">
        <v>46000</v>
      </c>
      <c r="DQ805" s="185">
        <v>0</v>
      </c>
      <c r="DR805" s="185" t="s">
        <v>1946</v>
      </c>
      <c r="DS805" s="185" t="s">
        <v>1903</v>
      </c>
      <c r="DT805" s="185">
        <v>46000</v>
      </c>
      <c r="DV805" s="185" t="s">
        <v>2029</v>
      </c>
      <c r="DW805" s="185">
        <v>1150000</v>
      </c>
      <c r="DX805" s="185" t="s">
        <v>1896</v>
      </c>
    </row>
    <row r="806" spans="1:128" x14ac:dyDescent="0.25">
      <c r="A806" s="185">
        <v>30</v>
      </c>
      <c r="B806" s="185">
        <v>1150000</v>
      </c>
      <c r="D806" s="230">
        <v>5.2199999999999998E-3</v>
      </c>
      <c r="E806" s="185">
        <v>6003</v>
      </c>
      <c r="F806" s="185">
        <v>50914347</v>
      </c>
      <c r="I806" s="185">
        <v>1367323</v>
      </c>
      <c r="J806" s="185">
        <v>575218</v>
      </c>
      <c r="L806" s="185">
        <v>1604495</v>
      </c>
      <c r="M806" s="185" t="s">
        <v>2219</v>
      </c>
      <c r="N806" s="185" t="s">
        <v>2227</v>
      </c>
      <c r="R806" s="185" t="s">
        <v>1264</v>
      </c>
      <c r="S806" s="185" t="s">
        <v>688</v>
      </c>
      <c r="T806" s="185" t="s">
        <v>717</v>
      </c>
      <c r="U806" s="185" t="s">
        <v>682</v>
      </c>
      <c r="V806" s="185" t="s">
        <v>1949</v>
      </c>
      <c r="W806" s="185" t="s">
        <v>716</v>
      </c>
      <c r="X806" s="185" t="s">
        <v>2138</v>
      </c>
      <c r="Y806" s="185" t="s">
        <v>1881</v>
      </c>
      <c r="Z806" s="185" t="s">
        <v>2384</v>
      </c>
      <c r="AA806" s="185" t="s">
        <v>1883</v>
      </c>
      <c r="AB806" s="185" t="s">
        <v>1923</v>
      </c>
      <c r="AC806" s="185" t="s">
        <v>5119</v>
      </c>
      <c r="AD806" s="185" t="s">
        <v>2130</v>
      </c>
      <c r="AE806" s="185" t="s">
        <v>1887</v>
      </c>
      <c r="AF806" s="185" t="s">
        <v>1888</v>
      </c>
      <c r="AG806" s="185" t="s">
        <v>1889</v>
      </c>
      <c r="AH806" s="185" t="s">
        <v>1883</v>
      </c>
      <c r="AI806" s="185" t="s">
        <v>1890</v>
      </c>
      <c r="AK806" s="185" t="s">
        <v>1954</v>
      </c>
      <c r="AL806" s="185" t="s">
        <v>2143</v>
      </c>
      <c r="AM806" s="185" t="s">
        <v>5120</v>
      </c>
      <c r="AN806" s="185" t="s">
        <v>5121</v>
      </c>
      <c r="AO806" s="185" t="s">
        <v>5122</v>
      </c>
      <c r="AP806" s="185" t="s">
        <v>1896</v>
      </c>
      <c r="AQ806" s="185" t="s">
        <v>1949</v>
      </c>
      <c r="AR806" s="185" t="s">
        <v>3251</v>
      </c>
      <c r="AS806" s="185">
        <v>1150436</v>
      </c>
      <c r="AT806" s="185" t="s">
        <v>3251</v>
      </c>
      <c r="AV806" s="185" t="s">
        <v>1920</v>
      </c>
      <c r="AW806" s="185">
        <v>1150436</v>
      </c>
      <c r="AX806" s="185">
        <v>0</v>
      </c>
      <c r="AY806" s="185" t="s">
        <v>2233</v>
      </c>
      <c r="AZ806" s="186">
        <v>0</v>
      </c>
      <c r="BA806" s="231">
        <v>8</v>
      </c>
      <c r="BB806" s="185">
        <v>0</v>
      </c>
      <c r="BC806" s="185" t="s">
        <v>1332</v>
      </c>
      <c r="BD806" s="187">
        <v>28021</v>
      </c>
      <c r="BE806" s="187">
        <v>38943</v>
      </c>
      <c r="BF806" s="187">
        <v>39805</v>
      </c>
      <c r="BH806" s="187">
        <v>42596</v>
      </c>
      <c r="BI806" s="187">
        <v>43325</v>
      </c>
      <c r="BM806" s="185" t="s">
        <v>1900</v>
      </c>
      <c r="BN806" s="185" t="s">
        <v>1275</v>
      </c>
      <c r="BV806" s="185" t="s">
        <v>3365</v>
      </c>
      <c r="BW806" s="185" t="s">
        <v>1926</v>
      </c>
      <c r="BX806" s="185" t="s">
        <v>2025</v>
      </c>
      <c r="BY806" s="187">
        <v>42596</v>
      </c>
      <c r="BZ806" s="187">
        <v>44057</v>
      </c>
      <c r="CA806" s="185">
        <v>0</v>
      </c>
      <c r="CB806" s="185">
        <v>1150436</v>
      </c>
      <c r="CC806" s="185">
        <v>0</v>
      </c>
      <c r="CD806" s="185">
        <v>102854</v>
      </c>
      <c r="CE806" s="185">
        <v>0</v>
      </c>
      <c r="CF806" s="185">
        <v>0</v>
      </c>
      <c r="CG806" s="185">
        <v>0</v>
      </c>
      <c r="CH806" s="185">
        <v>0</v>
      </c>
      <c r="CI806" s="185">
        <v>0</v>
      </c>
      <c r="CK806" s="185">
        <v>0</v>
      </c>
      <c r="CL806" s="185">
        <v>0</v>
      </c>
      <c r="CM806" s="185">
        <v>0</v>
      </c>
      <c r="CN806" s="185">
        <v>0</v>
      </c>
      <c r="CO806" s="185">
        <v>0</v>
      </c>
      <c r="CP806" s="185">
        <v>66098</v>
      </c>
      <c r="CQ806" s="185">
        <v>92035</v>
      </c>
      <c r="CR806" s="185">
        <v>0</v>
      </c>
      <c r="CS806" s="185">
        <v>0</v>
      </c>
      <c r="CT806" s="185">
        <v>0</v>
      </c>
      <c r="CU806" s="185">
        <v>0</v>
      </c>
      <c r="CV806" s="185">
        <v>0</v>
      </c>
      <c r="CW806" s="185">
        <v>1411423</v>
      </c>
      <c r="CX806" s="185">
        <v>435523</v>
      </c>
      <c r="CY806" s="185">
        <v>975900</v>
      </c>
      <c r="CZ806" s="185" t="s">
        <v>8035</v>
      </c>
      <c r="DA806" s="185">
        <v>117619</v>
      </c>
      <c r="DB806" s="185">
        <v>97700</v>
      </c>
      <c r="DC806" s="185">
        <v>138000</v>
      </c>
      <c r="DD806" s="185">
        <v>1309000</v>
      </c>
      <c r="DE806" s="185">
        <v>52400</v>
      </c>
      <c r="DF806" s="185">
        <v>26200</v>
      </c>
      <c r="DG806" s="185">
        <v>39300</v>
      </c>
      <c r="DH806" s="185">
        <v>0</v>
      </c>
      <c r="DI806" s="185">
        <v>30</v>
      </c>
      <c r="DJ806" s="185">
        <v>0</v>
      </c>
      <c r="DK806" s="185">
        <v>0</v>
      </c>
      <c r="DL806" s="185">
        <v>0</v>
      </c>
      <c r="DM806" s="187">
        <v>44105</v>
      </c>
      <c r="DN806" s="187">
        <v>44148</v>
      </c>
      <c r="DO806" s="185">
        <v>0</v>
      </c>
      <c r="DP806" s="185">
        <v>46000</v>
      </c>
      <c r="DQ806" s="185">
        <v>0</v>
      </c>
      <c r="DR806" s="185" t="s">
        <v>1946</v>
      </c>
      <c r="DS806" s="185" t="s">
        <v>1903</v>
      </c>
      <c r="DT806" s="185">
        <v>46000</v>
      </c>
      <c r="DV806" s="185" t="s">
        <v>2123</v>
      </c>
      <c r="DW806" s="185">
        <v>1150000</v>
      </c>
      <c r="DX806" s="185" t="s">
        <v>1896</v>
      </c>
    </row>
    <row r="807" spans="1:128" x14ac:dyDescent="0.25">
      <c r="A807" s="185">
        <v>7</v>
      </c>
      <c r="B807" s="185">
        <v>654733</v>
      </c>
      <c r="D807" s="230">
        <v>2.436E-2</v>
      </c>
      <c r="E807" s="185">
        <v>15949</v>
      </c>
      <c r="F807" s="185">
        <v>50937636</v>
      </c>
      <c r="I807" s="185">
        <v>3305347</v>
      </c>
      <c r="J807" s="185">
        <v>1124086</v>
      </c>
      <c r="L807" s="185">
        <v>3580412</v>
      </c>
      <c r="M807" s="185" t="s">
        <v>2219</v>
      </c>
      <c r="N807" s="185" t="s">
        <v>295</v>
      </c>
      <c r="O807" s="185" t="s">
        <v>1332</v>
      </c>
      <c r="R807" s="185" t="s">
        <v>1879</v>
      </c>
      <c r="S807" s="185" t="s">
        <v>688</v>
      </c>
      <c r="T807" s="185" t="s">
        <v>610</v>
      </c>
      <c r="U807" s="185" t="s">
        <v>682</v>
      </c>
      <c r="V807" s="185" t="s">
        <v>2012</v>
      </c>
      <c r="W807" s="185" t="s">
        <v>1547</v>
      </c>
      <c r="X807" s="185" t="s">
        <v>2138</v>
      </c>
      <c r="Y807" s="185" t="s">
        <v>1881</v>
      </c>
      <c r="Z807" s="185" t="s">
        <v>2384</v>
      </c>
      <c r="AA807" s="185" t="s">
        <v>1883</v>
      </c>
      <c r="AB807" s="185" t="s">
        <v>1923</v>
      </c>
      <c r="AC807" s="185" t="s">
        <v>5123</v>
      </c>
      <c r="AD807" s="185" t="s">
        <v>2219</v>
      </c>
      <c r="AE807" s="185" t="s">
        <v>1887</v>
      </c>
      <c r="AF807" s="185" t="s">
        <v>1888</v>
      </c>
      <c r="AG807" s="185" t="s">
        <v>1889</v>
      </c>
      <c r="AH807" s="185" t="s">
        <v>1883</v>
      </c>
      <c r="AI807" s="185" t="s">
        <v>1890</v>
      </c>
      <c r="AK807" s="185" t="s">
        <v>282</v>
      </c>
      <c r="AL807" s="185" t="s">
        <v>4422</v>
      </c>
      <c r="AM807" s="185" t="s">
        <v>5124</v>
      </c>
      <c r="AN807" s="185" t="s">
        <v>5125</v>
      </c>
      <c r="AO807" s="185" t="s">
        <v>4169</v>
      </c>
      <c r="AP807" s="185" t="s">
        <v>1896</v>
      </c>
      <c r="AQ807" s="185" t="s">
        <v>2012</v>
      </c>
      <c r="AR807" s="185" t="s">
        <v>2217</v>
      </c>
      <c r="AS807" s="185">
        <v>3211673</v>
      </c>
      <c r="AT807" s="185" t="s">
        <v>2217</v>
      </c>
      <c r="AV807" s="185" t="s">
        <v>1920</v>
      </c>
      <c r="AW807" s="185">
        <v>3211673</v>
      </c>
      <c r="AX807" s="185">
        <v>0</v>
      </c>
      <c r="AY807" s="185" t="s">
        <v>2218</v>
      </c>
      <c r="AZ807" s="186">
        <v>0</v>
      </c>
      <c r="BA807" s="231">
        <v>13</v>
      </c>
      <c r="BB807" s="185">
        <v>0</v>
      </c>
      <c r="BD807" s="187">
        <v>29045</v>
      </c>
      <c r="BE807" s="187">
        <v>43013</v>
      </c>
      <c r="BF807" s="187">
        <v>43013</v>
      </c>
      <c r="BH807" s="187">
        <v>43378</v>
      </c>
      <c r="BI807" s="187">
        <v>43742</v>
      </c>
      <c r="BO807" s="185" t="s">
        <v>295</v>
      </c>
      <c r="BR807" s="185" t="s">
        <v>2060</v>
      </c>
      <c r="BV807" s="185" t="s">
        <v>3365</v>
      </c>
      <c r="BW807" s="185" t="s">
        <v>1926</v>
      </c>
      <c r="BX807" s="185" t="s">
        <v>1902</v>
      </c>
      <c r="BY807" s="187">
        <v>43013</v>
      </c>
      <c r="BZ807" s="187">
        <v>44109</v>
      </c>
      <c r="CA807" s="185">
        <v>0</v>
      </c>
      <c r="CB807" s="185">
        <v>749390</v>
      </c>
      <c r="CC807" s="185">
        <v>0</v>
      </c>
      <c r="CD807" s="185">
        <v>0</v>
      </c>
      <c r="CE807" s="185">
        <v>0</v>
      </c>
      <c r="CF807" s="185">
        <v>0</v>
      </c>
      <c r="CG807" s="185">
        <v>0</v>
      </c>
      <c r="CH807" s="185">
        <v>0</v>
      </c>
      <c r="CI807" s="185">
        <v>2745362</v>
      </c>
      <c r="CK807" s="185">
        <v>0</v>
      </c>
      <c r="CL807" s="185">
        <v>0</v>
      </c>
      <c r="CM807" s="185">
        <v>0</v>
      </c>
      <c r="CN807" s="185">
        <v>0</v>
      </c>
      <c r="CO807" s="185">
        <v>0</v>
      </c>
      <c r="CP807" s="185">
        <v>0</v>
      </c>
      <c r="CQ807" s="185">
        <v>97421</v>
      </c>
      <c r="CR807" s="185">
        <v>0</v>
      </c>
      <c r="CS807" s="185">
        <v>0</v>
      </c>
      <c r="CT807" s="185">
        <v>0</v>
      </c>
      <c r="CU807" s="185">
        <v>0</v>
      </c>
      <c r="CV807" s="185">
        <v>0</v>
      </c>
      <c r="CW807" s="185">
        <v>3998309</v>
      </c>
      <c r="CX807" s="185">
        <v>668006</v>
      </c>
      <c r="CY807" s="185">
        <v>3330303</v>
      </c>
      <c r="CZ807" s="185" t="s">
        <v>8035</v>
      </c>
      <c r="DA807" s="185">
        <v>299348</v>
      </c>
      <c r="DB807" s="185">
        <v>238500</v>
      </c>
      <c r="DC807" s="185">
        <v>336700</v>
      </c>
      <c r="DD807" s="185">
        <v>3592000</v>
      </c>
      <c r="DE807" s="185">
        <v>143700</v>
      </c>
      <c r="DF807" s="185">
        <v>71800</v>
      </c>
      <c r="DG807" s="185">
        <v>107800</v>
      </c>
      <c r="DH807" s="185">
        <v>0</v>
      </c>
      <c r="DI807" s="185">
        <v>7</v>
      </c>
      <c r="DJ807" s="185">
        <v>0</v>
      </c>
      <c r="DK807" s="185">
        <v>23</v>
      </c>
      <c r="DL807" s="185">
        <v>0</v>
      </c>
      <c r="DM807" s="187">
        <v>44348</v>
      </c>
      <c r="DN807" s="187">
        <v>44370</v>
      </c>
      <c r="DO807" s="185">
        <v>0</v>
      </c>
      <c r="DP807" s="185">
        <v>112200</v>
      </c>
      <c r="DQ807" s="185">
        <v>0</v>
      </c>
      <c r="DR807" s="185" t="s">
        <v>1946</v>
      </c>
      <c r="DS807" s="185" t="s">
        <v>1903</v>
      </c>
      <c r="DT807" s="185">
        <v>112200</v>
      </c>
      <c r="DV807" s="185" t="s">
        <v>2123</v>
      </c>
      <c r="DW807" s="185">
        <v>2806000</v>
      </c>
      <c r="DX807" s="185" t="s">
        <v>1896</v>
      </c>
    </row>
    <row r="808" spans="1:128" x14ac:dyDescent="0.25">
      <c r="A808" s="185">
        <v>30</v>
      </c>
      <c r="B808" s="185">
        <v>4368000</v>
      </c>
      <c r="D808" s="230">
        <v>2.436E-2</v>
      </c>
      <c r="E808" s="185">
        <v>106404</v>
      </c>
      <c r="F808" s="185">
        <v>50955966</v>
      </c>
      <c r="I808" s="185">
        <v>4495342</v>
      </c>
      <c r="J808" s="185">
        <v>1528780</v>
      </c>
      <c r="L808" s="185">
        <v>5071850</v>
      </c>
      <c r="M808" s="185" t="s">
        <v>2219</v>
      </c>
      <c r="N808" s="185" t="s">
        <v>1313</v>
      </c>
      <c r="R808" s="185" t="s">
        <v>1879</v>
      </c>
      <c r="S808" s="185" t="s">
        <v>688</v>
      </c>
      <c r="T808" s="185" t="s">
        <v>643</v>
      </c>
      <c r="U808" s="185" t="s">
        <v>2643</v>
      </c>
      <c r="V808" s="185" t="s">
        <v>1963</v>
      </c>
      <c r="W808" s="185" t="s">
        <v>1368</v>
      </c>
      <c r="X808" s="185" t="s">
        <v>2138</v>
      </c>
      <c r="Y808" s="185" t="s">
        <v>1881</v>
      </c>
      <c r="Z808" s="185" t="s">
        <v>2384</v>
      </c>
      <c r="AA808" s="185" t="s">
        <v>1883</v>
      </c>
      <c r="AB808" s="185" t="s">
        <v>1923</v>
      </c>
      <c r="AC808" s="185" t="s">
        <v>5126</v>
      </c>
      <c r="AD808" s="185" t="s">
        <v>2645</v>
      </c>
      <c r="AE808" s="185" t="s">
        <v>1903</v>
      </c>
      <c r="AF808" s="185" t="s">
        <v>1888</v>
      </c>
      <c r="AG808" s="185" t="s">
        <v>1989</v>
      </c>
      <c r="AH808" s="185" t="s">
        <v>1912</v>
      </c>
      <c r="AI808" s="185" t="s">
        <v>1890</v>
      </c>
      <c r="AK808" s="185" t="s">
        <v>3890</v>
      </c>
      <c r="AL808" s="185" t="s">
        <v>5127</v>
      </c>
      <c r="AM808" s="185" t="s">
        <v>5128</v>
      </c>
      <c r="AN808" s="185" t="s">
        <v>5129</v>
      </c>
      <c r="AO808" s="185" t="s">
        <v>2734</v>
      </c>
      <c r="AP808" s="185" t="s">
        <v>1896</v>
      </c>
      <c r="AQ808" s="185" t="s">
        <v>1963</v>
      </c>
      <c r="AR808" s="185" t="s">
        <v>2579</v>
      </c>
      <c r="AS808" s="185">
        <v>4367944</v>
      </c>
      <c r="AT808" s="185" t="s">
        <v>2579</v>
      </c>
      <c r="AV808" s="185" t="s">
        <v>1920</v>
      </c>
      <c r="AW808" s="185">
        <v>4367944</v>
      </c>
      <c r="AX808" s="185">
        <v>0</v>
      </c>
      <c r="AY808" s="185" t="s">
        <v>2022</v>
      </c>
      <c r="AZ808" s="186">
        <v>0</v>
      </c>
      <c r="BA808" s="231">
        <v>8</v>
      </c>
      <c r="BB808" s="185">
        <v>0</v>
      </c>
      <c r="BD808" s="187">
        <v>26892</v>
      </c>
      <c r="BE808" s="187">
        <v>42857</v>
      </c>
      <c r="BF808" s="187">
        <v>42857</v>
      </c>
      <c r="BH808" s="187">
        <v>43222</v>
      </c>
      <c r="BI808" s="187">
        <v>43586</v>
      </c>
      <c r="BO808" s="185" t="s">
        <v>2023</v>
      </c>
      <c r="BR808" s="185" t="s">
        <v>2024</v>
      </c>
      <c r="BV808" s="185" t="s">
        <v>3365</v>
      </c>
      <c r="BW808" s="185" t="s">
        <v>1926</v>
      </c>
      <c r="BX808" s="185" t="s">
        <v>1902</v>
      </c>
      <c r="BY808" s="187">
        <v>42857</v>
      </c>
      <c r="BZ808" s="187">
        <v>44318</v>
      </c>
      <c r="CA808" s="185">
        <v>0</v>
      </c>
      <c r="CB808" s="185">
        <v>4367944</v>
      </c>
      <c r="CC808" s="185">
        <v>0</v>
      </c>
      <c r="CD808" s="185">
        <v>0</v>
      </c>
      <c r="CE808" s="185">
        <v>0</v>
      </c>
      <c r="CF808" s="185">
        <v>0</v>
      </c>
      <c r="CG808" s="185">
        <v>0</v>
      </c>
      <c r="CH808" s="185">
        <v>0</v>
      </c>
      <c r="CI808" s="185">
        <v>0</v>
      </c>
      <c r="CK808" s="185">
        <v>0</v>
      </c>
      <c r="CL808" s="185">
        <v>0</v>
      </c>
      <c r="CM808" s="185">
        <v>0</v>
      </c>
      <c r="CN808" s="185">
        <v>0</v>
      </c>
      <c r="CO808" s="185">
        <v>0</v>
      </c>
      <c r="CP808" s="185">
        <v>0</v>
      </c>
      <c r="CQ808" s="185">
        <v>349436</v>
      </c>
      <c r="CR808" s="185">
        <v>0</v>
      </c>
      <c r="CS808" s="185">
        <v>0</v>
      </c>
      <c r="CT808" s="185">
        <v>0</v>
      </c>
      <c r="CU808" s="185">
        <v>0</v>
      </c>
      <c r="CV808" s="185">
        <v>0</v>
      </c>
      <c r="CW808" s="185">
        <v>4717380</v>
      </c>
      <c r="CX808" s="185">
        <v>684185</v>
      </c>
      <c r="CY808" s="185">
        <v>4033195</v>
      </c>
      <c r="CZ808" s="185" t="s">
        <v>8035</v>
      </c>
      <c r="DA808" s="185">
        <v>393115</v>
      </c>
      <c r="DB808" s="185">
        <v>371300</v>
      </c>
      <c r="DC808" s="185">
        <v>524200</v>
      </c>
      <c r="DD808" s="185">
        <v>4717000</v>
      </c>
      <c r="DE808" s="185">
        <v>188700</v>
      </c>
      <c r="DF808" s="185">
        <v>94300</v>
      </c>
      <c r="DG808" s="185">
        <v>141500</v>
      </c>
      <c r="DH808" s="185">
        <v>0</v>
      </c>
      <c r="DI808" s="185">
        <v>30</v>
      </c>
      <c r="DJ808" s="185">
        <v>0</v>
      </c>
      <c r="DK808" s="185">
        <v>0</v>
      </c>
      <c r="DL808" s="185">
        <v>29009</v>
      </c>
      <c r="DM808" s="187">
        <v>44214</v>
      </c>
      <c r="DN808" s="187">
        <v>44232</v>
      </c>
      <c r="DO808" s="185">
        <v>0</v>
      </c>
      <c r="DP808" s="185">
        <v>174700</v>
      </c>
      <c r="DQ808" s="185">
        <v>43700</v>
      </c>
      <c r="DR808" s="185" t="s">
        <v>1946</v>
      </c>
      <c r="DS808" s="185" t="s">
        <v>1903</v>
      </c>
      <c r="DT808" s="185">
        <v>174700</v>
      </c>
      <c r="DV808" s="185" t="s">
        <v>2123</v>
      </c>
      <c r="DW808" s="185">
        <v>4368000</v>
      </c>
      <c r="DX808" s="185" t="s">
        <v>1896</v>
      </c>
    </row>
    <row r="809" spans="1:128" x14ac:dyDescent="0.25">
      <c r="A809" s="185">
        <v>30</v>
      </c>
      <c r="B809" s="185">
        <v>8513000</v>
      </c>
      <c r="D809" s="230">
        <v>5.2199999999999998E-3</v>
      </c>
      <c r="E809" s="185">
        <v>44438</v>
      </c>
      <c r="F809" s="185">
        <v>50982611</v>
      </c>
      <c r="I809" s="185">
        <v>6489515</v>
      </c>
      <c r="J809" s="185">
        <v>2206961</v>
      </c>
      <c r="L809" s="185">
        <v>7153644</v>
      </c>
      <c r="M809" s="185" t="s">
        <v>2219</v>
      </c>
      <c r="N809" s="185" t="s">
        <v>295</v>
      </c>
      <c r="Q809" s="185" t="s">
        <v>7571</v>
      </c>
      <c r="R809" s="185" t="s">
        <v>2674</v>
      </c>
      <c r="S809" s="185" t="s">
        <v>688</v>
      </c>
      <c r="T809" s="185" t="s">
        <v>643</v>
      </c>
      <c r="U809" s="185" t="s">
        <v>682</v>
      </c>
      <c r="V809" s="185" t="s">
        <v>311</v>
      </c>
      <c r="W809" s="185" t="s">
        <v>1429</v>
      </c>
      <c r="X809" s="185" t="s">
        <v>2013</v>
      </c>
      <c r="Y809" s="185" t="s">
        <v>1987</v>
      </c>
      <c r="Z809" s="185" t="s">
        <v>2384</v>
      </c>
      <c r="AA809" s="185" t="s">
        <v>1883</v>
      </c>
      <c r="AB809" s="185" t="s">
        <v>1923</v>
      </c>
      <c r="AC809" s="185" t="s">
        <v>5130</v>
      </c>
      <c r="AD809" s="185" t="s">
        <v>2645</v>
      </c>
      <c r="AE809" s="185" t="s">
        <v>1887</v>
      </c>
      <c r="AF809" s="185" t="s">
        <v>1888</v>
      </c>
      <c r="AG809" s="185" t="s">
        <v>1889</v>
      </c>
      <c r="AH809" s="185" t="s">
        <v>1883</v>
      </c>
      <c r="AI809" s="185" t="s">
        <v>1890</v>
      </c>
      <c r="AK809" s="185" t="s">
        <v>3296</v>
      </c>
      <c r="AL809" s="185" t="s">
        <v>2432</v>
      </c>
      <c r="AM809" s="185" t="s">
        <v>5131</v>
      </c>
      <c r="AN809" s="185" t="s">
        <v>5132</v>
      </c>
      <c r="AO809" s="185" t="s">
        <v>4272</v>
      </c>
      <c r="AP809" s="185" t="s">
        <v>1896</v>
      </c>
      <c r="AQ809" s="185" t="s">
        <v>311</v>
      </c>
      <c r="AR809" s="185" t="s">
        <v>523</v>
      </c>
      <c r="AS809" s="185">
        <v>6305602</v>
      </c>
      <c r="AT809" s="185" t="s">
        <v>523</v>
      </c>
      <c r="AV809" s="185" t="s">
        <v>1920</v>
      </c>
      <c r="AW809" s="185">
        <v>6305602</v>
      </c>
      <c r="AX809" s="185">
        <v>0</v>
      </c>
      <c r="AY809" s="185" t="s">
        <v>2218</v>
      </c>
      <c r="AZ809" s="186">
        <v>50</v>
      </c>
      <c r="BA809" s="231">
        <v>8</v>
      </c>
      <c r="BB809" s="185">
        <v>0</v>
      </c>
      <c r="BD809" s="187">
        <v>27281</v>
      </c>
      <c r="BE809" s="187">
        <v>42898</v>
      </c>
      <c r="BF809" s="187">
        <v>43840</v>
      </c>
      <c r="BH809" s="187">
        <v>43628</v>
      </c>
      <c r="BI809" s="187">
        <v>43993</v>
      </c>
      <c r="BO809" s="185" t="s">
        <v>295</v>
      </c>
      <c r="BR809" s="185" t="s">
        <v>2060</v>
      </c>
      <c r="BV809" s="185" t="s">
        <v>3365</v>
      </c>
      <c r="BW809" s="185" t="s">
        <v>1896</v>
      </c>
      <c r="BX809" s="185" t="s">
        <v>3246</v>
      </c>
      <c r="BY809" s="187">
        <v>42898</v>
      </c>
      <c r="BZ809" s="187">
        <v>44359</v>
      </c>
      <c r="CA809" s="185">
        <v>0</v>
      </c>
      <c r="CB809" s="185">
        <v>6305602</v>
      </c>
      <c r="CC809" s="185">
        <v>0</v>
      </c>
      <c r="CD809" s="185">
        <v>0</v>
      </c>
      <c r="CE809" s="185">
        <v>3152900</v>
      </c>
      <c r="CF809" s="185">
        <v>0</v>
      </c>
      <c r="CG809" s="185">
        <v>0</v>
      </c>
      <c r="CH809" s="185">
        <v>2206961</v>
      </c>
      <c r="CI809" s="185">
        <v>0</v>
      </c>
      <c r="CK809" s="185">
        <v>0</v>
      </c>
      <c r="CL809" s="185">
        <v>0</v>
      </c>
      <c r="CM809" s="185">
        <v>0</v>
      </c>
      <c r="CN809" s="185">
        <v>0</v>
      </c>
      <c r="CO809" s="185">
        <v>0</v>
      </c>
      <c r="CP809" s="185">
        <v>0</v>
      </c>
      <c r="CQ809" s="185">
        <v>504448</v>
      </c>
      <c r="CR809" s="185">
        <v>0</v>
      </c>
      <c r="CS809" s="185">
        <v>0</v>
      </c>
      <c r="CT809" s="185">
        <v>0</v>
      </c>
      <c r="CU809" s="185">
        <v>0</v>
      </c>
      <c r="CV809" s="185">
        <v>0</v>
      </c>
      <c r="CW809" s="185">
        <v>12169911</v>
      </c>
      <c r="CX809" s="185">
        <v>1853846</v>
      </c>
      <c r="CY809" s="185">
        <v>10316065</v>
      </c>
      <c r="CZ809" s="185" t="s">
        <v>8035</v>
      </c>
      <c r="DA809" s="185">
        <v>751418</v>
      </c>
      <c r="DB809" s="185">
        <v>723600</v>
      </c>
      <c r="DC809" s="185">
        <v>1021600</v>
      </c>
      <c r="DD809" s="185">
        <v>9017000</v>
      </c>
      <c r="DE809" s="185">
        <v>360700</v>
      </c>
      <c r="DF809" s="185">
        <v>180300</v>
      </c>
      <c r="DG809" s="185">
        <v>270500</v>
      </c>
      <c r="DH809" s="185">
        <v>0</v>
      </c>
      <c r="DI809" s="185">
        <v>30</v>
      </c>
      <c r="DJ809" s="185">
        <v>0</v>
      </c>
      <c r="DK809" s="185">
        <v>0</v>
      </c>
      <c r="DL809" s="185">
        <v>662118</v>
      </c>
      <c r="DM809" s="187">
        <v>44323</v>
      </c>
      <c r="DN809" s="187">
        <v>44344</v>
      </c>
      <c r="DO809" s="185">
        <v>0</v>
      </c>
      <c r="DP809" s="185">
        <v>340500</v>
      </c>
      <c r="DQ809" s="185">
        <v>85100</v>
      </c>
      <c r="DR809" s="185" t="s">
        <v>2026</v>
      </c>
      <c r="DS809" s="185" t="s">
        <v>1887</v>
      </c>
      <c r="DT809" s="185">
        <v>340500</v>
      </c>
      <c r="DV809" s="185" t="s">
        <v>2123</v>
      </c>
      <c r="DW809" s="185">
        <v>8513000</v>
      </c>
      <c r="DX809" s="185" t="s">
        <v>1896</v>
      </c>
    </row>
    <row r="810" spans="1:128" x14ac:dyDescent="0.25">
      <c r="A810" s="185">
        <v>30</v>
      </c>
      <c r="B810" s="185">
        <v>3857000</v>
      </c>
      <c r="D810" s="230">
        <v>2.436E-2</v>
      </c>
      <c r="E810" s="185">
        <v>93957</v>
      </c>
      <c r="F810" s="185">
        <v>50983138</v>
      </c>
      <c r="I810" s="185">
        <v>2940572</v>
      </c>
      <c r="J810" s="185">
        <v>1000033</v>
      </c>
      <c r="L810" s="185">
        <v>3185281</v>
      </c>
      <c r="M810" s="185" t="s">
        <v>2009</v>
      </c>
      <c r="N810" s="185" t="s">
        <v>295</v>
      </c>
      <c r="R810" s="185" t="s">
        <v>1879</v>
      </c>
      <c r="S810" s="185" t="s">
        <v>454</v>
      </c>
      <c r="T810" s="185" t="s">
        <v>273</v>
      </c>
      <c r="U810" s="185" t="s">
        <v>682</v>
      </c>
      <c r="V810" s="185" t="s">
        <v>2012</v>
      </c>
      <c r="W810" s="185" t="s">
        <v>1427</v>
      </c>
      <c r="X810" s="185" t="s">
        <v>1880</v>
      </c>
      <c r="Y810" s="185" t="s">
        <v>1881</v>
      </c>
      <c r="Z810" s="185" t="s">
        <v>2139</v>
      </c>
      <c r="AA810" s="185" t="s">
        <v>1883</v>
      </c>
      <c r="AB810" s="185" t="s">
        <v>1923</v>
      </c>
      <c r="AC810" s="185" t="s">
        <v>5133</v>
      </c>
      <c r="AD810" s="185" t="s">
        <v>2141</v>
      </c>
      <c r="AE810" s="185" t="s">
        <v>1887</v>
      </c>
      <c r="AF810" s="185" t="s">
        <v>1888</v>
      </c>
      <c r="AG810" s="185" t="s">
        <v>1889</v>
      </c>
      <c r="AH810" s="185" t="s">
        <v>1883</v>
      </c>
      <c r="AI810" s="185" t="s">
        <v>1890</v>
      </c>
      <c r="AK810" s="185" t="s">
        <v>2423</v>
      </c>
      <c r="AL810" s="185" t="s">
        <v>2126</v>
      </c>
      <c r="AM810" s="185" t="s">
        <v>5134</v>
      </c>
      <c r="AN810" s="185" t="s">
        <v>5135</v>
      </c>
      <c r="AO810" s="185" t="s">
        <v>5136</v>
      </c>
      <c r="AP810" s="185" t="s">
        <v>1896</v>
      </c>
      <c r="AQ810" s="185" t="s">
        <v>2012</v>
      </c>
      <c r="AR810" s="185" t="s">
        <v>2136</v>
      </c>
      <c r="AS810" s="185">
        <v>2857236</v>
      </c>
      <c r="AT810" s="185" t="s">
        <v>2136</v>
      </c>
      <c r="AV810" s="185" t="s">
        <v>1920</v>
      </c>
      <c r="AW810" s="185">
        <v>2857236</v>
      </c>
      <c r="AX810" s="185">
        <v>0</v>
      </c>
      <c r="AY810" s="185" t="s">
        <v>2218</v>
      </c>
      <c r="AZ810" s="186">
        <v>0</v>
      </c>
      <c r="BA810" s="231">
        <v>8</v>
      </c>
      <c r="BB810" s="185">
        <v>0</v>
      </c>
      <c r="BD810" s="187">
        <v>27913</v>
      </c>
      <c r="BE810" s="187">
        <v>42898</v>
      </c>
      <c r="BF810" s="187">
        <v>42898</v>
      </c>
      <c r="BH810" s="187">
        <v>43628</v>
      </c>
      <c r="BI810" s="187">
        <v>43993</v>
      </c>
      <c r="BO810" s="185" t="s">
        <v>295</v>
      </c>
      <c r="BR810" s="185" t="s">
        <v>2060</v>
      </c>
      <c r="BV810" s="185" t="s">
        <v>3365</v>
      </c>
      <c r="BW810" s="185" t="s">
        <v>1926</v>
      </c>
      <c r="BX810" s="185" t="s">
        <v>1902</v>
      </c>
      <c r="BY810" s="187">
        <v>42898</v>
      </c>
      <c r="BZ810" s="187">
        <v>44359</v>
      </c>
      <c r="CA810" s="185">
        <v>0</v>
      </c>
      <c r="CB810" s="185">
        <v>2857236</v>
      </c>
      <c r="CC810" s="185">
        <v>0</v>
      </c>
      <c r="CD810" s="185">
        <v>0</v>
      </c>
      <c r="CE810" s="185">
        <v>0</v>
      </c>
      <c r="CF810" s="185">
        <v>0</v>
      </c>
      <c r="CG810" s="185">
        <v>0</v>
      </c>
      <c r="CH810" s="185">
        <v>1000033</v>
      </c>
      <c r="CI810" s="185">
        <v>0</v>
      </c>
      <c r="CK810" s="185">
        <v>0</v>
      </c>
      <c r="CL810" s="185">
        <v>0</v>
      </c>
      <c r="CM810" s="185">
        <v>0</v>
      </c>
      <c r="CN810" s="185">
        <v>0</v>
      </c>
      <c r="CO810" s="185">
        <v>0</v>
      </c>
      <c r="CP810" s="185">
        <v>0</v>
      </c>
      <c r="CQ810" s="185">
        <v>228579</v>
      </c>
      <c r="CR810" s="185">
        <v>0</v>
      </c>
      <c r="CS810" s="185">
        <v>0</v>
      </c>
      <c r="CT810" s="185">
        <v>0</v>
      </c>
      <c r="CU810" s="185">
        <v>0</v>
      </c>
      <c r="CV810" s="185">
        <v>0</v>
      </c>
      <c r="CW810" s="185">
        <v>4085848</v>
      </c>
      <c r="CX810" s="185">
        <v>862635</v>
      </c>
      <c r="CY810" s="185">
        <v>3223213</v>
      </c>
      <c r="CZ810" s="185" t="s">
        <v>8035</v>
      </c>
      <c r="DA810" s="185">
        <v>340487</v>
      </c>
      <c r="DB810" s="185">
        <v>327800</v>
      </c>
      <c r="DC810" s="185">
        <v>462800</v>
      </c>
      <c r="DD810" s="185">
        <v>4086000</v>
      </c>
      <c r="DE810" s="185">
        <v>163400</v>
      </c>
      <c r="DF810" s="185">
        <v>81700</v>
      </c>
      <c r="DG810" s="185">
        <v>122600</v>
      </c>
      <c r="DH810" s="185">
        <v>0</v>
      </c>
      <c r="DI810" s="185">
        <v>30</v>
      </c>
      <c r="DJ810" s="185">
        <v>0</v>
      </c>
      <c r="DK810" s="185">
        <v>0</v>
      </c>
      <c r="DL810" s="185">
        <v>0</v>
      </c>
      <c r="DM810" s="187">
        <v>44200</v>
      </c>
      <c r="DN810" s="187">
        <v>44221</v>
      </c>
      <c r="DO810" s="185">
        <v>0</v>
      </c>
      <c r="DP810" s="185">
        <v>154300</v>
      </c>
      <c r="DQ810" s="185">
        <v>38600</v>
      </c>
      <c r="DR810" s="185" t="s">
        <v>1888</v>
      </c>
      <c r="DS810" s="185" t="s">
        <v>1903</v>
      </c>
      <c r="DT810" s="185">
        <v>154300</v>
      </c>
      <c r="DV810" s="185" t="s">
        <v>2148</v>
      </c>
      <c r="DW810" s="185">
        <v>3857000</v>
      </c>
      <c r="DX810" s="185" t="s">
        <v>1896</v>
      </c>
    </row>
    <row r="811" spans="1:128" x14ac:dyDescent="0.25">
      <c r="A811" s="185">
        <v>30</v>
      </c>
      <c r="B811" s="185">
        <v>1843000</v>
      </c>
      <c r="D811" s="230">
        <v>5.2199999999999998E-3</v>
      </c>
      <c r="E811" s="185">
        <v>9620</v>
      </c>
      <c r="F811" s="185">
        <v>51554973</v>
      </c>
      <c r="I811" s="185">
        <v>1985600</v>
      </c>
      <c r="J811" s="185">
        <v>921361</v>
      </c>
      <c r="L811" s="185">
        <v>2151067</v>
      </c>
      <c r="M811" s="185" t="s">
        <v>1889</v>
      </c>
      <c r="N811" s="185" t="s">
        <v>4180</v>
      </c>
      <c r="R811" s="185" t="s">
        <v>1879</v>
      </c>
      <c r="S811" s="185" t="s">
        <v>306</v>
      </c>
      <c r="T811" s="185" t="s">
        <v>306</v>
      </c>
      <c r="U811" s="185" t="s">
        <v>862</v>
      </c>
      <c r="V811" s="185" t="s">
        <v>575</v>
      </c>
      <c r="W811" s="185" t="s">
        <v>367</v>
      </c>
      <c r="X811" s="185" t="s">
        <v>2045</v>
      </c>
      <c r="Y811" s="185" t="s">
        <v>1987</v>
      </c>
      <c r="Z811" s="185" t="s">
        <v>1909</v>
      </c>
      <c r="AA811" s="185" t="s">
        <v>1883</v>
      </c>
      <c r="AB811" s="185" t="s">
        <v>1883</v>
      </c>
      <c r="AC811" s="185" t="s">
        <v>5137</v>
      </c>
      <c r="AD811" s="185" t="s">
        <v>1989</v>
      </c>
      <c r="AE811" s="185" t="s">
        <v>1887</v>
      </c>
      <c r="AF811" s="185" t="s">
        <v>1911</v>
      </c>
      <c r="AG811" s="185" t="s">
        <v>1887</v>
      </c>
      <c r="AH811" s="185" t="s">
        <v>1912</v>
      </c>
      <c r="AI811" s="185" t="s">
        <v>1890</v>
      </c>
      <c r="AJ811" s="185" t="s">
        <v>1913</v>
      </c>
      <c r="AK811" s="185" t="s">
        <v>5138</v>
      </c>
      <c r="AL811" s="185" t="s">
        <v>2056</v>
      </c>
      <c r="AM811" s="185" t="s">
        <v>5139</v>
      </c>
      <c r="AN811" s="185" t="s">
        <v>4189</v>
      </c>
      <c r="AO811" s="185" t="s">
        <v>5140</v>
      </c>
      <c r="AP811" s="185" t="s">
        <v>1896</v>
      </c>
      <c r="AQ811" s="185" t="s">
        <v>1949</v>
      </c>
      <c r="AR811" s="185" t="s">
        <v>2237</v>
      </c>
      <c r="AS811" s="185">
        <v>1664922</v>
      </c>
      <c r="AT811" s="185" t="s">
        <v>4596</v>
      </c>
      <c r="AU811" s="185" t="s">
        <v>1332</v>
      </c>
      <c r="AV811" s="185" t="s">
        <v>1920</v>
      </c>
      <c r="AW811" s="185">
        <v>1842722</v>
      </c>
      <c r="AX811" s="185">
        <v>0</v>
      </c>
      <c r="AY811" s="185" t="s">
        <v>4186</v>
      </c>
      <c r="AZ811" s="186">
        <v>0</v>
      </c>
      <c r="BA811" s="231">
        <v>0</v>
      </c>
      <c r="BB811" s="185">
        <v>0</v>
      </c>
      <c r="BC811" s="185" t="s">
        <v>1332</v>
      </c>
      <c r="BD811" s="187">
        <v>21928</v>
      </c>
      <c r="BE811" s="187">
        <v>31908</v>
      </c>
      <c r="BF811" s="187">
        <v>39805</v>
      </c>
      <c r="BH811" s="187">
        <v>43236</v>
      </c>
      <c r="BI811" s="187">
        <v>43600</v>
      </c>
      <c r="BJ811" s="185" t="s">
        <v>5141</v>
      </c>
      <c r="BK811" s="185" t="s">
        <v>1923</v>
      </c>
      <c r="BL811" s="187">
        <v>33542</v>
      </c>
      <c r="BM811" s="185" t="s">
        <v>1924</v>
      </c>
      <c r="BN811" s="185" t="s">
        <v>1925</v>
      </c>
      <c r="BV811" s="185" t="s">
        <v>3365</v>
      </c>
      <c r="BW811" s="185" t="s">
        <v>1926</v>
      </c>
      <c r="BX811" s="185" t="s">
        <v>1902</v>
      </c>
      <c r="BY811" s="187">
        <v>42871</v>
      </c>
      <c r="BZ811" s="187">
        <v>44332</v>
      </c>
      <c r="CA811" s="185">
        <v>0</v>
      </c>
      <c r="CB811" s="185">
        <v>1842722</v>
      </c>
      <c r="CC811" s="185">
        <v>0</v>
      </c>
      <c r="CD811" s="185">
        <v>0</v>
      </c>
      <c r="CE811" s="185">
        <v>0</v>
      </c>
      <c r="CF811" s="185">
        <v>0</v>
      </c>
      <c r="CG811" s="185">
        <v>0</v>
      </c>
      <c r="CH811" s="185">
        <v>0</v>
      </c>
      <c r="CI811" s="185">
        <v>0</v>
      </c>
      <c r="CK811" s="185">
        <v>0</v>
      </c>
      <c r="CL811" s="185">
        <v>0</v>
      </c>
      <c r="CM811" s="185">
        <v>0</v>
      </c>
      <c r="CN811" s="185">
        <v>0</v>
      </c>
      <c r="CO811" s="185">
        <v>0</v>
      </c>
      <c r="CP811" s="185">
        <v>66098</v>
      </c>
      <c r="CQ811" s="185">
        <v>0</v>
      </c>
      <c r="CR811" s="185">
        <v>0</v>
      </c>
      <c r="CS811" s="185">
        <v>0</v>
      </c>
      <c r="CT811" s="185">
        <v>0</v>
      </c>
      <c r="CU811" s="185">
        <v>0</v>
      </c>
      <c r="CV811" s="185">
        <v>0</v>
      </c>
      <c r="CW811" s="185">
        <v>2011674</v>
      </c>
      <c r="CX811" s="185">
        <v>822461</v>
      </c>
      <c r="CY811" s="185">
        <v>1189213</v>
      </c>
      <c r="CZ811" s="185" t="s">
        <v>8035</v>
      </c>
      <c r="DA811" s="185">
        <v>159068</v>
      </c>
      <c r="DB811" s="185">
        <v>156700</v>
      </c>
      <c r="DC811" s="185">
        <v>221200</v>
      </c>
      <c r="DD811" s="185">
        <v>1909000</v>
      </c>
      <c r="DE811" s="185">
        <v>76400</v>
      </c>
      <c r="DF811" s="185">
        <v>38200</v>
      </c>
      <c r="DG811" s="185">
        <v>57300</v>
      </c>
      <c r="DH811" s="185">
        <v>0</v>
      </c>
      <c r="DI811" s="185">
        <v>30</v>
      </c>
      <c r="DJ811" s="185">
        <v>0</v>
      </c>
      <c r="DK811" s="185">
        <v>0</v>
      </c>
      <c r="DL811" s="185">
        <v>0</v>
      </c>
      <c r="DM811" s="187">
        <v>43831</v>
      </c>
      <c r="DN811" s="187">
        <v>43847</v>
      </c>
      <c r="DO811" s="185">
        <v>0</v>
      </c>
      <c r="DP811" s="185">
        <v>73700</v>
      </c>
      <c r="DQ811" s="185">
        <v>0</v>
      </c>
      <c r="DR811" s="185" t="s">
        <v>2051</v>
      </c>
      <c r="DS811" s="185" t="s">
        <v>1887</v>
      </c>
      <c r="DT811" s="185">
        <v>73700</v>
      </c>
      <c r="DV811" s="185" t="s">
        <v>1928</v>
      </c>
      <c r="DW811" s="185">
        <v>1843000</v>
      </c>
      <c r="DX811" s="185" t="s">
        <v>1896</v>
      </c>
    </row>
    <row r="812" spans="1:128" x14ac:dyDescent="0.25">
      <c r="A812" s="185">
        <v>30</v>
      </c>
      <c r="B812" s="185">
        <v>4336000</v>
      </c>
      <c r="D812" s="230">
        <v>2.436E-2</v>
      </c>
      <c r="E812" s="185">
        <v>105625</v>
      </c>
      <c r="F812" s="185">
        <v>51563693</v>
      </c>
      <c r="I812" s="185">
        <v>3305347</v>
      </c>
      <c r="J812" s="185">
        <v>1124086</v>
      </c>
      <c r="L812" s="185">
        <v>3729596</v>
      </c>
      <c r="M812" s="185" t="s">
        <v>2580</v>
      </c>
      <c r="N812" s="185" t="s">
        <v>1985</v>
      </c>
      <c r="R812" s="185" t="s">
        <v>1879</v>
      </c>
      <c r="S812" s="185" t="s">
        <v>777</v>
      </c>
      <c r="T812" s="185" t="s">
        <v>99</v>
      </c>
      <c r="U812" s="185" t="s">
        <v>682</v>
      </c>
      <c r="V812" s="185" t="s">
        <v>2012</v>
      </c>
      <c r="W812" s="185" t="s">
        <v>303</v>
      </c>
      <c r="X812" s="185" t="s">
        <v>1880</v>
      </c>
      <c r="Y812" s="185" t="s">
        <v>1881</v>
      </c>
      <c r="Z812" s="185" t="s">
        <v>2581</v>
      </c>
      <c r="AA812" s="185" t="s">
        <v>1883</v>
      </c>
      <c r="AB812" s="185" t="s">
        <v>2001</v>
      </c>
      <c r="AC812" s="185" t="s">
        <v>5142</v>
      </c>
      <c r="AD812" s="185" t="s">
        <v>1997</v>
      </c>
      <c r="AE812" s="185" t="s">
        <v>1887</v>
      </c>
      <c r="AF812" s="185" t="s">
        <v>1888</v>
      </c>
      <c r="AG812" s="185" t="s">
        <v>1889</v>
      </c>
      <c r="AH812" s="185" t="s">
        <v>1883</v>
      </c>
      <c r="AI812" s="185" t="s">
        <v>1890</v>
      </c>
      <c r="AJ812" s="185" t="s">
        <v>1913</v>
      </c>
      <c r="AK812" s="185" t="s">
        <v>3523</v>
      </c>
      <c r="AL812" s="185" t="s">
        <v>5143</v>
      </c>
      <c r="AM812" s="185" t="s">
        <v>4190</v>
      </c>
      <c r="AN812" s="185" t="s">
        <v>4190</v>
      </c>
      <c r="AP812" s="185" t="s">
        <v>1896</v>
      </c>
      <c r="AQ812" s="185" t="s">
        <v>2012</v>
      </c>
      <c r="AR812" s="185" t="s">
        <v>2217</v>
      </c>
      <c r="AS812" s="185">
        <v>3211673</v>
      </c>
      <c r="AT812" s="185" t="s">
        <v>2217</v>
      </c>
      <c r="AV812" s="185" t="s">
        <v>1920</v>
      </c>
      <c r="AW812" s="185">
        <v>3211673</v>
      </c>
      <c r="AX812" s="185">
        <v>0</v>
      </c>
      <c r="AY812" s="185" t="s">
        <v>1996</v>
      </c>
      <c r="AZ812" s="186">
        <v>0</v>
      </c>
      <c r="BA812" s="231">
        <v>0</v>
      </c>
      <c r="BB812" s="185">
        <v>0</v>
      </c>
      <c r="BC812" s="185" t="s">
        <v>1332</v>
      </c>
      <c r="BD812" s="187">
        <v>22212</v>
      </c>
      <c r="BE812" s="187">
        <v>34856</v>
      </c>
      <c r="BF812" s="187">
        <v>34856</v>
      </c>
      <c r="BH812" s="187">
        <v>43266</v>
      </c>
      <c r="BI812" s="187">
        <v>43630</v>
      </c>
      <c r="BV812" s="185" t="s">
        <v>3365</v>
      </c>
      <c r="BW812" s="185" t="s">
        <v>1926</v>
      </c>
      <c r="BX812" s="185" t="s">
        <v>1902</v>
      </c>
      <c r="BY812" s="187">
        <v>43997</v>
      </c>
      <c r="BZ812" s="187">
        <v>44362</v>
      </c>
      <c r="CA812" s="185">
        <v>0</v>
      </c>
      <c r="CB812" s="185">
        <v>3211673</v>
      </c>
      <c r="CC812" s="185">
        <v>0</v>
      </c>
      <c r="CD812" s="185">
        <v>0</v>
      </c>
      <c r="CE812" s="185">
        <v>0</v>
      </c>
      <c r="CF812" s="185">
        <v>0</v>
      </c>
      <c r="CG812" s="185">
        <v>0</v>
      </c>
      <c r="CH812" s="185">
        <v>1124086</v>
      </c>
      <c r="CI812" s="185">
        <v>0</v>
      </c>
      <c r="CK812" s="185">
        <v>0</v>
      </c>
      <c r="CL812" s="185">
        <v>0</v>
      </c>
      <c r="CM812" s="185">
        <v>0</v>
      </c>
      <c r="CN812" s="185">
        <v>0</v>
      </c>
      <c r="CO812" s="185">
        <v>0</v>
      </c>
      <c r="CP812" s="185">
        <v>0</v>
      </c>
      <c r="CQ812" s="185">
        <v>0</v>
      </c>
      <c r="CR812" s="185">
        <v>0</v>
      </c>
      <c r="CS812" s="185">
        <v>0</v>
      </c>
      <c r="CT812" s="185">
        <v>0</v>
      </c>
      <c r="CU812" s="185">
        <v>0</v>
      </c>
      <c r="CV812" s="185">
        <v>0</v>
      </c>
      <c r="CW812" s="185">
        <v>4335759</v>
      </c>
      <c r="CX812" s="185">
        <v>639105</v>
      </c>
      <c r="CY812" s="185">
        <v>3696654</v>
      </c>
      <c r="CZ812" s="185" t="s">
        <v>8035</v>
      </c>
      <c r="DA812" s="185">
        <v>361313</v>
      </c>
      <c r="DB812" s="185">
        <v>368600</v>
      </c>
      <c r="DC812" s="185">
        <v>520300</v>
      </c>
      <c r="DD812" s="185">
        <v>4336000</v>
      </c>
      <c r="DE812" s="185">
        <v>173400</v>
      </c>
      <c r="DF812" s="185">
        <v>86700</v>
      </c>
      <c r="DG812" s="185">
        <v>130100</v>
      </c>
      <c r="DH812" s="185">
        <v>0</v>
      </c>
      <c r="DI812" s="185">
        <v>30</v>
      </c>
      <c r="DJ812" s="185">
        <v>0</v>
      </c>
      <c r="DK812" s="185">
        <v>0</v>
      </c>
      <c r="DL812" s="185">
        <v>0</v>
      </c>
      <c r="DM812" s="187">
        <v>44197</v>
      </c>
      <c r="DN812" s="187">
        <v>44215</v>
      </c>
      <c r="DO812" s="185">
        <v>0</v>
      </c>
      <c r="DP812" s="185">
        <v>173400</v>
      </c>
      <c r="DQ812" s="185">
        <v>43400</v>
      </c>
      <c r="DR812" s="185" t="s">
        <v>1888</v>
      </c>
      <c r="DS812" s="185" t="s">
        <v>1903</v>
      </c>
      <c r="DT812" s="185">
        <v>173400</v>
      </c>
      <c r="DV812" s="185" t="s">
        <v>2095</v>
      </c>
      <c r="DW812" s="185">
        <v>4336000</v>
      </c>
      <c r="DX812" s="185" t="s">
        <v>1896</v>
      </c>
    </row>
    <row r="813" spans="1:128" x14ac:dyDescent="0.25">
      <c r="A813" s="185">
        <v>30</v>
      </c>
      <c r="B813" s="185">
        <v>1843000</v>
      </c>
      <c r="D813" s="230">
        <v>6.9599999999999995E-2</v>
      </c>
      <c r="E813" s="185">
        <v>128273</v>
      </c>
      <c r="F813" s="185">
        <v>51589662</v>
      </c>
      <c r="I813" s="185">
        <v>1985600</v>
      </c>
      <c r="J813" s="185">
        <v>921361</v>
      </c>
      <c r="L813" s="185">
        <v>2147015</v>
      </c>
      <c r="M813" s="185" t="s">
        <v>1889</v>
      </c>
      <c r="N813" s="185" t="s">
        <v>5144</v>
      </c>
      <c r="R813" s="185" t="s">
        <v>1879</v>
      </c>
      <c r="S813" s="185" t="s">
        <v>306</v>
      </c>
      <c r="T813" s="185" t="s">
        <v>571</v>
      </c>
      <c r="U813" s="185" t="s">
        <v>460</v>
      </c>
      <c r="V813" s="185" t="s">
        <v>575</v>
      </c>
      <c r="W813" s="185" t="s">
        <v>267</v>
      </c>
      <c r="X813" s="185" t="s">
        <v>1880</v>
      </c>
      <c r="Y813" s="185" t="s">
        <v>1987</v>
      </c>
      <c r="Z813" s="185" t="s">
        <v>1909</v>
      </c>
      <c r="AA813" s="185" t="s">
        <v>1883</v>
      </c>
      <c r="AB813" s="185" t="s">
        <v>1913</v>
      </c>
      <c r="AC813" s="185" t="s">
        <v>5145</v>
      </c>
      <c r="AD813" s="185" t="s">
        <v>2035</v>
      </c>
      <c r="AE813" s="185" t="s">
        <v>1989</v>
      </c>
      <c r="AF813" s="185" t="s">
        <v>1888</v>
      </c>
      <c r="AG813" s="185" t="s">
        <v>1889</v>
      </c>
      <c r="AH813" s="185" t="s">
        <v>1912</v>
      </c>
      <c r="AI813" s="185" t="s">
        <v>1890</v>
      </c>
      <c r="AJ813" s="185" t="s">
        <v>1913</v>
      </c>
      <c r="AK813" s="185" t="s">
        <v>5146</v>
      </c>
      <c r="AL813" s="185" t="s">
        <v>2467</v>
      </c>
      <c r="AM813" s="185" t="s">
        <v>5147</v>
      </c>
      <c r="AN813" s="185" t="s">
        <v>4189</v>
      </c>
      <c r="AO813" s="185" t="s">
        <v>5148</v>
      </c>
      <c r="AP813" s="185" t="s">
        <v>1896</v>
      </c>
      <c r="AQ813" s="185" t="s">
        <v>575</v>
      </c>
      <c r="AR813" s="185" t="s">
        <v>4596</v>
      </c>
      <c r="AS813" s="185">
        <v>1842722</v>
      </c>
      <c r="AT813" s="185" t="s">
        <v>4596</v>
      </c>
      <c r="AV813" s="185" t="s">
        <v>1920</v>
      </c>
      <c r="AW813" s="185">
        <v>1842722</v>
      </c>
      <c r="AX813" s="185">
        <v>0</v>
      </c>
      <c r="AY813" s="185" t="s">
        <v>5149</v>
      </c>
      <c r="AZ813" s="186">
        <v>0</v>
      </c>
      <c r="BA813" s="231">
        <v>0</v>
      </c>
      <c r="BB813" s="185">
        <v>20</v>
      </c>
      <c r="BC813" s="185" t="s">
        <v>1332</v>
      </c>
      <c r="BD813" s="187">
        <v>21942</v>
      </c>
      <c r="BE813" s="187">
        <v>30292</v>
      </c>
      <c r="BF813" s="187">
        <v>32874</v>
      </c>
      <c r="BH813" s="187">
        <v>43441</v>
      </c>
      <c r="BI813" s="187">
        <v>43805</v>
      </c>
      <c r="BJ813" s="185" t="s">
        <v>4930</v>
      </c>
      <c r="BK813" s="185" t="s">
        <v>1923</v>
      </c>
      <c r="BL813" s="187">
        <v>32687</v>
      </c>
      <c r="BM813" s="185" t="s">
        <v>1924</v>
      </c>
      <c r="BN813" s="185" t="s">
        <v>1925</v>
      </c>
      <c r="BV813" s="185" t="s">
        <v>3365</v>
      </c>
      <c r="BW813" s="185" t="s">
        <v>1926</v>
      </c>
      <c r="BX813" s="185" t="s">
        <v>1902</v>
      </c>
      <c r="BY813" s="187">
        <v>43076</v>
      </c>
      <c r="BZ813" s="187">
        <v>44172</v>
      </c>
      <c r="CA813" s="185">
        <v>0</v>
      </c>
      <c r="CB813" s="185">
        <v>1842722</v>
      </c>
      <c r="CC813" s="185">
        <v>0</v>
      </c>
      <c r="CD813" s="185">
        <v>0</v>
      </c>
      <c r="CE813" s="185">
        <v>0</v>
      </c>
      <c r="CF813" s="185">
        <v>0</v>
      </c>
      <c r="CG813" s="185">
        <v>0</v>
      </c>
      <c r="CH813" s="185">
        <v>0</v>
      </c>
      <c r="CI813" s="185">
        <v>0</v>
      </c>
      <c r="CK813" s="185">
        <v>0</v>
      </c>
      <c r="CL813" s="185">
        <v>0</v>
      </c>
      <c r="CM813" s="185">
        <v>0</v>
      </c>
      <c r="CN813" s="185">
        <v>0</v>
      </c>
      <c r="CO813" s="185">
        <v>368544</v>
      </c>
      <c r="CP813" s="185">
        <v>66098</v>
      </c>
      <c r="CQ813" s="185">
        <v>0</v>
      </c>
      <c r="CR813" s="185">
        <v>0</v>
      </c>
      <c r="CS813" s="185">
        <v>0</v>
      </c>
      <c r="CT813" s="185">
        <v>0</v>
      </c>
      <c r="CU813" s="185">
        <v>0</v>
      </c>
      <c r="CV813" s="185">
        <v>0</v>
      </c>
      <c r="CW813" s="185">
        <v>2277364</v>
      </c>
      <c r="CX813" s="185">
        <v>242841</v>
      </c>
      <c r="CY813" s="185">
        <v>2034523</v>
      </c>
      <c r="CZ813" s="185" t="s">
        <v>8035</v>
      </c>
      <c r="DA813" s="185">
        <v>189780</v>
      </c>
      <c r="DB813" s="185">
        <v>156700</v>
      </c>
      <c r="DC813" s="185">
        <v>221200</v>
      </c>
      <c r="DD813" s="185">
        <v>2277000</v>
      </c>
      <c r="DE813" s="185">
        <v>91100</v>
      </c>
      <c r="DF813" s="185">
        <v>45500</v>
      </c>
      <c r="DG813" s="185">
        <v>68300</v>
      </c>
      <c r="DH813" s="185">
        <v>0</v>
      </c>
      <c r="DI813" s="185">
        <v>30</v>
      </c>
      <c r="DJ813" s="185">
        <v>0</v>
      </c>
      <c r="DK813" s="185">
        <v>0</v>
      </c>
      <c r="DL813" s="185">
        <v>0</v>
      </c>
      <c r="DM813" s="187">
        <v>44228</v>
      </c>
      <c r="DN813" s="187">
        <v>44246</v>
      </c>
      <c r="DO813" s="185">
        <v>0</v>
      </c>
      <c r="DP813" s="185">
        <v>73700</v>
      </c>
      <c r="DQ813" s="185">
        <v>0</v>
      </c>
      <c r="DR813" s="185" t="s">
        <v>1888</v>
      </c>
      <c r="DS813" s="185" t="s">
        <v>1887</v>
      </c>
      <c r="DT813" s="185">
        <v>73700</v>
      </c>
      <c r="DV813" s="185" t="s">
        <v>1928</v>
      </c>
      <c r="DW813" s="185">
        <v>1843000</v>
      </c>
      <c r="DX813" s="185" t="s">
        <v>1896</v>
      </c>
    </row>
    <row r="814" spans="1:128" x14ac:dyDescent="0.25">
      <c r="A814" s="185">
        <v>30</v>
      </c>
      <c r="B814" s="185">
        <v>3692000</v>
      </c>
      <c r="D814" s="230">
        <v>2.436E-2</v>
      </c>
      <c r="E814" s="185">
        <v>89937</v>
      </c>
      <c r="F814" s="185">
        <v>51594500</v>
      </c>
      <c r="I814" s="185">
        <v>3799466</v>
      </c>
      <c r="J814" s="185">
        <v>1292126</v>
      </c>
      <c r="L814" s="185">
        <v>4115651</v>
      </c>
      <c r="M814" s="185" t="s">
        <v>1889</v>
      </c>
      <c r="N814" s="185" t="s">
        <v>1985</v>
      </c>
      <c r="R814" s="185" t="s">
        <v>1879</v>
      </c>
      <c r="S814" s="185" t="s">
        <v>306</v>
      </c>
      <c r="T814" s="185" t="s">
        <v>282</v>
      </c>
      <c r="U814" s="185" t="s">
        <v>1906</v>
      </c>
      <c r="V814" s="185" t="s">
        <v>1963</v>
      </c>
      <c r="W814" s="185" t="s">
        <v>222</v>
      </c>
      <c r="X814" s="185" t="s">
        <v>2138</v>
      </c>
      <c r="Y814" s="185" t="s">
        <v>1881</v>
      </c>
      <c r="Z814" s="185" t="s">
        <v>1909</v>
      </c>
      <c r="AA814" s="185" t="s">
        <v>1883</v>
      </c>
      <c r="AB814" s="185" t="s">
        <v>1883</v>
      </c>
      <c r="AC814" s="185" t="s">
        <v>5150</v>
      </c>
      <c r="AD814" s="185" t="s">
        <v>1911</v>
      </c>
      <c r="AE814" s="185" t="s">
        <v>1903</v>
      </c>
      <c r="AF814" s="185" t="s">
        <v>1887</v>
      </c>
      <c r="AG814" s="185" t="s">
        <v>1889</v>
      </c>
      <c r="AH814" s="185" t="s">
        <v>1912</v>
      </c>
      <c r="AI814" s="185" t="s">
        <v>1890</v>
      </c>
      <c r="AJ814" s="185" t="s">
        <v>1913</v>
      </c>
      <c r="AK814" s="185" t="s">
        <v>4744</v>
      </c>
      <c r="AL814" s="185" t="s">
        <v>3689</v>
      </c>
      <c r="AM814" s="185" t="s">
        <v>5151</v>
      </c>
      <c r="AN814" s="185" t="s">
        <v>4207</v>
      </c>
      <c r="AO814" s="185" t="s">
        <v>4175</v>
      </c>
      <c r="AP814" s="185" t="s">
        <v>1896</v>
      </c>
      <c r="AQ814" s="185" t="s">
        <v>1963</v>
      </c>
      <c r="AR814" s="185" t="s">
        <v>2458</v>
      </c>
      <c r="AS814" s="185">
        <v>3691789</v>
      </c>
      <c r="AT814" s="185" t="s">
        <v>2458</v>
      </c>
      <c r="AV814" s="185" t="s">
        <v>1920</v>
      </c>
      <c r="AW814" s="185">
        <v>3691789</v>
      </c>
      <c r="AX814" s="185">
        <v>0</v>
      </c>
      <c r="AY814" s="185" t="s">
        <v>1996</v>
      </c>
      <c r="AZ814" s="186">
        <v>0</v>
      </c>
      <c r="BA814" s="231">
        <v>0</v>
      </c>
      <c r="BB814" s="185">
        <v>0</v>
      </c>
      <c r="BC814" s="185" t="s">
        <v>1332</v>
      </c>
      <c r="BD814" s="187">
        <v>22383</v>
      </c>
      <c r="BE814" s="187">
        <v>32336</v>
      </c>
      <c r="BF814" s="187">
        <v>34151</v>
      </c>
      <c r="BH814" s="187">
        <v>42928</v>
      </c>
      <c r="BI814" s="187">
        <v>43292</v>
      </c>
      <c r="BM814" s="185" t="s">
        <v>1924</v>
      </c>
      <c r="BN814" s="185" t="s">
        <v>1925</v>
      </c>
      <c r="BO814" s="185" t="s">
        <v>1306</v>
      </c>
      <c r="BR814" s="185" t="s">
        <v>2025</v>
      </c>
      <c r="BV814" s="185" t="s">
        <v>3365</v>
      </c>
      <c r="BW814" s="185" t="s">
        <v>1926</v>
      </c>
      <c r="BX814" s="185" t="s">
        <v>1902</v>
      </c>
      <c r="BY814" s="187">
        <v>43293</v>
      </c>
      <c r="BZ814" s="187">
        <v>44024</v>
      </c>
      <c r="CA814" s="185">
        <v>0</v>
      </c>
      <c r="CB814" s="185">
        <v>3691789</v>
      </c>
      <c r="CC814" s="185">
        <v>0</v>
      </c>
      <c r="CD814" s="185">
        <v>0</v>
      </c>
      <c r="CE814" s="185">
        <v>0</v>
      </c>
      <c r="CF814" s="185">
        <v>0</v>
      </c>
      <c r="CG814" s="185">
        <v>0</v>
      </c>
      <c r="CH814" s="185">
        <v>0</v>
      </c>
      <c r="CI814" s="185">
        <v>0</v>
      </c>
      <c r="CK814" s="185">
        <v>0</v>
      </c>
      <c r="CL814" s="185">
        <v>0</v>
      </c>
      <c r="CM814" s="185">
        <v>0</v>
      </c>
      <c r="CN814" s="185">
        <v>0</v>
      </c>
      <c r="CO814" s="185">
        <v>0</v>
      </c>
      <c r="CP814" s="185">
        <v>0</v>
      </c>
      <c r="CQ814" s="185">
        <v>0</v>
      </c>
      <c r="CR814" s="185">
        <v>0</v>
      </c>
      <c r="CS814" s="185">
        <v>0</v>
      </c>
      <c r="CT814" s="185">
        <v>0</v>
      </c>
      <c r="CU814" s="185">
        <v>0</v>
      </c>
      <c r="CV814" s="185">
        <v>0</v>
      </c>
      <c r="CW814" s="185">
        <v>3691789</v>
      </c>
      <c r="CX814" s="185">
        <v>516889</v>
      </c>
      <c r="CY814" s="185">
        <v>3174900</v>
      </c>
      <c r="CZ814" s="185" t="s">
        <v>8035</v>
      </c>
      <c r="DA814" s="185">
        <v>307649</v>
      </c>
      <c r="DB814" s="185">
        <v>313800</v>
      </c>
      <c r="DC814" s="185">
        <v>443000</v>
      </c>
      <c r="DD814" s="185">
        <v>3692000</v>
      </c>
      <c r="DE814" s="185">
        <v>147700</v>
      </c>
      <c r="DF814" s="185">
        <v>73800</v>
      </c>
      <c r="DG814" s="185">
        <v>110800</v>
      </c>
      <c r="DH814" s="185">
        <v>184589</v>
      </c>
      <c r="DI814" s="185">
        <v>30</v>
      </c>
      <c r="DJ814" s="185">
        <v>0</v>
      </c>
      <c r="DK814" s="185">
        <v>0</v>
      </c>
      <c r="DL814" s="185">
        <v>0</v>
      </c>
      <c r="DM814" s="187">
        <v>43617</v>
      </c>
      <c r="DN814" s="187">
        <v>43628</v>
      </c>
      <c r="DO814" s="185">
        <v>0</v>
      </c>
      <c r="DP814" s="185">
        <v>147700</v>
      </c>
      <c r="DQ814" s="185">
        <v>36900</v>
      </c>
      <c r="DR814" s="185" t="s">
        <v>1946</v>
      </c>
      <c r="DS814" s="185" t="s">
        <v>1903</v>
      </c>
      <c r="DT814" s="185">
        <v>147700</v>
      </c>
      <c r="DV814" s="185" t="s">
        <v>1928</v>
      </c>
      <c r="DW814" s="185">
        <v>3692000</v>
      </c>
      <c r="DX814" s="185" t="s">
        <v>1896</v>
      </c>
    </row>
    <row r="815" spans="1:128" x14ac:dyDescent="0.25">
      <c r="A815" s="185">
        <v>30</v>
      </c>
      <c r="B815" s="185">
        <v>3951000</v>
      </c>
      <c r="D815" s="230">
        <v>5.2199999999999998E-3</v>
      </c>
      <c r="E815" s="185">
        <v>20624</v>
      </c>
      <c r="F815" s="185">
        <v>51611566</v>
      </c>
      <c r="I815" s="185">
        <v>4065960</v>
      </c>
      <c r="J815" s="185">
        <v>1382755</v>
      </c>
      <c r="L815" s="185">
        <v>4771856</v>
      </c>
      <c r="M815" s="185" t="s">
        <v>1889</v>
      </c>
      <c r="N815" s="185" t="s">
        <v>1985</v>
      </c>
      <c r="R815" s="185" t="s">
        <v>1879</v>
      </c>
      <c r="S815" s="185" t="s">
        <v>306</v>
      </c>
      <c r="T815" s="185" t="s">
        <v>306</v>
      </c>
      <c r="U815" s="185" t="s">
        <v>7435</v>
      </c>
      <c r="V815" s="185" t="s">
        <v>1963</v>
      </c>
      <c r="W815" s="185" t="s">
        <v>449</v>
      </c>
      <c r="X815" s="185" t="s">
        <v>2045</v>
      </c>
      <c r="Y815" s="185" t="s">
        <v>1908</v>
      </c>
      <c r="Z815" s="185" t="s">
        <v>1909</v>
      </c>
      <c r="AA815" s="185" t="s">
        <v>1883</v>
      </c>
      <c r="AB815" s="185" t="s">
        <v>1883</v>
      </c>
      <c r="AC815" s="185" t="s">
        <v>5152</v>
      </c>
      <c r="AD815" s="185" t="s">
        <v>1989</v>
      </c>
      <c r="AE815" s="185" t="s">
        <v>2074</v>
      </c>
      <c r="AF815" s="185" t="s">
        <v>1889</v>
      </c>
      <c r="AG815" s="185" t="s">
        <v>1989</v>
      </c>
      <c r="AH815" s="185" t="s">
        <v>1912</v>
      </c>
      <c r="AI815" s="185" t="s">
        <v>1890</v>
      </c>
      <c r="AJ815" s="185" t="s">
        <v>1913</v>
      </c>
      <c r="AK815" s="185" t="s">
        <v>5153</v>
      </c>
      <c r="AL815" s="185" t="s">
        <v>3957</v>
      </c>
      <c r="AM815" s="185" t="s">
        <v>5154</v>
      </c>
      <c r="AN815" s="185" t="s">
        <v>5155</v>
      </c>
      <c r="AO815" s="185" t="s">
        <v>4507</v>
      </c>
      <c r="AP815" s="185" t="s">
        <v>1896</v>
      </c>
      <c r="AQ815" s="185" t="s">
        <v>1963</v>
      </c>
      <c r="AR815" s="185" t="s">
        <v>2147</v>
      </c>
      <c r="AS815" s="185">
        <v>3407415</v>
      </c>
      <c r="AT815" s="185" t="s">
        <v>2307</v>
      </c>
      <c r="AU815" s="185" t="s">
        <v>1332</v>
      </c>
      <c r="AV815" s="185" t="s">
        <v>1920</v>
      </c>
      <c r="AW815" s="185">
        <v>3950730</v>
      </c>
      <c r="AX815" s="185">
        <v>0</v>
      </c>
      <c r="AY815" s="185" t="s">
        <v>1996</v>
      </c>
      <c r="AZ815" s="186">
        <v>0</v>
      </c>
      <c r="BA815" s="231">
        <v>0</v>
      </c>
      <c r="BB815" s="185">
        <v>0</v>
      </c>
      <c r="BC815" s="185" t="s">
        <v>1332</v>
      </c>
      <c r="BD815" s="187">
        <v>22209</v>
      </c>
      <c r="BE815" s="187">
        <v>30399</v>
      </c>
      <c r="BF815" s="187">
        <v>33582</v>
      </c>
      <c r="BH815" s="187">
        <v>43187</v>
      </c>
      <c r="BI815" s="187">
        <v>43917</v>
      </c>
      <c r="BM815" s="185" t="s">
        <v>1924</v>
      </c>
      <c r="BN815" s="185" t="s">
        <v>1925</v>
      </c>
      <c r="BO815" s="185" t="s">
        <v>4066</v>
      </c>
      <c r="BR815" s="185" t="s">
        <v>4067</v>
      </c>
      <c r="BV815" s="185" t="s">
        <v>3365</v>
      </c>
      <c r="BW815" s="185" t="s">
        <v>1896</v>
      </c>
      <c r="BX815" s="185" t="s">
        <v>1902</v>
      </c>
      <c r="BY815" s="187">
        <v>43187</v>
      </c>
      <c r="BZ815" s="187">
        <v>44283</v>
      </c>
      <c r="CA815" s="185">
        <v>0</v>
      </c>
      <c r="CB815" s="185">
        <v>3950730</v>
      </c>
      <c r="CC815" s="185">
        <v>0</v>
      </c>
      <c r="CD815" s="185">
        <v>0</v>
      </c>
      <c r="CE815" s="185">
        <v>0</v>
      </c>
      <c r="CF815" s="185">
        <v>0</v>
      </c>
      <c r="CG815" s="185">
        <v>0</v>
      </c>
      <c r="CH815" s="185">
        <v>0</v>
      </c>
      <c r="CI815" s="185">
        <v>0</v>
      </c>
      <c r="CK815" s="185">
        <v>0</v>
      </c>
      <c r="CL815" s="185">
        <v>0</v>
      </c>
      <c r="CM815" s="185">
        <v>0</v>
      </c>
      <c r="CN815" s="185">
        <v>0</v>
      </c>
      <c r="CO815" s="185">
        <v>0</v>
      </c>
      <c r="CP815" s="185">
        <v>0</v>
      </c>
      <c r="CQ815" s="185">
        <v>0</v>
      </c>
      <c r="CR815" s="185">
        <v>0</v>
      </c>
      <c r="CS815" s="185">
        <v>0</v>
      </c>
      <c r="CT815" s="185">
        <v>0</v>
      </c>
      <c r="CU815" s="185">
        <v>0</v>
      </c>
      <c r="CV815" s="185">
        <v>0</v>
      </c>
      <c r="CW815" s="185">
        <v>3950730</v>
      </c>
      <c r="CX815" s="185">
        <v>553037</v>
      </c>
      <c r="CY815" s="185">
        <v>3397693</v>
      </c>
      <c r="CZ815" s="185" t="s">
        <v>8035</v>
      </c>
      <c r="DA815" s="185">
        <v>329228</v>
      </c>
      <c r="DB815" s="185">
        <v>335800</v>
      </c>
      <c r="DC815" s="185">
        <v>474100</v>
      </c>
      <c r="DD815" s="185">
        <v>3951000</v>
      </c>
      <c r="DE815" s="185">
        <v>158000</v>
      </c>
      <c r="DF815" s="185">
        <v>79000</v>
      </c>
      <c r="DG815" s="185">
        <v>118500</v>
      </c>
      <c r="DH815" s="185">
        <v>0</v>
      </c>
      <c r="DI815" s="185">
        <v>30</v>
      </c>
      <c r="DJ815" s="185">
        <v>0</v>
      </c>
      <c r="DK815" s="185">
        <v>0</v>
      </c>
      <c r="DL815" s="185">
        <v>0</v>
      </c>
      <c r="DM815" s="187">
        <v>44197</v>
      </c>
      <c r="DN815" s="187">
        <v>44230</v>
      </c>
      <c r="DO815" s="185">
        <v>0</v>
      </c>
      <c r="DP815" s="185">
        <v>158000</v>
      </c>
      <c r="DQ815" s="185">
        <v>39500</v>
      </c>
      <c r="DR815" s="185" t="s">
        <v>2051</v>
      </c>
      <c r="DS815" s="185" t="s">
        <v>1889</v>
      </c>
      <c r="DT815" s="185">
        <v>158000</v>
      </c>
      <c r="DV815" s="185" t="s">
        <v>1928</v>
      </c>
      <c r="DW815" s="185">
        <v>3951000</v>
      </c>
      <c r="DX815" s="185" t="s">
        <v>1896</v>
      </c>
    </row>
    <row r="816" spans="1:128" x14ac:dyDescent="0.25">
      <c r="A816" s="185">
        <v>30</v>
      </c>
      <c r="B816" s="185">
        <v>1665000</v>
      </c>
      <c r="D816" s="230">
        <v>5.2199999999999998E-3</v>
      </c>
      <c r="E816" s="185">
        <v>8691</v>
      </c>
      <c r="F816" s="185">
        <v>51618652</v>
      </c>
      <c r="I816" s="185">
        <v>1903246</v>
      </c>
      <c r="J816" s="185">
        <v>832461</v>
      </c>
      <c r="L816" s="185">
        <v>2143624</v>
      </c>
      <c r="M816" s="185" t="s">
        <v>1889</v>
      </c>
      <c r="N816" s="185" t="s">
        <v>5156</v>
      </c>
      <c r="R816" s="185" t="s">
        <v>1879</v>
      </c>
      <c r="S816" s="185" t="s">
        <v>306</v>
      </c>
      <c r="T816" s="185" t="s">
        <v>306</v>
      </c>
      <c r="U816" s="185" t="s">
        <v>3432</v>
      </c>
      <c r="V816" s="185" t="s">
        <v>1949</v>
      </c>
      <c r="W816" s="185" t="s">
        <v>268</v>
      </c>
      <c r="X816" s="185" t="s">
        <v>2072</v>
      </c>
      <c r="Y816" s="185" t="s">
        <v>1987</v>
      </c>
      <c r="Z816" s="185" t="s">
        <v>1909</v>
      </c>
      <c r="AA816" s="185" t="s">
        <v>1883</v>
      </c>
      <c r="AB816" s="185" t="s">
        <v>1883</v>
      </c>
      <c r="AC816" s="185" t="s">
        <v>5157</v>
      </c>
      <c r="AD816" s="185" t="s">
        <v>1989</v>
      </c>
      <c r="AE816" s="185" t="s">
        <v>2026</v>
      </c>
      <c r="AF816" s="185" t="s">
        <v>1889</v>
      </c>
      <c r="AG816" s="185" t="s">
        <v>1887</v>
      </c>
      <c r="AH816" s="185" t="s">
        <v>1912</v>
      </c>
      <c r="AI816" s="185" t="s">
        <v>1890</v>
      </c>
      <c r="AJ816" s="185" t="s">
        <v>1913</v>
      </c>
      <c r="AK816" s="185" t="s">
        <v>2126</v>
      </c>
      <c r="AL816" s="185" t="s">
        <v>2929</v>
      </c>
      <c r="AM816" s="185" t="s">
        <v>4985</v>
      </c>
      <c r="AN816" s="185" t="s">
        <v>4396</v>
      </c>
      <c r="AO816" s="185" t="s">
        <v>4219</v>
      </c>
      <c r="AP816" s="185" t="s">
        <v>1896</v>
      </c>
      <c r="AQ816" s="185" t="s">
        <v>1949</v>
      </c>
      <c r="AR816" s="185" t="s">
        <v>2237</v>
      </c>
      <c r="AS816" s="185">
        <v>1664922</v>
      </c>
      <c r="AT816" s="185" t="s">
        <v>2237</v>
      </c>
      <c r="AV816" s="185" t="s">
        <v>1920</v>
      </c>
      <c r="AW816" s="185">
        <v>1664922</v>
      </c>
      <c r="AX816" s="185">
        <v>0</v>
      </c>
      <c r="AY816" s="185" t="s">
        <v>5158</v>
      </c>
      <c r="AZ816" s="186">
        <v>0</v>
      </c>
      <c r="BA816" s="231">
        <v>0</v>
      </c>
      <c r="BB816" s="185">
        <v>0</v>
      </c>
      <c r="BC816" s="185" t="s">
        <v>1332</v>
      </c>
      <c r="BD816" s="187">
        <v>22223</v>
      </c>
      <c r="BE816" s="187">
        <v>32405</v>
      </c>
      <c r="BF816" s="187">
        <v>33434</v>
      </c>
      <c r="BH816" s="187">
        <v>43457</v>
      </c>
      <c r="BI816" s="187">
        <v>43821</v>
      </c>
      <c r="BJ816" s="185" t="s">
        <v>5159</v>
      </c>
      <c r="BK816" s="185" t="s">
        <v>1884</v>
      </c>
      <c r="BL816" s="187">
        <v>32381</v>
      </c>
      <c r="BM816" s="185" t="s">
        <v>1924</v>
      </c>
      <c r="BN816" s="185" t="s">
        <v>1925</v>
      </c>
      <c r="BV816" s="185" t="s">
        <v>3365</v>
      </c>
      <c r="BW816" s="185" t="s">
        <v>1926</v>
      </c>
      <c r="BX816" s="185" t="s">
        <v>1902</v>
      </c>
      <c r="BY816" s="187">
        <v>43457</v>
      </c>
      <c r="BZ816" s="187">
        <v>44188</v>
      </c>
      <c r="CA816" s="185">
        <v>0</v>
      </c>
      <c r="CB816" s="185">
        <v>1664922</v>
      </c>
      <c r="CC816" s="185">
        <v>0</v>
      </c>
      <c r="CD816" s="185">
        <v>102854</v>
      </c>
      <c r="CE816" s="185">
        <v>0</v>
      </c>
      <c r="CF816" s="185">
        <v>0</v>
      </c>
      <c r="CG816" s="185">
        <v>0</v>
      </c>
      <c r="CH816" s="185">
        <v>0</v>
      </c>
      <c r="CI816" s="185">
        <v>0</v>
      </c>
      <c r="CK816" s="185">
        <v>0</v>
      </c>
      <c r="CL816" s="185">
        <v>0</v>
      </c>
      <c r="CM816" s="185">
        <v>0</v>
      </c>
      <c r="CN816" s="185">
        <v>0</v>
      </c>
      <c r="CO816" s="185">
        <v>0</v>
      </c>
      <c r="CP816" s="185">
        <v>66098</v>
      </c>
      <c r="CQ816" s="185">
        <v>0</v>
      </c>
      <c r="CR816" s="185">
        <v>0</v>
      </c>
      <c r="CS816" s="185">
        <v>0</v>
      </c>
      <c r="CT816" s="185">
        <v>0</v>
      </c>
      <c r="CU816" s="185">
        <v>0</v>
      </c>
      <c r="CV816" s="185">
        <v>0</v>
      </c>
      <c r="CW816" s="185">
        <v>1833874</v>
      </c>
      <c r="CX816" s="185">
        <v>676899</v>
      </c>
      <c r="CY816" s="185">
        <v>1156975</v>
      </c>
      <c r="CZ816" s="185" t="s">
        <v>8035</v>
      </c>
      <c r="DA816" s="185">
        <v>152823</v>
      </c>
      <c r="DB816" s="185">
        <v>141500</v>
      </c>
      <c r="DC816" s="185">
        <v>199800</v>
      </c>
      <c r="DD816" s="185">
        <v>1731000</v>
      </c>
      <c r="DE816" s="185">
        <v>69200</v>
      </c>
      <c r="DF816" s="185">
        <v>34600</v>
      </c>
      <c r="DG816" s="185">
        <v>51900</v>
      </c>
      <c r="DH816" s="185">
        <v>91694</v>
      </c>
      <c r="DI816" s="185">
        <v>30</v>
      </c>
      <c r="DJ816" s="185">
        <v>0</v>
      </c>
      <c r="DK816" s="185">
        <v>0</v>
      </c>
      <c r="DL816" s="185">
        <v>0</v>
      </c>
      <c r="DM816" s="187">
        <v>44197</v>
      </c>
      <c r="DN816" s="187">
        <v>44198</v>
      </c>
      <c r="DO816" s="185">
        <v>0</v>
      </c>
      <c r="DP816" s="185">
        <v>66600</v>
      </c>
      <c r="DQ816" s="185">
        <v>0</v>
      </c>
      <c r="DR816" s="185" t="s">
        <v>1989</v>
      </c>
      <c r="DS816" s="185" t="s">
        <v>1887</v>
      </c>
      <c r="DT816" s="185">
        <v>66600</v>
      </c>
      <c r="DV816" s="185" t="s">
        <v>1928</v>
      </c>
      <c r="DW816" s="185">
        <v>1665000</v>
      </c>
      <c r="DX816" s="185" t="s">
        <v>1896</v>
      </c>
    </row>
    <row r="817" spans="1:128" x14ac:dyDescent="0.25">
      <c r="A817" s="185">
        <v>30</v>
      </c>
      <c r="B817" s="185">
        <v>3407000</v>
      </c>
      <c r="D817" s="230">
        <v>5.2199999999999998E-3</v>
      </c>
      <c r="E817" s="185">
        <v>17785</v>
      </c>
      <c r="F817" s="185">
        <v>51629265</v>
      </c>
      <c r="I817" s="185">
        <v>3506798</v>
      </c>
      <c r="J817" s="185">
        <v>1192595</v>
      </c>
      <c r="L817" s="185">
        <v>3949197</v>
      </c>
      <c r="M817" s="185" t="s">
        <v>1889</v>
      </c>
      <c r="N817" s="185" t="s">
        <v>832</v>
      </c>
      <c r="R817" s="185" t="s">
        <v>1879</v>
      </c>
      <c r="S817" s="185" t="s">
        <v>306</v>
      </c>
      <c r="T817" s="185" t="s">
        <v>306</v>
      </c>
      <c r="U817" s="185" t="s">
        <v>7435</v>
      </c>
      <c r="V817" s="185" t="s">
        <v>1963</v>
      </c>
      <c r="W817" s="185" t="s">
        <v>257</v>
      </c>
      <c r="X817" s="185" t="s">
        <v>1880</v>
      </c>
      <c r="Y817" s="185" t="s">
        <v>1881</v>
      </c>
      <c r="Z817" s="185" t="s">
        <v>1909</v>
      </c>
      <c r="AA817" s="185" t="s">
        <v>1883</v>
      </c>
      <c r="AB817" s="185" t="s">
        <v>1883</v>
      </c>
      <c r="AC817" s="185" t="s">
        <v>5160</v>
      </c>
      <c r="AD817" s="185" t="s">
        <v>1989</v>
      </c>
      <c r="AE817" s="185" t="s">
        <v>2074</v>
      </c>
      <c r="AF817" s="185" t="s">
        <v>1889</v>
      </c>
      <c r="AG817" s="185" t="s">
        <v>1989</v>
      </c>
      <c r="AH817" s="185" t="s">
        <v>1912</v>
      </c>
      <c r="AI817" s="185" t="s">
        <v>1890</v>
      </c>
      <c r="AJ817" s="185" t="s">
        <v>1913</v>
      </c>
      <c r="AK817" s="185" t="s">
        <v>2305</v>
      </c>
      <c r="AL817" s="185" t="s">
        <v>2151</v>
      </c>
      <c r="AM817" s="185" t="s">
        <v>4349</v>
      </c>
      <c r="AN817" s="185" t="s">
        <v>4349</v>
      </c>
      <c r="AP817" s="185" t="s">
        <v>1896</v>
      </c>
      <c r="AQ817" s="185" t="s">
        <v>1963</v>
      </c>
      <c r="AR817" s="185" t="s">
        <v>2147</v>
      </c>
      <c r="AS817" s="185">
        <v>3407415</v>
      </c>
      <c r="AT817" s="185" t="s">
        <v>2147</v>
      </c>
      <c r="AV817" s="185" t="s">
        <v>1920</v>
      </c>
      <c r="AW817" s="185">
        <v>3407415</v>
      </c>
      <c r="AX817" s="185">
        <v>0</v>
      </c>
      <c r="AY817" s="185" t="s">
        <v>5161</v>
      </c>
      <c r="AZ817" s="186">
        <v>0</v>
      </c>
      <c r="BA817" s="231">
        <v>0</v>
      </c>
      <c r="BB817" s="185">
        <v>0</v>
      </c>
      <c r="BC817" s="185" t="s">
        <v>1332</v>
      </c>
      <c r="BD817" s="187">
        <v>22369</v>
      </c>
      <c r="BE817" s="187">
        <v>29892</v>
      </c>
      <c r="BF817" s="187">
        <v>42828</v>
      </c>
      <c r="BH817" s="187">
        <v>43406</v>
      </c>
      <c r="BI817" s="187">
        <v>43770</v>
      </c>
      <c r="BJ817" s="185" t="s">
        <v>5162</v>
      </c>
      <c r="BK817" s="185" t="s">
        <v>1923</v>
      </c>
      <c r="BL817" s="187">
        <v>33967</v>
      </c>
      <c r="BM817" s="185" t="s">
        <v>3236</v>
      </c>
      <c r="BN817" s="185" t="s">
        <v>304</v>
      </c>
      <c r="BO817" s="185" t="s">
        <v>2302</v>
      </c>
      <c r="BR817" s="185" t="s">
        <v>2303</v>
      </c>
      <c r="BV817" s="185" t="s">
        <v>3365</v>
      </c>
      <c r="BW817" s="185" t="s">
        <v>1926</v>
      </c>
      <c r="BX817" s="185" t="s">
        <v>1902</v>
      </c>
      <c r="BY817" s="187">
        <v>42676</v>
      </c>
      <c r="BZ817" s="187">
        <v>44137</v>
      </c>
      <c r="CA817" s="185">
        <v>0</v>
      </c>
      <c r="CB817" s="185">
        <v>3407415</v>
      </c>
      <c r="CC817" s="185">
        <v>0</v>
      </c>
      <c r="CD817" s="185">
        <v>0</v>
      </c>
      <c r="CE817" s="185">
        <v>0</v>
      </c>
      <c r="CF817" s="185">
        <v>0</v>
      </c>
      <c r="CG817" s="185">
        <v>0</v>
      </c>
      <c r="CH817" s="185">
        <v>0</v>
      </c>
      <c r="CI817" s="185">
        <v>0</v>
      </c>
      <c r="CK817" s="185">
        <v>0</v>
      </c>
      <c r="CL817" s="185">
        <v>0</v>
      </c>
      <c r="CM817" s="185">
        <v>0</v>
      </c>
      <c r="CN817" s="185">
        <v>0</v>
      </c>
      <c r="CO817" s="185">
        <v>0</v>
      </c>
      <c r="CP817" s="185">
        <v>0</v>
      </c>
      <c r="CQ817" s="185">
        <v>0</v>
      </c>
      <c r="CR817" s="185">
        <v>0</v>
      </c>
      <c r="CS817" s="185">
        <v>0</v>
      </c>
      <c r="CT817" s="185">
        <v>0</v>
      </c>
      <c r="CU817" s="185">
        <v>0</v>
      </c>
      <c r="CV817" s="185">
        <v>0</v>
      </c>
      <c r="CW817" s="185">
        <v>3407415</v>
      </c>
      <c r="CX817" s="185">
        <v>1248111</v>
      </c>
      <c r="CY817" s="185">
        <v>2159304</v>
      </c>
      <c r="CZ817" s="185" t="s">
        <v>8035</v>
      </c>
      <c r="DA817" s="185">
        <v>283951</v>
      </c>
      <c r="DB817" s="185">
        <v>289600</v>
      </c>
      <c r="DC817" s="185">
        <v>408800</v>
      </c>
      <c r="DD817" s="185">
        <v>3407000</v>
      </c>
      <c r="DE817" s="185">
        <v>136300</v>
      </c>
      <c r="DF817" s="185">
        <v>68100</v>
      </c>
      <c r="DG817" s="185">
        <v>102200</v>
      </c>
      <c r="DH817" s="185">
        <v>0</v>
      </c>
      <c r="DI817" s="185">
        <v>30</v>
      </c>
      <c r="DJ817" s="185">
        <v>0</v>
      </c>
      <c r="DK817" s="185">
        <v>0</v>
      </c>
      <c r="DL817" s="185">
        <v>0</v>
      </c>
      <c r="DM817" s="187">
        <v>43831</v>
      </c>
      <c r="DN817" s="187">
        <v>43832</v>
      </c>
      <c r="DO817" s="185">
        <v>0</v>
      </c>
      <c r="DP817" s="185">
        <v>136300</v>
      </c>
      <c r="DQ817" s="185">
        <v>0</v>
      </c>
      <c r="DR817" s="185" t="s">
        <v>1888</v>
      </c>
      <c r="DS817" s="185" t="s">
        <v>1903</v>
      </c>
      <c r="DT817" s="185">
        <v>136300</v>
      </c>
      <c r="DV817" s="185" t="s">
        <v>1928</v>
      </c>
      <c r="DW817" s="185">
        <v>3407000</v>
      </c>
      <c r="DX817" s="185" t="s">
        <v>1896</v>
      </c>
    </row>
    <row r="818" spans="1:128" x14ac:dyDescent="0.25">
      <c r="A818" s="185">
        <v>30</v>
      </c>
      <c r="B818" s="185">
        <v>2722000</v>
      </c>
      <c r="D818" s="230">
        <v>5.2199999999999998E-3</v>
      </c>
      <c r="E818" s="185">
        <v>14209</v>
      </c>
      <c r="F818" s="185">
        <v>51641817</v>
      </c>
      <c r="I818" s="185">
        <v>2801291</v>
      </c>
      <c r="J818" s="185">
        <v>952666</v>
      </c>
      <c r="L818" s="185">
        <v>3160544</v>
      </c>
      <c r="M818" s="185" t="s">
        <v>1889</v>
      </c>
      <c r="N818" s="185" t="s">
        <v>1658</v>
      </c>
      <c r="R818" s="185" t="s">
        <v>1264</v>
      </c>
      <c r="S818" s="185" t="s">
        <v>306</v>
      </c>
      <c r="T818" s="185" t="s">
        <v>306</v>
      </c>
      <c r="U818" s="185" t="s">
        <v>7439</v>
      </c>
      <c r="V818" s="185" t="s">
        <v>2012</v>
      </c>
      <c r="W818" s="185" t="s">
        <v>756</v>
      </c>
      <c r="X818" s="185" t="s">
        <v>1880</v>
      </c>
      <c r="Y818" s="185" t="s">
        <v>1987</v>
      </c>
      <c r="Z818" s="185" t="s">
        <v>1909</v>
      </c>
      <c r="AA818" s="185" t="s">
        <v>1883</v>
      </c>
      <c r="AB818" s="185" t="s">
        <v>1883</v>
      </c>
      <c r="AC818" s="185" t="s">
        <v>5163</v>
      </c>
      <c r="AD818" s="185" t="s">
        <v>1989</v>
      </c>
      <c r="AE818" s="185" t="s">
        <v>2074</v>
      </c>
      <c r="AF818" s="185" t="s">
        <v>1889</v>
      </c>
      <c r="AG818" s="185" t="s">
        <v>2054</v>
      </c>
      <c r="AH818" s="185" t="s">
        <v>1912</v>
      </c>
      <c r="AI818" s="185" t="s">
        <v>1890</v>
      </c>
      <c r="AK818" s="185" t="s">
        <v>2055</v>
      </c>
      <c r="AL818" s="185" t="s">
        <v>2075</v>
      </c>
      <c r="AM818" s="185" t="s">
        <v>5164</v>
      </c>
      <c r="AN818" s="185" t="s">
        <v>4714</v>
      </c>
      <c r="AO818" s="185" t="s">
        <v>4979</v>
      </c>
      <c r="AP818" s="185" t="s">
        <v>1896</v>
      </c>
      <c r="AQ818" s="185" t="s">
        <v>2012</v>
      </c>
      <c r="AR818" s="185" t="s">
        <v>2021</v>
      </c>
      <c r="AS818" s="185">
        <v>2721902</v>
      </c>
      <c r="AT818" s="185" t="s">
        <v>2021</v>
      </c>
      <c r="AV818" s="185" t="s">
        <v>1920</v>
      </c>
      <c r="AW818" s="185">
        <v>2721902</v>
      </c>
      <c r="AX818" s="185">
        <v>0</v>
      </c>
      <c r="AY818" s="185" t="s">
        <v>4563</v>
      </c>
      <c r="AZ818" s="186">
        <v>0</v>
      </c>
      <c r="BA818" s="231">
        <v>0</v>
      </c>
      <c r="BB818" s="185">
        <v>0</v>
      </c>
      <c r="BC818" s="185" t="s">
        <v>1332</v>
      </c>
      <c r="BD818" s="187">
        <v>22290</v>
      </c>
      <c r="BE818" s="187">
        <v>40211</v>
      </c>
      <c r="BH818" s="187">
        <v>42768</v>
      </c>
      <c r="BI818" s="187">
        <v>43132</v>
      </c>
      <c r="BO818" s="185" t="s">
        <v>1374</v>
      </c>
      <c r="BR818" s="185" t="s">
        <v>4564</v>
      </c>
      <c r="BV818" s="185" t="s">
        <v>3365</v>
      </c>
      <c r="BW818" s="185" t="s">
        <v>1926</v>
      </c>
      <c r="BX818" s="185" t="s">
        <v>2025</v>
      </c>
      <c r="BY818" s="187">
        <v>43863</v>
      </c>
      <c r="BZ818" s="187">
        <v>44229</v>
      </c>
      <c r="CA818" s="185">
        <v>0</v>
      </c>
      <c r="CB818" s="185">
        <v>2721902</v>
      </c>
      <c r="CC818" s="185">
        <v>0</v>
      </c>
      <c r="CD818" s="185">
        <v>0</v>
      </c>
      <c r="CE818" s="185">
        <v>0</v>
      </c>
      <c r="CF818" s="185">
        <v>0</v>
      </c>
      <c r="CG818" s="185">
        <v>0</v>
      </c>
      <c r="CH818" s="185">
        <v>0</v>
      </c>
      <c r="CI818" s="185">
        <v>0</v>
      </c>
      <c r="CK818" s="185">
        <v>0</v>
      </c>
      <c r="CL818" s="185">
        <v>0</v>
      </c>
      <c r="CM818" s="185">
        <v>0</v>
      </c>
      <c r="CN818" s="185">
        <v>0</v>
      </c>
      <c r="CO818" s="185">
        <v>0</v>
      </c>
      <c r="CP818" s="185">
        <v>0</v>
      </c>
      <c r="CQ818" s="185">
        <v>0</v>
      </c>
      <c r="CR818" s="185">
        <v>0</v>
      </c>
      <c r="CS818" s="185">
        <v>0</v>
      </c>
      <c r="CT818" s="185">
        <v>0</v>
      </c>
      <c r="CU818" s="185">
        <v>0</v>
      </c>
      <c r="CV818" s="185">
        <v>0</v>
      </c>
      <c r="CW818" s="185">
        <v>2721902</v>
      </c>
      <c r="CX818" s="185">
        <v>743895</v>
      </c>
      <c r="CY818" s="185">
        <v>1978007</v>
      </c>
      <c r="CZ818" s="185" t="s">
        <v>8035</v>
      </c>
      <c r="DA818" s="185">
        <v>226825</v>
      </c>
      <c r="DB818" s="185">
        <v>231400</v>
      </c>
      <c r="DC818" s="185">
        <v>326600</v>
      </c>
      <c r="DD818" s="185">
        <v>2722000</v>
      </c>
      <c r="DE818" s="185">
        <v>108900</v>
      </c>
      <c r="DF818" s="185">
        <v>54400</v>
      </c>
      <c r="DG818" s="185">
        <v>81700</v>
      </c>
      <c r="DH818" s="185">
        <v>0</v>
      </c>
      <c r="DI818" s="185">
        <v>30</v>
      </c>
      <c r="DJ818" s="185">
        <v>0</v>
      </c>
      <c r="DK818" s="185">
        <v>0</v>
      </c>
      <c r="DL818" s="185">
        <v>0</v>
      </c>
      <c r="DM818" s="187">
        <v>44208</v>
      </c>
      <c r="DN818" s="187">
        <v>44228</v>
      </c>
      <c r="DO818" s="185">
        <v>0</v>
      </c>
      <c r="DP818" s="185">
        <v>108900</v>
      </c>
      <c r="DQ818" s="185">
        <v>0</v>
      </c>
      <c r="DR818" s="185" t="s">
        <v>1888</v>
      </c>
      <c r="DS818" s="185" t="s">
        <v>1887</v>
      </c>
      <c r="DT818" s="185">
        <v>108900</v>
      </c>
      <c r="DV818" s="185" t="s">
        <v>1928</v>
      </c>
      <c r="DW818" s="185">
        <v>2722000</v>
      </c>
      <c r="DX818" s="185" t="s">
        <v>1896</v>
      </c>
    </row>
    <row r="819" spans="1:128" x14ac:dyDescent="0.25">
      <c r="A819" s="185">
        <v>30</v>
      </c>
      <c r="B819" s="185">
        <v>3407000</v>
      </c>
      <c r="D819" s="230">
        <v>5.2199999999999998E-3</v>
      </c>
      <c r="E819" s="185">
        <v>17785</v>
      </c>
      <c r="F819" s="185">
        <v>51647029</v>
      </c>
      <c r="I819" s="185">
        <v>3506798</v>
      </c>
      <c r="J819" s="185">
        <v>1192595</v>
      </c>
      <c r="L819" s="185">
        <v>3956904</v>
      </c>
      <c r="M819" s="185" t="s">
        <v>1889</v>
      </c>
      <c r="N819" s="185" t="s">
        <v>5166</v>
      </c>
      <c r="R819" s="185" t="s">
        <v>1879</v>
      </c>
      <c r="S819" s="185" t="s">
        <v>306</v>
      </c>
      <c r="T819" s="185" t="s">
        <v>306</v>
      </c>
      <c r="U819" s="185" t="s">
        <v>3432</v>
      </c>
      <c r="V819" s="185" t="s">
        <v>1963</v>
      </c>
      <c r="W819" s="185" t="s">
        <v>9</v>
      </c>
      <c r="X819" s="185" t="s">
        <v>1880</v>
      </c>
      <c r="Y819" s="185" t="s">
        <v>1881</v>
      </c>
      <c r="Z819" s="185" t="s">
        <v>1909</v>
      </c>
      <c r="AA819" s="185" t="s">
        <v>1883</v>
      </c>
      <c r="AB819" s="185" t="s">
        <v>1883</v>
      </c>
      <c r="AC819" s="185" t="s">
        <v>5167</v>
      </c>
      <c r="AD819" s="185" t="s">
        <v>1989</v>
      </c>
      <c r="AE819" s="185" t="s">
        <v>2026</v>
      </c>
      <c r="AF819" s="185" t="s">
        <v>1889</v>
      </c>
      <c r="AG819" s="185" t="s">
        <v>1887</v>
      </c>
      <c r="AH819" s="185" t="s">
        <v>1912</v>
      </c>
      <c r="AI819" s="185" t="s">
        <v>1890</v>
      </c>
      <c r="AJ819" s="185" t="s">
        <v>1913</v>
      </c>
      <c r="AK819" s="185" t="s">
        <v>2612</v>
      </c>
      <c r="AL819" s="185" t="s">
        <v>3614</v>
      </c>
      <c r="AM819" s="185" t="s">
        <v>5168</v>
      </c>
      <c r="AN819" s="185" t="s">
        <v>5169</v>
      </c>
      <c r="AO819" s="185" t="s">
        <v>4260</v>
      </c>
      <c r="AP819" s="185" t="s">
        <v>1896</v>
      </c>
      <c r="AQ819" s="185" t="s">
        <v>1963</v>
      </c>
      <c r="AR819" s="185" t="s">
        <v>2147</v>
      </c>
      <c r="AS819" s="185">
        <v>3407415</v>
      </c>
      <c r="AT819" s="185" t="s">
        <v>2147</v>
      </c>
      <c r="AV819" s="185" t="s">
        <v>1920</v>
      </c>
      <c r="AW819" s="185">
        <v>3407415</v>
      </c>
      <c r="AX819" s="185">
        <v>0</v>
      </c>
      <c r="AY819" s="185" t="s">
        <v>5170</v>
      </c>
      <c r="AZ819" s="186">
        <v>0</v>
      </c>
      <c r="BA819" s="231">
        <v>0</v>
      </c>
      <c r="BB819" s="185">
        <v>0</v>
      </c>
      <c r="BC819" s="185" t="s">
        <v>1332</v>
      </c>
      <c r="BD819" s="187">
        <v>22753</v>
      </c>
      <c r="BE819" s="187">
        <v>31656</v>
      </c>
      <c r="BF819" s="187">
        <v>33959</v>
      </c>
      <c r="BH819" s="187">
        <v>42614</v>
      </c>
      <c r="BI819" s="187">
        <v>42978</v>
      </c>
      <c r="BM819" s="185" t="s">
        <v>1924</v>
      </c>
      <c r="BN819" s="185" t="s">
        <v>1925</v>
      </c>
      <c r="BV819" s="185" t="s">
        <v>3365</v>
      </c>
      <c r="BW819" s="185" t="s">
        <v>1926</v>
      </c>
      <c r="BX819" s="185" t="s">
        <v>1902</v>
      </c>
      <c r="BY819" s="187">
        <v>42583</v>
      </c>
      <c r="BZ819" s="187">
        <v>44044</v>
      </c>
      <c r="CA819" s="185">
        <v>0</v>
      </c>
      <c r="CB819" s="185">
        <v>3407415</v>
      </c>
      <c r="CC819" s="185">
        <v>0</v>
      </c>
      <c r="CD819" s="185">
        <v>0</v>
      </c>
      <c r="CE819" s="185">
        <v>0</v>
      </c>
      <c r="CF819" s="185">
        <v>0</v>
      </c>
      <c r="CG819" s="185">
        <v>0</v>
      </c>
      <c r="CH819" s="185">
        <v>0</v>
      </c>
      <c r="CI819" s="185">
        <v>0</v>
      </c>
      <c r="CK819" s="185">
        <v>0</v>
      </c>
      <c r="CL819" s="185">
        <v>0</v>
      </c>
      <c r="CM819" s="185">
        <v>0</v>
      </c>
      <c r="CN819" s="185">
        <v>0</v>
      </c>
      <c r="CO819" s="185">
        <v>0</v>
      </c>
      <c r="CP819" s="185">
        <v>0</v>
      </c>
      <c r="CQ819" s="185">
        <v>0</v>
      </c>
      <c r="CR819" s="185">
        <v>0</v>
      </c>
      <c r="CS819" s="185">
        <v>0</v>
      </c>
      <c r="CT819" s="185">
        <v>0</v>
      </c>
      <c r="CU819" s="185">
        <v>0</v>
      </c>
      <c r="CV819" s="185">
        <v>0</v>
      </c>
      <c r="CW819" s="185">
        <v>3407415</v>
      </c>
      <c r="CX819" s="185">
        <v>521694</v>
      </c>
      <c r="CY819" s="185">
        <v>2885721</v>
      </c>
      <c r="CZ819" s="185" t="s">
        <v>8035</v>
      </c>
      <c r="DA819" s="185">
        <v>283951</v>
      </c>
      <c r="DB819" s="185">
        <v>289600</v>
      </c>
      <c r="DC819" s="185">
        <v>408800</v>
      </c>
      <c r="DD819" s="185">
        <v>3407000</v>
      </c>
      <c r="DE819" s="185">
        <v>136300</v>
      </c>
      <c r="DF819" s="185">
        <v>68100</v>
      </c>
      <c r="DG819" s="185">
        <v>102200</v>
      </c>
      <c r="DH819" s="185">
        <v>0</v>
      </c>
      <c r="DI819" s="185">
        <v>30</v>
      </c>
      <c r="DJ819" s="185">
        <v>0</v>
      </c>
      <c r="DK819" s="185">
        <v>0</v>
      </c>
      <c r="DL819" s="185">
        <v>0</v>
      </c>
      <c r="DM819" s="187">
        <v>44197</v>
      </c>
      <c r="DN819" s="187">
        <v>44209</v>
      </c>
      <c r="DO819" s="185">
        <v>0</v>
      </c>
      <c r="DP819" s="185">
        <v>136300</v>
      </c>
      <c r="DQ819" s="185">
        <v>0</v>
      </c>
      <c r="DR819" s="185" t="s">
        <v>1888</v>
      </c>
      <c r="DS819" s="185" t="s">
        <v>1903</v>
      </c>
      <c r="DT819" s="185">
        <v>136300</v>
      </c>
      <c r="DV819" s="185" t="s">
        <v>1928</v>
      </c>
      <c r="DW819" s="185">
        <v>3407000</v>
      </c>
      <c r="DX819" s="185" t="s">
        <v>1896</v>
      </c>
    </row>
    <row r="820" spans="1:128" x14ac:dyDescent="0.25">
      <c r="A820" s="185">
        <v>30</v>
      </c>
      <c r="B820" s="185">
        <v>1081000</v>
      </c>
      <c r="D820" s="230">
        <v>5.2199999999999998E-3</v>
      </c>
      <c r="E820" s="185">
        <v>5643</v>
      </c>
      <c r="F820" s="185">
        <v>51657578</v>
      </c>
      <c r="I820" s="185">
        <v>1295460</v>
      </c>
      <c r="J820" s="185">
        <v>540724</v>
      </c>
      <c r="L820" s="185">
        <v>1403415</v>
      </c>
      <c r="M820" s="185" t="s">
        <v>1997</v>
      </c>
      <c r="N820" s="185" t="s">
        <v>5173</v>
      </c>
      <c r="R820" s="185" t="s">
        <v>1879</v>
      </c>
      <c r="S820" s="185" t="s">
        <v>778</v>
      </c>
      <c r="T820" s="185" t="s">
        <v>655</v>
      </c>
      <c r="U820" s="185" t="s">
        <v>682</v>
      </c>
      <c r="V820" s="185" t="s">
        <v>1949</v>
      </c>
      <c r="W820" s="185" t="s">
        <v>425</v>
      </c>
      <c r="X820" s="185" t="s">
        <v>2138</v>
      </c>
      <c r="Y820" s="185" t="s">
        <v>1908</v>
      </c>
      <c r="Z820" s="185" t="s">
        <v>2000</v>
      </c>
      <c r="AA820" s="185" t="s">
        <v>1883</v>
      </c>
      <c r="AB820" s="185" t="s">
        <v>2001</v>
      </c>
      <c r="AC820" s="185" t="s">
        <v>5174</v>
      </c>
      <c r="AD820" s="185" t="s">
        <v>2003</v>
      </c>
      <c r="AE820" s="185" t="s">
        <v>1887</v>
      </c>
      <c r="AF820" s="185" t="s">
        <v>1888</v>
      </c>
      <c r="AG820" s="185" t="s">
        <v>1889</v>
      </c>
      <c r="AH820" s="185" t="s">
        <v>1883</v>
      </c>
      <c r="AI820" s="185" t="s">
        <v>1890</v>
      </c>
      <c r="AJ820" s="185" t="s">
        <v>1913</v>
      </c>
      <c r="AK820" s="185" t="s">
        <v>2047</v>
      </c>
      <c r="AL820" s="185" t="s">
        <v>5175</v>
      </c>
      <c r="AM820" s="185" t="s">
        <v>5176</v>
      </c>
      <c r="AN820" s="185" t="s">
        <v>5176</v>
      </c>
      <c r="AP820" s="185" t="s">
        <v>1896</v>
      </c>
      <c r="AQ820" s="185" t="s">
        <v>1949</v>
      </c>
      <c r="AR820" s="185" t="s">
        <v>2782</v>
      </c>
      <c r="AS820" s="185">
        <v>1081448</v>
      </c>
      <c r="AT820" s="185" t="s">
        <v>2782</v>
      </c>
      <c r="AV820" s="185" t="s">
        <v>1920</v>
      </c>
      <c r="AW820" s="185">
        <v>1081448</v>
      </c>
      <c r="AX820" s="185">
        <v>0</v>
      </c>
      <c r="AY820" s="185" t="s">
        <v>5177</v>
      </c>
      <c r="AZ820" s="186">
        <v>0</v>
      </c>
      <c r="BA820" s="231">
        <v>0</v>
      </c>
      <c r="BB820" s="185">
        <v>0</v>
      </c>
      <c r="BC820" s="185" t="s">
        <v>1332</v>
      </c>
      <c r="BD820" s="187">
        <v>22904</v>
      </c>
      <c r="BE820" s="187">
        <v>33252</v>
      </c>
      <c r="BF820" s="187">
        <v>33252</v>
      </c>
      <c r="BH820" s="187">
        <v>42383</v>
      </c>
      <c r="BI820" s="187">
        <v>43113</v>
      </c>
      <c r="BM820" s="185" t="s">
        <v>1900</v>
      </c>
      <c r="BN820" s="185" t="s">
        <v>1275</v>
      </c>
      <c r="BV820" s="185" t="s">
        <v>3365</v>
      </c>
      <c r="BW820" s="185" t="s">
        <v>1926</v>
      </c>
      <c r="BX820" s="185" t="s">
        <v>1902</v>
      </c>
      <c r="BY820" s="187">
        <v>44210</v>
      </c>
      <c r="BZ820" s="187">
        <v>44210</v>
      </c>
      <c r="CA820" s="185">
        <v>0</v>
      </c>
      <c r="CB820" s="185">
        <v>1081448</v>
      </c>
      <c r="CC820" s="185">
        <v>0</v>
      </c>
      <c r="CD820" s="185">
        <v>102854</v>
      </c>
      <c r="CE820" s="185">
        <v>0</v>
      </c>
      <c r="CF820" s="185">
        <v>0</v>
      </c>
      <c r="CG820" s="185">
        <v>0</v>
      </c>
      <c r="CH820" s="185">
        <v>0</v>
      </c>
      <c r="CI820" s="185">
        <v>0</v>
      </c>
      <c r="CK820" s="185">
        <v>0</v>
      </c>
      <c r="CL820" s="185">
        <v>0</v>
      </c>
      <c r="CM820" s="185">
        <v>0</v>
      </c>
      <c r="CN820" s="185">
        <v>0</v>
      </c>
      <c r="CO820" s="185">
        <v>0</v>
      </c>
      <c r="CP820" s="185">
        <v>66098</v>
      </c>
      <c r="CQ820" s="185">
        <v>0</v>
      </c>
      <c r="CR820" s="185">
        <v>0</v>
      </c>
      <c r="CS820" s="185">
        <v>0</v>
      </c>
      <c r="CT820" s="185">
        <v>0</v>
      </c>
      <c r="CU820" s="185">
        <v>0</v>
      </c>
      <c r="CV820" s="185">
        <v>0</v>
      </c>
      <c r="CW820" s="185">
        <v>1250400</v>
      </c>
      <c r="CX820" s="185">
        <v>211310</v>
      </c>
      <c r="CY820" s="185">
        <v>1039090</v>
      </c>
      <c r="CZ820" s="185" t="s">
        <v>8035</v>
      </c>
      <c r="DA820" s="185">
        <v>104200</v>
      </c>
      <c r="DB820" s="185">
        <v>91900</v>
      </c>
      <c r="DC820" s="185">
        <v>129700</v>
      </c>
      <c r="DD820" s="185">
        <v>1148000</v>
      </c>
      <c r="DE820" s="185">
        <v>45900</v>
      </c>
      <c r="DF820" s="185">
        <v>23000</v>
      </c>
      <c r="DG820" s="185">
        <v>34400</v>
      </c>
      <c r="DH820" s="185">
        <v>0</v>
      </c>
      <c r="DI820" s="185">
        <v>30</v>
      </c>
      <c r="DJ820" s="185">
        <v>0</v>
      </c>
      <c r="DK820" s="185">
        <v>0</v>
      </c>
      <c r="DL820" s="185">
        <v>0</v>
      </c>
      <c r="DM820" s="187">
        <v>44200</v>
      </c>
      <c r="DN820" s="187">
        <v>44242</v>
      </c>
      <c r="DO820" s="185">
        <v>0</v>
      </c>
      <c r="DP820" s="185">
        <v>43200</v>
      </c>
      <c r="DQ820" s="185">
        <v>0</v>
      </c>
      <c r="DR820" s="185" t="s">
        <v>1946</v>
      </c>
      <c r="DS820" s="185" t="s">
        <v>1889</v>
      </c>
      <c r="DT820" s="185">
        <v>43200</v>
      </c>
      <c r="DV820" s="185" t="s">
        <v>2010</v>
      </c>
      <c r="DW820" s="185">
        <v>1081000</v>
      </c>
      <c r="DX820" s="185" t="s">
        <v>1896</v>
      </c>
    </row>
    <row r="821" spans="1:128" x14ac:dyDescent="0.25">
      <c r="A821" s="185">
        <v>5</v>
      </c>
      <c r="B821" s="185">
        <v>199500</v>
      </c>
      <c r="D821" s="230">
        <v>2.436E-2</v>
      </c>
      <c r="E821" s="185">
        <v>4860</v>
      </c>
      <c r="F821" s="185">
        <v>51686438</v>
      </c>
      <c r="I821" s="185">
        <v>1295460</v>
      </c>
      <c r="J821" s="185">
        <v>540724</v>
      </c>
      <c r="L821" s="185">
        <v>1403415</v>
      </c>
      <c r="M821" s="185" t="s">
        <v>1889</v>
      </c>
      <c r="N821" s="185" t="s">
        <v>2044</v>
      </c>
      <c r="O821" s="185" t="s">
        <v>1332</v>
      </c>
      <c r="R821" s="185" t="s">
        <v>1264</v>
      </c>
      <c r="S821" s="185" t="s">
        <v>306</v>
      </c>
      <c r="T821" s="185" t="s">
        <v>21</v>
      </c>
      <c r="U821" s="185" t="s">
        <v>2192</v>
      </c>
      <c r="V821" s="185" t="s">
        <v>1949</v>
      </c>
      <c r="W821" s="185" t="s">
        <v>1621</v>
      </c>
      <c r="X821" s="185" t="s">
        <v>1880</v>
      </c>
      <c r="Y821" s="185" t="s">
        <v>2084</v>
      </c>
      <c r="Z821" s="185" t="s">
        <v>1909</v>
      </c>
      <c r="AA821" s="185" t="s">
        <v>1883</v>
      </c>
      <c r="AB821" s="185" t="s">
        <v>1883</v>
      </c>
      <c r="AC821" s="185" t="s">
        <v>5179</v>
      </c>
      <c r="AD821" s="185" t="s">
        <v>1887</v>
      </c>
      <c r="AE821" s="185" t="s">
        <v>1903</v>
      </c>
      <c r="AF821" s="185" t="s">
        <v>1887</v>
      </c>
      <c r="AG821" s="185" t="s">
        <v>1887</v>
      </c>
      <c r="AH821" s="185" t="s">
        <v>1912</v>
      </c>
      <c r="AI821" s="185" t="s">
        <v>1890</v>
      </c>
      <c r="AK821" s="185" t="s">
        <v>2169</v>
      </c>
      <c r="AL821" s="185" t="s">
        <v>2548</v>
      </c>
      <c r="AM821" s="185" t="s">
        <v>4175</v>
      </c>
      <c r="AN821" s="185" t="s">
        <v>4175</v>
      </c>
      <c r="AP821" s="185" t="s">
        <v>1896</v>
      </c>
      <c r="AQ821" s="185" t="s">
        <v>1949</v>
      </c>
      <c r="AR821" s="185" t="s">
        <v>2782</v>
      </c>
      <c r="AS821" s="185">
        <v>1081448</v>
      </c>
      <c r="AT821" s="185" t="s">
        <v>2782</v>
      </c>
      <c r="AV821" s="185" t="s">
        <v>1920</v>
      </c>
      <c r="AW821" s="185">
        <v>1081448</v>
      </c>
      <c r="AX821" s="185">
        <v>0</v>
      </c>
      <c r="AY821" s="185" t="s">
        <v>2050</v>
      </c>
      <c r="AZ821" s="186">
        <v>0</v>
      </c>
      <c r="BA821" s="231">
        <v>0</v>
      </c>
      <c r="BB821" s="185">
        <v>0</v>
      </c>
      <c r="BD821" s="187">
        <v>23038</v>
      </c>
      <c r="BE821" s="187">
        <v>43104</v>
      </c>
      <c r="BF821" s="187">
        <v>43104</v>
      </c>
      <c r="BH821" s="187">
        <v>43469</v>
      </c>
      <c r="BI821" s="187">
        <v>43833</v>
      </c>
      <c r="BM821" s="185" t="s">
        <v>1900</v>
      </c>
      <c r="BN821" s="185" t="s">
        <v>1275</v>
      </c>
      <c r="BV821" s="185" t="s">
        <v>3365</v>
      </c>
      <c r="BW821" s="185" t="s">
        <v>1896</v>
      </c>
      <c r="BX821" s="185" t="s">
        <v>2025</v>
      </c>
      <c r="BY821" s="187">
        <v>43104</v>
      </c>
      <c r="BZ821" s="187">
        <v>44200</v>
      </c>
      <c r="CA821" s="185">
        <v>0</v>
      </c>
      <c r="CB821" s="185">
        <v>180241</v>
      </c>
      <c r="CC821" s="185">
        <v>0</v>
      </c>
      <c r="CD821" s="185">
        <v>17142</v>
      </c>
      <c r="CE821" s="185">
        <v>0</v>
      </c>
      <c r="CF821" s="185">
        <v>0</v>
      </c>
      <c r="CG821" s="185">
        <v>0</v>
      </c>
      <c r="CH821" s="185">
        <v>0</v>
      </c>
      <c r="CI821" s="185">
        <v>1169513</v>
      </c>
      <c r="CK821" s="185">
        <v>0</v>
      </c>
      <c r="CL821" s="185">
        <v>0</v>
      </c>
      <c r="CM821" s="185">
        <v>0</v>
      </c>
      <c r="CN821" s="185">
        <v>0</v>
      </c>
      <c r="CO821" s="185">
        <v>0</v>
      </c>
      <c r="CP821" s="185">
        <v>11016</v>
      </c>
      <c r="CQ821" s="185">
        <v>0</v>
      </c>
      <c r="CR821" s="185">
        <v>0</v>
      </c>
      <c r="CS821" s="185">
        <v>0</v>
      </c>
      <c r="CT821" s="185">
        <v>0</v>
      </c>
      <c r="CU821" s="185">
        <v>0</v>
      </c>
      <c r="CV821" s="185">
        <v>0</v>
      </c>
      <c r="CW821" s="185">
        <v>1377912</v>
      </c>
      <c r="CX821" s="185">
        <v>304520</v>
      </c>
      <c r="CY821" s="185">
        <v>1073392</v>
      </c>
      <c r="CZ821" s="185" t="s">
        <v>8035</v>
      </c>
      <c r="DA821" s="185">
        <v>114826</v>
      </c>
      <c r="DB821" s="185">
        <v>101700</v>
      </c>
      <c r="DC821" s="185">
        <v>143600</v>
      </c>
      <c r="DD821" s="185">
        <v>1361000</v>
      </c>
      <c r="DE821" s="185">
        <v>54400</v>
      </c>
      <c r="DF821" s="185">
        <v>27200</v>
      </c>
      <c r="DG821" s="185">
        <v>40800</v>
      </c>
      <c r="DH821" s="185">
        <v>0</v>
      </c>
      <c r="DI821" s="185">
        <v>5</v>
      </c>
      <c r="DJ821" s="185">
        <v>0</v>
      </c>
      <c r="DK821" s="185">
        <v>25</v>
      </c>
      <c r="DL821" s="185">
        <v>0</v>
      </c>
      <c r="DM821" s="187">
        <v>44351</v>
      </c>
      <c r="DN821" s="187">
        <v>44375</v>
      </c>
      <c r="DO821" s="185">
        <v>0</v>
      </c>
      <c r="DP821" s="185">
        <v>47900</v>
      </c>
      <c r="DQ821" s="185">
        <v>0</v>
      </c>
      <c r="DR821" s="185" t="s">
        <v>1888</v>
      </c>
      <c r="DS821" s="185" t="s">
        <v>1911</v>
      </c>
      <c r="DT821" s="185">
        <v>47900</v>
      </c>
      <c r="DV821" s="185" t="s">
        <v>1928</v>
      </c>
      <c r="DW821" s="185">
        <v>1197000</v>
      </c>
      <c r="DX821" s="185" t="s">
        <v>1896</v>
      </c>
    </row>
    <row r="822" spans="1:128" x14ac:dyDescent="0.25">
      <c r="A822" s="185">
        <v>30</v>
      </c>
      <c r="B822" s="185">
        <v>3407000</v>
      </c>
      <c r="D822" s="230">
        <v>5.2199999999999998E-3</v>
      </c>
      <c r="E822" s="185">
        <v>17785</v>
      </c>
      <c r="F822" s="185">
        <v>51695358</v>
      </c>
      <c r="I822" s="185">
        <v>3506798</v>
      </c>
      <c r="J822" s="185">
        <v>1192595</v>
      </c>
      <c r="L822" s="185">
        <v>3951862</v>
      </c>
      <c r="M822" s="185" t="s">
        <v>1889</v>
      </c>
      <c r="N822" s="185" t="s">
        <v>4381</v>
      </c>
      <c r="R822" s="185" t="s">
        <v>1879</v>
      </c>
      <c r="S822" s="185" t="s">
        <v>306</v>
      </c>
      <c r="T822" s="185" t="s">
        <v>306</v>
      </c>
      <c r="U822" s="185" t="s">
        <v>3280</v>
      </c>
      <c r="V822" s="185" t="s">
        <v>1963</v>
      </c>
      <c r="W822" s="185" t="s">
        <v>773</v>
      </c>
      <c r="X822" s="185" t="s">
        <v>2072</v>
      </c>
      <c r="Y822" s="185" t="s">
        <v>1881</v>
      </c>
      <c r="Z822" s="185" t="s">
        <v>1909</v>
      </c>
      <c r="AA822" s="185" t="s">
        <v>1883</v>
      </c>
      <c r="AB822" s="185" t="s">
        <v>1883</v>
      </c>
      <c r="AC822" s="185" t="s">
        <v>5180</v>
      </c>
      <c r="AD822" s="185" t="s">
        <v>1989</v>
      </c>
      <c r="AE822" s="185" t="s">
        <v>1989</v>
      </c>
      <c r="AF822" s="185" t="s">
        <v>1887</v>
      </c>
      <c r="AG822" s="185" t="s">
        <v>1889</v>
      </c>
      <c r="AH822" s="185" t="s">
        <v>1912</v>
      </c>
      <c r="AI822" s="185" t="s">
        <v>1890</v>
      </c>
      <c r="AK822" s="185" t="s">
        <v>2548</v>
      </c>
      <c r="AL822" s="185" t="s">
        <v>2959</v>
      </c>
      <c r="AM822" s="185" t="s">
        <v>4298</v>
      </c>
      <c r="AN822" s="185" t="s">
        <v>4298</v>
      </c>
      <c r="AP822" s="185" t="s">
        <v>1896</v>
      </c>
      <c r="AQ822" s="185" t="s">
        <v>1963</v>
      </c>
      <c r="AR822" s="185" t="s">
        <v>2147</v>
      </c>
      <c r="AS822" s="185">
        <v>3407415</v>
      </c>
      <c r="AT822" s="185" t="s">
        <v>2147</v>
      </c>
      <c r="AV822" s="185" t="s">
        <v>1920</v>
      </c>
      <c r="AW822" s="185">
        <v>3407415</v>
      </c>
      <c r="AX822" s="185">
        <v>0</v>
      </c>
      <c r="AY822" s="185" t="s">
        <v>4383</v>
      </c>
      <c r="AZ822" s="186">
        <v>0</v>
      </c>
      <c r="BA822" s="231">
        <v>0</v>
      </c>
      <c r="BB822" s="185">
        <v>0</v>
      </c>
      <c r="BC822" s="185" t="s">
        <v>1332</v>
      </c>
      <c r="BD822" s="187">
        <v>22729</v>
      </c>
      <c r="BE822" s="187">
        <v>35409</v>
      </c>
      <c r="BF822" s="187">
        <v>35409</v>
      </c>
      <c r="BH822" s="187">
        <v>42714</v>
      </c>
      <c r="BI822" s="187">
        <v>43078</v>
      </c>
      <c r="BO822" s="185" t="s">
        <v>2302</v>
      </c>
      <c r="BR822" s="185" t="s">
        <v>2303</v>
      </c>
      <c r="BV822" s="185" t="s">
        <v>3365</v>
      </c>
      <c r="BW822" s="185" t="s">
        <v>1926</v>
      </c>
      <c r="BX822" s="185" t="s">
        <v>1902</v>
      </c>
      <c r="BY822" s="187">
        <v>42714</v>
      </c>
      <c r="BZ822" s="187">
        <v>44175</v>
      </c>
      <c r="CA822" s="185">
        <v>0</v>
      </c>
      <c r="CB822" s="185">
        <v>3407415</v>
      </c>
      <c r="CC822" s="185">
        <v>0</v>
      </c>
      <c r="CD822" s="185">
        <v>0</v>
      </c>
      <c r="CE822" s="185">
        <v>0</v>
      </c>
      <c r="CF822" s="185">
        <v>0</v>
      </c>
      <c r="CG822" s="185">
        <v>0</v>
      </c>
      <c r="CH822" s="185">
        <v>0</v>
      </c>
      <c r="CI822" s="185">
        <v>0</v>
      </c>
      <c r="CK822" s="185">
        <v>0</v>
      </c>
      <c r="CL822" s="185">
        <v>0</v>
      </c>
      <c r="CM822" s="185">
        <v>0</v>
      </c>
      <c r="CN822" s="185">
        <v>0</v>
      </c>
      <c r="CO822" s="185">
        <v>0</v>
      </c>
      <c r="CP822" s="185">
        <v>0</v>
      </c>
      <c r="CQ822" s="185">
        <v>0</v>
      </c>
      <c r="CR822" s="185">
        <v>0</v>
      </c>
      <c r="CS822" s="185">
        <v>0</v>
      </c>
      <c r="CT822" s="185">
        <v>0</v>
      </c>
      <c r="CU822" s="185">
        <v>0</v>
      </c>
      <c r="CV822" s="185">
        <v>0</v>
      </c>
      <c r="CW822" s="185">
        <v>3407415</v>
      </c>
      <c r="CX822" s="185">
        <v>542971</v>
      </c>
      <c r="CY822" s="185">
        <v>2864444</v>
      </c>
      <c r="CZ822" s="185" t="s">
        <v>8035</v>
      </c>
      <c r="DA822" s="185">
        <v>283951</v>
      </c>
      <c r="DB822" s="185">
        <v>289600</v>
      </c>
      <c r="DC822" s="185">
        <v>408800</v>
      </c>
      <c r="DD822" s="185">
        <v>3407000</v>
      </c>
      <c r="DE822" s="185">
        <v>136300</v>
      </c>
      <c r="DF822" s="185">
        <v>68100</v>
      </c>
      <c r="DG822" s="185">
        <v>102200</v>
      </c>
      <c r="DH822" s="185">
        <v>0</v>
      </c>
      <c r="DI822" s="185">
        <v>30</v>
      </c>
      <c r="DJ822" s="185">
        <v>0</v>
      </c>
      <c r="DK822" s="185">
        <v>0</v>
      </c>
      <c r="DL822" s="185">
        <v>0</v>
      </c>
      <c r="DM822" s="187">
        <v>44113</v>
      </c>
      <c r="DN822" s="187">
        <v>44134</v>
      </c>
      <c r="DO822" s="185">
        <v>0</v>
      </c>
      <c r="DP822" s="185">
        <v>136300</v>
      </c>
      <c r="DQ822" s="185">
        <v>0</v>
      </c>
      <c r="DR822" s="185" t="s">
        <v>1989</v>
      </c>
      <c r="DS822" s="185" t="s">
        <v>1903</v>
      </c>
      <c r="DT822" s="185">
        <v>136300</v>
      </c>
      <c r="DV822" s="185" t="s">
        <v>1928</v>
      </c>
      <c r="DW822" s="185">
        <v>3407000</v>
      </c>
      <c r="DX822" s="185" t="s">
        <v>1896</v>
      </c>
    </row>
    <row r="823" spans="1:128" x14ac:dyDescent="0.25">
      <c r="A823" s="185">
        <v>30</v>
      </c>
      <c r="B823" s="185">
        <v>3082000</v>
      </c>
      <c r="D823" s="230">
        <v>5.2199999999999998E-3</v>
      </c>
      <c r="E823" s="185">
        <v>16088</v>
      </c>
      <c r="F823" s="185">
        <v>51706666</v>
      </c>
      <c r="I823" s="185">
        <v>3171807</v>
      </c>
      <c r="J823" s="185">
        <v>1078671</v>
      </c>
      <c r="L823" s="185">
        <v>3578199</v>
      </c>
      <c r="M823" s="185" t="s">
        <v>2148</v>
      </c>
      <c r="N823" s="185" t="s">
        <v>1985</v>
      </c>
      <c r="R823" s="185" t="s">
        <v>1879</v>
      </c>
      <c r="S823" s="185" t="s">
        <v>149</v>
      </c>
      <c r="T823" s="185" t="s">
        <v>538</v>
      </c>
      <c r="U823" s="185" t="s">
        <v>682</v>
      </c>
      <c r="V823" s="185" t="s">
        <v>2012</v>
      </c>
      <c r="W823" s="185" t="s">
        <v>7625</v>
      </c>
      <c r="X823" s="185" t="s">
        <v>2013</v>
      </c>
      <c r="Y823" s="185" t="s">
        <v>2268</v>
      </c>
      <c r="Z823" s="185" t="s">
        <v>2296</v>
      </c>
      <c r="AA823" s="185" t="s">
        <v>1883</v>
      </c>
      <c r="AB823" s="185" t="s">
        <v>2258</v>
      </c>
      <c r="AC823" s="185" t="s">
        <v>5182</v>
      </c>
      <c r="AD823" s="185" t="s">
        <v>3582</v>
      </c>
      <c r="AE823" s="185" t="s">
        <v>1887</v>
      </c>
      <c r="AF823" s="185" t="s">
        <v>1888</v>
      </c>
      <c r="AG823" s="185" t="s">
        <v>1889</v>
      </c>
      <c r="AH823" s="185" t="s">
        <v>1883</v>
      </c>
      <c r="AI823" s="185" t="s">
        <v>1890</v>
      </c>
      <c r="AJ823" s="185" t="s">
        <v>1913</v>
      </c>
      <c r="AK823" s="185" t="s">
        <v>2574</v>
      </c>
      <c r="AL823" s="185" t="s">
        <v>5183</v>
      </c>
      <c r="AM823" s="185" t="s">
        <v>4219</v>
      </c>
      <c r="AN823" s="185" t="s">
        <v>4219</v>
      </c>
      <c r="AP823" s="185" t="s">
        <v>1896</v>
      </c>
      <c r="AQ823" s="185" t="s">
        <v>2012</v>
      </c>
      <c r="AR823" s="185" t="s">
        <v>2285</v>
      </c>
      <c r="AS823" s="185">
        <v>3081918</v>
      </c>
      <c r="AT823" s="185" t="s">
        <v>2285</v>
      </c>
      <c r="AV823" s="185" t="s">
        <v>1920</v>
      </c>
      <c r="AW823" s="185">
        <v>3081918</v>
      </c>
      <c r="AX823" s="185">
        <v>0</v>
      </c>
      <c r="AY823" s="185" t="s">
        <v>1996</v>
      </c>
      <c r="AZ823" s="186">
        <v>0</v>
      </c>
      <c r="BA823" s="231">
        <v>20</v>
      </c>
      <c r="BB823" s="185">
        <v>0</v>
      </c>
      <c r="BC823" s="185" t="s">
        <v>1332</v>
      </c>
      <c r="BD823" s="187">
        <v>23194</v>
      </c>
      <c r="BE823" s="187">
        <v>34942</v>
      </c>
      <c r="BF823" s="187">
        <v>42921</v>
      </c>
      <c r="BH823" s="187">
        <v>43343</v>
      </c>
      <c r="BI823" s="187">
        <v>44073</v>
      </c>
      <c r="BO823" s="185" t="s">
        <v>295</v>
      </c>
      <c r="BR823" s="185" t="s">
        <v>2060</v>
      </c>
      <c r="BV823" s="185" t="s">
        <v>3365</v>
      </c>
      <c r="BW823" s="185" t="s">
        <v>1926</v>
      </c>
      <c r="BX823" s="185" t="s">
        <v>1902</v>
      </c>
      <c r="BY823" s="187">
        <v>44074</v>
      </c>
      <c r="BZ823" s="187">
        <v>44074</v>
      </c>
      <c r="CA823" s="185">
        <v>0</v>
      </c>
      <c r="CB823" s="185">
        <v>3081918</v>
      </c>
      <c r="CC823" s="185">
        <v>0</v>
      </c>
      <c r="CD823" s="185">
        <v>0</v>
      </c>
      <c r="CE823" s="185">
        <v>0</v>
      </c>
      <c r="CF823" s="185">
        <v>0</v>
      </c>
      <c r="CG823" s="185">
        <v>0</v>
      </c>
      <c r="CH823" s="185">
        <v>0</v>
      </c>
      <c r="CI823" s="185">
        <v>0</v>
      </c>
      <c r="CK823" s="185">
        <v>0</v>
      </c>
      <c r="CL823" s="185">
        <v>0</v>
      </c>
      <c r="CM823" s="185">
        <v>0</v>
      </c>
      <c r="CN823" s="185">
        <v>0</v>
      </c>
      <c r="CO823" s="185">
        <v>0</v>
      </c>
      <c r="CP823" s="185">
        <v>0</v>
      </c>
      <c r="CQ823" s="185">
        <v>616384</v>
      </c>
      <c r="CR823" s="185">
        <v>0</v>
      </c>
      <c r="CS823" s="185">
        <v>0</v>
      </c>
      <c r="CT823" s="185">
        <v>0</v>
      </c>
      <c r="CU823" s="185">
        <v>0</v>
      </c>
      <c r="CV823" s="185">
        <v>0</v>
      </c>
      <c r="CW823" s="185">
        <v>3698302</v>
      </c>
      <c r="CX823" s="185">
        <v>400696</v>
      </c>
      <c r="CY823" s="185">
        <v>3297606</v>
      </c>
      <c r="CZ823" s="185" t="s">
        <v>8035</v>
      </c>
      <c r="DA823" s="185">
        <v>308192</v>
      </c>
      <c r="DB823" s="185">
        <v>262000</v>
      </c>
      <c r="DC823" s="185">
        <v>369800</v>
      </c>
      <c r="DD823" s="185">
        <v>3698000</v>
      </c>
      <c r="DE823" s="185">
        <v>147900</v>
      </c>
      <c r="DF823" s="185">
        <v>74000</v>
      </c>
      <c r="DG823" s="185">
        <v>110900</v>
      </c>
      <c r="DH823" s="185">
        <v>154096</v>
      </c>
      <c r="DI823" s="185">
        <v>30</v>
      </c>
      <c r="DJ823" s="185">
        <v>0</v>
      </c>
      <c r="DK823" s="185">
        <v>0</v>
      </c>
      <c r="DL823" s="185">
        <v>0</v>
      </c>
      <c r="DM823" s="187">
        <v>44228</v>
      </c>
      <c r="DN823" s="187">
        <v>44267</v>
      </c>
      <c r="DO823" s="185">
        <v>0</v>
      </c>
      <c r="DP823" s="185">
        <v>123300</v>
      </c>
      <c r="DQ823" s="185">
        <v>0</v>
      </c>
      <c r="DR823" s="185" t="s">
        <v>2026</v>
      </c>
      <c r="DS823" s="185" t="s">
        <v>2026</v>
      </c>
      <c r="DT823" s="185">
        <v>123300</v>
      </c>
      <c r="DV823" s="185" t="s">
        <v>2029</v>
      </c>
      <c r="DW823" s="185">
        <v>3082000</v>
      </c>
      <c r="DX823" s="185" t="s">
        <v>1896</v>
      </c>
    </row>
    <row r="824" spans="1:128" x14ac:dyDescent="0.25">
      <c r="A824" s="185">
        <v>30</v>
      </c>
      <c r="B824" s="185">
        <v>3082000</v>
      </c>
      <c r="D824" s="230">
        <v>5.2199999999999998E-3</v>
      </c>
      <c r="E824" s="185">
        <v>16088</v>
      </c>
      <c r="F824" s="185">
        <v>51712307</v>
      </c>
      <c r="I824" s="185">
        <v>3171807</v>
      </c>
      <c r="J824" s="185">
        <v>1078672</v>
      </c>
      <c r="L824" s="185">
        <v>3436124</v>
      </c>
      <c r="M824" s="185" t="s">
        <v>1889</v>
      </c>
      <c r="N824" s="185" t="s">
        <v>5184</v>
      </c>
      <c r="R824" s="185" t="s">
        <v>1879</v>
      </c>
      <c r="S824" s="185" t="s">
        <v>306</v>
      </c>
      <c r="T824" s="185" t="s">
        <v>306</v>
      </c>
      <c r="U824" s="185" t="s">
        <v>343</v>
      </c>
      <c r="V824" s="185" t="s">
        <v>2012</v>
      </c>
      <c r="W824" s="185" t="s">
        <v>216</v>
      </c>
      <c r="X824" s="185" t="s">
        <v>2045</v>
      </c>
      <c r="Y824" s="185" t="s">
        <v>1881</v>
      </c>
      <c r="Z824" s="185" t="s">
        <v>1909</v>
      </c>
      <c r="AA824" s="185" t="s">
        <v>1883</v>
      </c>
      <c r="AB824" s="185" t="s">
        <v>1883</v>
      </c>
      <c r="AC824" s="185" t="s">
        <v>5185</v>
      </c>
      <c r="AD824" s="185" t="s">
        <v>1989</v>
      </c>
      <c r="AE824" s="185" t="s">
        <v>2074</v>
      </c>
      <c r="AF824" s="185" t="s">
        <v>1889</v>
      </c>
      <c r="AG824" s="185" t="s">
        <v>1887</v>
      </c>
      <c r="AH824" s="185" t="s">
        <v>1912</v>
      </c>
      <c r="AI824" s="185" t="s">
        <v>1890</v>
      </c>
      <c r="AJ824" s="185" t="s">
        <v>1913</v>
      </c>
      <c r="AK824" s="185" t="s">
        <v>2776</v>
      </c>
      <c r="AL824" s="185" t="s">
        <v>2959</v>
      </c>
      <c r="AM824" s="185" t="s">
        <v>5186</v>
      </c>
      <c r="AN824" s="185" t="s">
        <v>5187</v>
      </c>
      <c r="AO824" s="185" t="s">
        <v>4349</v>
      </c>
      <c r="AP824" s="185" t="s">
        <v>1896</v>
      </c>
      <c r="AQ824" s="185" t="s">
        <v>2012</v>
      </c>
      <c r="AR824" s="185" t="s">
        <v>2021</v>
      </c>
      <c r="AS824" s="185">
        <v>2721902</v>
      </c>
      <c r="AT824" s="185" t="s">
        <v>2285</v>
      </c>
      <c r="AU824" s="185" t="s">
        <v>1332</v>
      </c>
      <c r="AV824" s="185" t="s">
        <v>1920</v>
      </c>
      <c r="AW824" s="185">
        <v>3081918</v>
      </c>
      <c r="AX824" s="185">
        <v>0</v>
      </c>
      <c r="AY824" s="185" t="s">
        <v>5188</v>
      </c>
      <c r="AZ824" s="186">
        <v>0</v>
      </c>
      <c r="BA824" s="231">
        <v>0</v>
      </c>
      <c r="BB824" s="185">
        <v>0</v>
      </c>
      <c r="BC824" s="185" t="s">
        <v>1332</v>
      </c>
      <c r="BD824" s="187">
        <v>23400</v>
      </c>
      <c r="BE824" s="187">
        <v>31449</v>
      </c>
      <c r="BF824" s="187">
        <v>35339</v>
      </c>
      <c r="BH824" s="187">
        <v>43137</v>
      </c>
      <c r="BI824" s="187">
        <v>43501</v>
      </c>
      <c r="BM824" s="185" t="s">
        <v>1924</v>
      </c>
      <c r="BN824" s="185" t="s">
        <v>1925</v>
      </c>
      <c r="BV824" s="185" t="s">
        <v>3365</v>
      </c>
      <c r="BW824" s="185" t="s">
        <v>1926</v>
      </c>
      <c r="BX824" s="185" t="s">
        <v>1902</v>
      </c>
      <c r="BY824" s="187">
        <v>44233</v>
      </c>
      <c r="BZ824" s="187">
        <v>44233</v>
      </c>
      <c r="CA824" s="185">
        <v>0</v>
      </c>
      <c r="CB824" s="185">
        <v>3081918</v>
      </c>
      <c r="CC824" s="185">
        <v>0</v>
      </c>
      <c r="CD824" s="185">
        <v>0</v>
      </c>
      <c r="CE824" s="185">
        <v>0</v>
      </c>
      <c r="CF824" s="185">
        <v>0</v>
      </c>
      <c r="CG824" s="185">
        <v>0</v>
      </c>
      <c r="CH824" s="185">
        <v>0</v>
      </c>
      <c r="CI824" s="185">
        <v>0</v>
      </c>
      <c r="CK824" s="185">
        <v>0</v>
      </c>
      <c r="CL824" s="185">
        <v>0</v>
      </c>
      <c r="CM824" s="185">
        <v>0</v>
      </c>
      <c r="CN824" s="185">
        <v>0</v>
      </c>
      <c r="CO824" s="185">
        <v>0</v>
      </c>
      <c r="CP824" s="185">
        <v>0</v>
      </c>
      <c r="CQ824" s="185">
        <v>0</v>
      </c>
      <c r="CR824" s="185">
        <v>0</v>
      </c>
      <c r="CS824" s="185">
        <v>0</v>
      </c>
      <c r="CT824" s="185">
        <v>0</v>
      </c>
      <c r="CU824" s="185">
        <v>0</v>
      </c>
      <c r="CV824" s="185">
        <v>0</v>
      </c>
      <c r="CW824" s="185">
        <v>3081918</v>
      </c>
      <c r="CX824" s="185">
        <v>1531696</v>
      </c>
      <c r="CY824" s="185">
        <v>1550222</v>
      </c>
      <c r="CZ824" s="185" t="s">
        <v>8035</v>
      </c>
      <c r="DA824" s="185">
        <v>256827</v>
      </c>
      <c r="DB824" s="185">
        <v>262000</v>
      </c>
      <c r="DC824" s="185">
        <v>369800</v>
      </c>
      <c r="DD824" s="185">
        <v>3082000</v>
      </c>
      <c r="DE824" s="185">
        <v>123300</v>
      </c>
      <c r="DF824" s="185">
        <v>61600</v>
      </c>
      <c r="DG824" s="185">
        <v>92500</v>
      </c>
      <c r="DH824" s="185">
        <v>0</v>
      </c>
      <c r="DI824" s="185">
        <v>30</v>
      </c>
      <c r="DJ824" s="185">
        <v>0</v>
      </c>
      <c r="DK824" s="185">
        <v>0</v>
      </c>
      <c r="DL824" s="185">
        <v>0</v>
      </c>
      <c r="DM824" s="187">
        <v>43633</v>
      </c>
      <c r="DN824" s="187">
        <v>43655</v>
      </c>
      <c r="DO824" s="185">
        <v>0</v>
      </c>
      <c r="DP824" s="185">
        <v>123300</v>
      </c>
      <c r="DQ824" s="185">
        <v>0</v>
      </c>
      <c r="DR824" s="185" t="s">
        <v>2051</v>
      </c>
      <c r="DS824" s="185" t="s">
        <v>1903</v>
      </c>
      <c r="DT824" s="185">
        <v>123300</v>
      </c>
      <c r="DV824" s="185" t="s">
        <v>1928</v>
      </c>
      <c r="DW824" s="185">
        <v>3082000</v>
      </c>
      <c r="DX824" s="185" t="s">
        <v>1896</v>
      </c>
    </row>
    <row r="825" spans="1:128" x14ac:dyDescent="0.25">
      <c r="A825" s="185">
        <v>30</v>
      </c>
      <c r="B825" s="185">
        <v>5334000</v>
      </c>
      <c r="D825" s="230">
        <v>5.2199999999999998E-3</v>
      </c>
      <c r="E825" s="185">
        <v>27843</v>
      </c>
      <c r="F825" s="185">
        <v>51712331</v>
      </c>
      <c r="I825" s="185">
        <v>5490048</v>
      </c>
      <c r="J825" s="185">
        <v>1867061</v>
      </c>
      <c r="L825" s="185">
        <v>5939343</v>
      </c>
      <c r="M825" s="185" t="s">
        <v>1889</v>
      </c>
      <c r="N825" s="185" t="s">
        <v>5189</v>
      </c>
      <c r="R825" s="185" t="s">
        <v>1879</v>
      </c>
      <c r="S825" s="185" t="s">
        <v>306</v>
      </c>
      <c r="T825" s="185" t="s">
        <v>306</v>
      </c>
      <c r="U825" s="185" t="s">
        <v>178</v>
      </c>
      <c r="V825" s="185" t="s">
        <v>1963</v>
      </c>
      <c r="W825" s="185" t="s">
        <v>852</v>
      </c>
      <c r="X825" s="185" t="s">
        <v>1880</v>
      </c>
      <c r="Y825" s="185" t="s">
        <v>1881</v>
      </c>
      <c r="Z825" s="185" t="s">
        <v>1909</v>
      </c>
      <c r="AA825" s="185" t="s">
        <v>1883</v>
      </c>
      <c r="AB825" s="185" t="s">
        <v>1883</v>
      </c>
      <c r="AC825" s="185" t="s">
        <v>5190</v>
      </c>
      <c r="AD825" s="185" t="s">
        <v>1989</v>
      </c>
      <c r="AE825" s="185" t="s">
        <v>1887</v>
      </c>
      <c r="AF825" s="185" t="s">
        <v>1903</v>
      </c>
      <c r="AG825" s="185" t="s">
        <v>1887</v>
      </c>
      <c r="AH825" s="185" t="s">
        <v>1883</v>
      </c>
      <c r="AI825" s="185" t="s">
        <v>1890</v>
      </c>
      <c r="AJ825" s="185" t="s">
        <v>1913</v>
      </c>
      <c r="AK825" s="185" t="s">
        <v>3109</v>
      </c>
      <c r="AL825" s="185" t="s">
        <v>2305</v>
      </c>
      <c r="AM825" s="185" t="s">
        <v>5191</v>
      </c>
      <c r="AN825" s="185" t="s">
        <v>4238</v>
      </c>
      <c r="AO825" s="185" t="s">
        <v>4207</v>
      </c>
      <c r="AP825" s="185" t="s">
        <v>1896</v>
      </c>
      <c r="AQ825" s="185" t="s">
        <v>1963</v>
      </c>
      <c r="AR825" s="185" t="s">
        <v>1675</v>
      </c>
      <c r="AS825" s="185">
        <v>5334460</v>
      </c>
      <c r="AT825" s="185" t="s">
        <v>1675</v>
      </c>
      <c r="AV825" s="185" t="s">
        <v>1920</v>
      </c>
      <c r="AW825" s="185">
        <v>5334460</v>
      </c>
      <c r="AX825" s="185">
        <v>0</v>
      </c>
      <c r="AY825" s="185" t="s">
        <v>5192</v>
      </c>
      <c r="AZ825" s="186">
        <v>0</v>
      </c>
      <c r="BA825" s="231">
        <v>0</v>
      </c>
      <c r="BB825" s="185">
        <v>0</v>
      </c>
      <c r="BC825" s="185" t="s">
        <v>1332</v>
      </c>
      <c r="BD825" s="187">
        <v>23392</v>
      </c>
      <c r="BE825" s="187">
        <v>30286</v>
      </c>
      <c r="BF825" s="187">
        <v>33611</v>
      </c>
      <c r="BH825" s="187">
        <v>43084</v>
      </c>
      <c r="BI825" s="187">
        <v>43448</v>
      </c>
      <c r="BJ825" s="185" t="s">
        <v>5193</v>
      </c>
      <c r="BK825" s="185" t="s">
        <v>1923</v>
      </c>
      <c r="BL825" s="187">
        <v>34443</v>
      </c>
      <c r="BO825" s="185" t="s">
        <v>1374</v>
      </c>
      <c r="BR825" s="185" t="s">
        <v>4564</v>
      </c>
      <c r="BV825" s="185" t="s">
        <v>3365</v>
      </c>
      <c r="BW825" s="185" t="s">
        <v>1926</v>
      </c>
      <c r="BX825" s="185" t="s">
        <v>1902</v>
      </c>
      <c r="BY825" s="187">
        <v>43084</v>
      </c>
      <c r="BZ825" s="187">
        <v>44180</v>
      </c>
      <c r="CA825" s="185">
        <v>0</v>
      </c>
      <c r="CB825" s="185">
        <v>5334460</v>
      </c>
      <c r="CC825" s="185">
        <v>0</v>
      </c>
      <c r="CD825" s="185">
        <v>0</v>
      </c>
      <c r="CE825" s="185">
        <v>0</v>
      </c>
      <c r="CF825" s="185">
        <v>0</v>
      </c>
      <c r="CG825" s="185">
        <v>0</v>
      </c>
      <c r="CH825" s="185">
        <v>0</v>
      </c>
      <c r="CI825" s="185">
        <v>0</v>
      </c>
      <c r="CK825" s="185">
        <v>0</v>
      </c>
      <c r="CL825" s="185">
        <v>0</v>
      </c>
      <c r="CM825" s="185">
        <v>0</v>
      </c>
      <c r="CN825" s="185">
        <v>0</v>
      </c>
      <c r="CO825" s="185">
        <v>0</v>
      </c>
      <c r="CP825" s="185">
        <v>0</v>
      </c>
      <c r="CQ825" s="185">
        <v>0</v>
      </c>
      <c r="CR825" s="185">
        <v>0</v>
      </c>
      <c r="CS825" s="185">
        <v>0</v>
      </c>
      <c r="CT825" s="185">
        <v>0</v>
      </c>
      <c r="CU825" s="185">
        <v>0</v>
      </c>
      <c r="CV825" s="185">
        <v>0</v>
      </c>
      <c r="CW825" s="185">
        <v>5334460</v>
      </c>
      <c r="CX825" s="185">
        <v>2428987</v>
      </c>
      <c r="CY825" s="185">
        <v>2905473</v>
      </c>
      <c r="CZ825" s="185" t="s">
        <v>8035</v>
      </c>
      <c r="DA825" s="185">
        <v>444538</v>
      </c>
      <c r="DB825" s="185">
        <v>453400</v>
      </c>
      <c r="DC825" s="185">
        <v>640100</v>
      </c>
      <c r="DD825" s="185">
        <v>5334000</v>
      </c>
      <c r="DE825" s="185">
        <v>213400</v>
      </c>
      <c r="DF825" s="185">
        <v>106700</v>
      </c>
      <c r="DG825" s="185">
        <v>160000</v>
      </c>
      <c r="DH825" s="185">
        <v>266723</v>
      </c>
      <c r="DI825" s="185">
        <v>30</v>
      </c>
      <c r="DJ825" s="185">
        <v>0</v>
      </c>
      <c r="DK825" s="185">
        <v>0</v>
      </c>
      <c r="DL825" s="185">
        <v>116690</v>
      </c>
      <c r="DM825" s="187">
        <v>44326</v>
      </c>
      <c r="DN825" s="187">
        <v>44347</v>
      </c>
      <c r="DO825" s="185">
        <v>0</v>
      </c>
      <c r="DP825" s="185">
        <v>213400</v>
      </c>
      <c r="DQ825" s="185">
        <v>53300</v>
      </c>
      <c r="DR825" s="185" t="s">
        <v>1888</v>
      </c>
      <c r="DS825" s="185" t="s">
        <v>1903</v>
      </c>
      <c r="DT825" s="185">
        <v>213400</v>
      </c>
      <c r="DV825" s="185" t="s">
        <v>1928</v>
      </c>
      <c r="DW825" s="185">
        <v>5334000</v>
      </c>
      <c r="DX825" s="185" t="s">
        <v>1896</v>
      </c>
    </row>
    <row r="826" spans="1:128" x14ac:dyDescent="0.25">
      <c r="A826" s="185">
        <v>30</v>
      </c>
      <c r="B826" s="185">
        <v>1665000</v>
      </c>
      <c r="D826" s="230">
        <v>5.2199999999999998E-3</v>
      </c>
      <c r="E826" s="185">
        <v>8691</v>
      </c>
      <c r="F826" s="185">
        <v>51712548</v>
      </c>
      <c r="I826" s="185">
        <v>1903246</v>
      </c>
      <c r="J826" s="185">
        <v>832461</v>
      </c>
      <c r="L826" s="185">
        <v>2147760</v>
      </c>
      <c r="M826" s="185" t="s">
        <v>1889</v>
      </c>
      <c r="N826" s="185" t="s">
        <v>4180</v>
      </c>
      <c r="R826" s="185" t="s">
        <v>1879</v>
      </c>
      <c r="S826" s="185" t="s">
        <v>306</v>
      </c>
      <c r="T826" s="185" t="s">
        <v>306</v>
      </c>
      <c r="U826" s="185" t="s">
        <v>3843</v>
      </c>
      <c r="V826" s="185" t="s">
        <v>1949</v>
      </c>
      <c r="W826" s="185" t="s">
        <v>192</v>
      </c>
      <c r="X826" s="185" t="s">
        <v>2045</v>
      </c>
      <c r="Y826" s="185" t="s">
        <v>1908</v>
      </c>
      <c r="Z826" s="185" t="s">
        <v>1909</v>
      </c>
      <c r="AA826" s="185" t="s">
        <v>1883</v>
      </c>
      <c r="AB826" s="185" t="s">
        <v>1883</v>
      </c>
      <c r="AC826" s="185" t="s">
        <v>5194</v>
      </c>
      <c r="AD826" s="185" t="s">
        <v>1989</v>
      </c>
      <c r="AE826" s="185" t="s">
        <v>2026</v>
      </c>
      <c r="AF826" s="185" t="s">
        <v>1889</v>
      </c>
      <c r="AG826" s="185" t="s">
        <v>1889</v>
      </c>
      <c r="AH826" s="185" t="s">
        <v>1912</v>
      </c>
      <c r="AI826" s="185" t="s">
        <v>1890</v>
      </c>
      <c r="AJ826" s="185" t="s">
        <v>1913</v>
      </c>
      <c r="AK826" s="185" t="s">
        <v>5002</v>
      </c>
      <c r="AL826" s="185" t="s">
        <v>2031</v>
      </c>
      <c r="AM826" s="185" t="s">
        <v>5195</v>
      </c>
      <c r="AN826" s="185" t="s">
        <v>4189</v>
      </c>
      <c r="AO826" s="185" t="s">
        <v>5196</v>
      </c>
      <c r="AP826" s="185" t="s">
        <v>1896</v>
      </c>
      <c r="AQ826" s="185" t="s">
        <v>1949</v>
      </c>
      <c r="AR826" s="185" t="s">
        <v>2237</v>
      </c>
      <c r="AS826" s="185">
        <v>1664922</v>
      </c>
      <c r="AT826" s="185" t="s">
        <v>2237</v>
      </c>
      <c r="AV826" s="185" t="s">
        <v>1920</v>
      </c>
      <c r="AW826" s="185">
        <v>1664922</v>
      </c>
      <c r="AX826" s="185">
        <v>0</v>
      </c>
      <c r="AY826" s="185" t="s">
        <v>4186</v>
      </c>
      <c r="AZ826" s="186">
        <v>0</v>
      </c>
      <c r="BA826" s="231">
        <v>0</v>
      </c>
      <c r="BB826" s="185">
        <v>0</v>
      </c>
      <c r="BC826" s="185" t="s">
        <v>1332</v>
      </c>
      <c r="BD826" s="187">
        <v>23446</v>
      </c>
      <c r="BE826" s="187">
        <v>31516</v>
      </c>
      <c r="BF826" s="187">
        <v>39805</v>
      </c>
      <c r="BH826" s="187">
        <v>42474</v>
      </c>
      <c r="BI826" s="187">
        <v>42838</v>
      </c>
      <c r="BJ826" s="185" t="s">
        <v>5197</v>
      </c>
      <c r="BK826" s="185" t="s">
        <v>1923</v>
      </c>
      <c r="BL826" s="187">
        <v>33967</v>
      </c>
      <c r="BM826" s="185" t="s">
        <v>1924</v>
      </c>
      <c r="BN826" s="185" t="s">
        <v>1925</v>
      </c>
      <c r="BV826" s="185" t="s">
        <v>3365</v>
      </c>
      <c r="BW826" s="185" t="s">
        <v>1896</v>
      </c>
      <c r="BX826" s="185" t="s">
        <v>1902</v>
      </c>
      <c r="BY826" s="187">
        <v>44300</v>
      </c>
      <c r="BZ826" s="187">
        <v>44300</v>
      </c>
      <c r="CA826" s="185">
        <v>0</v>
      </c>
      <c r="CB826" s="185">
        <v>1664922</v>
      </c>
      <c r="CC826" s="185">
        <v>0</v>
      </c>
      <c r="CD826" s="185">
        <v>102854</v>
      </c>
      <c r="CE826" s="185">
        <v>0</v>
      </c>
      <c r="CF826" s="185">
        <v>0</v>
      </c>
      <c r="CG826" s="185">
        <v>0</v>
      </c>
      <c r="CH826" s="185">
        <v>0</v>
      </c>
      <c r="CI826" s="185">
        <v>0</v>
      </c>
      <c r="CK826" s="185">
        <v>0</v>
      </c>
      <c r="CL826" s="185">
        <v>0</v>
      </c>
      <c r="CM826" s="185">
        <v>0</v>
      </c>
      <c r="CN826" s="185">
        <v>0</v>
      </c>
      <c r="CO826" s="185">
        <v>0</v>
      </c>
      <c r="CP826" s="185">
        <v>66098</v>
      </c>
      <c r="CQ826" s="185">
        <v>0</v>
      </c>
      <c r="CR826" s="185">
        <v>0</v>
      </c>
      <c r="CS826" s="185">
        <v>0</v>
      </c>
      <c r="CT826" s="185">
        <v>0</v>
      </c>
      <c r="CU826" s="185">
        <v>0</v>
      </c>
      <c r="CV826" s="185">
        <v>0</v>
      </c>
      <c r="CW826" s="185">
        <v>1833874</v>
      </c>
      <c r="CX826" s="185">
        <v>294894</v>
      </c>
      <c r="CY826" s="185">
        <v>1538980</v>
      </c>
      <c r="CZ826" s="185" t="s">
        <v>8035</v>
      </c>
      <c r="DA826" s="185">
        <v>152823</v>
      </c>
      <c r="DB826" s="185">
        <v>141500</v>
      </c>
      <c r="DC826" s="185">
        <v>199800</v>
      </c>
      <c r="DD826" s="185">
        <v>1731000</v>
      </c>
      <c r="DE826" s="185">
        <v>69200</v>
      </c>
      <c r="DF826" s="185">
        <v>34600</v>
      </c>
      <c r="DG826" s="185">
        <v>51900</v>
      </c>
      <c r="DH826" s="185">
        <v>0</v>
      </c>
      <c r="DI826" s="185">
        <v>30</v>
      </c>
      <c r="DJ826" s="185">
        <v>0</v>
      </c>
      <c r="DK826" s="185">
        <v>0</v>
      </c>
      <c r="DL826" s="185">
        <v>0</v>
      </c>
      <c r="DM826" s="187">
        <v>44197</v>
      </c>
      <c r="DN826" s="187">
        <v>44201</v>
      </c>
      <c r="DO826" s="185">
        <v>0</v>
      </c>
      <c r="DP826" s="185">
        <v>66600</v>
      </c>
      <c r="DQ826" s="185">
        <v>0</v>
      </c>
      <c r="DR826" s="185" t="s">
        <v>2051</v>
      </c>
      <c r="DS826" s="185" t="s">
        <v>1889</v>
      </c>
      <c r="DT826" s="185">
        <v>66600</v>
      </c>
      <c r="DV826" s="185" t="s">
        <v>1928</v>
      </c>
      <c r="DW826" s="185">
        <v>1665000</v>
      </c>
      <c r="DX826" s="185" t="s">
        <v>1896</v>
      </c>
    </row>
    <row r="827" spans="1:128" x14ac:dyDescent="0.25">
      <c r="A827" s="185">
        <v>20</v>
      </c>
      <c r="B827" s="185">
        <v>958667</v>
      </c>
      <c r="D827" s="230">
        <v>5.2199999999999998E-3</v>
      </c>
      <c r="E827" s="185">
        <v>5004</v>
      </c>
      <c r="F827" s="185">
        <v>51735003</v>
      </c>
      <c r="I827" s="185">
        <v>1590659</v>
      </c>
      <c r="J827" s="185">
        <v>682420</v>
      </c>
      <c r="L827" s="185">
        <v>1723214</v>
      </c>
      <c r="M827" s="185" t="s">
        <v>1889</v>
      </c>
      <c r="N827" s="185" t="s">
        <v>2227</v>
      </c>
      <c r="O827" s="185" t="s">
        <v>1332</v>
      </c>
      <c r="R827" s="185" t="s">
        <v>1264</v>
      </c>
      <c r="S827" s="185" t="s">
        <v>306</v>
      </c>
      <c r="T827" s="185" t="s">
        <v>306</v>
      </c>
      <c r="U827" s="185" t="s">
        <v>2513</v>
      </c>
      <c r="V827" s="185" t="s">
        <v>1949</v>
      </c>
      <c r="W827" s="185" t="s">
        <v>1161</v>
      </c>
      <c r="X827" s="185" t="s">
        <v>2033</v>
      </c>
      <c r="Y827" s="185" t="s">
        <v>1881</v>
      </c>
      <c r="Z827" s="185" t="s">
        <v>1909</v>
      </c>
      <c r="AA827" s="185" t="s">
        <v>1883</v>
      </c>
      <c r="AB827" s="185" t="s">
        <v>1883</v>
      </c>
      <c r="AC827" s="185" t="s">
        <v>5198</v>
      </c>
      <c r="AD827" s="185" t="s">
        <v>1989</v>
      </c>
      <c r="AE827" s="185" t="s">
        <v>1911</v>
      </c>
      <c r="AF827" s="185" t="s">
        <v>1887</v>
      </c>
      <c r="AG827" s="185" t="s">
        <v>1889</v>
      </c>
      <c r="AH827" s="185" t="s">
        <v>1912</v>
      </c>
      <c r="AI827" s="185" t="s">
        <v>1890</v>
      </c>
      <c r="AK827" s="185" t="s">
        <v>4099</v>
      </c>
      <c r="AL827" s="185" t="s">
        <v>2151</v>
      </c>
      <c r="AM827" s="185" t="s">
        <v>5199</v>
      </c>
      <c r="AN827" s="185" t="s">
        <v>5200</v>
      </c>
      <c r="AO827" s="185" t="s">
        <v>5201</v>
      </c>
      <c r="AP827" s="185" t="s">
        <v>1896</v>
      </c>
      <c r="AQ827" s="185" t="s">
        <v>1949</v>
      </c>
      <c r="AR827" s="185" t="s">
        <v>1957</v>
      </c>
      <c r="AS827" s="185">
        <v>1364839</v>
      </c>
      <c r="AT827" s="185" t="s">
        <v>1957</v>
      </c>
      <c r="AV827" s="185" t="s">
        <v>1920</v>
      </c>
      <c r="AW827" s="185">
        <v>1364839</v>
      </c>
      <c r="AX827" s="185">
        <v>0</v>
      </c>
      <c r="AY827" s="185" t="s">
        <v>2233</v>
      </c>
      <c r="AZ827" s="186">
        <v>0</v>
      </c>
      <c r="BA827" s="231">
        <v>0</v>
      </c>
      <c r="BB827" s="185">
        <v>0</v>
      </c>
      <c r="BD827" s="187">
        <v>23524</v>
      </c>
      <c r="BE827" s="187">
        <v>41396</v>
      </c>
      <c r="BF827" s="187">
        <v>42705</v>
      </c>
      <c r="BH827" s="187">
        <v>43222</v>
      </c>
      <c r="BI827" s="187">
        <v>43586</v>
      </c>
      <c r="BM827" s="185" t="s">
        <v>1900</v>
      </c>
      <c r="BN827" s="185" t="s">
        <v>1275</v>
      </c>
      <c r="BV827" s="185" t="s">
        <v>3365</v>
      </c>
      <c r="BW827" s="185" t="s">
        <v>1926</v>
      </c>
      <c r="BX827" s="185" t="s">
        <v>2025</v>
      </c>
      <c r="BY827" s="187">
        <v>43222</v>
      </c>
      <c r="BZ827" s="187">
        <v>44318</v>
      </c>
      <c r="CA827" s="185">
        <v>0</v>
      </c>
      <c r="CB827" s="185">
        <v>909893</v>
      </c>
      <c r="CC827" s="185">
        <v>0</v>
      </c>
      <c r="CD827" s="185">
        <v>68569</v>
      </c>
      <c r="CE827" s="185">
        <v>0</v>
      </c>
      <c r="CF827" s="185">
        <v>0</v>
      </c>
      <c r="CG827" s="185">
        <v>0</v>
      </c>
      <c r="CH827" s="185">
        <v>0</v>
      </c>
      <c r="CI827" s="185">
        <v>717755</v>
      </c>
      <c r="CK827" s="185">
        <v>0</v>
      </c>
      <c r="CL827" s="185">
        <v>0</v>
      </c>
      <c r="CM827" s="185">
        <v>0</v>
      </c>
      <c r="CN827" s="185">
        <v>0</v>
      </c>
      <c r="CO827" s="185">
        <v>0</v>
      </c>
      <c r="CP827" s="185">
        <v>44065</v>
      </c>
      <c r="CQ827" s="185">
        <v>0</v>
      </c>
      <c r="CR827" s="185">
        <v>0</v>
      </c>
      <c r="CS827" s="185">
        <v>0</v>
      </c>
      <c r="CT827" s="185">
        <v>0</v>
      </c>
      <c r="CU827" s="185">
        <v>0</v>
      </c>
      <c r="CV827" s="185">
        <v>0</v>
      </c>
      <c r="CW827" s="185">
        <v>1740282</v>
      </c>
      <c r="CX827" s="185">
        <v>166126</v>
      </c>
      <c r="CY827" s="185">
        <v>1574156</v>
      </c>
      <c r="CZ827" s="185" t="s">
        <v>8035</v>
      </c>
      <c r="DA827" s="185">
        <v>145024</v>
      </c>
      <c r="DB827" s="185">
        <v>122200</v>
      </c>
      <c r="DC827" s="185">
        <v>172600</v>
      </c>
      <c r="DD827" s="185">
        <v>1672000</v>
      </c>
      <c r="DE827" s="185">
        <v>66900</v>
      </c>
      <c r="DF827" s="185">
        <v>33400</v>
      </c>
      <c r="DG827" s="185">
        <v>50200</v>
      </c>
      <c r="DH827" s="185">
        <v>0</v>
      </c>
      <c r="DI827" s="185">
        <v>20</v>
      </c>
      <c r="DJ827" s="185">
        <v>0</v>
      </c>
      <c r="DK827" s="185">
        <v>10</v>
      </c>
      <c r="DL827" s="185">
        <v>0</v>
      </c>
      <c r="DM827" s="187">
        <v>44368</v>
      </c>
      <c r="DN827" s="187">
        <v>44389</v>
      </c>
      <c r="DO827" s="185">
        <v>0</v>
      </c>
      <c r="DP827" s="185">
        <v>57500</v>
      </c>
      <c r="DQ827" s="185">
        <v>0</v>
      </c>
      <c r="DR827" s="185" t="s">
        <v>2043</v>
      </c>
      <c r="DS827" s="185" t="s">
        <v>1903</v>
      </c>
      <c r="DT827" s="185">
        <v>57500</v>
      </c>
      <c r="DV827" s="185" t="s">
        <v>1928</v>
      </c>
      <c r="DW827" s="185">
        <v>1438000</v>
      </c>
      <c r="DX827" s="185" t="s">
        <v>1896</v>
      </c>
    </row>
    <row r="828" spans="1:128" x14ac:dyDescent="0.25">
      <c r="A828" s="185">
        <v>30</v>
      </c>
      <c r="B828" s="185">
        <v>2077000</v>
      </c>
      <c r="D828" s="230">
        <v>5.2199999999999998E-3</v>
      </c>
      <c r="E828" s="185">
        <v>10842</v>
      </c>
      <c r="F828" s="185">
        <v>51739003</v>
      </c>
      <c r="I828" s="185">
        <v>2137631</v>
      </c>
      <c r="J828" s="185">
        <v>726968</v>
      </c>
      <c r="L828" s="185">
        <v>2411518</v>
      </c>
      <c r="M828" s="185" t="s">
        <v>1889</v>
      </c>
      <c r="N828" s="185" t="s">
        <v>5144</v>
      </c>
      <c r="R828" s="185" t="s">
        <v>1879</v>
      </c>
      <c r="S828" s="185" t="s">
        <v>306</v>
      </c>
      <c r="T828" s="185" t="s">
        <v>306</v>
      </c>
      <c r="U828" s="185" t="s">
        <v>343</v>
      </c>
      <c r="V828" s="185" t="s">
        <v>3041</v>
      </c>
      <c r="W828" s="185" t="s">
        <v>160</v>
      </c>
      <c r="X828" s="185" t="s">
        <v>2033</v>
      </c>
      <c r="Y828" s="185" t="s">
        <v>1881</v>
      </c>
      <c r="Z828" s="185" t="s">
        <v>1909</v>
      </c>
      <c r="AA828" s="185" t="s">
        <v>1883</v>
      </c>
      <c r="AB828" s="185" t="s">
        <v>1883</v>
      </c>
      <c r="AC828" s="185" t="s">
        <v>5202</v>
      </c>
      <c r="AD828" s="185" t="s">
        <v>1989</v>
      </c>
      <c r="AE828" s="185" t="s">
        <v>2074</v>
      </c>
      <c r="AF828" s="185" t="s">
        <v>1889</v>
      </c>
      <c r="AG828" s="185" t="s">
        <v>1887</v>
      </c>
      <c r="AH828" s="185" t="s">
        <v>1912</v>
      </c>
      <c r="AI828" s="185" t="s">
        <v>1890</v>
      </c>
      <c r="AJ828" s="185" t="s">
        <v>1913</v>
      </c>
      <c r="AK828" s="185" t="s">
        <v>4352</v>
      </c>
      <c r="AL828" s="185" t="s">
        <v>2469</v>
      </c>
      <c r="AM828" s="185" t="s">
        <v>5203</v>
      </c>
      <c r="AN828" s="185" t="s">
        <v>5204</v>
      </c>
      <c r="AO828" s="185" t="s">
        <v>4189</v>
      </c>
      <c r="AP828" s="185" t="s">
        <v>1896</v>
      </c>
      <c r="AQ828" s="185" t="s">
        <v>3041</v>
      </c>
      <c r="AR828" s="185" t="s">
        <v>4704</v>
      </c>
      <c r="AS828" s="185">
        <v>2077050</v>
      </c>
      <c r="AT828" s="185" t="s">
        <v>4704</v>
      </c>
      <c r="AV828" s="185" t="s">
        <v>1920</v>
      </c>
      <c r="AW828" s="185">
        <v>2077050</v>
      </c>
      <c r="AX828" s="185">
        <v>0</v>
      </c>
      <c r="AY828" s="185" t="s">
        <v>5149</v>
      </c>
      <c r="AZ828" s="186">
        <v>0</v>
      </c>
      <c r="BA828" s="231">
        <v>0</v>
      </c>
      <c r="BB828" s="185">
        <v>0</v>
      </c>
      <c r="BC828" s="185" t="s">
        <v>1332</v>
      </c>
      <c r="BD828" s="187">
        <v>23303</v>
      </c>
      <c r="BE828" s="187">
        <v>30977</v>
      </c>
      <c r="BF828" s="187">
        <v>41276</v>
      </c>
      <c r="BH828" s="187">
        <v>43395</v>
      </c>
      <c r="BI828" s="187">
        <v>43759</v>
      </c>
      <c r="BJ828" s="185" t="s">
        <v>5205</v>
      </c>
      <c r="BK828" s="185" t="s">
        <v>1923</v>
      </c>
      <c r="BL828" s="187">
        <v>32568</v>
      </c>
      <c r="BM828" s="185" t="s">
        <v>1924</v>
      </c>
      <c r="BN828" s="185" t="s">
        <v>1925</v>
      </c>
      <c r="BV828" s="185" t="s">
        <v>3365</v>
      </c>
      <c r="BW828" s="185" t="s">
        <v>1926</v>
      </c>
      <c r="BX828" s="185" t="s">
        <v>1902</v>
      </c>
      <c r="BY828" s="187">
        <v>43760</v>
      </c>
      <c r="BZ828" s="187">
        <v>44126</v>
      </c>
      <c r="CA828" s="185">
        <v>0</v>
      </c>
      <c r="CB828" s="185">
        <v>2077050</v>
      </c>
      <c r="CC828" s="185">
        <v>0</v>
      </c>
      <c r="CD828" s="185">
        <v>0</v>
      </c>
      <c r="CE828" s="185">
        <v>0</v>
      </c>
      <c r="CF828" s="185">
        <v>0</v>
      </c>
      <c r="CG828" s="185">
        <v>0</v>
      </c>
      <c r="CH828" s="185">
        <v>0</v>
      </c>
      <c r="CI828" s="185">
        <v>0</v>
      </c>
      <c r="CK828" s="185">
        <v>0</v>
      </c>
      <c r="CL828" s="185">
        <v>0</v>
      </c>
      <c r="CM828" s="185">
        <v>0</v>
      </c>
      <c r="CN828" s="185">
        <v>0</v>
      </c>
      <c r="CO828" s="185">
        <v>0</v>
      </c>
      <c r="CP828" s="185">
        <v>0</v>
      </c>
      <c r="CQ828" s="185">
        <v>0</v>
      </c>
      <c r="CR828" s="185">
        <v>0</v>
      </c>
      <c r="CS828" s="185">
        <v>0</v>
      </c>
      <c r="CT828" s="185">
        <v>0</v>
      </c>
      <c r="CU828" s="185">
        <v>0</v>
      </c>
      <c r="CV828" s="185">
        <v>0</v>
      </c>
      <c r="CW828" s="185">
        <v>2077050</v>
      </c>
      <c r="CX828" s="185">
        <v>490053</v>
      </c>
      <c r="CY828" s="185">
        <v>1586997</v>
      </c>
      <c r="CZ828" s="185" t="s">
        <v>8035</v>
      </c>
      <c r="DA828" s="185">
        <v>173088</v>
      </c>
      <c r="DB828" s="185">
        <v>176500</v>
      </c>
      <c r="DC828" s="185">
        <v>249200</v>
      </c>
      <c r="DD828" s="185">
        <v>2077000</v>
      </c>
      <c r="DE828" s="185">
        <v>83100</v>
      </c>
      <c r="DF828" s="185">
        <v>41500</v>
      </c>
      <c r="DG828" s="185">
        <v>62300</v>
      </c>
      <c r="DH828" s="185">
        <v>0</v>
      </c>
      <c r="DI828" s="185">
        <v>30</v>
      </c>
      <c r="DJ828" s="185">
        <v>0</v>
      </c>
      <c r="DK828" s="185">
        <v>0</v>
      </c>
      <c r="DL828" s="185">
        <v>0</v>
      </c>
      <c r="DM828" s="187">
        <v>43837</v>
      </c>
      <c r="DN828" s="187">
        <v>43857</v>
      </c>
      <c r="DO828" s="185">
        <v>0</v>
      </c>
      <c r="DP828" s="185">
        <v>83100</v>
      </c>
      <c r="DQ828" s="185">
        <v>0</v>
      </c>
      <c r="DR828" s="185" t="s">
        <v>2043</v>
      </c>
      <c r="DS828" s="185" t="s">
        <v>1903</v>
      </c>
      <c r="DT828" s="185">
        <v>83100</v>
      </c>
      <c r="DV828" s="185" t="s">
        <v>1928</v>
      </c>
      <c r="DW828" s="185">
        <v>2077000</v>
      </c>
      <c r="DX828" s="185" t="s">
        <v>1896</v>
      </c>
    </row>
    <row r="829" spans="1:128" x14ac:dyDescent="0.25">
      <c r="A829" s="185">
        <v>30</v>
      </c>
      <c r="B829" s="185">
        <v>5334000</v>
      </c>
      <c r="D829" s="230">
        <v>6.9599999999999995E-2</v>
      </c>
      <c r="E829" s="185">
        <v>371246</v>
      </c>
      <c r="F829" s="185">
        <v>51741315</v>
      </c>
      <c r="I829" s="185">
        <v>5490048</v>
      </c>
      <c r="J829" s="185">
        <v>1867061</v>
      </c>
      <c r="L829" s="185">
        <v>5947552</v>
      </c>
      <c r="M829" s="185" t="s">
        <v>1889</v>
      </c>
      <c r="N829" s="185" t="s">
        <v>5206</v>
      </c>
      <c r="R829" s="185" t="s">
        <v>1879</v>
      </c>
      <c r="S829" s="185" t="s">
        <v>306</v>
      </c>
      <c r="T829" s="185" t="s">
        <v>571</v>
      </c>
      <c r="U829" s="185" t="s">
        <v>3280</v>
      </c>
      <c r="V829" s="185" t="s">
        <v>1963</v>
      </c>
      <c r="W829" s="185" t="s">
        <v>208</v>
      </c>
      <c r="X829" s="185" t="s">
        <v>2045</v>
      </c>
      <c r="Y829" s="185" t="s">
        <v>1881</v>
      </c>
      <c r="Z829" s="185" t="s">
        <v>1909</v>
      </c>
      <c r="AA829" s="185" t="s">
        <v>1883</v>
      </c>
      <c r="AB829" s="185" t="s">
        <v>1913</v>
      </c>
      <c r="AC829" s="185" t="s">
        <v>5207</v>
      </c>
      <c r="AD829" s="185" t="s">
        <v>2035</v>
      </c>
      <c r="AE829" s="185" t="s">
        <v>1989</v>
      </c>
      <c r="AF829" s="185" t="s">
        <v>1887</v>
      </c>
      <c r="AG829" s="185" t="s">
        <v>1889</v>
      </c>
      <c r="AH829" s="185" t="s">
        <v>1912</v>
      </c>
      <c r="AI829" s="185" t="s">
        <v>1890</v>
      </c>
      <c r="AJ829" s="185" t="s">
        <v>1913</v>
      </c>
      <c r="AK829" s="185" t="s">
        <v>5208</v>
      </c>
      <c r="AL829" s="185" t="s">
        <v>362</v>
      </c>
      <c r="AM829" s="185" t="s">
        <v>4260</v>
      </c>
      <c r="AN829" s="185" t="s">
        <v>4260</v>
      </c>
      <c r="AP829" s="185" t="s">
        <v>1896</v>
      </c>
      <c r="AQ829" s="185" t="s">
        <v>1963</v>
      </c>
      <c r="AR829" s="185" t="s">
        <v>1675</v>
      </c>
      <c r="AS829" s="185">
        <v>5334460</v>
      </c>
      <c r="AT829" s="185" t="s">
        <v>1675</v>
      </c>
      <c r="AV829" s="185" t="s">
        <v>1920</v>
      </c>
      <c r="AW829" s="185">
        <v>5334460</v>
      </c>
      <c r="AX829" s="185">
        <v>0</v>
      </c>
      <c r="AY829" s="185" t="s">
        <v>5209</v>
      </c>
      <c r="AZ829" s="186">
        <v>0</v>
      </c>
      <c r="BA829" s="231">
        <v>0</v>
      </c>
      <c r="BB829" s="185">
        <v>20</v>
      </c>
      <c r="BC829" s="185" t="s">
        <v>1332</v>
      </c>
      <c r="BD829" s="187">
        <v>23659</v>
      </c>
      <c r="BE829" s="187">
        <v>29633</v>
      </c>
      <c r="BF829" s="187">
        <v>34198</v>
      </c>
      <c r="BH829" s="187">
        <v>42782</v>
      </c>
      <c r="BI829" s="187">
        <v>43146</v>
      </c>
      <c r="BJ829" s="185" t="s">
        <v>5210</v>
      </c>
      <c r="BK829" s="185" t="s">
        <v>1923</v>
      </c>
      <c r="BL829" s="187">
        <v>34443</v>
      </c>
      <c r="BO829" s="185" t="s">
        <v>2302</v>
      </c>
      <c r="BR829" s="185" t="s">
        <v>2303</v>
      </c>
      <c r="BV829" s="185" t="s">
        <v>3365</v>
      </c>
      <c r="BW829" s="185" t="s">
        <v>1926</v>
      </c>
      <c r="BX829" s="185" t="s">
        <v>1902</v>
      </c>
      <c r="BY829" s="187">
        <v>44243</v>
      </c>
      <c r="BZ829" s="187">
        <v>44243</v>
      </c>
      <c r="CA829" s="185">
        <v>0</v>
      </c>
      <c r="CB829" s="185">
        <v>5334460</v>
      </c>
      <c r="CC829" s="185">
        <v>0</v>
      </c>
      <c r="CD829" s="185">
        <v>0</v>
      </c>
      <c r="CE829" s="185">
        <v>0</v>
      </c>
      <c r="CF829" s="185">
        <v>0</v>
      </c>
      <c r="CG829" s="185">
        <v>0</v>
      </c>
      <c r="CH829" s="185">
        <v>0</v>
      </c>
      <c r="CI829" s="185">
        <v>0</v>
      </c>
      <c r="CK829" s="185">
        <v>0</v>
      </c>
      <c r="CL829" s="185">
        <v>0</v>
      </c>
      <c r="CM829" s="185">
        <v>0</v>
      </c>
      <c r="CN829" s="185">
        <v>0</v>
      </c>
      <c r="CO829" s="185">
        <v>1066892</v>
      </c>
      <c r="CP829" s="185">
        <v>0</v>
      </c>
      <c r="CQ829" s="185">
        <v>0</v>
      </c>
      <c r="CR829" s="185">
        <v>0</v>
      </c>
      <c r="CS829" s="185">
        <v>0</v>
      </c>
      <c r="CT829" s="185">
        <v>0</v>
      </c>
      <c r="CU829" s="185">
        <v>0</v>
      </c>
      <c r="CV829" s="185">
        <v>0</v>
      </c>
      <c r="CW829" s="185">
        <v>6401352</v>
      </c>
      <c r="CX829" s="185">
        <v>1201138</v>
      </c>
      <c r="CY829" s="185">
        <v>5200214</v>
      </c>
      <c r="CZ829" s="185" t="s">
        <v>8035</v>
      </c>
      <c r="DA829" s="185">
        <v>533446</v>
      </c>
      <c r="DB829" s="185">
        <v>453400</v>
      </c>
      <c r="DC829" s="185">
        <v>640100</v>
      </c>
      <c r="DD829" s="185">
        <v>6401000</v>
      </c>
      <c r="DE829" s="185">
        <v>256000</v>
      </c>
      <c r="DF829" s="185">
        <v>128000</v>
      </c>
      <c r="DG829" s="185">
        <v>192000</v>
      </c>
      <c r="DH829" s="185">
        <v>0</v>
      </c>
      <c r="DI829" s="185">
        <v>30</v>
      </c>
      <c r="DJ829" s="185">
        <v>0</v>
      </c>
      <c r="DK829" s="185">
        <v>0</v>
      </c>
      <c r="DL829" s="185">
        <v>169047</v>
      </c>
      <c r="DM829" s="187">
        <v>44200</v>
      </c>
      <c r="DN829" s="187">
        <v>44221</v>
      </c>
      <c r="DO829" s="185">
        <v>0</v>
      </c>
      <c r="DP829" s="185">
        <v>213400</v>
      </c>
      <c r="DQ829" s="185">
        <v>53300</v>
      </c>
      <c r="DR829" s="185" t="s">
        <v>2051</v>
      </c>
      <c r="DS829" s="185" t="s">
        <v>1903</v>
      </c>
      <c r="DT829" s="185">
        <v>213400</v>
      </c>
      <c r="DV829" s="185" t="s">
        <v>1928</v>
      </c>
      <c r="DW829" s="185">
        <v>5334000</v>
      </c>
      <c r="DX829" s="185" t="s">
        <v>1896</v>
      </c>
    </row>
    <row r="830" spans="1:128" x14ac:dyDescent="0.25">
      <c r="A830" s="185">
        <v>30</v>
      </c>
      <c r="B830" s="185">
        <v>3407000</v>
      </c>
      <c r="D830" s="230">
        <v>5.2199999999999998E-3</v>
      </c>
      <c r="E830" s="185">
        <v>17785</v>
      </c>
      <c r="F830" s="185">
        <v>51772010</v>
      </c>
      <c r="I830" s="185">
        <v>3506798</v>
      </c>
      <c r="J830" s="185">
        <v>1192595</v>
      </c>
      <c r="L830" s="185">
        <v>3951271</v>
      </c>
      <c r="M830" s="185" t="s">
        <v>1889</v>
      </c>
      <c r="N830" s="185" t="s">
        <v>861</v>
      </c>
      <c r="R830" s="185" t="s">
        <v>1879</v>
      </c>
      <c r="S830" s="185" t="s">
        <v>306</v>
      </c>
      <c r="T830" s="185" t="s">
        <v>306</v>
      </c>
      <c r="U830" s="185" t="s">
        <v>2932</v>
      </c>
      <c r="V830" s="185" t="s">
        <v>1963</v>
      </c>
      <c r="W830" s="185" t="s">
        <v>7626</v>
      </c>
      <c r="X830" s="185" t="s">
        <v>2407</v>
      </c>
      <c r="Y830" s="185" t="s">
        <v>1881</v>
      </c>
      <c r="Z830" s="185" t="s">
        <v>1909</v>
      </c>
      <c r="AA830" s="185" t="s">
        <v>1883</v>
      </c>
      <c r="AB830" s="185" t="s">
        <v>1883</v>
      </c>
      <c r="AC830" s="185" t="s">
        <v>5211</v>
      </c>
      <c r="AD830" s="185" t="s">
        <v>1989</v>
      </c>
      <c r="AE830" s="185" t="s">
        <v>1911</v>
      </c>
      <c r="AF830" s="185" t="s">
        <v>1887</v>
      </c>
      <c r="AG830" s="185" t="s">
        <v>1887</v>
      </c>
      <c r="AH830" s="185" t="s">
        <v>1912</v>
      </c>
      <c r="AI830" s="185" t="s">
        <v>1890</v>
      </c>
      <c r="AK830" s="185" t="s">
        <v>2423</v>
      </c>
      <c r="AL830" s="185" t="s">
        <v>2363</v>
      </c>
      <c r="AM830" s="185" t="s">
        <v>5212</v>
      </c>
      <c r="AN830" s="185" t="s">
        <v>4272</v>
      </c>
      <c r="AO830" s="185" t="s">
        <v>4979</v>
      </c>
      <c r="AP830" s="185" t="s">
        <v>1896</v>
      </c>
      <c r="AQ830" s="185" t="s">
        <v>1963</v>
      </c>
      <c r="AR830" s="185" t="s">
        <v>2147</v>
      </c>
      <c r="AS830" s="185">
        <v>3407415</v>
      </c>
      <c r="AT830" s="185" t="s">
        <v>2147</v>
      </c>
      <c r="AV830" s="185" t="s">
        <v>1920</v>
      </c>
      <c r="AW830" s="185">
        <v>3407415</v>
      </c>
      <c r="AX830" s="185">
        <v>0</v>
      </c>
      <c r="AY830" s="185" t="s">
        <v>2286</v>
      </c>
      <c r="AZ830" s="186">
        <v>0</v>
      </c>
      <c r="BA830" s="231">
        <v>0</v>
      </c>
      <c r="BB830" s="185">
        <v>0</v>
      </c>
      <c r="BD830" s="187">
        <v>23819</v>
      </c>
      <c r="BE830" s="187">
        <v>41621</v>
      </c>
      <c r="BF830" s="187">
        <v>41621</v>
      </c>
      <c r="BH830" s="187">
        <v>43812</v>
      </c>
      <c r="BI830" s="187">
        <v>44177</v>
      </c>
      <c r="BO830" s="185" t="s">
        <v>861</v>
      </c>
      <c r="BR830" s="185" t="s">
        <v>2287</v>
      </c>
      <c r="BV830" s="185" t="s">
        <v>3365</v>
      </c>
      <c r="BW830" s="185" t="s">
        <v>1896</v>
      </c>
      <c r="BX830" s="185" t="s">
        <v>1902</v>
      </c>
      <c r="BY830" s="187">
        <v>43447</v>
      </c>
      <c r="BZ830" s="187">
        <v>44178</v>
      </c>
      <c r="CA830" s="185">
        <v>0</v>
      </c>
      <c r="CB830" s="185">
        <v>3407415</v>
      </c>
      <c r="CC830" s="185">
        <v>0</v>
      </c>
      <c r="CD830" s="185">
        <v>0</v>
      </c>
      <c r="CE830" s="185">
        <v>0</v>
      </c>
      <c r="CF830" s="185">
        <v>0</v>
      </c>
      <c r="CG830" s="185">
        <v>0</v>
      </c>
      <c r="CH830" s="185">
        <v>0</v>
      </c>
      <c r="CI830" s="185">
        <v>0</v>
      </c>
      <c r="CK830" s="185">
        <v>0</v>
      </c>
      <c r="CL830" s="185">
        <v>0</v>
      </c>
      <c r="CM830" s="185">
        <v>0</v>
      </c>
      <c r="CN830" s="185">
        <v>0</v>
      </c>
      <c r="CO830" s="185">
        <v>0</v>
      </c>
      <c r="CP830" s="185">
        <v>0</v>
      </c>
      <c r="CQ830" s="185">
        <v>0</v>
      </c>
      <c r="CR830" s="185">
        <v>0</v>
      </c>
      <c r="CS830" s="185">
        <v>0</v>
      </c>
      <c r="CT830" s="185">
        <v>0</v>
      </c>
      <c r="CU830" s="185">
        <v>0</v>
      </c>
      <c r="CV830" s="185">
        <v>0</v>
      </c>
      <c r="CW830" s="185">
        <v>3407415</v>
      </c>
      <c r="CX830" s="185">
        <v>1722045</v>
      </c>
      <c r="CY830" s="185">
        <v>1685370</v>
      </c>
      <c r="CZ830" s="185" t="s">
        <v>8035</v>
      </c>
      <c r="DA830" s="185">
        <v>283951</v>
      </c>
      <c r="DB830" s="185">
        <v>289600</v>
      </c>
      <c r="DC830" s="185">
        <v>408800</v>
      </c>
      <c r="DD830" s="185">
        <v>3407000</v>
      </c>
      <c r="DE830" s="185">
        <v>136300</v>
      </c>
      <c r="DF830" s="185">
        <v>68100</v>
      </c>
      <c r="DG830" s="185">
        <v>102200</v>
      </c>
      <c r="DH830" s="185">
        <v>0</v>
      </c>
      <c r="DI830" s="185">
        <v>30</v>
      </c>
      <c r="DJ830" s="185">
        <v>0</v>
      </c>
      <c r="DK830" s="185">
        <v>0</v>
      </c>
      <c r="DL830" s="185">
        <v>0</v>
      </c>
      <c r="DM830" s="187">
        <v>44208</v>
      </c>
      <c r="DN830" s="187">
        <v>44228</v>
      </c>
      <c r="DO830" s="185">
        <v>0</v>
      </c>
      <c r="DP830" s="185">
        <v>136300</v>
      </c>
      <c r="DQ830" s="185">
        <v>0</v>
      </c>
      <c r="DR830" s="185" t="s">
        <v>2074</v>
      </c>
      <c r="DS830" s="185" t="s">
        <v>1903</v>
      </c>
      <c r="DT830" s="185">
        <v>136300</v>
      </c>
      <c r="DV830" s="185" t="s">
        <v>1928</v>
      </c>
      <c r="DW830" s="185">
        <v>3407000</v>
      </c>
      <c r="DX830" s="185" t="s">
        <v>1896</v>
      </c>
    </row>
    <row r="831" spans="1:128" x14ac:dyDescent="0.25">
      <c r="A831" s="185">
        <v>30</v>
      </c>
      <c r="B831" s="185">
        <v>1843000</v>
      </c>
      <c r="D831" s="230">
        <v>5.2199999999999998E-3</v>
      </c>
      <c r="E831" s="185">
        <v>9620</v>
      </c>
      <c r="F831" s="185">
        <v>51782245</v>
      </c>
      <c r="I831" s="185">
        <v>1985600</v>
      </c>
      <c r="J831" s="185">
        <v>921361</v>
      </c>
      <c r="L831" s="185">
        <v>2151067</v>
      </c>
      <c r="M831" s="185" t="s">
        <v>1889</v>
      </c>
      <c r="N831" s="185" t="s">
        <v>3397</v>
      </c>
      <c r="R831" s="185" t="s">
        <v>1879</v>
      </c>
      <c r="S831" s="185" t="s">
        <v>306</v>
      </c>
      <c r="T831" s="185" t="s">
        <v>306</v>
      </c>
      <c r="U831" s="185" t="s">
        <v>7435</v>
      </c>
      <c r="V831" s="185" t="s">
        <v>1949</v>
      </c>
      <c r="W831" s="185" t="s">
        <v>447</v>
      </c>
      <c r="X831" s="185" t="s">
        <v>1880</v>
      </c>
      <c r="Y831" s="185" t="s">
        <v>1908</v>
      </c>
      <c r="Z831" s="185" t="s">
        <v>1909</v>
      </c>
      <c r="AA831" s="185" t="s">
        <v>1883</v>
      </c>
      <c r="AB831" s="185" t="s">
        <v>1883</v>
      </c>
      <c r="AC831" s="185" t="s">
        <v>5213</v>
      </c>
      <c r="AD831" s="185" t="s">
        <v>1989</v>
      </c>
      <c r="AE831" s="185" t="s">
        <v>2074</v>
      </c>
      <c r="AF831" s="185" t="s">
        <v>1889</v>
      </c>
      <c r="AG831" s="185" t="s">
        <v>1989</v>
      </c>
      <c r="AH831" s="185" t="s">
        <v>1912</v>
      </c>
      <c r="AI831" s="185" t="s">
        <v>1890</v>
      </c>
      <c r="AJ831" s="185" t="s">
        <v>1913</v>
      </c>
      <c r="AK831" s="185" t="s">
        <v>2270</v>
      </c>
      <c r="AL831" s="185" t="s">
        <v>1092</v>
      </c>
      <c r="AM831" s="185" t="s">
        <v>5214</v>
      </c>
      <c r="AN831" s="185" t="s">
        <v>4189</v>
      </c>
      <c r="AO831" s="185" t="s">
        <v>5215</v>
      </c>
      <c r="AP831" s="185" t="s">
        <v>1896</v>
      </c>
      <c r="AQ831" s="185" t="s">
        <v>1949</v>
      </c>
      <c r="AR831" s="185" t="s">
        <v>2782</v>
      </c>
      <c r="AS831" s="185">
        <v>1081448</v>
      </c>
      <c r="AT831" s="185" t="s">
        <v>2620</v>
      </c>
      <c r="AU831" s="185" t="s">
        <v>1332</v>
      </c>
      <c r="AV831" s="185" t="s">
        <v>1920</v>
      </c>
      <c r="AW831" s="185">
        <v>1842722</v>
      </c>
      <c r="AX831" s="185">
        <v>0</v>
      </c>
      <c r="AY831" s="185" t="s">
        <v>3403</v>
      </c>
      <c r="AZ831" s="186">
        <v>0</v>
      </c>
      <c r="BA831" s="231">
        <v>0</v>
      </c>
      <c r="BB831" s="185">
        <v>0</v>
      </c>
      <c r="BC831" s="185" t="s">
        <v>1332</v>
      </c>
      <c r="BD831" s="187">
        <v>24074</v>
      </c>
      <c r="BE831" s="187">
        <v>32545</v>
      </c>
      <c r="BF831" s="187">
        <v>39805</v>
      </c>
      <c r="BH831" s="187">
        <v>42772</v>
      </c>
      <c r="BI831" s="187">
        <v>43136</v>
      </c>
      <c r="BJ831" s="185" t="s">
        <v>5216</v>
      </c>
      <c r="BK831" s="185" t="s">
        <v>1923</v>
      </c>
      <c r="BL831" s="187">
        <v>33532</v>
      </c>
      <c r="BM831" s="185" t="s">
        <v>1924</v>
      </c>
      <c r="BN831" s="185" t="s">
        <v>1925</v>
      </c>
      <c r="BV831" s="185" t="s">
        <v>3365</v>
      </c>
      <c r="BW831" s="185" t="s">
        <v>1926</v>
      </c>
      <c r="BX831" s="185" t="s">
        <v>1902</v>
      </c>
      <c r="BY831" s="187">
        <v>43502</v>
      </c>
      <c r="BZ831" s="187">
        <v>44233</v>
      </c>
      <c r="CA831" s="185">
        <v>0</v>
      </c>
      <c r="CB831" s="185">
        <v>1842722</v>
      </c>
      <c r="CC831" s="185">
        <v>0</v>
      </c>
      <c r="CD831" s="185">
        <v>0</v>
      </c>
      <c r="CE831" s="185">
        <v>0</v>
      </c>
      <c r="CF831" s="185">
        <v>0</v>
      </c>
      <c r="CG831" s="185">
        <v>0</v>
      </c>
      <c r="CH831" s="185">
        <v>0</v>
      </c>
      <c r="CI831" s="185">
        <v>0</v>
      </c>
      <c r="CK831" s="185">
        <v>0</v>
      </c>
      <c r="CL831" s="185">
        <v>0</v>
      </c>
      <c r="CM831" s="185">
        <v>0</v>
      </c>
      <c r="CN831" s="185">
        <v>0</v>
      </c>
      <c r="CO831" s="185">
        <v>0</v>
      </c>
      <c r="CP831" s="185">
        <v>66098</v>
      </c>
      <c r="CQ831" s="185">
        <v>0</v>
      </c>
      <c r="CR831" s="185">
        <v>0</v>
      </c>
      <c r="CS831" s="185">
        <v>0</v>
      </c>
      <c r="CT831" s="185">
        <v>0</v>
      </c>
      <c r="CU831" s="185">
        <v>0</v>
      </c>
      <c r="CV831" s="185">
        <v>0</v>
      </c>
      <c r="CW831" s="185">
        <v>2011674</v>
      </c>
      <c r="CX831" s="185">
        <v>1005695</v>
      </c>
      <c r="CY831" s="185">
        <v>1005979</v>
      </c>
      <c r="CZ831" s="185" t="s">
        <v>8035</v>
      </c>
      <c r="DA831" s="185">
        <v>159068</v>
      </c>
      <c r="DB831" s="185">
        <v>156700</v>
      </c>
      <c r="DC831" s="185">
        <v>221200</v>
      </c>
      <c r="DD831" s="185">
        <v>1909000</v>
      </c>
      <c r="DE831" s="185">
        <v>76400</v>
      </c>
      <c r="DF831" s="185">
        <v>38200</v>
      </c>
      <c r="DG831" s="185">
        <v>57300</v>
      </c>
      <c r="DH831" s="185">
        <v>0</v>
      </c>
      <c r="DI831" s="185">
        <v>30</v>
      </c>
      <c r="DJ831" s="185">
        <v>0</v>
      </c>
      <c r="DK831" s="185">
        <v>0</v>
      </c>
      <c r="DL831" s="185">
        <v>0</v>
      </c>
      <c r="DM831" s="187">
        <v>43565</v>
      </c>
      <c r="DN831" s="187">
        <v>43588</v>
      </c>
      <c r="DO831" s="185">
        <v>0</v>
      </c>
      <c r="DP831" s="185">
        <v>73700</v>
      </c>
      <c r="DQ831" s="185">
        <v>0</v>
      </c>
      <c r="DR831" s="185" t="s">
        <v>1888</v>
      </c>
      <c r="DS831" s="185" t="s">
        <v>1889</v>
      </c>
      <c r="DT831" s="185">
        <v>73700</v>
      </c>
      <c r="DV831" s="185" t="s">
        <v>1928</v>
      </c>
      <c r="DW831" s="185">
        <v>1843000</v>
      </c>
      <c r="DX831" s="185" t="s">
        <v>1896</v>
      </c>
    </row>
    <row r="832" spans="1:128" x14ac:dyDescent="0.25">
      <c r="A832" s="185">
        <v>30</v>
      </c>
      <c r="B832" s="185">
        <v>2594000</v>
      </c>
      <c r="D832" s="230">
        <v>5.2199999999999998E-3</v>
      </c>
      <c r="E832" s="185">
        <v>13541</v>
      </c>
      <c r="F832" s="185">
        <v>51814328</v>
      </c>
      <c r="I832" s="185">
        <v>2669154</v>
      </c>
      <c r="J832" s="185">
        <v>907729</v>
      </c>
      <c r="L832" s="185">
        <v>2891584</v>
      </c>
      <c r="M832" s="185" t="s">
        <v>1889</v>
      </c>
      <c r="N832" s="185" t="s">
        <v>443</v>
      </c>
      <c r="R832" s="185" t="s">
        <v>1264</v>
      </c>
      <c r="S832" s="185" t="s">
        <v>306</v>
      </c>
      <c r="T832" s="185" t="s">
        <v>306</v>
      </c>
      <c r="U832" s="185" t="s">
        <v>7435</v>
      </c>
      <c r="V832" s="185" t="s">
        <v>2012</v>
      </c>
      <c r="W832" s="185" t="s">
        <v>791</v>
      </c>
      <c r="X832" s="185" t="s">
        <v>2033</v>
      </c>
      <c r="Y832" s="185" t="s">
        <v>1881</v>
      </c>
      <c r="Z832" s="185" t="s">
        <v>1909</v>
      </c>
      <c r="AA832" s="185" t="s">
        <v>1883</v>
      </c>
      <c r="AB832" s="185" t="s">
        <v>1883</v>
      </c>
      <c r="AC832" s="185" t="s">
        <v>5217</v>
      </c>
      <c r="AD832" s="185" t="s">
        <v>1989</v>
      </c>
      <c r="AE832" s="185" t="s">
        <v>2074</v>
      </c>
      <c r="AF832" s="185" t="s">
        <v>1889</v>
      </c>
      <c r="AG832" s="185" t="s">
        <v>1989</v>
      </c>
      <c r="AH832" s="185" t="s">
        <v>1912</v>
      </c>
      <c r="AI832" s="185" t="s">
        <v>1890</v>
      </c>
      <c r="AK832" s="185" t="s">
        <v>3523</v>
      </c>
      <c r="AL832" s="185" t="s">
        <v>5218</v>
      </c>
      <c r="AM832" s="185" t="s">
        <v>5219</v>
      </c>
      <c r="AN832" s="185" t="s">
        <v>5220</v>
      </c>
      <c r="AO832" s="185" t="s">
        <v>4674</v>
      </c>
      <c r="AP832" s="185" t="s">
        <v>1896</v>
      </c>
      <c r="AQ832" s="185" t="s">
        <v>2012</v>
      </c>
      <c r="AR832" s="185" t="s">
        <v>2300</v>
      </c>
      <c r="AS832" s="185">
        <v>2593510</v>
      </c>
      <c r="AT832" s="185" t="s">
        <v>2300</v>
      </c>
      <c r="AV832" s="185" t="s">
        <v>1920</v>
      </c>
      <c r="AW832" s="185">
        <v>2593510</v>
      </c>
      <c r="AX832" s="185">
        <v>0</v>
      </c>
      <c r="AY832" s="185" t="s">
        <v>2301</v>
      </c>
      <c r="AZ832" s="186">
        <v>0</v>
      </c>
      <c r="BA832" s="231">
        <v>0</v>
      </c>
      <c r="BB832" s="185">
        <v>0</v>
      </c>
      <c r="BC832" s="185" t="s">
        <v>1332</v>
      </c>
      <c r="BD832" s="187">
        <v>24057</v>
      </c>
      <c r="BE832" s="187">
        <v>40217</v>
      </c>
      <c r="BF832" s="187">
        <v>40217</v>
      </c>
      <c r="BH832" s="187">
        <v>43139</v>
      </c>
      <c r="BI832" s="187">
        <v>43503</v>
      </c>
      <c r="BO832" s="185" t="s">
        <v>2302</v>
      </c>
      <c r="BR832" s="185" t="s">
        <v>2303</v>
      </c>
      <c r="BV832" s="185" t="s">
        <v>3365</v>
      </c>
      <c r="BW832" s="185" t="s">
        <v>1926</v>
      </c>
      <c r="BX832" s="185" t="s">
        <v>2025</v>
      </c>
      <c r="BY832" s="187">
        <v>43869</v>
      </c>
      <c r="BZ832" s="187">
        <v>44235</v>
      </c>
      <c r="CA832" s="185">
        <v>0</v>
      </c>
      <c r="CB832" s="185">
        <v>2593510</v>
      </c>
      <c r="CC832" s="185">
        <v>0</v>
      </c>
      <c r="CD832" s="185">
        <v>0</v>
      </c>
      <c r="CE832" s="185">
        <v>0</v>
      </c>
      <c r="CF832" s="185">
        <v>0</v>
      </c>
      <c r="CG832" s="185">
        <v>0</v>
      </c>
      <c r="CH832" s="185">
        <v>0</v>
      </c>
      <c r="CI832" s="185">
        <v>0</v>
      </c>
      <c r="CK832" s="185">
        <v>0</v>
      </c>
      <c r="CL832" s="185">
        <v>0</v>
      </c>
      <c r="CM832" s="185">
        <v>0</v>
      </c>
      <c r="CN832" s="185">
        <v>0</v>
      </c>
      <c r="CO832" s="185">
        <v>0</v>
      </c>
      <c r="CP832" s="185">
        <v>0</v>
      </c>
      <c r="CQ832" s="185">
        <v>0</v>
      </c>
      <c r="CR832" s="185">
        <v>0</v>
      </c>
      <c r="CS832" s="185">
        <v>0</v>
      </c>
      <c r="CT832" s="185">
        <v>0</v>
      </c>
      <c r="CU832" s="185">
        <v>0</v>
      </c>
      <c r="CV832" s="185">
        <v>0</v>
      </c>
      <c r="CW832" s="185">
        <v>2593510</v>
      </c>
      <c r="CX832" s="185">
        <v>1089276</v>
      </c>
      <c r="CY832" s="185">
        <v>1504234</v>
      </c>
      <c r="CZ832" s="185" t="s">
        <v>8035</v>
      </c>
      <c r="DA832" s="185">
        <v>216126</v>
      </c>
      <c r="DB832" s="185">
        <v>220500</v>
      </c>
      <c r="DC832" s="185">
        <v>311300</v>
      </c>
      <c r="DD832" s="185">
        <v>2594000</v>
      </c>
      <c r="DE832" s="185">
        <v>103800</v>
      </c>
      <c r="DF832" s="185">
        <v>51900</v>
      </c>
      <c r="DG832" s="185">
        <v>77800</v>
      </c>
      <c r="DH832" s="185">
        <v>0</v>
      </c>
      <c r="DI832" s="185">
        <v>30</v>
      </c>
      <c r="DJ832" s="185">
        <v>0</v>
      </c>
      <c r="DK832" s="185">
        <v>0</v>
      </c>
      <c r="DL832" s="185">
        <v>0</v>
      </c>
      <c r="DM832" s="187">
        <v>43753</v>
      </c>
      <c r="DN832" s="187">
        <v>43774</v>
      </c>
      <c r="DO832" s="185">
        <v>0</v>
      </c>
      <c r="DP832" s="185">
        <v>103800</v>
      </c>
      <c r="DQ832" s="185">
        <v>0</v>
      </c>
      <c r="DR832" s="185" t="s">
        <v>2043</v>
      </c>
      <c r="DS832" s="185" t="s">
        <v>1903</v>
      </c>
      <c r="DT832" s="185">
        <v>103800</v>
      </c>
      <c r="DV832" s="185" t="s">
        <v>1928</v>
      </c>
      <c r="DW832" s="185">
        <v>2594000</v>
      </c>
      <c r="DX832" s="185" t="s">
        <v>1896</v>
      </c>
    </row>
    <row r="833" spans="1:128" x14ac:dyDescent="0.25">
      <c r="A833" s="185">
        <v>14</v>
      </c>
      <c r="B833" s="185">
        <v>1541400</v>
      </c>
      <c r="D833" s="230">
        <v>5.2199999999999998E-3</v>
      </c>
      <c r="E833" s="185">
        <v>8046</v>
      </c>
      <c r="F833" s="185">
        <v>51825568</v>
      </c>
      <c r="I833" s="185">
        <v>3506798</v>
      </c>
      <c r="J833" s="185">
        <v>1192596</v>
      </c>
      <c r="L833" s="185">
        <v>3799031</v>
      </c>
      <c r="M833" s="185" t="s">
        <v>1889</v>
      </c>
      <c r="N833" s="185" t="s">
        <v>5184</v>
      </c>
      <c r="O833" s="185" t="s">
        <v>1332</v>
      </c>
      <c r="R833" s="185" t="s">
        <v>1879</v>
      </c>
      <c r="S833" s="185" t="s">
        <v>306</v>
      </c>
      <c r="T833" s="185" t="s">
        <v>306</v>
      </c>
      <c r="U833" s="185" t="s">
        <v>343</v>
      </c>
      <c r="V833" s="185" t="s">
        <v>1963</v>
      </c>
      <c r="W833" s="185" t="s">
        <v>660</v>
      </c>
      <c r="X833" s="185" t="s">
        <v>1880</v>
      </c>
      <c r="Y833" s="185" t="s">
        <v>1881</v>
      </c>
      <c r="Z833" s="185" t="s">
        <v>1909</v>
      </c>
      <c r="AA833" s="185" t="s">
        <v>1883</v>
      </c>
      <c r="AB833" s="185" t="s">
        <v>1883</v>
      </c>
      <c r="AC833" s="185" t="s">
        <v>5221</v>
      </c>
      <c r="AD833" s="185" t="s">
        <v>1989</v>
      </c>
      <c r="AE833" s="185" t="s">
        <v>2074</v>
      </c>
      <c r="AF833" s="185" t="s">
        <v>1889</v>
      </c>
      <c r="AG833" s="185" t="s">
        <v>1887</v>
      </c>
      <c r="AH833" s="185" t="s">
        <v>1912</v>
      </c>
      <c r="AI833" s="185" t="s">
        <v>1890</v>
      </c>
      <c r="AJ833" s="185" t="s">
        <v>1913</v>
      </c>
      <c r="AK833" s="185" t="s">
        <v>4554</v>
      </c>
      <c r="AL833" s="185" t="s">
        <v>5222</v>
      </c>
      <c r="AM833" s="185" t="s">
        <v>4870</v>
      </c>
      <c r="AN833" s="185" t="s">
        <v>4382</v>
      </c>
      <c r="AO833" s="185" t="s">
        <v>4359</v>
      </c>
      <c r="AP833" s="185" t="s">
        <v>1896</v>
      </c>
      <c r="AQ833" s="185" t="s">
        <v>3041</v>
      </c>
      <c r="AR833" s="185" t="s">
        <v>4704</v>
      </c>
      <c r="AS833" s="185">
        <v>2077050</v>
      </c>
      <c r="AT833" s="185" t="s">
        <v>2147</v>
      </c>
      <c r="AU833" s="185" t="s">
        <v>1332</v>
      </c>
      <c r="AV833" s="185" t="s">
        <v>1920</v>
      </c>
      <c r="AW833" s="185">
        <v>3407415</v>
      </c>
      <c r="AX833" s="185">
        <v>0</v>
      </c>
      <c r="AY833" s="185" t="s">
        <v>5188</v>
      </c>
      <c r="AZ833" s="186">
        <v>0</v>
      </c>
      <c r="BA833" s="231">
        <v>0</v>
      </c>
      <c r="BB833" s="185">
        <v>0</v>
      </c>
      <c r="BC833" s="185" t="s">
        <v>1332</v>
      </c>
      <c r="BD833" s="187">
        <v>23893</v>
      </c>
      <c r="BE833" s="187">
        <v>33308</v>
      </c>
      <c r="BF833" s="187">
        <v>33953</v>
      </c>
      <c r="BH833" s="187">
        <v>42805</v>
      </c>
      <c r="BI833" s="187">
        <v>43169</v>
      </c>
      <c r="BV833" s="185" t="s">
        <v>3365</v>
      </c>
      <c r="BW833" s="185" t="s">
        <v>1926</v>
      </c>
      <c r="BX833" s="185" t="s">
        <v>1902</v>
      </c>
      <c r="BY833" s="187">
        <v>44266</v>
      </c>
      <c r="BZ833" s="187">
        <v>44266</v>
      </c>
      <c r="CA833" s="185">
        <v>0</v>
      </c>
      <c r="CB833" s="185">
        <v>1590127</v>
      </c>
      <c r="CC833" s="185">
        <v>0</v>
      </c>
      <c r="CD833" s="185">
        <v>0</v>
      </c>
      <c r="CE833" s="185">
        <v>0</v>
      </c>
      <c r="CF833" s="185">
        <v>0</v>
      </c>
      <c r="CG833" s="185">
        <v>0</v>
      </c>
      <c r="CH833" s="185">
        <v>0</v>
      </c>
      <c r="CI833" s="185">
        <v>2104473</v>
      </c>
      <c r="CK833" s="185">
        <v>0</v>
      </c>
      <c r="CL833" s="185">
        <v>0</v>
      </c>
      <c r="CM833" s="185">
        <v>0</v>
      </c>
      <c r="CN833" s="185">
        <v>0</v>
      </c>
      <c r="CO833" s="185">
        <v>0</v>
      </c>
      <c r="CP833" s="185">
        <v>0</v>
      </c>
      <c r="CQ833" s="185">
        <v>0</v>
      </c>
      <c r="CR833" s="185">
        <v>0</v>
      </c>
      <c r="CS833" s="185">
        <v>0</v>
      </c>
      <c r="CT833" s="185">
        <v>0</v>
      </c>
      <c r="CU833" s="185">
        <v>0</v>
      </c>
      <c r="CV833" s="185">
        <v>0</v>
      </c>
      <c r="CW833" s="185">
        <v>3799031</v>
      </c>
      <c r="CX833" s="185">
        <v>817937</v>
      </c>
      <c r="CY833" s="185">
        <v>2981094</v>
      </c>
      <c r="CZ833" s="185" t="s">
        <v>8035</v>
      </c>
      <c r="DA833" s="185">
        <v>307883</v>
      </c>
      <c r="DB833" s="185">
        <v>280800</v>
      </c>
      <c r="DC833" s="185">
        <v>396400</v>
      </c>
      <c r="DD833" s="185">
        <v>3695000</v>
      </c>
      <c r="DE833" s="185">
        <v>147800</v>
      </c>
      <c r="DF833" s="185">
        <v>73900</v>
      </c>
      <c r="DG833" s="185">
        <v>110800</v>
      </c>
      <c r="DH833" s="185">
        <v>0</v>
      </c>
      <c r="DI833" s="185">
        <v>14</v>
      </c>
      <c r="DJ833" s="185">
        <v>0</v>
      </c>
      <c r="DK833" s="185">
        <v>16</v>
      </c>
      <c r="DL833" s="185">
        <v>0</v>
      </c>
      <c r="DM833" s="187">
        <v>44362</v>
      </c>
      <c r="DN833" s="187">
        <v>44383</v>
      </c>
      <c r="DO833" s="185">
        <v>0</v>
      </c>
      <c r="DP833" s="185">
        <v>132100</v>
      </c>
      <c r="DQ833" s="185">
        <v>0</v>
      </c>
      <c r="DR833" s="185" t="s">
        <v>1888</v>
      </c>
      <c r="DS833" s="185" t="s">
        <v>1903</v>
      </c>
      <c r="DT833" s="185">
        <v>132100</v>
      </c>
      <c r="DV833" s="185" t="s">
        <v>1928</v>
      </c>
      <c r="DW833" s="185">
        <v>3303000</v>
      </c>
      <c r="DX833" s="185" t="s">
        <v>1896</v>
      </c>
    </row>
    <row r="834" spans="1:128" x14ac:dyDescent="0.25">
      <c r="A834" s="185">
        <v>30</v>
      </c>
      <c r="B834" s="185">
        <v>1365000</v>
      </c>
      <c r="D834" s="230">
        <v>5.2199999999999998E-3</v>
      </c>
      <c r="E834" s="185">
        <v>7125</v>
      </c>
      <c r="F834" s="185">
        <v>51827960</v>
      </c>
      <c r="I834" s="185">
        <v>1590659</v>
      </c>
      <c r="J834" s="185">
        <v>682420</v>
      </c>
      <c r="L834" s="185">
        <v>1794388</v>
      </c>
      <c r="M834" s="185" t="s">
        <v>1889</v>
      </c>
      <c r="N834" s="185" t="s">
        <v>4180</v>
      </c>
      <c r="R834" s="185" t="s">
        <v>1879</v>
      </c>
      <c r="S834" s="185" t="s">
        <v>306</v>
      </c>
      <c r="T834" s="185" t="s">
        <v>306</v>
      </c>
      <c r="U834" s="185" t="s">
        <v>334</v>
      </c>
      <c r="V834" s="185" t="s">
        <v>1949</v>
      </c>
      <c r="W834" s="185" t="s">
        <v>598</v>
      </c>
      <c r="X834" s="185" t="s">
        <v>2138</v>
      </c>
      <c r="Y834" s="185" t="s">
        <v>1881</v>
      </c>
      <c r="Z834" s="185" t="s">
        <v>1909</v>
      </c>
      <c r="AA834" s="185" t="s">
        <v>1883</v>
      </c>
      <c r="AB834" s="185" t="s">
        <v>1883</v>
      </c>
      <c r="AC834" s="185" t="s">
        <v>5223</v>
      </c>
      <c r="AD834" s="185" t="s">
        <v>1989</v>
      </c>
      <c r="AE834" s="185" t="s">
        <v>1887</v>
      </c>
      <c r="AF834" s="185" t="s">
        <v>2026</v>
      </c>
      <c r="AG834" s="185" t="s">
        <v>1887</v>
      </c>
      <c r="AH834" s="185" t="s">
        <v>1883</v>
      </c>
      <c r="AI834" s="185" t="s">
        <v>1890</v>
      </c>
      <c r="AJ834" s="185" t="s">
        <v>1913</v>
      </c>
      <c r="AK834" s="185" t="s">
        <v>2160</v>
      </c>
      <c r="AL834" s="185" t="s">
        <v>2593</v>
      </c>
      <c r="AM834" s="185" t="s">
        <v>4416</v>
      </c>
      <c r="AN834" s="185" t="s">
        <v>4416</v>
      </c>
      <c r="AP834" s="185" t="s">
        <v>1896</v>
      </c>
      <c r="AQ834" s="185" t="s">
        <v>1949</v>
      </c>
      <c r="AR834" s="185" t="s">
        <v>1957</v>
      </c>
      <c r="AS834" s="185">
        <v>1364839</v>
      </c>
      <c r="AT834" s="185" t="s">
        <v>1957</v>
      </c>
      <c r="AV834" s="185" t="s">
        <v>1920</v>
      </c>
      <c r="AW834" s="185">
        <v>1364839</v>
      </c>
      <c r="AX834" s="185">
        <v>0</v>
      </c>
      <c r="AY834" s="185" t="s">
        <v>4186</v>
      </c>
      <c r="AZ834" s="186">
        <v>0</v>
      </c>
      <c r="BA834" s="231">
        <v>0</v>
      </c>
      <c r="BB834" s="185">
        <v>0</v>
      </c>
      <c r="BC834" s="185" t="s">
        <v>1332</v>
      </c>
      <c r="BD834" s="187">
        <v>24161</v>
      </c>
      <c r="BE834" s="187">
        <v>34921</v>
      </c>
      <c r="BF834" s="187">
        <v>39805</v>
      </c>
      <c r="BH834" s="187">
        <v>43414</v>
      </c>
      <c r="BI834" s="187">
        <v>43778</v>
      </c>
      <c r="BM834" s="185" t="s">
        <v>1900</v>
      </c>
      <c r="BN834" s="185" t="s">
        <v>1275</v>
      </c>
      <c r="BV834" s="185" t="s">
        <v>3365</v>
      </c>
      <c r="BW834" s="185" t="s">
        <v>1926</v>
      </c>
      <c r="BX834" s="185" t="s">
        <v>1902</v>
      </c>
      <c r="BY834" s="187">
        <v>44145</v>
      </c>
      <c r="BZ834" s="187">
        <v>44145</v>
      </c>
      <c r="CA834" s="185">
        <v>0</v>
      </c>
      <c r="CB834" s="185">
        <v>1364839</v>
      </c>
      <c r="CC834" s="185">
        <v>0</v>
      </c>
      <c r="CD834" s="185">
        <v>102854</v>
      </c>
      <c r="CE834" s="185">
        <v>0</v>
      </c>
      <c r="CF834" s="185">
        <v>0</v>
      </c>
      <c r="CG834" s="185">
        <v>0</v>
      </c>
      <c r="CH834" s="185">
        <v>0</v>
      </c>
      <c r="CI834" s="185">
        <v>0</v>
      </c>
      <c r="CK834" s="185">
        <v>0</v>
      </c>
      <c r="CL834" s="185">
        <v>0</v>
      </c>
      <c r="CM834" s="185">
        <v>0</v>
      </c>
      <c r="CN834" s="185">
        <v>0</v>
      </c>
      <c r="CO834" s="185">
        <v>0</v>
      </c>
      <c r="CP834" s="185">
        <v>66098</v>
      </c>
      <c r="CQ834" s="185">
        <v>0</v>
      </c>
      <c r="CR834" s="185">
        <v>0</v>
      </c>
      <c r="CS834" s="185">
        <v>0</v>
      </c>
      <c r="CT834" s="185">
        <v>0</v>
      </c>
      <c r="CU834" s="185">
        <v>0</v>
      </c>
      <c r="CV834" s="185">
        <v>0</v>
      </c>
      <c r="CW834" s="185">
        <v>1533791</v>
      </c>
      <c r="CX834" s="185">
        <v>504640</v>
      </c>
      <c r="CY834" s="185">
        <v>1029151</v>
      </c>
      <c r="CZ834" s="185" t="s">
        <v>8035</v>
      </c>
      <c r="DA834" s="185">
        <v>127816</v>
      </c>
      <c r="DB834" s="185">
        <v>116000</v>
      </c>
      <c r="DC834" s="185">
        <v>163800</v>
      </c>
      <c r="DD834" s="185">
        <v>1431000</v>
      </c>
      <c r="DE834" s="185">
        <v>57200</v>
      </c>
      <c r="DF834" s="185">
        <v>28600</v>
      </c>
      <c r="DG834" s="185">
        <v>42900</v>
      </c>
      <c r="DH834" s="185">
        <v>0</v>
      </c>
      <c r="DI834" s="185">
        <v>30</v>
      </c>
      <c r="DJ834" s="185">
        <v>0</v>
      </c>
      <c r="DK834" s="185">
        <v>0</v>
      </c>
      <c r="DL834" s="185">
        <v>0</v>
      </c>
      <c r="DM834" s="187">
        <v>43983</v>
      </c>
      <c r="DN834" s="187">
        <v>43998</v>
      </c>
      <c r="DO834" s="185">
        <v>0</v>
      </c>
      <c r="DP834" s="185">
        <v>54600</v>
      </c>
      <c r="DQ834" s="185">
        <v>0</v>
      </c>
      <c r="DR834" s="185" t="s">
        <v>1946</v>
      </c>
      <c r="DS834" s="185" t="s">
        <v>1903</v>
      </c>
      <c r="DT834" s="185">
        <v>54600</v>
      </c>
      <c r="DV834" s="185" t="s">
        <v>1928</v>
      </c>
      <c r="DW834" s="185">
        <v>1365000</v>
      </c>
      <c r="DX834" s="185" t="s">
        <v>1896</v>
      </c>
    </row>
    <row r="835" spans="1:128" x14ac:dyDescent="0.25">
      <c r="A835" s="185">
        <v>30</v>
      </c>
      <c r="B835" s="185">
        <v>0</v>
      </c>
      <c r="D835" s="230">
        <v>5.2199999999999998E-3</v>
      </c>
      <c r="E835" s="185">
        <v>0</v>
      </c>
      <c r="F835" s="185">
        <v>51829742</v>
      </c>
      <c r="I835" s="185">
        <v>0</v>
      </c>
      <c r="J835" s="185">
        <v>655927</v>
      </c>
      <c r="L835" s="185">
        <v>1887310</v>
      </c>
      <c r="M835" s="185" t="s">
        <v>1889</v>
      </c>
      <c r="N835" s="185" t="s">
        <v>294</v>
      </c>
      <c r="R835" s="185" t="s">
        <v>2082</v>
      </c>
      <c r="S835" s="185" t="s">
        <v>306</v>
      </c>
      <c r="T835" s="185" t="s">
        <v>306</v>
      </c>
      <c r="U835" s="185" t="s">
        <v>344</v>
      </c>
      <c r="V835" s="185" t="s">
        <v>1963</v>
      </c>
      <c r="W835" s="185" t="s">
        <v>7433</v>
      </c>
      <c r="X835" s="185" t="s">
        <v>1880</v>
      </c>
      <c r="Y835" s="185" t="s">
        <v>1881</v>
      </c>
      <c r="Z835" s="185" t="s">
        <v>1909</v>
      </c>
      <c r="AA835" s="185" t="s">
        <v>1883</v>
      </c>
      <c r="AB835" s="185" t="s">
        <v>1883</v>
      </c>
      <c r="AC835" s="185" t="s">
        <v>7440</v>
      </c>
      <c r="AD835" s="185" t="s">
        <v>1989</v>
      </c>
      <c r="AE835" s="185" t="s">
        <v>2074</v>
      </c>
      <c r="AF835" s="185" t="s">
        <v>1889</v>
      </c>
      <c r="AG835" s="185" t="s">
        <v>1911</v>
      </c>
      <c r="AH835" s="185" t="s">
        <v>1912</v>
      </c>
      <c r="AI835" s="185" t="s">
        <v>1890</v>
      </c>
      <c r="AK835" s="185" t="s">
        <v>7441</v>
      </c>
      <c r="AL835" s="185" t="s">
        <v>2205</v>
      </c>
      <c r="AM835" s="185" t="s">
        <v>7442</v>
      </c>
      <c r="AN835" s="185" t="s">
        <v>5200</v>
      </c>
      <c r="AO835" s="185" t="s">
        <v>4368</v>
      </c>
      <c r="AP835" s="185" t="s">
        <v>1896</v>
      </c>
      <c r="AQ835" s="185" t="s">
        <v>1963</v>
      </c>
      <c r="AR835" s="185" t="s">
        <v>2147</v>
      </c>
      <c r="AS835" s="185">
        <v>3407415</v>
      </c>
      <c r="AT835" s="185" t="s">
        <v>2147</v>
      </c>
      <c r="AV835" s="185" t="s">
        <v>1920</v>
      </c>
      <c r="AW835" s="185">
        <v>3407415</v>
      </c>
      <c r="AX835" s="185">
        <v>0</v>
      </c>
      <c r="AY835" s="185" t="s">
        <v>2137</v>
      </c>
      <c r="AZ835" s="186">
        <v>0</v>
      </c>
      <c r="BA835" s="231">
        <v>0</v>
      </c>
      <c r="BB835" s="185">
        <v>0</v>
      </c>
      <c r="BD835" s="187">
        <v>24312</v>
      </c>
      <c r="BE835" s="187">
        <v>44057</v>
      </c>
      <c r="BF835" s="187">
        <v>44057</v>
      </c>
      <c r="BG835" s="187">
        <v>44256</v>
      </c>
      <c r="BH835" s="187">
        <v>44057</v>
      </c>
      <c r="BO835" s="185" t="s">
        <v>294</v>
      </c>
      <c r="BR835" s="185" t="s">
        <v>2111</v>
      </c>
      <c r="BV835" s="185" t="s">
        <v>3365</v>
      </c>
      <c r="BW835" s="185" t="s">
        <v>1896</v>
      </c>
      <c r="BX835" s="185" t="s">
        <v>2094</v>
      </c>
      <c r="BY835" s="187">
        <v>44057</v>
      </c>
      <c r="BZ835" s="187">
        <v>44057</v>
      </c>
      <c r="CA835" s="185">
        <v>0</v>
      </c>
      <c r="CB835" s="185">
        <v>0</v>
      </c>
      <c r="CC835" s="185">
        <v>0</v>
      </c>
      <c r="CD835" s="185">
        <v>0</v>
      </c>
      <c r="CE835" s="185">
        <v>0</v>
      </c>
      <c r="CF835" s="185">
        <v>0</v>
      </c>
      <c r="CG835" s="185">
        <v>0</v>
      </c>
      <c r="CH835" s="185">
        <v>0</v>
      </c>
      <c r="CI835" s="185">
        <v>0</v>
      </c>
      <c r="CK835" s="185">
        <v>0</v>
      </c>
      <c r="CL835" s="185">
        <v>0</v>
      </c>
      <c r="CM835" s="185">
        <v>0</v>
      </c>
      <c r="CN835" s="185">
        <v>0</v>
      </c>
      <c r="CO835" s="185">
        <v>0</v>
      </c>
      <c r="CP835" s="185">
        <v>0</v>
      </c>
      <c r="CQ835" s="185">
        <v>0</v>
      </c>
      <c r="CR835" s="185">
        <v>0</v>
      </c>
      <c r="CS835" s="185">
        <v>0</v>
      </c>
      <c r="CT835" s="185">
        <v>0</v>
      </c>
      <c r="CU835" s="185">
        <v>0</v>
      </c>
      <c r="CV835" s="185">
        <v>0</v>
      </c>
      <c r="CW835" s="185">
        <v>0</v>
      </c>
      <c r="CX835" s="185">
        <v>0</v>
      </c>
      <c r="CY835" s="185">
        <v>0</v>
      </c>
      <c r="CZ835" s="185" t="s">
        <v>8035</v>
      </c>
      <c r="DA835" s="185">
        <v>0</v>
      </c>
      <c r="DB835" s="185">
        <v>0</v>
      </c>
      <c r="DC835" s="185">
        <v>0</v>
      </c>
      <c r="DD835" s="185">
        <v>0</v>
      </c>
      <c r="DE835" s="185">
        <v>0</v>
      </c>
      <c r="DF835" s="185">
        <v>0</v>
      </c>
      <c r="DG835" s="185">
        <v>0</v>
      </c>
      <c r="DH835" s="185">
        <v>0</v>
      </c>
      <c r="DI835" s="185">
        <v>30</v>
      </c>
      <c r="DJ835" s="185">
        <v>0</v>
      </c>
      <c r="DK835" s="185">
        <v>0</v>
      </c>
      <c r="DL835" s="185">
        <v>0</v>
      </c>
      <c r="DM835" s="187">
        <v>44197</v>
      </c>
      <c r="DN835" s="187">
        <v>44198</v>
      </c>
      <c r="DO835" s="185">
        <v>0</v>
      </c>
      <c r="DP835" s="185">
        <v>0</v>
      </c>
      <c r="DQ835" s="185">
        <v>0</v>
      </c>
      <c r="DR835" s="185" t="s">
        <v>1888</v>
      </c>
      <c r="DS835" s="185" t="s">
        <v>1903</v>
      </c>
      <c r="DT835" s="185">
        <v>0</v>
      </c>
      <c r="DV835" s="185" t="s">
        <v>1928</v>
      </c>
      <c r="DW835" s="185">
        <v>0</v>
      </c>
      <c r="DX835" s="185" t="s">
        <v>1896</v>
      </c>
    </row>
    <row r="836" spans="1:128" x14ac:dyDescent="0.25">
      <c r="A836" s="185">
        <v>30</v>
      </c>
      <c r="B836" s="185">
        <v>1665000</v>
      </c>
      <c r="D836" s="230">
        <v>5.2199999999999998E-3</v>
      </c>
      <c r="E836" s="185">
        <v>8691</v>
      </c>
      <c r="F836" s="185">
        <v>51839143</v>
      </c>
      <c r="I836" s="185">
        <v>1903246</v>
      </c>
      <c r="J836" s="185">
        <v>832461</v>
      </c>
      <c r="L836" s="185">
        <v>2058189</v>
      </c>
      <c r="M836" s="185" t="s">
        <v>1889</v>
      </c>
      <c r="N836" s="185" t="s">
        <v>3397</v>
      </c>
      <c r="R836" s="185" t="s">
        <v>1879</v>
      </c>
      <c r="S836" s="185" t="s">
        <v>306</v>
      </c>
      <c r="T836" s="185" t="s">
        <v>306</v>
      </c>
      <c r="U836" s="185" t="s">
        <v>343</v>
      </c>
      <c r="V836" s="185" t="s">
        <v>1949</v>
      </c>
      <c r="W836" s="185" t="s">
        <v>168</v>
      </c>
      <c r="X836" s="185" t="s">
        <v>2033</v>
      </c>
      <c r="Y836" s="185" t="s">
        <v>1881</v>
      </c>
      <c r="Z836" s="185" t="s">
        <v>1909</v>
      </c>
      <c r="AA836" s="185" t="s">
        <v>1883</v>
      </c>
      <c r="AB836" s="185" t="s">
        <v>1883</v>
      </c>
      <c r="AC836" s="185" t="s">
        <v>5224</v>
      </c>
      <c r="AD836" s="185" t="s">
        <v>1989</v>
      </c>
      <c r="AE836" s="185" t="s">
        <v>2074</v>
      </c>
      <c r="AF836" s="185" t="s">
        <v>1889</v>
      </c>
      <c r="AG836" s="185" t="s">
        <v>1887</v>
      </c>
      <c r="AH836" s="185" t="s">
        <v>1912</v>
      </c>
      <c r="AI836" s="185" t="s">
        <v>1890</v>
      </c>
      <c r="AJ836" s="185" t="s">
        <v>1913</v>
      </c>
      <c r="AK836" s="185" t="s">
        <v>1956</v>
      </c>
      <c r="AL836" s="185" t="s">
        <v>5175</v>
      </c>
      <c r="AM836" s="185" t="s">
        <v>5225</v>
      </c>
      <c r="AN836" s="185" t="s">
        <v>4232</v>
      </c>
      <c r="AO836" s="185" t="s">
        <v>4359</v>
      </c>
      <c r="AP836" s="185" t="s">
        <v>1896</v>
      </c>
      <c r="AQ836" s="185" t="s">
        <v>1949</v>
      </c>
      <c r="AR836" s="185" t="s">
        <v>2237</v>
      </c>
      <c r="AS836" s="185">
        <v>1664922</v>
      </c>
      <c r="AT836" s="185" t="s">
        <v>2237</v>
      </c>
      <c r="AV836" s="185" t="s">
        <v>1920</v>
      </c>
      <c r="AW836" s="185">
        <v>1664922</v>
      </c>
      <c r="AX836" s="185">
        <v>0</v>
      </c>
      <c r="AY836" s="185" t="s">
        <v>3403</v>
      </c>
      <c r="AZ836" s="186">
        <v>0</v>
      </c>
      <c r="BA836" s="231">
        <v>0</v>
      </c>
      <c r="BB836" s="185">
        <v>0</v>
      </c>
      <c r="BC836" s="185" t="s">
        <v>1332</v>
      </c>
      <c r="BD836" s="187">
        <v>24267</v>
      </c>
      <c r="BE836" s="187">
        <v>32505</v>
      </c>
      <c r="BF836" s="187">
        <v>33239</v>
      </c>
      <c r="BH836" s="187">
        <v>43097</v>
      </c>
      <c r="BI836" s="187">
        <v>43461</v>
      </c>
      <c r="BJ836" s="185" t="s">
        <v>5226</v>
      </c>
      <c r="BK836" s="185" t="s">
        <v>1923</v>
      </c>
      <c r="BL836" s="187">
        <v>33781</v>
      </c>
      <c r="BM836" s="185" t="s">
        <v>1924</v>
      </c>
      <c r="BN836" s="185" t="s">
        <v>1925</v>
      </c>
      <c r="BV836" s="185" t="s">
        <v>3365</v>
      </c>
      <c r="BW836" s="185" t="s">
        <v>1926</v>
      </c>
      <c r="BX836" s="185" t="s">
        <v>1902</v>
      </c>
      <c r="BY836" s="187">
        <v>43462</v>
      </c>
      <c r="BZ836" s="187">
        <v>44193</v>
      </c>
      <c r="CA836" s="185">
        <v>0</v>
      </c>
      <c r="CB836" s="185">
        <v>1664922</v>
      </c>
      <c r="CC836" s="185">
        <v>0</v>
      </c>
      <c r="CD836" s="185">
        <v>102854</v>
      </c>
      <c r="CE836" s="185">
        <v>0</v>
      </c>
      <c r="CF836" s="185">
        <v>0</v>
      </c>
      <c r="CG836" s="185">
        <v>0</v>
      </c>
      <c r="CH836" s="185">
        <v>0</v>
      </c>
      <c r="CI836" s="185">
        <v>0</v>
      </c>
      <c r="CK836" s="185">
        <v>1030925</v>
      </c>
      <c r="CL836" s="185">
        <v>0</v>
      </c>
      <c r="CM836" s="185">
        <v>0</v>
      </c>
      <c r="CN836" s="185">
        <v>0</v>
      </c>
      <c r="CO836" s="185">
        <v>0</v>
      </c>
      <c r="CP836" s="185">
        <v>66098</v>
      </c>
      <c r="CQ836" s="185">
        <v>0</v>
      </c>
      <c r="CR836" s="185">
        <v>0</v>
      </c>
      <c r="CS836" s="185">
        <v>110995</v>
      </c>
      <c r="CT836" s="185">
        <v>0</v>
      </c>
      <c r="CU836" s="185">
        <v>0</v>
      </c>
      <c r="CV836" s="185">
        <v>0</v>
      </c>
      <c r="CW836" s="185">
        <v>3089782</v>
      </c>
      <c r="CX836" s="185">
        <v>475531</v>
      </c>
      <c r="CY836" s="185">
        <v>2614251</v>
      </c>
      <c r="CZ836" s="185" t="s">
        <v>8035</v>
      </c>
      <c r="DA836" s="185">
        <v>238733</v>
      </c>
      <c r="DB836" s="185">
        <v>141500</v>
      </c>
      <c r="DC836" s="185">
        <v>199800</v>
      </c>
      <c r="DD836" s="185">
        <v>2762000</v>
      </c>
      <c r="DE836" s="185">
        <v>110500</v>
      </c>
      <c r="DF836" s="185">
        <v>55200</v>
      </c>
      <c r="DG836" s="185">
        <v>82900</v>
      </c>
      <c r="DH836" s="185">
        <v>0</v>
      </c>
      <c r="DI836" s="185">
        <v>30</v>
      </c>
      <c r="DJ836" s="185">
        <v>0</v>
      </c>
      <c r="DK836" s="185">
        <v>0</v>
      </c>
      <c r="DL836" s="185">
        <v>0</v>
      </c>
      <c r="DM836" s="187">
        <v>44379</v>
      </c>
      <c r="DN836" s="187">
        <v>44403</v>
      </c>
      <c r="DO836" s="185">
        <v>0</v>
      </c>
      <c r="DP836" s="185">
        <v>66600</v>
      </c>
      <c r="DQ836" s="185">
        <v>0</v>
      </c>
      <c r="DR836" s="185" t="s">
        <v>2043</v>
      </c>
      <c r="DS836" s="185" t="s">
        <v>1903</v>
      </c>
      <c r="DT836" s="185">
        <v>66600</v>
      </c>
      <c r="DV836" s="185" t="s">
        <v>1928</v>
      </c>
      <c r="DW836" s="185">
        <v>1665000</v>
      </c>
      <c r="DX836" s="185" t="s">
        <v>1896</v>
      </c>
    </row>
    <row r="837" spans="1:128" x14ac:dyDescent="0.25">
      <c r="A837" s="185">
        <v>30</v>
      </c>
      <c r="B837" s="185">
        <v>1726000</v>
      </c>
      <c r="D837" s="230">
        <v>6.9599999999999995E-2</v>
      </c>
      <c r="E837" s="185">
        <v>120130</v>
      </c>
      <c r="F837" s="185">
        <v>51851386</v>
      </c>
      <c r="I837" s="185">
        <v>1367323</v>
      </c>
      <c r="J837" s="185">
        <v>575218</v>
      </c>
      <c r="L837" s="185">
        <v>1481072</v>
      </c>
      <c r="M837" s="185" t="s">
        <v>1889</v>
      </c>
      <c r="N837" s="185" t="s">
        <v>4144</v>
      </c>
      <c r="R837" s="185" t="s">
        <v>1264</v>
      </c>
      <c r="S837" s="185" t="s">
        <v>306</v>
      </c>
      <c r="T837" s="185" t="s">
        <v>571</v>
      </c>
      <c r="U837" s="185" t="s">
        <v>460</v>
      </c>
      <c r="V837" s="185" t="s">
        <v>1949</v>
      </c>
      <c r="W837" s="185" t="s">
        <v>1480</v>
      </c>
      <c r="X837" s="185" t="s">
        <v>2045</v>
      </c>
      <c r="Y837" s="185" t="s">
        <v>2268</v>
      </c>
      <c r="Z837" s="185" t="s">
        <v>1909</v>
      </c>
      <c r="AA837" s="185" t="s">
        <v>1883</v>
      </c>
      <c r="AB837" s="185" t="s">
        <v>1913</v>
      </c>
      <c r="AC837" s="185" t="s">
        <v>5227</v>
      </c>
      <c r="AD837" s="185" t="s">
        <v>2035</v>
      </c>
      <c r="AE837" s="185" t="s">
        <v>1989</v>
      </c>
      <c r="AF837" s="185" t="s">
        <v>1888</v>
      </c>
      <c r="AG837" s="185" t="s">
        <v>1889</v>
      </c>
      <c r="AH837" s="185" t="s">
        <v>1912</v>
      </c>
      <c r="AI837" s="185" t="s">
        <v>1890</v>
      </c>
      <c r="AK837" s="185" t="s">
        <v>1092</v>
      </c>
      <c r="AL837" s="185" t="s">
        <v>3422</v>
      </c>
      <c r="AM837" s="185" t="s">
        <v>5228</v>
      </c>
      <c r="AN837" s="185" t="s">
        <v>5228</v>
      </c>
      <c r="AP837" s="185" t="s">
        <v>1896</v>
      </c>
      <c r="AQ837" s="185" t="s">
        <v>1949</v>
      </c>
      <c r="AR837" s="185" t="s">
        <v>3251</v>
      </c>
      <c r="AS837" s="185">
        <v>1150436</v>
      </c>
      <c r="AT837" s="185" t="s">
        <v>3251</v>
      </c>
      <c r="AV837" s="185" t="s">
        <v>1920</v>
      </c>
      <c r="AW837" s="185">
        <v>1150436</v>
      </c>
      <c r="AX837" s="185">
        <v>0</v>
      </c>
      <c r="AY837" s="185" t="s">
        <v>4147</v>
      </c>
      <c r="AZ837" s="186">
        <v>0</v>
      </c>
      <c r="BA837" s="231">
        <v>0</v>
      </c>
      <c r="BB837" s="185">
        <v>20</v>
      </c>
      <c r="BC837" s="185" t="s">
        <v>1332</v>
      </c>
      <c r="BD837" s="187">
        <v>24468</v>
      </c>
      <c r="BE837" s="187">
        <v>42898</v>
      </c>
      <c r="BF837" s="187">
        <v>42898</v>
      </c>
      <c r="BH837" s="187">
        <v>43263</v>
      </c>
      <c r="BI837" s="187">
        <v>43627</v>
      </c>
      <c r="BM837" s="185" t="s">
        <v>1900</v>
      </c>
      <c r="BN837" s="185" t="s">
        <v>1275</v>
      </c>
      <c r="BV837" s="185" t="s">
        <v>3365</v>
      </c>
      <c r="BW837" s="185" t="s">
        <v>1896</v>
      </c>
      <c r="BX837" s="185" t="s">
        <v>2025</v>
      </c>
      <c r="BY837" s="187">
        <v>42898</v>
      </c>
      <c r="BZ837" s="187">
        <v>44359</v>
      </c>
      <c r="CA837" s="185">
        <v>0</v>
      </c>
      <c r="CB837" s="185">
        <v>1150436</v>
      </c>
      <c r="CC837" s="185">
        <v>0</v>
      </c>
      <c r="CD837" s="185">
        <v>102854</v>
      </c>
      <c r="CE837" s="185">
        <v>0</v>
      </c>
      <c r="CF837" s="185">
        <v>0</v>
      </c>
      <c r="CG837" s="185">
        <v>0</v>
      </c>
      <c r="CH837" s="185">
        <v>575218</v>
      </c>
      <c r="CI837" s="185">
        <v>0</v>
      </c>
      <c r="CK837" s="185">
        <v>0</v>
      </c>
      <c r="CL837" s="185">
        <v>0</v>
      </c>
      <c r="CM837" s="185">
        <v>0</v>
      </c>
      <c r="CN837" s="185">
        <v>0</v>
      </c>
      <c r="CO837" s="185">
        <v>230087</v>
      </c>
      <c r="CP837" s="185">
        <v>66098</v>
      </c>
      <c r="CQ837" s="185">
        <v>0</v>
      </c>
      <c r="CR837" s="185">
        <v>0</v>
      </c>
      <c r="CS837" s="185">
        <v>0</v>
      </c>
      <c r="CT837" s="185">
        <v>0</v>
      </c>
      <c r="CU837" s="185">
        <v>0</v>
      </c>
      <c r="CV837" s="185">
        <v>0</v>
      </c>
      <c r="CW837" s="185">
        <v>2124693</v>
      </c>
      <c r="CX837" s="185">
        <v>603844</v>
      </c>
      <c r="CY837" s="185">
        <v>1520849</v>
      </c>
      <c r="CZ837" s="185" t="s">
        <v>8035</v>
      </c>
      <c r="DA837" s="185">
        <v>177058</v>
      </c>
      <c r="DB837" s="185">
        <v>146700</v>
      </c>
      <c r="DC837" s="185">
        <v>207100</v>
      </c>
      <c r="DD837" s="185">
        <v>2022000</v>
      </c>
      <c r="DE837" s="185">
        <v>80900</v>
      </c>
      <c r="DF837" s="185">
        <v>40400</v>
      </c>
      <c r="DG837" s="185">
        <v>60700</v>
      </c>
      <c r="DH837" s="185">
        <v>0</v>
      </c>
      <c r="DI837" s="185">
        <v>30</v>
      </c>
      <c r="DJ837" s="185">
        <v>0</v>
      </c>
      <c r="DK837" s="185">
        <v>0</v>
      </c>
      <c r="DL837" s="185">
        <v>0</v>
      </c>
      <c r="DM837" s="187">
        <v>43831</v>
      </c>
      <c r="DN837" s="187">
        <v>43845</v>
      </c>
      <c r="DO837" s="185">
        <v>0</v>
      </c>
      <c r="DP837" s="185">
        <v>69000</v>
      </c>
      <c r="DQ837" s="185">
        <v>0</v>
      </c>
      <c r="DR837" s="185" t="s">
        <v>2051</v>
      </c>
      <c r="DS837" s="185" t="s">
        <v>2026</v>
      </c>
      <c r="DT837" s="185">
        <v>69000</v>
      </c>
      <c r="DV837" s="185" t="s">
        <v>1928</v>
      </c>
      <c r="DW837" s="185">
        <v>1726000</v>
      </c>
      <c r="DX837" s="185" t="s">
        <v>1896</v>
      </c>
    </row>
    <row r="838" spans="1:128" x14ac:dyDescent="0.25">
      <c r="A838" s="185">
        <v>7</v>
      </c>
      <c r="B838" s="185">
        <v>1402567</v>
      </c>
      <c r="D838" s="230">
        <v>2.436E-2</v>
      </c>
      <c r="E838" s="185">
        <v>34167</v>
      </c>
      <c r="F838" s="185">
        <v>51857919</v>
      </c>
      <c r="I838" s="185">
        <v>6357013</v>
      </c>
      <c r="J838" s="185">
        <v>2161899</v>
      </c>
      <c r="L838" s="185">
        <v>7163810</v>
      </c>
      <c r="M838" s="185" t="s">
        <v>1889</v>
      </c>
      <c r="N838" s="185" t="s">
        <v>1985</v>
      </c>
      <c r="O838" s="185" t="s">
        <v>1332</v>
      </c>
      <c r="R838" s="185" t="s">
        <v>1879</v>
      </c>
      <c r="S838" s="185" t="s">
        <v>306</v>
      </c>
      <c r="T838" s="185" t="s">
        <v>10</v>
      </c>
      <c r="U838" s="185" t="s">
        <v>2577</v>
      </c>
      <c r="V838" s="185" t="s">
        <v>1963</v>
      </c>
      <c r="W838" s="185" t="s">
        <v>198</v>
      </c>
      <c r="X838" s="185" t="s">
        <v>1880</v>
      </c>
      <c r="Y838" s="185" t="s">
        <v>1908</v>
      </c>
      <c r="Z838" s="185" t="s">
        <v>1909</v>
      </c>
      <c r="AA838" s="185" t="s">
        <v>1883</v>
      </c>
      <c r="AB838" s="185" t="s">
        <v>1883</v>
      </c>
      <c r="AC838" s="185" t="s">
        <v>5229</v>
      </c>
      <c r="AD838" s="185" t="s">
        <v>2026</v>
      </c>
      <c r="AE838" s="185" t="s">
        <v>1903</v>
      </c>
      <c r="AF838" s="185" t="s">
        <v>1888</v>
      </c>
      <c r="AG838" s="185" t="s">
        <v>1887</v>
      </c>
      <c r="AH838" s="185" t="s">
        <v>1912</v>
      </c>
      <c r="AI838" s="185" t="s">
        <v>1890</v>
      </c>
      <c r="AJ838" s="185" t="s">
        <v>1913</v>
      </c>
      <c r="AK838" s="185" t="s">
        <v>2776</v>
      </c>
      <c r="AL838" s="185" t="s">
        <v>3346</v>
      </c>
      <c r="AM838" s="185" t="s">
        <v>5230</v>
      </c>
      <c r="AN838" s="185" t="s">
        <v>4238</v>
      </c>
      <c r="AO838" s="185" t="s">
        <v>4260</v>
      </c>
      <c r="AP838" s="185" t="s">
        <v>1896</v>
      </c>
      <c r="AQ838" s="185" t="s">
        <v>1963</v>
      </c>
      <c r="AR838" s="185" t="s">
        <v>2661</v>
      </c>
      <c r="AS838" s="185">
        <v>6176855</v>
      </c>
      <c r="AT838" s="185" t="s">
        <v>2661</v>
      </c>
      <c r="AV838" s="185" t="s">
        <v>1920</v>
      </c>
      <c r="AW838" s="185">
        <v>6176855</v>
      </c>
      <c r="AX838" s="185">
        <v>0</v>
      </c>
      <c r="AY838" s="185" t="s">
        <v>1996</v>
      </c>
      <c r="AZ838" s="186">
        <v>0</v>
      </c>
      <c r="BA838" s="231">
        <v>0</v>
      </c>
      <c r="BB838" s="185">
        <v>0</v>
      </c>
      <c r="BC838" s="185" t="s">
        <v>1332</v>
      </c>
      <c r="BD838" s="187">
        <v>24527</v>
      </c>
      <c r="BE838" s="187">
        <v>33588</v>
      </c>
      <c r="BF838" s="187">
        <v>40256</v>
      </c>
      <c r="BH838" s="187">
        <v>43450</v>
      </c>
      <c r="BI838" s="187">
        <v>43814</v>
      </c>
      <c r="BO838" s="185" t="s">
        <v>1306</v>
      </c>
      <c r="BR838" s="185" t="s">
        <v>2025</v>
      </c>
      <c r="BV838" s="185" t="s">
        <v>3365</v>
      </c>
      <c r="BW838" s="185" t="s">
        <v>1896</v>
      </c>
      <c r="BX838" s="185" t="s">
        <v>1902</v>
      </c>
      <c r="BY838" s="187">
        <v>42720</v>
      </c>
      <c r="BZ838" s="187">
        <v>44181</v>
      </c>
      <c r="CA838" s="185">
        <v>0</v>
      </c>
      <c r="CB838" s="185">
        <v>1441266</v>
      </c>
      <c r="CC838" s="185">
        <v>0</v>
      </c>
      <c r="CD838" s="185">
        <v>0</v>
      </c>
      <c r="CE838" s="185">
        <v>0</v>
      </c>
      <c r="CF838" s="185">
        <v>0</v>
      </c>
      <c r="CG838" s="185">
        <v>0</v>
      </c>
      <c r="CH838" s="185">
        <v>0</v>
      </c>
      <c r="CI838" s="185">
        <v>5280023</v>
      </c>
      <c r="CK838" s="185">
        <v>0</v>
      </c>
      <c r="CL838" s="185">
        <v>0</v>
      </c>
      <c r="CM838" s="185">
        <v>0</v>
      </c>
      <c r="CN838" s="185">
        <v>0</v>
      </c>
      <c r="CO838" s="185">
        <v>0</v>
      </c>
      <c r="CP838" s="185">
        <v>0</v>
      </c>
      <c r="CQ838" s="185">
        <v>0</v>
      </c>
      <c r="CR838" s="185">
        <v>0</v>
      </c>
      <c r="CS838" s="185">
        <v>0</v>
      </c>
      <c r="CT838" s="185">
        <v>0</v>
      </c>
      <c r="CU838" s="185">
        <v>0</v>
      </c>
      <c r="CV838" s="185">
        <v>0</v>
      </c>
      <c r="CW838" s="185">
        <v>6886764</v>
      </c>
      <c r="CX838" s="185">
        <v>2289496</v>
      </c>
      <c r="CY838" s="185">
        <v>4597268</v>
      </c>
      <c r="CZ838" s="185" t="s">
        <v>8035</v>
      </c>
      <c r="DA838" s="185">
        <v>560107</v>
      </c>
      <c r="DB838" s="185">
        <v>510900</v>
      </c>
      <c r="DC838" s="185">
        <v>721300</v>
      </c>
      <c r="DD838" s="185">
        <v>6721000</v>
      </c>
      <c r="DE838" s="185">
        <v>268800</v>
      </c>
      <c r="DF838" s="185">
        <v>134400</v>
      </c>
      <c r="DG838" s="185">
        <v>201600</v>
      </c>
      <c r="DH838" s="185">
        <v>0</v>
      </c>
      <c r="DI838" s="185">
        <v>7</v>
      </c>
      <c r="DJ838" s="185">
        <v>0</v>
      </c>
      <c r="DK838" s="185">
        <v>23</v>
      </c>
      <c r="DL838" s="185">
        <v>251692</v>
      </c>
      <c r="DM838" s="187">
        <v>44348</v>
      </c>
      <c r="DN838" s="187">
        <v>44370</v>
      </c>
      <c r="DO838" s="185">
        <v>0</v>
      </c>
      <c r="DP838" s="185">
        <v>240400</v>
      </c>
      <c r="DQ838" s="185">
        <v>60100</v>
      </c>
      <c r="DR838" s="185" t="s">
        <v>1888</v>
      </c>
      <c r="DS838" s="185" t="s">
        <v>1889</v>
      </c>
      <c r="DT838" s="185">
        <v>240400</v>
      </c>
      <c r="DV838" s="185" t="s">
        <v>1928</v>
      </c>
      <c r="DW838" s="185">
        <v>6011000</v>
      </c>
      <c r="DX838" s="185" t="s">
        <v>1896</v>
      </c>
    </row>
    <row r="839" spans="1:128" x14ac:dyDescent="0.25">
      <c r="A839" s="185">
        <v>30</v>
      </c>
      <c r="B839" s="185">
        <v>1623000</v>
      </c>
      <c r="D839" s="230">
        <v>2.436E-2</v>
      </c>
      <c r="E839" s="185">
        <v>39536</v>
      </c>
      <c r="F839" s="185">
        <v>51866380</v>
      </c>
      <c r="I839" s="185">
        <v>1744840</v>
      </c>
      <c r="J839" s="185">
        <v>756426</v>
      </c>
      <c r="L839" s="185">
        <v>1968736</v>
      </c>
      <c r="M839" s="185" t="s">
        <v>1889</v>
      </c>
      <c r="N839" s="185" t="s">
        <v>2617</v>
      </c>
      <c r="R839" s="185" t="s">
        <v>1879</v>
      </c>
      <c r="S839" s="185" t="s">
        <v>306</v>
      </c>
      <c r="T839" s="185" t="s">
        <v>306</v>
      </c>
      <c r="U839" s="185" t="s">
        <v>1906</v>
      </c>
      <c r="V839" s="185" t="s">
        <v>381</v>
      </c>
      <c r="W839" s="185" t="s">
        <v>850</v>
      </c>
      <c r="X839" s="185" t="s">
        <v>1880</v>
      </c>
      <c r="Y839" s="185" t="s">
        <v>1881</v>
      </c>
      <c r="Z839" s="185" t="s">
        <v>1909</v>
      </c>
      <c r="AA839" s="185" t="s">
        <v>1883</v>
      </c>
      <c r="AB839" s="185" t="s">
        <v>1883</v>
      </c>
      <c r="AC839" s="185" t="s">
        <v>5231</v>
      </c>
      <c r="AD839" s="185" t="s">
        <v>1989</v>
      </c>
      <c r="AE839" s="185" t="s">
        <v>1903</v>
      </c>
      <c r="AF839" s="185" t="s">
        <v>1887</v>
      </c>
      <c r="AG839" s="185" t="s">
        <v>1889</v>
      </c>
      <c r="AH839" s="185" t="s">
        <v>1912</v>
      </c>
      <c r="AI839" s="185" t="s">
        <v>1890</v>
      </c>
      <c r="AK839" s="185" t="s">
        <v>3957</v>
      </c>
      <c r="AL839" s="185" t="s">
        <v>4203</v>
      </c>
      <c r="AM839" s="185" t="s">
        <v>5232</v>
      </c>
      <c r="AN839" s="185" t="s">
        <v>4183</v>
      </c>
      <c r="AO839" s="185" t="s">
        <v>5233</v>
      </c>
      <c r="AP839" s="185" t="s">
        <v>1896</v>
      </c>
      <c r="AQ839" s="185" t="s">
        <v>381</v>
      </c>
      <c r="AR839" s="185" t="s">
        <v>1919</v>
      </c>
      <c r="AS839" s="185">
        <v>1512852</v>
      </c>
      <c r="AT839" s="185" t="s">
        <v>1919</v>
      </c>
      <c r="AV839" s="185" t="s">
        <v>1920</v>
      </c>
      <c r="AW839" s="185">
        <v>1512852</v>
      </c>
      <c r="AX839" s="185">
        <v>0</v>
      </c>
      <c r="AY839" s="185" t="s">
        <v>2621</v>
      </c>
      <c r="AZ839" s="186">
        <v>0</v>
      </c>
      <c r="BA839" s="231">
        <v>0</v>
      </c>
      <c r="BB839" s="185">
        <v>0</v>
      </c>
      <c r="BC839" s="185" t="s">
        <v>1332</v>
      </c>
      <c r="BD839" s="187">
        <v>24665</v>
      </c>
      <c r="BE839" s="187">
        <v>35298</v>
      </c>
      <c r="BF839" s="187">
        <v>35298</v>
      </c>
      <c r="BH839" s="187">
        <v>42982</v>
      </c>
      <c r="BI839" s="187">
        <v>43346</v>
      </c>
      <c r="BM839" s="185" t="s">
        <v>3031</v>
      </c>
      <c r="BN839" s="185" t="s">
        <v>3032</v>
      </c>
      <c r="BV839" s="185" t="s">
        <v>3365</v>
      </c>
      <c r="BW839" s="185" t="s">
        <v>1896</v>
      </c>
      <c r="BX839" s="185" t="s">
        <v>1902</v>
      </c>
      <c r="BY839" s="187">
        <v>42617</v>
      </c>
      <c r="BZ839" s="187">
        <v>44078</v>
      </c>
      <c r="CA839" s="185">
        <v>0</v>
      </c>
      <c r="CB839" s="185">
        <v>1512852</v>
      </c>
      <c r="CC839" s="185">
        <v>0</v>
      </c>
      <c r="CD839" s="185">
        <v>102854</v>
      </c>
      <c r="CE839" s="185">
        <v>0</v>
      </c>
      <c r="CF839" s="185">
        <v>0</v>
      </c>
      <c r="CG839" s="185">
        <v>0</v>
      </c>
      <c r="CH839" s="185">
        <v>0</v>
      </c>
      <c r="CI839" s="185">
        <v>0</v>
      </c>
      <c r="CK839" s="185">
        <v>0</v>
      </c>
      <c r="CL839" s="185">
        <v>0</v>
      </c>
      <c r="CM839" s="185">
        <v>110312</v>
      </c>
      <c r="CN839" s="185">
        <v>0</v>
      </c>
      <c r="CO839" s="185">
        <v>0</v>
      </c>
      <c r="CP839" s="185">
        <v>66098</v>
      </c>
      <c r="CQ839" s="185">
        <v>0</v>
      </c>
      <c r="CR839" s="185">
        <v>0</v>
      </c>
      <c r="CS839" s="185">
        <v>0</v>
      </c>
      <c r="CT839" s="185">
        <v>0</v>
      </c>
      <c r="CU839" s="185">
        <v>0</v>
      </c>
      <c r="CV839" s="185">
        <v>0</v>
      </c>
      <c r="CW839" s="185">
        <v>1792116</v>
      </c>
      <c r="CX839" s="185">
        <v>657012</v>
      </c>
      <c r="CY839" s="185">
        <v>1135104</v>
      </c>
      <c r="CZ839" s="185" t="s">
        <v>8035</v>
      </c>
      <c r="DA839" s="185">
        <v>149343</v>
      </c>
      <c r="DB839" s="185">
        <v>138000</v>
      </c>
      <c r="DC839" s="185">
        <v>194800</v>
      </c>
      <c r="DD839" s="185">
        <v>1689000</v>
      </c>
      <c r="DE839" s="185">
        <v>67600</v>
      </c>
      <c r="DF839" s="185">
        <v>33800</v>
      </c>
      <c r="DG839" s="185">
        <v>50700</v>
      </c>
      <c r="DH839" s="185">
        <v>89606</v>
      </c>
      <c r="DI839" s="185">
        <v>30</v>
      </c>
      <c r="DJ839" s="185">
        <v>0</v>
      </c>
      <c r="DK839" s="185">
        <v>0</v>
      </c>
      <c r="DL839" s="185">
        <v>0</v>
      </c>
      <c r="DM839" s="187">
        <v>44105</v>
      </c>
      <c r="DN839" s="187">
        <v>44126</v>
      </c>
      <c r="DO839" s="185">
        <v>0</v>
      </c>
      <c r="DP839" s="185">
        <v>64900</v>
      </c>
      <c r="DQ839" s="185">
        <v>0</v>
      </c>
      <c r="DR839" s="185" t="s">
        <v>1888</v>
      </c>
      <c r="DS839" s="185" t="s">
        <v>1903</v>
      </c>
      <c r="DT839" s="185">
        <v>64900</v>
      </c>
      <c r="DV839" s="185" t="s">
        <v>1928</v>
      </c>
      <c r="DW839" s="185">
        <v>1623000</v>
      </c>
      <c r="DX839" s="185" t="s">
        <v>1896</v>
      </c>
    </row>
    <row r="840" spans="1:128" x14ac:dyDescent="0.25">
      <c r="A840" s="185">
        <v>30</v>
      </c>
      <c r="B840" s="185">
        <v>3082000</v>
      </c>
      <c r="D840" s="230">
        <v>2.436E-2</v>
      </c>
      <c r="E840" s="185">
        <v>75078</v>
      </c>
      <c r="F840" s="185">
        <v>51867202</v>
      </c>
      <c r="I840" s="185">
        <v>3171807</v>
      </c>
      <c r="J840" s="185">
        <v>1078671</v>
      </c>
      <c r="L840" s="185">
        <v>3436124</v>
      </c>
      <c r="M840" s="185" t="s">
        <v>2273</v>
      </c>
      <c r="N840" s="185" t="s">
        <v>1313</v>
      </c>
      <c r="R840" s="185" t="s">
        <v>1879</v>
      </c>
      <c r="S840" s="185" t="s">
        <v>458</v>
      </c>
      <c r="T840" s="185" t="s">
        <v>788</v>
      </c>
      <c r="U840" s="185" t="s">
        <v>682</v>
      </c>
      <c r="V840" s="185" t="s">
        <v>2012</v>
      </c>
      <c r="W840" s="185" t="s">
        <v>749</v>
      </c>
      <c r="X840" s="185" t="s">
        <v>1880</v>
      </c>
      <c r="Y840" s="185" t="s">
        <v>1881</v>
      </c>
      <c r="Z840" s="185" t="s">
        <v>2274</v>
      </c>
      <c r="AA840" s="185" t="s">
        <v>1883</v>
      </c>
      <c r="AB840" s="185" t="s">
        <v>1898</v>
      </c>
      <c r="AC840" s="185" t="s">
        <v>5234</v>
      </c>
      <c r="AD840" s="185" t="s">
        <v>2523</v>
      </c>
      <c r="AE840" s="185" t="s">
        <v>1887</v>
      </c>
      <c r="AF840" s="185" t="s">
        <v>1888</v>
      </c>
      <c r="AG840" s="185" t="s">
        <v>1889</v>
      </c>
      <c r="AH840" s="185" t="s">
        <v>1883</v>
      </c>
      <c r="AI840" s="185" t="s">
        <v>1890</v>
      </c>
      <c r="AK840" s="185" t="s">
        <v>3890</v>
      </c>
      <c r="AL840" s="185" t="s">
        <v>2143</v>
      </c>
      <c r="AM840" s="185" t="s">
        <v>4884</v>
      </c>
      <c r="AN840" s="185" t="s">
        <v>4211</v>
      </c>
      <c r="AO840" s="185" t="s">
        <v>4260</v>
      </c>
      <c r="AP840" s="185" t="s">
        <v>1896</v>
      </c>
      <c r="AQ840" s="185" t="s">
        <v>2012</v>
      </c>
      <c r="AR840" s="185" t="s">
        <v>2285</v>
      </c>
      <c r="AS840" s="185">
        <v>3081918</v>
      </c>
      <c r="AT840" s="185" t="s">
        <v>2285</v>
      </c>
      <c r="AV840" s="185" t="s">
        <v>1920</v>
      </c>
      <c r="AW840" s="185">
        <v>3081918</v>
      </c>
      <c r="AX840" s="185">
        <v>0</v>
      </c>
      <c r="AY840" s="185" t="s">
        <v>2022</v>
      </c>
      <c r="AZ840" s="186">
        <v>0</v>
      </c>
      <c r="BA840" s="231">
        <v>20</v>
      </c>
      <c r="BB840" s="185">
        <v>0</v>
      </c>
      <c r="BC840" s="185" t="s">
        <v>1332</v>
      </c>
      <c r="BD840" s="187">
        <v>24668</v>
      </c>
      <c r="BE840" s="187">
        <v>40217</v>
      </c>
      <c r="BF840" s="187">
        <v>42898</v>
      </c>
      <c r="BH840" s="187">
        <v>43506</v>
      </c>
      <c r="BI840" s="187">
        <v>43870</v>
      </c>
      <c r="BO840" s="185" t="s">
        <v>2023</v>
      </c>
      <c r="BR840" s="185" t="s">
        <v>2024</v>
      </c>
      <c r="BV840" s="185" t="s">
        <v>3365</v>
      </c>
      <c r="BW840" s="185" t="s">
        <v>1896</v>
      </c>
      <c r="BX840" s="185" t="s">
        <v>1902</v>
      </c>
      <c r="BY840" s="187">
        <v>43871</v>
      </c>
      <c r="BZ840" s="187">
        <v>44237</v>
      </c>
      <c r="CA840" s="185">
        <v>0</v>
      </c>
      <c r="CB840" s="185">
        <v>3081918</v>
      </c>
      <c r="CC840" s="185">
        <v>0</v>
      </c>
      <c r="CD840" s="185">
        <v>0</v>
      </c>
      <c r="CE840" s="185">
        <v>0</v>
      </c>
      <c r="CF840" s="185">
        <v>0</v>
      </c>
      <c r="CG840" s="185">
        <v>0</v>
      </c>
      <c r="CH840" s="185">
        <v>0</v>
      </c>
      <c r="CI840" s="185">
        <v>0</v>
      </c>
      <c r="CK840" s="185">
        <v>1718062</v>
      </c>
      <c r="CL840" s="185">
        <v>0</v>
      </c>
      <c r="CM840" s="185">
        <v>0</v>
      </c>
      <c r="CN840" s="185">
        <v>0</v>
      </c>
      <c r="CO840" s="185">
        <v>0</v>
      </c>
      <c r="CP840" s="185">
        <v>0</v>
      </c>
      <c r="CQ840" s="185">
        <v>616384</v>
      </c>
      <c r="CR840" s="185">
        <v>0</v>
      </c>
      <c r="CS840" s="185">
        <v>205461</v>
      </c>
      <c r="CT840" s="185">
        <v>0</v>
      </c>
      <c r="CU840" s="185">
        <v>0</v>
      </c>
      <c r="CV840" s="185">
        <v>0</v>
      </c>
      <c r="CW840" s="185">
        <v>5798929</v>
      </c>
      <c r="CX840" s="185">
        <v>1896619</v>
      </c>
      <c r="CY840" s="185">
        <v>3902310</v>
      </c>
      <c r="CZ840" s="185" t="s">
        <v>8035</v>
      </c>
      <c r="DA840" s="185">
        <v>451364</v>
      </c>
      <c r="DB840" s="185">
        <v>262000</v>
      </c>
      <c r="DC840" s="185">
        <v>369800</v>
      </c>
      <c r="DD840" s="185">
        <v>5416000</v>
      </c>
      <c r="DE840" s="185">
        <v>216600</v>
      </c>
      <c r="DF840" s="185">
        <v>108300</v>
      </c>
      <c r="DG840" s="185">
        <v>162500</v>
      </c>
      <c r="DH840" s="185">
        <v>154096</v>
      </c>
      <c r="DI840" s="185">
        <v>30</v>
      </c>
      <c r="DJ840" s="185">
        <v>0</v>
      </c>
      <c r="DK840" s="185">
        <v>0</v>
      </c>
      <c r="DL840" s="185">
        <v>0</v>
      </c>
      <c r="DM840" s="187">
        <v>44378</v>
      </c>
      <c r="DN840" s="187">
        <v>44400</v>
      </c>
      <c r="DO840" s="185">
        <v>0</v>
      </c>
      <c r="DP840" s="185">
        <v>123300</v>
      </c>
      <c r="DQ840" s="185">
        <v>0</v>
      </c>
      <c r="DR840" s="185" t="s">
        <v>1888</v>
      </c>
      <c r="DS840" s="185" t="s">
        <v>1903</v>
      </c>
      <c r="DT840" s="185">
        <v>123300</v>
      </c>
      <c r="DV840" s="185" t="s">
        <v>2279</v>
      </c>
      <c r="DW840" s="185">
        <v>3082000</v>
      </c>
      <c r="DX840" s="185" t="s">
        <v>1896</v>
      </c>
    </row>
    <row r="841" spans="1:128" x14ac:dyDescent="0.25">
      <c r="A841" s="185">
        <v>30</v>
      </c>
      <c r="B841" s="185">
        <v>1665000</v>
      </c>
      <c r="D841" s="230">
        <v>5.2199999999999998E-3</v>
      </c>
      <c r="E841" s="185">
        <v>8691</v>
      </c>
      <c r="F841" s="185">
        <v>51875618</v>
      </c>
      <c r="I841" s="185">
        <v>1903246</v>
      </c>
      <c r="J841" s="185">
        <v>832461</v>
      </c>
      <c r="L841" s="185">
        <v>2143247</v>
      </c>
      <c r="M841" s="185" t="s">
        <v>1889</v>
      </c>
      <c r="N841" s="185" t="s">
        <v>4180</v>
      </c>
      <c r="R841" s="185" t="s">
        <v>1879</v>
      </c>
      <c r="S841" s="185" t="s">
        <v>306</v>
      </c>
      <c r="T841" s="185" t="s">
        <v>306</v>
      </c>
      <c r="U841" s="185" t="s">
        <v>3432</v>
      </c>
      <c r="V841" s="185" t="s">
        <v>1949</v>
      </c>
      <c r="W841" s="185" t="s">
        <v>7258</v>
      </c>
      <c r="X841" s="185" t="s">
        <v>1880</v>
      </c>
      <c r="Y841" s="185" t="s">
        <v>1881</v>
      </c>
      <c r="Z841" s="185" t="s">
        <v>1909</v>
      </c>
      <c r="AA841" s="185" t="s">
        <v>1883</v>
      </c>
      <c r="AB841" s="185" t="s">
        <v>1883</v>
      </c>
      <c r="AC841" s="185" t="s">
        <v>5236</v>
      </c>
      <c r="AD841" s="185" t="s">
        <v>1989</v>
      </c>
      <c r="AE841" s="185" t="s">
        <v>2026</v>
      </c>
      <c r="AF841" s="185" t="s">
        <v>1889</v>
      </c>
      <c r="AG841" s="185" t="s">
        <v>1887</v>
      </c>
      <c r="AH841" s="185" t="s">
        <v>1912</v>
      </c>
      <c r="AI841" s="185" t="s">
        <v>1890</v>
      </c>
      <c r="AJ841" s="185" t="s">
        <v>1913</v>
      </c>
      <c r="AK841" s="185" t="s">
        <v>5237</v>
      </c>
      <c r="AL841" s="185" t="s">
        <v>2236</v>
      </c>
      <c r="AM841" s="185" t="s">
        <v>4392</v>
      </c>
      <c r="AN841" s="185" t="s">
        <v>4339</v>
      </c>
      <c r="AO841" s="185" t="s">
        <v>4393</v>
      </c>
      <c r="AP841" s="185" t="s">
        <v>1896</v>
      </c>
      <c r="AQ841" s="185" t="s">
        <v>1949</v>
      </c>
      <c r="AR841" s="185" t="s">
        <v>2237</v>
      </c>
      <c r="AS841" s="185">
        <v>1664922</v>
      </c>
      <c r="AT841" s="185" t="s">
        <v>2237</v>
      </c>
      <c r="AV841" s="185" t="s">
        <v>1920</v>
      </c>
      <c r="AW841" s="185">
        <v>1664922</v>
      </c>
      <c r="AX841" s="185">
        <v>0</v>
      </c>
      <c r="AY841" s="185" t="s">
        <v>4186</v>
      </c>
      <c r="AZ841" s="186">
        <v>0</v>
      </c>
      <c r="BA841" s="231">
        <v>0</v>
      </c>
      <c r="BB841" s="185">
        <v>0</v>
      </c>
      <c r="BC841" s="185" t="s">
        <v>1332</v>
      </c>
      <c r="BD841" s="187">
        <v>24606</v>
      </c>
      <c r="BE841" s="187">
        <v>32120</v>
      </c>
      <c r="BF841" s="187">
        <v>39805</v>
      </c>
      <c r="BH841" s="187">
        <v>43808</v>
      </c>
      <c r="BI841" s="187">
        <v>44173</v>
      </c>
      <c r="BJ841" s="185" t="s">
        <v>5238</v>
      </c>
      <c r="BK841" s="185" t="s">
        <v>1923</v>
      </c>
      <c r="BL841" s="187">
        <v>32652</v>
      </c>
      <c r="BM841" s="185" t="s">
        <v>1924</v>
      </c>
      <c r="BN841" s="185" t="s">
        <v>1925</v>
      </c>
      <c r="BV841" s="185" t="s">
        <v>3365</v>
      </c>
      <c r="BW841" s="185" t="s">
        <v>1926</v>
      </c>
      <c r="BX841" s="185" t="s">
        <v>1902</v>
      </c>
      <c r="BY841" s="187">
        <v>43078</v>
      </c>
      <c r="BZ841" s="187">
        <v>44174</v>
      </c>
      <c r="CA841" s="185">
        <v>0</v>
      </c>
      <c r="CB841" s="185">
        <v>1664922</v>
      </c>
      <c r="CC841" s="185">
        <v>0</v>
      </c>
      <c r="CD841" s="185">
        <v>102854</v>
      </c>
      <c r="CE841" s="185">
        <v>0</v>
      </c>
      <c r="CF841" s="185">
        <v>0</v>
      </c>
      <c r="CG841" s="185">
        <v>0</v>
      </c>
      <c r="CH841" s="185">
        <v>0</v>
      </c>
      <c r="CI841" s="185">
        <v>0</v>
      </c>
      <c r="CK841" s="185">
        <v>0</v>
      </c>
      <c r="CL841" s="185">
        <v>0</v>
      </c>
      <c r="CM841" s="185">
        <v>0</v>
      </c>
      <c r="CN841" s="185">
        <v>0</v>
      </c>
      <c r="CO841" s="185">
        <v>0</v>
      </c>
      <c r="CP841" s="185">
        <v>66098</v>
      </c>
      <c r="CQ841" s="185">
        <v>0</v>
      </c>
      <c r="CR841" s="185">
        <v>0</v>
      </c>
      <c r="CS841" s="185">
        <v>0</v>
      </c>
      <c r="CT841" s="185">
        <v>0</v>
      </c>
      <c r="CU841" s="185">
        <v>0</v>
      </c>
      <c r="CV841" s="185">
        <v>0</v>
      </c>
      <c r="CW841" s="185">
        <v>1833874</v>
      </c>
      <c r="CX841" s="185">
        <v>224894</v>
      </c>
      <c r="CY841" s="185">
        <v>1608980</v>
      </c>
      <c r="CZ841" s="185" t="s">
        <v>8035</v>
      </c>
      <c r="DA841" s="185">
        <v>152823</v>
      </c>
      <c r="DB841" s="185">
        <v>141500</v>
      </c>
      <c r="DC841" s="185">
        <v>199800</v>
      </c>
      <c r="DD841" s="185">
        <v>1731000</v>
      </c>
      <c r="DE841" s="185">
        <v>69200</v>
      </c>
      <c r="DF841" s="185">
        <v>34600</v>
      </c>
      <c r="DG841" s="185">
        <v>51900</v>
      </c>
      <c r="DH841" s="185">
        <v>0</v>
      </c>
      <c r="DI841" s="185">
        <v>30</v>
      </c>
      <c r="DJ841" s="185">
        <v>0</v>
      </c>
      <c r="DK841" s="185">
        <v>0</v>
      </c>
      <c r="DL841" s="185">
        <v>0</v>
      </c>
      <c r="DM841" s="187">
        <v>44208</v>
      </c>
      <c r="DN841" s="187">
        <v>44228</v>
      </c>
      <c r="DO841" s="185">
        <v>0</v>
      </c>
      <c r="DP841" s="185">
        <v>66600</v>
      </c>
      <c r="DQ841" s="185">
        <v>0</v>
      </c>
      <c r="DR841" s="185" t="s">
        <v>1888</v>
      </c>
      <c r="DS841" s="185" t="s">
        <v>1903</v>
      </c>
      <c r="DT841" s="185">
        <v>66600</v>
      </c>
      <c r="DV841" s="185" t="s">
        <v>1928</v>
      </c>
      <c r="DW841" s="185">
        <v>1665000</v>
      </c>
      <c r="DX841" s="185" t="s">
        <v>1896</v>
      </c>
    </row>
    <row r="842" spans="1:128" x14ac:dyDescent="0.25">
      <c r="A842" s="185">
        <v>30</v>
      </c>
      <c r="B842" s="185">
        <v>3692000</v>
      </c>
      <c r="D842" s="230">
        <v>2.436E-2</v>
      </c>
      <c r="E842" s="185">
        <v>89937</v>
      </c>
      <c r="F842" s="185">
        <v>51881594</v>
      </c>
      <c r="I842" s="185">
        <v>3799466</v>
      </c>
      <c r="J842" s="185">
        <v>1292126</v>
      </c>
      <c r="L842" s="185">
        <v>4286918</v>
      </c>
      <c r="M842" s="185" t="s">
        <v>1889</v>
      </c>
      <c r="N842" s="185" t="s">
        <v>11</v>
      </c>
      <c r="R842" s="185" t="s">
        <v>1879</v>
      </c>
      <c r="S842" s="185" t="s">
        <v>306</v>
      </c>
      <c r="T842" s="185" t="s">
        <v>306</v>
      </c>
      <c r="U842" s="185" t="s">
        <v>342</v>
      </c>
      <c r="V842" s="185" t="s">
        <v>1963</v>
      </c>
      <c r="W842" s="185" t="s">
        <v>401</v>
      </c>
      <c r="X842" s="185" t="s">
        <v>1880</v>
      </c>
      <c r="Y842" s="185" t="s">
        <v>1881</v>
      </c>
      <c r="Z842" s="185" t="s">
        <v>1909</v>
      </c>
      <c r="AA842" s="185" t="s">
        <v>1883</v>
      </c>
      <c r="AB842" s="185" t="s">
        <v>1883</v>
      </c>
      <c r="AC842" s="185" t="s">
        <v>5239</v>
      </c>
      <c r="AD842" s="185" t="s">
        <v>1989</v>
      </c>
      <c r="AE842" s="185" t="s">
        <v>1911</v>
      </c>
      <c r="AF842" s="185" t="s">
        <v>1889</v>
      </c>
      <c r="AG842" s="185" t="s">
        <v>1888</v>
      </c>
      <c r="AH842" s="185" t="s">
        <v>1912</v>
      </c>
      <c r="AI842" s="185" t="s">
        <v>1890</v>
      </c>
      <c r="AK842" s="185" t="s">
        <v>1743</v>
      </c>
      <c r="AL842" s="185" t="s">
        <v>4072</v>
      </c>
      <c r="AM842" s="185" t="s">
        <v>5240</v>
      </c>
      <c r="AN842" s="185" t="s">
        <v>5241</v>
      </c>
      <c r="AO842" s="185" t="s">
        <v>5242</v>
      </c>
      <c r="AP842" s="185" t="s">
        <v>1896</v>
      </c>
      <c r="AQ842" s="185" t="s">
        <v>1963</v>
      </c>
      <c r="AR842" s="185" t="s">
        <v>2458</v>
      </c>
      <c r="AS842" s="185">
        <v>3691789</v>
      </c>
      <c r="AT842" s="185" t="s">
        <v>2458</v>
      </c>
      <c r="AV842" s="185" t="s">
        <v>1920</v>
      </c>
      <c r="AW842" s="185">
        <v>3691789</v>
      </c>
      <c r="AX842" s="185">
        <v>0</v>
      </c>
      <c r="AY842" s="185" t="s">
        <v>3244</v>
      </c>
      <c r="AZ842" s="186">
        <v>0</v>
      </c>
      <c r="BA842" s="231">
        <v>0</v>
      </c>
      <c r="BB842" s="185">
        <v>0</v>
      </c>
      <c r="BC842" s="185" t="s">
        <v>1332</v>
      </c>
      <c r="BD842" s="187">
        <v>24311</v>
      </c>
      <c r="BE842" s="187">
        <v>37820</v>
      </c>
      <c r="BF842" s="187">
        <v>42830</v>
      </c>
      <c r="BH842" s="187">
        <v>43299</v>
      </c>
      <c r="BI842" s="187">
        <v>43663</v>
      </c>
      <c r="BO842" s="185" t="s">
        <v>11</v>
      </c>
      <c r="BR842" s="185" t="s">
        <v>3245</v>
      </c>
      <c r="BV842" s="185" t="s">
        <v>3365</v>
      </c>
      <c r="BW842" s="185" t="s">
        <v>1896</v>
      </c>
      <c r="BX842" s="185" t="s">
        <v>1902</v>
      </c>
      <c r="BY842" s="187">
        <v>43299</v>
      </c>
      <c r="BZ842" s="187">
        <v>44030</v>
      </c>
      <c r="CA842" s="185">
        <v>0</v>
      </c>
      <c r="CB842" s="185">
        <v>3691789</v>
      </c>
      <c r="CC842" s="185">
        <v>0</v>
      </c>
      <c r="CD842" s="185">
        <v>0</v>
      </c>
      <c r="CE842" s="185">
        <v>0</v>
      </c>
      <c r="CF842" s="185">
        <v>0</v>
      </c>
      <c r="CG842" s="185">
        <v>0</v>
      </c>
      <c r="CH842" s="185">
        <v>0</v>
      </c>
      <c r="CI842" s="185">
        <v>0</v>
      </c>
      <c r="CK842" s="185">
        <v>2058044</v>
      </c>
      <c r="CL842" s="185">
        <v>0</v>
      </c>
      <c r="CM842" s="185">
        <v>0</v>
      </c>
      <c r="CN842" s="185">
        <v>0</v>
      </c>
      <c r="CO842" s="185">
        <v>0</v>
      </c>
      <c r="CP842" s="185">
        <v>0</v>
      </c>
      <c r="CQ842" s="185">
        <v>0</v>
      </c>
      <c r="CR842" s="185">
        <v>0</v>
      </c>
      <c r="CS842" s="185">
        <v>246119</v>
      </c>
      <c r="CT842" s="185">
        <v>0</v>
      </c>
      <c r="CU842" s="185">
        <v>0</v>
      </c>
      <c r="CV842" s="185">
        <v>0</v>
      </c>
      <c r="CW842" s="185">
        <v>6208102</v>
      </c>
      <c r="CX842" s="185">
        <v>959207</v>
      </c>
      <c r="CY842" s="185">
        <v>5248895</v>
      </c>
      <c r="CZ842" s="185" t="s">
        <v>8035</v>
      </c>
      <c r="DA842" s="185">
        <v>479153</v>
      </c>
      <c r="DB842" s="185">
        <v>313800</v>
      </c>
      <c r="DC842" s="185">
        <v>443000</v>
      </c>
      <c r="DD842" s="185">
        <v>5750000</v>
      </c>
      <c r="DE842" s="185">
        <v>230000</v>
      </c>
      <c r="DF842" s="185">
        <v>115000</v>
      </c>
      <c r="DG842" s="185">
        <v>172500</v>
      </c>
      <c r="DH842" s="185">
        <v>0</v>
      </c>
      <c r="DI842" s="185">
        <v>30</v>
      </c>
      <c r="DJ842" s="185">
        <v>0</v>
      </c>
      <c r="DK842" s="185">
        <v>0</v>
      </c>
      <c r="DL842" s="185">
        <v>0</v>
      </c>
      <c r="DM842" s="187">
        <v>44383</v>
      </c>
      <c r="DN842" s="187">
        <v>44404</v>
      </c>
      <c r="DO842" s="185">
        <v>0</v>
      </c>
      <c r="DP842" s="185">
        <v>147700</v>
      </c>
      <c r="DQ842" s="185">
        <v>36900</v>
      </c>
      <c r="DR842" s="185" t="s">
        <v>1888</v>
      </c>
      <c r="DS842" s="185" t="s">
        <v>1903</v>
      </c>
      <c r="DT842" s="185">
        <v>147700</v>
      </c>
      <c r="DV842" s="185" t="s">
        <v>1928</v>
      </c>
      <c r="DW842" s="185">
        <v>3692000</v>
      </c>
      <c r="DX842" s="185" t="s">
        <v>1896</v>
      </c>
    </row>
    <row r="843" spans="1:128" x14ac:dyDescent="0.25">
      <c r="A843" s="185">
        <v>30</v>
      </c>
      <c r="B843" s="185">
        <v>1150000</v>
      </c>
      <c r="D843" s="230">
        <v>5.2199999999999998E-3</v>
      </c>
      <c r="E843" s="185">
        <v>6003</v>
      </c>
      <c r="F843" s="185">
        <v>51897174</v>
      </c>
      <c r="I843" s="185">
        <v>1367323</v>
      </c>
      <c r="J843" s="185">
        <v>575218</v>
      </c>
      <c r="L843" s="185">
        <v>1481267</v>
      </c>
      <c r="M843" s="185" t="s">
        <v>1889</v>
      </c>
      <c r="N843" s="185" t="s">
        <v>2044</v>
      </c>
      <c r="R843" s="185" t="s">
        <v>1879</v>
      </c>
      <c r="S843" s="185" t="s">
        <v>329</v>
      </c>
      <c r="T843" s="185" t="s">
        <v>241</v>
      </c>
      <c r="U843" s="185" t="s">
        <v>682</v>
      </c>
      <c r="V843" s="185" t="s">
        <v>1949</v>
      </c>
      <c r="W843" s="185" t="s">
        <v>1623</v>
      </c>
      <c r="X843" s="185" t="s">
        <v>2045</v>
      </c>
      <c r="Y843" s="185" t="s">
        <v>1881</v>
      </c>
      <c r="Z843" s="185" t="s">
        <v>1909</v>
      </c>
      <c r="AA843" s="185" t="s">
        <v>1883</v>
      </c>
      <c r="AB843" s="185" t="s">
        <v>1913</v>
      </c>
      <c r="AC843" s="185" t="s">
        <v>5243</v>
      </c>
      <c r="AD843" s="185" t="s">
        <v>3295</v>
      </c>
      <c r="AE843" s="185" t="s">
        <v>1887</v>
      </c>
      <c r="AF843" s="185" t="s">
        <v>1888</v>
      </c>
      <c r="AG843" s="185" t="s">
        <v>1889</v>
      </c>
      <c r="AH843" s="185" t="s">
        <v>1883</v>
      </c>
      <c r="AI843" s="185" t="s">
        <v>1890</v>
      </c>
      <c r="AK843" s="185" t="s">
        <v>3292</v>
      </c>
      <c r="AL843" s="185" t="s">
        <v>3505</v>
      </c>
      <c r="AM843" s="185" t="s">
        <v>5244</v>
      </c>
      <c r="AN843" s="185" t="s">
        <v>5245</v>
      </c>
      <c r="AO843" s="185" t="s">
        <v>4303</v>
      </c>
      <c r="AP843" s="185" t="s">
        <v>1896</v>
      </c>
      <c r="AQ843" s="185" t="s">
        <v>1949</v>
      </c>
      <c r="AR843" s="185" t="s">
        <v>3251</v>
      </c>
      <c r="AS843" s="185">
        <v>1150436</v>
      </c>
      <c r="AT843" s="185" t="s">
        <v>3251</v>
      </c>
      <c r="AV843" s="185" t="s">
        <v>1920</v>
      </c>
      <c r="AW843" s="185">
        <v>1150436</v>
      </c>
      <c r="AX843" s="185">
        <v>0</v>
      </c>
      <c r="AY843" s="185" t="s">
        <v>2050</v>
      </c>
      <c r="AZ843" s="186">
        <v>0</v>
      </c>
      <c r="BA843" s="231">
        <v>0</v>
      </c>
      <c r="BB843" s="185">
        <v>0</v>
      </c>
      <c r="BD843" s="187">
        <v>24937</v>
      </c>
      <c r="BE843" s="187">
        <v>43115</v>
      </c>
      <c r="BF843" s="187">
        <v>43115</v>
      </c>
      <c r="BH843" s="187">
        <v>43569</v>
      </c>
      <c r="BI843" s="187">
        <v>43934</v>
      </c>
      <c r="BM843" s="185" t="s">
        <v>1900</v>
      </c>
      <c r="BN843" s="185" t="s">
        <v>1275</v>
      </c>
      <c r="BV843" s="185" t="s">
        <v>3365</v>
      </c>
      <c r="BW843" s="185" t="s">
        <v>1896</v>
      </c>
      <c r="BX843" s="185" t="s">
        <v>1902</v>
      </c>
      <c r="BY843" s="187">
        <v>43204</v>
      </c>
      <c r="BZ843" s="187">
        <v>44300</v>
      </c>
      <c r="CA843" s="185">
        <v>0</v>
      </c>
      <c r="CB843" s="185">
        <v>1150436</v>
      </c>
      <c r="CC843" s="185">
        <v>0</v>
      </c>
      <c r="CD843" s="185">
        <v>102854</v>
      </c>
      <c r="CE843" s="185">
        <v>0</v>
      </c>
      <c r="CF843" s="185">
        <v>0</v>
      </c>
      <c r="CG843" s="185">
        <v>0</v>
      </c>
      <c r="CH843" s="185">
        <v>0</v>
      </c>
      <c r="CI843" s="185">
        <v>0</v>
      </c>
      <c r="CK843" s="185">
        <v>0</v>
      </c>
      <c r="CL843" s="185">
        <v>0</v>
      </c>
      <c r="CM843" s="185">
        <v>0</v>
      </c>
      <c r="CN843" s="185">
        <v>0</v>
      </c>
      <c r="CO843" s="185">
        <v>0</v>
      </c>
      <c r="CP843" s="185">
        <v>66098</v>
      </c>
      <c r="CQ843" s="185">
        <v>0</v>
      </c>
      <c r="CR843" s="185">
        <v>0</v>
      </c>
      <c r="CS843" s="185">
        <v>0</v>
      </c>
      <c r="CT843" s="185">
        <v>0</v>
      </c>
      <c r="CU843" s="185">
        <v>0</v>
      </c>
      <c r="CV843" s="185">
        <v>0</v>
      </c>
      <c r="CW843" s="185">
        <v>1319388</v>
      </c>
      <c r="CX843" s="185">
        <v>354713</v>
      </c>
      <c r="CY843" s="185">
        <v>964675</v>
      </c>
      <c r="CZ843" s="185" t="s">
        <v>8035</v>
      </c>
      <c r="DA843" s="185">
        <v>109949</v>
      </c>
      <c r="DB843" s="185">
        <v>97700</v>
      </c>
      <c r="DC843" s="185">
        <v>138000</v>
      </c>
      <c r="DD843" s="185">
        <v>1217000</v>
      </c>
      <c r="DE843" s="185">
        <v>48700</v>
      </c>
      <c r="DF843" s="185">
        <v>24300</v>
      </c>
      <c r="DG843" s="185">
        <v>36500</v>
      </c>
      <c r="DH843" s="185">
        <v>0</v>
      </c>
      <c r="DI843" s="185">
        <v>30</v>
      </c>
      <c r="DJ843" s="185">
        <v>0</v>
      </c>
      <c r="DK843" s="185">
        <v>0</v>
      </c>
      <c r="DL843" s="185">
        <v>0</v>
      </c>
      <c r="DM843" s="187">
        <v>44200</v>
      </c>
      <c r="DN843" s="187">
        <v>44221</v>
      </c>
      <c r="DO843" s="185">
        <v>0</v>
      </c>
      <c r="DP843" s="185">
        <v>46000</v>
      </c>
      <c r="DQ843" s="185">
        <v>0</v>
      </c>
      <c r="DR843" s="185" t="s">
        <v>2051</v>
      </c>
      <c r="DS843" s="185" t="s">
        <v>1903</v>
      </c>
      <c r="DT843" s="185">
        <v>46000</v>
      </c>
      <c r="DV843" s="185" t="s">
        <v>1946</v>
      </c>
      <c r="DW843" s="185">
        <v>1150000</v>
      </c>
      <c r="DX843" s="185" t="s">
        <v>1896</v>
      </c>
    </row>
    <row r="844" spans="1:128" x14ac:dyDescent="0.25">
      <c r="A844" s="185">
        <v>30</v>
      </c>
      <c r="B844" s="185">
        <v>1948000</v>
      </c>
      <c r="D844" s="230">
        <v>6.9599999999999995E-2</v>
      </c>
      <c r="E844" s="185">
        <v>135581</v>
      </c>
      <c r="F844" s="185">
        <v>51918149</v>
      </c>
      <c r="I844" s="185">
        <v>2004496</v>
      </c>
      <c r="J844" s="185">
        <v>681691</v>
      </c>
      <c r="L844" s="185">
        <v>2261778</v>
      </c>
      <c r="M844" s="185" t="s">
        <v>1889</v>
      </c>
      <c r="N844" s="185" t="s">
        <v>1878</v>
      </c>
      <c r="R844" s="185" t="s">
        <v>1879</v>
      </c>
      <c r="S844" s="185" t="s">
        <v>306</v>
      </c>
      <c r="T844" s="185" t="s">
        <v>571</v>
      </c>
      <c r="U844" s="185" t="s">
        <v>460</v>
      </c>
      <c r="V844" s="185" t="s">
        <v>1272</v>
      </c>
      <c r="W844" s="185" t="s">
        <v>516</v>
      </c>
      <c r="X844" s="185" t="s">
        <v>1880</v>
      </c>
      <c r="Y844" s="185" t="s">
        <v>1881</v>
      </c>
      <c r="Z844" s="185" t="s">
        <v>1909</v>
      </c>
      <c r="AA844" s="185" t="s">
        <v>1883</v>
      </c>
      <c r="AB844" s="185" t="s">
        <v>1913</v>
      </c>
      <c r="AC844" s="185" t="s">
        <v>5246</v>
      </c>
      <c r="AD844" s="185" t="s">
        <v>2035</v>
      </c>
      <c r="AE844" s="185" t="s">
        <v>1989</v>
      </c>
      <c r="AF844" s="185" t="s">
        <v>1888</v>
      </c>
      <c r="AG844" s="185" t="s">
        <v>1889</v>
      </c>
      <c r="AH844" s="185" t="s">
        <v>1912</v>
      </c>
      <c r="AI844" s="185" t="s">
        <v>1890</v>
      </c>
      <c r="AJ844" s="185" t="s">
        <v>1912</v>
      </c>
      <c r="AK844" s="185" t="s">
        <v>4030</v>
      </c>
      <c r="AL844" s="185" t="s">
        <v>2055</v>
      </c>
      <c r="AM844" s="185" t="s">
        <v>4742</v>
      </c>
      <c r="AN844" s="185" t="s">
        <v>4742</v>
      </c>
      <c r="AP844" s="185" t="s">
        <v>1896</v>
      </c>
      <c r="AQ844" s="185" t="s">
        <v>1272</v>
      </c>
      <c r="AR844" s="185" t="s">
        <v>1897</v>
      </c>
      <c r="AS844" s="185">
        <v>1947688</v>
      </c>
      <c r="AT844" s="185" t="s">
        <v>1897</v>
      </c>
      <c r="AV844" s="185" t="s">
        <v>1920</v>
      </c>
      <c r="AW844" s="185">
        <v>1947688</v>
      </c>
      <c r="AX844" s="185">
        <v>0</v>
      </c>
      <c r="AY844" s="185" t="s">
        <v>1899</v>
      </c>
      <c r="AZ844" s="186">
        <v>0</v>
      </c>
      <c r="BA844" s="231">
        <v>0</v>
      </c>
      <c r="BB844" s="185">
        <v>20</v>
      </c>
      <c r="BC844" s="185" t="s">
        <v>1332</v>
      </c>
      <c r="BD844" s="187">
        <v>25160</v>
      </c>
      <c r="BE844" s="187">
        <v>34977</v>
      </c>
      <c r="BF844" s="187">
        <v>42948</v>
      </c>
      <c r="BH844" s="187">
        <v>43748</v>
      </c>
      <c r="BI844" s="187">
        <v>44113</v>
      </c>
      <c r="BM844" s="185" t="s">
        <v>1900</v>
      </c>
      <c r="BN844" s="185" t="s">
        <v>1275</v>
      </c>
      <c r="BV844" s="185" t="s">
        <v>3365</v>
      </c>
      <c r="BW844" s="185" t="s">
        <v>1926</v>
      </c>
      <c r="BX844" s="185" t="s">
        <v>1902</v>
      </c>
      <c r="BY844" s="187">
        <v>44114</v>
      </c>
      <c r="BZ844" s="187">
        <v>44114</v>
      </c>
      <c r="CA844" s="185">
        <v>0</v>
      </c>
      <c r="CB844" s="185">
        <v>1947688</v>
      </c>
      <c r="CC844" s="185">
        <v>0</v>
      </c>
      <c r="CD844" s="185">
        <v>0</v>
      </c>
      <c r="CE844" s="185">
        <v>0</v>
      </c>
      <c r="CF844" s="185">
        <v>0</v>
      </c>
      <c r="CG844" s="185">
        <v>0</v>
      </c>
      <c r="CH844" s="185">
        <v>0</v>
      </c>
      <c r="CI844" s="185">
        <v>0</v>
      </c>
      <c r="CK844" s="185">
        <v>0</v>
      </c>
      <c r="CL844" s="185">
        <v>0</v>
      </c>
      <c r="CM844" s="185">
        <v>0</v>
      </c>
      <c r="CN844" s="185">
        <v>0</v>
      </c>
      <c r="CO844" s="185">
        <v>389538</v>
      </c>
      <c r="CP844" s="185">
        <v>0</v>
      </c>
      <c r="CQ844" s="185">
        <v>0</v>
      </c>
      <c r="CR844" s="185">
        <v>0</v>
      </c>
      <c r="CS844" s="185">
        <v>0</v>
      </c>
      <c r="CT844" s="185">
        <v>0</v>
      </c>
      <c r="CU844" s="185">
        <v>0</v>
      </c>
      <c r="CV844" s="185">
        <v>0</v>
      </c>
      <c r="CW844" s="185">
        <v>2337226</v>
      </c>
      <c r="CX844" s="185">
        <v>905295</v>
      </c>
      <c r="CY844" s="185">
        <v>1431931</v>
      </c>
      <c r="CZ844" s="185" t="s">
        <v>8035</v>
      </c>
      <c r="DA844" s="185">
        <v>194769</v>
      </c>
      <c r="DB844" s="185">
        <v>165600</v>
      </c>
      <c r="DC844" s="185">
        <v>233800</v>
      </c>
      <c r="DD844" s="185">
        <v>2337000</v>
      </c>
      <c r="DE844" s="185">
        <v>93500</v>
      </c>
      <c r="DF844" s="185">
        <v>46700</v>
      </c>
      <c r="DG844" s="185">
        <v>70100</v>
      </c>
      <c r="DH844" s="185">
        <v>97384</v>
      </c>
      <c r="DI844" s="185">
        <v>30</v>
      </c>
      <c r="DJ844" s="185">
        <v>0</v>
      </c>
      <c r="DK844" s="185">
        <v>0</v>
      </c>
      <c r="DL844" s="185">
        <v>0</v>
      </c>
      <c r="DM844" s="187">
        <v>44166</v>
      </c>
      <c r="DN844" s="187">
        <v>44187</v>
      </c>
      <c r="DO844" s="185">
        <v>0</v>
      </c>
      <c r="DP844" s="185">
        <v>77900</v>
      </c>
      <c r="DQ844" s="185">
        <v>0</v>
      </c>
      <c r="DR844" s="185" t="s">
        <v>1888</v>
      </c>
      <c r="DS844" s="185" t="s">
        <v>1903</v>
      </c>
      <c r="DT844" s="185">
        <v>77900</v>
      </c>
      <c r="DV844" s="185" t="s">
        <v>1928</v>
      </c>
      <c r="DW844" s="185">
        <v>1948000</v>
      </c>
      <c r="DX844" s="185" t="s">
        <v>1896</v>
      </c>
    </row>
    <row r="845" spans="1:128" x14ac:dyDescent="0.25">
      <c r="A845" s="185">
        <v>30</v>
      </c>
      <c r="B845" s="185">
        <v>5334000</v>
      </c>
      <c r="D845" s="230">
        <v>5.2199999999999998E-3</v>
      </c>
      <c r="E845" s="185">
        <v>27843</v>
      </c>
      <c r="F845" s="185">
        <v>51924727</v>
      </c>
      <c r="I845" s="185">
        <v>5490048</v>
      </c>
      <c r="J845" s="185">
        <v>1867061</v>
      </c>
      <c r="L845" s="185">
        <v>6195367</v>
      </c>
      <c r="M845" s="185" t="s">
        <v>1889</v>
      </c>
      <c r="N845" s="185" t="s">
        <v>2586</v>
      </c>
      <c r="R845" s="185" t="s">
        <v>1879</v>
      </c>
      <c r="S845" s="185" t="s">
        <v>306</v>
      </c>
      <c r="T845" s="185" t="s">
        <v>306</v>
      </c>
      <c r="U845" s="185" t="s">
        <v>4355</v>
      </c>
      <c r="V845" s="185" t="s">
        <v>1963</v>
      </c>
      <c r="W845" s="185" t="s">
        <v>438</v>
      </c>
      <c r="X845" s="185" t="s">
        <v>1880</v>
      </c>
      <c r="Y845" s="185" t="s">
        <v>2084</v>
      </c>
      <c r="Z845" s="185" t="s">
        <v>1909</v>
      </c>
      <c r="AA845" s="185" t="s">
        <v>1883</v>
      </c>
      <c r="AB845" s="185" t="s">
        <v>1883</v>
      </c>
      <c r="AC845" s="185" t="s">
        <v>5247</v>
      </c>
      <c r="AD845" s="185" t="s">
        <v>1989</v>
      </c>
      <c r="AE845" s="185" t="s">
        <v>1888</v>
      </c>
      <c r="AF845" s="185" t="s">
        <v>1889</v>
      </c>
      <c r="AG845" s="185" t="s">
        <v>1989</v>
      </c>
      <c r="AH845" s="185" t="s">
        <v>1883</v>
      </c>
      <c r="AI845" s="185" t="s">
        <v>1890</v>
      </c>
      <c r="AK845" s="185" t="s">
        <v>2055</v>
      </c>
      <c r="AL845" s="185" t="s">
        <v>4158</v>
      </c>
      <c r="AM845" s="185" t="s">
        <v>5248</v>
      </c>
      <c r="AN845" s="185" t="s">
        <v>4550</v>
      </c>
      <c r="AO845" s="185" t="s">
        <v>4420</v>
      </c>
      <c r="AP845" s="185" t="s">
        <v>1896</v>
      </c>
      <c r="AQ845" s="185" t="s">
        <v>1963</v>
      </c>
      <c r="AR845" s="185" t="s">
        <v>1675</v>
      </c>
      <c r="AS845" s="185">
        <v>5334460</v>
      </c>
      <c r="AT845" s="185" t="s">
        <v>1675</v>
      </c>
      <c r="AV845" s="185" t="s">
        <v>1920</v>
      </c>
      <c r="AW845" s="185">
        <v>5334460</v>
      </c>
      <c r="AX845" s="185">
        <v>0</v>
      </c>
      <c r="AY845" s="185" t="s">
        <v>2590</v>
      </c>
      <c r="AZ845" s="186">
        <v>0</v>
      </c>
      <c r="BA845" s="231">
        <v>0</v>
      </c>
      <c r="BB845" s="185">
        <v>0</v>
      </c>
      <c r="BC845" s="185" t="s">
        <v>1332</v>
      </c>
      <c r="BD845" s="187">
        <v>25350</v>
      </c>
      <c r="BE845" s="187">
        <v>39456</v>
      </c>
      <c r="BF845" s="187">
        <v>40256</v>
      </c>
      <c r="BH845" s="187">
        <v>42744</v>
      </c>
      <c r="BI845" s="187">
        <v>43108</v>
      </c>
      <c r="BO845" s="185" t="s">
        <v>2586</v>
      </c>
      <c r="BR845" s="185" t="s">
        <v>2591</v>
      </c>
      <c r="BV845" s="185" t="s">
        <v>3365</v>
      </c>
      <c r="BW845" s="185" t="s">
        <v>1896</v>
      </c>
      <c r="BX845" s="185" t="s">
        <v>1902</v>
      </c>
      <c r="BY845" s="187">
        <v>43109</v>
      </c>
      <c r="BZ845" s="187">
        <v>44205</v>
      </c>
      <c r="CA845" s="185">
        <v>0</v>
      </c>
      <c r="CB845" s="185">
        <v>5334460</v>
      </c>
      <c r="CC845" s="185">
        <v>0</v>
      </c>
      <c r="CD845" s="185">
        <v>0</v>
      </c>
      <c r="CE845" s="185">
        <v>0</v>
      </c>
      <c r="CF845" s="185">
        <v>0</v>
      </c>
      <c r="CG845" s="185">
        <v>0</v>
      </c>
      <c r="CH845" s="185">
        <v>0</v>
      </c>
      <c r="CI845" s="185">
        <v>0</v>
      </c>
      <c r="CK845" s="185">
        <v>0</v>
      </c>
      <c r="CL845" s="185">
        <v>0</v>
      </c>
      <c r="CM845" s="185">
        <v>0</v>
      </c>
      <c r="CN845" s="185">
        <v>0</v>
      </c>
      <c r="CO845" s="185">
        <v>0</v>
      </c>
      <c r="CP845" s="185">
        <v>0</v>
      </c>
      <c r="CQ845" s="185">
        <v>0</v>
      </c>
      <c r="CR845" s="185">
        <v>0</v>
      </c>
      <c r="CS845" s="185">
        <v>0</v>
      </c>
      <c r="CT845" s="185">
        <v>0</v>
      </c>
      <c r="CU845" s="185">
        <v>0</v>
      </c>
      <c r="CV845" s="185">
        <v>0</v>
      </c>
      <c r="CW845" s="185">
        <v>5334460</v>
      </c>
      <c r="CX845" s="185">
        <v>1244858</v>
      </c>
      <c r="CY845" s="185">
        <v>4089602</v>
      </c>
      <c r="CZ845" s="185" t="s">
        <v>8035</v>
      </c>
      <c r="DA845" s="185">
        <v>444538</v>
      </c>
      <c r="DB845" s="185">
        <v>453400</v>
      </c>
      <c r="DC845" s="185">
        <v>640100</v>
      </c>
      <c r="DD845" s="185">
        <v>5334000</v>
      </c>
      <c r="DE845" s="185">
        <v>213400</v>
      </c>
      <c r="DF845" s="185">
        <v>106700</v>
      </c>
      <c r="DG845" s="185">
        <v>160000</v>
      </c>
      <c r="DH845" s="185">
        <v>0</v>
      </c>
      <c r="DI845" s="185">
        <v>30</v>
      </c>
      <c r="DJ845" s="185">
        <v>0</v>
      </c>
      <c r="DK845" s="185">
        <v>0</v>
      </c>
      <c r="DL845" s="185">
        <v>148840</v>
      </c>
      <c r="DM845" s="187">
        <v>44197</v>
      </c>
      <c r="DN845" s="187">
        <v>44211</v>
      </c>
      <c r="DO845" s="185">
        <v>0</v>
      </c>
      <c r="DP845" s="185">
        <v>213400</v>
      </c>
      <c r="DQ845" s="185">
        <v>53300</v>
      </c>
      <c r="DR845" s="185" t="s">
        <v>1888</v>
      </c>
      <c r="DS845" s="185" t="s">
        <v>1911</v>
      </c>
      <c r="DT845" s="185">
        <v>213400</v>
      </c>
      <c r="DV845" s="185" t="s">
        <v>1928</v>
      </c>
      <c r="DW845" s="185">
        <v>5334000</v>
      </c>
      <c r="DX845" s="185" t="s">
        <v>1896</v>
      </c>
    </row>
    <row r="846" spans="1:128" x14ac:dyDescent="0.25">
      <c r="A846" s="185">
        <v>30</v>
      </c>
      <c r="B846" s="185">
        <v>3692000</v>
      </c>
      <c r="D846" s="230">
        <v>2.436E-2</v>
      </c>
      <c r="E846" s="185">
        <v>89937</v>
      </c>
      <c r="F846" s="185">
        <v>51938481</v>
      </c>
      <c r="I846" s="185">
        <v>3799466</v>
      </c>
      <c r="J846" s="185">
        <v>1292126</v>
      </c>
      <c r="L846" s="185">
        <v>4287592</v>
      </c>
      <c r="M846" s="185" t="s">
        <v>1889</v>
      </c>
      <c r="N846" s="185" t="s">
        <v>1962</v>
      </c>
      <c r="R846" s="185" t="s">
        <v>1879</v>
      </c>
      <c r="S846" s="185" t="s">
        <v>306</v>
      </c>
      <c r="T846" s="185" t="s">
        <v>21</v>
      </c>
      <c r="U846" s="185" t="s">
        <v>1986</v>
      </c>
      <c r="V846" s="185" t="s">
        <v>1963</v>
      </c>
      <c r="W846" s="185" t="s">
        <v>55</v>
      </c>
      <c r="X846" s="185" t="s">
        <v>1880</v>
      </c>
      <c r="Y846" s="185" t="s">
        <v>1987</v>
      </c>
      <c r="Z846" s="185" t="s">
        <v>1909</v>
      </c>
      <c r="AA846" s="185" t="s">
        <v>1883</v>
      </c>
      <c r="AB846" s="185" t="s">
        <v>1883</v>
      </c>
      <c r="AC846" s="185" t="s">
        <v>5249</v>
      </c>
      <c r="AD846" s="185" t="s">
        <v>1887</v>
      </c>
      <c r="AE846" s="185" t="s">
        <v>1903</v>
      </c>
      <c r="AF846" s="185" t="s">
        <v>1887</v>
      </c>
      <c r="AG846" s="185" t="s">
        <v>1888</v>
      </c>
      <c r="AH846" s="185" t="s">
        <v>1912</v>
      </c>
      <c r="AI846" s="185" t="s">
        <v>1890</v>
      </c>
      <c r="AK846" s="185" t="s">
        <v>5250</v>
      </c>
      <c r="AL846" s="185" t="s">
        <v>4994</v>
      </c>
      <c r="AM846" s="185" t="s">
        <v>4526</v>
      </c>
      <c r="AN846" s="185" t="s">
        <v>4526</v>
      </c>
      <c r="AP846" s="185" t="s">
        <v>1896</v>
      </c>
      <c r="AQ846" s="185" t="s">
        <v>2012</v>
      </c>
      <c r="AR846" s="185" t="s">
        <v>2747</v>
      </c>
      <c r="AS846" s="185">
        <v>2980227</v>
      </c>
      <c r="AT846" s="185" t="s">
        <v>2458</v>
      </c>
      <c r="AU846" s="185" t="s">
        <v>1332</v>
      </c>
      <c r="AV846" s="185" t="s">
        <v>1920</v>
      </c>
      <c r="AW846" s="185">
        <v>3691789</v>
      </c>
      <c r="AX846" s="185">
        <v>0</v>
      </c>
      <c r="AY846" s="185" t="s">
        <v>1968</v>
      </c>
      <c r="AZ846" s="186">
        <v>0</v>
      </c>
      <c r="BA846" s="231">
        <v>0</v>
      </c>
      <c r="BB846" s="185">
        <v>0</v>
      </c>
      <c r="BC846" s="185" t="s">
        <v>1332</v>
      </c>
      <c r="BD846" s="187">
        <v>25236</v>
      </c>
      <c r="BE846" s="187">
        <v>35174</v>
      </c>
      <c r="BF846" s="187">
        <v>35174</v>
      </c>
      <c r="BH846" s="187">
        <v>43603</v>
      </c>
      <c r="BI846" s="187">
        <v>43968</v>
      </c>
      <c r="BO846" s="185" t="s">
        <v>1306</v>
      </c>
      <c r="BR846" s="185" t="s">
        <v>2025</v>
      </c>
      <c r="BV846" s="185" t="s">
        <v>3365</v>
      </c>
      <c r="BW846" s="185" t="s">
        <v>1926</v>
      </c>
      <c r="BX846" s="185" t="s">
        <v>1902</v>
      </c>
      <c r="BY846" s="187">
        <v>44334</v>
      </c>
      <c r="BZ846" s="187">
        <v>44334</v>
      </c>
      <c r="CA846" s="185">
        <v>0</v>
      </c>
      <c r="CB846" s="185">
        <v>3691789</v>
      </c>
      <c r="CC846" s="185">
        <v>0</v>
      </c>
      <c r="CD846" s="185">
        <v>0</v>
      </c>
      <c r="CE846" s="185">
        <v>0</v>
      </c>
      <c r="CF846" s="185">
        <v>0</v>
      </c>
      <c r="CG846" s="185">
        <v>0</v>
      </c>
      <c r="CH846" s="185">
        <v>0</v>
      </c>
      <c r="CI846" s="185">
        <v>0</v>
      </c>
      <c r="CK846" s="185">
        <v>0</v>
      </c>
      <c r="CL846" s="185">
        <v>0</v>
      </c>
      <c r="CM846" s="185">
        <v>0</v>
      </c>
      <c r="CN846" s="185">
        <v>0</v>
      </c>
      <c r="CO846" s="185">
        <v>0</v>
      </c>
      <c r="CP846" s="185">
        <v>0</v>
      </c>
      <c r="CQ846" s="185">
        <v>0</v>
      </c>
      <c r="CR846" s="185">
        <v>0</v>
      </c>
      <c r="CS846" s="185">
        <v>0</v>
      </c>
      <c r="CT846" s="185">
        <v>0</v>
      </c>
      <c r="CU846" s="185">
        <v>0</v>
      </c>
      <c r="CV846" s="185">
        <v>0</v>
      </c>
      <c r="CW846" s="185">
        <v>3691789</v>
      </c>
      <c r="CX846" s="185">
        <v>1869889</v>
      </c>
      <c r="CY846" s="185">
        <v>1821900</v>
      </c>
      <c r="CZ846" s="185" t="s">
        <v>8035</v>
      </c>
      <c r="DA846" s="185">
        <v>307649</v>
      </c>
      <c r="DB846" s="185">
        <v>313800</v>
      </c>
      <c r="DC846" s="185">
        <v>443000</v>
      </c>
      <c r="DD846" s="185">
        <v>3692000</v>
      </c>
      <c r="DE846" s="185">
        <v>147700</v>
      </c>
      <c r="DF846" s="185">
        <v>73800</v>
      </c>
      <c r="DG846" s="185">
        <v>110800</v>
      </c>
      <c r="DH846" s="185">
        <v>0</v>
      </c>
      <c r="DI846" s="185">
        <v>30</v>
      </c>
      <c r="DJ846" s="185">
        <v>0</v>
      </c>
      <c r="DK846" s="185">
        <v>0</v>
      </c>
      <c r="DL846" s="185">
        <v>0</v>
      </c>
      <c r="DM846" s="187">
        <v>44175</v>
      </c>
      <c r="DN846" s="187">
        <v>44196</v>
      </c>
      <c r="DO846" s="185">
        <v>0</v>
      </c>
      <c r="DP846" s="185">
        <v>147700</v>
      </c>
      <c r="DQ846" s="185">
        <v>36900</v>
      </c>
      <c r="DR846" s="185" t="s">
        <v>1888</v>
      </c>
      <c r="DS846" s="185" t="s">
        <v>1887</v>
      </c>
      <c r="DT846" s="185">
        <v>147700</v>
      </c>
      <c r="DV846" s="185" t="s">
        <v>1928</v>
      </c>
      <c r="DW846" s="185">
        <v>3692000</v>
      </c>
      <c r="DX846" s="185" t="s">
        <v>1896</v>
      </c>
    </row>
    <row r="847" spans="1:128" x14ac:dyDescent="0.25">
      <c r="A847" s="185">
        <v>30</v>
      </c>
      <c r="B847" s="185">
        <v>1665000</v>
      </c>
      <c r="D847" s="230">
        <v>5.2199999999999998E-3</v>
      </c>
      <c r="E847" s="185">
        <v>8691</v>
      </c>
      <c r="F847" s="185">
        <v>51947333</v>
      </c>
      <c r="I847" s="185">
        <v>1903246</v>
      </c>
      <c r="J847" s="185">
        <v>832461</v>
      </c>
      <c r="L847" s="185">
        <v>2061850</v>
      </c>
      <c r="M847" s="185" t="s">
        <v>1889</v>
      </c>
      <c r="N847" s="185" t="s">
        <v>2044</v>
      </c>
      <c r="R847" s="185" t="s">
        <v>1879</v>
      </c>
      <c r="S847" s="185" t="s">
        <v>306</v>
      </c>
      <c r="T847" s="185" t="s">
        <v>306</v>
      </c>
      <c r="U847" s="185" t="s">
        <v>4355</v>
      </c>
      <c r="V847" s="185" t="s">
        <v>1949</v>
      </c>
      <c r="W847" s="185" t="s">
        <v>1672</v>
      </c>
      <c r="X847" s="185" t="s">
        <v>1880</v>
      </c>
      <c r="Y847" s="185" t="s">
        <v>1881</v>
      </c>
      <c r="Z847" s="185" t="s">
        <v>1909</v>
      </c>
      <c r="AA847" s="185" t="s">
        <v>1883</v>
      </c>
      <c r="AB847" s="185" t="s">
        <v>1883</v>
      </c>
      <c r="AC847" s="185" t="s">
        <v>5251</v>
      </c>
      <c r="AD847" s="185" t="s">
        <v>1989</v>
      </c>
      <c r="AE847" s="185" t="s">
        <v>1888</v>
      </c>
      <c r="AF847" s="185" t="s">
        <v>1889</v>
      </c>
      <c r="AG847" s="185" t="s">
        <v>1989</v>
      </c>
      <c r="AH847" s="185" t="s">
        <v>1883</v>
      </c>
      <c r="AI847" s="185" t="s">
        <v>1890</v>
      </c>
      <c r="AK847" s="185" t="s">
        <v>3510</v>
      </c>
      <c r="AL847" s="185" t="s">
        <v>2030</v>
      </c>
      <c r="AM847" s="185" t="s">
        <v>5252</v>
      </c>
      <c r="AN847" s="185" t="s">
        <v>4189</v>
      </c>
      <c r="AO847" s="185" t="s">
        <v>5004</v>
      </c>
      <c r="AP847" s="185" t="s">
        <v>1896</v>
      </c>
      <c r="AQ847" s="185" t="s">
        <v>1949</v>
      </c>
      <c r="AR847" s="185" t="s">
        <v>2237</v>
      </c>
      <c r="AS847" s="185">
        <v>1664922</v>
      </c>
      <c r="AT847" s="185" t="s">
        <v>2237</v>
      </c>
      <c r="AV847" s="185" t="s">
        <v>1920</v>
      </c>
      <c r="AW847" s="185">
        <v>1664922</v>
      </c>
      <c r="AX847" s="185">
        <v>0</v>
      </c>
      <c r="AY847" s="185" t="s">
        <v>2050</v>
      </c>
      <c r="AZ847" s="186">
        <v>0</v>
      </c>
      <c r="BA847" s="231">
        <v>0</v>
      </c>
      <c r="BB847" s="185">
        <v>0</v>
      </c>
      <c r="BD847" s="187">
        <v>25232</v>
      </c>
      <c r="BE847" s="187">
        <v>43227</v>
      </c>
      <c r="BF847" s="187">
        <v>43227</v>
      </c>
      <c r="BH847" s="187">
        <v>43227</v>
      </c>
      <c r="BI847" s="187">
        <v>43591</v>
      </c>
      <c r="BM847" s="185" t="s">
        <v>1900</v>
      </c>
      <c r="BN847" s="185" t="s">
        <v>1275</v>
      </c>
      <c r="BV847" s="185" t="s">
        <v>3365</v>
      </c>
      <c r="BW847" s="185" t="s">
        <v>1896</v>
      </c>
      <c r="BX847" s="185" t="s">
        <v>1902</v>
      </c>
      <c r="BY847" s="187">
        <v>43227</v>
      </c>
      <c r="BZ847" s="187">
        <v>44323</v>
      </c>
      <c r="CA847" s="185">
        <v>0</v>
      </c>
      <c r="CB847" s="185">
        <v>1664922</v>
      </c>
      <c r="CC847" s="185">
        <v>0</v>
      </c>
      <c r="CD847" s="185">
        <v>102854</v>
      </c>
      <c r="CE847" s="185">
        <v>0</v>
      </c>
      <c r="CF847" s="185">
        <v>0</v>
      </c>
      <c r="CG847" s="185">
        <v>0</v>
      </c>
      <c r="CH847" s="185">
        <v>0</v>
      </c>
      <c r="CI847" s="185">
        <v>0</v>
      </c>
      <c r="CK847" s="185">
        <v>0</v>
      </c>
      <c r="CL847" s="185">
        <v>0</v>
      </c>
      <c r="CM847" s="185">
        <v>0</v>
      </c>
      <c r="CN847" s="185">
        <v>0</v>
      </c>
      <c r="CO847" s="185">
        <v>0</v>
      </c>
      <c r="CP847" s="185">
        <v>66098</v>
      </c>
      <c r="CQ847" s="185">
        <v>0</v>
      </c>
      <c r="CR847" s="185">
        <v>0</v>
      </c>
      <c r="CS847" s="185">
        <v>0</v>
      </c>
      <c r="CT847" s="185">
        <v>0</v>
      </c>
      <c r="CU847" s="185">
        <v>0</v>
      </c>
      <c r="CV847" s="185">
        <v>0</v>
      </c>
      <c r="CW847" s="185">
        <v>1833874</v>
      </c>
      <c r="CX847" s="185">
        <v>404593</v>
      </c>
      <c r="CY847" s="185">
        <v>1429281</v>
      </c>
      <c r="CZ847" s="185" t="s">
        <v>8035</v>
      </c>
      <c r="DA847" s="185">
        <v>152823</v>
      </c>
      <c r="DB847" s="185">
        <v>141500</v>
      </c>
      <c r="DC847" s="185">
        <v>199800</v>
      </c>
      <c r="DD847" s="185">
        <v>1731000</v>
      </c>
      <c r="DE847" s="185">
        <v>69200</v>
      </c>
      <c r="DF847" s="185">
        <v>34600</v>
      </c>
      <c r="DG847" s="185">
        <v>51900</v>
      </c>
      <c r="DH847" s="185">
        <v>0</v>
      </c>
      <c r="DI847" s="185">
        <v>30</v>
      </c>
      <c r="DJ847" s="185">
        <v>0</v>
      </c>
      <c r="DK847" s="185">
        <v>0</v>
      </c>
      <c r="DL847" s="185">
        <v>0</v>
      </c>
      <c r="DM847" s="187">
        <v>43753</v>
      </c>
      <c r="DN847" s="187">
        <v>43774</v>
      </c>
      <c r="DO847" s="185">
        <v>0</v>
      </c>
      <c r="DP847" s="185">
        <v>66600</v>
      </c>
      <c r="DQ847" s="185">
        <v>0</v>
      </c>
      <c r="DR847" s="185" t="s">
        <v>1888</v>
      </c>
      <c r="DS847" s="185" t="s">
        <v>1903</v>
      </c>
      <c r="DT847" s="185">
        <v>66600</v>
      </c>
      <c r="DV847" s="185" t="s">
        <v>1928</v>
      </c>
      <c r="DW847" s="185">
        <v>1665000</v>
      </c>
      <c r="DX847" s="185" t="s">
        <v>1896</v>
      </c>
    </row>
    <row r="848" spans="1:128" x14ac:dyDescent="0.25">
      <c r="A848" s="185">
        <v>30</v>
      </c>
      <c r="B848" s="185">
        <v>3082000</v>
      </c>
      <c r="D848" s="230">
        <v>2.436E-2</v>
      </c>
      <c r="E848" s="185">
        <v>75078</v>
      </c>
      <c r="F848" s="185">
        <v>51949623</v>
      </c>
      <c r="I848" s="185">
        <v>3171807</v>
      </c>
      <c r="J848" s="185">
        <v>1078672</v>
      </c>
      <c r="L848" s="185">
        <v>3435759</v>
      </c>
      <c r="M848" s="185" t="s">
        <v>1889</v>
      </c>
      <c r="N848" s="185" t="s">
        <v>295</v>
      </c>
      <c r="R848" s="185" t="s">
        <v>1879</v>
      </c>
      <c r="S848" s="185" t="s">
        <v>306</v>
      </c>
      <c r="T848" s="185" t="s">
        <v>21</v>
      </c>
      <c r="U848" s="185" t="s">
        <v>2192</v>
      </c>
      <c r="V848" s="185" t="s">
        <v>2012</v>
      </c>
      <c r="W848" s="185" t="s">
        <v>656</v>
      </c>
      <c r="X848" s="185" t="s">
        <v>2033</v>
      </c>
      <c r="Y848" s="185" t="s">
        <v>1881</v>
      </c>
      <c r="Z848" s="185" t="s">
        <v>1909</v>
      </c>
      <c r="AA848" s="185" t="s">
        <v>1883</v>
      </c>
      <c r="AB848" s="185" t="s">
        <v>1883</v>
      </c>
      <c r="AC848" s="185" t="s">
        <v>5253</v>
      </c>
      <c r="AD848" s="185" t="s">
        <v>1887</v>
      </c>
      <c r="AE848" s="185" t="s">
        <v>1903</v>
      </c>
      <c r="AF848" s="185" t="s">
        <v>1887</v>
      </c>
      <c r="AG848" s="185" t="s">
        <v>1887</v>
      </c>
      <c r="AH848" s="185" t="s">
        <v>1912</v>
      </c>
      <c r="AI848" s="185" t="s">
        <v>1890</v>
      </c>
      <c r="AK848" s="185" t="s">
        <v>2986</v>
      </c>
      <c r="AL848" s="185" t="s">
        <v>2798</v>
      </c>
      <c r="AM848" s="185" t="s">
        <v>5254</v>
      </c>
      <c r="AN848" s="185" t="s">
        <v>4358</v>
      </c>
      <c r="AO848" s="185" t="s">
        <v>4519</v>
      </c>
      <c r="AP848" s="185" t="s">
        <v>1896</v>
      </c>
      <c r="AQ848" s="185" t="s">
        <v>2012</v>
      </c>
      <c r="AR848" s="185" t="s">
        <v>2300</v>
      </c>
      <c r="AS848" s="185">
        <v>2593510</v>
      </c>
      <c r="AT848" s="185" t="s">
        <v>2285</v>
      </c>
      <c r="AU848" s="185" t="s">
        <v>1332</v>
      </c>
      <c r="AV848" s="185" t="s">
        <v>1920</v>
      </c>
      <c r="AW848" s="185">
        <v>3081918</v>
      </c>
      <c r="AX848" s="185">
        <v>0</v>
      </c>
      <c r="AY848" s="185" t="s">
        <v>2218</v>
      </c>
      <c r="AZ848" s="186">
        <v>0</v>
      </c>
      <c r="BA848" s="231">
        <v>0</v>
      </c>
      <c r="BB848" s="185">
        <v>0</v>
      </c>
      <c r="BC848" s="185" t="s">
        <v>1332</v>
      </c>
      <c r="BD848" s="187">
        <v>25331</v>
      </c>
      <c r="BE848" s="187">
        <v>40436</v>
      </c>
      <c r="BF848" s="187">
        <v>40436</v>
      </c>
      <c r="BH848" s="187">
        <v>43358</v>
      </c>
      <c r="BI848" s="187">
        <v>43722</v>
      </c>
      <c r="BO848" s="185" t="s">
        <v>295</v>
      </c>
      <c r="BR848" s="185" t="s">
        <v>2060</v>
      </c>
      <c r="BV848" s="185" t="s">
        <v>3365</v>
      </c>
      <c r="BW848" s="185" t="s">
        <v>1896</v>
      </c>
      <c r="BX848" s="185" t="s">
        <v>1902</v>
      </c>
      <c r="BY848" s="187">
        <v>44089</v>
      </c>
      <c r="BZ848" s="187">
        <v>44089</v>
      </c>
      <c r="CA848" s="185">
        <v>0</v>
      </c>
      <c r="CB848" s="185">
        <v>3081918</v>
      </c>
      <c r="CC848" s="185">
        <v>0</v>
      </c>
      <c r="CD848" s="185">
        <v>0</v>
      </c>
      <c r="CE848" s="185">
        <v>0</v>
      </c>
      <c r="CF848" s="185">
        <v>0</v>
      </c>
      <c r="CG848" s="185">
        <v>0</v>
      </c>
      <c r="CH848" s="185">
        <v>0</v>
      </c>
      <c r="CI848" s="185">
        <v>0</v>
      </c>
      <c r="CK848" s="185">
        <v>0</v>
      </c>
      <c r="CL848" s="185">
        <v>0</v>
      </c>
      <c r="CM848" s="185">
        <v>0</v>
      </c>
      <c r="CN848" s="185">
        <v>0</v>
      </c>
      <c r="CO848" s="185">
        <v>0</v>
      </c>
      <c r="CP848" s="185">
        <v>0</v>
      </c>
      <c r="CQ848" s="185">
        <v>0</v>
      </c>
      <c r="CR848" s="185">
        <v>0</v>
      </c>
      <c r="CS848" s="185">
        <v>0</v>
      </c>
      <c r="CT848" s="185">
        <v>0</v>
      </c>
      <c r="CU848" s="185">
        <v>0</v>
      </c>
      <c r="CV848" s="185">
        <v>0</v>
      </c>
      <c r="CW848" s="185">
        <v>3081918</v>
      </c>
      <c r="CX848" s="185">
        <v>400696</v>
      </c>
      <c r="CY848" s="185">
        <v>2681222</v>
      </c>
      <c r="CZ848" s="185" t="s">
        <v>8035</v>
      </c>
      <c r="DA848" s="185">
        <v>256827</v>
      </c>
      <c r="DB848" s="185">
        <v>262000</v>
      </c>
      <c r="DC848" s="185">
        <v>369800</v>
      </c>
      <c r="DD848" s="185">
        <v>3082000</v>
      </c>
      <c r="DE848" s="185">
        <v>123300</v>
      </c>
      <c r="DF848" s="185">
        <v>61600</v>
      </c>
      <c r="DG848" s="185">
        <v>92500</v>
      </c>
      <c r="DH848" s="185">
        <v>0</v>
      </c>
      <c r="DI848" s="185">
        <v>30</v>
      </c>
      <c r="DJ848" s="185">
        <v>0</v>
      </c>
      <c r="DK848" s="185">
        <v>0</v>
      </c>
      <c r="DL848" s="185">
        <v>0</v>
      </c>
      <c r="DM848" s="187">
        <v>44200</v>
      </c>
      <c r="DN848" s="187">
        <v>44221</v>
      </c>
      <c r="DO848" s="185">
        <v>0</v>
      </c>
      <c r="DP848" s="185">
        <v>123300</v>
      </c>
      <c r="DQ848" s="185">
        <v>0</v>
      </c>
      <c r="DR848" s="185" t="s">
        <v>2043</v>
      </c>
      <c r="DS848" s="185" t="s">
        <v>1903</v>
      </c>
      <c r="DT848" s="185">
        <v>123300</v>
      </c>
      <c r="DV848" s="185" t="s">
        <v>1928</v>
      </c>
      <c r="DW848" s="185">
        <v>3082000</v>
      </c>
      <c r="DX848" s="185" t="s">
        <v>1896</v>
      </c>
    </row>
    <row r="849" spans="1:128" x14ac:dyDescent="0.25">
      <c r="A849" s="185">
        <v>30</v>
      </c>
      <c r="B849" s="185">
        <v>1365000</v>
      </c>
      <c r="D849" s="230">
        <v>5.2199999999999998E-3</v>
      </c>
      <c r="E849" s="185">
        <v>7125</v>
      </c>
      <c r="F849" s="185">
        <v>51950660</v>
      </c>
      <c r="I849" s="185">
        <v>1590659</v>
      </c>
      <c r="J849" s="185">
        <v>682420</v>
      </c>
      <c r="L849" s="185">
        <v>1720213</v>
      </c>
      <c r="M849" s="185" t="s">
        <v>1889</v>
      </c>
      <c r="N849" s="185" t="s">
        <v>4527</v>
      </c>
      <c r="R849" s="185" t="s">
        <v>1879</v>
      </c>
      <c r="S849" s="185" t="s">
        <v>306</v>
      </c>
      <c r="T849" s="185" t="s">
        <v>306</v>
      </c>
      <c r="U849" s="185" t="s">
        <v>4548</v>
      </c>
      <c r="V849" s="185" t="s">
        <v>1949</v>
      </c>
      <c r="W849" s="185" t="s">
        <v>808</v>
      </c>
      <c r="X849" s="185" t="s">
        <v>2013</v>
      </c>
      <c r="Y849" s="185" t="s">
        <v>1881</v>
      </c>
      <c r="Z849" s="185" t="s">
        <v>1909</v>
      </c>
      <c r="AA849" s="185" t="s">
        <v>1883</v>
      </c>
      <c r="AB849" s="185" t="s">
        <v>1883</v>
      </c>
      <c r="AC849" s="185" t="s">
        <v>5255</v>
      </c>
      <c r="AD849" s="185" t="s">
        <v>1989</v>
      </c>
      <c r="AE849" s="185" t="s">
        <v>1888</v>
      </c>
      <c r="AF849" s="185" t="s">
        <v>1889</v>
      </c>
      <c r="AG849" s="185" t="s">
        <v>1888</v>
      </c>
      <c r="AH849" s="185" t="s">
        <v>1883</v>
      </c>
      <c r="AI849" s="185" t="s">
        <v>1890</v>
      </c>
      <c r="AK849" s="185" t="s">
        <v>2880</v>
      </c>
      <c r="AL849" s="185" t="s">
        <v>5256</v>
      </c>
      <c r="AM849" s="185" t="s">
        <v>5257</v>
      </c>
      <c r="AN849" s="185" t="s">
        <v>4238</v>
      </c>
      <c r="AO849" s="185" t="s">
        <v>4287</v>
      </c>
      <c r="AP849" s="185" t="s">
        <v>1896</v>
      </c>
      <c r="AQ849" s="185" t="s">
        <v>1949</v>
      </c>
      <c r="AR849" s="185" t="s">
        <v>1957</v>
      </c>
      <c r="AS849" s="185">
        <v>1364839</v>
      </c>
      <c r="AT849" s="185" t="s">
        <v>1957</v>
      </c>
      <c r="AV849" s="185" t="s">
        <v>1920</v>
      </c>
      <c r="AW849" s="185">
        <v>1364839</v>
      </c>
      <c r="AX849" s="185">
        <v>0</v>
      </c>
      <c r="AY849" s="185" t="s">
        <v>4532</v>
      </c>
      <c r="AZ849" s="186">
        <v>0</v>
      </c>
      <c r="BA849" s="231">
        <v>0</v>
      </c>
      <c r="BB849" s="185">
        <v>0</v>
      </c>
      <c r="BC849" s="185" t="s">
        <v>1332</v>
      </c>
      <c r="BD849" s="187">
        <v>25084</v>
      </c>
      <c r="BE849" s="187">
        <v>38688</v>
      </c>
      <c r="BF849" s="187">
        <v>40438</v>
      </c>
      <c r="BH849" s="187">
        <v>43344</v>
      </c>
      <c r="BI849" s="187">
        <v>43708</v>
      </c>
      <c r="BM849" s="185" t="s">
        <v>1900</v>
      </c>
      <c r="BN849" s="185" t="s">
        <v>1275</v>
      </c>
      <c r="BV849" s="185" t="s">
        <v>3365</v>
      </c>
      <c r="BW849" s="185" t="s">
        <v>1926</v>
      </c>
      <c r="BX849" s="185" t="s">
        <v>1902</v>
      </c>
      <c r="BY849" s="187">
        <v>44167</v>
      </c>
      <c r="BZ849" s="187">
        <v>44167</v>
      </c>
      <c r="CA849" s="185">
        <v>0</v>
      </c>
      <c r="CB849" s="185">
        <v>1364839</v>
      </c>
      <c r="CC849" s="185">
        <v>0</v>
      </c>
      <c r="CD849" s="185">
        <v>102854</v>
      </c>
      <c r="CE849" s="185">
        <v>0</v>
      </c>
      <c r="CF849" s="185">
        <v>0</v>
      </c>
      <c r="CG849" s="185">
        <v>0</v>
      </c>
      <c r="CH849" s="185">
        <v>0</v>
      </c>
      <c r="CI849" s="185">
        <v>0</v>
      </c>
      <c r="CK849" s="185">
        <v>0</v>
      </c>
      <c r="CL849" s="185">
        <v>0</v>
      </c>
      <c r="CM849" s="185">
        <v>0</v>
      </c>
      <c r="CN849" s="185">
        <v>0</v>
      </c>
      <c r="CO849" s="185">
        <v>0</v>
      </c>
      <c r="CP849" s="185">
        <v>66098</v>
      </c>
      <c r="CQ849" s="185">
        <v>0</v>
      </c>
      <c r="CR849" s="185">
        <v>0</v>
      </c>
      <c r="CS849" s="185">
        <v>0</v>
      </c>
      <c r="CT849" s="185">
        <v>0</v>
      </c>
      <c r="CU849" s="185">
        <v>0</v>
      </c>
      <c r="CV849" s="185">
        <v>0</v>
      </c>
      <c r="CW849" s="185">
        <v>1533791</v>
      </c>
      <c r="CX849" s="185">
        <v>384890</v>
      </c>
      <c r="CY849" s="185">
        <v>1148901</v>
      </c>
      <c r="CZ849" s="185" t="s">
        <v>8035</v>
      </c>
      <c r="DA849" s="185">
        <v>127816</v>
      </c>
      <c r="DB849" s="185">
        <v>116000</v>
      </c>
      <c r="DC849" s="185">
        <v>163800</v>
      </c>
      <c r="DD849" s="185">
        <v>1431000</v>
      </c>
      <c r="DE849" s="185">
        <v>57200</v>
      </c>
      <c r="DF849" s="185">
        <v>28600</v>
      </c>
      <c r="DG849" s="185">
        <v>42900</v>
      </c>
      <c r="DH849" s="185">
        <v>0</v>
      </c>
      <c r="DI849" s="185">
        <v>30</v>
      </c>
      <c r="DJ849" s="185">
        <v>0</v>
      </c>
      <c r="DK849" s="185">
        <v>0</v>
      </c>
      <c r="DL849" s="185">
        <v>0</v>
      </c>
      <c r="DM849" s="187">
        <v>43800</v>
      </c>
      <c r="DN849" s="187">
        <v>43818</v>
      </c>
      <c r="DO849" s="185">
        <v>0</v>
      </c>
      <c r="DP849" s="185">
        <v>54600</v>
      </c>
      <c r="DQ849" s="185">
        <v>0</v>
      </c>
      <c r="DR849" s="185" t="s">
        <v>2026</v>
      </c>
      <c r="DS849" s="185" t="s">
        <v>1903</v>
      </c>
      <c r="DT849" s="185">
        <v>54600</v>
      </c>
      <c r="DV849" s="185" t="s">
        <v>1928</v>
      </c>
      <c r="DW849" s="185">
        <v>1365000</v>
      </c>
      <c r="DX849" s="185" t="s">
        <v>1896</v>
      </c>
    </row>
    <row r="850" spans="1:128" x14ac:dyDescent="0.25">
      <c r="A850" s="185">
        <v>30</v>
      </c>
      <c r="B850" s="185">
        <v>3951000</v>
      </c>
      <c r="D850" s="230">
        <v>2.436E-2</v>
      </c>
      <c r="E850" s="185">
        <v>96246</v>
      </c>
      <c r="F850" s="185">
        <v>51958196</v>
      </c>
      <c r="I850" s="185">
        <v>4065960</v>
      </c>
      <c r="J850" s="185">
        <v>1382756</v>
      </c>
      <c r="L850" s="185">
        <v>4581989</v>
      </c>
      <c r="M850" s="185" t="s">
        <v>1947</v>
      </c>
      <c r="N850" s="185" t="s">
        <v>1985</v>
      </c>
      <c r="R850" s="185" t="s">
        <v>1879</v>
      </c>
      <c r="S850" s="185" t="s">
        <v>148</v>
      </c>
      <c r="T850" s="185" t="s">
        <v>128</v>
      </c>
      <c r="U850" s="185" t="s">
        <v>1986</v>
      </c>
      <c r="V850" s="185" t="s">
        <v>1963</v>
      </c>
      <c r="W850" s="185" t="s">
        <v>617</v>
      </c>
      <c r="X850" s="185" t="s">
        <v>2013</v>
      </c>
      <c r="Y850" s="185" t="s">
        <v>1881</v>
      </c>
      <c r="Z850" s="185" t="s">
        <v>1950</v>
      </c>
      <c r="AA850" s="185" t="s">
        <v>1883</v>
      </c>
      <c r="AB850" s="185" t="s">
        <v>1898</v>
      </c>
      <c r="AC850" s="185" t="s">
        <v>5258</v>
      </c>
      <c r="AD850" s="185" t="s">
        <v>1952</v>
      </c>
      <c r="AE850" s="185" t="s">
        <v>1903</v>
      </c>
      <c r="AF850" s="185" t="s">
        <v>1887</v>
      </c>
      <c r="AG850" s="185" t="s">
        <v>1888</v>
      </c>
      <c r="AH850" s="185" t="s">
        <v>1912</v>
      </c>
      <c r="AI850" s="185" t="s">
        <v>1890</v>
      </c>
      <c r="AJ850" s="185" t="s">
        <v>1912</v>
      </c>
      <c r="AK850" s="185" t="s">
        <v>3890</v>
      </c>
      <c r="AL850" s="185" t="s">
        <v>3627</v>
      </c>
      <c r="AM850" s="185" t="s">
        <v>5259</v>
      </c>
      <c r="AN850" s="185" t="s">
        <v>4345</v>
      </c>
      <c r="AO850" s="185" t="s">
        <v>4193</v>
      </c>
      <c r="AP850" s="185" t="s">
        <v>1896</v>
      </c>
      <c r="AQ850" s="185" t="s">
        <v>1963</v>
      </c>
      <c r="AR850" s="185" t="s">
        <v>2307</v>
      </c>
      <c r="AS850" s="185">
        <v>3950730</v>
      </c>
      <c r="AT850" s="185" t="s">
        <v>2307</v>
      </c>
      <c r="AV850" s="185" t="s">
        <v>1920</v>
      </c>
      <c r="AW850" s="185">
        <v>3950730</v>
      </c>
      <c r="AX850" s="185">
        <v>0</v>
      </c>
      <c r="AY850" s="185" t="s">
        <v>1996</v>
      </c>
      <c r="AZ850" s="186">
        <v>0</v>
      </c>
      <c r="BA850" s="231">
        <v>8</v>
      </c>
      <c r="BB850" s="185">
        <v>0</v>
      </c>
      <c r="BC850" s="185" t="s">
        <v>1332</v>
      </c>
      <c r="BD850" s="187">
        <v>24852</v>
      </c>
      <c r="BE850" s="187">
        <v>35027</v>
      </c>
      <c r="BF850" s="187">
        <v>35027</v>
      </c>
      <c r="BH850" s="187">
        <v>43807</v>
      </c>
      <c r="BI850" s="187">
        <v>44172</v>
      </c>
      <c r="BO850" s="185" t="s">
        <v>295</v>
      </c>
      <c r="BR850" s="185" t="s">
        <v>2060</v>
      </c>
      <c r="BV850" s="185" t="s">
        <v>3365</v>
      </c>
      <c r="BW850" s="185" t="s">
        <v>1896</v>
      </c>
      <c r="BX850" s="185" t="s">
        <v>1902</v>
      </c>
      <c r="BY850" s="187">
        <v>44173</v>
      </c>
      <c r="BZ850" s="187">
        <v>44173</v>
      </c>
      <c r="CA850" s="185">
        <v>0</v>
      </c>
      <c r="CB850" s="185">
        <v>3950730</v>
      </c>
      <c r="CC850" s="185">
        <v>0</v>
      </c>
      <c r="CD850" s="185">
        <v>0</v>
      </c>
      <c r="CE850" s="185">
        <v>0</v>
      </c>
      <c r="CF850" s="185">
        <v>0</v>
      </c>
      <c r="CG850" s="185">
        <v>0</v>
      </c>
      <c r="CH850" s="185">
        <v>0</v>
      </c>
      <c r="CI850" s="185">
        <v>0</v>
      </c>
      <c r="CK850" s="185">
        <v>0</v>
      </c>
      <c r="CL850" s="185">
        <v>0</v>
      </c>
      <c r="CM850" s="185">
        <v>0</v>
      </c>
      <c r="CN850" s="185">
        <v>0</v>
      </c>
      <c r="CO850" s="185">
        <v>0</v>
      </c>
      <c r="CP850" s="185">
        <v>0</v>
      </c>
      <c r="CQ850" s="185">
        <v>316058</v>
      </c>
      <c r="CR850" s="185">
        <v>0</v>
      </c>
      <c r="CS850" s="185">
        <v>0</v>
      </c>
      <c r="CT850" s="185">
        <v>0</v>
      </c>
      <c r="CU850" s="185">
        <v>0</v>
      </c>
      <c r="CV850" s="185">
        <v>0</v>
      </c>
      <c r="CW850" s="185">
        <v>4266788</v>
      </c>
      <c r="CX850" s="185">
        <v>845699</v>
      </c>
      <c r="CY850" s="185">
        <v>3421089</v>
      </c>
      <c r="CZ850" s="185" t="s">
        <v>8035</v>
      </c>
      <c r="DA850" s="185">
        <v>355566</v>
      </c>
      <c r="DB850" s="185">
        <v>335800</v>
      </c>
      <c r="DC850" s="185">
        <v>474100</v>
      </c>
      <c r="DD850" s="185">
        <v>4267000</v>
      </c>
      <c r="DE850" s="185">
        <v>170700</v>
      </c>
      <c r="DF850" s="185">
        <v>85300</v>
      </c>
      <c r="DG850" s="185">
        <v>128000</v>
      </c>
      <c r="DH850" s="185">
        <v>0</v>
      </c>
      <c r="DI850" s="185">
        <v>30</v>
      </c>
      <c r="DJ850" s="185">
        <v>0</v>
      </c>
      <c r="DK850" s="185">
        <v>0</v>
      </c>
      <c r="DL850" s="185">
        <v>0</v>
      </c>
      <c r="DM850" s="187">
        <v>44292</v>
      </c>
      <c r="DN850" s="187">
        <v>44312</v>
      </c>
      <c r="DO850" s="185">
        <v>0</v>
      </c>
      <c r="DP850" s="185">
        <v>158000</v>
      </c>
      <c r="DQ850" s="185">
        <v>39500</v>
      </c>
      <c r="DR850" s="185" t="s">
        <v>2026</v>
      </c>
      <c r="DS850" s="185" t="s">
        <v>1903</v>
      </c>
      <c r="DT850" s="185">
        <v>158000</v>
      </c>
      <c r="DV850" s="185" t="s">
        <v>1961</v>
      </c>
      <c r="DW850" s="185">
        <v>3951000</v>
      </c>
      <c r="DX850" s="185" t="s">
        <v>1896</v>
      </c>
    </row>
    <row r="851" spans="1:128" x14ac:dyDescent="0.25">
      <c r="A851" s="185">
        <v>30</v>
      </c>
      <c r="B851" s="185">
        <v>7202000</v>
      </c>
      <c r="D851" s="230">
        <v>2.436E-2</v>
      </c>
      <c r="E851" s="185">
        <v>175441</v>
      </c>
      <c r="F851" s="185">
        <v>51962667</v>
      </c>
      <c r="I851" s="185">
        <v>5490049</v>
      </c>
      <c r="J851" s="185">
        <v>1867062</v>
      </c>
      <c r="L851" s="185">
        <v>5946922</v>
      </c>
      <c r="M851" s="185" t="s">
        <v>1889</v>
      </c>
      <c r="N851" s="185" t="s">
        <v>295</v>
      </c>
      <c r="R851" s="185" t="s">
        <v>1879</v>
      </c>
      <c r="S851" s="185" t="s">
        <v>306</v>
      </c>
      <c r="T851" s="185" t="s">
        <v>21</v>
      </c>
      <c r="U851" s="185" t="s">
        <v>2192</v>
      </c>
      <c r="V851" s="185" t="s">
        <v>1963</v>
      </c>
      <c r="W851" s="185" t="s">
        <v>64</v>
      </c>
      <c r="X851" s="185" t="s">
        <v>1880</v>
      </c>
      <c r="Y851" s="185" t="s">
        <v>1881</v>
      </c>
      <c r="Z851" s="185" t="s">
        <v>1909</v>
      </c>
      <c r="AA851" s="185" t="s">
        <v>1883</v>
      </c>
      <c r="AB851" s="185" t="s">
        <v>1883</v>
      </c>
      <c r="AC851" s="185" t="s">
        <v>5260</v>
      </c>
      <c r="AD851" s="185" t="s">
        <v>1887</v>
      </c>
      <c r="AE851" s="185" t="s">
        <v>1903</v>
      </c>
      <c r="AF851" s="185" t="s">
        <v>1887</v>
      </c>
      <c r="AG851" s="185" t="s">
        <v>1887</v>
      </c>
      <c r="AH851" s="185" t="s">
        <v>1912</v>
      </c>
      <c r="AI851" s="185" t="s">
        <v>1890</v>
      </c>
      <c r="AK851" s="185" t="s">
        <v>4854</v>
      </c>
      <c r="AL851" s="185" t="s">
        <v>2594</v>
      </c>
      <c r="AM851" s="185" t="s">
        <v>4979</v>
      </c>
      <c r="AN851" s="185" t="s">
        <v>4979</v>
      </c>
      <c r="AP851" s="185" t="s">
        <v>1896</v>
      </c>
      <c r="AQ851" s="185" t="s">
        <v>1963</v>
      </c>
      <c r="AR851" s="185" t="s">
        <v>2307</v>
      </c>
      <c r="AS851" s="185">
        <v>3950730</v>
      </c>
      <c r="AT851" s="185" t="s">
        <v>1675</v>
      </c>
      <c r="AU851" s="185" t="s">
        <v>1332</v>
      </c>
      <c r="AV851" s="185" t="s">
        <v>1920</v>
      </c>
      <c r="AW851" s="185">
        <v>5334460</v>
      </c>
      <c r="AX851" s="185">
        <v>0</v>
      </c>
      <c r="AY851" s="185" t="s">
        <v>2218</v>
      </c>
      <c r="AZ851" s="186">
        <v>0</v>
      </c>
      <c r="BA851" s="231">
        <v>0</v>
      </c>
      <c r="BB851" s="185">
        <v>0</v>
      </c>
      <c r="BC851" s="185" t="s">
        <v>1332</v>
      </c>
      <c r="BD851" s="187">
        <v>25241</v>
      </c>
      <c r="BE851" s="187">
        <v>36678</v>
      </c>
      <c r="BF851" s="187">
        <v>40326</v>
      </c>
      <c r="BH851" s="187">
        <v>42887</v>
      </c>
      <c r="BI851" s="187">
        <v>43251</v>
      </c>
      <c r="BO851" s="185" t="s">
        <v>295</v>
      </c>
      <c r="BR851" s="185" t="s">
        <v>2060</v>
      </c>
      <c r="BV851" s="185" t="s">
        <v>3365</v>
      </c>
      <c r="BW851" s="185" t="s">
        <v>1926</v>
      </c>
      <c r="BX851" s="185" t="s">
        <v>1902</v>
      </c>
      <c r="BY851" s="187">
        <v>43983</v>
      </c>
      <c r="BZ851" s="187">
        <v>44348</v>
      </c>
      <c r="CA851" s="185">
        <v>0</v>
      </c>
      <c r="CB851" s="185">
        <v>5334460</v>
      </c>
      <c r="CC851" s="185">
        <v>0</v>
      </c>
      <c r="CD851" s="185">
        <v>0</v>
      </c>
      <c r="CE851" s="185">
        <v>0</v>
      </c>
      <c r="CF851" s="185">
        <v>0</v>
      </c>
      <c r="CG851" s="185">
        <v>0</v>
      </c>
      <c r="CH851" s="185">
        <v>1867062</v>
      </c>
      <c r="CI851" s="185">
        <v>0</v>
      </c>
      <c r="CK851" s="185">
        <v>0</v>
      </c>
      <c r="CL851" s="185">
        <v>0</v>
      </c>
      <c r="CM851" s="185">
        <v>0</v>
      </c>
      <c r="CN851" s="185">
        <v>0</v>
      </c>
      <c r="CO851" s="185">
        <v>0</v>
      </c>
      <c r="CP851" s="185">
        <v>0</v>
      </c>
      <c r="CQ851" s="185">
        <v>0</v>
      </c>
      <c r="CR851" s="185">
        <v>0</v>
      </c>
      <c r="CS851" s="185">
        <v>0</v>
      </c>
      <c r="CT851" s="185">
        <v>0</v>
      </c>
      <c r="CU851" s="185">
        <v>0</v>
      </c>
      <c r="CV851" s="185">
        <v>0</v>
      </c>
      <c r="CW851" s="185">
        <v>7201522</v>
      </c>
      <c r="CX851" s="185">
        <v>1163595</v>
      </c>
      <c r="CY851" s="185">
        <v>6037927</v>
      </c>
      <c r="CZ851" s="185" t="s">
        <v>8035</v>
      </c>
      <c r="DA851" s="185">
        <v>600127</v>
      </c>
      <c r="DB851" s="185">
        <v>612200</v>
      </c>
      <c r="DC851" s="185">
        <v>864200</v>
      </c>
      <c r="DD851" s="185">
        <v>7202000</v>
      </c>
      <c r="DE851" s="185">
        <v>288100</v>
      </c>
      <c r="DF851" s="185">
        <v>144000</v>
      </c>
      <c r="DG851" s="185">
        <v>216100</v>
      </c>
      <c r="DH851" s="185">
        <v>0</v>
      </c>
      <c r="DI851" s="185">
        <v>30</v>
      </c>
      <c r="DJ851" s="185">
        <v>0</v>
      </c>
      <c r="DK851" s="185">
        <v>0</v>
      </c>
      <c r="DL851" s="185">
        <v>155319</v>
      </c>
      <c r="DM851" s="187">
        <v>43636</v>
      </c>
      <c r="DN851" s="187">
        <v>43658</v>
      </c>
      <c r="DO851" s="185">
        <v>0</v>
      </c>
      <c r="DP851" s="185">
        <v>288100</v>
      </c>
      <c r="DQ851" s="185">
        <v>72000</v>
      </c>
      <c r="DR851" s="185" t="s">
        <v>1888</v>
      </c>
      <c r="DS851" s="185" t="s">
        <v>1903</v>
      </c>
      <c r="DT851" s="185">
        <v>288100</v>
      </c>
      <c r="DV851" s="185" t="s">
        <v>1928</v>
      </c>
      <c r="DW851" s="185">
        <v>7202000</v>
      </c>
      <c r="DX851" s="185" t="s">
        <v>1896</v>
      </c>
    </row>
    <row r="852" spans="1:128" x14ac:dyDescent="0.25">
      <c r="A852" s="185">
        <v>30</v>
      </c>
      <c r="B852" s="185">
        <v>6177000</v>
      </c>
      <c r="D852" s="230">
        <v>5.2199999999999998E-3</v>
      </c>
      <c r="E852" s="185">
        <v>32244</v>
      </c>
      <c r="F852" s="185">
        <v>51986509</v>
      </c>
      <c r="I852" s="185">
        <v>6357013</v>
      </c>
      <c r="J852" s="185">
        <v>2161899</v>
      </c>
      <c r="L852" s="185">
        <v>6886764</v>
      </c>
      <c r="M852" s="185" t="s">
        <v>1889</v>
      </c>
      <c r="N852" s="185" t="s">
        <v>294</v>
      </c>
      <c r="R852" s="185" t="s">
        <v>1879</v>
      </c>
      <c r="S852" s="185" t="s">
        <v>306</v>
      </c>
      <c r="T852" s="185" t="s">
        <v>306</v>
      </c>
      <c r="U852" s="185" t="s">
        <v>862</v>
      </c>
      <c r="V852" s="185" t="s">
        <v>1963</v>
      </c>
      <c r="W852" s="185" t="s">
        <v>547</v>
      </c>
      <c r="X852" s="185" t="s">
        <v>1880</v>
      </c>
      <c r="Y852" s="185" t="s">
        <v>1881</v>
      </c>
      <c r="Z852" s="185" t="s">
        <v>1909</v>
      </c>
      <c r="AA852" s="185" t="s">
        <v>1883</v>
      </c>
      <c r="AB852" s="185" t="s">
        <v>1883</v>
      </c>
      <c r="AC852" s="185" t="s">
        <v>5261</v>
      </c>
      <c r="AD852" s="185" t="s">
        <v>1989</v>
      </c>
      <c r="AE852" s="185" t="s">
        <v>1887</v>
      </c>
      <c r="AF852" s="185" t="s">
        <v>1911</v>
      </c>
      <c r="AG852" s="185" t="s">
        <v>1887</v>
      </c>
      <c r="AH852" s="185" t="s">
        <v>1883</v>
      </c>
      <c r="AI852" s="185" t="s">
        <v>1890</v>
      </c>
      <c r="AK852" s="185" t="s">
        <v>2423</v>
      </c>
      <c r="AL852" s="185" t="s">
        <v>2780</v>
      </c>
      <c r="AM852" s="185" t="s">
        <v>5262</v>
      </c>
      <c r="AN852" s="185" t="s">
        <v>5262</v>
      </c>
      <c r="AP852" s="185" t="s">
        <v>1896</v>
      </c>
      <c r="AQ852" s="185" t="s">
        <v>1963</v>
      </c>
      <c r="AR852" s="185" t="s">
        <v>2661</v>
      </c>
      <c r="AS852" s="185">
        <v>6176855</v>
      </c>
      <c r="AT852" s="185" t="s">
        <v>2661</v>
      </c>
      <c r="AV852" s="185" t="s">
        <v>1920</v>
      </c>
      <c r="AW852" s="185">
        <v>6176855</v>
      </c>
      <c r="AX852" s="185">
        <v>0</v>
      </c>
      <c r="AY852" s="185" t="s">
        <v>2137</v>
      </c>
      <c r="AZ852" s="186">
        <v>0</v>
      </c>
      <c r="BA852" s="231">
        <v>0</v>
      </c>
      <c r="BB852" s="185">
        <v>0</v>
      </c>
      <c r="BD852" s="187">
        <v>25902</v>
      </c>
      <c r="BE852" s="187">
        <v>40725</v>
      </c>
      <c r="BF852" s="187">
        <v>42713</v>
      </c>
      <c r="BH852" s="187">
        <v>43586</v>
      </c>
      <c r="BO852" s="185" t="s">
        <v>294</v>
      </c>
      <c r="BR852" s="185" t="s">
        <v>2111</v>
      </c>
      <c r="BV852" s="185" t="s">
        <v>3365</v>
      </c>
      <c r="BW852" s="185" t="s">
        <v>1926</v>
      </c>
      <c r="BX852" s="185" t="s">
        <v>1902</v>
      </c>
      <c r="BY852" s="187">
        <v>43586</v>
      </c>
      <c r="BZ852" s="187">
        <v>44317</v>
      </c>
      <c r="CA852" s="185">
        <v>0</v>
      </c>
      <c r="CB852" s="185">
        <v>6176855</v>
      </c>
      <c r="CC852" s="185">
        <v>0</v>
      </c>
      <c r="CD852" s="185">
        <v>0</v>
      </c>
      <c r="CE852" s="185">
        <v>0</v>
      </c>
      <c r="CF852" s="185">
        <v>0</v>
      </c>
      <c r="CG852" s="185">
        <v>0</v>
      </c>
      <c r="CH852" s="185">
        <v>0</v>
      </c>
      <c r="CI852" s="185">
        <v>0</v>
      </c>
      <c r="CK852" s="185">
        <v>0</v>
      </c>
      <c r="CL852" s="185">
        <v>0</v>
      </c>
      <c r="CM852" s="185">
        <v>0</v>
      </c>
      <c r="CN852" s="185">
        <v>0</v>
      </c>
      <c r="CO852" s="185">
        <v>0</v>
      </c>
      <c r="CP852" s="185">
        <v>0</v>
      </c>
      <c r="CQ852" s="185">
        <v>0</v>
      </c>
      <c r="CR852" s="185">
        <v>0</v>
      </c>
      <c r="CS852" s="185">
        <v>0</v>
      </c>
      <c r="CT852" s="185">
        <v>0</v>
      </c>
      <c r="CU852" s="185">
        <v>0</v>
      </c>
      <c r="CV852" s="185">
        <v>0</v>
      </c>
      <c r="CW852" s="185">
        <v>6176855</v>
      </c>
      <c r="CX852" s="185">
        <v>930798</v>
      </c>
      <c r="CY852" s="185">
        <v>5246057</v>
      </c>
      <c r="CZ852" s="185" t="s">
        <v>8035</v>
      </c>
      <c r="DA852" s="185">
        <v>514738</v>
      </c>
      <c r="DB852" s="185">
        <v>525000</v>
      </c>
      <c r="DC852" s="185">
        <v>741200</v>
      </c>
      <c r="DD852" s="185">
        <v>6177000</v>
      </c>
      <c r="DE852" s="185">
        <v>247100</v>
      </c>
      <c r="DF852" s="185">
        <v>123500</v>
      </c>
      <c r="DG852" s="185">
        <v>185300</v>
      </c>
      <c r="DH852" s="185">
        <v>0</v>
      </c>
      <c r="DI852" s="185">
        <v>30</v>
      </c>
      <c r="DJ852" s="185">
        <v>0</v>
      </c>
      <c r="DK852" s="185">
        <v>0</v>
      </c>
      <c r="DL852" s="185">
        <v>65955</v>
      </c>
      <c r="DM852" s="187">
        <v>43623</v>
      </c>
      <c r="DN852" s="187">
        <v>43644</v>
      </c>
      <c r="DO852" s="185">
        <v>0</v>
      </c>
      <c r="DP852" s="185">
        <v>247100</v>
      </c>
      <c r="DQ852" s="185">
        <v>61800</v>
      </c>
      <c r="DR852" s="185" t="s">
        <v>1888</v>
      </c>
      <c r="DS852" s="185" t="s">
        <v>1903</v>
      </c>
      <c r="DT852" s="185">
        <v>247100</v>
      </c>
      <c r="DV852" s="185" t="s">
        <v>1928</v>
      </c>
      <c r="DW852" s="185">
        <v>6177000</v>
      </c>
      <c r="DX852" s="185" t="s">
        <v>1896</v>
      </c>
    </row>
    <row r="853" spans="1:128" x14ac:dyDescent="0.25">
      <c r="A853" s="185">
        <v>30</v>
      </c>
      <c r="B853" s="185">
        <v>0</v>
      </c>
      <c r="D853" s="230">
        <v>5.2199999999999998E-3</v>
      </c>
      <c r="E853" s="185">
        <v>0</v>
      </c>
      <c r="F853" s="185">
        <v>52008969</v>
      </c>
      <c r="I853" s="185">
        <v>0</v>
      </c>
      <c r="J853" s="185">
        <v>811840</v>
      </c>
      <c r="L853" s="185">
        <v>2300669</v>
      </c>
      <c r="M853" s="185" t="s">
        <v>1889</v>
      </c>
      <c r="N853" s="185" t="s">
        <v>294</v>
      </c>
      <c r="R853" s="185" t="s">
        <v>2082</v>
      </c>
      <c r="S853" s="185" t="s">
        <v>306</v>
      </c>
      <c r="T853" s="185" t="s">
        <v>306</v>
      </c>
      <c r="U853" s="185" t="s">
        <v>3264</v>
      </c>
      <c r="V853" s="185" t="s">
        <v>2012</v>
      </c>
      <c r="W853" s="185" t="s">
        <v>7432</v>
      </c>
      <c r="X853" s="185" t="s">
        <v>1907</v>
      </c>
      <c r="Y853" s="185" t="s">
        <v>1881</v>
      </c>
      <c r="Z853" s="185" t="s">
        <v>1909</v>
      </c>
      <c r="AA853" s="185" t="s">
        <v>1883</v>
      </c>
      <c r="AB853" s="185" t="s">
        <v>1883</v>
      </c>
      <c r="AC853" s="185" t="s">
        <v>7443</v>
      </c>
      <c r="AD853" s="185" t="s">
        <v>1989</v>
      </c>
      <c r="AE853" s="185" t="s">
        <v>1887</v>
      </c>
      <c r="AF853" s="185" t="s">
        <v>1889</v>
      </c>
      <c r="AG853" s="185" t="s">
        <v>1889</v>
      </c>
      <c r="AH853" s="185" t="s">
        <v>1883</v>
      </c>
      <c r="AI853" s="185" t="s">
        <v>1890</v>
      </c>
      <c r="AK853" s="185" t="s">
        <v>2290</v>
      </c>
      <c r="AL853" s="185" t="s">
        <v>2655</v>
      </c>
      <c r="AM853" s="185" t="s">
        <v>7444</v>
      </c>
      <c r="AN853" s="185" t="s">
        <v>4272</v>
      </c>
      <c r="AO853" s="185" t="s">
        <v>7445</v>
      </c>
      <c r="AP853" s="185" t="s">
        <v>1896</v>
      </c>
      <c r="AQ853" s="185" t="s">
        <v>2012</v>
      </c>
      <c r="AR853" s="185" t="s">
        <v>2217</v>
      </c>
      <c r="AS853" s="185">
        <v>3211673</v>
      </c>
      <c r="AT853" s="185" t="s">
        <v>2217</v>
      </c>
      <c r="AV853" s="185" t="s">
        <v>1920</v>
      </c>
      <c r="AW853" s="185">
        <v>3211673</v>
      </c>
      <c r="AX853" s="185">
        <v>0</v>
      </c>
      <c r="AY853" s="185" t="s">
        <v>2137</v>
      </c>
      <c r="AZ853" s="186">
        <v>0</v>
      </c>
      <c r="BA853" s="231">
        <v>0</v>
      </c>
      <c r="BB853" s="185">
        <v>0</v>
      </c>
      <c r="BD853" s="187">
        <v>26358</v>
      </c>
      <c r="BE853" s="187">
        <v>44053</v>
      </c>
      <c r="BF853" s="187">
        <v>44264</v>
      </c>
      <c r="BG853" s="187">
        <v>44317</v>
      </c>
      <c r="BO853" s="185" t="s">
        <v>294</v>
      </c>
      <c r="BR853" s="185" t="s">
        <v>2111</v>
      </c>
      <c r="BV853" s="185" t="s">
        <v>3365</v>
      </c>
      <c r="BW853" s="185" t="s">
        <v>1896</v>
      </c>
      <c r="BX853" s="185" t="s">
        <v>2094</v>
      </c>
      <c r="CA853" s="185">
        <v>0</v>
      </c>
      <c r="CB853" s="185">
        <v>0</v>
      </c>
      <c r="CC853" s="185">
        <v>0</v>
      </c>
      <c r="CD853" s="185">
        <v>0</v>
      </c>
      <c r="CE853" s="185">
        <v>0</v>
      </c>
      <c r="CF853" s="185">
        <v>0</v>
      </c>
      <c r="CG853" s="185">
        <v>0</v>
      </c>
      <c r="CH853" s="185">
        <v>0</v>
      </c>
      <c r="CI853" s="185">
        <v>0</v>
      </c>
      <c r="CK853" s="185">
        <v>0</v>
      </c>
      <c r="CL853" s="185">
        <v>0</v>
      </c>
      <c r="CM853" s="185">
        <v>0</v>
      </c>
      <c r="CN853" s="185">
        <v>0</v>
      </c>
      <c r="CO853" s="185">
        <v>0</v>
      </c>
      <c r="CP853" s="185">
        <v>0</v>
      </c>
      <c r="CQ853" s="185">
        <v>0</v>
      </c>
      <c r="CR853" s="185">
        <v>0</v>
      </c>
      <c r="CS853" s="185">
        <v>0</v>
      </c>
      <c r="CT853" s="185">
        <v>0</v>
      </c>
      <c r="CU853" s="185">
        <v>0</v>
      </c>
      <c r="CV853" s="185">
        <v>0</v>
      </c>
      <c r="CW853" s="185">
        <v>0</v>
      </c>
      <c r="CX853" s="185">
        <v>0</v>
      </c>
      <c r="CY853" s="185">
        <v>0</v>
      </c>
      <c r="CZ853" s="185" t="s">
        <v>8035</v>
      </c>
      <c r="DA853" s="185">
        <v>0</v>
      </c>
      <c r="DB853" s="185">
        <v>0</v>
      </c>
      <c r="DC853" s="185">
        <v>0</v>
      </c>
      <c r="DD853" s="185">
        <v>0</v>
      </c>
      <c r="DE853" s="185">
        <v>0</v>
      </c>
      <c r="DF853" s="185">
        <v>0</v>
      </c>
      <c r="DG853" s="185">
        <v>0</v>
      </c>
      <c r="DH853" s="185">
        <v>0</v>
      </c>
      <c r="DI853" s="185">
        <v>30</v>
      </c>
      <c r="DJ853" s="185">
        <v>0</v>
      </c>
      <c r="DK853" s="185">
        <v>0</v>
      </c>
      <c r="DL853" s="185">
        <v>0</v>
      </c>
      <c r="DO853" s="185">
        <v>0</v>
      </c>
      <c r="DP853" s="185">
        <v>0</v>
      </c>
      <c r="DQ853" s="185">
        <v>0</v>
      </c>
      <c r="DR853" s="185" t="s">
        <v>1927</v>
      </c>
      <c r="DS853" s="185" t="s">
        <v>1903</v>
      </c>
      <c r="DT853" s="185">
        <v>0</v>
      </c>
      <c r="DV853" s="185" t="s">
        <v>1928</v>
      </c>
      <c r="DW853" s="185">
        <v>0</v>
      </c>
      <c r="DX853" s="185" t="s">
        <v>1896</v>
      </c>
    </row>
    <row r="854" spans="1:128" x14ac:dyDescent="0.25">
      <c r="A854" s="185">
        <v>30</v>
      </c>
      <c r="B854" s="185">
        <v>5334000</v>
      </c>
      <c r="D854" s="230">
        <v>5.2199999999999998E-3</v>
      </c>
      <c r="E854" s="185">
        <v>27843</v>
      </c>
      <c r="F854" s="185">
        <v>52022875</v>
      </c>
      <c r="I854" s="185">
        <v>5490048</v>
      </c>
      <c r="J854" s="185">
        <v>1867061</v>
      </c>
      <c r="L854" s="185">
        <v>5947552</v>
      </c>
      <c r="M854" s="185" t="s">
        <v>1889</v>
      </c>
      <c r="N854" s="185" t="s">
        <v>1658</v>
      </c>
      <c r="Q854" s="185" t="s">
        <v>1745</v>
      </c>
      <c r="R854" s="185" t="s">
        <v>1879</v>
      </c>
      <c r="S854" s="185" t="s">
        <v>306</v>
      </c>
      <c r="T854" s="185" t="s">
        <v>306</v>
      </c>
      <c r="U854" s="185" t="s">
        <v>343</v>
      </c>
      <c r="V854" s="185" t="s">
        <v>1963</v>
      </c>
      <c r="W854" s="185" t="s">
        <v>7627</v>
      </c>
      <c r="X854" s="185" t="s">
        <v>2045</v>
      </c>
      <c r="Y854" s="185" t="s">
        <v>1881</v>
      </c>
      <c r="Z854" s="185" t="s">
        <v>1909</v>
      </c>
      <c r="AA854" s="185" t="s">
        <v>1883</v>
      </c>
      <c r="AB854" s="185" t="s">
        <v>1883</v>
      </c>
      <c r="AC854" s="185" t="s">
        <v>5263</v>
      </c>
      <c r="AD854" s="185" t="s">
        <v>1989</v>
      </c>
      <c r="AE854" s="185" t="s">
        <v>2074</v>
      </c>
      <c r="AF854" s="185" t="s">
        <v>1889</v>
      </c>
      <c r="AG854" s="185" t="s">
        <v>1887</v>
      </c>
      <c r="AH854" s="185" t="s">
        <v>1912</v>
      </c>
      <c r="AI854" s="185" t="s">
        <v>1890</v>
      </c>
      <c r="AJ854" s="185" t="s">
        <v>1913</v>
      </c>
      <c r="AK854" s="185" t="s">
        <v>5235</v>
      </c>
      <c r="AL854" s="185" t="s">
        <v>785</v>
      </c>
      <c r="AM854" s="185" t="s">
        <v>4393</v>
      </c>
      <c r="AN854" s="185" t="s">
        <v>4393</v>
      </c>
      <c r="AP854" s="185" t="s">
        <v>1896</v>
      </c>
      <c r="AQ854" s="185" t="s">
        <v>2012</v>
      </c>
      <c r="AR854" s="185" t="s">
        <v>2285</v>
      </c>
      <c r="AS854" s="185">
        <v>3081918</v>
      </c>
      <c r="AT854" s="185" t="s">
        <v>1675</v>
      </c>
      <c r="AU854" s="185" t="s">
        <v>1332</v>
      </c>
      <c r="AV854" s="185" t="s">
        <v>1920</v>
      </c>
      <c r="AW854" s="185">
        <v>5334460</v>
      </c>
      <c r="AX854" s="185">
        <v>0</v>
      </c>
      <c r="AY854" s="185" t="s">
        <v>4563</v>
      </c>
      <c r="AZ854" s="186">
        <v>20</v>
      </c>
      <c r="BA854" s="231">
        <v>0</v>
      </c>
      <c r="BB854" s="185">
        <v>0</v>
      </c>
      <c r="BC854" s="185" t="s">
        <v>1332</v>
      </c>
      <c r="BD854" s="187">
        <v>26207</v>
      </c>
      <c r="BE854" s="187">
        <v>32615</v>
      </c>
      <c r="BF854" s="187">
        <v>35720</v>
      </c>
      <c r="BH854" s="187">
        <v>42842</v>
      </c>
      <c r="BI854" s="187">
        <v>43206</v>
      </c>
      <c r="BJ854" s="185" t="s">
        <v>5264</v>
      </c>
      <c r="BK854" s="185" t="s">
        <v>1923</v>
      </c>
      <c r="BL854" s="187">
        <v>34443</v>
      </c>
      <c r="BM854" s="185" t="s">
        <v>1900</v>
      </c>
      <c r="BN854" s="185" t="s">
        <v>1275</v>
      </c>
      <c r="BO854" s="185" t="s">
        <v>1374</v>
      </c>
      <c r="BR854" s="185" t="s">
        <v>4564</v>
      </c>
      <c r="BV854" s="185" t="s">
        <v>3365</v>
      </c>
      <c r="BW854" s="185" t="s">
        <v>1926</v>
      </c>
      <c r="BX854" s="185" t="s">
        <v>1902</v>
      </c>
      <c r="BY854" s="187">
        <v>43572</v>
      </c>
      <c r="BZ854" s="187">
        <v>44303</v>
      </c>
      <c r="CA854" s="185">
        <v>0</v>
      </c>
      <c r="CB854" s="185">
        <v>5334460</v>
      </c>
      <c r="CC854" s="185">
        <v>0</v>
      </c>
      <c r="CD854" s="185">
        <v>0</v>
      </c>
      <c r="CE854" s="185">
        <v>1066892</v>
      </c>
      <c r="CF854" s="185">
        <v>0</v>
      </c>
      <c r="CG854" s="185">
        <v>0</v>
      </c>
      <c r="CH854" s="185">
        <v>0</v>
      </c>
      <c r="CI854" s="185">
        <v>0</v>
      </c>
      <c r="CK854" s="185">
        <v>0</v>
      </c>
      <c r="CL854" s="185">
        <v>0</v>
      </c>
      <c r="CM854" s="185">
        <v>0</v>
      </c>
      <c r="CN854" s="185">
        <v>0</v>
      </c>
      <c r="CO854" s="185">
        <v>0</v>
      </c>
      <c r="CP854" s="185">
        <v>0</v>
      </c>
      <c r="CQ854" s="185">
        <v>0</v>
      </c>
      <c r="CR854" s="185">
        <v>0</v>
      </c>
      <c r="CS854" s="185">
        <v>0</v>
      </c>
      <c r="CT854" s="185">
        <v>0</v>
      </c>
      <c r="CU854" s="185">
        <v>0</v>
      </c>
      <c r="CV854" s="185">
        <v>0</v>
      </c>
      <c r="CW854" s="185">
        <v>6401352</v>
      </c>
      <c r="CX854" s="185">
        <v>1839054</v>
      </c>
      <c r="CY854" s="185">
        <v>4562298</v>
      </c>
      <c r="CZ854" s="185" t="s">
        <v>8035</v>
      </c>
      <c r="DA854" s="185">
        <v>444538</v>
      </c>
      <c r="DB854" s="185">
        <v>453400</v>
      </c>
      <c r="DC854" s="185">
        <v>640100</v>
      </c>
      <c r="DD854" s="185">
        <v>5334000</v>
      </c>
      <c r="DE854" s="185">
        <v>213400</v>
      </c>
      <c r="DF854" s="185">
        <v>106700</v>
      </c>
      <c r="DG854" s="185">
        <v>160000</v>
      </c>
      <c r="DH854" s="185">
        <v>0</v>
      </c>
      <c r="DI854" s="185">
        <v>30</v>
      </c>
      <c r="DJ854" s="185">
        <v>0</v>
      </c>
      <c r="DK854" s="185">
        <v>0</v>
      </c>
      <c r="DL854" s="185">
        <v>256231</v>
      </c>
      <c r="DM854" s="187">
        <v>43710</v>
      </c>
      <c r="DN854" s="187">
        <v>43728</v>
      </c>
      <c r="DO854" s="185">
        <v>0</v>
      </c>
      <c r="DP854" s="185">
        <v>213400</v>
      </c>
      <c r="DQ854" s="185">
        <v>53300</v>
      </c>
      <c r="DR854" s="185" t="s">
        <v>2051</v>
      </c>
      <c r="DS854" s="185" t="s">
        <v>1903</v>
      </c>
      <c r="DT854" s="185">
        <v>213400</v>
      </c>
      <c r="DV854" s="185" t="s">
        <v>1928</v>
      </c>
      <c r="DW854" s="185">
        <v>5334000</v>
      </c>
      <c r="DX854" s="185" t="s">
        <v>1896</v>
      </c>
    </row>
    <row r="855" spans="1:128" x14ac:dyDescent="0.25">
      <c r="A855" s="185">
        <v>30</v>
      </c>
      <c r="B855" s="185">
        <v>0</v>
      </c>
      <c r="D855" s="230">
        <v>5.2199999999999998E-3</v>
      </c>
      <c r="E855" s="185">
        <v>0</v>
      </c>
      <c r="F855" s="185">
        <v>52053469</v>
      </c>
      <c r="I855" s="185">
        <v>0</v>
      </c>
      <c r="J855" s="185">
        <v>1776123</v>
      </c>
      <c r="L855" s="185">
        <v>281540</v>
      </c>
      <c r="M855" s="185" t="s">
        <v>1889</v>
      </c>
      <c r="N855" s="185" t="s">
        <v>558</v>
      </c>
      <c r="R855" s="185" t="s">
        <v>2082</v>
      </c>
      <c r="S855" s="185" t="s">
        <v>306</v>
      </c>
      <c r="T855" s="185" t="s">
        <v>306</v>
      </c>
      <c r="U855" s="185" t="s">
        <v>334</v>
      </c>
      <c r="V855" s="185" t="s">
        <v>1963</v>
      </c>
      <c r="W855" s="185" t="s">
        <v>1176</v>
      </c>
      <c r="X855" s="185" t="s">
        <v>2072</v>
      </c>
      <c r="Y855" s="185" t="s">
        <v>1881</v>
      </c>
      <c r="Z855" s="185" t="s">
        <v>1909</v>
      </c>
      <c r="AA855" s="185" t="s">
        <v>1883</v>
      </c>
      <c r="AB855" s="185" t="s">
        <v>1883</v>
      </c>
      <c r="AC855" s="185" t="s">
        <v>5265</v>
      </c>
      <c r="AD855" s="185" t="s">
        <v>1989</v>
      </c>
      <c r="AE855" s="185" t="s">
        <v>1887</v>
      </c>
      <c r="AF855" s="185" t="s">
        <v>2026</v>
      </c>
      <c r="AG855" s="185" t="s">
        <v>1887</v>
      </c>
      <c r="AH855" s="185" t="s">
        <v>1883</v>
      </c>
      <c r="AI855" s="185" t="s">
        <v>1890</v>
      </c>
      <c r="AK855" s="185" t="s">
        <v>5051</v>
      </c>
      <c r="AL855" s="185" t="s">
        <v>362</v>
      </c>
      <c r="AM855" s="185" t="s">
        <v>5266</v>
      </c>
      <c r="AN855" s="185" t="s">
        <v>5267</v>
      </c>
      <c r="AO855" s="185" t="s">
        <v>5268</v>
      </c>
      <c r="AP855" s="185" t="s">
        <v>1896</v>
      </c>
      <c r="AQ855" s="185" t="s">
        <v>1963</v>
      </c>
      <c r="AR855" s="185" t="s">
        <v>1675</v>
      </c>
      <c r="AS855" s="185">
        <v>5334460</v>
      </c>
      <c r="AT855" s="185" t="s">
        <v>1675</v>
      </c>
      <c r="AV855" s="185" t="s">
        <v>1920</v>
      </c>
      <c r="AW855" s="185">
        <v>5334460</v>
      </c>
      <c r="AX855" s="185">
        <v>0</v>
      </c>
      <c r="AY855" s="185" t="s">
        <v>5171</v>
      </c>
      <c r="AZ855" s="186">
        <v>0</v>
      </c>
      <c r="BA855" s="231">
        <v>0</v>
      </c>
      <c r="BB855" s="185">
        <v>0</v>
      </c>
      <c r="BD855" s="187">
        <v>26428</v>
      </c>
      <c r="BE855" s="187">
        <v>41463</v>
      </c>
      <c r="BF855" s="187">
        <v>41463</v>
      </c>
      <c r="BH855" s="187">
        <v>42193</v>
      </c>
      <c r="BI855" s="187">
        <v>42558</v>
      </c>
      <c r="BO855" s="185" t="s">
        <v>558</v>
      </c>
      <c r="BR855" s="185" t="s">
        <v>5172</v>
      </c>
      <c r="BV855" s="185" t="s">
        <v>3365</v>
      </c>
      <c r="BW855" s="185" t="s">
        <v>1926</v>
      </c>
      <c r="BX855" s="185" t="s">
        <v>2094</v>
      </c>
      <c r="BY855" s="187">
        <v>43289</v>
      </c>
      <c r="BZ855" s="187">
        <v>43654</v>
      </c>
      <c r="CA855" s="185">
        <v>0</v>
      </c>
      <c r="CB855" s="185">
        <v>0</v>
      </c>
      <c r="CC855" s="185">
        <v>0</v>
      </c>
      <c r="CD855" s="185">
        <v>0</v>
      </c>
      <c r="CE855" s="185">
        <v>0</v>
      </c>
      <c r="CF855" s="185">
        <v>0</v>
      </c>
      <c r="CG855" s="185">
        <v>0</v>
      </c>
      <c r="CH855" s="185">
        <v>0</v>
      </c>
      <c r="CI855" s="185">
        <v>0</v>
      </c>
      <c r="CK855" s="185">
        <v>0</v>
      </c>
      <c r="CL855" s="185">
        <v>0</v>
      </c>
      <c r="CM855" s="185">
        <v>0</v>
      </c>
      <c r="CN855" s="185">
        <v>0</v>
      </c>
      <c r="CO855" s="185">
        <v>0</v>
      </c>
      <c r="CP855" s="185">
        <v>0</v>
      </c>
      <c r="CQ855" s="185">
        <v>0</v>
      </c>
      <c r="CR855" s="185">
        <v>0</v>
      </c>
      <c r="CS855" s="185">
        <v>0</v>
      </c>
      <c r="CT855" s="185">
        <v>0</v>
      </c>
      <c r="CU855" s="185">
        <v>0</v>
      </c>
      <c r="CV855" s="185">
        <v>0</v>
      </c>
      <c r="CW855" s="185">
        <v>0</v>
      </c>
      <c r="CX855" s="185">
        <v>0</v>
      </c>
      <c r="CY855" s="185">
        <v>0</v>
      </c>
      <c r="CZ855" s="185" t="s">
        <v>8035</v>
      </c>
      <c r="DA855" s="185">
        <v>0</v>
      </c>
      <c r="DB855" s="185">
        <v>0</v>
      </c>
      <c r="DC855" s="185">
        <v>0</v>
      </c>
      <c r="DD855" s="185">
        <v>0</v>
      </c>
      <c r="DE855" s="185">
        <v>0</v>
      </c>
      <c r="DF855" s="185">
        <v>0</v>
      </c>
      <c r="DG855" s="185">
        <v>0</v>
      </c>
      <c r="DH855" s="185">
        <v>0</v>
      </c>
      <c r="DI855" s="185">
        <v>30</v>
      </c>
      <c r="DJ855" s="185">
        <v>0</v>
      </c>
      <c r="DK855" s="185">
        <v>0</v>
      </c>
      <c r="DL855" s="185">
        <v>0</v>
      </c>
      <c r="DM855" s="187">
        <v>43831</v>
      </c>
      <c r="DN855" s="187">
        <v>43838</v>
      </c>
      <c r="DO855" s="185">
        <v>0</v>
      </c>
      <c r="DP855" s="185">
        <v>0</v>
      </c>
      <c r="DQ855" s="185">
        <v>0</v>
      </c>
      <c r="DR855" s="185" t="s">
        <v>1989</v>
      </c>
      <c r="DS855" s="185" t="s">
        <v>1903</v>
      </c>
      <c r="DT855" s="185">
        <v>0</v>
      </c>
      <c r="DV855" s="185" t="s">
        <v>1928</v>
      </c>
      <c r="DW855" s="185">
        <v>0</v>
      </c>
      <c r="DX855" s="185" t="s">
        <v>1896</v>
      </c>
    </row>
    <row r="856" spans="1:128" x14ac:dyDescent="0.25">
      <c r="A856" s="185">
        <v>30</v>
      </c>
      <c r="B856" s="185">
        <v>2722000</v>
      </c>
      <c r="D856" s="230">
        <v>1.044E-2</v>
      </c>
      <c r="E856" s="185">
        <v>28418</v>
      </c>
      <c r="F856" s="185">
        <v>52057226</v>
      </c>
      <c r="I856" s="185">
        <v>2824325</v>
      </c>
      <c r="J856" s="185">
        <v>1229074</v>
      </c>
      <c r="L856" s="185">
        <v>3059685</v>
      </c>
      <c r="M856" s="185" t="s">
        <v>1889</v>
      </c>
      <c r="N856" s="185" t="s">
        <v>2044</v>
      </c>
      <c r="R856" s="185" t="s">
        <v>1879</v>
      </c>
      <c r="S856" s="185" t="s">
        <v>306</v>
      </c>
      <c r="T856" s="185" t="s">
        <v>306</v>
      </c>
      <c r="U856" s="185" t="s">
        <v>3328</v>
      </c>
      <c r="V856" s="185" t="s">
        <v>2012</v>
      </c>
      <c r="W856" s="185" t="s">
        <v>231</v>
      </c>
      <c r="X856" s="185" t="s">
        <v>2407</v>
      </c>
      <c r="Y856" s="185" t="s">
        <v>1881</v>
      </c>
      <c r="Z856" s="185" t="s">
        <v>1909</v>
      </c>
      <c r="AA856" s="185" t="s">
        <v>1883</v>
      </c>
      <c r="AB856" s="185" t="s">
        <v>1883</v>
      </c>
      <c r="AC856" s="185" t="s">
        <v>5269</v>
      </c>
      <c r="AD856" s="185" t="s">
        <v>1989</v>
      </c>
      <c r="AE856" s="185" t="s">
        <v>2074</v>
      </c>
      <c r="AF856" s="185" t="s">
        <v>1889</v>
      </c>
      <c r="AG856" s="185" t="s">
        <v>1928</v>
      </c>
      <c r="AH856" s="185" t="s">
        <v>1912</v>
      </c>
      <c r="AI856" s="185" t="s">
        <v>1890</v>
      </c>
      <c r="AK856" s="185" t="s">
        <v>3155</v>
      </c>
      <c r="AL856" s="185" t="s">
        <v>5270</v>
      </c>
      <c r="AM856" s="185" t="s">
        <v>5271</v>
      </c>
      <c r="AN856" s="185" t="s">
        <v>4232</v>
      </c>
      <c r="AO856" s="185" t="s">
        <v>5272</v>
      </c>
      <c r="AP856" s="185" t="s">
        <v>1896</v>
      </c>
      <c r="AQ856" s="185" t="s">
        <v>1949</v>
      </c>
      <c r="AR856" s="185" t="s">
        <v>2620</v>
      </c>
      <c r="AS856" s="185">
        <v>1842722</v>
      </c>
      <c r="AT856" s="185" t="s">
        <v>2021</v>
      </c>
      <c r="AU856" s="185" t="s">
        <v>1332</v>
      </c>
      <c r="AV856" s="185" t="s">
        <v>1920</v>
      </c>
      <c r="AW856" s="185">
        <v>2721902</v>
      </c>
      <c r="AX856" s="185">
        <v>0</v>
      </c>
      <c r="AY856" s="185" t="s">
        <v>2050</v>
      </c>
      <c r="AZ856" s="186">
        <v>0</v>
      </c>
      <c r="BA856" s="231">
        <v>0</v>
      </c>
      <c r="BB856" s="185">
        <v>0</v>
      </c>
      <c r="BC856" s="185" t="s">
        <v>1332</v>
      </c>
      <c r="BD856" s="187">
        <v>26468</v>
      </c>
      <c r="BE856" s="187">
        <v>37273</v>
      </c>
      <c r="BF856" s="187">
        <v>40455</v>
      </c>
      <c r="BH856" s="187">
        <v>42752</v>
      </c>
      <c r="BI856" s="187">
        <v>43481</v>
      </c>
      <c r="BM856" s="185" t="s">
        <v>5273</v>
      </c>
      <c r="BN856" s="185" t="s">
        <v>5274</v>
      </c>
      <c r="BV856" s="185" t="s">
        <v>3365</v>
      </c>
      <c r="BW856" s="185" t="s">
        <v>1926</v>
      </c>
      <c r="BX856" s="185" t="s">
        <v>1902</v>
      </c>
      <c r="BY856" s="187">
        <v>42752</v>
      </c>
      <c r="BZ856" s="187">
        <v>44213</v>
      </c>
      <c r="CA856" s="185">
        <v>0</v>
      </c>
      <c r="CB856" s="185">
        <v>2721902</v>
      </c>
      <c r="CC856" s="185">
        <v>0</v>
      </c>
      <c r="CD856" s="185">
        <v>0</v>
      </c>
      <c r="CE856" s="185">
        <v>0</v>
      </c>
      <c r="CF856" s="185">
        <v>0</v>
      </c>
      <c r="CG856" s="185">
        <v>0</v>
      </c>
      <c r="CH856" s="185">
        <v>0</v>
      </c>
      <c r="CI856" s="185">
        <v>0</v>
      </c>
      <c r="CK856" s="185">
        <v>0</v>
      </c>
      <c r="CL856" s="185">
        <v>0</v>
      </c>
      <c r="CM856" s="185">
        <v>0</v>
      </c>
      <c r="CN856" s="185">
        <v>0</v>
      </c>
      <c r="CO856" s="185">
        <v>0</v>
      </c>
      <c r="CP856" s="185">
        <v>66098</v>
      </c>
      <c r="CQ856" s="185">
        <v>0</v>
      </c>
      <c r="CR856" s="185">
        <v>0</v>
      </c>
      <c r="CS856" s="185">
        <v>0</v>
      </c>
      <c r="CT856" s="185">
        <v>0</v>
      </c>
      <c r="CU856" s="185">
        <v>0</v>
      </c>
      <c r="CV856" s="185">
        <v>0</v>
      </c>
      <c r="CW856" s="185">
        <v>2788000</v>
      </c>
      <c r="CX856" s="185">
        <v>676041</v>
      </c>
      <c r="CY856" s="185">
        <v>2111959</v>
      </c>
      <c r="CZ856" s="185" t="s">
        <v>8035</v>
      </c>
      <c r="DA856" s="185">
        <v>232333</v>
      </c>
      <c r="DB856" s="185">
        <v>231400</v>
      </c>
      <c r="DC856" s="185">
        <v>326600</v>
      </c>
      <c r="DD856" s="185">
        <v>2788000</v>
      </c>
      <c r="DE856" s="185">
        <v>111500</v>
      </c>
      <c r="DF856" s="185">
        <v>55800</v>
      </c>
      <c r="DG856" s="185">
        <v>83600</v>
      </c>
      <c r="DH856" s="185">
        <v>0</v>
      </c>
      <c r="DI856" s="185">
        <v>30</v>
      </c>
      <c r="DJ856" s="185">
        <v>0</v>
      </c>
      <c r="DK856" s="185">
        <v>0</v>
      </c>
      <c r="DL856" s="185">
        <v>0</v>
      </c>
      <c r="DM856" s="187">
        <v>43831</v>
      </c>
      <c r="DN856" s="187">
        <v>43845</v>
      </c>
      <c r="DO856" s="185">
        <v>0</v>
      </c>
      <c r="DP856" s="185">
        <v>108900</v>
      </c>
      <c r="DQ856" s="185">
        <v>0</v>
      </c>
      <c r="DR856" s="185" t="s">
        <v>2074</v>
      </c>
      <c r="DS856" s="185" t="s">
        <v>1903</v>
      </c>
      <c r="DT856" s="185">
        <v>108900</v>
      </c>
      <c r="DV856" s="185" t="s">
        <v>1928</v>
      </c>
      <c r="DW856" s="185">
        <v>2722000</v>
      </c>
      <c r="DX856" s="185" t="s">
        <v>1896</v>
      </c>
    </row>
    <row r="857" spans="1:128" x14ac:dyDescent="0.25">
      <c r="A857" s="185">
        <v>30</v>
      </c>
      <c r="B857" s="185">
        <v>1665000</v>
      </c>
      <c r="D857" s="230">
        <v>5.2199999999999998E-3</v>
      </c>
      <c r="E857" s="185">
        <v>8691</v>
      </c>
      <c r="F857" s="185">
        <v>52057495</v>
      </c>
      <c r="I857" s="185">
        <v>1903246</v>
      </c>
      <c r="J857" s="185">
        <v>832461</v>
      </c>
      <c r="L857" s="185">
        <v>2061568</v>
      </c>
      <c r="M857" s="185" t="s">
        <v>1889</v>
      </c>
      <c r="N857" s="185" t="s">
        <v>2044</v>
      </c>
      <c r="R857" s="185" t="s">
        <v>1879</v>
      </c>
      <c r="S857" s="185" t="s">
        <v>306</v>
      </c>
      <c r="T857" s="185" t="s">
        <v>306</v>
      </c>
      <c r="U857" s="185" t="s">
        <v>3280</v>
      </c>
      <c r="V857" s="185" t="s">
        <v>1949</v>
      </c>
      <c r="W857" s="185" t="s">
        <v>877</v>
      </c>
      <c r="X857" s="185" t="s">
        <v>2045</v>
      </c>
      <c r="Y857" s="185" t="s">
        <v>1881</v>
      </c>
      <c r="Z857" s="185" t="s">
        <v>1909</v>
      </c>
      <c r="AA857" s="185" t="s">
        <v>1883</v>
      </c>
      <c r="AB857" s="185" t="s">
        <v>1883</v>
      </c>
      <c r="AC857" s="185" t="s">
        <v>5275</v>
      </c>
      <c r="AD857" s="185" t="s">
        <v>1989</v>
      </c>
      <c r="AE857" s="185" t="s">
        <v>1989</v>
      </c>
      <c r="AF857" s="185" t="s">
        <v>1887</v>
      </c>
      <c r="AG857" s="185" t="s">
        <v>1889</v>
      </c>
      <c r="AH857" s="185" t="s">
        <v>1912</v>
      </c>
      <c r="AI857" s="185" t="s">
        <v>1890</v>
      </c>
      <c r="AK857" s="185" t="s">
        <v>2030</v>
      </c>
      <c r="AL857" s="185" t="s">
        <v>1954</v>
      </c>
      <c r="AM857" s="185" t="s">
        <v>5276</v>
      </c>
      <c r="AN857" s="185" t="s">
        <v>5277</v>
      </c>
      <c r="AO857" s="185" t="s">
        <v>4260</v>
      </c>
      <c r="AP857" s="185" t="s">
        <v>1896</v>
      </c>
      <c r="AQ857" s="185" t="s">
        <v>1949</v>
      </c>
      <c r="AR857" s="185" t="s">
        <v>2237</v>
      </c>
      <c r="AS857" s="185">
        <v>1664922</v>
      </c>
      <c r="AT857" s="185" t="s">
        <v>2237</v>
      </c>
      <c r="AV857" s="185" t="s">
        <v>1920</v>
      </c>
      <c r="AW857" s="185">
        <v>1664922</v>
      </c>
      <c r="AX857" s="185">
        <v>0</v>
      </c>
      <c r="AY857" s="185" t="s">
        <v>2050</v>
      </c>
      <c r="AZ857" s="186">
        <v>0</v>
      </c>
      <c r="BA857" s="231">
        <v>0</v>
      </c>
      <c r="BB857" s="185">
        <v>0</v>
      </c>
      <c r="BD857" s="187">
        <v>26705</v>
      </c>
      <c r="BE857" s="187">
        <v>41093</v>
      </c>
      <c r="BF857" s="187">
        <v>43019</v>
      </c>
      <c r="BH857" s="187">
        <v>43284</v>
      </c>
      <c r="BI857" s="187">
        <v>43648</v>
      </c>
      <c r="BM857" s="185" t="s">
        <v>1900</v>
      </c>
      <c r="BN857" s="185" t="s">
        <v>1275</v>
      </c>
      <c r="BV857" s="185" t="s">
        <v>3365</v>
      </c>
      <c r="BW857" s="185" t="s">
        <v>1896</v>
      </c>
      <c r="BX857" s="185" t="s">
        <v>1902</v>
      </c>
      <c r="BY857" s="187">
        <v>42919</v>
      </c>
      <c r="BZ857" s="187">
        <v>44015</v>
      </c>
      <c r="CA857" s="185">
        <v>0</v>
      </c>
      <c r="CB857" s="185">
        <v>1664922</v>
      </c>
      <c r="CC857" s="185">
        <v>0</v>
      </c>
      <c r="CD857" s="185">
        <v>102854</v>
      </c>
      <c r="CE857" s="185">
        <v>0</v>
      </c>
      <c r="CF857" s="185">
        <v>0</v>
      </c>
      <c r="CG857" s="185">
        <v>0</v>
      </c>
      <c r="CH857" s="185">
        <v>0</v>
      </c>
      <c r="CI857" s="185">
        <v>0</v>
      </c>
      <c r="CK857" s="185">
        <v>0</v>
      </c>
      <c r="CL857" s="185">
        <v>0</v>
      </c>
      <c r="CM857" s="185">
        <v>0</v>
      </c>
      <c r="CN857" s="185">
        <v>0</v>
      </c>
      <c r="CO857" s="185">
        <v>0</v>
      </c>
      <c r="CP857" s="185">
        <v>66098</v>
      </c>
      <c r="CQ857" s="185">
        <v>0</v>
      </c>
      <c r="CR857" s="185">
        <v>0</v>
      </c>
      <c r="CS857" s="185">
        <v>0</v>
      </c>
      <c r="CT857" s="185">
        <v>0</v>
      </c>
      <c r="CU857" s="185">
        <v>0</v>
      </c>
      <c r="CV857" s="185">
        <v>0</v>
      </c>
      <c r="CW857" s="185">
        <v>1833874</v>
      </c>
      <c r="CX857" s="185">
        <v>629543</v>
      </c>
      <c r="CY857" s="185">
        <v>1204331</v>
      </c>
      <c r="CZ857" s="185" t="s">
        <v>8035</v>
      </c>
      <c r="DA857" s="185">
        <v>152823</v>
      </c>
      <c r="DB857" s="185">
        <v>141500</v>
      </c>
      <c r="DC857" s="185">
        <v>199800</v>
      </c>
      <c r="DD857" s="185">
        <v>1731000</v>
      </c>
      <c r="DE857" s="185">
        <v>69200</v>
      </c>
      <c r="DF857" s="185">
        <v>34600</v>
      </c>
      <c r="DG857" s="185">
        <v>51900</v>
      </c>
      <c r="DH857" s="185">
        <v>0</v>
      </c>
      <c r="DI857" s="185">
        <v>30</v>
      </c>
      <c r="DJ857" s="185">
        <v>0</v>
      </c>
      <c r="DK857" s="185">
        <v>0</v>
      </c>
      <c r="DL857" s="185">
        <v>0</v>
      </c>
      <c r="DM857" s="187">
        <v>43831</v>
      </c>
      <c r="DN857" s="187">
        <v>43832</v>
      </c>
      <c r="DO857" s="185">
        <v>0</v>
      </c>
      <c r="DP857" s="185">
        <v>66600</v>
      </c>
      <c r="DQ857" s="185">
        <v>0</v>
      </c>
      <c r="DR857" s="185" t="s">
        <v>2051</v>
      </c>
      <c r="DS857" s="185" t="s">
        <v>1903</v>
      </c>
      <c r="DT857" s="185">
        <v>66600</v>
      </c>
      <c r="DV857" s="185" t="s">
        <v>1928</v>
      </c>
      <c r="DW857" s="185">
        <v>1665000</v>
      </c>
      <c r="DX857" s="185" t="s">
        <v>1896</v>
      </c>
    </row>
    <row r="858" spans="1:128" x14ac:dyDescent="0.25">
      <c r="A858" s="185">
        <v>30</v>
      </c>
      <c r="B858" s="185">
        <v>1843000</v>
      </c>
      <c r="D858" s="230">
        <v>5.2199999999999998E-3</v>
      </c>
      <c r="E858" s="185">
        <v>9620</v>
      </c>
      <c r="F858" s="185">
        <v>52062319</v>
      </c>
      <c r="I858" s="185">
        <v>1985600</v>
      </c>
      <c r="J858" s="185">
        <v>921361</v>
      </c>
      <c r="L858" s="185">
        <v>2239777</v>
      </c>
      <c r="M858" s="185" t="s">
        <v>1889</v>
      </c>
      <c r="N858" s="185" t="s">
        <v>4180</v>
      </c>
      <c r="R858" s="185" t="s">
        <v>1879</v>
      </c>
      <c r="S858" s="185" t="s">
        <v>306</v>
      </c>
      <c r="T858" s="185" t="s">
        <v>306</v>
      </c>
      <c r="U858" s="185" t="s">
        <v>7435</v>
      </c>
      <c r="V858" s="185" t="s">
        <v>575</v>
      </c>
      <c r="W858" s="185" t="s">
        <v>7259</v>
      </c>
      <c r="X858" s="185" t="s">
        <v>1880</v>
      </c>
      <c r="Y858" s="185" t="s">
        <v>1881</v>
      </c>
      <c r="Z858" s="185" t="s">
        <v>1909</v>
      </c>
      <c r="AA858" s="185" t="s">
        <v>1883</v>
      </c>
      <c r="AB858" s="185" t="s">
        <v>1883</v>
      </c>
      <c r="AC858" s="185" t="s">
        <v>5278</v>
      </c>
      <c r="AD858" s="185" t="s">
        <v>1989</v>
      </c>
      <c r="AE858" s="185" t="s">
        <v>2074</v>
      </c>
      <c r="AF858" s="185" t="s">
        <v>1889</v>
      </c>
      <c r="AG858" s="185" t="s">
        <v>1989</v>
      </c>
      <c r="AH858" s="185" t="s">
        <v>1912</v>
      </c>
      <c r="AI858" s="185" t="s">
        <v>1890</v>
      </c>
      <c r="AJ858" s="185" t="s">
        <v>1913</v>
      </c>
      <c r="AK858" s="185" t="s">
        <v>3358</v>
      </c>
      <c r="AL858" s="185" t="s">
        <v>1124</v>
      </c>
      <c r="AM858" s="185" t="s">
        <v>4819</v>
      </c>
      <c r="AN858" s="185" t="s">
        <v>4819</v>
      </c>
      <c r="AP858" s="185" t="s">
        <v>1896</v>
      </c>
      <c r="AQ858" s="185" t="s">
        <v>1949</v>
      </c>
      <c r="AR858" s="185" t="s">
        <v>3251</v>
      </c>
      <c r="AS858" s="185">
        <v>1150436</v>
      </c>
      <c r="AT858" s="185" t="s">
        <v>4596</v>
      </c>
      <c r="AU858" s="185" t="s">
        <v>1332</v>
      </c>
      <c r="AV858" s="185" t="s">
        <v>1920</v>
      </c>
      <c r="AW858" s="185">
        <v>1842722</v>
      </c>
      <c r="AX858" s="185">
        <v>0</v>
      </c>
      <c r="AY858" s="185" t="s">
        <v>4186</v>
      </c>
      <c r="AZ858" s="186">
        <v>0</v>
      </c>
      <c r="BA858" s="231">
        <v>0</v>
      </c>
      <c r="BB858" s="185">
        <v>0</v>
      </c>
      <c r="BC858" s="185" t="s">
        <v>1332</v>
      </c>
      <c r="BD858" s="187">
        <v>26274</v>
      </c>
      <c r="BE858" s="187">
        <v>34568</v>
      </c>
      <c r="BF858" s="187">
        <v>39805</v>
      </c>
      <c r="BH858" s="187">
        <v>42969</v>
      </c>
      <c r="BI858" s="187">
        <v>43333</v>
      </c>
      <c r="BM858" s="185" t="s">
        <v>1900</v>
      </c>
      <c r="BN858" s="185" t="s">
        <v>1275</v>
      </c>
      <c r="BV858" s="185" t="s">
        <v>3365</v>
      </c>
      <c r="BW858" s="185" t="s">
        <v>1926</v>
      </c>
      <c r="BX858" s="185" t="s">
        <v>1902</v>
      </c>
      <c r="BY858" s="187">
        <v>43699</v>
      </c>
      <c r="BZ858" s="187">
        <v>44065</v>
      </c>
      <c r="CA858" s="185">
        <v>0</v>
      </c>
      <c r="CB858" s="185">
        <v>1842722</v>
      </c>
      <c r="CC858" s="185">
        <v>0</v>
      </c>
      <c r="CD858" s="185">
        <v>0</v>
      </c>
      <c r="CE858" s="185">
        <v>0</v>
      </c>
      <c r="CF858" s="185">
        <v>0</v>
      </c>
      <c r="CG858" s="185">
        <v>0</v>
      </c>
      <c r="CH858" s="185">
        <v>0</v>
      </c>
      <c r="CI858" s="185">
        <v>0</v>
      </c>
      <c r="CK858" s="185">
        <v>0</v>
      </c>
      <c r="CL858" s="185">
        <v>0</v>
      </c>
      <c r="CM858" s="185">
        <v>0</v>
      </c>
      <c r="CN858" s="185">
        <v>0</v>
      </c>
      <c r="CO858" s="185">
        <v>0</v>
      </c>
      <c r="CP858" s="185">
        <v>66098</v>
      </c>
      <c r="CQ858" s="185">
        <v>0</v>
      </c>
      <c r="CR858" s="185">
        <v>0</v>
      </c>
      <c r="CS858" s="185">
        <v>0</v>
      </c>
      <c r="CT858" s="185">
        <v>0</v>
      </c>
      <c r="CU858" s="185">
        <v>0</v>
      </c>
      <c r="CV858" s="185">
        <v>0</v>
      </c>
      <c r="CW858" s="185">
        <v>2011674</v>
      </c>
      <c r="CX858" s="185">
        <v>345695</v>
      </c>
      <c r="CY858" s="185">
        <v>1665979</v>
      </c>
      <c r="CZ858" s="185" t="s">
        <v>8035</v>
      </c>
      <c r="DA858" s="185">
        <v>159068</v>
      </c>
      <c r="DB858" s="185">
        <v>156700</v>
      </c>
      <c r="DC858" s="185">
        <v>221200</v>
      </c>
      <c r="DD858" s="185">
        <v>1909000</v>
      </c>
      <c r="DE858" s="185">
        <v>76400</v>
      </c>
      <c r="DF858" s="185">
        <v>38200</v>
      </c>
      <c r="DG858" s="185">
        <v>57300</v>
      </c>
      <c r="DH858" s="185">
        <v>0</v>
      </c>
      <c r="DI858" s="185">
        <v>30</v>
      </c>
      <c r="DJ858" s="185">
        <v>0</v>
      </c>
      <c r="DK858" s="185">
        <v>0</v>
      </c>
      <c r="DL858" s="185">
        <v>0</v>
      </c>
      <c r="DM858" s="187">
        <v>44201</v>
      </c>
      <c r="DN858" s="187">
        <v>44222</v>
      </c>
      <c r="DO858" s="185">
        <v>0</v>
      </c>
      <c r="DP858" s="185">
        <v>73700</v>
      </c>
      <c r="DQ858" s="185">
        <v>0</v>
      </c>
      <c r="DR858" s="185" t="s">
        <v>1888</v>
      </c>
      <c r="DS858" s="185" t="s">
        <v>1903</v>
      </c>
      <c r="DT858" s="185">
        <v>73700</v>
      </c>
      <c r="DV858" s="185" t="s">
        <v>1928</v>
      </c>
      <c r="DW858" s="185">
        <v>1843000</v>
      </c>
      <c r="DX858" s="185" t="s">
        <v>1896</v>
      </c>
    </row>
    <row r="859" spans="1:128" x14ac:dyDescent="0.25">
      <c r="A859" s="185">
        <v>30</v>
      </c>
      <c r="B859" s="185">
        <v>1081000</v>
      </c>
      <c r="D859" s="230">
        <v>5.2199999999999998E-3</v>
      </c>
      <c r="E859" s="185">
        <v>5643</v>
      </c>
      <c r="F859" s="185">
        <v>52077967</v>
      </c>
      <c r="I859" s="185">
        <v>1295460</v>
      </c>
      <c r="J859" s="185">
        <v>540724</v>
      </c>
      <c r="L859" s="185">
        <v>1461011</v>
      </c>
      <c r="M859" s="185" t="s">
        <v>1889</v>
      </c>
      <c r="N859" s="185" t="s">
        <v>4180</v>
      </c>
      <c r="R859" s="185" t="s">
        <v>1264</v>
      </c>
      <c r="S859" s="185" t="s">
        <v>306</v>
      </c>
      <c r="T859" s="185" t="s">
        <v>306</v>
      </c>
      <c r="U859" s="185" t="s">
        <v>7435</v>
      </c>
      <c r="V859" s="185" t="s">
        <v>1949</v>
      </c>
      <c r="W859" s="185" t="s">
        <v>740</v>
      </c>
      <c r="X859" s="185" t="s">
        <v>2033</v>
      </c>
      <c r="Y859" s="185" t="s">
        <v>1881</v>
      </c>
      <c r="Z859" s="185" t="s">
        <v>1909</v>
      </c>
      <c r="AA859" s="185" t="s">
        <v>1883</v>
      </c>
      <c r="AB859" s="185" t="s">
        <v>1883</v>
      </c>
      <c r="AC859" s="185" t="s">
        <v>5279</v>
      </c>
      <c r="AD859" s="185" t="s">
        <v>1989</v>
      </c>
      <c r="AE859" s="185" t="s">
        <v>2074</v>
      </c>
      <c r="AF859" s="185" t="s">
        <v>1889</v>
      </c>
      <c r="AG859" s="185" t="s">
        <v>1989</v>
      </c>
      <c r="AH859" s="185" t="s">
        <v>1912</v>
      </c>
      <c r="AI859" s="185" t="s">
        <v>1890</v>
      </c>
      <c r="AK859" s="185" t="s">
        <v>5280</v>
      </c>
      <c r="AL859" s="185" t="s">
        <v>2763</v>
      </c>
      <c r="AM859" s="185" t="s">
        <v>5281</v>
      </c>
      <c r="AN859" s="185" t="s">
        <v>4339</v>
      </c>
      <c r="AO859" s="185" t="s">
        <v>4742</v>
      </c>
      <c r="AP859" s="185" t="s">
        <v>1896</v>
      </c>
      <c r="AQ859" s="185" t="s">
        <v>1949</v>
      </c>
      <c r="AR859" s="185" t="s">
        <v>2782</v>
      </c>
      <c r="AS859" s="185">
        <v>1081448</v>
      </c>
      <c r="AT859" s="185" t="s">
        <v>2782</v>
      </c>
      <c r="AV859" s="185" t="s">
        <v>1920</v>
      </c>
      <c r="AW859" s="185">
        <v>1081448</v>
      </c>
      <c r="AX859" s="185">
        <v>0</v>
      </c>
      <c r="AY859" s="185" t="s">
        <v>4186</v>
      </c>
      <c r="AZ859" s="186">
        <v>0</v>
      </c>
      <c r="BA859" s="231">
        <v>0</v>
      </c>
      <c r="BB859" s="185">
        <v>0</v>
      </c>
      <c r="BC859" s="185" t="s">
        <v>1332</v>
      </c>
      <c r="BD859" s="187">
        <v>25819</v>
      </c>
      <c r="BE859" s="187">
        <v>40043</v>
      </c>
      <c r="BH859" s="187">
        <v>43330</v>
      </c>
      <c r="BI859" s="187">
        <v>43694</v>
      </c>
      <c r="BM859" s="185" t="s">
        <v>1900</v>
      </c>
      <c r="BN859" s="185" t="s">
        <v>1275</v>
      </c>
      <c r="BV859" s="185" t="s">
        <v>3365</v>
      </c>
      <c r="BW859" s="185" t="s">
        <v>1926</v>
      </c>
      <c r="BX859" s="185" t="s">
        <v>2025</v>
      </c>
      <c r="BY859" s="187">
        <v>43695</v>
      </c>
      <c r="BZ859" s="187">
        <v>44061</v>
      </c>
      <c r="CA859" s="185">
        <v>0</v>
      </c>
      <c r="CB859" s="185">
        <v>1081448</v>
      </c>
      <c r="CC859" s="185">
        <v>0</v>
      </c>
      <c r="CD859" s="185">
        <v>102854</v>
      </c>
      <c r="CE859" s="185">
        <v>0</v>
      </c>
      <c r="CF859" s="185">
        <v>0</v>
      </c>
      <c r="CG859" s="185">
        <v>0</v>
      </c>
      <c r="CH859" s="185">
        <v>0</v>
      </c>
      <c r="CI859" s="185">
        <v>0</v>
      </c>
      <c r="CK859" s="185">
        <v>0</v>
      </c>
      <c r="CL859" s="185">
        <v>0</v>
      </c>
      <c r="CM859" s="185">
        <v>0</v>
      </c>
      <c r="CN859" s="185">
        <v>0</v>
      </c>
      <c r="CO859" s="185">
        <v>0</v>
      </c>
      <c r="CP859" s="185">
        <v>66098</v>
      </c>
      <c r="CQ859" s="185">
        <v>0</v>
      </c>
      <c r="CR859" s="185">
        <v>0</v>
      </c>
      <c r="CS859" s="185">
        <v>0</v>
      </c>
      <c r="CT859" s="185">
        <v>0</v>
      </c>
      <c r="CU859" s="185">
        <v>0</v>
      </c>
      <c r="CV859" s="185">
        <v>0</v>
      </c>
      <c r="CW859" s="185">
        <v>1250400</v>
      </c>
      <c r="CX859" s="185">
        <v>159734</v>
      </c>
      <c r="CY859" s="185">
        <v>1090666</v>
      </c>
      <c r="CZ859" s="185" t="s">
        <v>8035</v>
      </c>
      <c r="DA859" s="185">
        <v>104200</v>
      </c>
      <c r="DB859" s="185">
        <v>91900</v>
      </c>
      <c r="DC859" s="185">
        <v>129700</v>
      </c>
      <c r="DD859" s="185">
        <v>1148000</v>
      </c>
      <c r="DE859" s="185">
        <v>45900</v>
      </c>
      <c r="DF859" s="185">
        <v>23000</v>
      </c>
      <c r="DG859" s="185">
        <v>34400</v>
      </c>
      <c r="DH859" s="185">
        <v>0</v>
      </c>
      <c r="DI859" s="185">
        <v>30</v>
      </c>
      <c r="DJ859" s="185">
        <v>0</v>
      </c>
      <c r="DK859" s="185">
        <v>0</v>
      </c>
      <c r="DL859" s="185">
        <v>0</v>
      </c>
      <c r="DM859" s="187">
        <v>44200</v>
      </c>
      <c r="DN859" s="187">
        <v>44221</v>
      </c>
      <c r="DO859" s="185">
        <v>0</v>
      </c>
      <c r="DP859" s="185">
        <v>43200</v>
      </c>
      <c r="DQ859" s="185">
        <v>0</v>
      </c>
      <c r="DR859" s="185" t="s">
        <v>2043</v>
      </c>
      <c r="DS859" s="185" t="s">
        <v>1903</v>
      </c>
      <c r="DT859" s="185">
        <v>43200</v>
      </c>
      <c r="DV859" s="185" t="s">
        <v>1928</v>
      </c>
      <c r="DW859" s="185">
        <v>1081000</v>
      </c>
      <c r="DX859" s="185" t="s">
        <v>1896</v>
      </c>
    </row>
    <row r="860" spans="1:128" x14ac:dyDescent="0.25">
      <c r="A860" s="185">
        <v>30</v>
      </c>
      <c r="B860" s="185">
        <v>3212000</v>
      </c>
      <c r="D860" s="230">
        <v>2.436E-2</v>
      </c>
      <c r="E860" s="185">
        <v>78244</v>
      </c>
      <c r="F860" s="185">
        <v>52124056</v>
      </c>
      <c r="I860" s="185">
        <v>3305347</v>
      </c>
      <c r="J860" s="185">
        <v>1124086</v>
      </c>
      <c r="L860" s="185">
        <v>3580793</v>
      </c>
      <c r="M860" s="185" t="s">
        <v>1889</v>
      </c>
      <c r="N860" s="185" t="s">
        <v>4499</v>
      </c>
      <c r="R860" s="185" t="s">
        <v>1879</v>
      </c>
      <c r="S860" s="185" t="s">
        <v>306</v>
      </c>
      <c r="T860" s="185" t="s">
        <v>306</v>
      </c>
      <c r="U860" s="185" t="s">
        <v>3432</v>
      </c>
      <c r="V860" s="185" t="s">
        <v>2012</v>
      </c>
      <c r="W860" s="185" t="s">
        <v>7628</v>
      </c>
      <c r="X860" s="185" t="s">
        <v>1880</v>
      </c>
      <c r="Y860" s="185" t="s">
        <v>1881</v>
      </c>
      <c r="Z860" s="185" t="s">
        <v>1909</v>
      </c>
      <c r="AA860" s="185" t="s">
        <v>1883</v>
      </c>
      <c r="AB860" s="185" t="s">
        <v>1883</v>
      </c>
      <c r="AC860" s="185" t="s">
        <v>5282</v>
      </c>
      <c r="AD860" s="185" t="s">
        <v>1989</v>
      </c>
      <c r="AE860" s="185" t="s">
        <v>2026</v>
      </c>
      <c r="AF860" s="185" t="s">
        <v>1889</v>
      </c>
      <c r="AG860" s="185" t="s">
        <v>1887</v>
      </c>
      <c r="AH860" s="185" t="s">
        <v>1912</v>
      </c>
      <c r="AI860" s="185" t="s">
        <v>1890</v>
      </c>
      <c r="AK860" s="185" t="s">
        <v>5283</v>
      </c>
      <c r="AL860" s="185" t="s">
        <v>5235</v>
      </c>
      <c r="AM860" s="185" t="s">
        <v>4358</v>
      </c>
      <c r="AN860" s="185" t="s">
        <v>4358</v>
      </c>
      <c r="AP860" s="185" t="s">
        <v>1896</v>
      </c>
      <c r="AQ860" s="185" t="s">
        <v>2012</v>
      </c>
      <c r="AR860" s="185" t="s">
        <v>2217</v>
      </c>
      <c r="AS860" s="185">
        <v>3211673</v>
      </c>
      <c r="AT860" s="185" t="s">
        <v>2217</v>
      </c>
      <c r="AV860" s="185" t="s">
        <v>1920</v>
      </c>
      <c r="AW860" s="185">
        <v>3211673</v>
      </c>
      <c r="AX860" s="185">
        <v>0</v>
      </c>
      <c r="AY860" s="185" t="s">
        <v>4502</v>
      </c>
      <c r="AZ860" s="186">
        <v>0</v>
      </c>
      <c r="BA860" s="231">
        <v>0</v>
      </c>
      <c r="BB860" s="185">
        <v>0</v>
      </c>
      <c r="BD860" s="187">
        <v>26976</v>
      </c>
      <c r="BE860" s="187">
        <v>42828</v>
      </c>
      <c r="BF860" s="187">
        <v>42828</v>
      </c>
      <c r="BH860" s="187">
        <v>43558</v>
      </c>
      <c r="BI860" s="187">
        <v>43923</v>
      </c>
      <c r="BO860" s="185" t="s">
        <v>4499</v>
      </c>
      <c r="BR860" s="185" t="s">
        <v>4503</v>
      </c>
      <c r="BV860" s="185" t="s">
        <v>3365</v>
      </c>
      <c r="BW860" s="185" t="s">
        <v>1926</v>
      </c>
      <c r="BX860" s="185" t="s">
        <v>1902</v>
      </c>
      <c r="BY860" s="187">
        <v>42828</v>
      </c>
      <c r="BZ860" s="187">
        <v>44289</v>
      </c>
      <c r="CA860" s="185">
        <v>0</v>
      </c>
      <c r="CB860" s="185">
        <v>3211673</v>
      </c>
      <c r="CC860" s="185">
        <v>0</v>
      </c>
      <c r="CD860" s="185">
        <v>0</v>
      </c>
      <c r="CE860" s="185">
        <v>0</v>
      </c>
      <c r="CF860" s="185">
        <v>0</v>
      </c>
      <c r="CG860" s="185">
        <v>0</v>
      </c>
      <c r="CH860" s="185">
        <v>0</v>
      </c>
      <c r="CI860" s="185">
        <v>0</v>
      </c>
      <c r="CK860" s="185">
        <v>0</v>
      </c>
      <c r="CL860" s="185">
        <v>0</v>
      </c>
      <c r="CM860" s="185">
        <v>0</v>
      </c>
      <c r="CN860" s="185">
        <v>0</v>
      </c>
      <c r="CO860" s="185">
        <v>0</v>
      </c>
      <c r="CP860" s="185">
        <v>0</v>
      </c>
      <c r="CQ860" s="185">
        <v>0</v>
      </c>
      <c r="CR860" s="185">
        <v>0</v>
      </c>
      <c r="CS860" s="185">
        <v>0</v>
      </c>
      <c r="CT860" s="185">
        <v>0</v>
      </c>
      <c r="CU860" s="185">
        <v>0</v>
      </c>
      <c r="CV860" s="185">
        <v>0</v>
      </c>
      <c r="CW860" s="185">
        <v>3211673</v>
      </c>
      <c r="CX860" s="185">
        <v>417584</v>
      </c>
      <c r="CY860" s="185">
        <v>2794089</v>
      </c>
      <c r="CZ860" s="185" t="s">
        <v>8035</v>
      </c>
      <c r="DA860" s="185">
        <v>267639</v>
      </c>
      <c r="DB860" s="185">
        <v>273000</v>
      </c>
      <c r="DC860" s="185">
        <v>385400</v>
      </c>
      <c r="DD860" s="185">
        <v>3212000</v>
      </c>
      <c r="DE860" s="185">
        <v>128500</v>
      </c>
      <c r="DF860" s="185">
        <v>64200</v>
      </c>
      <c r="DG860" s="185">
        <v>96400</v>
      </c>
      <c r="DH860" s="185">
        <v>0</v>
      </c>
      <c r="DI860" s="185">
        <v>30</v>
      </c>
      <c r="DJ860" s="185">
        <v>0</v>
      </c>
      <c r="DK860" s="185">
        <v>0</v>
      </c>
      <c r="DL860" s="185">
        <v>0</v>
      </c>
      <c r="DM860" s="187">
        <v>44222</v>
      </c>
      <c r="DN860" s="187">
        <v>44242</v>
      </c>
      <c r="DO860" s="185">
        <v>0</v>
      </c>
      <c r="DP860" s="185">
        <v>128500</v>
      </c>
      <c r="DQ860" s="185">
        <v>0</v>
      </c>
      <c r="DR860" s="185" t="s">
        <v>1888</v>
      </c>
      <c r="DS860" s="185" t="s">
        <v>1903</v>
      </c>
      <c r="DT860" s="185">
        <v>128500</v>
      </c>
      <c r="DV860" s="185" t="s">
        <v>1928</v>
      </c>
      <c r="DW860" s="185">
        <v>3212000</v>
      </c>
      <c r="DX860" s="185" t="s">
        <v>1896</v>
      </c>
    </row>
    <row r="861" spans="1:128" x14ac:dyDescent="0.25">
      <c r="A861" s="185">
        <v>30</v>
      </c>
      <c r="B861" s="185">
        <v>5334000</v>
      </c>
      <c r="D861" s="230">
        <v>2.436E-2</v>
      </c>
      <c r="E861" s="185">
        <v>129936</v>
      </c>
      <c r="F861" s="185">
        <v>52146149</v>
      </c>
      <c r="I861" s="185">
        <v>5490048</v>
      </c>
      <c r="J861" s="185">
        <v>1867061</v>
      </c>
      <c r="L861" s="185">
        <v>6188646</v>
      </c>
      <c r="M861" s="185" t="s">
        <v>1889</v>
      </c>
      <c r="N861" s="185" t="s">
        <v>1306</v>
      </c>
      <c r="R861" s="185" t="s">
        <v>1879</v>
      </c>
      <c r="S861" s="185" t="s">
        <v>306</v>
      </c>
      <c r="T861" s="185" t="s">
        <v>21</v>
      </c>
      <c r="U861" s="185" t="s">
        <v>2192</v>
      </c>
      <c r="V861" s="185" t="s">
        <v>1963</v>
      </c>
      <c r="W861" s="185" t="s">
        <v>594</v>
      </c>
      <c r="X861" s="185" t="s">
        <v>1880</v>
      </c>
      <c r="Y861" s="185" t="s">
        <v>1881</v>
      </c>
      <c r="Z861" s="185" t="s">
        <v>1909</v>
      </c>
      <c r="AA861" s="185" t="s">
        <v>1883</v>
      </c>
      <c r="AB861" s="185" t="s">
        <v>1883</v>
      </c>
      <c r="AC861" s="185" t="s">
        <v>5284</v>
      </c>
      <c r="AD861" s="185" t="s">
        <v>1887</v>
      </c>
      <c r="AE861" s="185" t="s">
        <v>1903</v>
      </c>
      <c r="AF861" s="185" t="s">
        <v>1887</v>
      </c>
      <c r="AG861" s="185" t="s">
        <v>1887</v>
      </c>
      <c r="AH861" s="185" t="s">
        <v>1912</v>
      </c>
      <c r="AI861" s="185" t="s">
        <v>1890</v>
      </c>
      <c r="AK861" s="185" t="s">
        <v>2892</v>
      </c>
      <c r="AL861" s="185" t="s">
        <v>2030</v>
      </c>
      <c r="AM861" s="185" t="s">
        <v>5285</v>
      </c>
      <c r="AN861" s="185" t="s">
        <v>5286</v>
      </c>
      <c r="AO861" s="185" t="s">
        <v>5287</v>
      </c>
      <c r="AP861" s="185" t="s">
        <v>1896</v>
      </c>
      <c r="AQ861" s="185" t="s">
        <v>1963</v>
      </c>
      <c r="AR861" s="185" t="s">
        <v>1675</v>
      </c>
      <c r="AS861" s="185">
        <v>5334460</v>
      </c>
      <c r="AT861" s="185" t="s">
        <v>1675</v>
      </c>
      <c r="AV861" s="185" t="s">
        <v>1920</v>
      </c>
      <c r="AW861" s="185">
        <v>5334460</v>
      </c>
      <c r="AX861" s="185">
        <v>0</v>
      </c>
      <c r="AY861" s="185" t="s">
        <v>4267</v>
      </c>
      <c r="AZ861" s="186">
        <v>0</v>
      </c>
      <c r="BA861" s="231">
        <v>0</v>
      </c>
      <c r="BB861" s="185">
        <v>0</v>
      </c>
      <c r="BC861" s="185" t="s">
        <v>1332</v>
      </c>
      <c r="BD861" s="187">
        <v>26909</v>
      </c>
      <c r="BE861" s="187">
        <v>35706</v>
      </c>
      <c r="BF861" s="187">
        <v>43628</v>
      </c>
      <c r="BH861" s="187">
        <v>43376</v>
      </c>
      <c r="BI861" s="187">
        <v>43740</v>
      </c>
      <c r="BO861" s="185" t="s">
        <v>1306</v>
      </c>
      <c r="BR861" s="185" t="s">
        <v>2025</v>
      </c>
      <c r="BV861" s="185" t="s">
        <v>3365</v>
      </c>
      <c r="BW861" s="185" t="s">
        <v>1926</v>
      </c>
      <c r="BX861" s="185" t="s">
        <v>1902</v>
      </c>
      <c r="BY861" s="187">
        <v>43011</v>
      </c>
      <c r="BZ861" s="187">
        <v>44107</v>
      </c>
      <c r="CA861" s="185">
        <v>0</v>
      </c>
      <c r="CB861" s="185">
        <v>5334460</v>
      </c>
      <c r="CC861" s="185">
        <v>0</v>
      </c>
      <c r="CD861" s="185">
        <v>0</v>
      </c>
      <c r="CE861" s="185">
        <v>0</v>
      </c>
      <c r="CF861" s="185">
        <v>0</v>
      </c>
      <c r="CG861" s="185">
        <v>0</v>
      </c>
      <c r="CH861" s="185">
        <v>0</v>
      </c>
      <c r="CI861" s="185">
        <v>0</v>
      </c>
      <c r="CK861" s="185">
        <v>2973776</v>
      </c>
      <c r="CL861" s="185">
        <v>0</v>
      </c>
      <c r="CM861" s="185">
        <v>0</v>
      </c>
      <c r="CN861" s="185">
        <v>0</v>
      </c>
      <c r="CO861" s="185">
        <v>0</v>
      </c>
      <c r="CP861" s="185">
        <v>0</v>
      </c>
      <c r="CQ861" s="185">
        <v>0</v>
      </c>
      <c r="CR861" s="185">
        <v>0</v>
      </c>
      <c r="CS861" s="185">
        <v>355631</v>
      </c>
      <c r="CT861" s="185">
        <v>0</v>
      </c>
      <c r="CU861" s="185">
        <v>0</v>
      </c>
      <c r="CV861" s="185">
        <v>0</v>
      </c>
      <c r="CW861" s="185">
        <v>8970413</v>
      </c>
      <c r="CX861" s="185">
        <v>1261339</v>
      </c>
      <c r="CY861" s="185">
        <v>7709074</v>
      </c>
      <c r="CZ861" s="185" t="s">
        <v>8035</v>
      </c>
      <c r="DA861" s="185">
        <v>692353</v>
      </c>
      <c r="DB861" s="185">
        <v>453400</v>
      </c>
      <c r="DC861" s="185">
        <v>640100</v>
      </c>
      <c r="DD861" s="185">
        <v>8308000</v>
      </c>
      <c r="DE861" s="185">
        <v>332300</v>
      </c>
      <c r="DF861" s="185">
        <v>166200</v>
      </c>
      <c r="DG861" s="185">
        <v>249200</v>
      </c>
      <c r="DH861" s="185">
        <v>0</v>
      </c>
      <c r="DI861" s="185">
        <v>30</v>
      </c>
      <c r="DJ861" s="185">
        <v>0</v>
      </c>
      <c r="DK861" s="185">
        <v>0</v>
      </c>
      <c r="DL861" s="185">
        <v>207970</v>
      </c>
      <c r="DM861" s="187">
        <v>44378</v>
      </c>
      <c r="DN861" s="187">
        <v>44400</v>
      </c>
      <c r="DO861" s="185">
        <v>0</v>
      </c>
      <c r="DP861" s="185">
        <v>213400</v>
      </c>
      <c r="DQ861" s="185">
        <v>53300</v>
      </c>
      <c r="DR861" s="185" t="s">
        <v>1888</v>
      </c>
      <c r="DS861" s="185" t="s">
        <v>1903</v>
      </c>
      <c r="DT861" s="185">
        <v>213400</v>
      </c>
      <c r="DV861" s="185" t="s">
        <v>1928</v>
      </c>
      <c r="DW861" s="185">
        <v>5334000</v>
      </c>
      <c r="DX861" s="185" t="s">
        <v>1896</v>
      </c>
    </row>
    <row r="862" spans="1:128" x14ac:dyDescent="0.25">
      <c r="A862" s="185">
        <v>0</v>
      </c>
      <c r="B862" s="185">
        <v>681395</v>
      </c>
      <c r="D862" s="230">
        <v>5.2199999999999998E-3</v>
      </c>
      <c r="E862" s="185">
        <v>4800</v>
      </c>
      <c r="F862" s="185">
        <v>52178722</v>
      </c>
      <c r="I862" s="185">
        <v>0</v>
      </c>
      <c r="J862" s="185">
        <v>0</v>
      </c>
      <c r="L862" s="185">
        <v>0</v>
      </c>
      <c r="M862" s="185" t="s">
        <v>1889</v>
      </c>
      <c r="N862" s="185" t="s">
        <v>2044</v>
      </c>
      <c r="R862" s="185" t="s">
        <v>4209</v>
      </c>
      <c r="S862" s="185" t="s">
        <v>306</v>
      </c>
      <c r="T862" s="185" t="s">
        <v>306</v>
      </c>
      <c r="U862" s="185" t="s">
        <v>7435</v>
      </c>
      <c r="V862" s="185" t="s">
        <v>4210</v>
      </c>
      <c r="W862" s="185" t="s">
        <v>7446</v>
      </c>
      <c r="X862" s="185" t="s">
        <v>1880</v>
      </c>
      <c r="Y862" s="185" t="s">
        <v>4815</v>
      </c>
      <c r="Z862" s="185" t="s">
        <v>1909</v>
      </c>
      <c r="AA862" s="185" t="s">
        <v>1883</v>
      </c>
      <c r="AB862" s="185" t="s">
        <v>1883</v>
      </c>
      <c r="AC862" s="185" t="s">
        <v>7447</v>
      </c>
      <c r="AD862" s="185" t="s">
        <v>1989</v>
      </c>
      <c r="AE862" s="185" t="s">
        <v>2074</v>
      </c>
      <c r="AF862" s="185" t="s">
        <v>1889</v>
      </c>
      <c r="AG862" s="185" t="s">
        <v>1989</v>
      </c>
      <c r="AH862" s="185" t="s">
        <v>1912</v>
      </c>
      <c r="AI862" s="185" t="s">
        <v>1890</v>
      </c>
      <c r="AK862" s="185" t="s">
        <v>2973</v>
      </c>
      <c r="AL862" s="185" t="s">
        <v>4086</v>
      </c>
      <c r="AM862" s="185" t="s">
        <v>7448</v>
      </c>
      <c r="AN862" s="185" t="s">
        <v>4339</v>
      </c>
      <c r="AO862" s="185" t="s">
        <v>7449</v>
      </c>
      <c r="AP862" s="185" t="s">
        <v>1896</v>
      </c>
      <c r="AQ862" s="185" t="s">
        <v>4210</v>
      </c>
      <c r="AR862" s="185" t="s">
        <v>4213</v>
      </c>
      <c r="AS862" s="185">
        <v>809526</v>
      </c>
      <c r="AT862" s="185" t="s">
        <v>4213</v>
      </c>
      <c r="AV862" s="185" t="s">
        <v>1898</v>
      </c>
      <c r="AW862" s="185">
        <v>809526</v>
      </c>
      <c r="AX862" s="185">
        <v>0</v>
      </c>
      <c r="AY862" s="185" t="s">
        <v>2050</v>
      </c>
      <c r="AZ862" s="186">
        <v>0</v>
      </c>
      <c r="BA862" s="231">
        <v>0</v>
      </c>
      <c r="BB862" s="185">
        <v>0</v>
      </c>
      <c r="BD862" s="187">
        <v>27269</v>
      </c>
      <c r="BE862" s="187">
        <v>44053</v>
      </c>
      <c r="BF862" s="187">
        <v>44053</v>
      </c>
      <c r="BM862" s="185" t="s">
        <v>1900</v>
      </c>
      <c r="BN862" s="185" t="s">
        <v>1275</v>
      </c>
      <c r="BV862" s="185" t="s">
        <v>3365</v>
      </c>
      <c r="BW862" s="185" t="s">
        <v>1926</v>
      </c>
      <c r="BX862" s="185" t="s">
        <v>4214</v>
      </c>
      <c r="CA862" s="185">
        <v>0</v>
      </c>
      <c r="CB862" s="185">
        <v>0</v>
      </c>
      <c r="CC862" s="185">
        <v>0</v>
      </c>
      <c r="CD862" s="185">
        <v>0</v>
      </c>
      <c r="CE862" s="185">
        <v>0</v>
      </c>
      <c r="CF862" s="185">
        <v>0</v>
      </c>
      <c r="CG862" s="185">
        <v>0</v>
      </c>
      <c r="CH862" s="185">
        <v>0</v>
      </c>
      <c r="CI862" s="185">
        <v>0</v>
      </c>
      <c r="CK862" s="185">
        <v>0</v>
      </c>
      <c r="CL862" s="185">
        <v>0</v>
      </c>
      <c r="CM862" s="185">
        <v>0</v>
      </c>
      <c r="CN862" s="185">
        <v>0</v>
      </c>
      <c r="CO862" s="185">
        <v>0</v>
      </c>
      <c r="CP862" s="185">
        <v>0</v>
      </c>
      <c r="CQ862" s="185">
        <v>0</v>
      </c>
      <c r="CR862" s="185">
        <v>0</v>
      </c>
      <c r="CS862" s="185">
        <v>0</v>
      </c>
      <c r="CT862" s="185">
        <v>0</v>
      </c>
      <c r="CU862" s="185">
        <v>0</v>
      </c>
      <c r="CV862" s="185">
        <v>681395</v>
      </c>
      <c r="CW862" s="185">
        <v>681395</v>
      </c>
      <c r="CX862" s="185">
        <v>0</v>
      </c>
      <c r="CY862" s="185">
        <v>681395</v>
      </c>
      <c r="CZ862" s="185" t="s">
        <v>8035</v>
      </c>
      <c r="DA862" s="185">
        <v>0</v>
      </c>
      <c r="DB862" s="185">
        <v>113600</v>
      </c>
      <c r="DC862" s="185">
        <v>0</v>
      </c>
      <c r="DD862" s="185">
        <v>0</v>
      </c>
      <c r="DE862" s="185">
        <v>0</v>
      </c>
      <c r="DF862" s="185">
        <v>0</v>
      </c>
      <c r="DG862" s="185">
        <v>0</v>
      </c>
      <c r="DH862" s="185">
        <v>0</v>
      </c>
      <c r="DI862" s="185">
        <v>0</v>
      </c>
      <c r="DJ862" s="185">
        <v>0</v>
      </c>
      <c r="DK862" s="185">
        <v>0</v>
      </c>
      <c r="DL862" s="185">
        <v>0</v>
      </c>
      <c r="DM862" s="187">
        <v>44197</v>
      </c>
      <c r="DN862" s="187">
        <v>44198</v>
      </c>
      <c r="DO862" s="185">
        <v>0</v>
      </c>
      <c r="DP862" s="185">
        <v>0</v>
      </c>
      <c r="DQ862" s="185">
        <v>0</v>
      </c>
      <c r="DR862" s="185" t="s">
        <v>1888</v>
      </c>
      <c r="DS862" s="185" t="s">
        <v>2748</v>
      </c>
      <c r="DT862" s="185">
        <v>0</v>
      </c>
      <c r="DV862" s="185" t="s">
        <v>1928</v>
      </c>
      <c r="DW862" s="185">
        <v>681395</v>
      </c>
      <c r="DX862" s="185" t="s">
        <v>1896</v>
      </c>
    </row>
    <row r="863" spans="1:128" x14ac:dyDescent="0.25">
      <c r="A863" s="185">
        <v>30</v>
      </c>
      <c r="B863" s="185">
        <v>8068000</v>
      </c>
      <c r="D863" s="230">
        <v>2.436E-2</v>
      </c>
      <c r="E863" s="185">
        <v>196536</v>
      </c>
      <c r="F863" s="185">
        <v>52182641</v>
      </c>
      <c r="I863" s="185">
        <v>8303041</v>
      </c>
      <c r="J863" s="185">
        <v>2823706</v>
      </c>
      <c r="L863" s="185">
        <v>9369751</v>
      </c>
      <c r="M863" s="185" t="s">
        <v>1889</v>
      </c>
      <c r="N863" s="185" t="s">
        <v>11</v>
      </c>
      <c r="R863" s="185" t="s">
        <v>1879</v>
      </c>
      <c r="S863" s="185" t="s">
        <v>329</v>
      </c>
      <c r="T863" s="185" t="s">
        <v>10</v>
      </c>
      <c r="U863" s="185" t="s">
        <v>2325</v>
      </c>
      <c r="V863" s="185" t="s">
        <v>1963</v>
      </c>
      <c r="W863" s="185" t="s">
        <v>1345</v>
      </c>
      <c r="X863" s="185" t="s">
        <v>2072</v>
      </c>
      <c r="Y863" s="185" t="s">
        <v>1881</v>
      </c>
      <c r="Z863" s="185" t="s">
        <v>1909</v>
      </c>
      <c r="AA863" s="185" t="s">
        <v>1883</v>
      </c>
      <c r="AB863" s="185" t="s">
        <v>1913</v>
      </c>
      <c r="AC863" s="185" t="s">
        <v>5288</v>
      </c>
      <c r="AD863" s="185" t="s">
        <v>2327</v>
      </c>
      <c r="AE863" s="185" t="s">
        <v>1903</v>
      </c>
      <c r="AF863" s="185" t="s">
        <v>1888</v>
      </c>
      <c r="AG863" s="185" t="s">
        <v>1889</v>
      </c>
      <c r="AH863" s="185" t="s">
        <v>1912</v>
      </c>
      <c r="AI863" s="185" t="s">
        <v>1890</v>
      </c>
      <c r="AK863" s="185" t="s">
        <v>5289</v>
      </c>
      <c r="AL863" s="185" t="s">
        <v>5290</v>
      </c>
      <c r="AM863" s="185" t="s">
        <v>5291</v>
      </c>
      <c r="AN863" s="185" t="s">
        <v>4531</v>
      </c>
      <c r="AO863" s="185" t="s">
        <v>4568</v>
      </c>
      <c r="AP863" s="185" t="s">
        <v>1896</v>
      </c>
      <c r="AQ863" s="185" t="s">
        <v>1963</v>
      </c>
      <c r="AR863" s="185" t="s">
        <v>1995</v>
      </c>
      <c r="AS863" s="185">
        <v>8067732</v>
      </c>
      <c r="AT863" s="185" t="s">
        <v>1995</v>
      </c>
      <c r="AV863" s="185" t="s">
        <v>1920</v>
      </c>
      <c r="AW863" s="185">
        <v>8067732</v>
      </c>
      <c r="AX863" s="185">
        <v>0</v>
      </c>
      <c r="AY863" s="185" t="s">
        <v>3244</v>
      </c>
      <c r="AZ863" s="186">
        <v>0</v>
      </c>
      <c r="BA863" s="231">
        <v>0</v>
      </c>
      <c r="BB863" s="185">
        <v>0</v>
      </c>
      <c r="BD863" s="187">
        <v>27323</v>
      </c>
      <c r="BE863" s="187">
        <v>42828</v>
      </c>
      <c r="BF863" s="187">
        <v>42828</v>
      </c>
      <c r="BH863" s="187">
        <v>43193</v>
      </c>
      <c r="BI863" s="187">
        <v>43557</v>
      </c>
      <c r="BO863" s="185" t="s">
        <v>11</v>
      </c>
      <c r="BR863" s="185" t="s">
        <v>3245</v>
      </c>
      <c r="BV863" s="185" t="s">
        <v>3365</v>
      </c>
      <c r="BW863" s="185" t="s">
        <v>1926</v>
      </c>
      <c r="BX863" s="185" t="s">
        <v>1902</v>
      </c>
      <c r="BY863" s="187">
        <v>42828</v>
      </c>
      <c r="BZ863" s="187">
        <v>44289</v>
      </c>
      <c r="CA863" s="185">
        <v>0</v>
      </c>
      <c r="CB863" s="185">
        <v>8067732</v>
      </c>
      <c r="CC863" s="185">
        <v>0</v>
      </c>
      <c r="CD863" s="185">
        <v>0</v>
      </c>
      <c r="CE863" s="185">
        <v>0</v>
      </c>
      <c r="CF863" s="185">
        <v>0</v>
      </c>
      <c r="CG863" s="185">
        <v>0</v>
      </c>
      <c r="CH863" s="185">
        <v>0</v>
      </c>
      <c r="CI863" s="185">
        <v>0</v>
      </c>
      <c r="CK863" s="185">
        <v>0</v>
      </c>
      <c r="CL863" s="185">
        <v>0</v>
      </c>
      <c r="CM863" s="185">
        <v>0</v>
      </c>
      <c r="CN863" s="185">
        <v>0</v>
      </c>
      <c r="CO863" s="185">
        <v>0</v>
      </c>
      <c r="CP863" s="185">
        <v>0</v>
      </c>
      <c r="CQ863" s="185">
        <v>0</v>
      </c>
      <c r="CR863" s="185">
        <v>0</v>
      </c>
      <c r="CS863" s="185">
        <v>0</v>
      </c>
      <c r="CT863" s="185">
        <v>0</v>
      </c>
      <c r="CU863" s="185">
        <v>0</v>
      </c>
      <c r="CV863" s="185">
        <v>0</v>
      </c>
      <c r="CW863" s="185">
        <v>8067732</v>
      </c>
      <c r="CX863" s="185">
        <v>1641487</v>
      </c>
      <c r="CY863" s="185">
        <v>6426245</v>
      </c>
      <c r="CZ863" s="185" t="s">
        <v>8035</v>
      </c>
      <c r="DA863" s="185">
        <v>672311</v>
      </c>
      <c r="DB863" s="185">
        <v>685800</v>
      </c>
      <c r="DC863" s="185">
        <v>968200</v>
      </c>
      <c r="DD863" s="185">
        <v>8068000</v>
      </c>
      <c r="DE863" s="185">
        <v>322700</v>
      </c>
      <c r="DF863" s="185">
        <v>161400</v>
      </c>
      <c r="DG863" s="185">
        <v>242000</v>
      </c>
      <c r="DH863" s="185">
        <v>0</v>
      </c>
      <c r="DI863" s="185">
        <v>30</v>
      </c>
      <c r="DJ863" s="185">
        <v>0</v>
      </c>
      <c r="DK863" s="185">
        <v>0</v>
      </c>
      <c r="DL863" s="185">
        <v>431323</v>
      </c>
      <c r="DM863" s="187">
        <v>44197</v>
      </c>
      <c r="DN863" s="187">
        <v>44200</v>
      </c>
      <c r="DO863" s="185">
        <v>0</v>
      </c>
      <c r="DP863" s="185">
        <v>322700</v>
      </c>
      <c r="DQ863" s="185">
        <v>80700</v>
      </c>
      <c r="DR863" s="185" t="s">
        <v>1989</v>
      </c>
      <c r="DS863" s="185" t="s">
        <v>1903</v>
      </c>
      <c r="DT863" s="185">
        <v>322700</v>
      </c>
      <c r="DV863" s="185" t="s">
        <v>1946</v>
      </c>
      <c r="DW863" s="185">
        <v>8068000</v>
      </c>
      <c r="DX863" s="185" t="s">
        <v>1896</v>
      </c>
    </row>
    <row r="864" spans="1:128" x14ac:dyDescent="0.25">
      <c r="A864" s="185">
        <v>30</v>
      </c>
      <c r="B864" s="185">
        <v>3951000</v>
      </c>
      <c r="D864" s="230">
        <v>4.3499999999999997E-2</v>
      </c>
      <c r="E864" s="185">
        <v>171869</v>
      </c>
      <c r="F864" s="185">
        <v>52195500</v>
      </c>
      <c r="I864" s="185">
        <v>4065960</v>
      </c>
      <c r="J864" s="185">
        <v>1382756</v>
      </c>
      <c r="L864" s="185">
        <v>4395188</v>
      </c>
      <c r="M864" s="185" t="s">
        <v>1889</v>
      </c>
      <c r="N864" s="185" t="s">
        <v>1313</v>
      </c>
      <c r="R864" s="185" t="s">
        <v>1879</v>
      </c>
      <c r="S864" s="185" t="s">
        <v>329</v>
      </c>
      <c r="T864" s="185" t="s">
        <v>10</v>
      </c>
      <c r="U864" s="185" t="s">
        <v>682</v>
      </c>
      <c r="V864" s="185" t="s">
        <v>1963</v>
      </c>
      <c r="W864" s="185" t="s">
        <v>1741</v>
      </c>
      <c r="X864" s="185" t="s">
        <v>2407</v>
      </c>
      <c r="Y864" s="185" t="s">
        <v>2268</v>
      </c>
      <c r="Z864" s="185" t="s">
        <v>1909</v>
      </c>
      <c r="AA864" s="185" t="s">
        <v>1883</v>
      </c>
      <c r="AB864" s="185" t="s">
        <v>1913</v>
      </c>
      <c r="AC864" s="185" t="s">
        <v>5292</v>
      </c>
      <c r="AD864" s="185" t="s">
        <v>2327</v>
      </c>
      <c r="AE864" s="185" t="s">
        <v>1887</v>
      </c>
      <c r="AF864" s="185" t="s">
        <v>1888</v>
      </c>
      <c r="AG864" s="185" t="s">
        <v>1889</v>
      </c>
      <c r="AH864" s="185" t="s">
        <v>1883</v>
      </c>
      <c r="AI864" s="185" t="s">
        <v>1890</v>
      </c>
      <c r="AK864" s="185" t="s">
        <v>2004</v>
      </c>
      <c r="AL864" s="185" t="s">
        <v>4030</v>
      </c>
      <c r="AM864" s="185" t="s">
        <v>4431</v>
      </c>
      <c r="AN864" s="185" t="s">
        <v>4431</v>
      </c>
      <c r="AP864" s="185" t="s">
        <v>1896</v>
      </c>
      <c r="AQ864" s="185" t="s">
        <v>1963</v>
      </c>
      <c r="AR864" s="185" t="s">
        <v>2307</v>
      </c>
      <c r="AS864" s="185">
        <v>3950730</v>
      </c>
      <c r="AT864" s="185" t="s">
        <v>2307</v>
      </c>
      <c r="AV864" s="185" t="s">
        <v>1920</v>
      </c>
      <c r="AW864" s="185">
        <v>3950730</v>
      </c>
      <c r="AX864" s="185">
        <v>0</v>
      </c>
      <c r="AY864" s="185" t="s">
        <v>2022</v>
      </c>
      <c r="AZ864" s="186">
        <v>0</v>
      </c>
      <c r="BA864" s="231">
        <v>0</v>
      </c>
      <c r="BB864" s="185">
        <v>0</v>
      </c>
      <c r="BD864" s="187">
        <v>27615</v>
      </c>
      <c r="BE864" s="187">
        <v>43655</v>
      </c>
      <c r="BF864" s="187">
        <v>43655</v>
      </c>
      <c r="BH864" s="187">
        <v>43655</v>
      </c>
      <c r="BI864" s="187">
        <v>44020</v>
      </c>
      <c r="BO864" s="185" t="s">
        <v>2023</v>
      </c>
      <c r="BR864" s="185" t="s">
        <v>2024</v>
      </c>
      <c r="BV864" s="185" t="s">
        <v>3365</v>
      </c>
      <c r="BW864" s="185" t="s">
        <v>1896</v>
      </c>
      <c r="BX864" s="185" t="s">
        <v>1902</v>
      </c>
      <c r="BY864" s="187">
        <v>43655</v>
      </c>
      <c r="BZ864" s="187">
        <v>44021</v>
      </c>
      <c r="CA864" s="185">
        <v>0</v>
      </c>
      <c r="CB864" s="185">
        <v>3950730</v>
      </c>
      <c r="CC864" s="185">
        <v>0</v>
      </c>
      <c r="CD864" s="185">
        <v>0</v>
      </c>
      <c r="CE864" s="185">
        <v>0</v>
      </c>
      <c r="CF864" s="185">
        <v>0</v>
      </c>
      <c r="CG864" s="185">
        <v>0</v>
      </c>
      <c r="CH864" s="185">
        <v>0</v>
      </c>
      <c r="CI864" s="185">
        <v>0</v>
      </c>
      <c r="CK864" s="185">
        <v>0</v>
      </c>
      <c r="CL864" s="185">
        <v>0</v>
      </c>
      <c r="CM864" s="185">
        <v>0</v>
      </c>
      <c r="CN864" s="185">
        <v>0</v>
      </c>
      <c r="CO864" s="185">
        <v>0</v>
      </c>
      <c r="CP864" s="185">
        <v>0</v>
      </c>
      <c r="CQ864" s="185">
        <v>0</v>
      </c>
      <c r="CR864" s="185">
        <v>0</v>
      </c>
      <c r="CS864" s="185">
        <v>0</v>
      </c>
      <c r="CT864" s="185">
        <v>0</v>
      </c>
      <c r="CU864" s="185">
        <v>0</v>
      </c>
      <c r="CV864" s="185">
        <v>0</v>
      </c>
      <c r="CW864" s="185">
        <v>3950730</v>
      </c>
      <c r="CX864" s="185">
        <v>553037</v>
      </c>
      <c r="CY864" s="185">
        <v>3397693</v>
      </c>
      <c r="CZ864" s="185" t="s">
        <v>8035</v>
      </c>
      <c r="DA864" s="185">
        <v>329228</v>
      </c>
      <c r="DB864" s="185">
        <v>335800</v>
      </c>
      <c r="DC864" s="185">
        <v>474100</v>
      </c>
      <c r="DD864" s="185">
        <v>3951000</v>
      </c>
      <c r="DE864" s="185">
        <v>158000</v>
      </c>
      <c r="DF864" s="185">
        <v>79000</v>
      </c>
      <c r="DG864" s="185">
        <v>118500</v>
      </c>
      <c r="DH864" s="185">
        <v>0</v>
      </c>
      <c r="DI864" s="185">
        <v>30</v>
      </c>
      <c r="DJ864" s="185">
        <v>0</v>
      </c>
      <c r="DK864" s="185">
        <v>0</v>
      </c>
      <c r="DL864" s="185">
        <v>0</v>
      </c>
      <c r="DM864" s="187">
        <v>44204</v>
      </c>
      <c r="DN864" s="187">
        <v>44225</v>
      </c>
      <c r="DO864" s="185">
        <v>0</v>
      </c>
      <c r="DP864" s="185">
        <v>158000</v>
      </c>
      <c r="DQ864" s="185">
        <v>39500</v>
      </c>
      <c r="DR864" s="185" t="s">
        <v>2074</v>
      </c>
      <c r="DS864" s="185" t="s">
        <v>2026</v>
      </c>
      <c r="DT864" s="185">
        <v>158000</v>
      </c>
      <c r="DV864" s="185" t="s">
        <v>1946</v>
      </c>
      <c r="DW864" s="185">
        <v>3951000</v>
      </c>
      <c r="DX864" s="185" t="s">
        <v>1896</v>
      </c>
    </row>
    <row r="865" spans="1:128" x14ac:dyDescent="0.25">
      <c r="A865" s="185">
        <v>30</v>
      </c>
      <c r="B865" s="185">
        <v>3212000</v>
      </c>
      <c r="D865" s="230">
        <v>1.044E-2</v>
      </c>
      <c r="E865" s="185">
        <v>33533</v>
      </c>
      <c r="F865" s="185">
        <v>52200149</v>
      </c>
      <c r="I865" s="185">
        <v>535229</v>
      </c>
      <c r="J865" s="185">
        <v>0</v>
      </c>
      <c r="L865" s="185">
        <v>0</v>
      </c>
      <c r="M865" s="185" t="s">
        <v>1889</v>
      </c>
      <c r="N865" s="185" t="s">
        <v>294</v>
      </c>
      <c r="Q865" s="185" t="s">
        <v>1745</v>
      </c>
      <c r="R865" s="185" t="s">
        <v>2674</v>
      </c>
      <c r="S865" s="185" t="s">
        <v>306</v>
      </c>
      <c r="T865" s="185" t="s">
        <v>306</v>
      </c>
      <c r="U865" s="185" t="s">
        <v>344</v>
      </c>
      <c r="V865" s="185" t="s">
        <v>2012</v>
      </c>
      <c r="W865" s="185" t="s">
        <v>8030</v>
      </c>
      <c r="X865" s="185" t="s">
        <v>1880</v>
      </c>
      <c r="Y865" s="185" t="s">
        <v>1987</v>
      </c>
      <c r="Z865" s="185" t="s">
        <v>1909</v>
      </c>
      <c r="AA865" s="185" t="s">
        <v>1883</v>
      </c>
      <c r="AB865" s="185" t="s">
        <v>1883</v>
      </c>
      <c r="AC865" s="185" t="s">
        <v>8044</v>
      </c>
      <c r="AD865" s="185" t="s">
        <v>1989</v>
      </c>
      <c r="AE865" s="185" t="s">
        <v>2074</v>
      </c>
      <c r="AF865" s="185" t="s">
        <v>1889</v>
      </c>
      <c r="AG865" s="185" t="s">
        <v>1911</v>
      </c>
      <c r="AH865" s="185" t="s">
        <v>1912</v>
      </c>
      <c r="AI865" s="185" t="s">
        <v>1890</v>
      </c>
      <c r="AK865" s="185" t="s">
        <v>5455</v>
      </c>
      <c r="AL865" s="185" t="s">
        <v>8045</v>
      </c>
      <c r="AM865" s="185" t="s">
        <v>8046</v>
      </c>
      <c r="AN865" s="185" t="s">
        <v>8047</v>
      </c>
      <c r="AO865" s="185" t="s">
        <v>4526</v>
      </c>
      <c r="AP865" s="185" t="s">
        <v>1896</v>
      </c>
      <c r="AQ865" s="185" t="s">
        <v>2012</v>
      </c>
      <c r="AR865" s="185" t="s">
        <v>2217</v>
      </c>
      <c r="AS865" s="185">
        <v>3211673</v>
      </c>
      <c r="AT865" s="185" t="s">
        <v>2217</v>
      </c>
      <c r="AV865" s="185" t="s">
        <v>1920</v>
      </c>
      <c r="AW865" s="185">
        <v>3211673</v>
      </c>
      <c r="AX865" s="185">
        <v>0</v>
      </c>
      <c r="AY865" s="185" t="s">
        <v>2137</v>
      </c>
      <c r="AZ865" s="186">
        <v>0</v>
      </c>
      <c r="BA865" s="231">
        <v>0</v>
      </c>
      <c r="BB865" s="185">
        <v>0</v>
      </c>
      <c r="BD865" s="187">
        <v>29125</v>
      </c>
      <c r="BE865" s="187">
        <v>7823</v>
      </c>
      <c r="BF865" s="187">
        <v>44348</v>
      </c>
      <c r="BH865" s="187">
        <v>44348</v>
      </c>
      <c r="BO865" s="185" t="s">
        <v>294</v>
      </c>
      <c r="BR865" s="185" t="s">
        <v>2111</v>
      </c>
      <c r="BV865" s="185" t="s">
        <v>3365</v>
      </c>
      <c r="BW865" s="185" t="s">
        <v>1926</v>
      </c>
      <c r="BX865" s="185" t="s">
        <v>2681</v>
      </c>
      <c r="BY865" s="187">
        <v>44348</v>
      </c>
      <c r="BZ865" s="187">
        <v>44348</v>
      </c>
      <c r="CA865" s="185">
        <v>0</v>
      </c>
      <c r="CB865" s="185">
        <v>3211673</v>
      </c>
      <c r="CC865" s="185">
        <v>0</v>
      </c>
      <c r="CD865" s="185">
        <v>0</v>
      </c>
      <c r="CE865" s="185">
        <v>620924</v>
      </c>
      <c r="CF865" s="185">
        <v>0</v>
      </c>
      <c r="CG865" s="185">
        <v>0</v>
      </c>
      <c r="CH865" s="185">
        <v>0</v>
      </c>
      <c r="CI865" s="185">
        <v>0</v>
      </c>
      <c r="CK865" s="185">
        <v>0</v>
      </c>
      <c r="CL865" s="185">
        <v>535229</v>
      </c>
      <c r="CM865" s="185">
        <v>0</v>
      </c>
      <c r="CN865" s="185">
        <v>0</v>
      </c>
      <c r="CO865" s="185">
        <v>0</v>
      </c>
      <c r="CP865" s="185">
        <v>0</v>
      </c>
      <c r="CQ865" s="185">
        <v>0</v>
      </c>
      <c r="CR865" s="185">
        <v>0</v>
      </c>
      <c r="CS865" s="185">
        <v>0</v>
      </c>
      <c r="CT865" s="185">
        <v>0</v>
      </c>
      <c r="CU865" s="185">
        <v>0</v>
      </c>
      <c r="CV865" s="185">
        <v>0</v>
      </c>
      <c r="CW865" s="185">
        <v>4367826</v>
      </c>
      <c r="CX865" s="185">
        <v>417584</v>
      </c>
      <c r="CY865" s="185">
        <v>3950242</v>
      </c>
      <c r="CZ865" s="185" t="s">
        <v>8035</v>
      </c>
      <c r="DA865" s="185">
        <v>312242</v>
      </c>
      <c r="DB865" s="185">
        <v>273000</v>
      </c>
      <c r="DC865" s="185">
        <v>385400</v>
      </c>
      <c r="DD865" s="185">
        <v>3747000</v>
      </c>
      <c r="DE865" s="185">
        <v>149900</v>
      </c>
      <c r="DF865" s="185">
        <v>74900</v>
      </c>
      <c r="DG865" s="185">
        <v>112400</v>
      </c>
      <c r="DH865" s="185">
        <v>0</v>
      </c>
      <c r="DI865" s="185">
        <v>30</v>
      </c>
      <c r="DJ865" s="185">
        <v>0</v>
      </c>
      <c r="DK865" s="185">
        <v>0</v>
      </c>
      <c r="DL865" s="185">
        <v>0</v>
      </c>
      <c r="DM865" s="187">
        <v>44348</v>
      </c>
      <c r="DN865" s="187">
        <v>44349</v>
      </c>
      <c r="DO865" s="185">
        <v>0</v>
      </c>
      <c r="DP865" s="185">
        <v>128500</v>
      </c>
      <c r="DQ865" s="185">
        <v>0</v>
      </c>
      <c r="DR865" s="185" t="s">
        <v>1888</v>
      </c>
      <c r="DS865" s="185" t="s">
        <v>1887</v>
      </c>
      <c r="DT865" s="185">
        <v>128500</v>
      </c>
      <c r="DV865" s="185" t="s">
        <v>1928</v>
      </c>
      <c r="DW865" s="185">
        <v>3212000</v>
      </c>
    </row>
    <row r="866" spans="1:128" x14ac:dyDescent="0.25">
      <c r="A866" s="185">
        <v>30</v>
      </c>
      <c r="B866" s="185">
        <v>3951000</v>
      </c>
      <c r="D866" s="230">
        <v>5.2199999999999998E-3</v>
      </c>
      <c r="E866" s="185">
        <v>20624</v>
      </c>
      <c r="F866" s="185">
        <v>52200655</v>
      </c>
      <c r="I866" s="185">
        <v>4065960</v>
      </c>
      <c r="J866" s="185">
        <v>1382756</v>
      </c>
      <c r="L866" s="185">
        <v>4340195</v>
      </c>
      <c r="M866" s="185" t="s">
        <v>1889</v>
      </c>
      <c r="N866" s="185" t="s">
        <v>597</v>
      </c>
      <c r="R866" s="185" t="s">
        <v>1879</v>
      </c>
      <c r="S866" s="185" t="s">
        <v>306</v>
      </c>
      <c r="T866" s="185" t="s">
        <v>306</v>
      </c>
      <c r="U866" s="185" t="s">
        <v>4890</v>
      </c>
      <c r="V866" s="185" t="s">
        <v>1963</v>
      </c>
      <c r="W866" s="185" t="s">
        <v>1639</v>
      </c>
      <c r="X866" s="185" t="s">
        <v>1880</v>
      </c>
      <c r="Y866" s="185" t="s">
        <v>1987</v>
      </c>
      <c r="Z866" s="185" t="s">
        <v>1909</v>
      </c>
      <c r="AA866" s="185" t="s">
        <v>1883</v>
      </c>
      <c r="AB866" s="185" t="s">
        <v>1883</v>
      </c>
      <c r="AC866" s="185" t="s">
        <v>5293</v>
      </c>
      <c r="AD866" s="185" t="s">
        <v>1989</v>
      </c>
      <c r="AE866" s="185" t="s">
        <v>2074</v>
      </c>
      <c r="AF866" s="185" t="s">
        <v>1889</v>
      </c>
      <c r="AG866" s="185" t="s">
        <v>1888</v>
      </c>
      <c r="AH866" s="185" t="s">
        <v>1883</v>
      </c>
      <c r="AI866" s="185" t="s">
        <v>1890</v>
      </c>
      <c r="AK866" s="185" t="s">
        <v>2423</v>
      </c>
      <c r="AL866" s="185" t="s">
        <v>5294</v>
      </c>
      <c r="AM866" s="185" t="s">
        <v>4578</v>
      </c>
      <c r="AN866" s="185" t="s">
        <v>4578</v>
      </c>
      <c r="AP866" s="185" t="s">
        <v>1896</v>
      </c>
      <c r="AQ866" s="185" t="s">
        <v>2012</v>
      </c>
      <c r="AR866" s="185" t="s">
        <v>2217</v>
      </c>
      <c r="AS866" s="185">
        <v>3211673</v>
      </c>
      <c r="AT866" s="185" t="s">
        <v>2307</v>
      </c>
      <c r="AU866" s="185" t="s">
        <v>1332</v>
      </c>
      <c r="AV866" s="185" t="s">
        <v>1920</v>
      </c>
      <c r="AW866" s="185">
        <v>3950730</v>
      </c>
      <c r="AX866" s="185">
        <v>0</v>
      </c>
      <c r="AY866" s="185" t="s">
        <v>2079</v>
      </c>
      <c r="AZ866" s="186">
        <v>0</v>
      </c>
      <c r="BA866" s="231">
        <v>0</v>
      </c>
      <c r="BB866" s="185">
        <v>0</v>
      </c>
      <c r="BD866" s="187">
        <v>29416</v>
      </c>
      <c r="BE866" s="187">
        <v>43138</v>
      </c>
      <c r="BF866" s="187">
        <v>43138</v>
      </c>
      <c r="BH866" s="187">
        <v>43503</v>
      </c>
      <c r="BI866" s="187">
        <v>43867</v>
      </c>
      <c r="BO866" s="185" t="s">
        <v>597</v>
      </c>
      <c r="BR866" s="185" t="s">
        <v>2080</v>
      </c>
      <c r="BV866" s="185" t="s">
        <v>3365</v>
      </c>
      <c r="BW866" s="185" t="s">
        <v>1896</v>
      </c>
      <c r="BX866" s="185" t="s">
        <v>1902</v>
      </c>
      <c r="BY866" s="187">
        <v>43138</v>
      </c>
      <c r="BZ866" s="187">
        <v>44234</v>
      </c>
      <c r="CA866" s="185">
        <v>0</v>
      </c>
      <c r="CB866" s="185">
        <v>3950730</v>
      </c>
      <c r="CC866" s="185">
        <v>0</v>
      </c>
      <c r="CD866" s="185">
        <v>0</v>
      </c>
      <c r="CE866" s="185">
        <v>0</v>
      </c>
      <c r="CF866" s="185">
        <v>0</v>
      </c>
      <c r="CG866" s="185">
        <v>0</v>
      </c>
      <c r="CH866" s="185">
        <v>0</v>
      </c>
      <c r="CI866" s="185">
        <v>0</v>
      </c>
      <c r="CK866" s="185">
        <v>2202395</v>
      </c>
      <c r="CL866" s="185">
        <v>0</v>
      </c>
      <c r="CM866" s="185">
        <v>0</v>
      </c>
      <c r="CN866" s="185">
        <v>0</v>
      </c>
      <c r="CO866" s="185">
        <v>0</v>
      </c>
      <c r="CP866" s="185">
        <v>0</v>
      </c>
      <c r="CQ866" s="185">
        <v>0</v>
      </c>
      <c r="CR866" s="185">
        <v>0</v>
      </c>
      <c r="CS866" s="185">
        <v>263382</v>
      </c>
      <c r="CT866" s="185">
        <v>0</v>
      </c>
      <c r="CU866" s="185">
        <v>0</v>
      </c>
      <c r="CV866" s="185">
        <v>0</v>
      </c>
      <c r="CW866" s="185">
        <v>6643537</v>
      </c>
      <c r="CX866" s="185">
        <v>1696883</v>
      </c>
      <c r="CY866" s="185">
        <v>4946654</v>
      </c>
      <c r="CZ866" s="185" t="s">
        <v>8035</v>
      </c>
      <c r="DA866" s="185">
        <v>512760</v>
      </c>
      <c r="DB866" s="185">
        <v>335800</v>
      </c>
      <c r="DC866" s="185">
        <v>474100</v>
      </c>
      <c r="DD866" s="185">
        <v>6153000</v>
      </c>
      <c r="DE866" s="185">
        <v>246100</v>
      </c>
      <c r="DF866" s="185">
        <v>123100</v>
      </c>
      <c r="DG866" s="185">
        <v>184600</v>
      </c>
      <c r="DH866" s="185">
        <v>0</v>
      </c>
      <c r="DI866" s="185">
        <v>30</v>
      </c>
      <c r="DJ866" s="185">
        <v>0</v>
      </c>
      <c r="DK866" s="185">
        <v>0</v>
      </c>
      <c r="DL866" s="185">
        <v>0</v>
      </c>
      <c r="DM866" s="187">
        <v>44378</v>
      </c>
      <c r="DN866" s="187">
        <v>44400</v>
      </c>
      <c r="DO866" s="185">
        <v>0</v>
      </c>
      <c r="DP866" s="185">
        <v>158000</v>
      </c>
      <c r="DQ866" s="185">
        <v>39500</v>
      </c>
      <c r="DR866" s="185" t="s">
        <v>1888</v>
      </c>
      <c r="DS866" s="185" t="s">
        <v>1887</v>
      </c>
      <c r="DT866" s="185">
        <v>158000</v>
      </c>
      <c r="DV866" s="185" t="s">
        <v>1928</v>
      </c>
      <c r="DW866" s="185">
        <v>3951000</v>
      </c>
      <c r="DX866" s="185" t="s">
        <v>1896</v>
      </c>
    </row>
    <row r="867" spans="1:128" x14ac:dyDescent="0.25">
      <c r="A867" s="185">
        <v>30</v>
      </c>
      <c r="B867" s="185">
        <v>1081000</v>
      </c>
      <c r="D867" s="230">
        <v>5.2199999999999998E-3</v>
      </c>
      <c r="E867" s="185">
        <v>5643</v>
      </c>
      <c r="F867" s="185">
        <v>52201959</v>
      </c>
      <c r="I867" s="185">
        <v>1295460</v>
      </c>
      <c r="J867" s="185">
        <v>540724</v>
      </c>
      <c r="L867" s="185">
        <v>1403232</v>
      </c>
      <c r="M867" s="185" t="s">
        <v>1889</v>
      </c>
      <c r="N867" s="185" t="s">
        <v>2044</v>
      </c>
      <c r="R867" s="185" t="s">
        <v>1264</v>
      </c>
      <c r="S867" s="185" t="s">
        <v>306</v>
      </c>
      <c r="T867" s="185" t="s">
        <v>306</v>
      </c>
      <c r="U867" s="185" t="s">
        <v>7435</v>
      </c>
      <c r="V867" s="185" t="s">
        <v>1949</v>
      </c>
      <c r="W867" s="185" t="s">
        <v>7629</v>
      </c>
      <c r="X867" s="185" t="s">
        <v>2033</v>
      </c>
      <c r="Y867" s="185" t="s">
        <v>1908</v>
      </c>
      <c r="Z867" s="185" t="s">
        <v>1909</v>
      </c>
      <c r="AA867" s="185" t="s">
        <v>1883</v>
      </c>
      <c r="AB867" s="185" t="s">
        <v>1883</v>
      </c>
      <c r="AC867" s="185" t="s">
        <v>5295</v>
      </c>
      <c r="AD867" s="185" t="s">
        <v>1989</v>
      </c>
      <c r="AE867" s="185" t="s">
        <v>2074</v>
      </c>
      <c r="AF867" s="185" t="s">
        <v>1889</v>
      </c>
      <c r="AG867" s="185" t="s">
        <v>1989</v>
      </c>
      <c r="AH867" s="185" t="s">
        <v>1912</v>
      </c>
      <c r="AI867" s="185" t="s">
        <v>1890</v>
      </c>
      <c r="AK867" s="185" t="s">
        <v>2126</v>
      </c>
      <c r="AL867" s="185" t="s">
        <v>2356</v>
      </c>
      <c r="AM867" s="185" t="s">
        <v>4357</v>
      </c>
      <c r="AN867" s="185" t="s">
        <v>4358</v>
      </c>
      <c r="AO867" s="185" t="s">
        <v>4359</v>
      </c>
      <c r="AP867" s="185" t="s">
        <v>1896</v>
      </c>
      <c r="AQ867" s="185" t="s">
        <v>1949</v>
      </c>
      <c r="AR867" s="185" t="s">
        <v>2782</v>
      </c>
      <c r="AS867" s="185">
        <v>1081448</v>
      </c>
      <c r="AT867" s="185" t="s">
        <v>2782</v>
      </c>
      <c r="AV867" s="185" t="s">
        <v>1920</v>
      </c>
      <c r="AW867" s="185">
        <v>1081448</v>
      </c>
      <c r="AX867" s="185">
        <v>0</v>
      </c>
      <c r="AY867" s="185" t="s">
        <v>2050</v>
      </c>
      <c r="AZ867" s="186">
        <v>0</v>
      </c>
      <c r="BA867" s="231">
        <v>0</v>
      </c>
      <c r="BB867" s="185">
        <v>0</v>
      </c>
      <c r="BD867" s="187">
        <v>26902</v>
      </c>
      <c r="BE867" s="187">
        <v>43322</v>
      </c>
      <c r="BF867" s="187">
        <v>43322</v>
      </c>
      <c r="BH867" s="187">
        <v>43322</v>
      </c>
      <c r="BI867" s="187">
        <v>43686</v>
      </c>
      <c r="BM867" s="185" t="s">
        <v>1900</v>
      </c>
      <c r="BN867" s="185" t="s">
        <v>1275</v>
      </c>
      <c r="BV867" s="185" t="s">
        <v>3365</v>
      </c>
      <c r="BW867" s="185" t="s">
        <v>1926</v>
      </c>
      <c r="BX867" s="185" t="s">
        <v>2025</v>
      </c>
      <c r="BY867" s="187">
        <v>43322</v>
      </c>
      <c r="BZ867" s="187">
        <v>44053</v>
      </c>
      <c r="CA867" s="185">
        <v>0</v>
      </c>
      <c r="CB867" s="185">
        <v>1081448</v>
      </c>
      <c r="CC867" s="185">
        <v>0</v>
      </c>
      <c r="CD867" s="185">
        <v>102854</v>
      </c>
      <c r="CE867" s="185">
        <v>0</v>
      </c>
      <c r="CF867" s="185">
        <v>0</v>
      </c>
      <c r="CG867" s="185">
        <v>0</v>
      </c>
      <c r="CH867" s="185">
        <v>0</v>
      </c>
      <c r="CI867" s="185">
        <v>0</v>
      </c>
      <c r="CK867" s="185">
        <v>0</v>
      </c>
      <c r="CL867" s="185">
        <v>0</v>
      </c>
      <c r="CM867" s="185">
        <v>0</v>
      </c>
      <c r="CN867" s="185">
        <v>0</v>
      </c>
      <c r="CO867" s="185">
        <v>0</v>
      </c>
      <c r="CP867" s="185">
        <v>66098</v>
      </c>
      <c r="CQ867" s="185">
        <v>0</v>
      </c>
      <c r="CR867" s="185">
        <v>0</v>
      </c>
      <c r="CS867" s="185">
        <v>0</v>
      </c>
      <c r="CT867" s="185">
        <v>0</v>
      </c>
      <c r="CU867" s="185">
        <v>0</v>
      </c>
      <c r="CV867" s="185">
        <v>0</v>
      </c>
      <c r="CW867" s="185">
        <v>1250400</v>
      </c>
      <c r="CX867" s="185">
        <v>218920</v>
      </c>
      <c r="CY867" s="185">
        <v>1031480</v>
      </c>
      <c r="CZ867" s="185" t="s">
        <v>8035</v>
      </c>
      <c r="DA867" s="185">
        <v>104200</v>
      </c>
      <c r="DB867" s="185">
        <v>91900</v>
      </c>
      <c r="DC867" s="185">
        <v>129700</v>
      </c>
      <c r="DD867" s="185">
        <v>1148000</v>
      </c>
      <c r="DE867" s="185">
        <v>45900</v>
      </c>
      <c r="DF867" s="185">
        <v>23000</v>
      </c>
      <c r="DG867" s="185">
        <v>34400</v>
      </c>
      <c r="DH867" s="185">
        <v>0</v>
      </c>
      <c r="DI867" s="185">
        <v>30</v>
      </c>
      <c r="DJ867" s="185">
        <v>0</v>
      </c>
      <c r="DK867" s="185">
        <v>0</v>
      </c>
      <c r="DL867" s="185">
        <v>0</v>
      </c>
      <c r="DM867" s="187">
        <v>43753</v>
      </c>
      <c r="DN867" s="187">
        <v>43774</v>
      </c>
      <c r="DO867" s="185">
        <v>0</v>
      </c>
      <c r="DP867" s="185">
        <v>43200</v>
      </c>
      <c r="DQ867" s="185">
        <v>0</v>
      </c>
      <c r="DR867" s="185" t="s">
        <v>2043</v>
      </c>
      <c r="DS867" s="185" t="s">
        <v>1889</v>
      </c>
      <c r="DT867" s="185">
        <v>43200</v>
      </c>
      <c r="DV867" s="185" t="s">
        <v>1928</v>
      </c>
      <c r="DW867" s="185">
        <v>1081000</v>
      </c>
      <c r="DX867" s="185" t="s">
        <v>1896</v>
      </c>
    </row>
    <row r="868" spans="1:128" x14ac:dyDescent="0.25">
      <c r="A868" s="185">
        <v>30</v>
      </c>
      <c r="B868" s="185">
        <v>3692000</v>
      </c>
      <c r="D868" s="230">
        <v>5.2199999999999998E-3</v>
      </c>
      <c r="E868" s="185">
        <v>19272</v>
      </c>
      <c r="F868" s="185">
        <v>52231147</v>
      </c>
      <c r="I868" s="185">
        <v>3799466</v>
      </c>
      <c r="J868" s="185">
        <v>1292126</v>
      </c>
      <c r="L868" s="185">
        <v>4116088</v>
      </c>
      <c r="M868" s="185" t="s">
        <v>1889</v>
      </c>
      <c r="N868" s="185" t="s">
        <v>1658</v>
      </c>
      <c r="R868" s="185" t="s">
        <v>1879</v>
      </c>
      <c r="S868" s="185" t="s">
        <v>306</v>
      </c>
      <c r="T868" s="185" t="s">
        <v>306</v>
      </c>
      <c r="U868" s="185" t="s">
        <v>343</v>
      </c>
      <c r="V868" s="185" t="s">
        <v>1963</v>
      </c>
      <c r="W868" s="185" t="s">
        <v>1645</v>
      </c>
      <c r="X868" s="185" t="s">
        <v>1880</v>
      </c>
      <c r="Y868" s="185" t="s">
        <v>1881</v>
      </c>
      <c r="Z868" s="185" t="s">
        <v>1909</v>
      </c>
      <c r="AA868" s="185" t="s">
        <v>1883</v>
      </c>
      <c r="AB868" s="185" t="s">
        <v>1883</v>
      </c>
      <c r="AC868" s="185" t="s">
        <v>5296</v>
      </c>
      <c r="AD868" s="185" t="s">
        <v>1989</v>
      </c>
      <c r="AE868" s="185" t="s">
        <v>2074</v>
      </c>
      <c r="AF868" s="185" t="s">
        <v>1889</v>
      </c>
      <c r="AG868" s="185" t="s">
        <v>1887</v>
      </c>
      <c r="AH868" s="185" t="s">
        <v>1912</v>
      </c>
      <c r="AI868" s="185" t="s">
        <v>1890</v>
      </c>
      <c r="AK868" s="185" t="s">
        <v>5297</v>
      </c>
      <c r="AL868" s="185" t="s">
        <v>3179</v>
      </c>
      <c r="AM868" s="185" t="s">
        <v>4197</v>
      </c>
      <c r="AN868" s="185" t="s">
        <v>4197</v>
      </c>
      <c r="AP868" s="185" t="s">
        <v>1896</v>
      </c>
      <c r="AQ868" s="185" t="s">
        <v>1963</v>
      </c>
      <c r="AR868" s="185" t="s">
        <v>2458</v>
      </c>
      <c r="AS868" s="185">
        <v>3691789</v>
      </c>
      <c r="AT868" s="185" t="s">
        <v>2458</v>
      </c>
      <c r="AV868" s="185" t="s">
        <v>1920</v>
      </c>
      <c r="AW868" s="185">
        <v>3691789</v>
      </c>
      <c r="AX868" s="185">
        <v>0</v>
      </c>
      <c r="AY868" s="185" t="s">
        <v>4563</v>
      </c>
      <c r="AZ868" s="186">
        <v>0</v>
      </c>
      <c r="BA868" s="231">
        <v>0</v>
      </c>
      <c r="BB868" s="185">
        <v>0</v>
      </c>
      <c r="BD868" s="187">
        <v>27997</v>
      </c>
      <c r="BE868" s="187">
        <v>43138</v>
      </c>
      <c r="BF868" s="187">
        <v>43138</v>
      </c>
      <c r="BH868" s="187">
        <v>43503</v>
      </c>
      <c r="BI868" s="187">
        <v>43867</v>
      </c>
      <c r="BO868" s="185" t="s">
        <v>1374</v>
      </c>
      <c r="BR868" s="185" t="s">
        <v>4564</v>
      </c>
      <c r="BV868" s="185" t="s">
        <v>3365</v>
      </c>
      <c r="BW868" s="185" t="s">
        <v>1926</v>
      </c>
      <c r="BX868" s="185" t="s">
        <v>1902</v>
      </c>
      <c r="BY868" s="187">
        <v>43138</v>
      </c>
      <c r="BZ868" s="187">
        <v>44234</v>
      </c>
      <c r="CA868" s="185">
        <v>0</v>
      </c>
      <c r="CB868" s="185">
        <v>3691789</v>
      </c>
      <c r="CC868" s="185">
        <v>0</v>
      </c>
      <c r="CD868" s="185">
        <v>0</v>
      </c>
      <c r="CE868" s="185">
        <v>0</v>
      </c>
      <c r="CF868" s="185">
        <v>0</v>
      </c>
      <c r="CG868" s="185">
        <v>0</v>
      </c>
      <c r="CH868" s="185">
        <v>0</v>
      </c>
      <c r="CI868" s="185">
        <v>0</v>
      </c>
      <c r="CK868" s="185">
        <v>2058044</v>
      </c>
      <c r="CL868" s="185">
        <v>0</v>
      </c>
      <c r="CM868" s="185">
        <v>0</v>
      </c>
      <c r="CN868" s="185">
        <v>0</v>
      </c>
      <c r="CO868" s="185">
        <v>0</v>
      </c>
      <c r="CP868" s="185">
        <v>0</v>
      </c>
      <c r="CQ868" s="185">
        <v>0</v>
      </c>
      <c r="CR868" s="185">
        <v>0</v>
      </c>
      <c r="CS868" s="185">
        <v>246119</v>
      </c>
      <c r="CT868" s="185">
        <v>0</v>
      </c>
      <c r="CU868" s="185">
        <v>0</v>
      </c>
      <c r="CV868" s="185">
        <v>0</v>
      </c>
      <c r="CW868" s="185">
        <v>6208102</v>
      </c>
      <c r="CX868" s="185">
        <v>1097472</v>
      </c>
      <c r="CY868" s="185">
        <v>5110630</v>
      </c>
      <c r="CZ868" s="185" t="s">
        <v>8035</v>
      </c>
      <c r="DA868" s="185">
        <v>479153</v>
      </c>
      <c r="DB868" s="185">
        <v>313800</v>
      </c>
      <c r="DC868" s="185">
        <v>443000</v>
      </c>
      <c r="DD868" s="185">
        <v>5750000</v>
      </c>
      <c r="DE868" s="185">
        <v>230000</v>
      </c>
      <c r="DF868" s="185">
        <v>115000</v>
      </c>
      <c r="DG868" s="185">
        <v>172500</v>
      </c>
      <c r="DH868" s="185">
        <v>0</v>
      </c>
      <c r="DI868" s="185">
        <v>30</v>
      </c>
      <c r="DJ868" s="185">
        <v>0</v>
      </c>
      <c r="DK868" s="185">
        <v>0</v>
      </c>
      <c r="DL868" s="185">
        <v>0</v>
      </c>
      <c r="DM868" s="187">
        <v>44378</v>
      </c>
      <c r="DN868" s="187">
        <v>44400</v>
      </c>
      <c r="DO868" s="185">
        <v>0</v>
      </c>
      <c r="DP868" s="185">
        <v>147700</v>
      </c>
      <c r="DQ868" s="185">
        <v>36900</v>
      </c>
      <c r="DR868" s="185" t="s">
        <v>1888</v>
      </c>
      <c r="DS868" s="185" t="s">
        <v>1903</v>
      </c>
      <c r="DT868" s="185">
        <v>147700</v>
      </c>
      <c r="DV868" s="185" t="s">
        <v>1928</v>
      </c>
      <c r="DW868" s="185">
        <v>3692000</v>
      </c>
      <c r="DX868" s="185" t="s">
        <v>1896</v>
      </c>
    </row>
    <row r="869" spans="1:128" x14ac:dyDescent="0.25">
      <c r="A869" s="185">
        <v>30</v>
      </c>
      <c r="B869" s="185">
        <v>3692000</v>
      </c>
      <c r="D869" s="230">
        <v>1.044E-2</v>
      </c>
      <c r="E869" s="185">
        <v>38544</v>
      </c>
      <c r="F869" s="185">
        <v>52233611</v>
      </c>
      <c r="I869" s="185">
        <v>3166222</v>
      </c>
      <c r="J869" s="185">
        <v>1292126</v>
      </c>
      <c r="L869" s="185">
        <v>4287592</v>
      </c>
      <c r="M869" s="185" t="s">
        <v>1889</v>
      </c>
      <c r="N869" s="185" t="s">
        <v>1313</v>
      </c>
      <c r="R869" s="185" t="s">
        <v>1879</v>
      </c>
      <c r="S869" s="185" t="s">
        <v>329</v>
      </c>
      <c r="T869" s="185" t="s">
        <v>10</v>
      </c>
      <c r="U869" s="185" t="s">
        <v>682</v>
      </c>
      <c r="V869" s="185" t="s">
        <v>1963</v>
      </c>
      <c r="W869" s="185" t="s">
        <v>352</v>
      </c>
      <c r="X869" s="185" t="s">
        <v>2045</v>
      </c>
      <c r="Y869" s="185" t="s">
        <v>1881</v>
      </c>
      <c r="Z869" s="185" t="s">
        <v>1909</v>
      </c>
      <c r="AA869" s="185" t="s">
        <v>1883</v>
      </c>
      <c r="AB869" s="185" t="s">
        <v>1913</v>
      </c>
      <c r="AC869" s="185" t="s">
        <v>5298</v>
      </c>
      <c r="AD869" s="185" t="s">
        <v>2327</v>
      </c>
      <c r="AE869" s="185" t="s">
        <v>1887</v>
      </c>
      <c r="AF869" s="185" t="s">
        <v>1888</v>
      </c>
      <c r="AG869" s="185" t="s">
        <v>1889</v>
      </c>
      <c r="AH869" s="185" t="s">
        <v>1883</v>
      </c>
      <c r="AI869" s="185" t="s">
        <v>1890</v>
      </c>
      <c r="AK869" s="185" t="s">
        <v>5299</v>
      </c>
      <c r="AL869" s="185" t="s">
        <v>2056</v>
      </c>
      <c r="AM869" s="185" t="s">
        <v>5300</v>
      </c>
      <c r="AN869" s="185" t="s">
        <v>4488</v>
      </c>
      <c r="AO869" s="185" t="s">
        <v>4212</v>
      </c>
      <c r="AP869" s="185" t="s">
        <v>1896</v>
      </c>
      <c r="AQ869" s="185" t="s">
        <v>1963</v>
      </c>
      <c r="AR869" s="185" t="s">
        <v>2458</v>
      </c>
      <c r="AS869" s="185">
        <v>3691789</v>
      </c>
      <c r="AT869" s="185" t="s">
        <v>2458</v>
      </c>
      <c r="AV869" s="185" t="s">
        <v>1920</v>
      </c>
      <c r="AW869" s="185">
        <v>3691789</v>
      </c>
      <c r="AX869" s="185">
        <v>0</v>
      </c>
      <c r="AY869" s="185" t="s">
        <v>2022</v>
      </c>
      <c r="AZ869" s="186">
        <v>0</v>
      </c>
      <c r="BA869" s="231">
        <v>0</v>
      </c>
      <c r="BB869" s="185">
        <v>0</v>
      </c>
      <c r="BC869" s="185" t="s">
        <v>1332</v>
      </c>
      <c r="BD869" s="187">
        <v>28626</v>
      </c>
      <c r="BE869" s="187">
        <v>38428</v>
      </c>
      <c r="BF869" s="187">
        <v>42888</v>
      </c>
      <c r="BH869" s="187">
        <v>43579</v>
      </c>
      <c r="BI869" s="187">
        <v>43944</v>
      </c>
      <c r="BO869" s="185" t="s">
        <v>2023</v>
      </c>
      <c r="BR869" s="185" t="s">
        <v>2024</v>
      </c>
      <c r="BV869" s="185" t="s">
        <v>3365</v>
      </c>
      <c r="BW869" s="185" t="s">
        <v>1926</v>
      </c>
      <c r="BX869" s="185" t="s">
        <v>1902</v>
      </c>
      <c r="BY869" s="187">
        <v>43945</v>
      </c>
      <c r="BZ869" s="187">
        <v>44310</v>
      </c>
      <c r="CA869" s="185">
        <v>0</v>
      </c>
      <c r="CB869" s="185">
        <v>3691789</v>
      </c>
      <c r="CC869" s="185">
        <v>0</v>
      </c>
      <c r="CD869" s="185">
        <v>0</v>
      </c>
      <c r="CE869" s="185">
        <v>0</v>
      </c>
      <c r="CF869" s="185">
        <v>0</v>
      </c>
      <c r="CG869" s="185">
        <v>0</v>
      </c>
      <c r="CH869" s="185">
        <v>0</v>
      </c>
      <c r="CI869" s="185">
        <v>0</v>
      </c>
      <c r="CK869" s="185">
        <v>0</v>
      </c>
      <c r="CL869" s="185">
        <v>0</v>
      </c>
      <c r="CM869" s="185">
        <v>0</v>
      </c>
      <c r="CN869" s="185">
        <v>0</v>
      </c>
      <c r="CO869" s="185">
        <v>0</v>
      </c>
      <c r="CP869" s="185">
        <v>0</v>
      </c>
      <c r="CQ869" s="185">
        <v>0</v>
      </c>
      <c r="CR869" s="185">
        <v>0</v>
      </c>
      <c r="CS869" s="185">
        <v>0</v>
      </c>
      <c r="CT869" s="185">
        <v>0</v>
      </c>
      <c r="CU869" s="185">
        <v>0</v>
      </c>
      <c r="CV869" s="185">
        <v>0</v>
      </c>
      <c r="CW869" s="185">
        <v>3691789</v>
      </c>
      <c r="CX869" s="185">
        <v>553807</v>
      </c>
      <c r="CY869" s="185">
        <v>3137982</v>
      </c>
      <c r="CZ869" s="185" t="s">
        <v>8035</v>
      </c>
      <c r="DA869" s="185">
        <v>307649</v>
      </c>
      <c r="DB869" s="185">
        <v>313800</v>
      </c>
      <c r="DC869" s="185">
        <v>443000</v>
      </c>
      <c r="DD869" s="185">
        <v>3692000</v>
      </c>
      <c r="DE869" s="185">
        <v>147700</v>
      </c>
      <c r="DF869" s="185">
        <v>73800</v>
      </c>
      <c r="DG869" s="185">
        <v>110800</v>
      </c>
      <c r="DH869" s="185">
        <v>0</v>
      </c>
      <c r="DI869" s="185">
        <v>30</v>
      </c>
      <c r="DJ869" s="185">
        <v>0</v>
      </c>
      <c r="DK869" s="185">
        <v>0</v>
      </c>
      <c r="DL869" s="185">
        <v>0</v>
      </c>
      <c r="DM869" s="187">
        <v>44197</v>
      </c>
      <c r="DN869" s="187">
        <v>44204</v>
      </c>
      <c r="DO869" s="185">
        <v>0</v>
      </c>
      <c r="DP869" s="185">
        <v>147700</v>
      </c>
      <c r="DQ869" s="185">
        <v>36900</v>
      </c>
      <c r="DR869" s="185" t="s">
        <v>2051</v>
      </c>
      <c r="DS869" s="185" t="s">
        <v>1903</v>
      </c>
      <c r="DT869" s="185">
        <v>147700</v>
      </c>
      <c r="DV869" s="185" t="s">
        <v>1946</v>
      </c>
      <c r="DW869" s="185">
        <v>3692000</v>
      </c>
      <c r="DX869" s="185" t="s">
        <v>1896</v>
      </c>
    </row>
    <row r="870" spans="1:128" x14ac:dyDescent="0.25">
      <c r="A870" s="185">
        <v>0</v>
      </c>
      <c r="B870" s="185">
        <v>681395</v>
      </c>
      <c r="D870" s="230">
        <v>5.2199999999999998E-3</v>
      </c>
      <c r="E870" s="185">
        <v>4800</v>
      </c>
      <c r="F870" s="185">
        <v>52240021</v>
      </c>
      <c r="I870" s="185">
        <v>0</v>
      </c>
      <c r="J870" s="185">
        <v>0</v>
      </c>
      <c r="L870" s="185">
        <v>0</v>
      </c>
      <c r="M870" s="185" t="s">
        <v>1889</v>
      </c>
      <c r="N870" s="185" t="s">
        <v>2044</v>
      </c>
      <c r="R870" s="185" t="s">
        <v>4209</v>
      </c>
      <c r="S870" s="185" t="s">
        <v>306</v>
      </c>
      <c r="T870" s="185" t="s">
        <v>306</v>
      </c>
      <c r="U870" s="185" t="s">
        <v>595</v>
      </c>
      <c r="V870" s="185" t="s">
        <v>4210</v>
      </c>
      <c r="W870" s="185" t="s">
        <v>7420</v>
      </c>
      <c r="X870" s="185" t="s">
        <v>6608</v>
      </c>
      <c r="Y870" s="185" t="s">
        <v>4815</v>
      </c>
      <c r="Z870" s="185" t="s">
        <v>1909</v>
      </c>
      <c r="AA870" s="185" t="s">
        <v>1883</v>
      </c>
      <c r="AB870" s="185" t="s">
        <v>1883</v>
      </c>
      <c r="AC870" s="185" t="s">
        <v>7421</v>
      </c>
      <c r="AD870" s="185" t="s">
        <v>1989</v>
      </c>
      <c r="AE870" s="185" t="s">
        <v>1887</v>
      </c>
      <c r="AF870" s="185" t="s">
        <v>1989</v>
      </c>
      <c r="AG870" s="185" t="s">
        <v>1887</v>
      </c>
      <c r="AH870" s="185" t="s">
        <v>1912</v>
      </c>
      <c r="AI870" s="185" t="s">
        <v>1890</v>
      </c>
      <c r="AK870" s="185" t="s">
        <v>3773</v>
      </c>
      <c r="AL870" s="185" t="s">
        <v>3311</v>
      </c>
      <c r="AM870" s="185" t="s">
        <v>4961</v>
      </c>
      <c r="AN870" s="185" t="s">
        <v>4339</v>
      </c>
      <c r="AO870" s="185" t="s">
        <v>4260</v>
      </c>
      <c r="AP870" s="185" t="s">
        <v>1896</v>
      </c>
      <c r="AQ870" s="185" t="s">
        <v>4210</v>
      </c>
      <c r="AR870" s="185" t="s">
        <v>4213</v>
      </c>
      <c r="AS870" s="185">
        <v>908526</v>
      </c>
      <c r="AT870" s="185" t="s">
        <v>4213</v>
      </c>
      <c r="AV870" s="185" t="s">
        <v>1898</v>
      </c>
      <c r="AW870" s="185">
        <v>908526</v>
      </c>
      <c r="AX870" s="185">
        <v>0</v>
      </c>
      <c r="AY870" s="185" t="s">
        <v>2050</v>
      </c>
      <c r="AZ870" s="186">
        <v>0</v>
      </c>
      <c r="BA870" s="231">
        <v>0</v>
      </c>
      <c r="BB870" s="185">
        <v>0</v>
      </c>
      <c r="BD870" s="187">
        <v>28247</v>
      </c>
      <c r="BE870" s="187">
        <v>44025</v>
      </c>
      <c r="BF870" s="187">
        <v>44025</v>
      </c>
      <c r="BM870" s="185" t="s">
        <v>1900</v>
      </c>
      <c r="BN870" s="185" t="s">
        <v>1275</v>
      </c>
      <c r="BV870" s="185" t="s">
        <v>3365</v>
      </c>
      <c r="BW870" s="185" t="s">
        <v>1926</v>
      </c>
      <c r="BX870" s="185" t="s">
        <v>4214</v>
      </c>
      <c r="CA870" s="185">
        <v>0</v>
      </c>
      <c r="CB870" s="185">
        <v>0</v>
      </c>
      <c r="CC870" s="185">
        <v>0</v>
      </c>
      <c r="CD870" s="185">
        <v>0</v>
      </c>
      <c r="CE870" s="185">
        <v>0</v>
      </c>
      <c r="CF870" s="185">
        <v>0</v>
      </c>
      <c r="CG870" s="185">
        <v>0</v>
      </c>
      <c r="CH870" s="185">
        <v>0</v>
      </c>
      <c r="CI870" s="185">
        <v>0</v>
      </c>
      <c r="CK870" s="185">
        <v>0</v>
      </c>
      <c r="CL870" s="185">
        <v>0</v>
      </c>
      <c r="CM870" s="185">
        <v>0</v>
      </c>
      <c r="CN870" s="185">
        <v>0</v>
      </c>
      <c r="CO870" s="185">
        <v>0</v>
      </c>
      <c r="CP870" s="185">
        <v>0</v>
      </c>
      <c r="CQ870" s="185">
        <v>0</v>
      </c>
      <c r="CR870" s="185">
        <v>0</v>
      </c>
      <c r="CS870" s="185">
        <v>0</v>
      </c>
      <c r="CT870" s="185">
        <v>0</v>
      </c>
      <c r="CU870" s="185">
        <v>0</v>
      </c>
      <c r="CV870" s="185">
        <v>681395</v>
      </c>
      <c r="CW870" s="185">
        <v>681395</v>
      </c>
      <c r="CX870" s="185">
        <v>0</v>
      </c>
      <c r="CY870" s="185">
        <v>681395</v>
      </c>
      <c r="CZ870" s="185" t="s">
        <v>8035</v>
      </c>
      <c r="DA870" s="185">
        <v>0</v>
      </c>
      <c r="DB870" s="185">
        <v>113600</v>
      </c>
      <c r="DC870" s="185">
        <v>0</v>
      </c>
      <c r="DD870" s="185">
        <v>0</v>
      </c>
      <c r="DE870" s="185">
        <v>0</v>
      </c>
      <c r="DF870" s="185">
        <v>0</v>
      </c>
      <c r="DG870" s="185">
        <v>0</v>
      </c>
      <c r="DH870" s="185">
        <v>0</v>
      </c>
      <c r="DI870" s="185">
        <v>0</v>
      </c>
      <c r="DJ870" s="185">
        <v>0</v>
      </c>
      <c r="DK870" s="185">
        <v>0</v>
      </c>
      <c r="DL870" s="185">
        <v>0</v>
      </c>
      <c r="DM870" s="187">
        <v>44197</v>
      </c>
      <c r="DN870" s="187">
        <v>44198</v>
      </c>
      <c r="DO870" s="185">
        <v>0</v>
      </c>
      <c r="DP870" s="185">
        <v>0</v>
      </c>
      <c r="DQ870" s="185">
        <v>0</v>
      </c>
      <c r="DR870" s="185" t="s">
        <v>2421</v>
      </c>
      <c r="DS870" s="185" t="s">
        <v>2748</v>
      </c>
      <c r="DT870" s="185">
        <v>0</v>
      </c>
      <c r="DV870" s="185" t="s">
        <v>1928</v>
      </c>
      <c r="DW870" s="185">
        <v>681395</v>
      </c>
      <c r="DX870" s="185" t="s">
        <v>1896</v>
      </c>
    </row>
    <row r="871" spans="1:128" x14ac:dyDescent="0.25">
      <c r="A871" s="185">
        <v>30</v>
      </c>
      <c r="B871" s="185">
        <v>3407000</v>
      </c>
      <c r="D871" s="230">
        <v>5.2199999999999998E-3</v>
      </c>
      <c r="E871" s="185">
        <v>17785</v>
      </c>
      <c r="F871" s="185">
        <v>52260496</v>
      </c>
      <c r="I871" s="185">
        <v>3506798</v>
      </c>
      <c r="J871" s="185">
        <v>1192595</v>
      </c>
      <c r="L871" s="185">
        <v>3956904</v>
      </c>
      <c r="M871" s="185" t="s">
        <v>1889</v>
      </c>
      <c r="N871" s="185" t="s">
        <v>1962</v>
      </c>
      <c r="R871" s="185" t="s">
        <v>1879</v>
      </c>
      <c r="S871" s="185" t="s">
        <v>306</v>
      </c>
      <c r="T871" s="185" t="s">
        <v>306</v>
      </c>
      <c r="U871" s="185" t="s">
        <v>342</v>
      </c>
      <c r="V871" s="185" t="s">
        <v>1963</v>
      </c>
      <c r="W871" s="185" t="s">
        <v>1514</v>
      </c>
      <c r="X871" s="185" t="s">
        <v>1880</v>
      </c>
      <c r="Y871" s="185" t="s">
        <v>1987</v>
      </c>
      <c r="Z871" s="185" t="s">
        <v>1909</v>
      </c>
      <c r="AA871" s="185" t="s">
        <v>1883</v>
      </c>
      <c r="AB871" s="185" t="s">
        <v>1883</v>
      </c>
      <c r="AC871" s="185" t="s">
        <v>5301</v>
      </c>
      <c r="AD871" s="185" t="s">
        <v>1989</v>
      </c>
      <c r="AE871" s="185" t="s">
        <v>1911</v>
      </c>
      <c r="AF871" s="185" t="s">
        <v>1889</v>
      </c>
      <c r="AG871" s="185" t="s">
        <v>1888</v>
      </c>
      <c r="AH871" s="185" t="s">
        <v>1912</v>
      </c>
      <c r="AI871" s="185" t="s">
        <v>1890</v>
      </c>
      <c r="AK871" s="185" t="s">
        <v>4976</v>
      </c>
      <c r="AL871" s="185" t="s">
        <v>5302</v>
      </c>
      <c r="AM871" s="185" t="s">
        <v>5303</v>
      </c>
      <c r="AN871" s="185" t="s">
        <v>4211</v>
      </c>
      <c r="AO871" s="185" t="s">
        <v>5304</v>
      </c>
      <c r="AP871" s="185" t="s">
        <v>1896</v>
      </c>
      <c r="AQ871" s="185" t="s">
        <v>1963</v>
      </c>
      <c r="AR871" s="185" t="s">
        <v>2147</v>
      </c>
      <c r="AS871" s="185">
        <v>3407415</v>
      </c>
      <c r="AT871" s="185" t="s">
        <v>2147</v>
      </c>
      <c r="AV871" s="185" t="s">
        <v>1920</v>
      </c>
      <c r="AW871" s="185">
        <v>3407415</v>
      </c>
      <c r="AX871" s="185">
        <v>0</v>
      </c>
      <c r="AY871" s="185" t="s">
        <v>1968</v>
      </c>
      <c r="AZ871" s="186">
        <v>0</v>
      </c>
      <c r="BA871" s="231">
        <v>0</v>
      </c>
      <c r="BB871" s="185">
        <v>0</v>
      </c>
      <c r="BD871" s="187">
        <v>27715</v>
      </c>
      <c r="BE871" s="187">
        <v>42948</v>
      </c>
      <c r="BF871" s="187">
        <v>42948</v>
      </c>
      <c r="BH871" s="187">
        <v>42948</v>
      </c>
      <c r="BI871" s="187">
        <v>43312</v>
      </c>
      <c r="BO871" s="185" t="s">
        <v>1969</v>
      </c>
      <c r="BR871" s="185" t="s">
        <v>1970</v>
      </c>
      <c r="BV871" s="185" t="s">
        <v>3365</v>
      </c>
      <c r="BW871" s="185" t="s">
        <v>1896</v>
      </c>
      <c r="BX871" s="185" t="s">
        <v>1902</v>
      </c>
      <c r="BY871" s="187">
        <v>42948</v>
      </c>
      <c r="BZ871" s="187">
        <v>44044</v>
      </c>
      <c r="CA871" s="185">
        <v>0</v>
      </c>
      <c r="CB871" s="185">
        <v>3407415</v>
      </c>
      <c r="CC871" s="185">
        <v>0</v>
      </c>
      <c r="CD871" s="185">
        <v>0</v>
      </c>
      <c r="CE871" s="185">
        <v>0</v>
      </c>
      <c r="CF871" s="185">
        <v>0</v>
      </c>
      <c r="CG871" s="185">
        <v>0</v>
      </c>
      <c r="CH871" s="185">
        <v>0</v>
      </c>
      <c r="CI871" s="185">
        <v>0</v>
      </c>
      <c r="CK871" s="185">
        <v>0</v>
      </c>
      <c r="CL871" s="185">
        <v>0</v>
      </c>
      <c r="CM871" s="185">
        <v>0</v>
      </c>
      <c r="CN871" s="185">
        <v>0</v>
      </c>
      <c r="CO871" s="185">
        <v>0</v>
      </c>
      <c r="CP871" s="185">
        <v>0</v>
      </c>
      <c r="CQ871" s="185">
        <v>0</v>
      </c>
      <c r="CR871" s="185">
        <v>0</v>
      </c>
      <c r="CS871" s="185">
        <v>0</v>
      </c>
      <c r="CT871" s="185">
        <v>0</v>
      </c>
      <c r="CU871" s="185">
        <v>0</v>
      </c>
      <c r="CV871" s="185">
        <v>0</v>
      </c>
      <c r="CW871" s="185">
        <v>3407415</v>
      </c>
      <c r="CX871" s="185">
        <v>442971</v>
      </c>
      <c r="CY871" s="185">
        <v>2964444</v>
      </c>
      <c r="CZ871" s="185" t="s">
        <v>8035</v>
      </c>
      <c r="DA871" s="185">
        <v>283951</v>
      </c>
      <c r="DB871" s="185">
        <v>289600</v>
      </c>
      <c r="DC871" s="185">
        <v>408800</v>
      </c>
      <c r="DD871" s="185">
        <v>3407000</v>
      </c>
      <c r="DE871" s="185">
        <v>136300</v>
      </c>
      <c r="DF871" s="185">
        <v>68100</v>
      </c>
      <c r="DG871" s="185">
        <v>102200</v>
      </c>
      <c r="DH871" s="185">
        <v>0</v>
      </c>
      <c r="DI871" s="185">
        <v>30</v>
      </c>
      <c r="DJ871" s="185">
        <v>0</v>
      </c>
      <c r="DK871" s="185">
        <v>0</v>
      </c>
      <c r="DL871" s="185">
        <v>0</v>
      </c>
      <c r="DM871" s="187">
        <v>44117</v>
      </c>
      <c r="DN871" s="187">
        <v>44138</v>
      </c>
      <c r="DO871" s="185">
        <v>0</v>
      </c>
      <c r="DP871" s="185">
        <v>136300</v>
      </c>
      <c r="DQ871" s="185">
        <v>0</v>
      </c>
      <c r="DR871" s="185" t="s">
        <v>1888</v>
      </c>
      <c r="DS871" s="185" t="s">
        <v>1887</v>
      </c>
      <c r="DT871" s="185">
        <v>136300</v>
      </c>
      <c r="DV871" s="185" t="s">
        <v>1928</v>
      </c>
      <c r="DW871" s="185">
        <v>3407000</v>
      </c>
      <c r="DX871" s="185" t="s">
        <v>1896</v>
      </c>
    </row>
    <row r="872" spans="1:128" x14ac:dyDescent="0.25">
      <c r="A872" s="185">
        <v>30</v>
      </c>
      <c r="B872" s="185">
        <v>3082000</v>
      </c>
      <c r="D872" s="230">
        <v>5.2199999999999998E-3</v>
      </c>
      <c r="E872" s="185">
        <v>16088</v>
      </c>
      <c r="F872" s="185">
        <v>52263894</v>
      </c>
      <c r="I872" s="185">
        <v>3171807</v>
      </c>
      <c r="J872" s="185">
        <v>1078671</v>
      </c>
      <c r="L872" s="185">
        <v>3436124</v>
      </c>
      <c r="M872" s="185" t="s">
        <v>1889</v>
      </c>
      <c r="N872" s="185" t="s">
        <v>1306</v>
      </c>
      <c r="R872" s="185" t="s">
        <v>1879</v>
      </c>
      <c r="S872" s="185" t="s">
        <v>306</v>
      </c>
      <c r="T872" s="185" t="s">
        <v>21</v>
      </c>
      <c r="U872" s="185" t="s">
        <v>2192</v>
      </c>
      <c r="V872" s="185" t="s">
        <v>2012</v>
      </c>
      <c r="W872" s="185" t="s">
        <v>799</v>
      </c>
      <c r="X872" s="185" t="s">
        <v>1880</v>
      </c>
      <c r="Y872" s="185" t="s">
        <v>1881</v>
      </c>
      <c r="Z872" s="185" t="s">
        <v>1909</v>
      </c>
      <c r="AA872" s="185" t="s">
        <v>1883</v>
      </c>
      <c r="AB872" s="185" t="s">
        <v>1883</v>
      </c>
      <c r="AC872" s="185" t="s">
        <v>5305</v>
      </c>
      <c r="AD872" s="185" t="s">
        <v>1887</v>
      </c>
      <c r="AE872" s="185" t="s">
        <v>1903</v>
      </c>
      <c r="AF872" s="185" t="s">
        <v>1887</v>
      </c>
      <c r="AG872" s="185" t="s">
        <v>1887</v>
      </c>
      <c r="AH872" s="185" t="s">
        <v>1912</v>
      </c>
      <c r="AI872" s="185" t="s">
        <v>1890</v>
      </c>
      <c r="AK872" s="185" t="s">
        <v>2056</v>
      </c>
      <c r="AL872" s="185" t="s">
        <v>5306</v>
      </c>
      <c r="AM872" s="185" t="s">
        <v>4530</v>
      </c>
      <c r="AN872" s="185" t="s">
        <v>4531</v>
      </c>
      <c r="AO872" s="185" t="s">
        <v>4170</v>
      </c>
      <c r="AP872" s="185" t="s">
        <v>1896</v>
      </c>
      <c r="AQ872" s="185" t="s">
        <v>2012</v>
      </c>
      <c r="AR872" s="185" t="s">
        <v>2285</v>
      </c>
      <c r="AS872" s="185">
        <v>3081918</v>
      </c>
      <c r="AT872" s="185" t="s">
        <v>2285</v>
      </c>
      <c r="AV872" s="185" t="s">
        <v>1920</v>
      </c>
      <c r="AW872" s="185">
        <v>3081918</v>
      </c>
      <c r="AX872" s="185">
        <v>0</v>
      </c>
      <c r="AY872" s="185" t="s">
        <v>4267</v>
      </c>
      <c r="AZ872" s="186">
        <v>0</v>
      </c>
      <c r="BA872" s="231">
        <v>0</v>
      </c>
      <c r="BB872" s="185">
        <v>0</v>
      </c>
      <c r="BC872" s="185" t="s">
        <v>1332</v>
      </c>
      <c r="BD872" s="187">
        <v>27865</v>
      </c>
      <c r="BE872" s="187">
        <v>40211</v>
      </c>
      <c r="BF872" s="187">
        <v>42831</v>
      </c>
      <c r="BH872" s="187">
        <v>43498</v>
      </c>
      <c r="BI872" s="187">
        <v>43862</v>
      </c>
      <c r="BO872" s="185" t="s">
        <v>1306</v>
      </c>
      <c r="BR872" s="185" t="s">
        <v>2025</v>
      </c>
      <c r="BV872" s="185" t="s">
        <v>3365</v>
      </c>
      <c r="BW872" s="185" t="s">
        <v>1896</v>
      </c>
      <c r="BX872" s="185" t="s">
        <v>1902</v>
      </c>
      <c r="BY872" s="187">
        <v>43863</v>
      </c>
      <c r="BZ872" s="187">
        <v>44229</v>
      </c>
      <c r="CA872" s="185">
        <v>0</v>
      </c>
      <c r="CB872" s="185">
        <v>3081918</v>
      </c>
      <c r="CC872" s="185">
        <v>0</v>
      </c>
      <c r="CD872" s="185">
        <v>0</v>
      </c>
      <c r="CE872" s="185">
        <v>0</v>
      </c>
      <c r="CF872" s="185">
        <v>0</v>
      </c>
      <c r="CG872" s="185">
        <v>0</v>
      </c>
      <c r="CH872" s="185">
        <v>0</v>
      </c>
      <c r="CI872" s="185">
        <v>0</v>
      </c>
      <c r="CK872" s="185">
        <v>0</v>
      </c>
      <c r="CL872" s="185">
        <v>0</v>
      </c>
      <c r="CM872" s="185">
        <v>0</v>
      </c>
      <c r="CN872" s="185">
        <v>0</v>
      </c>
      <c r="CO872" s="185">
        <v>0</v>
      </c>
      <c r="CP872" s="185">
        <v>0</v>
      </c>
      <c r="CQ872" s="185">
        <v>0</v>
      </c>
      <c r="CR872" s="185">
        <v>0</v>
      </c>
      <c r="CS872" s="185">
        <v>0</v>
      </c>
      <c r="CT872" s="185">
        <v>0</v>
      </c>
      <c r="CU872" s="185">
        <v>0</v>
      </c>
      <c r="CV872" s="185">
        <v>0</v>
      </c>
      <c r="CW872" s="185">
        <v>3081918</v>
      </c>
      <c r="CX872" s="185">
        <v>1027348</v>
      </c>
      <c r="CY872" s="185">
        <v>2054570</v>
      </c>
      <c r="CZ872" s="185" t="s">
        <v>8035</v>
      </c>
      <c r="DA872" s="185">
        <v>256827</v>
      </c>
      <c r="DB872" s="185">
        <v>262000</v>
      </c>
      <c r="DC872" s="185">
        <v>369800</v>
      </c>
      <c r="DD872" s="185">
        <v>3082000</v>
      </c>
      <c r="DE872" s="185">
        <v>123300</v>
      </c>
      <c r="DF872" s="185">
        <v>61600</v>
      </c>
      <c r="DG872" s="185">
        <v>92500</v>
      </c>
      <c r="DH872" s="185">
        <v>0</v>
      </c>
      <c r="DI872" s="185">
        <v>30</v>
      </c>
      <c r="DJ872" s="185">
        <v>0</v>
      </c>
      <c r="DK872" s="185">
        <v>0</v>
      </c>
      <c r="DL872" s="185">
        <v>0</v>
      </c>
      <c r="DM872" s="187">
        <v>44200</v>
      </c>
      <c r="DN872" s="187">
        <v>44221</v>
      </c>
      <c r="DO872" s="185">
        <v>0</v>
      </c>
      <c r="DP872" s="185">
        <v>123300</v>
      </c>
      <c r="DQ872" s="185">
        <v>0</v>
      </c>
      <c r="DR872" s="185" t="s">
        <v>1888</v>
      </c>
      <c r="DS872" s="185" t="s">
        <v>1903</v>
      </c>
      <c r="DT872" s="185">
        <v>123300</v>
      </c>
      <c r="DV872" s="185" t="s">
        <v>1928</v>
      </c>
      <c r="DW872" s="185">
        <v>3082000</v>
      </c>
      <c r="DX872" s="185" t="s">
        <v>1896</v>
      </c>
    </row>
    <row r="873" spans="1:128" x14ac:dyDescent="0.25">
      <c r="A873" s="185">
        <v>30</v>
      </c>
      <c r="B873" s="185">
        <v>3407000</v>
      </c>
      <c r="D873" s="230">
        <v>5.2199999999999998E-3</v>
      </c>
      <c r="E873" s="185">
        <v>17785</v>
      </c>
      <c r="F873" s="185">
        <v>52273646</v>
      </c>
      <c r="I873" s="185">
        <v>3506798</v>
      </c>
      <c r="J873" s="185">
        <v>1192595</v>
      </c>
      <c r="L873" s="185">
        <v>3957324</v>
      </c>
      <c r="M873" s="185" t="s">
        <v>1889</v>
      </c>
      <c r="N873" s="185" t="s">
        <v>3391</v>
      </c>
      <c r="R873" s="185" t="s">
        <v>1264</v>
      </c>
      <c r="S873" s="185" t="s">
        <v>306</v>
      </c>
      <c r="T873" s="185" t="s">
        <v>571</v>
      </c>
      <c r="U873" s="185" t="s">
        <v>3280</v>
      </c>
      <c r="V873" s="185" t="s">
        <v>1963</v>
      </c>
      <c r="W873" s="185" t="s">
        <v>1396</v>
      </c>
      <c r="X873" s="185" t="s">
        <v>2045</v>
      </c>
      <c r="Y873" s="185" t="s">
        <v>1881</v>
      </c>
      <c r="Z873" s="185" t="s">
        <v>1909</v>
      </c>
      <c r="AA873" s="185" t="s">
        <v>1883</v>
      </c>
      <c r="AB873" s="185" t="s">
        <v>1913</v>
      </c>
      <c r="AC873" s="185" t="s">
        <v>5307</v>
      </c>
      <c r="AD873" s="185" t="s">
        <v>2035</v>
      </c>
      <c r="AE873" s="185" t="s">
        <v>1989</v>
      </c>
      <c r="AF873" s="185" t="s">
        <v>1887</v>
      </c>
      <c r="AG873" s="185" t="s">
        <v>1889</v>
      </c>
      <c r="AH873" s="185" t="s">
        <v>1912</v>
      </c>
      <c r="AI873" s="185" t="s">
        <v>1890</v>
      </c>
      <c r="AK873" s="185" t="s">
        <v>3614</v>
      </c>
      <c r="AL873" s="185" t="s">
        <v>5308</v>
      </c>
      <c r="AM873" s="185" t="s">
        <v>4772</v>
      </c>
      <c r="AN873" s="185" t="s">
        <v>4772</v>
      </c>
      <c r="AP873" s="185" t="s">
        <v>1896</v>
      </c>
      <c r="AQ873" s="185" t="s">
        <v>1963</v>
      </c>
      <c r="AR873" s="185" t="s">
        <v>2147</v>
      </c>
      <c r="AS873" s="185">
        <v>3407415</v>
      </c>
      <c r="AT873" s="185" t="s">
        <v>2147</v>
      </c>
      <c r="AV873" s="185" t="s">
        <v>1920</v>
      </c>
      <c r="AW873" s="185">
        <v>3407415</v>
      </c>
      <c r="AX873" s="185">
        <v>0</v>
      </c>
      <c r="AY873" s="185" t="s">
        <v>3395</v>
      </c>
      <c r="AZ873" s="186">
        <v>0</v>
      </c>
      <c r="BA873" s="231">
        <v>0</v>
      </c>
      <c r="BB873" s="185">
        <v>20</v>
      </c>
      <c r="BD873" s="187">
        <v>27983</v>
      </c>
      <c r="BE873" s="187">
        <v>42128</v>
      </c>
      <c r="BF873" s="187">
        <v>42857</v>
      </c>
      <c r="BH873" s="187">
        <v>42859</v>
      </c>
      <c r="BI873" s="187">
        <v>43223</v>
      </c>
      <c r="BO873" s="185" t="s">
        <v>2946</v>
      </c>
      <c r="BR873" s="185" t="s">
        <v>2947</v>
      </c>
      <c r="BV873" s="185" t="s">
        <v>3365</v>
      </c>
      <c r="BW873" s="185" t="s">
        <v>1926</v>
      </c>
      <c r="BX873" s="185" t="s">
        <v>2025</v>
      </c>
      <c r="BY873" s="187">
        <v>43955</v>
      </c>
      <c r="BZ873" s="187">
        <v>44320</v>
      </c>
      <c r="CA873" s="185">
        <v>0</v>
      </c>
      <c r="CB873" s="185">
        <v>3407415</v>
      </c>
      <c r="CC873" s="185">
        <v>0</v>
      </c>
      <c r="CD873" s="185">
        <v>0</v>
      </c>
      <c r="CE873" s="185">
        <v>0</v>
      </c>
      <c r="CF873" s="185">
        <v>0</v>
      </c>
      <c r="CG873" s="185">
        <v>0</v>
      </c>
      <c r="CH873" s="185">
        <v>0</v>
      </c>
      <c r="CI873" s="185">
        <v>0</v>
      </c>
      <c r="CK873" s="185">
        <v>0</v>
      </c>
      <c r="CL873" s="185">
        <v>0</v>
      </c>
      <c r="CM873" s="185">
        <v>0</v>
      </c>
      <c r="CN873" s="185">
        <v>0</v>
      </c>
      <c r="CO873" s="185">
        <v>681483</v>
      </c>
      <c r="CP873" s="185">
        <v>0</v>
      </c>
      <c r="CQ873" s="185">
        <v>0</v>
      </c>
      <c r="CR873" s="185">
        <v>0</v>
      </c>
      <c r="CS873" s="185">
        <v>0</v>
      </c>
      <c r="CT873" s="185">
        <v>0</v>
      </c>
      <c r="CU873" s="185">
        <v>0</v>
      </c>
      <c r="CV873" s="185">
        <v>0</v>
      </c>
      <c r="CW873" s="185">
        <v>4088898</v>
      </c>
      <c r="CX873" s="185">
        <v>894945</v>
      </c>
      <c r="CY873" s="185">
        <v>3193953</v>
      </c>
      <c r="CZ873" s="185" t="s">
        <v>8035</v>
      </c>
      <c r="DA873" s="185">
        <v>340742</v>
      </c>
      <c r="DB873" s="185">
        <v>289600</v>
      </c>
      <c r="DC873" s="185">
        <v>408800</v>
      </c>
      <c r="DD873" s="185">
        <v>4089000</v>
      </c>
      <c r="DE873" s="185">
        <v>163600</v>
      </c>
      <c r="DF873" s="185">
        <v>81800</v>
      </c>
      <c r="DG873" s="185">
        <v>122700</v>
      </c>
      <c r="DH873" s="185">
        <v>0</v>
      </c>
      <c r="DI873" s="185">
        <v>30</v>
      </c>
      <c r="DJ873" s="185">
        <v>0</v>
      </c>
      <c r="DK873" s="185">
        <v>0</v>
      </c>
      <c r="DL873" s="185">
        <v>0</v>
      </c>
      <c r="DM873" s="187">
        <v>44117</v>
      </c>
      <c r="DN873" s="187">
        <v>44138</v>
      </c>
      <c r="DO873" s="185">
        <v>0</v>
      </c>
      <c r="DP873" s="185">
        <v>136300</v>
      </c>
      <c r="DQ873" s="185">
        <v>0</v>
      </c>
      <c r="DR873" s="185" t="s">
        <v>2051</v>
      </c>
      <c r="DS873" s="185" t="s">
        <v>1903</v>
      </c>
      <c r="DT873" s="185">
        <v>136300</v>
      </c>
      <c r="DV873" s="185" t="s">
        <v>1928</v>
      </c>
      <c r="DW873" s="185">
        <v>3407000</v>
      </c>
      <c r="DX873" s="185" t="s">
        <v>1896</v>
      </c>
    </row>
    <row r="874" spans="1:128" x14ac:dyDescent="0.25">
      <c r="A874" s="185">
        <v>30</v>
      </c>
      <c r="B874" s="185">
        <v>1843000</v>
      </c>
      <c r="D874" s="230">
        <v>1.044E-2</v>
      </c>
      <c r="E874" s="185">
        <v>19241</v>
      </c>
      <c r="F874" s="185">
        <v>52319863</v>
      </c>
      <c r="I874" s="185">
        <v>1985600</v>
      </c>
      <c r="J874" s="185">
        <v>921361</v>
      </c>
      <c r="L874" s="185">
        <v>2151067</v>
      </c>
      <c r="M874" s="185" t="s">
        <v>1889</v>
      </c>
      <c r="N874" s="185" t="s">
        <v>4180</v>
      </c>
      <c r="R874" s="185" t="s">
        <v>1264</v>
      </c>
      <c r="S874" s="185" t="s">
        <v>329</v>
      </c>
      <c r="T874" s="185" t="s">
        <v>10</v>
      </c>
      <c r="U874" s="185" t="s">
        <v>682</v>
      </c>
      <c r="V874" s="185" t="s">
        <v>1949</v>
      </c>
      <c r="W874" s="185" t="s">
        <v>369</v>
      </c>
      <c r="X874" s="185" t="s">
        <v>1880</v>
      </c>
      <c r="Y874" s="185" t="s">
        <v>1881</v>
      </c>
      <c r="Z874" s="185" t="s">
        <v>1909</v>
      </c>
      <c r="AA874" s="185" t="s">
        <v>1883</v>
      </c>
      <c r="AB874" s="185" t="s">
        <v>1913</v>
      </c>
      <c r="AC874" s="185" t="s">
        <v>5309</v>
      </c>
      <c r="AD874" s="185" t="s">
        <v>2327</v>
      </c>
      <c r="AE874" s="185" t="s">
        <v>1887</v>
      </c>
      <c r="AF874" s="185" t="s">
        <v>1888</v>
      </c>
      <c r="AG874" s="185" t="s">
        <v>1889</v>
      </c>
      <c r="AH874" s="185" t="s">
        <v>1883</v>
      </c>
      <c r="AI874" s="185" t="s">
        <v>1890</v>
      </c>
      <c r="AK874" s="185" t="s">
        <v>2169</v>
      </c>
      <c r="AL874" s="185" t="s">
        <v>2655</v>
      </c>
      <c r="AM874" s="185" t="s">
        <v>4884</v>
      </c>
      <c r="AN874" s="185" t="s">
        <v>4211</v>
      </c>
      <c r="AO874" s="185" t="s">
        <v>4260</v>
      </c>
      <c r="AP874" s="185" t="s">
        <v>1896</v>
      </c>
      <c r="AQ874" s="185" t="s">
        <v>1949</v>
      </c>
      <c r="AR874" s="185" t="s">
        <v>2620</v>
      </c>
      <c r="AS874" s="185">
        <v>1842722</v>
      </c>
      <c r="AT874" s="185" t="s">
        <v>2620</v>
      </c>
      <c r="AV874" s="185" t="s">
        <v>1920</v>
      </c>
      <c r="AW874" s="185">
        <v>1842722</v>
      </c>
      <c r="AX874" s="185">
        <v>0</v>
      </c>
      <c r="AY874" s="185" t="s">
        <v>4186</v>
      </c>
      <c r="AZ874" s="186">
        <v>0</v>
      </c>
      <c r="BA874" s="231">
        <v>0</v>
      </c>
      <c r="BB874" s="185">
        <v>0</v>
      </c>
      <c r="BC874" s="185" t="s">
        <v>1332</v>
      </c>
      <c r="BD874" s="187">
        <v>27496</v>
      </c>
      <c r="BE874" s="187">
        <v>38446</v>
      </c>
      <c r="BF874" s="187">
        <v>39805</v>
      </c>
      <c r="BH874" s="187">
        <v>42829</v>
      </c>
      <c r="BI874" s="187">
        <v>43193</v>
      </c>
      <c r="BM874" s="185" t="s">
        <v>1900</v>
      </c>
      <c r="BN874" s="185" t="s">
        <v>1275</v>
      </c>
      <c r="BV874" s="185" t="s">
        <v>3365</v>
      </c>
      <c r="BW874" s="185" t="s">
        <v>1926</v>
      </c>
      <c r="BX874" s="185" t="s">
        <v>2025</v>
      </c>
      <c r="BY874" s="187">
        <v>43925</v>
      </c>
      <c r="BZ874" s="187">
        <v>44290</v>
      </c>
      <c r="CA874" s="185">
        <v>0</v>
      </c>
      <c r="CB874" s="185">
        <v>1842722</v>
      </c>
      <c r="CC874" s="185">
        <v>0</v>
      </c>
      <c r="CD874" s="185">
        <v>0</v>
      </c>
      <c r="CE874" s="185">
        <v>0</v>
      </c>
      <c r="CF874" s="185">
        <v>0</v>
      </c>
      <c r="CG874" s="185">
        <v>0</v>
      </c>
      <c r="CH874" s="185">
        <v>0</v>
      </c>
      <c r="CI874" s="185">
        <v>0</v>
      </c>
      <c r="CK874" s="185">
        <v>0</v>
      </c>
      <c r="CL874" s="185">
        <v>0</v>
      </c>
      <c r="CM874" s="185">
        <v>0</v>
      </c>
      <c r="CN874" s="185">
        <v>0</v>
      </c>
      <c r="CO874" s="185">
        <v>0</v>
      </c>
      <c r="CP874" s="185">
        <v>66098</v>
      </c>
      <c r="CQ874" s="185">
        <v>0</v>
      </c>
      <c r="CR874" s="185">
        <v>0</v>
      </c>
      <c r="CS874" s="185">
        <v>0</v>
      </c>
      <c r="CT874" s="185">
        <v>0</v>
      </c>
      <c r="CU874" s="185">
        <v>0</v>
      </c>
      <c r="CV874" s="185">
        <v>0</v>
      </c>
      <c r="CW874" s="185">
        <v>1908820</v>
      </c>
      <c r="CX874" s="185">
        <v>341268</v>
      </c>
      <c r="CY874" s="185">
        <v>1567552</v>
      </c>
      <c r="CZ874" s="185" t="s">
        <v>8035</v>
      </c>
      <c r="DA874" s="185">
        <v>159068</v>
      </c>
      <c r="DB874" s="185">
        <v>156700</v>
      </c>
      <c r="DC874" s="185">
        <v>221200</v>
      </c>
      <c r="DD874" s="185">
        <v>1909000</v>
      </c>
      <c r="DE874" s="185">
        <v>76400</v>
      </c>
      <c r="DF874" s="185">
        <v>38200</v>
      </c>
      <c r="DG874" s="185">
        <v>57300</v>
      </c>
      <c r="DH874" s="185">
        <v>0</v>
      </c>
      <c r="DI874" s="185">
        <v>30</v>
      </c>
      <c r="DJ874" s="185">
        <v>0</v>
      </c>
      <c r="DK874" s="185">
        <v>0</v>
      </c>
      <c r="DL874" s="185">
        <v>0</v>
      </c>
      <c r="DM874" s="187">
        <v>44208</v>
      </c>
      <c r="DN874" s="187">
        <v>44228</v>
      </c>
      <c r="DO874" s="185">
        <v>0</v>
      </c>
      <c r="DP874" s="185">
        <v>73700</v>
      </c>
      <c r="DQ874" s="185">
        <v>0</v>
      </c>
      <c r="DR874" s="185" t="s">
        <v>1888</v>
      </c>
      <c r="DS874" s="185" t="s">
        <v>1903</v>
      </c>
      <c r="DT874" s="185">
        <v>73700</v>
      </c>
      <c r="DV874" s="185" t="s">
        <v>1946</v>
      </c>
      <c r="DW874" s="185">
        <v>1843000</v>
      </c>
      <c r="DX874" s="185" t="s">
        <v>1896</v>
      </c>
    </row>
    <row r="875" spans="1:128" x14ac:dyDescent="0.25">
      <c r="A875" s="185">
        <v>30</v>
      </c>
      <c r="B875" s="185">
        <v>4709000</v>
      </c>
      <c r="D875" s="230">
        <v>5.2199999999999998E-3</v>
      </c>
      <c r="E875" s="185">
        <v>24581</v>
      </c>
      <c r="F875" s="185">
        <v>52331694</v>
      </c>
      <c r="I875" s="185">
        <v>4846616</v>
      </c>
      <c r="J875" s="185">
        <v>1648242</v>
      </c>
      <c r="L875" s="185">
        <v>5460906</v>
      </c>
      <c r="M875" s="185" t="s">
        <v>1889</v>
      </c>
      <c r="N875" s="185" t="s">
        <v>295</v>
      </c>
      <c r="R875" s="185" t="s">
        <v>1879</v>
      </c>
      <c r="S875" s="185" t="s">
        <v>306</v>
      </c>
      <c r="T875" s="185" t="s">
        <v>306</v>
      </c>
      <c r="U875" s="185" t="s">
        <v>460</v>
      </c>
      <c r="V875" s="185" t="s">
        <v>1963</v>
      </c>
      <c r="W875" s="185" t="s">
        <v>1585</v>
      </c>
      <c r="X875" s="185" t="s">
        <v>1880</v>
      </c>
      <c r="Y875" s="185" t="s">
        <v>1881</v>
      </c>
      <c r="Z875" s="185" t="s">
        <v>1909</v>
      </c>
      <c r="AA875" s="185" t="s">
        <v>1883</v>
      </c>
      <c r="AB875" s="185" t="s">
        <v>1883</v>
      </c>
      <c r="AC875" s="185" t="s">
        <v>5310</v>
      </c>
      <c r="AD875" s="185" t="s">
        <v>1989</v>
      </c>
      <c r="AE875" s="185" t="s">
        <v>1989</v>
      </c>
      <c r="AF875" s="185" t="s">
        <v>1888</v>
      </c>
      <c r="AG875" s="185" t="s">
        <v>1889</v>
      </c>
      <c r="AH875" s="185" t="s">
        <v>1912</v>
      </c>
      <c r="AI875" s="185" t="s">
        <v>1890</v>
      </c>
      <c r="AK875" s="185" t="s">
        <v>5311</v>
      </c>
      <c r="AL875" s="185" t="s">
        <v>2055</v>
      </c>
      <c r="AM875" s="185" t="s">
        <v>5312</v>
      </c>
      <c r="AN875" s="185" t="s">
        <v>5313</v>
      </c>
      <c r="AO875" s="185" t="s">
        <v>4169</v>
      </c>
      <c r="AP875" s="185" t="s">
        <v>1896</v>
      </c>
      <c r="AQ875" s="185" t="s">
        <v>1963</v>
      </c>
      <c r="AR875" s="185" t="s">
        <v>2596</v>
      </c>
      <c r="AS875" s="185">
        <v>4709262</v>
      </c>
      <c r="AT875" s="185" t="s">
        <v>2596</v>
      </c>
      <c r="AV875" s="185" t="s">
        <v>1920</v>
      </c>
      <c r="AW875" s="185">
        <v>4709262</v>
      </c>
      <c r="AX875" s="185">
        <v>0</v>
      </c>
      <c r="AY875" s="185" t="s">
        <v>2218</v>
      </c>
      <c r="AZ875" s="186">
        <v>0</v>
      </c>
      <c r="BA875" s="231">
        <v>0</v>
      </c>
      <c r="BB875" s="185">
        <v>0</v>
      </c>
      <c r="BD875" s="187">
        <v>27590</v>
      </c>
      <c r="BE875" s="187">
        <v>43070</v>
      </c>
      <c r="BF875" s="187">
        <v>43070</v>
      </c>
      <c r="BH875" s="187">
        <v>43435</v>
      </c>
      <c r="BI875" s="187">
        <v>43799</v>
      </c>
      <c r="BO875" s="185" t="s">
        <v>295</v>
      </c>
      <c r="BR875" s="185" t="s">
        <v>2060</v>
      </c>
      <c r="BV875" s="185" t="s">
        <v>3365</v>
      </c>
      <c r="BW875" s="185" t="s">
        <v>1926</v>
      </c>
      <c r="BX875" s="185" t="s">
        <v>1902</v>
      </c>
      <c r="BY875" s="187">
        <v>43070</v>
      </c>
      <c r="BZ875" s="187">
        <v>44166</v>
      </c>
      <c r="CA875" s="185">
        <v>0</v>
      </c>
      <c r="CB875" s="185">
        <v>4709262</v>
      </c>
      <c r="CC875" s="185">
        <v>0</v>
      </c>
      <c r="CD875" s="185">
        <v>0</v>
      </c>
      <c r="CE875" s="185">
        <v>0</v>
      </c>
      <c r="CF875" s="185">
        <v>0</v>
      </c>
      <c r="CG875" s="185">
        <v>0</v>
      </c>
      <c r="CH875" s="185">
        <v>0</v>
      </c>
      <c r="CI875" s="185">
        <v>0</v>
      </c>
      <c r="CK875" s="185">
        <v>0</v>
      </c>
      <c r="CL875" s="185">
        <v>0</v>
      </c>
      <c r="CM875" s="185">
        <v>0</v>
      </c>
      <c r="CN875" s="185">
        <v>0</v>
      </c>
      <c r="CO875" s="185">
        <v>0</v>
      </c>
      <c r="CP875" s="185">
        <v>0</v>
      </c>
      <c r="CQ875" s="185">
        <v>0</v>
      </c>
      <c r="CR875" s="185">
        <v>0</v>
      </c>
      <c r="CS875" s="185">
        <v>0</v>
      </c>
      <c r="CT875" s="185">
        <v>0</v>
      </c>
      <c r="CU875" s="185">
        <v>0</v>
      </c>
      <c r="CV875" s="185">
        <v>0</v>
      </c>
      <c r="CW875" s="185">
        <v>4709262</v>
      </c>
      <c r="CX875" s="185">
        <v>1202174</v>
      </c>
      <c r="CY875" s="185">
        <v>3507088</v>
      </c>
      <c r="CZ875" s="185" t="s">
        <v>8035</v>
      </c>
      <c r="DA875" s="185">
        <v>392439</v>
      </c>
      <c r="DB875" s="185">
        <v>400300</v>
      </c>
      <c r="DC875" s="185">
        <v>565100</v>
      </c>
      <c r="DD875" s="185">
        <v>4709000</v>
      </c>
      <c r="DE875" s="185">
        <v>188400</v>
      </c>
      <c r="DF875" s="185">
        <v>94200</v>
      </c>
      <c r="DG875" s="185">
        <v>141300</v>
      </c>
      <c r="DH875" s="185">
        <v>0</v>
      </c>
      <c r="DI875" s="185">
        <v>30</v>
      </c>
      <c r="DJ875" s="185">
        <v>0</v>
      </c>
      <c r="DK875" s="185">
        <v>0</v>
      </c>
      <c r="DL875" s="185">
        <v>29058</v>
      </c>
      <c r="DM875" s="187">
        <v>43832</v>
      </c>
      <c r="DN875" s="187">
        <v>43853</v>
      </c>
      <c r="DO875" s="185">
        <v>0</v>
      </c>
      <c r="DP875" s="185">
        <v>188400</v>
      </c>
      <c r="DQ875" s="185">
        <v>47100</v>
      </c>
      <c r="DR875" s="185" t="s">
        <v>1888</v>
      </c>
      <c r="DS875" s="185" t="s">
        <v>1903</v>
      </c>
      <c r="DT875" s="185">
        <v>188400</v>
      </c>
      <c r="DV875" s="185" t="s">
        <v>1928</v>
      </c>
      <c r="DW875" s="185">
        <v>4709000</v>
      </c>
      <c r="DX875" s="185" t="s">
        <v>1896</v>
      </c>
    </row>
    <row r="876" spans="1:128" x14ac:dyDescent="0.25">
      <c r="A876" s="185">
        <v>30</v>
      </c>
      <c r="B876" s="185">
        <v>4709000</v>
      </c>
      <c r="D876" s="230">
        <v>1.044E-2</v>
      </c>
      <c r="E876" s="185">
        <v>49162</v>
      </c>
      <c r="F876" s="185">
        <v>52335859</v>
      </c>
      <c r="I876" s="185">
        <v>4846616</v>
      </c>
      <c r="J876" s="185">
        <v>1648242</v>
      </c>
      <c r="L876" s="185">
        <v>5467596</v>
      </c>
      <c r="M876" s="185" t="s">
        <v>1889</v>
      </c>
      <c r="N876" s="185" t="s">
        <v>1962</v>
      </c>
      <c r="R876" s="185" t="s">
        <v>1879</v>
      </c>
      <c r="S876" s="185" t="s">
        <v>329</v>
      </c>
      <c r="T876" s="185" t="s">
        <v>353</v>
      </c>
      <c r="U876" s="185" t="s">
        <v>682</v>
      </c>
      <c r="V876" s="185" t="s">
        <v>1963</v>
      </c>
      <c r="W876" s="185" t="s">
        <v>636</v>
      </c>
      <c r="X876" s="185" t="s">
        <v>1880</v>
      </c>
      <c r="Y876" s="185" t="s">
        <v>1987</v>
      </c>
      <c r="Z876" s="185" t="s">
        <v>1909</v>
      </c>
      <c r="AA876" s="185" t="s">
        <v>1883</v>
      </c>
      <c r="AB876" s="185" t="s">
        <v>1913</v>
      </c>
      <c r="AC876" s="185" t="s">
        <v>5314</v>
      </c>
      <c r="AD876" s="185" t="s">
        <v>5315</v>
      </c>
      <c r="AE876" s="185" t="s">
        <v>1887</v>
      </c>
      <c r="AF876" s="185" t="s">
        <v>1888</v>
      </c>
      <c r="AG876" s="185" t="s">
        <v>1889</v>
      </c>
      <c r="AH876" s="185" t="s">
        <v>1883</v>
      </c>
      <c r="AI876" s="185" t="s">
        <v>1890</v>
      </c>
      <c r="AK876" s="185" t="s">
        <v>5178</v>
      </c>
      <c r="AL876" s="185" t="s">
        <v>1954</v>
      </c>
      <c r="AM876" s="185" t="s">
        <v>5316</v>
      </c>
      <c r="AN876" s="185" t="s">
        <v>4366</v>
      </c>
      <c r="AO876" s="185" t="s">
        <v>4255</v>
      </c>
      <c r="AP876" s="185" t="s">
        <v>1896</v>
      </c>
      <c r="AQ876" s="185" t="s">
        <v>1963</v>
      </c>
      <c r="AR876" s="185" t="s">
        <v>2596</v>
      </c>
      <c r="AS876" s="185">
        <v>4709262</v>
      </c>
      <c r="AT876" s="185" t="s">
        <v>2596</v>
      </c>
      <c r="AV876" s="185" t="s">
        <v>1920</v>
      </c>
      <c r="AW876" s="185">
        <v>4709262</v>
      </c>
      <c r="AX876" s="185">
        <v>0</v>
      </c>
      <c r="AY876" s="185" t="s">
        <v>1968</v>
      </c>
      <c r="AZ876" s="186">
        <v>0</v>
      </c>
      <c r="BA876" s="231">
        <v>0</v>
      </c>
      <c r="BB876" s="185">
        <v>0</v>
      </c>
      <c r="BC876" s="185" t="s">
        <v>1332</v>
      </c>
      <c r="BD876" s="187">
        <v>28069</v>
      </c>
      <c r="BE876" s="187">
        <v>37518</v>
      </c>
      <c r="BF876" s="187">
        <v>42888</v>
      </c>
      <c r="BH876" s="187">
        <v>43727</v>
      </c>
      <c r="BI876" s="187">
        <v>44092</v>
      </c>
      <c r="BO876" s="185" t="s">
        <v>1969</v>
      </c>
      <c r="BR876" s="185" t="s">
        <v>1970</v>
      </c>
      <c r="BV876" s="185" t="s">
        <v>3365</v>
      </c>
      <c r="BW876" s="185" t="s">
        <v>1926</v>
      </c>
      <c r="BX876" s="185" t="s">
        <v>1902</v>
      </c>
      <c r="BY876" s="187">
        <v>42997</v>
      </c>
      <c r="BZ876" s="187">
        <v>44093</v>
      </c>
      <c r="CA876" s="185">
        <v>0</v>
      </c>
      <c r="CB876" s="185">
        <v>4709262</v>
      </c>
      <c r="CC876" s="185">
        <v>0</v>
      </c>
      <c r="CD876" s="185">
        <v>0</v>
      </c>
      <c r="CE876" s="185">
        <v>0</v>
      </c>
      <c r="CF876" s="185">
        <v>0</v>
      </c>
      <c r="CG876" s="185">
        <v>0</v>
      </c>
      <c r="CH876" s="185">
        <v>0</v>
      </c>
      <c r="CI876" s="185">
        <v>0</v>
      </c>
      <c r="CK876" s="185">
        <v>0</v>
      </c>
      <c r="CL876" s="185">
        <v>0</v>
      </c>
      <c r="CM876" s="185">
        <v>0</v>
      </c>
      <c r="CN876" s="185">
        <v>0</v>
      </c>
      <c r="CO876" s="185">
        <v>0</v>
      </c>
      <c r="CP876" s="185">
        <v>0</v>
      </c>
      <c r="CQ876" s="185">
        <v>0</v>
      </c>
      <c r="CR876" s="185">
        <v>0</v>
      </c>
      <c r="CS876" s="185">
        <v>0</v>
      </c>
      <c r="CT876" s="185">
        <v>0</v>
      </c>
      <c r="CU876" s="185">
        <v>0</v>
      </c>
      <c r="CV876" s="185">
        <v>0</v>
      </c>
      <c r="CW876" s="185">
        <v>4709262</v>
      </c>
      <c r="CX876" s="185">
        <v>715522</v>
      </c>
      <c r="CY876" s="185">
        <v>3993740</v>
      </c>
      <c r="CZ876" s="185" t="s">
        <v>8035</v>
      </c>
      <c r="DA876" s="185">
        <v>392439</v>
      </c>
      <c r="DB876" s="185">
        <v>400300</v>
      </c>
      <c r="DC876" s="185">
        <v>565100</v>
      </c>
      <c r="DD876" s="185">
        <v>4709000</v>
      </c>
      <c r="DE876" s="185">
        <v>188400</v>
      </c>
      <c r="DF876" s="185">
        <v>94200</v>
      </c>
      <c r="DG876" s="185">
        <v>141300</v>
      </c>
      <c r="DH876" s="185">
        <v>0</v>
      </c>
      <c r="DI876" s="185">
        <v>30</v>
      </c>
      <c r="DJ876" s="185">
        <v>0</v>
      </c>
      <c r="DK876" s="185">
        <v>0</v>
      </c>
      <c r="DL876" s="185">
        <v>32613</v>
      </c>
      <c r="DM876" s="187">
        <v>44211</v>
      </c>
      <c r="DN876" s="187">
        <v>44231</v>
      </c>
      <c r="DO876" s="185">
        <v>0</v>
      </c>
      <c r="DP876" s="185">
        <v>188400</v>
      </c>
      <c r="DQ876" s="185">
        <v>47100</v>
      </c>
      <c r="DR876" s="185" t="s">
        <v>1888</v>
      </c>
      <c r="DS876" s="185" t="s">
        <v>1887</v>
      </c>
      <c r="DT876" s="185">
        <v>188400</v>
      </c>
      <c r="DV876" s="185" t="s">
        <v>1946</v>
      </c>
      <c r="DW876" s="185">
        <v>4709000</v>
      </c>
      <c r="DX876" s="185" t="s">
        <v>1896</v>
      </c>
    </row>
    <row r="877" spans="1:128" x14ac:dyDescent="0.25">
      <c r="A877" s="185">
        <v>30</v>
      </c>
      <c r="B877" s="185">
        <v>5363000</v>
      </c>
      <c r="D877" s="230">
        <v>5.2199999999999998E-3</v>
      </c>
      <c r="E877" s="185">
        <v>27995</v>
      </c>
      <c r="F877" s="185">
        <v>52363594</v>
      </c>
      <c r="I877" s="185">
        <v>5363090</v>
      </c>
      <c r="J877" s="185">
        <v>0</v>
      </c>
      <c r="L877" s="185">
        <v>1489748</v>
      </c>
      <c r="M877" s="185" t="s">
        <v>2054</v>
      </c>
      <c r="N877" s="185" t="s">
        <v>2672</v>
      </c>
      <c r="R877" s="185" t="s">
        <v>2674</v>
      </c>
      <c r="S877" s="185" t="s">
        <v>578</v>
      </c>
      <c r="T877" s="185" t="s">
        <v>579</v>
      </c>
      <c r="U877" s="185" t="s">
        <v>682</v>
      </c>
      <c r="V877" s="185" t="s">
        <v>311</v>
      </c>
      <c r="W877" s="185" t="s">
        <v>7465</v>
      </c>
      <c r="X877" s="185" t="s">
        <v>2013</v>
      </c>
      <c r="Y877" s="185" t="s">
        <v>1881</v>
      </c>
      <c r="Z877" s="185" t="s">
        <v>2860</v>
      </c>
      <c r="AA877" s="185" t="s">
        <v>1883</v>
      </c>
      <c r="AB877" s="185" t="s">
        <v>1920</v>
      </c>
      <c r="AC877" s="185" t="s">
        <v>7475</v>
      </c>
      <c r="AD877" s="185" t="s">
        <v>3972</v>
      </c>
      <c r="AE877" s="185" t="s">
        <v>1887</v>
      </c>
      <c r="AF877" s="185" t="s">
        <v>1888</v>
      </c>
      <c r="AG877" s="185" t="s">
        <v>1889</v>
      </c>
      <c r="AH877" s="185" t="s">
        <v>1883</v>
      </c>
      <c r="AI877" s="185" t="s">
        <v>1890</v>
      </c>
      <c r="AK877" s="185" t="s">
        <v>1939</v>
      </c>
      <c r="AL877" s="185" t="s">
        <v>2812</v>
      </c>
      <c r="AM877" s="185" t="s">
        <v>7476</v>
      </c>
      <c r="AN877" s="185" t="s">
        <v>4714</v>
      </c>
      <c r="AO877" s="185" t="s">
        <v>4288</v>
      </c>
      <c r="AP877" s="185" t="s">
        <v>1896</v>
      </c>
      <c r="AQ877" s="185" t="s">
        <v>311</v>
      </c>
      <c r="AR877" s="185" t="s">
        <v>525</v>
      </c>
      <c r="AS877" s="185">
        <v>5363090</v>
      </c>
      <c r="AT877" s="185" t="s">
        <v>525</v>
      </c>
      <c r="AV877" s="185" t="s">
        <v>1920</v>
      </c>
      <c r="AW877" s="185">
        <v>5363090</v>
      </c>
      <c r="AX877" s="185">
        <v>0</v>
      </c>
      <c r="AY877" s="185" t="s">
        <v>2680</v>
      </c>
      <c r="AZ877" s="186">
        <v>0</v>
      </c>
      <c r="BA877" s="231">
        <v>25</v>
      </c>
      <c r="BB877" s="185">
        <v>0</v>
      </c>
      <c r="BD877" s="187">
        <v>27684</v>
      </c>
      <c r="BE877" s="187">
        <v>44095</v>
      </c>
      <c r="BF877" s="187">
        <v>44095</v>
      </c>
      <c r="BH877" s="187">
        <v>44095</v>
      </c>
      <c r="BO877" s="185" t="s">
        <v>295</v>
      </c>
      <c r="BR877" s="185" t="s">
        <v>2060</v>
      </c>
      <c r="BV877" s="185" t="s">
        <v>3365</v>
      </c>
      <c r="BW877" s="185" t="s">
        <v>1896</v>
      </c>
      <c r="BX877" s="185" t="s">
        <v>2681</v>
      </c>
      <c r="BY877" s="187">
        <v>44095</v>
      </c>
      <c r="BZ877" s="187">
        <v>44095</v>
      </c>
      <c r="CA877" s="185">
        <v>0</v>
      </c>
      <c r="CB877" s="185">
        <v>5363090</v>
      </c>
      <c r="CC877" s="185">
        <v>0</v>
      </c>
      <c r="CD877" s="185">
        <v>0</v>
      </c>
      <c r="CE877" s="185">
        <v>0</v>
      </c>
      <c r="CF877" s="185">
        <v>0</v>
      </c>
      <c r="CG877" s="185">
        <v>0</v>
      </c>
      <c r="CH877" s="185">
        <v>0</v>
      </c>
      <c r="CI877" s="185">
        <v>0</v>
      </c>
      <c r="CK877" s="185">
        <v>0</v>
      </c>
      <c r="CL877" s="185">
        <v>0</v>
      </c>
      <c r="CM877" s="185">
        <v>0</v>
      </c>
      <c r="CN877" s="185">
        <v>0</v>
      </c>
      <c r="CO877" s="185">
        <v>0</v>
      </c>
      <c r="CP877" s="185">
        <v>0</v>
      </c>
      <c r="CQ877" s="185">
        <v>1340773</v>
      </c>
      <c r="CR877" s="185">
        <v>0</v>
      </c>
      <c r="CS877" s="185">
        <v>0</v>
      </c>
      <c r="CT877" s="185">
        <v>0</v>
      </c>
      <c r="CU877" s="185">
        <v>0</v>
      </c>
      <c r="CV877" s="185">
        <v>0</v>
      </c>
      <c r="CW877" s="185">
        <v>6703863</v>
      </c>
      <c r="CX877" s="185">
        <v>941428</v>
      </c>
      <c r="CY877" s="185">
        <v>5762435</v>
      </c>
      <c r="CZ877" s="185" t="s">
        <v>8035</v>
      </c>
      <c r="DA877" s="185">
        <v>558655</v>
      </c>
      <c r="DB877" s="185">
        <v>455900</v>
      </c>
      <c r="DC877" s="185">
        <v>643600</v>
      </c>
      <c r="DD877" s="185">
        <v>6704000</v>
      </c>
      <c r="DE877" s="185">
        <v>268200</v>
      </c>
      <c r="DF877" s="185">
        <v>134100</v>
      </c>
      <c r="DG877" s="185">
        <v>201100</v>
      </c>
      <c r="DH877" s="185">
        <v>0</v>
      </c>
      <c r="DI877" s="185">
        <v>30</v>
      </c>
      <c r="DJ877" s="185">
        <v>0</v>
      </c>
      <c r="DK877" s="185">
        <v>0</v>
      </c>
      <c r="DL877" s="185">
        <v>190673</v>
      </c>
      <c r="DM877" s="187">
        <v>44095</v>
      </c>
      <c r="DN877" s="187">
        <v>44096</v>
      </c>
      <c r="DO877" s="185">
        <v>0</v>
      </c>
      <c r="DP877" s="185">
        <v>214500</v>
      </c>
      <c r="DQ877" s="185">
        <v>53600</v>
      </c>
      <c r="DR877" s="185" t="s">
        <v>2026</v>
      </c>
      <c r="DS877" s="185" t="s">
        <v>1903</v>
      </c>
      <c r="DT877" s="185">
        <v>214500</v>
      </c>
      <c r="DV877" s="185" t="s">
        <v>2314</v>
      </c>
      <c r="DW877" s="185">
        <v>5363000</v>
      </c>
      <c r="DX877" s="185" t="s">
        <v>1896</v>
      </c>
    </row>
    <row r="878" spans="1:128" x14ac:dyDescent="0.25">
      <c r="A878" s="185">
        <v>30</v>
      </c>
      <c r="B878" s="185">
        <v>1665000</v>
      </c>
      <c r="D878" s="230">
        <v>2.436E-2</v>
      </c>
      <c r="E878" s="185">
        <v>40559</v>
      </c>
      <c r="F878" s="185">
        <v>52376159</v>
      </c>
      <c r="I878" s="185">
        <v>1903246</v>
      </c>
      <c r="J878" s="185">
        <v>832461</v>
      </c>
      <c r="L878" s="185">
        <v>1830809</v>
      </c>
      <c r="M878" s="185" t="s">
        <v>1889</v>
      </c>
      <c r="N878" s="185" t="s">
        <v>2562</v>
      </c>
      <c r="R878" s="185" t="s">
        <v>1879</v>
      </c>
      <c r="S878" s="185" t="s">
        <v>329</v>
      </c>
      <c r="T878" s="185" t="s">
        <v>91</v>
      </c>
      <c r="U878" s="185" t="s">
        <v>682</v>
      </c>
      <c r="V878" s="185" t="s">
        <v>1272</v>
      </c>
      <c r="W878" s="185" t="s">
        <v>556</v>
      </c>
      <c r="X878" s="185" t="s">
        <v>1880</v>
      </c>
      <c r="Y878" s="185" t="s">
        <v>1881</v>
      </c>
      <c r="Z878" s="185" t="s">
        <v>1909</v>
      </c>
      <c r="AA878" s="185" t="s">
        <v>1883</v>
      </c>
      <c r="AB878" s="185" t="s">
        <v>1913</v>
      </c>
      <c r="AC878" s="185" t="s">
        <v>5317</v>
      </c>
      <c r="AD878" s="185" t="s">
        <v>2043</v>
      </c>
      <c r="AE878" s="185" t="s">
        <v>1887</v>
      </c>
      <c r="AF878" s="185" t="s">
        <v>1888</v>
      </c>
      <c r="AG878" s="185" t="s">
        <v>1889</v>
      </c>
      <c r="AH878" s="185" t="s">
        <v>1883</v>
      </c>
      <c r="AI878" s="185" t="s">
        <v>1890</v>
      </c>
      <c r="AK878" s="185" t="s">
        <v>2270</v>
      </c>
      <c r="AL878" s="185" t="s">
        <v>2126</v>
      </c>
      <c r="AM878" s="185" t="s">
        <v>4870</v>
      </c>
      <c r="AN878" s="185" t="s">
        <v>4382</v>
      </c>
      <c r="AO878" s="185" t="s">
        <v>4359</v>
      </c>
      <c r="AP878" s="185" t="s">
        <v>1896</v>
      </c>
      <c r="AQ878" s="185" t="s">
        <v>1272</v>
      </c>
      <c r="AR878" s="185" t="s">
        <v>1935</v>
      </c>
      <c r="AS878" s="185">
        <v>1664922</v>
      </c>
      <c r="AT878" s="185" t="s">
        <v>1935</v>
      </c>
      <c r="AV878" s="185" t="s">
        <v>1920</v>
      </c>
      <c r="AW878" s="185">
        <v>1664922</v>
      </c>
      <c r="AX878" s="185">
        <v>0</v>
      </c>
      <c r="AY878" s="185" t="s">
        <v>2566</v>
      </c>
      <c r="AZ878" s="186">
        <v>0</v>
      </c>
      <c r="BA878" s="231">
        <v>0</v>
      </c>
      <c r="BB878" s="185">
        <v>0</v>
      </c>
      <c r="BD878" s="187">
        <v>28073</v>
      </c>
      <c r="BE878" s="187">
        <v>40800</v>
      </c>
      <c r="BF878" s="187">
        <v>40800</v>
      </c>
      <c r="BH878" s="187">
        <v>43767</v>
      </c>
      <c r="BI878" s="187">
        <v>44132</v>
      </c>
      <c r="BO878" s="185" t="s">
        <v>861</v>
      </c>
      <c r="BR878" s="185" t="s">
        <v>2287</v>
      </c>
      <c r="BV878" s="185" t="s">
        <v>3365</v>
      </c>
      <c r="BW878" s="185" t="s">
        <v>1896</v>
      </c>
      <c r="BX878" s="185" t="s">
        <v>1902</v>
      </c>
      <c r="BY878" s="187">
        <v>42672</v>
      </c>
      <c r="BZ878" s="187">
        <v>44133</v>
      </c>
      <c r="CA878" s="185">
        <v>0</v>
      </c>
      <c r="CB878" s="185">
        <v>1664922</v>
      </c>
      <c r="CC878" s="185">
        <v>0</v>
      </c>
      <c r="CD878" s="185">
        <v>102854</v>
      </c>
      <c r="CE878" s="185">
        <v>0</v>
      </c>
      <c r="CF878" s="185">
        <v>0</v>
      </c>
      <c r="CG878" s="185">
        <v>0</v>
      </c>
      <c r="CH878" s="185">
        <v>0</v>
      </c>
      <c r="CI878" s="185">
        <v>0</v>
      </c>
      <c r="CK878" s="185">
        <v>1030925</v>
      </c>
      <c r="CL878" s="185">
        <v>0</v>
      </c>
      <c r="CM878" s="185">
        <v>0</v>
      </c>
      <c r="CN878" s="185">
        <v>0</v>
      </c>
      <c r="CO878" s="185">
        <v>0</v>
      </c>
      <c r="CP878" s="185">
        <v>66098</v>
      </c>
      <c r="CQ878" s="185">
        <v>0</v>
      </c>
      <c r="CR878" s="185">
        <v>0</v>
      </c>
      <c r="CS878" s="185">
        <v>110995</v>
      </c>
      <c r="CT878" s="185">
        <v>0</v>
      </c>
      <c r="CU878" s="185">
        <v>0</v>
      </c>
      <c r="CV878" s="185">
        <v>0</v>
      </c>
      <c r="CW878" s="185">
        <v>3089782</v>
      </c>
      <c r="CX878" s="185">
        <v>501150</v>
      </c>
      <c r="CY878" s="185">
        <v>2588632</v>
      </c>
      <c r="CZ878" s="185" t="s">
        <v>8035</v>
      </c>
      <c r="DA878" s="185">
        <v>238733</v>
      </c>
      <c r="DB878" s="185">
        <v>141500</v>
      </c>
      <c r="DC878" s="185">
        <v>199800</v>
      </c>
      <c r="DD878" s="185">
        <v>2762000</v>
      </c>
      <c r="DE878" s="185">
        <v>110500</v>
      </c>
      <c r="DF878" s="185">
        <v>55200</v>
      </c>
      <c r="DG878" s="185">
        <v>82900</v>
      </c>
      <c r="DH878" s="185">
        <v>0</v>
      </c>
      <c r="DI878" s="185">
        <v>30</v>
      </c>
      <c r="DJ878" s="185">
        <v>0</v>
      </c>
      <c r="DK878" s="185">
        <v>0</v>
      </c>
      <c r="DL878" s="185">
        <v>0</v>
      </c>
      <c r="DM878" s="187">
        <v>44378</v>
      </c>
      <c r="DN878" s="187">
        <v>44400</v>
      </c>
      <c r="DO878" s="185">
        <v>0</v>
      </c>
      <c r="DP878" s="185">
        <v>66600</v>
      </c>
      <c r="DQ878" s="185">
        <v>0</v>
      </c>
      <c r="DR878" s="185" t="s">
        <v>1888</v>
      </c>
      <c r="DS878" s="185" t="s">
        <v>1903</v>
      </c>
      <c r="DT878" s="185">
        <v>66600</v>
      </c>
      <c r="DV878" s="185" t="s">
        <v>1946</v>
      </c>
      <c r="DW878" s="185">
        <v>1665000</v>
      </c>
      <c r="DX878" s="185" t="s">
        <v>1896</v>
      </c>
    </row>
    <row r="879" spans="1:128" x14ac:dyDescent="0.25">
      <c r="A879" s="185">
        <v>30</v>
      </c>
      <c r="B879" s="185">
        <v>9459000</v>
      </c>
      <c r="D879" s="230">
        <v>5.2199999999999998E-3</v>
      </c>
      <c r="E879" s="185">
        <v>49376</v>
      </c>
      <c r="F879" s="185">
        <v>52434079</v>
      </c>
      <c r="I879" s="185">
        <v>9734372</v>
      </c>
      <c r="J879" s="185">
        <v>3310441</v>
      </c>
      <c r="L879" s="185">
        <v>8637188</v>
      </c>
      <c r="M879" s="185" t="s">
        <v>1889</v>
      </c>
      <c r="N879" s="185" t="s">
        <v>2672</v>
      </c>
      <c r="Q879" s="185" t="s">
        <v>2673</v>
      </c>
      <c r="R879" s="185" t="s">
        <v>2674</v>
      </c>
      <c r="S879" s="185" t="s">
        <v>329</v>
      </c>
      <c r="T879" s="185" t="s">
        <v>10</v>
      </c>
      <c r="U879" s="185" t="s">
        <v>682</v>
      </c>
      <c r="V879" s="185" t="s">
        <v>311</v>
      </c>
      <c r="W879" s="185" t="s">
        <v>7260</v>
      </c>
      <c r="X879" s="185" t="s">
        <v>2072</v>
      </c>
      <c r="Y879" s="185" t="s">
        <v>2268</v>
      </c>
      <c r="Z879" s="185" t="s">
        <v>1909</v>
      </c>
      <c r="AA879" s="185" t="s">
        <v>1883</v>
      </c>
      <c r="AB879" s="185" t="s">
        <v>1913</v>
      </c>
      <c r="AC879" s="185" t="s">
        <v>7261</v>
      </c>
      <c r="AD879" s="185" t="s">
        <v>2327</v>
      </c>
      <c r="AE879" s="185" t="s">
        <v>1887</v>
      </c>
      <c r="AF879" s="185" t="s">
        <v>1888</v>
      </c>
      <c r="AG879" s="185" t="s">
        <v>1889</v>
      </c>
      <c r="AH879" s="185" t="s">
        <v>1883</v>
      </c>
      <c r="AI879" s="185" t="s">
        <v>1890</v>
      </c>
      <c r="AK879" s="185" t="s">
        <v>1954</v>
      </c>
      <c r="AL879" s="185" t="s">
        <v>2812</v>
      </c>
      <c r="AM879" s="185" t="s">
        <v>7262</v>
      </c>
      <c r="AN879" s="185" t="s">
        <v>7263</v>
      </c>
      <c r="AO879" s="185" t="s">
        <v>4526</v>
      </c>
      <c r="AP879" s="185" t="s">
        <v>1896</v>
      </c>
      <c r="AQ879" s="185" t="s">
        <v>311</v>
      </c>
      <c r="AR879" s="185" t="s">
        <v>523</v>
      </c>
      <c r="AS879" s="185">
        <v>6305602</v>
      </c>
      <c r="AT879" s="185" t="s">
        <v>523</v>
      </c>
      <c r="AV879" s="185" t="s">
        <v>1920</v>
      </c>
      <c r="AW879" s="185">
        <v>6305602</v>
      </c>
      <c r="AX879" s="185">
        <v>0</v>
      </c>
      <c r="AY879" s="185" t="s">
        <v>2680</v>
      </c>
      <c r="AZ879" s="186">
        <v>50</v>
      </c>
      <c r="BA879" s="231">
        <v>0</v>
      </c>
      <c r="BB879" s="185">
        <v>0</v>
      </c>
      <c r="BD879" s="187">
        <v>28362</v>
      </c>
      <c r="BE879" s="187">
        <v>43875</v>
      </c>
      <c r="BF879" s="187">
        <v>43875</v>
      </c>
      <c r="BH879" s="187">
        <v>43875</v>
      </c>
      <c r="BO879" s="185" t="s">
        <v>861</v>
      </c>
      <c r="BR879" s="185" t="s">
        <v>2287</v>
      </c>
      <c r="BV879" s="185" t="s">
        <v>3365</v>
      </c>
      <c r="BW879" s="185" t="s">
        <v>1896</v>
      </c>
      <c r="BX879" s="185" t="s">
        <v>2681</v>
      </c>
      <c r="BY879" s="187">
        <v>43875</v>
      </c>
      <c r="BZ879" s="187">
        <v>44241</v>
      </c>
      <c r="CA879" s="185">
        <v>0</v>
      </c>
      <c r="CB879" s="185">
        <v>6305602</v>
      </c>
      <c r="CC879" s="185">
        <v>0</v>
      </c>
      <c r="CD879" s="185">
        <v>0</v>
      </c>
      <c r="CE879" s="185">
        <v>3152900</v>
      </c>
      <c r="CF879" s="185">
        <v>0</v>
      </c>
      <c r="CG879" s="185">
        <v>0</v>
      </c>
      <c r="CH879" s="185">
        <v>0</v>
      </c>
      <c r="CI879" s="185">
        <v>0</v>
      </c>
      <c r="CK879" s="185">
        <v>0</v>
      </c>
      <c r="CL879" s="185">
        <v>0</v>
      </c>
      <c r="CM879" s="185">
        <v>0</v>
      </c>
      <c r="CN879" s="185">
        <v>0</v>
      </c>
      <c r="CO879" s="185">
        <v>0</v>
      </c>
      <c r="CP879" s="185">
        <v>0</v>
      </c>
      <c r="CQ879" s="185">
        <v>0</v>
      </c>
      <c r="CR879" s="185">
        <v>0</v>
      </c>
      <c r="CS879" s="185">
        <v>0</v>
      </c>
      <c r="CT879" s="185">
        <v>0</v>
      </c>
      <c r="CU879" s="185">
        <v>0</v>
      </c>
      <c r="CV879" s="185">
        <v>0</v>
      </c>
      <c r="CW879" s="185">
        <v>9458502</v>
      </c>
      <c r="CX879" s="185">
        <v>2010526</v>
      </c>
      <c r="CY879" s="185">
        <v>7447976</v>
      </c>
      <c r="CZ879" s="185" t="s">
        <v>8035</v>
      </c>
      <c r="DA879" s="185">
        <v>788209</v>
      </c>
      <c r="DB879" s="185">
        <v>804000</v>
      </c>
      <c r="DC879" s="185">
        <v>1135100</v>
      </c>
      <c r="DD879" s="185">
        <v>9459000</v>
      </c>
      <c r="DE879" s="185">
        <v>378400</v>
      </c>
      <c r="DF879" s="185">
        <v>189200</v>
      </c>
      <c r="DG879" s="185">
        <v>283800</v>
      </c>
      <c r="DH879" s="185">
        <v>0</v>
      </c>
      <c r="DI879" s="185">
        <v>30</v>
      </c>
      <c r="DJ879" s="185">
        <v>0</v>
      </c>
      <c r="DK879" s="185">
        <v>0</v>
      </c>
      <c r="DL879" s="185">
        <v>686201</v>
      </c>
      <c r="DM879" s="187">
        <v>43875</v>
      </c>
      <c r="DN879" s="187">
        <v>43876</v>
      </c>
      <c r="DO879" s="185">
        <v>0</v>
      </c>
      <c r="DP879" s="185">
        <v>378400</v>
      </c>
      <c r="DQ879" s="185">
        <v>94600</v>
      </c>
      <c r="DR879" s="185" t="s">
        <v>1989</v>
      </c>
      <c r="DS879" s="185" t="s">
        <v>2026</v>
      </c>
      <c r="DT879" s="185">
        <v>378400</v>
      </c>
      <c r="DV879" s="185" t="s">
        <v>1946</v>
      </c>
      <c r="DW879" s="185">
        <v>9459000</v>
      </c>
      <c r="DX879" s="185" t="s">
        <v>1896</v>
      </c>
    </row>
    <row r="880" spans="1:128" x14ac:dyDescent="0.25">
      <c r="A880" s="185">
        <v>30</v>
      </c>
      <c r="B880" s="185">
        <v>2722000</v>
      </c>
      <c r="D880" s="230">
        <v>2.436E-2</v>
      </c>
      <c r="E880" s="185">
        <v>66308</v>
      </c>
      <c r="F880" s="185">
        <v>52455814</v>
      </c>
      <c r="I880" s="185">
        <v>2801291</v>
      </c>
      <c r="J880" s="185">
        <v>952666</v>
      </c>
      <c r="L880" s="185">
        <v>3156816</v>
      </c>
      <c r="M880" s="185" t="s">
        <v>1928</v>
      </c>
      <c r="N880" s="185" t="s">
        <v>11</v>
      </c>
      <c r="R880" s="185" t="s">
        <v>1879</v>
      </c>
      <c r="S880" s="185" t="s">
        <v>150</v>
      </c>
      <c r="T880" s="185" t="s">
        <v>163</v>
      </c>
      <c r="U880" s="185" t="s">
        <v>1280</v>
      </c>
      <c r="V880" s="185" t="s">
        <v>2012</v>
      </c>
      <c r="W880" s="185" t="s">
        <v>7630</v>
      </c>
      <c r="X880" s="185" t="s">
        <v>1880</v>
      </c>
      <c r="Y880" s="185" t="s">
        <v>1881</v>
      </c>
      <c r="Z880" s="185" t="s">
        <v>2052</v>
      </c>
      <c r="AA880" s="185" t="s">
        <v>1883</v>
      </c>
      <c r="AB880" s="185" t="s">
        <v>1913</v>
      </c>
      <c r="AC880" s="185" t="s">
        <v>5318</v>
      </c>
      <c r="AD880" s="185" t="s">
        <v>2250</v>
      </c>
      <c r="AE880" s="185" t="s">
        <v>1887</v>
      </c>
      <c r="AF880" s="185" t="s">
        <v>1888</v>
      </c>
      <c r="AG880" s="185" t="s">
        <v>1888</v>
      </c>
      <c r="AH880" s="185" t="s">
        <v>1883</v>
      </c>
      <c r="AI880" s="185" t="s">
        <v>1890</v>
      </c>
      <c r="AK880" s="185" t="s">
        <v>2305</v>
      </c>
      <c r="AL880" s="185" t="s">
        <v>2194</v>
      </c>
      <c r="AM880" s="185" t="s">
        <v>5319</v>
      </c>
      <c r="AN880" s="185" t="s">
        <v>5320</v>
      </c>
      <c r="AO880" s="185" t="s">
        <v>5321</v>
      </c>
      <c r="AP880" s="185" t="s">
        <v>1896</v>
      </c>
      <c r="AQ880" s="185" t="s">
        <v>2012</v>
      </c>
      <c r="AR880" s="185" t="s">
        <v>2021</v>
      </c>
      <c r="AS880" s="185">
        <v>2721902</v>
      </c>
      <c r="AT880" s="185" t="s">
        <v>2021</v>
      </c>
      <c r="AV880" s="185" t="s">
        <v>1920</v>
      </c>
      <c r="AW880" s="185">
        <v>2721902</v>
      </c>
      <c r="AX880" s="185">
        <v>0</v>
      </c>
      <c r="AY880" s="185" t="s">
        <v>3244</v>
      </c>
      <c r="AZ880" s="186">
        <v>0</v>
      </c>
      <c r="BA880" s="231">
        <v>0</v>
      </c>
      <c r="BB880" s="185">
        <v>0</v>
      </c>
      <c r="BD880" s="187">
        <v>28953</v>
      </c>
      <c r="BE880" s="187">
        <v>41246</v>
      </c>
      <c r="BF880" s="187">
        <v>41246</v>
      </c>
      <c r="BH880" s="187">
        <v>43072</v>
      </c>
      <c r="BI880" s="187">
        <v>43436</v>
      </c>
      <c r="BO880" s="185" t="s">
        <v>11</v>
      </c>
      <c r="BR880" s="185" t="s">
        <v>3245</v>
      </c>
      <c r="BV880" s="185" t="s">
        <v>3365</v>
      </c>
      <c r="BW880" s="185" t="s">
        <v>1960</v>
      </c>
      <c r="BX880" s="185" t="s">
        <v>1902</v>
      </c>
      <c r="BY880" s="187">
        <v>43072</v>
      </c>
      <c r="BZ880" s="187">
        <v>44168</v>
      </c>
      <c r="CA880" s="185">
        <v>0</v>
      </c>
      <c r="CB880" s="185">
        <v>2721902</v>
      </c>
      <c r="CC880" s="185">
        <v>0</v>
      </c>
      <c r="CD880" s="185">
        <v>0</v>
      </c>
      <c r="CE880" s="185">
        <v>0</v>
      </c>
      <c r="CF880" s="185">
        <v>0</v>
      </c>
      <c r="CG880" s="185">
        <v>0</v>
      </c>
      <c r="CH880" s="185">
        <v>0</v>
      </c>
      <c r="CI880" s="185">
        <v>0</v>
      </c>
      <c r="CK880" s="185">
        <v>0</v>
      </c>
      <c r="CL880" s="185">
        <v>0</v>
      </c>
      <c r="CM880" s="185">
        <v>0</v>
      </c>
      <c r="CN880" s="185">
        <v>0</v>
      </c>
      <c r="CO880" s="185">
        <v>0</v>
      </c>
      <c r="CP880" s="185">
        <v>0</v>
      </c>
      <c r="CQ880" s="185">
        <v>0</v>
      </c>
      <c r="CR880" s="185">
        <v>0</v>
      </c>
      <c r="CS880" s="185">
        <v>0</v>
      </c>
      <c r="CT880" s="185">
        <v>0</v>
      </c>
      <c r="CU880" s="185">
        <v>0</v>
      </c>
      <c r="CV880" s="185">
        <v>0</v>
      </c>
      <c r="CW880" s="185">
        <v>2721902</v>
      </c>
      <c r="CX880" s="185">
        <v>1335723</v>
      </c>
      <c r="CY880" s="185">
        <v>1386179</v>
      </c>
      <c r="CZ880" s="185" t="s">
        <v>8035</v>
      </c>
      <c r="DA880" s="185">
        <v>226825</v>
      </c>
      <c r="DB880" s="185">
        <v>231400</v>
      </c>
      <c r="DC880" s="185">
        <v>326600</v>
      </c>
      <c r="DD880" s="185">
        <v>2722000</v>
      </c>
      <c r="DE880" s="185">
        <v>108900</v>
      </c>
      <c r="DF880" s="185">
        <v>54400</v>
      </c>
      <c r="DG880" s="185">
        <v>81700</v>
      </c>
      <c r="DH880" s="185">
        <v>0</v>
      </c>
      <c r="DI880" s="185">
        <v>30</v>
      </c>
      <c r="DJ880" s="185">
        <v>0</v>
      </c>
      <c r="DK880" s="185">
        <v>0</v>
      </c>
      <c r="DL880" s="185">
        <v>0</v>
      </c>
      <c r="DM880" s="187">
        <v>44197</v>
      </c>
      <c r="DN880" s="187">
        <v>44215</v>
      </c>
      <c r="DO880" s="185">
        <v>0</v>
      </c>
      <c r="DP880" s="185">
        <v>108900</v>
      </c>
      <c r="DQ880" s="185">
        <v>0</v>
      </c>
      <c r="DR880" s="185" t="s">
        <v>1888</v>
      </c>
      <c r="DS880" s="185" t="s">
        <v>1903</v>
      </c>
      <c r="DT880" s="185">
        <v>108900</v>
      </c>
      <c r="DV880" s="185" t="s">
        <v>2061</v>
      </c>
      <c r="DW880" s="185">
        <v>2722000</v>
      </c>
      <c r="DX880" s="185" t="s">
        <v>1896</v>
      </c>
    </row>
    <row r="881" spans="1:128" x14ac:dyDescent="0.25">
      <c r="A881" s="185">
        <v>30</v>
      </c>
      <c r="B881" s="185">
        <v>1784000</v>
      </c>
      <c r="D881" s="230">
        <v>2.436E-2</v>
      </c>
      <c r="E881" s="185">
        <v>43458</v>
      </c>
      <c r="F881" s="185">
        <v>52482585</v>
      </c>
      <c r="I881" s="185">
        <v>1295460</v>
      </c>
      <c r="J881" s="185">
        <v>540724</v>
      </c>
      <c r="L881" s="185">
        <v>1403232</v>
      </c>
      <c r="M881" s="185" t="s">
        <v>1889</v>
      </c>
      <c r="N881" s="185" t="s">
        <v>2044</v>
      </c>
      <c r="R881" s="185" t="s">
        <v>1264</v>
      </c>
      <c r="S881" s="185" t="s">
        <v>306</v>
      </c>
      <c r="T881" s="185" t="s">
        <v>21</v>
      </c>
      <c r="U881" s="185" t="s">
        <v>2192</v>
      </c>
      <c r="V881" s="185" t="s">
        <v>2248</v>
      </c>
      <c r="W881" s="185" t="s">
        <v>1479</v>
      </c>
      <c r="X881" s="185" t="s">
        <v>1880</v>
      </c>
      <c r="Y881" s="185" t="s">
        <v>2084</v>
      </c>
      <c r="Z881" s="185" t="s">
        <v>1909</v>
      </c>
      <c r="AA881" s="185" t="s">
        <v>1883</v>
      </c>
      <c r="AB881" s="185" t="s">
        <v>1883</v>
      </c>
      <c r="AC881" s="185" t="s">
        <v>5322</v>
      </c>
      <c r="AD881" s="185" t="s">
        <v>1887</v>
      </c>
      <c r="AE881" s="185" t="s">
        <v>1903</v>
      </c>
      <c r="AF881" s="185" t="s">
        <v>1887</v>
      </c>
      <c r="AG881" s="185" t="s">
        <v>1887</v>
      </c>
      <c r="AH881" s="185" t="s">
        <v>1912</v>
      </c>
      <c r="AI881" s="185" t="s">
        <v>1890</v>
      </c>
      <c r="AK881" s="185" t="s">
        <v>5323</v>
      </c>
      <c r="AL881" s="185" t="s">
        <v>5324</v>
      </c>
      <c r="AM881" s="185" t="s">
        <v>5042</v>
      </c>
      <c r="AN881" s="185" t="s">
        <v>5042</v>
      </c>
      <c r="AP881" s="185" t="s">
        <v>1896</v>
      </c>
      <c r="AQ881" s="185" t="s">
        <v>2248</v>
      </c>
      <c r="AR881" s="185" t="s">
        <v>2252</v>
      </c>
      <c r="AS881" s="185">
        <v>1081448</v>
      </c>
      <c r="AT881" s="185" t="s">
        <v>2252</v>
      </c>
      <c r="AV881" s="185" t="s">
        <v>1920</v>
      </c>
      <c r="AW881" s="185">
        <v>1081448</v>
      </c>
      <c r="AX881" s="185">
        <v>0</v>
      </c>
      <c r="AY881" s="185" t="s">
        <v>2050</v>
      </c>
      <c r="AZ881" s="186">
        <v>0</v>
      </c>
      <c r="BA881" s="231">
        <v>0</v>
      </c>
      <c r="BB881" s="185">
        <v>0</v>
      </c>
      <c r="BC881" s="185" t="s">
        <v>1332</v>
      </c>
      <c r="BD881" s="187">
        <v>29001</v>
      </c>
      <c r="BE881" s="187">
        <v>42898</v>
      </c>
      <c r="BH881" s="187">
        <v>43628</v>
      </c>
      <c r="BI881" s="187">
        <v>43993</v>
      </c>
      <c r="BM881" s="185" t="s">
        <v>1900</v>
      </c>
      <c r="BN881" s="185" t="s">
        <v>1275</v>
      </c>
      <c r="BV881" s="185" t="s">
        <v>3365</v>
      </c>
      <c r="BW881" s="185" t="s">
        <v>1960</v>
      </c>
      <c r="BX881" s="185" t="s">
        <v>2025</v>
      </c>
      <c r="BY881" s="187">
        <v>42898</v>
      </c>
      <c r="BZ881" s="187">
        <v>44359</v>
      </c>
      <c r="CA881" s="185">
        <v>0</v>
      </c>
      <c r="CB881" s="185">
        <v>1081448</v>
      </c>
      <c r="CC881" s="185">
        <v>0</v>
      </c>
      <c r="CD881" s="185">
        <v>102854</v>
      </c>
      <c r="CE881" s="185">
        <v>0</v>
      </c>
      <c r="CF881" s="185">
        <v>0</v>
      </c>
      <c r="CG881" s="185">
        <v>0</v>
      </c>
      <c r="CH881" s="185">
        <v>540724</v>
      </c>
      <c r="CI881" s="185">
        <v>0</v>
      </c>
      <c r="CK881" s="185">
        <v>0</v>
      </c>
      <c r="CL881" s="185">
        <v>0</v>
      </c>
      <c r="CM881" s="185">
        <v>0</v>
      </c>
      <c r="CN881" s="185">
        <v>0</v>
      </c>
      <c r="CO881" s="185">
        <v>0</v>
      </c>
      <c r="CP881" s="185">
        <v>66098</v>
      </c>
      <c r="CQ881" s="185">
        <v>0</v>
      </c>
      <c r="CR881" s="185">
        <v>162217</v>
      </c>
      <c r="CS881" s="185">
        <v>0</v>
      </c>
      <c r="CT881" s="185">
        <v>0</v>
      </c>
      <c r="CU881" s="185">
        <v>0</v>
      </c>
      <c r="CV881" s="185">
        <v>0</v>
      </c>
      <c r="CW881" s="185">
        <v>1953341</v>
      </c>
      <c r="CX881" s="185">
        <v>592018</v>
      </c>
      <c r="CY881" s="185">
        <v>1361323</v>
      </c>
      <c r="CZ881" s="185" t="s">
        <v>8035</v>
      </c>
      <c r="DA881" s="185">
        <v>162778</v>
      </c>
      <c r="DB881" s="185">
        <v>151600</v>
      </c>
      <c r="DC881" s="185">
        <v>214100</v>
      </c>
      <c r="DD881" s="185">
        <v>1850000</v>
      </c>
      <c r="DE881" s="185">
        <v>74000</v>
      </c>
      <c r="DF881" s="185">
        <v>37000</v>
      </c>
      <c r="DG881" s="185">
        <v>55500</v>
      </c>
      <c r="DH881" s="185">
        <v>97667</v>
      </c>
      <c r="DI881" s="185">
        <v>30</v>
      </c>
      <c r="DJ881" s="185">
        <v>0</v>
      </c>
      <c r="DK881" s="185">
        <v>0</v>
      </c>
      <c r="DL881" s="185">
        <v>0</v>
      </c>
      <c r="DM881" s="187">
        <v>44278</v>
      </c>
      <c r="DN881" s="187">
        <v>44300</v>
      </c>
      <c r="DO881" s="185">
        <v>0</v>
      </c>
      <c r="DP881" s="185">
        <v>71400</v>
      </c>
      <c r="DQ881" s="185">
        <v>0</v>
      </c>
      <c r="DR881" s="185" t="s">
        <v>1888</v>
      </c>
      <c r="DS881" s="185" t="s">
        <v>1911</v>
      </c>
      <c r="DT881" s="185">
        <v>71400</v>
      </c>
      <c r="DV881" s="185" t="s">
        <v>1928</v>
      </c>
      <c r="DW881" s="185">
        <v>1784000</v>
      </c>
      <c r="DX881" s="185" t="s">
        <v>1896</v>
      </c>
    </row>
    <row r="882" spans="1:128" x14ac:dyDescent="0.25">
      <c r="A882" s="185">
        <v>30</v>
      </c>
      <c r="B882" s="185">
        <v>3212000</v>
      </c>
      <c r="D882" s="230">
        <v>5.2199999999999998E-3</v>
      </c>
      <c r="E882" s="185">
        <v>16767</v>
      </c>
      <c r="F882" s="185">
        <v>52498615</v>
      </c>
      <c r="I882" s="185">
        <v>3305347</v>
      </c>
      <c r="J882" s="185">
        <v>1124086</v>
      </c>
      <c r="L882" s="185">
        <v>3729993</v>
      </c>
      <c r="M882" s="185" t="s">
        <v>1889</v>
      </c>
      <c r="N882" s="185" t="s">
        <v>295</v>
      </c>
      <c r="Q882" s="185" t="s">
        <v>1745</v>
      </c>
      <c r="R882" s="185" t="s">
        <v>1879</v>
      </c>
      <c r="S882" s="185" t="s">
        <v>306</v>
      </c>
      <c r="T882" s="185" t="s">
        <v>306</v>
      </c>
      <c r="U882" s="185" t="s">
        <v>2513</v>
      </c>
      <c r="V882" s="185" t="s">
        <v>2012</v>
      </c>
      <c r="W882" s="185" t="s">
        <v>1364</v>
      </c>
      <c r="X882" s="185" t="s">
        <v>2407</v>
      </c>
      <c r="Y882" s="185" t="s">
        <v>1881</v>
      </c>
      <c r="Z882" s="185" t="s">
        <v>1909</v>
      </c>
      <c r="AA882" s="185" t="s">
        <v>1883</v>
      </c>
      <c r="AB882" s="185" t="s">
        <v>1883</v>
      </c>
      <c r="AC882" s="185" t="s">
        <v>5325</v>
      </c>
      <c r="AD882" s="185" t="s">
        <v>1989</v>
      </c>
      <c r="AE882" s="185" t="s">
        <v>1911</v>
      </c>
      <c r="AF882" s="185" t="s">
        <v>1887</v>
      </c>
      <c r="AG882" s="185" t="s">
        <v>1889</v>
      </c>
      <c r="AH882" s="185" t="s">
        <v>1912</v>
      </c>
      <c r="AI882" s="185" t="s">
        <v>1890</v>
      </c>
      <c r="AK882" s="185" t="s">
        <v>4523</v>
      </c>
      <c r="AL882" s="185" t="s">
        <v>2912</v>
      </c>
      <c r="AM882" s="185" t="s">
        <v>5326</v>
      </c>
      <c r="AN882" s="185" t="s">
        <v>4555</v>
      </c>
      <c r="AO882" s="185" t="s">
        <v>4189</v>
      </c>
      <c r="AP882" s="185" t="s">
        <v>1896</v>
      </c>
      <c r="AQ882" s="185" t="s">
        <v>2012</v>
      </c>
      <c r="AR882" s="185" t="s">
        <v>2217</v>
      </c>
      <c r="AS882" s="185">
        <v>3211673</v>
      </c>
      <c r="AT882" s="185" t="s">
        <v>2217</v>
      </c>
      <c r="AV882" s="185" t="s">
        <v>1920</v>
      </c>
      <c r="AW882" s="185">
        <v>3211673</v>
      </c>
      <c r="AX882" s="185">
        <v>0</v>
      </c>
      <c r="AY882" s="185" t="s">
        <v>2218</v>
      </c>
      <c r="AZ882" s="186">
        <v>0</v>
      </c>
      <c r="BA882" s="231">
        <v>0</v>
      </c>
      <c r="BB882" s="185">
        <v>0</v>
      </c>
      <c r="BD882" s="187">
        <v>28715</v>
      </c>
      <c r="BE882" s="187">
        <v>42860</v>
      </c>
      <c r="BF882" s="187">
        <v>42860</v>
      </c>
      <c r="BH882" s="187">
        <v>43590</v>
      </c>
      <c r="BI882" s="187">
        <v>43955</v>
      </c>
      <c r="BO882" s="185" t="s">
        <v>295</v>
      </c>
      <c r="BR882" s="185" t="s">
        <v>2060</v>
      </c>
      <c r="BV882" s="185" t="s">
        <v>3365</v>
      </c>
      <c r="BW882" s="185" t="s">
        <v>1896</v>
      </c>
      <c r="BX882" s="185" t="s">
        <v>1902</v>
      </c>
      <c r="BY882" s="187">
        <v>42860</v>
      </c>
      <c r="BZ882" s="187">
        <v>44321</v>
      </c>
      <c r="CA882" s="185">
        <v>0</v>
      </c>
      <c r="CB882" s="185">
        <v>3211673</v>
      </c>
      <c r="CC882" s="185">
        <v>0</v>
      </c>
      <c r="CD882" s="185">
        <v>0</v>
      </c>
      <c r="CE882" s="185">
        <v>449634</v>
      </c>
      <c r="CF882" s="185">
        <v>0</v>
      </c>
      <c r="CG882" s="185">
        <v>0</v>
      </c>
      <c r="CH882" s="185">
        <v>0</v>
      </c>
      <c r="CI882" s="185">
        <v>0</v>
      </c>
      <c r="CK882" s="185">
        <v>0</v>
      </c>
      <c r="CL882" s="185">
        <v>0</v>
      </c>
      <c r="CM882" s="185">
        <v>0</v>
      </c>
      <c r="CN882" s="185">
        <v>0</v>
      </c>
      <c r="CO882" s="185">
        <v>0</v>
      </c>
      <c r="CP882" s="185">
        <v>0</v>
      </c>
      <c r="CQ882" s="185">
        <v>0</v>
      </c>
      <c r="CR882" s="185">
        <v>0</v>
      </c>
      <c r="CS882" s="185">
        <v>0</v>
      </c>
      <c r="CT882" s="185">
        <v>0</v>
      </c>
      <c r="CU882" s="185">
        <v>0</v>
      </c>
      <c r="CV882" s="185">
        <v>0</v>
      </c>
      <c r="CW882" s="185">
        <v>3661307</v>
      </c>
      <c r="CX882" s="185">
        <v>1088583</v>
      </c>
      <c r="CY882" s="185">
        <v>2572724</v>
      </c>
      <c r="CZ882" s="185" t="s">
        <v>8035</v>
      </c>
      <c r="DA882" s="185">
        <v>267639</v>
      </c>
      <c r="DB882" s="185">
        <v>273000</v>
      </c>
      <c r="DC882" s="185">
        <v>385400</v>
      </c>
      <c r="DD882" s="185">
        <v>3212000</v>
      </c>
      <c r="DE882" s="185">
        <v>128500</v>
      </c>
      <c r="DF882" s="185">
        <v>64200</v>
      </c>
      <c r="DG882" s="185">
        <v>96400</v>
      </c>
      <c r="DH882" s="185">
        <v>0</v>
      </c>
      <c r="DI882" s="185">
        <v>30</v>
      </c>
      <c r="DJ882" s="185">
        <v>0</v>
      </c>
      <c r="DK882" s="185">
        <v>0</v>
      </c>
      <c r="DL882" s="185">
        <v>0</v>
      </c>
      <c r="DM882" s="187">
        <v>44197</v>
      </c>
      <c r="DN882" s="187">
        <v>44201</v>
      </c>
      <c r="DO882" s="185">
        <v>0</v>
      </c>
      <c r="DP882" s="185">
        <v>128500</v>
      </c>
      <c r="DQ882" s="185">
        <v>0</v>
      </c>
      <c r="DR882" s="185" t="s">
        <v>2074</v>
      </c>
      <c r="DS882" s="185" t="s">
        <v>1903</v>
      </c>
      <c r="DT882" s="185">
        <v>128500</v>
      </c>
      <c r="DV882" s="185" t="s">
        <v>1928</v>
      </c>
      <c r="DW882" s="185">
        <v>3212000</v>
      </c>
      <c r="DX882" s="185" t="s">
        <v>1896</v>
      </c>
    </row>
    <row r="883" spans="1:128" x14ac:dyDescent="0.25">
      <c r="A883" s="185">
        <v>27</v>
      </c>
      <c r="B883" s="185">
        <v>1498500</v>
      </c>
      <c r="C883" s="185">
        <v>3</v>
      </c>
      <c r="D883" s="230">
        <v>5.2199999999999998E-3</v>
      </c>
      <c r="E883" s="185">
        <v>7822</v>
      </c>
      <c r="F883" s="185">
        <v>52504116</v>
      </c>
      <c r="H883" s="185" t="s">
        <v>1332</v>
      </c>
      <c r="I883" s="185">
        <v>1903246</v>
      </c>
      <c r="J883" s="185">
        <v>832461</v>
      </c>
      <c r="L883" s="185">
        <v>2143028</v>
      </c>
      <c r="M883" s="185" t="s">
        <v>2123</v>
      </c>
      <c r="N883" s="185" t="s">
        <v>2044</v>
      </c>
      <c r="R883" s="185" t="s">
        <v>1879</v>
      </c>
      <c r="S883" s="185" t="s">
        <v>780</v>
      </c>
      <c r="T883" s="185" t="s">
        <v>507</v>
      </c>
      <c r="U883" s="185" t="s">
        <v>682</v>
      </c>
      <c r="V883" s="185" t="s">
        <v>1949</v>
      </c>
      <c r="W883" s="185" t="s">
        <v>7264</v>
      </c>
      <c r="X883" s="185" t="s">
        <v>2045</v>
      </c>
      <c r="Y883" s="185" t="s">
        <v>1881</v>
      </c>
      <c r="Z883" s="185" t="s">
        <v>2124</v>
      </c>
      <c r="AA883" s="185" t="s">
        <v>1883</v>
      </c>
      <c r="AB883" s="185" t="s">
        <v>1923</v>
      </c>
      <c r="AC883" s="185" t="s">
        <v>5327</v>
      </c>
      <c r="AD883" s="185" t="s">
        <v>3095</v>
      </c>
      <c r="AE883" s="185" t="s">
        <v>1887</v>
      </c>
      <c r="AF883" s="185" t="s">
        <v>1888</v>
      </c>
      <c r="AG883" s="185" t="s">
        <v>1889</v>
      </c>
      <c r="AH883" s="185" t="s">
        <v>1883</v>
      </c>
      <c r="AI883" s="185" t="s">
        <v>1890</v>
      </c>
      <c r="AK883" s="185" t="s">
        <v>2973</v>
      </c>
      <c r="AL883" s="185" t="s">
        <v>4534</v>
      </c>
      <c r="AM883" s="185" t="s">
        <v>5328</v>
      </c>
      <c r="AN883" s="185" t="s">
        <v>5329</v>
      </c>
      <c r="AO883" s="185" t="s">
        <v>5330</v>
      </c>
      <c r="AP883" s="185" t="s">
        <v>1896</v>
      </c>
      <c r="AQ883" s="185" t="s">
        <v>1949</v>
      </c>
      <c r="AR883" s="185" t="s">
        <v>2237</v>
      </c>
      <c r="AS883" s="185">
        <v>1664922</v>
      </c>
      <c r="AT883" s="185" t="s">
        <v>2237</v>
      </c>
      <c r="AV883" s="185" t="s">
        <v>1920</v>
      </c>
      <c r="AW883" s="185">
        <v>1664922</v>
      </c>
      <c r="AX883" s="185">
        <v>0</v>
      </c>
      <c r="AY883" s="185" t="s">
        <v>2050</v>
      </c>
      <c r="AZ883" s="186">
        <v>0</v>
      </c>
      <c r="BA883" s="231">
        <v>11</v>
      </c>
      <c r="BB883" s="185">
        <v>0</v>
      </c>
      <c r="BD883" s="187">
        <v>28780</v>
      </c>
      <c r="BE883" s="187">
        <v>43438</v>
      </c>
      <c r="BF883" s="187">
        <v>43438</v>
      </c>
      <c r="BH883" s="187">
        <v>43803</v>
      </c>
      <c r="BI883" s="187">
        <v>44168</v>
      </c>
      <c r="BM883" s="185" t="s">
        <v>1900</v>
      </c>
      <c r="BN883" s="185" t="s">
        <v>1275</v>
      </c>
      <c r="BV883" s="185" t="s">
        <v>3365</v>
      </c>
      <c r="BW883" s="185" t="s">
        <v>1926</v>
      </c>
      <c r="BX883" s="185" t="s">
        <v>1902</v>
      </c>
      <c r="BY883" s="187">
        <v>43438</v>
      </c>
      <c r="BZ883" s="187">
        <v>44169</v>
      </c>
      <c r="CA883" s="185">
        <v>0</v>
      </c>
      <c r="CB883" s="185">
        <v>1664922</v>
      </c>
      <c r="CC883" s="185">
        <v>0</v>
      </c>
      <c r="CD883" s="185">
        <v>102854</v>
      </c>
      <c r="CE883" s="185">
        <v>0</v>
      </c>
      <c r="CF883" s="185">
        <v>0</v>
      </c>
      <c r="CG883" s="185">
        <v>0</v>
      </c>
      <c r="CH883" s="185">
        <v>0</v>
      </c>
      <c r="CI883" s="185">
        <v>0</v>
      </c>
      <c r="CK883" s="185">
        <v>0</v>
      </c>
      <c r="CL883" s="185">
        <v>0</v>
      </c>
      <c r="CM883" s="185">
        <v>0</v>
      </c>
      <c r="CN883" s="185">
        <v>0</v>
      </c>
      <c r="CO883" s="185">
        <v>0</v>
      </c>
      <c r="CP883" s="185">
        <v>66098</v>
      </c>
      <c r="CQ883" s="185">
        <v>183141</v>
      </c>
      <c r="CR883" s="185">
        <v>0</v>
      </c>
      <c r="CS883" s="185">
        <v>0</v>
      </c>
      <c r="CT883" s="185">
        <v>0</v>
      </c>
      <c r="CU883" s="185">
        <v>0</v>
      </c>
      <c r="CV883" s="185">
        <v>0</v>
      </c>
      <c r="CW883" s="185">
        <v>2017015</v>
      </c>
      <c r="CX883" s="185">
        <v>716360</v>
      </c>
      <c r="CY883" s="185">
        <v>1300655</v>
      </c>
      <c r="CZ883" s="185" t="s">
        <v>8035</v>
      </c>
      <c r="DA883" s="185">
        <v>168085</v>
      </c>
      <c r="DB883" s="185">
        <v>141500</v>
      </c>
      <c r="DC883" s="185">
        <v>199800</v>
      </c>
      <c r="DD883" s="185">
        <v>1914000</v>
      </c>
      <c r="DE883" s="185">
        <v>76600</v>
      </c>
      <c r="DF883" s="185">
        <v>38300</v>
      </c>
      <c r="DG883" s="185">
        <v>57400</v>
      </c>
      <c r="DH883" s="185">
        <v>0</v>
      </c>
      <c r="DI883" s="185">
        <v>30</v>
      </c>
      <c r="DJ883" s="185">
        <v>0</v>
      </c>
      <c r="DK883" s="185">
        <v>0</v>
      </c>
      <c r="DL883" s="185">
        <v>0</v>
      </c>
      <c r="DM883" s="187">
        <v>44235</v>
      </c>
      <c r="DN883" s="187">
        <v>44253</v>
      </c>
      <c r="DO883" s="185">
        <v>0</v>
      </c>
      <c r="DP883" s="185">
        <v>66600</v>
      </c>
      <c r="DQ883" s="185">
        <v>0</v>
      </c>
      <c r="DR883" s="185" t="s">
        <v>2051</v>
      </c>
      <c r="DS883" s="185" t="s">
        <v>1903</v>
      </c>
      <c r="DT883" s="185">
        <v>66600</v>
      </c>
      <c r="DV883" s="185" t="s">
        <v>1984</v>
      </c>
      <c r="DW883" s="185">
        <v>1665000</v>
      </c>
      <c r="DX883" s="185" t="s">
        <v>1896</v>
      </c>
    </row>
    <row r="884" spans="1:128" x14ac:dyDescent="0.25">
      <c r="A884" s="185">
        <v>30</v>
      </c>
      <c r="B884" s="185">
        <v>1843000</v>
      </c>
      <c r="D884" s="230">
        <v>5.2199999999999998E-3</v>
      </c>
      <c r="E884" s="185">
        <v>9620</v>
      </c>
      <c r="F884" s="185">
        <v>52527288</v>
      </c>
      <c r="I884" s="185">
        <v>1985600</v>
      </c>
      <c r="J884" s="185">
        <v>921361</v>
      </c>
      <c r="L884" s="185">
        <v>2240370</v>
      </c>
      <c r="M884" s="185" t="s">
        <v>1889</v>
      </c>
      <c r="N884" s="185" t="s">
        <v>5173</v>
      </c>
      <c r="R884" s="185" t="s">
        <v>1879</v>
      </c>
      <c r="S884" s="185" t="s">
        <v>306</v>
      </c>
      <c r="T884" s="185" t="s">
        <v>306</v>
      </c>
      <c r="U884" s="185" t="s">
        <v>2185</v>
      </c>
      <c r="V884" s="185" t="s">
        <v>575</v>
      </c>
      <c r="W884" s="185" t="s">
        <v>1701</v>
      </c>
      <c r="X884" s="185" t="s">
        <v>2033</v>
      </c>
      <c r="Y884" s="185" t="s">
        <v>1881</v>
      </c>
      <c r="Z884" s="185" t="s">
        <v>1909</v>
      </c>
      <c r="AA884" s="185" t="s">
        <v>1883</v>
      </c>
      <c r="AB884" s="185" t="s">
        <v>1883</v>
      </c>
      <c r="AC884" s="185" t="s">
        <v>5331</v>
      </c>
      <c r="AD884" s="185" t="s">
        <v>1989</v>
      </c>
      <c r="AE884" s="185" t="s">
        <v>1903</v>
      </c>
      <c r="AF884" s="185" t="s">
        <v>1887</v>
      </c>
      <c r="AG884" s="185" t="s">
        <v>1989</v>
      </c>
      <c r="AH884" s="185" t="s">
        <v>1912</v>
      </c>
      <c r="AI884" s="185" t="s">
        <v>1890</v>
      </c>
      <c r="AK884" s="185" t="s">
        <v>2423</v>
      </c>
      <c r="AL884" s="185" t="s">
        <v>5332</v>
      </c>
      <c r="AM884" s="185" t="s">
        <v>4387</v>
      </c>
      <c r="AN884" s="185" t="s">
        <v>4387</v>
      </c>
      <c r="AP884" s="185" t="s">
        <v>1896</v>
      </c>
      <c r="AQ884" s="185" t="s">
        <v>575</v>
      </c>
      <c r="AR884" s="185" t="s">
        <v>4596</v>
      </c>
      <c r="AS884" s="185">
        <v>1842722</v>
      </c>
      <c r="AT884" s="185" t="s">
        <v>4596</v>
      </c>
      <c r="AV884" s="185" t="s">
        <v>1920</v>
      </c>
      <c r="AW884" s="185">
        <v>1842722</v>
      </c>
      <c r="AX884" s="185">
        <v>0</v>
      </c>
      <c r="AY884" s="185" t="s">
        <v>5177</v>
      </c>
      <c r="AZ884" s="186">
        <v>0</v>
      </c>
      <c r="BA884" s="231">
        <v>0</v>
      </c>
      <c r="BB884" s="185">
        <v>0</v>
      </c>
      <c r="BD884" s="187">
        <v>28973</v>
      </c>
      <c r="BE884" s="187">
        <v>43013</v>
      </c>
      <c r="BF884" s="187">
        <v>43013</v>
      </c>
      <c r="BH884" s="187">
        <v>43378</v>
      </c>
      <c r="BI884" s="187">
        <v>43742</v>
      </c>
      <c r="BM884" s="185" t="s">
        <v>1900</v>
      </c>
      <c r="BN884" s="185" t="s">
        <v>1275</v>
      </c>
      <c r="BV884" s="185" t="s">
        <v>3365</v>
      </c>
      <c r="BW884" s="185" t="s">
        <v>1926</v>
      </c>
      <c r="BX884" s="185" t="s">
        <v>1902</v>
      </c>
      <c r="BY884" s="187">
        <v>43013</v>
      </c>
      <c r="BZ884" s="187">
        <v>44109</v>
      </c>
      <c r="CA884" s="185">
        <v>0</v>
      </c>
      <c r="CB884" s="185">
        <v>1842722</v>
      </c>
      <c r="CC884" s="185">
        <v>0</v>
      </c>
      <c r="CD884" s="185">
        <v>0</v>
      </c>
      <c r="CE884" s="185">
        <v>0</v>
      </c>
      <c r="CF884" s="185">
        <v>0</v>
      </c>
      <c r="CG884" s="185">
        <v>0</v>
      </c>
      <c r="CH884" s="185">
        <v>0</v>
      </c>
      <c r="CI884" s="185">
        <v>0</v>
      </c>
      <c r="CK884" s="185">
        <v>0</v>
      </c>
      <c r="CL884" s="185">
        <v>0</v>
      </c>
      <c r="CM884" s="185">
        <v>0</v>
      </c>
      <c r="CN884" s="185">
        <v>0</v>
      </c>
      <c r="CO884" s="185">
        <v>0</v>
      </c>
      <c r="CP884" s="185">
        <v>66098</v>
      </c>
      <c r="CQ884" s="185">
        <v>0</v>
      </c>
      <c r="CR884" s="185">
        <v>0</v>
      </c>
      <c r="CS884" s="185">
        <v>0</v>
      </c>
      <c r="CT884" s="185">
        <v>0</v>
      </c>
      <c r="CU884" s="185">
        <v>0</v>
      </c>
      <c r="CV884" s="185">
        <v>0</v>
      </c>
      <c r="CW884" s="185">
        <v>1908820</v>
      </c>
      <c r="CX884" s="185">
        <v>474827</v>
      </c>
      <c r="CY884" s="185">
        <v>1433993</v>
      </c>
      <c r="CZ884" s="185" t="s">
        <v>8035</v>
      </c>
      <c r="DA884" s="185">
        <v>159068</v>
      </c>
      <c r="DB884" s="185">
        <v>156700</v>
      </c>
      <c r="DC884" s="185">
        <v>221200</v>
      </c>
      <c r="DD884" s="185">
        <v>1909000</v>
      </c>
      <c r="DE884" s="185">
        <v>76400</v>
      </c>
      <c r="DF884" s="185">
        <v>38200</v>
      </c>
      <c r="DG884" s="185">
        <v>57300</v>
      </c>
      <c r="DH884" s="185">
        <v>0</v>
      </c>
      <c r="DI884" s="185">
        <v>30</v>
      </c>
      <c r="DJ884" s="185">
        <v>0</v>
      </c>
      <c r="DK884" s="185">
        <v>0</v>
      </c>
      <c r="DL884" s="185">
        <v>0</v>
      </c>
      <c r="DM884" s="187">
        <v>44197</v>
      </c>
      <c r="DN884" s="187">
        <v>44215</v>
      </c>
      <c r="DO884" s="185">
        <v>0</v>
      </c>
      <c r="DP884" s="185">
        <v>73700</v>
      </c>
      <c r="DQ884" s="185">
        <v>0</v>
      </c>
      <c r="DR884" s="185" t="s">
        <v>2043</v>
      </c>
      <c r="DS884" s="185" t="s">
        <v>1903</v>
      </c>
      <c r="DT884" s="185">
        <v>73700</v>
      </c>
      <c r="DV884" s="185" t="s">
        <v>1928</v>
      </c>
      <c r="DW884" s="185">
        <v>1843000</v>
      </c>
      <c r="DX884" s="185" t="s">
        <v>1896</v>
      </c>
    </row>
    <row r="885" spans="1:128" x14ac:dyDescent="0.25">
      <c r="A885" s="185">
        <v>30</v>
      </c>
      <c r="B885" s="185">
        <v>1081000</v>
      </c>
      <c r="D885" s="230">
        <v>5.2199999999999998E-3</v>
      </c>
      <c r="E885" s="185">
        <v>5643</v>
      </c>
      <c r="F885" s="185">
        <v>52540283</v>
      </c>
      <c r="I885" s="185">
        <v>1295460</v>
      </c>
      <c r="J885" s="185">
        <v>540724</v>
      </c>
      <c r="L885" s="185">
        <v>1403232</v>
      </c>
      <c r="M885" s="185" t="s">
        <v>1889</v>
      </c>
      <c r="N885" s="185" t="s">
        <v>2044</v>
      </c>
      <c r="R885" s="185" t="s">
        <v>1264</v>
      </c>
      <c r="S885" s="185" t="s">
        <v>306</v>
      </c>
      <c r="T885" s="185" t="s">
        <v>306</v>
      </c>
      <c r="U885" s="185" t="s">
        <v>343</v>
      </c>
      <c r="V885" s="185" t="s">
        <v>1949</v>
      </c>
      <c r="W885" s="185" t="s">
        <v>1560</v>
      </c>
      <c r="X885" s="185" t="s">
        <v>2138</v>
      </c>
      <c r="Y885" s="185" t="s">
        <v>1987</v>
      </c>
      <c r="Z885" s="185" t="s">
        <v>1909</v>
      </c>
      <c r="AA885" s="185" t="s">
        <v>1883</v>
      </c>
      <c r="AB885" s="185" t="s">
        <v>1883</v>
      </c>
      <c r="AC885" s="185" t="s">
        <v>5333</v>
      </c>
      <c r="AD885" s="185" t="s">
        <v>1989</v>
      </c>
      <c r="AE885" s="185" t="s">
        <v>2074</v>
      </c>
      <c r="AF885" s="185" t="s">
        <v>1889</v>
      </c>
      <c r="AG885" s="185" t="s">
        <v>1887</v>
      </c>
      <c r="AH885" s="185" t="s">
        <v>1912</v>
      </c>
      <c r="AI885" s="185" t="s">
        <v>1890</v>
      </c>
      <c r="AK885" s="185" t="s">
        <v>3286</v>
      </c>
      <c r="AL885" s="185" t="s">
        <v>2030</v>
      </c>
      <c r="AM885" s="185" t="s">
        <v>5334</v>
      </c>
      <c r="AN885" s="185" t="s">
        <v>4238</v>
      </c>
      <c r="AO885" s="185" t="s">
        <v>5335</v>
      </c>
      <c r="AP885" s="185" t="s">
        <v>1896</v>
      </c>
      <c r="AQ885" s="185" t="s">
        <v>1949</v>
      </c>
      <c r="AR885" s="185" t="s">
        <v>2782</v>
      </c>
      <c r="AS885" s="185">
        <v>1081448</v>
      </c>
      <c r="AT885" s="185" t="s">
        <v>2782</v>
      </c>
      <c r="AV885" s="185" t="s">
        <v>1920</v>
      </c>
      <c r="AW885" s="185">
        <v>1081448</v>
      </c>
      <c r="AX885" s="185">
        <v>0</v>
      </c>
      <c r="AY885" s="185" t="s">
        <v>2050</v>
      </c>
      <c r="AZ885" s="186">
        <v>0</v>
      </c>
      <c r="BA885" s="231">
        <v>0</v>
      </c>
      <c r="BB885" s="185">
        <v>0</v>
      </c>
      <c r="BD885" s="187">
        <v>29236</v>
      </c>
      <c r="BE885" s="187">
        <v>42983</v>
      </c>
      <c r="BF885" s="187">
        <v>42983</v>
      </c>
      <c r="BH885" s="187">
        <v>42983</v>
      </c>
      <c r="BI885" s="187">
        <v>43347</v>
      </c>
      <c r="BM885" s="185" t="s">
        <v>1900</v>
      </c>
      <c r="BN885" s="185" t="s">
        <v>1275</v>
      </c>
      <c r="BV885" s="185" t="s">
        <v>3365</v>
      </c>
      <c r="BW885" s="185" t="s">
        <v>1896</v>
      </c>
      <c r="BX885" s="185" t="s">
        <v>2025</v>
      </c>
      <c r="BY885" s="187">
        <v>42983</v>
      </c>
      <c r="BZ885" s="187">
        <v>44079</v>
      </c>
      <c r="CA885" s="185">
        <v>0</v>
      </c>
      <c r="CB885" s="185">
        <v>1081448</v>
      </c>
      <c r="CC885" s="185">
        <v>0</v>
      </c>
      <c r="CD885" s="185">
        <v>102854</v>
      </c>
      <c r="CE885" s="185">
        <v>0</v>
      </c>
      <c r="CF885" s="185">
        <v>0</v>
      </c>
      <c r="CG885" s="185">
        <v>0</v>
      </c>
      <c r="CH885" s="185">
        <v>0</v>
      </c>
      <c r="CI885" s="185">
        <v>0</v>
      </c>
      <c r="CK885" s="185">
        <v>0</v>
      </c>
      <c r="CL885" s="185">
        <v>0</v>
      </c>
      <c r="CM885" s="185">
        <v>0</v>
      </c>
      <c r="CN885" s="185">
        <v>0</v>
      </c>
      <c r="CO885" s="185">
        <v>0</v>
      </c>
      <c r="CP885" s="185">
        <v>66098</v>
      </c>
      <c r="CQ885" s="185">
        <v>0</v>
      </c>
      <c r="CR885" s="185">
        <v>0</v>
      </c>
      <c r="CS885" s="185">
        <v>0</v>
      </c>
      <c r="CT885" s="185">
        <v>0</v>
      </c>
      <c r="CU885" s="185">
        <v>0</v>
      </c>
      <c r="CV885" s="185">
        <v>0</v>
      </c>
      <c r="CW885" s="185">
        <v>1250400</v>
      </c>
      <c r="CX885" s="185">
        <v>335920</v>
      </c>
      <c r="CY885" s="185">
        <v>914480</v>
      </c>
      <c r="CZ885" s="185" t="s">
        <v>8035</v>
      </c>
      <c r="DA885" s="185">
        <v>104200</v>
      </c>
      <c r="DB885" s="185">
        <v>91900</v>
      </c>
      <c r="DC885" s="185">
        <v>129700</v>
      </c>
      <c r="DD885" s="185">
        <v>1148000</v>
      </c>
      <c r="DE885" s="185">
        <v>45900</v>
      </c>
      <c r="DF885" s="185">
        <v>23000</v>
      </c>
      <c r="DG885" s="185">
        <v>34400</v>
      </c>
      <c r="DH885" s="185">
        <v>0</v>
      </c>
      <c r="DI885" s="185">
        <v>30</v>
      </c>
      <c r="DJ885" s="185">
        <v>0</v>
      </c>
      <c r="DK885" s="185">
        <v>0</v>
      </c>
      <c r="DL885" s="185">
        <v>0</v>
      </c>
      <c r="DM885" s="187">
        <v>44200</v>
      </c>
      <c r="DN885" s="187">
        <v>44221</v>
      </c>
      <c r="DO885" s="185">
        <v>0</v>
      </c>
      <c r="DP885" s="185">
        <v>43200</v>
      </c>
      <c r="DQ885" s="185">
        <v>0</v>
      </c>
      <c r="DR885" s="185" t="s">
        <v>1946</v>
      </c>
      <c r="DS885" s="185" t="s">
        <v>1887</v>
      </c>
      <c r="DT885" s="185">
        <v>43200</v>
      </c>
      <c r="DV885" s="185" t="s">
        <v>1928</v>
      </c>
      <c r="DW885" s="185">
        <v>1081000</v>
      </c>
      <c r="DX885" s="185" t="s">
        <v>1896</v>
      </c>
    </row>
    <row r="886" spans="1:128" x14ac:dyDescent="0.25">
      <c r="A886" s="185">
        <v>30</v>
      </c>
      <c r="B886" s="185">
        <v>2250000</v>
      </c>
      <c r="D886" s="230">
        <v>5.2199999999999998E-3</v>
      </c>
      <c r="E886" s="185">
        <v>11745</v>
      </c>
      <c r="F886" s="185">
        <v>52600087</v>
      </c>
      <c r="I886" s="185">
        <v>2315691</v>
      </c>
      <c r="J886" s="185">
        <v>787522</v>
      </c>
      <c r="L886" s="185">
        <v>2613193</v>
      </c>
      <c r="M886" s="185" t="s">
        <v>1889</v>
      </c>
      <c r="N886" s="185" t="s">
        <v>4180</v>
      </c>
      <c r="R886" s="185" t="s">
        <v>1879</v>
      </c>
      <c r="S886" s="185" t="s">
        <v>306</v>
      </c>
      <c r="T886" s="185" t="s">
        <v>306</v>
      </c>
      <c r="U886" s="185" t="s">
        <v>7435</v>
      </c>
      <c r="V886" s="185" t="s">
        <v>3041</v>
      </c>
      <c r="W886" s="185" t="s">
        <v>349</v>
      </c>
      <c r="X886" s="185" t="s">
        <v>2045</v>
      </c>
      <c r="Y886" s="185" t="s">
        <v>1881</v>
      </c>
      <c r="Z886" s="185" t="s">
        <v>1909</v>
      </c>
      <c r="AA886" s="185" t="s">
        <v>1883</v>
      </c>
      <c r="AB886" s="185" t="s">
        <v>1883</v>
      </c>
      <c r="AC886" s="185" t="s">
        <v>5336</v>
      </c>
      <c r="AD886" s="185" t="s">
        <v>1989</v>
      </c>
      <c r="AE886" s="185" t="s">
        <v>2074</v>
      </c>
      <c r="AF886" s="185" t="s">
        <v>1889</v>
      </c>
      <c r="AG886" s="185" t="s">
        <v>1989</v>
      </c>
      <c r="AH886" s="185" t="s">
        <v>1912</v>
      </c>
      <c r="AI886" s="185" t="s">
        <v>1890</v>
      </c>
      <c r="AJ886" s="185" t="s">
        <v>1913</v>
      </c>
      <c r="AK886" s="185" t="s">
        <v>362</v>
      </c>
      <c r="AL886" s="185" t="s">
        <v>2056</v>
      </c>
      <c r="AM886" s="185" t="s">
        <v>5337</v>
      </c>
      <c r="AN886" s="185" t="s">
        <v>5337</v>
      </c>
      <c r="AP886" s="185" t="s">
        <v>1896</v>
      </c>
      <c r="AQ886" s="185" t="s">
        <v>1949</v>
      </c>
      <c r="AR886" s="185" t="s">
        <v>2782</v>
      </c>
      <c r="AS886" s="185">
        <v>1081448</v>
      </c>
      <c r="AT886" s="185" t="s">
        <v>3304</v>
      </c>
      <c r="AU886" s="185" t="s">
        <v>1332</v>
      </c>
      <c r="AV886" s="185" t="s">
        <v>1920</v>
      </c>
      <c r="AW886" s="185">
        <v>2250064</v>
      </c>
      <c r="AX886" s="185">
        <v>0</v>
      </c>
      <c r="AY886" s="185" t="s">
        <v>4186</v>
      </c>
      <c r="AZ886" s="186">
        <v>0</v>
      </c>
      <c r="BA886" s="231">
        <v>0</v>
      </c>
      <c r="BB886" s="185">
        <v>0</v>
      </c>
      <c r="BC886" s="185" t="s">
        <v>1332</v>
      </c>
      <c r="BD886" s="187">
        <v>25916</v>
      </c>
      <c r="BE886" s="187">
        <v>33336</v>
      </c>
      <c r="BF886" s="187">
        <v>33336</v>
      </c>
      <c r="BH886" s="187">
        <v>43198</v>
      </c>
      <c r="BI886" s="187">
        <v>43562</v>
      </c>
      <c r="BV886" s="185" t="s">
        <v>3365</v>
      </c>
      <c r="BW886" s="185" t="s">
        <v>1926</v>
      </c>
      <c r="BX886" s="185" t="s">
        <v>1902</v>
      </c>
      <c r="BY886" s="187">
        <v>44294</v>
      </c>
      <c r="BZ886" s="187">
        <v>44294</v>
      </c>
      <c r="CA886" s="185">
        <v>0</v>
      </c>
      <c r="CB886" s="185">
        <v>2250064</v>
      </c>
      <c r="CC886" s="185">
        <v>0</v>
      </c>
      <c r="CD886" s="185">
        <v>0</v>
      </c>
      <c r="CE886" s="185">
        <v>0</v>
      </c>
      <c r="CF886" s="185">
        <v>0</v>
      </c>
      <c r="CG886" s="185">
        <v>0</v>
      </c>
      <c r="CH886" s="185">
        <v>0</v>
      </c>
      <c r="CI886" s="185">
        <v>0</v>
      </c>
      <c r="CK886" s="185">
        <v>0</v>
      </c>
      <c r="CL886" s="185">
        <v>0</v>
      </c>
      <c r="CM886" s="185">
        <v>0</v>
      </c>
      <c r="CN886" s="185">
        <v>0</v>
      </c>
      <c r="CO886" s="185">
        <v>0</v>
      </c>
      <c r="CP886" s="185">
        <v>0</v>
      </c>
      <c r="CQ886" s="185">
        <v>0</v>
      </c>
      <c r="CR886" s="185">
        <v>0</v>
      </c>
      <c r="CS886" s="185">
        <v>0</v>
      </c>
      <c r="CT886" s="185">
        <v>0</v>
      </c>
      <c r="CU886" s="185">
        <v>0</v>
      </c>
      <c r="CV886" s="185">
        <v>0</v>
      </c>
      <c r="CW886" s="185">
        <v>2419016</v>
      </c>
      <c r="CX886" s="185">
        <v>1125269</v>
      </c>
      <c r="CY886" s="185">
        <v>1293747</v>
      </c>
      <c r="CZ886" s="185" t="s">
        <v>8035</v>
      </c>
      <c r="DA886" s="185">
        <v>187505</v>
      </c>
      <c r="DB886" s="185">
        <v>191200</v>
      </c>
      <c r="DC886" s="185">
        <v>270000</v>
      </c>
      <c r="DD886" s="185">
        <v>2250000</v>
      </c>
      <c r="DE886" s="185">
        <v>90000</v>
      </c>
      <c r="DF886" s="185">
        <v>45000</v>
      </c>
      <c r="DG886" s="185">
        <v>67500</v>
      </c>
      <c r="DH886" s="185">
        <v>0</v>
      </c>
      <c r="DI886" s="185">
        <v>30</v>
      </c>
      <c r="DJ886" s="185">
        <v>0</v>
      </c>
      <c r="DK886" s="185">
        <v>0</v>
      </c>
      <c r="DL886" s="185">
        <v>0</v>
      </c>
      <c r="DM886" s="187">
        <v>44197</v>
      </c>
      <c r="DN886" s="187">
        <v>44201</v>
      </c>
      <c r="DO886" s="185">
        <v>0</v>
      </c>
      <c r="DP886" s="185">
        <v>90000</v>
      </c>
      <c r="DQ886" s="185">
        <v>0</v>
      </c>
      <c r="DR886" s="185" t="s">
        <v>2051</v>
      </c>
      <c r="DS886" s="185" t="s">
        <v>1903</v>
      </c>
      <c r="DT886" s="185">
        <v>90000</v>
      </c>
      <c r="DV886" s="185" t="s">
        <v>1928</v>
      </c>
      <c r="DW886" s="185">
        <v>2250000</v>
      </c>
      <c r="DX886" s="185" t="s">
        <v>1896</v>
      </c>
    </row>
    <row r="887" spans="1:128" x14ac:dyDescent="0.25">
      <c r="A887" s="185">
        <v>30</v>
      </c>
      <c r="B887" s="185">
        <v>1475000</v>
      </c>
      <c r="D887" s="230">
        <v>1.044E-2</v>
      </c>
      <c r="E887" s="185">
        <v>15399</v>
      </c>
      <c r="F887" s="185">
        <v>52660729</v>
      </c>
      <c r="I887" s="185">
        <v>1705883</v>
      </c>
      <c r="J887" s="185">
        <v>737727</v>
      </c>
      <c r="L887" s="185">
        <v>1923990</v>
      </c>
      <c r="M887" s="185" t="s">
        <v>1889</v>
      </c>
      <c r="N887" s="185" t="s">
        <v>2044</v>
      </c>
      <c r="R887" s="185" t="s">
        <v>1879</v>
      </c>
      <c r="S887" s="185" t="s">
        <v>306</v>
      </c>
      <c r="T887" s="185" t="s">
        <v>306</v>
      </c>
      <c r="U887" s="185" t="s">
        <v>2513</v>
      </c>
      <c r="V887" s="185" t="s">
        <v>1272</v>
      </c>
      <c r="W887" s="185" t="s">
        <v>552</v>
      </c>
      <c r="X887" s="185" t="s">
        <v>2033</v>
      </c>
      <c r="Y887" s="185" t="s">
        <v>1881</v>
      </c>
      <c r="Z887" s="185" t="s">
        <v>1909</v>
      </c>
      <c r="AA887" s="185" t="s">
        <v>1883</v>
      </c>
      <c r="AB887" s="185" t="s">
        <v>1883</v>
      </c>
      <c r="AC887" s="185" t="s">
        <v>5338</v>
      </c>
      <c r="AD887" s="185" t="s">
        <v>1989</v>
      </c>
      <c r="AE887" s="185" t="s">
        <v>1911</v>
      </c>
      <c r="AF887" s="185" t="s">
        <v>1887</v>
      </c>
      <c r="AG887" s="185" t="s">
        <v>1889</v>
      </c>
      <c r="AH887" s="185" t="s">
        <v>1912</v>
      </c>
      <c r="AI887" s="185" t="s">
        <v>1890</v>
      </c>
      <c r="AK887" s="185" t="s">
        <v>5178</v>
      </c>
      <c r="AL887" s="185" t="s">
        <v>2800</v>
      </c>
      <c r="AM887" s="185" t="s">
        <v>5339</v>
      </c>
      <c r="AN887" s="185" t="s">
        <v>4232</v>
      </c>
      <c r="AO887" s="185" t="s">
        <v>4387</v>
      </c>
      <c r="AP887" s="185" t="s">
        <v>1896</v>
      </c>
      <c r="AQ887" s="185" t="s">
        <v>1272</v>
      </c>
      <c r="AR887" s="185" t="s">
        <v>1942</v>
      </c>
      <c r="AS887" s="185">
        <v>1475454</v>
      </c>
      <c r="AT887" s="185" t="s">
        <v>1942</v>
      </c>
      <c r="AV887" s="185" t="s">
        <v>1920</v>
      </c>
      <c r="AW887" s="185">
        <v>1475454</v>
      </c>
      <c r="AX887" s="185">
        <v>0</v>
      </c>
      <c r="AY887" s="185" t="s">
        <v>2050</v>
      </c>
      <c r="AZ887" s="186">
        <v>0</v>
      </c>
      <c r="BA887" s="231">
        <v>0</v>
      </c>
      <c r="BB887" s="185">
        <v>0</v>
      </c>
      <c r="BD887" s="187">
        <v>28036</v>
      </c>
      <c r="BE887" s="187">
        <v>40774</v>
      </c>
      <c r="BF887" s="187">
        <v>40774</v>
      </c>
      <c r="BH887" s="187">
        <v>42966</v>
      </c>
      <c r="BI887" s="187">
        <v>43330</v>
      </c>
      <c r="BM887" s="185" t="s">
        <v>1900</v>
      </c>
      <c r="BN887" s="185" t="s">
        <v>1275</v>
      </c>
      <c r="BV887" s="185" t="s">
        <v>3365</v>
      </c>
      <c r="BW887" s="185" t="s">
        <v>1896</v>
      </c>
      <c r="BX887" s="185" t="s">
        <v>1902</v>
      </c>
      <c r="BY887" s="187">
        <v>42601</v>
      </c>
      <c r="BZ887" s="187">
        <v>44062</v>
      </c>
      <c r="CA887" s="185">
        <v>0</v>
      </c>
      <c r="CB887" s="185">
        <v>1475454</v>
      </c>
      <c r="CC887" s="185">
        <v>0</v>
      </c>
      <c r="CD887" s="185">
        <v>102854</v>
      </c>
      <c r="CE887" s="185">
        <v>0</v>
      </c>
      <c r="CF887" s="185">
        <v>0</v>
      </c>
      <c r="CG887" s="185">
        <v>0</v>
      </c>
      <c r="CH887" s="185">
        <v>0</v>
      </c>
      <c r="CI887" s="185">
        <v>0</v>
      </c>
      <c r="CK887" s="185">
        <v>0</v>
      </c>
      <c r="CL887" s="185">
        <v>0</v>
      </c>
      <c r="CM887" s="185">
        <v>0</v>
      </c>
      <c r="CN887" s="185">
        <v>0</v>
      </c>
      <c r="CO887" s="185">
        <v>0</v>
      </c>
      <c r="CP887" s="185">
        <v>66098</v>
      </c>
      <c r="CQ887" s="185">
        <v>0</v>
      </c>
      <c r="CR887" s="185">
        <v>0</v>
      </c>
      <c r="CS887" s="185">
        <v>0</v>
      </c>
      <c r="CT887" s="185">
        <v>0</v>
      </c>
      <c r="CU887" s="185">
        <v>0</v>
      </c>
      <c r="CV887" s="185">
        <v>0</v>
      </c>
      <c r="CW887" s="185">
        <v>1644406</v>
      </c>
      <c r="CX887" s="185">
        <v>200220</v>
      </c>
      <c r="CY887" s="185">
        <v>1444186</v>
      </c>
      <c r="CZ887" s="185" t="s">
        <v>8035</v>
      </c>
      <c r="DA887" s="185">
        <v>137034</v>
      </c>
      <c r="DB887" s="185">
        <v>125400</v>
      </c>
      <c r="DC887" s="185">
        <v>177000</v>
      </c>
      <c r="DD887" s="185">
        <v>1542000</v>
      </c>
      <c r="DE887" s="185">
        <v>61700</v>
      </c>
      <c r="DF887" s="185">
        <v>30800</v>
      </c>
      <c r="DG887" s="185">
        <v>46300</v>
      </c>
      <c r="DH887" s="185">
        <v>0</v>
      </c>
      <c r="DI887" s="185">
        <v>30</v>
      </c>
      <c r="DJ887" s="185">
        <v>0</v>
      </c>
      <c r="DK887" s="185">
        <v>0</v>
      </c>
      <c r="DL887" s="185">
        <v>0</v>
      </c>
      <c r="DM887" s="187">
        <v>44200</v>
      </c>
      <c r="DN887" s="187">
        <v>44221</v>
      </c>
      <c r="DO887" s="185">
        <v>0</v>
      </c>
      <c r="DP887" s="185">
        <v>59000</v>
      </c>
      <c r="DQ887" s="185">
        <v>0</v>
      </c>
      <c r="DR887" s="185" t="s">
        <v>2043</v>
      </c>
      <c r="DS887" s="185" t="s">
        <v>1903</v>
      </c>
      <c r="DT887" s="185">
        <v>59000</v>
      </c>
      <c r="DV887" s="185" t="s">
        <v>1928</v>
      </c>
      <c r="DW887" s="185">
        <v>1475000</v>
      </c>
      <c r="DX887" s="185" t="s">
        <v>1896</v>
      </c>
    </row>
    <row r="888" spans="1:128" x14ac:dyDescent="0.25">
      <c r="A888" s="185">
        <v>30</v>
      </c>
      <c r="B888" s="185">
        <v>3407000</v>
      </c>
      <c r="D888" s="230">
        <v>1.044E-2</v>
      </c>
      <c r="E888" s="185">
        <v>35569</v>
      </c>
      <c r="F888" s="185">
        <v>52713592</v>
      </c>
      <c r="I888" s="185">
        <v>3506798</v>
      </c>
      <c r="J888" s="185">
        <v>1192595</v>
      </c>
      <c r="L888" s="185">
        <v>3956529</v>
      </c>
      <c r="M888" s="185" t="s">
        <v>1889</v>
      </c>
      <c r="N888" s="185" t="s">
        <v>1962</v>
      </c>
      <c r="R888" s="185" t="s">
        <v>1879</v>
      </c>
      <c r="S888" s="185" t="s">
        <v>306</v>
      </c>
      <c r="T888" s="185" t="s">
        <v>306</v>
      </c>
      <c r="U888" s="185" t="s">
        <v>342</v>
      </c>
      <c r="V888" s="185" t="s">
        <v>1963</v>
      </c>
      <c r="W888" s="185" t="s">
        <v>1606</v>
      </c>
      <c r="X888" s="185" t="s">
        <v>2045</v>
      </c>
      <c r="Y888" s="185" t="s">
        <v>1987</v>
      </c>
      <c r="Z888" s="185" t="s">
        <v>1909</v>
      </c>
      <c r="AA888" s="185" t="s">
        <v>1883</v>
      </c>
      <c r="AB888" s="185" t="s">
        <v>1883</v>
      </c>
      <c r="AC888" s="185" t="s">
        <v>5340</v>
      </c>
      <c r="AD888" s="185" t="s">
        <v>1989</v>
      </c>
      <c r="AE888" s="185" t="s">
        <v>1911</v>
      </c>
      <c r="AF888" s="185" t="s">
        <v>1889</v>
      </c>
      <c r="AG888" s="185" t="s">
        <v>1888</v>
      </c>
      <c r="AH888" s="185" t="s">
        <v>1912</v>
      </c>
      <c r="AI888" s="185" t="s">
        <v>1890</v>
      </c>
      <c r="AK888" s="185" t="s">
        <v>1914</v>
      </c>
      <c r="AL888" s="185" t="s">
        <v>5341</v>
      </c>
      <c r="AM888" s="185" t="s">
        <v>4283</v>
      </c>
      <c r="AN888" s="185" t="s">
        <v>4272</v>
      </c>
      <c r="AO888" s="185" t="s">
        <v>4284</v>
      </c>
      <c r="AP888" s="185" t="s">
        <v>1896</v>
      </c>
      <c r="AQ888" s="185" t="s">
        <v>1963</v>
      </c>
      <c r="AR888" s="185" t="s">
        <v>2147</v>
      </c>
      <c r="AS888" s="185">
        <v>3407415</v>
      </c>
      <c r="AT888" s="185" t="s">
        <v>2147</v>
      </c>
      <c r="AV888" s="185" t="s">
        <v>1920</v>
      </c>
      <c r="AW888" s="185">
        <v>3407415</v>
      </c>
      <c r="AX888" s="185">
        <v>0</v>
      </c>
      <c r="AY888" s="185" t="s">
        <v>1968</v>
      </c>
      <c r="AZ888" s="186">
        <v>0</v>
      </c>
      <c r="BA888" s="231">
        <v>0</v>
      </c>
      <c r="BB888" s="185">
        <v>0</v>
      </c>
      <c r="BD888" s="187">
        <v>29790</v>
      </c>
      <c r="BE888" s="187">
        <v>43104</v>
      </c>
      <c r="BF888" s="187">
        <v>43104</v>
      </c>
      <c r="BH888" s="187">
        <v>43834</v>
      </c>
      <c r="BI888" s="187">
        <v>44199</v>
      </c>
      <c r="BO888" s="185" t="s">
        <v>1969</v>
      </c>
      <c r="BR888" s="185" t="s">
        <v>1970</v>
      </c>
      <c r="BV888" s="185" t="s">
        <v>3365</v>
      </c>
      <c r="BW888" s="185" t="s">
        <v>1896</v>
      </c>
      <c r="BX888" s="185" t="s">
        <v>1902</v>
      </c>
      <c r="BY888" s="187">
        <v>43104</v>
      </c>
      <c r="BZ888" s="187">
        <v>44200</v>
      </c>
      <c r="CA888" s="185">
        <v>0</v>
      </c>
      <c r="CB888" s="185">
        <v>3407415</v>
      </c>
      <c r="CC888" s="185">
        <v>0</v>
      </c>
      <c r="CD888" s="185">
        <v>0</v>
      </c>
      <c r="CE888" s="185">
        <v>0</v>
      </c>
      <c r="CF888" s="185">
        <v>0</v>
      </c>
      <c r="CG888" s="185">
        <v>0</v>
      </c>
      <c r="CH888" s="185">
        <v>0</v>
      </c>
      <c r="CI888" s="185">
        <v>0</v>
      </c>
      <c r="CK888" s="185">
        <v>0</v>
      </c>
      <c r="CL888" s="185">
        <v>0</v>
      </c>
      <c r="CM888" s="185">
        <v>0</v>
      </c>
      <c r="CN888" s="185">
        <v>0</v>
      </c>
      <c r="CO888" s="185">
        <v>0</v>
      </c>
      <c r="CP888" s="185">
        <v>0</v>
      </c>
      <c r="CQ888" s="185">
        <v>0</v>
      </c>
      <c r="CR888" s="185">
        <v>0</v>
      </c>
      <c r="CS888" s="185">
        <v>0</v>
      </c>
      <c r="CT888" s="185">
        <v>0</v>
      </c>
      <c r="CU888" s="185">
        <v>0</v>
      </c>
      <c r="CV888" s="185">
        <v>0</v>
      </c>
      <c r="CW888" s="185">
        <v>3407415</v>
      </c>
      <c r="CX888" s="185">
        <v>1145971</v>
      </c>
      <c r="CY888" s="185">
        <v>2261444</v>
      </c>
      <c r="CZ888" s="185" t="s">
        <v>8035</v>
      </c>
      <c r="DA888" s="185">
        <v>283951</v>
      </c>
      <c r="DB888" s="185">
        <v>289600</v>
      </c>
      <c r="DC888" s="185">
        <v>408800</v>
      </c>
      <c r="DD888" s="185">
        <v>3407000</v>
      </c>
      <c r="DE888" s="185">
        <v>136300</v>
      </c>
      <c r="DF888" s="185">
        <v>68100</v>
      </c>
      <c r="DG888" s="185">
        <v>102200</v>
      </c>
      <c r="DH888" s="185">
        <v>0</v>
      </c>
      <c r="DI888" s="185">
        <v>30</v>
      </c>
      <c r="DJ888" s="185">
        <v>0</v>
      </c>
      <c r="DK888" s="185">
        <v>0</v>
      </c>
      <c r="DL888" s="185">
        <v>0</v>
      </c>
      <c r="DM888" s="187">
        <v>44291</v>
      </c>
      <c r="DN888" s="187">
        <v>44309</v>
      </c>
      <c r="DO888" s="185">
        <v>0</v>
      </c>
      <c r="DP888" s="185">
        <v>136300</v>
      </c>
      <c r="DQ888" s="185">
        <v>0</v>
      </c>
      <c r="DR888" s="185" t="s">
        <v>2051</v>
      </c>
      <c r="DS888" s="185" t="s">
        <v>1887</v>
      </c>
      <c r="DT888" s="185">
        <v>136300</v>
      </c>
      <c r="DV888" s="185" t="s">
        <v>1928</v>
      </c>
      <c r="DW888" s="185">
        <v>3407000</v>
      </c>
      <c r="DX888" s="185" t="s">
        <v>1896</v>
      </c>
    </row>
    <row r="889" spans="1:128" x14ac:dyDescent="0.25">
      <c r="A889" s="185">
        <v>30</v>
      </c>
      <c r="B889" s="185">
        <v>3212000</v>
      </c>
      <c r="D889" s="230">
        <v>2.436E-2</v>
      </c>
      <c r="E889" s="185">
        <v>78244</v>
      </c>
      <c r="F889" s="185">
        <v>52715166</v>
      </c>
      <c r="I889" s="185">
        <v>3305347</v>
      </c>
      <c r="J889" s="185">
        <v>1124086</v>
      </c>
      <c r="L889" s="185">
        <v>3580793</v>
      </c>
      <c r="M889" s="185" t="s">
        <v>1889</v>
      </c>
      <c r="N889" s="185" t="s">
        <v>4499</v>
      </c>
      <c r="R889" s="185" t="s">
        <v>1879</v>
      </c>
      <c r="S889" s="185" t="s">
        <v>306</v>
      </c>
      <c r="T889" s="185" t="s">
        <v>306</v>
      </c>
      <c r="U889" s="185" t="s">
        <v>3432</v>
      </c>
      <c r="V889" s="185" t="s">
        <v>2012</v>
      </c>
      <c r="W889" s="185" t="s">
        <v>1357</v>
      </c>
      <c r="X889" s="185" t="s">
        <v>1880</v>
      </c>
      <c r="Y889" s="185" t="s">
        <v>1881</v>
      </c>
      <c r="Z889" s="185" t="s">
        <v>1909</v>
      </c>
      <c r="AA889" s="185" t="s">
        <v>1883</v>
      </c>
      <c r="AB889" s="185" t="s">
        <v>1883</v>
      </c>
      <c r="AC889" s="185" t="s">
        <v>5342</v>
      </c>
      <c r="AD889" s="185" t="s">
        <v>1989</v>
      </c>
      <c r="AE889" s="185" t="s">
        <v>2026</v>
      </c>
      <c r="AF889" s="185" t="s">
        <v>1889</v>
      </c>
      <c r="AG889" s="185" t="s">
        <v>1887</v>
      </c>
      <c r="AH889" s="185" t="s">
        <v>1912</v>
      </c>
      <c r="AI889" s="185" t="s">
        <v>1890</v>
      </c>
      <c r="AK889" s="185" t="s">
        <v>2525</v>
      </c>
      <c r="AL889" s="185" t="s">
        <v>5343</v>
      </c>
      <c r="AM889" s="185" t="s">
        <v>5344</v>
      </c>
      <c r="AN889" s="185" t="s">
        <v>5072</v>
      </c>
      <c r="AO889" s="185" t="s">
        <v>4644</v>
      </c>
      <c r="AP889" s="185" t="s">
        <v>1896</v>
      </c>
      <c r="AQ889" s="185" t="s">
        <v>2012</v>
      </c>
      <c r="AR889" s="185" t="s">
        <v>2217</v>
      </c>
      <c r="AS889" s="185">
        <v>3211673</v>
      </c>
      <c r="AT889" s="185" t="s">
        <v>2217</v>
      </c>
      <c r="AV889" s="185" t="s">
        <v>1920</v>
      </c>
      <c r="AW889" s="185">
        <v>3211673</v>
      </c>
      <c r="AX889" s="185">
        <v>0</v>
      </c>
      <c r="AY889" s="185" t="s">
        <v>4502</v>
      </c>
      <c r="AZ889" s="186">
        <v>0</v>
      </c>
      <c r="BA889" s="231">
        <v>0</v>
      </c>
      <c r="BB889" s="185">
        <v>0</v>
      </c>
      <c r="BD889" s="187">
        <v>29817</v>
      </c>
      <c r="BE889" s="187">
        <v>42831</v>
      </c>
      <c r="BF889" s="187">
        <v>42831</v>
      </c>
      <c r="BH889" s="187">
        <v>43561</v>
      </c>
      <c r="BI889" s="187">
        <v>43926</v>
      </c>
      <c r="BO889" s="185" t="s">
        <v>4499</v>
      </c>
      <c r="BR889" s="185" t="s">
        <v>4503</v>
      </c>
      <c r="BV889" s="185" t="s">
        <v>3365</v>
      </c>
      <c r="BW889" s="185" t="s">
        <v>1896</v>
      </c>
      <c r="BX889" s="185" t="s">
        <v>1902</v>
      </c>
      <c r="BY889" s="187">
        <v>42831</v>
      </c>
      <c r="BZ889" s="187">
        <v>44292</v>
      </c>
      <c r="CA889" s="185">
        <v>0</v>
      </c>
      <c r="CB889" s="185">
        <v>3211673</v>
      </c>
      <c r="CC889" s="185">
        <v>0</v>
      </c>
      <c r="CD889" s="185">
        <v>0</v>
      </c>
      <c r="CE889" s="185">
        <v>0</v>
      </c>
      <c r="CF889" s="185">
        <v>0</v>
      </c>
      <c r="CG889" s="185">
        <v>0</v>
      </c>
      <c r="CH889" s="185">
        <v>0</v>
      </c>
      <c r="CI889" s="185">
        <v>0</v>
      </c>
      <c r="CK889" s="185">
        <v>0</v>
      </c>
      <c r="CL889" s="185">
        <v>0</v>
      </c>
      <c r="CM889" s="185">
        <v>0</v>
      </c>
      <c r="CN889" s="185">
        <v>0</v>
      </c>
      <c r="CO889" s="185">
        <v>0</v>
      </c>
      <c r="CP889" s="185">
        <v>0</v>
      </c>
      <c r="CQ889" s="185">
        <v>0</v>
      </c>
      <c r="CR889" s="185">
        <v>0</v>
      </c>
      <c r="CS889" s="185">
        <v>0</v>
      </c>
      <c r="CT889" s="185">
        <v>0</v>
      </c>
      <c r="CU889" s="185">
        <v>0</v>
      </c>
      <c r="CV889" s="185">
        <v>0</v>
      </c>
      <c r="CW889" s="185">
        <v>3211673</v>
      </c>
      <c r="CX889" s="185">
        <v>417584</v>
      </c>
      <c r="CY889" s="185">
        <v>2794089</v>
      </c>
      <c r="CZ889" s="185" t="s">
        <v>8035</v>
      </c>
      <c r="DA889" s="185">
        <v>267639</v>
      </c>
      <c r="DB889" s="185">
        <v>273000</v>
      </c>
      <c r="DC889" s="185">
        <v>385400</v>
      </c>
      <c r="DD889" s="185">
        <v>3212000</v>
      </c>
      <c r="DE889" s="185">
        <v>128500</v>
      </c>
      <c r="DF889" s="185">
        <v>64200</v>
      </c>
      <c r="DG889" s="185">
        <v>96400</v>
      </c>
      <c r="DH889" s="185">
        <v>0</v>
      </c>
      <c r="DI889" s="185">
        <v>30</v>
      </c>
      <c r="DJ889" s="185">
        <v>0</v>
      </c>
      <c r="DK889" s="185">
        <v>0</v>
      </c>
      <c r="DL889" s="185">
        <v>0</v>
      </c>
      <c r="DM889" s="187">
        <v>44327</v>
      </c>
      <c r="DN889" s="187">
        <v>44348</v>
      </c>
      <c r="DO889" s="185">
        <v>0</v>
      </c>
      <c r="DP889" s="185">
        <v>128500</v>
      </c>
      <c r="DQ889" s="185">
        <v>0</v>
      </c>
      <c r="DR889" s="185" t="s">
        <v>1888</v>
      </c>
      <c r="DS889" s="185" t="s">
        <v>1903</v>
      </c>
      <c r="DT889" s="185">
        <v>128500</v>
      </c>
      <c r="DV889" s="185" t="s">
        <v>1928</v>
      </c>
      <c r="DW889" s="185">
        <v>3212000</v>
      </c>
      <c r="DX889" s="185" t="s">
        <v>1896</v>
      </c>
    </row>
    <row r="890" spans="1:128" x14ac:dyDescent="0.25">
      <c r="A890" s="185">
        <v>30</v>
      </c>
      <c r="B890" s="185">
        <v>1948000</v>
      </c>
      <c r="D890" s="230">
        <v>2.436E-2</v>
      </c>
      <c r="E890" s="185">
        <v>47453</v>
      </c>
      <c r="F890" s="185">
        <v>52717622</v>
      </c>
      <c r="I890" s="185">
        <v>2004496</v>
      </c>
      <c r="J890" s="185">
        <v>681691</v>
      </c>
      <c r="L890" s="185">
        <v>2171537</v>
      </c>
      <c r="M890" s="185" t="s">
        <v>1889</v>
      </c>
      <c r="N890" s="185" t="s">
        <v>861</v>
      </c>
      <c r="R890" s="185" t="s">
        <v>1879</v>
      </c>
      <c r="S890" s="185" t="s">
        <v>306</v>
      </c>
      <c r="T890" s="185" t="s">
        <v>21</v>
      </c>
      <c r="U890" s="185" t="s">
        <v>2192</v>
      </c>
      <c r="V890" s="185" t="s">
        <v>1272</v>
      </c>
      <c r="W890" s="185" t="s">
        <v>1513</v>
      </c>
      <c r="X890" s="185" t="s">
        <v>2045</v>
      </c>
      <c r="Y890" s="185" t="s">
        <v>1987</v>
      </c>
      <c r="Z890" s="185" t="s">
        <v>1909</v>
      </c>
      <c r="AA890" s="185" t="s">
        <v>1883</v>
      </c>
      <c r="AB890" s="185" t="s">
        <v>1883</v>
      </c>
      <c r="AC890" s="185" t="s">
        <v>5345</v>
      </c>
      <c r="AD890" s="185" t="s">
        <v>1887</v>
      </c>
      <c r="AE890" s="185" t="s">
        <v>1903</v>
      </c>
      <c r="AF890" s="185" t="s">
        <v>1887</v>
      </c>
      <c r="AG890" s="185" t="s">
        <v>1887</v>
      </c>
      <c r="AH890" s="185" t="s">
        <v>1912</v>
      </c>
      <c r="AI890" s="185" t="s">
        <v>1890</v>
      </c>
      <c r="AK890" s="185" t="s">
        <v>2423</v>
      </c>
      <c r="AL890" s="185" t="s">
        <v>2423</v>
      </c>
      <c r="AM890" s="185" t="s">
        <v>5346</v>
      </c>
      <c r="AN890" s="185" t="s">
        <v>5347</v>
      </c>
      <c r="AO890" s="185" t="s">
        <v>4366</v>
      </c>
      <c r="AP890" s="185" t="s">
        <v>1896</v>
      </c>
      <c r="AQ890" s="185" t="s">
        <v>1272</v>
      </c>
      <c r="AR890" s="185" t="s">
        <v>1897</v>
      </c>
      <c r="AS890" s="185">
        <v>1947688</v>
      </c>
      <c r="AT890" s="185" t="s">
        <v>1897</v>
      </c>
      <c r="AV890" s="185" t="s">
        <v>1920</v>
      </c>
      <c r="AW890" s="185">
        <v>1947688</v>
      </c>
      <c r="AX890" s="185">
        <v>0</v>
      </c>
      <c r="AY890" s="185" t="s">
        <v>2286</v>
      </c>
      <c r="AZ890" s="186">
        <v>0</v>
      </c>
      <c r="BA890" s="231">
        <v>0</v>
      </c>
      <c r="BB890" s="185">
        <v>0</v>
      </c>
      <c r="BD890" s="187">
        <v>29984</v>
      </c>
      <c r="BE890" s="187">
        <v>42867</v>
      </c>
      <c r="BF890" s="187">
        <v>42867</v>
      </c>
      <c r="BH890" s="187">
        <v>43232</v>
      </c>
      <c r="BI890" s="187">
        <v>43596</v>
      </c>
      <c r="BO890" s="185" t="s">
        <v>861</v>
      </c>
      <c r="BR890" s="185" t="s">
        <v>2287</v>
      </c>
      <c r="BV890" s="185" t="s">
        <v>3365</v>
      </c>
      <c r="BW890" s="185" t="s">
        <v>1896</v>
      </c>
      <c r="BX890" s="185" t="s">
        <v>1902</v>
      </c>
      <c r="BY890" s="187">
        <v>42867</v>
      </c>
      <c r="BZ890" s="187">
        <v>44328</v>
      </c>
      <c r="CA890" s="185">
        <v>0</v>
      </c>
      <c r="CB890" s="185">
        <v>1947688</v>
      </c>
      <c r="CC890" s="185">
        <v>0</v>
      </c>
      <c r="CD890" s="185">
        <v>0</v>
      </c>
      <c r="CE890" s="185">
        <v>0</v>
      </c>
      <c r="CF890" s="185">
        <v>0</v>
      </c>
      <c r="CG890" s="185">
        <v>0</v>
      </c>
      <c r="CH890" s="185">
        <v>0</v>
      </c>
      <c r="CI890" s="185">
        <v>0</v>
      </c>
      <c r="CK890" s="185">
        <v>0</v>
      </c>
      <c r="CL890" s="185">
        <v>0</v>
      </c>
      <c r="CM890" s="185">
        <v>0</v>
      </c>
      <c r="CN890" s="185">
        <v>0</v>
      </c>
      <c r="CO890" s="185">
        <v>0</v>
      </c>
      <c r="CP890" s="185">
        <v>0</v>
      </c>
      <c r="CQ890" s="185">
        <v>0</v>
      </c>
      <c r="CR890" s="185">
        <v>0</v>
      </c>
      <c r="CS890" s="185">
        <v>0</v>
      </c>
      <c r="CT890" s="185">
        <v>0</v>
      </c>
      <c r="CU890" s="185">
        <v>0</v>
      </c>
      <c r="CV890" s="185">
        <v>0</v>
      </c>
      <c r="CW890" s="185">
        <v>1947688</v>
      </c>
      <c r="CX890" s="185">
        <v>297812</v>
      </c>
      <c r="CY890" s="185">
        <v>1649876</v>
      </c>
      <c r="CZ890" s="185" t="s">
        <v>8035</v>
      </c>
      <c r="DA890" s="185">
        <v>162307</v>
      </c>
      <c r="DB890" s="185">
        <v>165600</v>
      </c>
      <c r="DC890" s="185">
        <v>233800</v>
      </c>
      <c r="DD890" s="185">
        <v>1948000</v>
      </c>
      <c r="DE890" s="185">
        <v>77900</v>
      </c>
      <c r="DF890" s="185">
        <v>39000</v>
      </c>
      <c r="DG890" s="185">
        <v>58400</v>
      </c>
      <c r="DH890" s="185">
        <v>0</v>
      </c>
      <c r="DI890" s="185">
        <v>30</v>
      </c>
      <c r="DJ890" s="185">
        <v>0</v>
      </c>
      <c r="DK890" s="185">
        <v>0</v>
      </c>
      <c r="DL890" s="185">
        <v>0</v>
      </c>
      <c r="DM890" s="187">
        <v>43831</v>
      </c>
      <c r="DN890" s="187">
        <v>43833</v>
      </c>
      <c r="DO890" s="185">
        <v>0</v>
      </c>
      <c r="DP890" s="185">
        <v>77900</v>
      </c>
      <c r="DQ890" s="185">
        <v>0</v>
      </c>
      <c r="DR890" s="185" t="s">
        <v>2051</v>
      </c>
      <c r="DS890" s="185" t="s">
        <v>1887</v>
      </c>
      <c r="DT890" s="185">
        <v>77900</v>
      </c>
      <c r="DV890" s="185" t="s">
        <v>1928</v>
      </c>
      <c r="DW890" s="185">
        <v>1948000</v>
      </c>
      <c r="DX890" s="185" t="s">
        <v>1896</v>
      </c>
    </row>
    <row r="891" spans="1:128" x14ac:dyDescent="0.25">
      <c r="A891" s="185">
        <v>5</v>
      </c>
      <c r="B891" s="185">
        <v>557000</v>
      </c>
      <c r="D891" s="230">
        <v>6.9599999999999995E-2</v>
      </c>
      <c r="E891" s="185">
        <v>38767</v>
      </c>
      <c r="F891" s="185">
        <v>52784625</v>
      </c>
      <c r="I891" s="185">
        <v>3506798</v>
      </c>
      <c r="J891" s="185">
        <v>1192595</v>
      </c>
      <c r="L891" s="185">
        <v>3956529</v>
      </c>
      <c r="M891" s="185" t="s">
        <v>1889</v>
      </c>
      <c r="N891" s="185" t="s">
        <v>295</v>
      </c>
      <c r="O891" s="185" t="s">
        <v>1332</v>
      </c>
      <c r="R891" s="185" t="s">
        <v>1879</v>
      </c>
      <c r="S891" s="185" t="s">
        <v>306</v>
      </c>
      <c r="T891" s="185" t="s">
        <v>571</v>
      </c>
      <c r="U891" s="185" t="s">
        <v>460</v>
      </c>
      <c r="V891" s="185" t="s">
        <v>1963</v>
      </c>
      <c r="W891" s="185" t="s">
        <v>7631</v>
      </c>
      <c r="X891" s="185" t="s">
        <v>2013</v>
      </c>
      <c r="Y891" s="185" t="s">
        <v>1987</v>
      </c>
      <c r="Z891" s="185" t="s">
        <v>1909</v>
      </c>
      <c r="AA891" s="185" t="s">
        <v>1883</v>
      </c>
      <c r="AB891" s="185" t="s">
        <v>1913</v>
      </c>
      <c r="AC891" s="185" t="s">
        <v>5348</v>
      </c>
      <c r="AD891" s="185" t="s">
        <v>2035</v>
      </c>
      <c r="AE891" s="185" t="s">
        <v>1989</v>
      </c>
      <c r="AF891" s="185" t="s">
        <v>1888</v>
      </c>
      <c r="AG891" s="185" t="s">
        <v>1889</v>
      </c>
      <c r="AH891" s="185" t="s">
        <v>1912</v>
      </c>
      <c r="AI891" s="185" t="s">
        <v>1890</v>
      </c>
      <c r="AK891" s="185" t="s">
        <v>2363</v>
      </c>
      <c r="AL891" s="185" t="s">
        <v>2594</v>
      </c>
      <c r="AM891" s="185" t="s">
        <v>5349</v>
      </c>
      <c r="AN891" s="185" t="s">
        <v>4531</v>
      </c>
      <c r="AO891" s="185" t="s">
        <v>4197</v>
      </c>
      <c r="AP891" s="185" t="s">
        <v>1896</v>
      </c>
      <c r="AQ891" s="185" t="s">
        <v>1963</v>
      </c>
      <c r="AR891" s="185" t="s">
        <v>2147</v>
      </c>
      <c r="AS891" s="185">
        <v>3407415</v>
      </c>
      <c r="AT891" s="185" t="s">
        <v>2147</v>
      </c>
      <c r="AV891" s="185" t="s">
        <v>1920</v>
      </c>
      <c r="AW891" s="185">
        <v>3407415</v>
      </c>
      <c r="AX891" s="185">
        <v>0</v>
      </c>
      <c r="AY891" s="185" t="s">
        <v>2218</v>
      </c>
      <c r="AZ891" s="186">
        <v>0</v>
      </c>
      <c r="BA891" s="231">
        <v>0</v>
      </c>
      <c r="BB891" s="185">
        <v>20</v>
      </c>
      <c r="BD891" s="187">
        <v>30048</v>
      </c>
      <c r="BE891" s="187">
        <v>42857</v>
      </c>
      <c r="BF891" s="187">
        <v>42857</v>
      </c>
      <c r="BH891" s="187">
        <v>43587</v>
      </c>
      <c r="BI891" s="187">
        <v>43952</v>
      </c>
      <c r="BO891" s="185" t="s">
        <v>295</v>
      </c>
      <c r="BR891" s="185" t="s">
        <v>2060</v>
      </c>
      <c r="BV891" s="185" t="s">
        <v>3365</v>
      </c>
      <c r="BW891" s="185" t="s">
        <v>1926</v>
      </c>
      <c r="BX891" s="185" t="s">
        <v>1902</v>
      </c>
      <c r="BY891" s="187">
        <v>42857</v>
      </c>
      <c r="BZ891" s="187">
        <v>44318</v>
      </c>
      <c r="CA891" s="185">
        <v>0</v>
      </c>
      <c r="CB891" s="185">
        <v>567903</v>
      </c>
      <c r="CC891" s="185">
        <v>0</v>
      </c>
      <c r="CD891" s="185">
        <v>0</v>
      </c>
      <c r="CE891" s="185">
        <v>0</v>
      </c>
      <c r="CF891" s="185">
        <v>0</v>
      </c>
      <c r="CG891" s="185">
        <v>0</v>
      </c>
      <c r="CH891" s="185">
        <v>0</v>
      </c>
      <c r="CI891" s="185">
        <v>3165860</v>
      </c>
      <c r="CK891" s="185">
        <v>0</v>
      </c>
      <c r="CL891" s="185">
        <v>0</v>
      </c>
      <c r="CM891" s="185">
        <v>0</v>
      </c>
      <c r="CN891" s="185">
        <v>0</v>
      </c>
      <c r="CO891" s="185">
        <v>113581</v>
      </c>
      <c r="CP891" s="185">
        <v>0</v>
      </c>
      <c r="CQ891" s="185">
        <v>0</v>
      </c>
      <c r="CR891" s="185">
        <v>0</v>
      </c>
      <c r="CS891" s="185">
        <v>0</v>
      </c>
      <c r="CT891" s="185">
        <v>0</v>
      </c>
      <c r="CU891" s="185">
        <v>0</v>
      </c>
      <c r="CV891" s="185">
        <v>0</v>
      </c>
      <c r="CW891" s="185">
        <v>3912613</v>
      </c>
      <c r="CX891" s="185">
        <v>366743</v>
      </c>
      <c r="CY891" s="185">
        <v>3545870</v>
      </c>
      <c r="CZ891" s="185" t="s">
        <v>8035</v>
      </c>
      <c r="DA891" s="185">
        <v>320612</v>
      </c>
      <c r="DB891" s="185">
        <v>284100</v>
      </c>
      <c r="DC891" s="185">
        <v>401000</v>
      </c>
      <c r="DD891" s="185">
        <v>3847000</v>
      </c>
      <c r="DE891" s="185">
        <v>153900</v>
      </c>
      <c r="DF891" s="185">
        <v>76900</v>
      </c>
      <c r="DG891" s="185">
        <v>115400</v>
      </c>
      <c r="DH891" s="185">
        <v>0</v>
      </c>
      <c r="DI891" s="185">
        <v>5</v>
      </c>
      <c r="DJ891" s="185">
        <v>0</v>
      </c>
      <c r="DK891" s="185">
        <v>25</v>
      </c>
      <c r="DL891" s="185">
        <v>0</v>
      </c>
      <c r="DM891" s="187">
        <v>44351</v>
      </c>
      <c r="DN891" s="187">
        <v>44375</v>
      </c>
      <c r="DO891" s="185">
        <v>0</v>
      </c>
      <c r="DP891" s="185">
        <v>133700</v>
      </c>
      <c r="DQ891" s="185">
        <v>0</v>
      </c>
      <c r="DR891" s="185" t="s">
        <v>2026</v>
      </c>
      <c r="DS891" s="185" t="s">
        <v>1887</v>
      </c>
      <c r="DT891" s="185">
        <v>133700</v>
      </c>
      <c r="DV891" s="185" t="s">
        <v>1928</v>
      </c>
      <c r="DW891" s="185">
        <v>3342000</v>
      </c>
      <c r="DX891" s="185" t="s">
        <v>1896</v>
      </c>
    </row>
    <row r="892" spans="1:128" x14ac:dyDescent="0.25">
      <c r="A892" s="185">
        <v>30</v>
      </c>
      <c r="B892" s="185">
        <v>2594000</v>
      </c>
      <c r="D892" s="230">
        <v>1.044E-2</v>
      </c>
      <c r="E892" s="185">
        <v>27081</v>
      </c>
      <c r="F892" s="185">
        <v>52791914</v>
      </c>
      <c r="I892" s="185">
        <v>2669154</v>
      </c>
      <c r="J892" s="185">
        <v>907729</v>
      </c>
      <c r="L892" s="185">
        <v>3011144</v>
      </c>
      <c r="M892" s="185" t="s">
        <v>1889</v>
      </c>
      <c r="N892" s="185" t="s">
        <v>294</v>
      </c>
      <c r="R892" s="185" t="s">
        <v>1264</v>
      </c>
      <c r="S892" s="185" t="s">
        <v>306</v>
      </c>
      <c r="T892" s="185" t="s">
        <v>306</v>
      </c>
      <c r="U892" s="185" t="s">
        <v>862</v>
      </c>
      <c r="V892" s="185" t="s">
        <v>2012</v>
      </c>
      <c r="W892" s="185" t="s">
        <v>1276</v>
      </c>
      <c r="X892" s="185" t="s">
        <v>2072</v>
      </c>
      <c r="Y892" s="185" t="s">
        <v>1987</v>
      </c>
      <c r="Z892" s="185" t="s">
        <v>1909</v>
      </c>
      <c r="AA892" s="185" t="s">
        <v>1883</v>
      </c>
      <c r="AB892" s="185" t="s">
        <v>1883</v>
      </c>
      <c r="AC892" s="185" t="s">
        <v>5350</v>
      </c>
      <c r="AD892" s="185" t="s">
        <v>1989</v>
      </c>
      <c r="AE892" s="185" t="s">
        <v>1887</v>
      </c>
      <c r="AF892" s="185" t="s">
        <v>1911</v>
      </c>
      <c r="AG892" s="185" t="s">
        <v>1887</v>
      </c>
      <c r="AH892" s="185" t="s">
        <v>1883</v>
      </c>
      <c r="AI892" s="185" t="s">
        <v>1890</v>
      </c>
      <c r="AK892" s="185" t="s">
        <v>2766</v>
      </c>
      <c r="AL892" s="185" t="s">
        <v>2423</v>
      </c>
      <c r="AM892" s="185" t="s">
        <v>5351</v>
      </c>
      <c r="AN892" s="185" t="s">
        <v>5196</v>
      </c>
      <c r="AO892" s="185" t="s">
        <v>4568</v>
      </c>
      <c r="AP892" s="185" t="s">
        <v>1896</v>
      </c>
      <c r="AQ892" s="185" t="s">
        <v>2012</v>
      </c>
      <c r="AR892" s="185" t="s">
        <v>2300</v>
      </c>
      <c r="AS892" s="185">
        <v>2593510</v>
      </c>
      <c r="AT892" s="185" t="s">
        <v>2300</v>
      </c>
      <c r="AV892" s="185" t="s">
        <v>1920</v>
      </c>
      <c r="AW892" s="185">
        <v>2593510</v>
      </c>
      <c r="AX892" s="185">
        <v>0</v>
      </c>
      <c r="AY892" s="185" t="s">
        <v>2137</v>
      </c>
      <c r="AZ892" s="186">
        <v>0</v>
      </c>
      <c r="BA892" s="231">
        <v>0</v>
      </c>
      <c r="BB892" s="185">
        <v>0</v>
      </c>
      <c r="BD892" s="187">
        <v>29491</v>
      </c>
      <c r="BE892" s="187">
        <v>42228</v>
      </c>
      <c r="BF892" s="187">
        <v>42228</v>
      </c>
      <c r="BH892" s="187">
        <v>43324</v>
      </c>
      <c r="BI892" s="187">
        <v>43688</v>
      </c>
      <c r="BO892" s="185" t="s">
        <v>294</v>
      </c>
      <c r="BR892" s="185" t="s">
        <v>2111</v>
      </c>
      <c r="BV892" s="185" t="s">
        <v>3365</v>
      </c>
      <c r="BW892" s="185" t="s">
        <v>1896</v>
      </c>
      <c r="BX892" s="185" t="s">
        <v>2025</v>
      </c>
      <c r="BY892" s="187">
        <v>44055</v>
      </c>
      <c r="BZ892" s="187">
        <v>44055</v>
      </c>
      <c r="CA892" s="185">
        <v>0</v>
      </c>
      <c r="CB892" s="185">
        <v>2593510</v>
      </c>
      <c r="CC892" s="185">
        <v>0</v>
      </c>
      <c r="CD892" s="185">
        <v>0</v>
      </c>
      <c r="CE892" s="185">
        <v>0</v>
      </c>
      <c r="CF892" s="185">
        <v>0</v>
      </c>
      <c r="CG892" s="185">
        <v>0</v>
      </c>
      <c r="CH892" s="185">
        <v>0</v>
      </c>
      <c r="CI892" s="185">
        <v>0</v>
      </c>
      <c r="CK892" s="185">
        <v>0</v>
      </c>
      <c r="CL892" s="185">
        <v>0</v>
      </c>
      <c r="CM892" s="185">
        <v>0</v>
      </c>
      <c r="CN892" s="185">
        <v>0</v>
      </c>
      <c r="CO892" s="185">
        <v>0</v>
      </c>
      <c r="CP892" s="185">
        <v>0</v>
      </c>
      <c r="CQ892" s="185">
        <v>0</v>
      </c>
      <c r="CR892" s="185">
        <v>0</v>
      </c>
      <c r="CS892" s="185">
        <v>0</v>
      </c>
      <c r="CT892" s="185">
        <v>0</v>
      </c>
      <c r="CU892" s="185">
        <v>0</v>
      </c>
      <c r="CV892" s="185">
        <v>0</v>
      </c>
      <c r="CW892" s="185">
        <v>2593510</v>
      </c>
      <c r="CX892" s="185">
        <v>1374437</v>
      </c>
      <c r="CY892" s="185">
        <v>1219073</v>
      </c>
      <c r="CZ892" s="185" t="s">
        <v>8035</v>
      </c>
      <c r="DA892" s="185">
        <v>216126</v>
      </c>
      <c r="DB892" s="185">
        <v>220500</v>
      </c>
      <c r="DC892" s="185">
        <v>311300</v>
      </c>
      <c r="DD892" s="185">
        <v>2594000</v>
      </c>
      <c r="DE892" s="185">
        <v>103800</v>
      </c>
      <c r="DF892" s="185">
        <v>51900</v>
      </c>
      <c r="DG892" s="185">
        <v>77800</v>
      </c>
      <c r="DH892" s="185">
        <v>0</v>
      </c>
      <c r="DI892" s="185">
        <v>30</v>
      </c>
      <c r="DJ892" s="185">
        <v>0</v>
      </c>
      <c r="DK892" s="185">
        <v>0</v>
      </c>
      <c r="DL892" s="185">
        <v>0</v>
      </c>
      <c r="DM892" s="187">
        <v>43832</v>
      </c>
      <c r="DN892" s="187">
        <v>43853</v>
      </c>
      <c r="DO892" s="185">
        <v>0</v>
      </c>
      <c r="DP892" s="185">
        <v>103800</v>
      </c>
      <c r="DQ892" s="185">
        <v>0</v>
      </c>
      <c r="DR892" s="185" t="s">
        <v>1989</v>
      </c>
      <c r="DS892" s="185" t="s">
        <v>1887</v>
      </c>
      <c r="DT892" s="185">
        <v>103800</v>
      </c>
      <c r="DV892" s="185" t="s">
        <v>1928</v>
      </c>
      <c r="DW892" s="185">
        <v>2594000</v>
      </c>
      <c r="DX892" s="185" t="s">
        <v>1896</v>
      </c>
    </row>
    <row r="893" spans="1:128" x14ac:dyDescent="0.25">
      <c r="A893" s="185">
        <v>30</v>
      </c>
      <c r="B893" s="185">
        <v>1081000</v>
      </c>
      <c r="D893" s="230">
        <v>5.2199999999999998E-3</v>
      </c>
      <c r="E893" s="185">
        <v>5643</v>
      </c>
      <c r="F893" s="185">
        <v>52799060</v>
      </c>
      <c r="I893" s="185">
        <v>1295460</v>
      </c>
      <c r="J893" s="185">
        <v>540724</v>
      </c>
      <c r="L893" s="185">
        <v>1403415</v>
      </c>
      <c r="M893" s="185" t="s">
        <v>1889</v>
      </c>
      <c r="N893" s="185" t="s">
        <v>2044</v>
      </c>
      <c r="R893" s="185" t="s">
        <v>1264</v>
      </c>
      <c r="S893" s="185" t="s">
        <v>306</v>
      </c>
      <c r="T893" s="185" t="s">
        <v>306</v>
      </c>
      <c r="U893" s="185" t="s">
        <v>4890</v>
      </c>
      <c r="V893" s="185" t="s">
        <v>1949</v>
      </c>
      <c r="W893" s="185" t="s">
        <v>670</v>
      </c>
      <c r="X893" s="185" t="s">
        <v>1880</v>
      </c>
      <c r="Y893" s="185" t="s">
        <v>1881</v>
      </c>
      <c r="Z893" s="185" t="s">
        <v>1909</v>
      </c>
      <c r="AA893" s="185" t="s">
        <v>1883</v>
      </c>
      <c r="AB893" s="185" t="s">
        <v>1883</v>
      </c>
      <c r="AC893" s="185" t="s">
        <v>5352</v>
      </c>
      <c r="AD893" s="185" t="s">
        <v>1989</v>
      </c>
      <c r="AE893" s="185" t="s">
        <v>2074</v>
      </c>
      <c r="AF893" s="185" t="s">
        <v>1889</v>
      </c>
      <c r="AG893" s="185" t="s">
        <v>1888</v>
      </c>
      <c r="AH893" s="185" t="s">
        <v>1912</v>
      </c>
      <c r="AI893" s="185" t="s">
        <v>1890</v>
      </c>
      <c r="AK893" s="185" t="s">
        <v>3109</v>
      </c>
      <c r="AL893" s="185" t="s">
        <v>4425</v>
      </c>
      <c r="AM893" s="185" t="s">
        <v>4817</v>
      </c>
      <c r="AN893" s="185" t="s">
        <v>4817</v>
      </c>
      <c r="AP893" s="185" t="s">
        <v>1896</v>
      </c>
      <c r="AQ893" s="185" t="s">
        <v>1949</v>
      </c>
      <c r="AR893" s="185" t="s">
        <v>2782</v>
      </c>
      <c r="AS893" s="185">
        <v>1081448</v>
      </c>
      <c r="AT893" s="185" t="s">
        <v>2782</v>
      </c>
      <c r="AV893" s="185" t="s">
        <v>1920</v>
      </c>
      <c r="AW893" s="185">
        <v>1081448</v>
      </c>
      <c r="AX893" s="185">
        <v>0</v>
      </c>
      <c r="AY893" s="185" t="s">
        <v>2050</v>
      </c>
      <c r="AZ893" s="186">
        <v>0</v>
      </c>
      <c r="BA893" s="231">
        <v>0</v>
      </c>
      <c r="BB893" s="185">
        <v>0</v>
      </c>
      <c r="BC893" s="185" t="s">
        <v>1332</v>
      </c>
      <c r="BD893" s="187">
        <v>29405</v>
      </c>
      <c r="BE893" s="187">
        <v>40123</v>
      </c>
      <c r="BH893" s="187">
        <v>42740</v>
      </c>
      <c r="BI893" s="187">
        <v>43469</v>
      </c>
      <c r="BM893" s="185" t="s">
        <v>1900</v>
      </c>
      <c r="BN893" s="185" t="s">
        <v>1275</v>
      </c>
      <c r="BV893" s="185" t="s">
        <v>3365</v>
      </c>
      <c r="BW893" s="185" t="s">
        <v>1960</v>
      </c>
      <c r="BX893" s="185" t="s">
        <v>2025</v>
      </c>
      <c r="BY893" s="187">
        <v>43835</v>
      </c>
      <c r="BZ893" s="187">
        <v>44201</v>
      </c>
      <c r="CA893" s="185">
        <v>0</v>
      </c>
      <c r="CB893" s="185">
        <v>1081448</v>
      </c>
      <c r="CC893" s="185">
        <v>0</v>
      </c>
      <c r="CD893" s="185">
        <v>102854</v>
      </c>
      <c r="CE893" s="185">
        <v>0</v>
      </c>
      <c r="CF893" s="185">
        <v>0</v>
      </c>
      <c r="CG893" s="185">
        <v>0</v>
      </c>
      <c r="CH893" s="185">
        <v>0</v>
      </c>
      <c r="CI893" s="185">
        <v>0</v>
      </c>
      <c r="CK893" s="185">
        <v>0</v>
      </c>
      <c r="CL893" s="185">
        <v>0</v>
      </c>
      <c r="CM893" s="185">
        <v>0</v>
      </c>
      <c r="CN893" s="185">
        <v>0</v>
      </c>
      <c r="CO893" s="185">
        <v>0</v>
      </c>
      <c r="CP893" s="185">
        <v>66098</v>
      </c>
      <c r="CQ893" s="185">
        <v>0</v>
      </c>
      <c r="CR893" s="185">
        <v>0</v>
      </c>
      <c r="CS893" s="185">
        <v>0</v>
      </c>
      <c r="CT893" s="185">
        <v>0</v>
      </c>
      <c r="CU893" s="185">
        <v>0</v>
      </c>
      <c r="CV893" s="185">
        <v>0</v>
      </c>
      <c r="CW893" s="185">
        <v>1250400</v>
      </c>
      <c r="CX893" s="185">
        <v>418242</v>
      </c>
      <c r="CY893" s="185">
        <v>832158</v>
      </c>
      <c r="CZ893" s="185" t="s">
        <v>8035</v>
      </c>
      <c r="DA893" s="185">
        <v>104200</v>
      </c>
      <c r="DB893" s="185">
        <v>91900</v>
      </c>
      <c r="DC893" s="185">
        <v>129700</v>
      </c>
      <c r="DD893" s="185">
        <v>1148000</v>
      </c>
      <c r="DE893" s="185">
        <v>45900</v>
      </c>
      <c r="DF893" s="185">
        <v>23000</v>
      </c>
      <c r="DG893" s="185">
        <v>34400</v>
      </c>
      <c r="DH893" s="185">
        <v>0</v>
      </c>
      <c r="DI893" s="185">
        <v>30</v>
      </c>
      <c r="DJ893" s="185">
        <v>0</v>
      </c>
      <c r="DK893" s="185">
        <v>0</v>
      </c>
      <c r="DL893" s="185">
        <v>0</v>
      </c>
      <c r="DM893" s="187">
        <v>43831</v>
      </c>
      <c r="DN893" s="187">
        <v>43838</v>
      </c>
      <c r="DO893" s="185">
        <v>0</v>
      </c>
      <c r="DP893" s="185">
        <v>43200</v>
      </c>
      <c r="DQ893" s="185">
        <v>0</v>
      </c>
      <c r="DR893" s="185" t="s">
        <v>1888</v>
      </c>
      <c r="DS893" s="185" t="s">
        <v>1903</v>
      </c>
      <c r="DT893" s="185">
        <v>43200</v>
      </c>
      <c r="DV893" s="185" t="s">
        <v>1928</v>
      </c>
      <c r="DW893" s="185">
        <v>1081000</v>
      </c>
      <c r="DX893" s="185" t="s">
        <v>1896</v>
      </c>
    </row>
    <row r="894" spans="1:128" x14ac:dyDescent="0.25">
      <c r="A894" s="185">
        <v>27</v>
      </c>
      <c r="B894" s="185">
        <v>3555900</v>
      </c>
      <c r="C894" s="185">
        <v>3</v>
      </c>
      <c r="D894" s="230">
        <v>2.436E-2</v>
      </c>
      <c r="E894" s="185">
        <v>86622</v>
      </c>
      <c r="F894" s="185">
        <v>52808763</v>
      </c>
      <c r="H894" s="185" t="s">
        <v>1332</v>
      </c>
      <c r="I894" s="185">
        <v>4065960</v>
      </c>
      <c r="J894" s="185">
        <v>1382756</v>
      </c>
      <c r="L894" s="185">
        <v>4587401</v>
      </c>
      <c r="M894" s="185" t="s">
        <v>1889</v>
      </c>
      <c r="N894" s="185" t="s">
        <v>1313</v>
      </c>
      <c r="R894" s="185" t="s">
        <v>1879</v>
      </c>
      <c r="S894" s="185" t="s">
        <v>306</v>
      </c>
      <c r="T894" s="185" t="s">
        <v>306</v>
      </c>
      <c r="U894" s="185" t="s">
        <v>823</v>
      </c>
      <c r="V894" s="185" t="s">
        <v>1963</v>
      </c>
      <c r="W894" s="185" t="s">
        <v>1389</v>
      </c>
      <c r="X894" s="185" t="s">
        <v>2033</v>
      </c>
      <c r="Y894" s="185" t="s">
        <v>2268</v>
      </c>
      <c r="Z894" s="185" t="s">
        <v>1909</v>
      </c>
      <c r="AA894" s="185" t="s">
        <v>1883</v>
      </c>
      <c r="AB894" s="185" t="s">
        <v>1883</v>
      </c>
      <c r="AC894" s="185" t="s">
        <v>5353</v>
      </c>
      <c r="AD894" s="185" t="s">
        <v>1989</v>
      </c>
      <c r="AE894" s="185" t="s">
        <v>1989</v>
      </c>
      <c r="AF894" s="185" t="s">
        <v>1888</v>
      </c>
      <c r="AG894" s="185" t="s">
        <v>1887</v>
      </c>
      <c r="AH894" s="185" t="s">
        <v>1912</v>
      </c>
      <c r="AI894" s="185" t="s">
        <v>1890</v>
      </c>
      <c r="AK894" s="185" t="s">
        <v>5354</v>
      </c>
      <c r="AL894" s="185" t="s">
        <v>2769</v>
      </c>
      <c r="AM894" s="185" t="s">
        <v>4555</v>
      </c>
      <c r="AN894" s="185" t="s">
        <v>4555</v>
      </c>
      <c r="AP894" s="185" t="s">
        <v>1896</v>
      </c>
      <c r="AQ894" s="185" t="s">
        <v>1963</v>
      </c>
      <c r="AR894" s="185" t="s">
        <v>2307</v>
      </c>
      <c r="AS894" s="185">
        <v>3950730</v>
      </c>
      <c r="AT894" s="185" t="s">
        <v>2307</v>
      </c>
      <c r="AV894" s="185" t="s">
        <v>1920</v>
      </c>
      <c r="AW894" s="185">
        <v>3950730</v>
      </c>
      <c r="AX894" s="185">
        <v>0</v>
      </c>
      <c r="AY894" s="185" t="s">
        <v>2022</v>
      </c>
      <c r="AZ894" s="186">
        <v>0</v>
      </c>
      <c r="BA894" s="231">
        <v>0</v>
      </c>
      <c r="BB894" s="185">
        <v>0</v>
      </c>
      <c r="BD894" s="187">
        <v>29632</v>
      </c>
      <c r="BE894" s="187">
        <v>42867</v>
      </c>
      <c r="BF894" s="187">
        <v>42867</v>
      </c>
      <c r="BH894" s="187">
        <v>43597</v>
      </c>
      <c r="BI894" s="187">
        <v>43962</v>
      </c>
      <c r="BO894" s="185" t="s">
        <v>2023</v>
      </c>
      <c r="BR894" s="185" t="s">
        <v>2024</v>
      </c>
      <c r="BV894" s="185" t="s">
        <v>3365</v>
      </c>
      <c r="BW894" s="185" t="s">
        <v>1926</v>
      </c>
      <c r="BX894" s="185" t="s">
        <v>1902</v>
      </c>
      <c r="BY894" s="187">
        <v>42867</v>
      </c>
      <c r="BZ894" s="187">
        <v>44328</v>
      </c>
      <c r="CA894" s="185">
        <v>0</v>
      </c>
      <c r="CB894" s="185">
        <v>3950730</v>
      </c>
      <c r="CC894" s="185">
        <v>0</v>
      </c>
      <c r="CD894" s="185">
        <v>0</v>
      </c>
      <c r="CE894" s="185">
        <v>0</v>
      </c>
      <c r="CF894" s="185">
        <v>0</v>
      </c>
      <c r="CG894" s="185">
        <v>0</v>
      </c>
      <c r="CH894" s="185">
        <v>0</v>
      </c>
      <c r="CI894" s="185">
        <v>0</v>
      </c>
      <c r="CK894" s="185">
        <v>0</v>
      </c>
      <c r="CL894" s="185">
        <v>0</v>
      </c>
      <c r="CM894" s="185">
        <v>0</v>
      </c>
      <c r="CN894" s="185">
        <v>0</v>
      </c>
      <c r="CO894" s="185">
        <v>0</v>
      </c>
      <c r="CP894" s="185">
        <v>0</v>
      </c>
      <c r="CQ894" s="185">
        <v>0</v>
      </c>
      <c r="CR894" s="185">
        <v>0</v>
      </c>
      <c r="CS894" s="185">
        <v>0</v>
      </c>
      <c r="CT894" s="185">
        <v>0</v>
      </c>
      <c r="CU894" s="185">
        <v>0</v>
      </c>
      <c r="CV894" s="185">
        <v>0</v>
      </c>
      <c r="CW894" s="185">
        <v>3950730</v>
      </c>
      <c r="CX894" s="185">
        <v>1360544</v>
      </c>
      <c r="CY894" s="185">
        <v>2590186</v>
      </c>
      <c r="CZ894" s="185" t="s">
        <v>8035</v>
      </c>
      <c r="DA894" s="185">
        <v>329228</v>
      </c>
      <c r="DB894" s="185">
        <v>335800</v>
      </c>
      <c r="DC894" s="185">
        <v>474100</v>
      </c>
      <c r="DD894" s="185">
        <v>3951000</v>
      </c>
      <c r="DE894" s="185">
        <v>158000</v>
      </c>
      <c r="DF894" s="185">
        <v>79000</v>
      </c>
      <c r="DG894" s="185">
        <v>118500</v>
      </c>
      <c r="DH894" s="185">
        <v>0</v>
      </c>
      <c r="DI894" s="185">
        <v>30</v>
      </c>
      <c r="DJ894" s="185">
        <v>0</v>
      </c>
      <c r="DK894" s="185">
        <v>0</v>
      </c>
      <c r="DL894" s="185">
        <v>0</v>
      </c>
      <c r="DM894" s="187">
        <v>44298</v>
      </c>
      <c r="DN894" s="187">
        <v>44316</v>
      </c>
      <c r="DO894" s="185">
        <v>0</v>
      </c>
      <c r="DP894" s="185">
        <v>158000</v>
      </c>
      <c r="DQ894" s="185">
        <v>39500</v>
      </c>
      <c r="DR894" s="185" t="s">
        <v>2043</v>
      </c>
      <c r="DS894" s="185" t="s">
        <v>2026</v>
      </c>
      <c r="DT894" s="185">
        <v>158000</v>
      </c>
      <c r="DV894" s="185" t="s">
        <v>1928</v>
      </c>
      <c r="DW894" s="185">
        <v>3951000</v>
      </c>
      <c r="DX894" s="185" t="s">
        <v>1896</v>
      </c>
    </row>
    <row r="895" spans="1:128" x14ac:dyDescent="0.25">
      <c r="A895" s="185">
        <v>30</v>
      </c>
      <c r="B895" s="185">
        <v>3951000</v>
      </c>
      <c r="D895" s="230">
        <v>5.2199999999999998E-3</v>
      </c>
      <c r="E895" s="185">
        <v>20624</v>
      </c>
      <c r="F895" s="185">
        <v>52817473</v>
      </c>
      <c r="I895" s="185">
        <v>4065960</v>
      </c>
      <c r="J895" s="185">
        <v>1382756</v>
      </c>
      <c r="L895" s="185">
        <v>4597915</v>
      </c>
      <c r="M895" s="185" t="s">
        <v>1889</v>
      </c>
      <c r="N895" s="185" t="s">
        <v>558</v>
      </c>
      <c r="R895" s="185" t="s">
        <v>1879</v>
      </c>
      <c r="S895" s="185" t="s">
        <v>306</v>
      </c>
      <c r="T895" s="185" t="s">
        <v>306</v>
      </c>
      <c r="U895" s="185" t="s">
        <v>334</v>
      </c>
      <c r="V895" s="185" t="s">
        <v>1963</v>
      </c>
      <c r="W895" s="185" t="s">
        <v>1185</v>
      </c>
      <c r="X895" s="185" t="s">
        <v>2033</v>
      </c>
      <c r="Y895" s="185" t="s">
        <v>1881</v>
      </c>
      <c r="Z895" s="185" t="s">
        <v>1909</v>
      </c>
      <c r="AA895" s="185" t="s">
        <v>1883</v>
      </c>
      <c r="AB895" s="185" t="s">
        <v>1883</v>
      </c>
      <c r="AC895" s="185" t="s">
        <v>5355</v>
      </c>
      <c r="AD895" s="185" t="s">
        <v>1989</v>
      </c>
      <c r="AE895" s="185" t="s">
        <v>1887</v>
      </c>
      <c r="AF895" s="185" t="s">
        <v>2026</v>
      </c>
      <c r="AG895" s="185" t="s">
        <v>1887</v>
      </c>
      <c r="AH895" s="185" t="s">
        <v>1883</v>
      </c>
      <c r="AI895" s="185" t="s">
        <v>1890</v>
      </c>
      <c r="AK895" s="185" t="s">
        <v>3230</v>
      </c>
      <c r="AL895" s="185" t="s">
        <v>5208</v>
      </c>
      <c r="AM895" s="185" t="s">
        <v>5356</v>
      </c>
      <c r="AN895" s="185" t="s">
        <v>4207</v>
      </c>
      <c r="AO895" s="185" t="s">
        <v>4674</v>
      </c>
      <c r="AP895" s="185" t="s">
        <v>1896</v>
      </c>
      <c r="AQ895" s="185" t="s">
        <v>1963</v>
      </c>
      <c r="AR895" s="185" t="s">
        <v>2307</v>
      </c>
      <c r="AS895" s="185">
        <v>3950730</v>
      </c>
      <c r="AT895" s="185" t="s">
        <v>2307</v>
      </c>
      <c r="AV895" s="185" t="s">
        <v>1920</v>
      </c>
      <c r="AW895" s="185">
        <v>3950730</v>
      </c>
      <c r="AX895" s="185">
        <v>0</v>
      </c>
      <c r="AY895" s="185" t="s">
        <v>5171</v>
      </c>
      <c r="AZ895" s="186">
        <v>0</v>
      </c>
      <c r="BA895" s="231">
        <v>0</v>
      </c>
      <c r="BB895" s="185">
        <v>0</v>
      </c>
      <c r="BD895" s="187">
        <v>30542</v>
      </c>
      <c r="BE895" s="187">
        <v>41537</v>
      </c>
      <c r="BF895" s="187">
        <v>42828</v>
      </c>
      <c r="BH895" s="187">
        <v>43363</v>
      </c>
      <c r="BI895" s="187">
        <v>43727</v>
      </c>
      <c r="BO895" s="185" t="s">
        <v>558</v>
      </c>
      <c r="BR895" s="185" t="s">
        <v>5172</v>
      </c>
      <c r="BV895" s="185" t="s">
        <v>3365</v>
      </c>
      <c r="BW895" s="185" t="s">
        <v>1926</v>
      </c>
      <c r="BX895" s="185" t="s">
        <v>1902</v>
      </c>
      <c r="BY895" s="187">
        <v>43363</v>
      </c>
      <c r="BZ895" s="187">
        <v>44094</v>
      </c>
      <c r="CA895" s="185">
        <v>0</v>
      </c>
      <c r="CB895" s="185">
        <v>3950730</v>
      </c>
      <c r="CC895" s="185">
        <v>0</v>
      </c>
      <c r="CD895" s="185">
        <v>0</v>
      </c>
      <c r="CE895" s="185">
        <v>0</v>
      </c>
      <c r="CF895" s="185">
        <v>0</v>
      </c>
      <c r="CG895" s="185">
        <v>0</v>
      </c>
      <c r="CH895" s="185">
        <v>0</v>
      </c>
      <c r="CI895" s="185">
        <v>0</v>
      </c>
      <c r="CK895" s="185">
        <v>0</v>
      </c>
      <c r="CL895" s="185">
        <v>0</v>
      </c>
      <c r="CM895" s="185">
        <v>0</v>
      </c>
      <c r="CN895" s="185">
        <v>0</v>
      </c>
      <c r="CO895" s="185">
        <v>0</v>
      </c>
      <c r="CP895" s="185">
        <v>0</v>
      </c>
      <c r="CQ895" s="185">
        <v>0</v>
      </c>
      <c r="CR895" s="185">
        <v>0</v>
      </c>
      <c r="CS895" s="185">
        <v>0</v>
      </c>
      <c r="CT895" s="185">
        <v>0</v>
      </c>
      <c r="CU895" s="185">
        <v>0</v>
      </c>
      <c r="CV895" s="185">
        <v>0</v>
      </c>
      <c r="CW895" s="185">
        <v>3950730</v>
      </c>
      <c r="CX895" s="185">
        <v>553037</v>
      </c>
      <c r="CY895" s="185">
        <v>3397693</v>
      </c>
      <c r="CZ895" s="185" t="s">
        <v>8035</v>
      </c>
      <c r="DA895" s="185">
        <v>329228</v>
      </c>
      <c r="DB895" s="185">
        <v>335800</v>
      </c>
      <c r="DC895" s="185">
        <v>474100</v>
      </c>
      <c r="DD895" s="185">
        <v>3951000</v>
      </c>
      <c r="DE895" s="185">
        <v>158000</v>
      </c>
      <c r="DF895" s="185">
        <v>79000</v>
      </c>
      <c r="DG895" s="185">
        <v>118500</v>
      </c>
      <c r="DH895" s="185">
        <v>0</v>
      </c>
      <c r="DI895" s="185">
        <v>30</v>
      </c>
      <c r="DJ895" s="185">
        <v>0</v>
      </c>
      <c r="DK895" s="185">
        <v>0</v>
      </c>
      <c r="DL895" s="185">
        <v>0</v>
      </c>
      <c r="DM895" s="187">
        <v>44340</v>
      </c>
      <c r="DN895" s="187">
        <v>44362</v>
      </c>
      <c r="DO895" s="185">
        <v>0</v>
      </c>
      <c r="DP895" s="185">
        <v>158000</v>
      </c>
      <c r="DQ895" s="185">
        <v>39500</v>
      </c>
      <c r="DR895" s="185" t="s">
        <v>2043</v>
      </c>
      <c r="DS895" s="185" t="s">
        <v>1903</v>
      </c>
      <c r="DT895" s="185">
        <v>158000</v>
      </c>
      <c r="DV895" s="185" t="s">
        <v>1928</v>
      </c>
      <c r="DW895" s="185">
        <v>3951000</v>
      </c>
      <c r="DX895" s="185" t="s">
        <v>1896</v>
      </c>
    </row>
    <row r="896" spans="1:128" x14ac:dyDescent="0.25">
      <c r="A896" s="185">
        <v>30</v>
      </c>
      <c r="B896" s="185">
        <v>3407000</v>
      </c>
      <c r="D896" s="230">
        <v>5.2199999999999998E-3</v>
      </c>
      <c r="E896" s="185">
        <v>17785</v>
      </c>
      <c r="F896" s="185">
        <v>52818142</v>
      </c>
      <c r="I896" s="185">
        <v>3506798</v>
      </c>
      <c r="J896" s="185">
        <v>1192595</v>
      </c>
      <c r="L896" s="185">
        <v>3956112</v>
      </c>
      <c r="M896" s="185" t="s">
        <v>1889</v>
      </c>
      <c r="N896" s="185" t="s">
        <v>295</v>
      </c>
      <c r="R896" s="185" t="s">
        <v>1264</v>
      </c>
      <c r="S896" s="185" t="s">
        <v>306</v>
      </c>
      <c r="T896" s="185" t="s">
        <v>306</v>
      </c>
      <c r="U896" s="185" t="s">
        <v>4097</v>
      </c>
      <c r="V896" s="185" t="s">
        <v>1963</v>
      </c>
      <c r="W896" s="185" t="s">
        <v>442</v>
      </c>
      <c r="X896" s="185" t="s">
        <v>2033</v>
      </c>
      <c r="Y896" s="185" t="s">
        <v>2268</v>
      </c>
      <c r="Z896" s="185" t="s">
        <v>1909</v>
      </c>
      <c r="AA896" s="185" t="s">
        <v>1883</v>
      </c>
      <c r="AB896" s="185" t="s">
        <v>1883</v>
      </c>
      <c r="AC896" s="185" t="s">
        <v>5357</v>
      </c>
      <c r="AD896" s="185" t="s">
        <v>1989</v>
      </c>
      <c r="AE896" s="185" t="s">
        <v>1911</v>
      </c>
      <c r="AF896" s="185" t="s">
        <v>1889</v>
      </c>
      <c r="AG896" s="185" t="s">
        <v>1989</v>
      </c>
      <c r="AH896" s="185" t="s">
        <v>1912</v>
      </c>
      <c r="AI896" s="185" t="s">
        <v>1890</v>
      </c>
      <c r="AK896" s="185" t="s">
        <v>4944</v>
      </c>
      <c r="AL896" s="185" t="s">
        <v>5358</v>
      </c>
      <c r="AM896" s="185" t="s">
        <v>5349</v>
      </c>
      <c r="AN896" s="185" t="s">
        <v>4531</v>
      </c>
      <c r="AO896" s="185" t="s">
        <v>4197</v>
      </c>
      <c r="AP896" s="185" t="s">
        <v>1896</v>
      </c>
      <c r="AQ896" s="185" t="s">
        <v>1963</v>
      </c>
      <c r="AR896" s="185" t="s">
        <v>2147</v>
      </c>
      <c r="AS896" s="185">
        <v>3407415</v>
      </c>
      <c r="AT896" s="185" t="s">
        <v>2147</v>
      </c>
      <c r="AV896" s="185" t="s">
        <v>1920</v>
      </c>
      <c r="AW896" s="185">
        <v>3407415</v>
      </c>
      <c r="AX896" s="185">
        <v>0</v>
      </c>
      <c r="AY896" s="185" t="s">
        <v>2218</v>
      </c>
      <c r="AZ896" s="186">
        <v>0</v>
      </c>
      <c r="BA896" s="231">
        <v>0</v>
      </c>
      <c r="BB896" s="185">
        <v>0</v>
      </c>
      <c r="BC896" s="185" t="s">
        <v>1332</v>
      </c>
      <c r="BD896" s="187">
        <v>30719</v>
      </c>
      <c r="BE896" s="187">
        <v>40392</v>
      </c>
      <c r="BF896" s="187">
        <v>42468</v>
      </c>
      <c r="BH896" s="187">
        <v>43314</v>
      </c>
      <c r="BI896" s="187">
        <v>43678</v>
      </c>
      <c r="BO896" s="185" t="s">
        <v>295</v>
      </c>
      <c r="BR896" s="185" t="s">
        <v>2060</v>
      </c>
      <c r="BV896" s="185" t="s">
        <v>3365</v>
      </c>
      <c r="BW896" s="185" t="s">
        <v>1926</v>
      </c>
      <c r="BX896" s="185" t="s">
        <v>2025</v>
      </c>
      <c r="BY896" s="187">
        <v>44045</v>
      </c>
      <c r="BZ896" s="187">
        <v>44045</v>
      </c>
      <c r="CA896" s="185">
        <v>0</v>
      </c>
      <c r="CB896" s="185">
        <v>3407415</v>
      </c>
      <c r="CC896" s="185">
        <v>0</v>
      </c>
      <c r="CD896" s="185">
        <v>0</v>
      </c>
      <c r="CE896" s="185">
        <v>0</v>
      </c>
      <c r="CF896" s="185">
        <v>0</v>
      </c>
      <c r="CG896" s="185">
        <v>0</v>
      </c>
      <c r="CH896" s="185">
        <v>0</v>
      </c>
      <c r="CI896" s="185">
        <v>0</v>
      </c>
      <c r="CK896" s="185">
        <v>0</v>
      </c>
      <c r="CL896" s="185">
        <v>0</v>
      </c>
      <c r="CM896" s="185">
        <v>0</v>
      </c>
      <c r="CN896" s="185">
        <v>0</v>
      </c>
      <c r="CO896" s="185">
        <v>0</v>
      </c>
      <c r="CP896" s="185">
        <v>0</v>
      </c>
      <c r="CQ896" s="185">
        <v>0</v>
      </c>
      <c r="CR896" s="185">
        <v>0</v>
      </c>
      <c r="CS896" s="185">
        <v>0</v>
      </c>
      <c r="CT896" s="185">
        <v>0</v>
      </c>
      <c r="CU896" s="185">
        <v>0</v>
      </c>
      <c r="CV896" s="185">
        <v>0</v>
      </c>
      <c r="CW896" s="185">
        <v>3407415</v>
      </c>
      <c r="CX896" s="185">
        <v>1160971</v>
      </c>
      <c r="CY896" s="185">
        <v>2246444</v>
      </c>
      <c r="CZ896" s="185" t="s">
        <v>8035</v>
      </c>
      <c r="DA896" s="185">
        <v>283951</v>
      </c>
      <c r="DB896" s="185">
        <v>289600</v>
      </c>
      <c r="DC896" s="185">
        <v>408800</v>
      </c>
      <c r="DD896" s="185">
        <v>3407000</v>
      </c>
      <c r="DE896" s="185">
        <v>136300</v>
      </c>
      <c r="DF896" s="185">
        <v>68100</v>
      </c>
      <c r="DG896" s="185">
        <v>102200</v>
      </c>
      <c r="DH896" s="185">
        <v>0</v>
      </c>
      <c r="DI896" s="185">
        <v>30</v>
      </c>
      <c r="DJ896" s="185">
        <v>0</v>
      </c>
      <c r="DK896" s="185">
        <v>0</v>
      </c>
      <c r="DL896" s="185">
        <v>0</v>
      </c>
      <c r="DM896" s="187">
        <v>43864</v>
      </c>
      <c r="DN896" s="187">
        <v>43882</v>
      </c>
      <c r="DO896" s="185">
        <v>0</v>
      </c>
      <c r="DP896" s="185">
        <v>136300</v>
      </c>
      <c r="DQ896" s="185">
        <v>0</v>
      </c>
      <c r="DR896" s="185" t="s">
        <v>2043</v>
      </c>
      <c r="DS896" s="185" t="s">
        <v>2026</v>
      </c>
      <c r="DT896" s="185">
        <v>136300</v>
      </c>
      <c r="DV896" s="185" t="s">
        <v>1928</v>
      </c>
      <c r="DW896" s="185">
        <v>3407000</v>
      </c>
      <c r="DX896" s="185" t="s">
        <v>1896</v>
      </c>
    </row>
    <row r="897" spans="1:128" x14ac:dyDescent="0.25">
      <c r="A897" s="185">
        <v>30</v>
      </c>
      <c r="B897" s="185">
        <v>3212000</v>
      </c>
      <c r="D897" s="230">
        <v>2.436E-2</v>
      </c>
      <c r="E897" s="185">
        <v>78244</v>
      </c>
      <c r="F897" s="185">
        <v>52823164</v>
      </c>
      <c r="I897" s="185">
        <v>3305347</v>
      </c>
      <c r="J897" s="185">
        <v>1124086</v>
      </c>
      <c r="L897" s="185">
        <v>3714613</v>
      </c>
      <c r="M897" s="185" t="s">
        <v>1889</v>
      </c>
      <c r="N897" s="185" t="s">
        <v>861</v>
      </c>
      <c r="R897" s="185" t="s">
        <v>1879</v>
      </c>
      <c r="S897" s="185" t="s">
        <v>329</v>
      </c>
      <c r="T897" s="185" t="s">
        <v>427</v>
      </c>
      <c r="U897" s="185" t="s">
        <v>682</v>
      </c>
      <c r="V897" s="185" t="s">
        <v>2012</v>
      </c>
      <c r="W897" s="185" t="s">
        <v>1205</v>
      </c>
      <c r="X897" s="185" t="s">
        <v>2072</v>
      </c>
      <c r="Y897" s="185" t="s">
        <v>1881</v>
      </c>
      <c r="Z897" s="185" t="s">
        <v>1909</v>
      </c>
      <c r="AA897" s="185" t="s">
        <v>1883</v>
      </c>
      <c r="AB897" s="185" t="s">
        <v>1913</v>
      </c>
      <c r="AC897" s="185" t="s">
        <v>5359</v>
      </c>
      <c r="AD897" s="185" t="s">
        <v>5360</v>
      </c>
      <c r="AE897" s="185" t="s">
        <v>1887</v>
      </c>
      <c r="AF897" s="185" t="s">
        <v>1888</v>
      </c>
      <c r="AG897" s="185" t="s">
        <v>1889</v>
      </c>
      <c r="AH897" s="185" t="s">
        <v>1883</v>
      </c>
      <c r="AI897" s="185" t="s">
        <v>1890</v>
      </c>
      <c r="AK897" s="185" t="s">
        <v>2432</v>
      </c>
      <c r="AL897" s="185" t="s">
        <v>5361</v>
      </c>
      <c r="AM897" s="185" t="s">
        <v>4870</v>
      </c>
      <c r="AN897" s="185" t="s">
        <v>4382</v>
      </c>
      <c r="AO897" s="185" t="s">
        <v>4359</v>
      </c>
      <c r="AP897" s="185" t="s">
        <v>1896</v>
      </c>
      <c r="AQ897" s="185" t="s">
        <v>2012</v>
      </c>
      <c r="AR897" s="185" t="s">
        <v>2217</v>
      </c>
      <c r="AS897" s="185">
        <v>3211673</v>
      </c>
      <c r="AT897" s="185" t="s">
        <v>2217</v>
      </c>
      <c r="AV897" s="185" t="s">
        <v>1920</v>
      </c>
      <c r="AW897" s="185">
        <v>3211673</v>
      </c>
      <c r="AX897" s="185">
        <v>0</v>
      </c>
      <c r="AY897" s="185" t="s">
        <v>2286</v>
      </c>
      <c r="AZ897" s="186">
        <v>0</v>
      </c>
      <c r="BA897" s="231">
        <v>0</v>
      </c>
      <c r="BB897" s="185">
        <v>0</v>
      </c>
      <c r="BD897" s="187">
        <v>29038</v>
      </c>
      <c r="BE897" s="187">
        <v>41673</v>
      </c>
      <c r="BF897" s="187">
        <v>41673</v>
      </c>
      <c r="BH897" s="187">
        <v>43945</v>
      </c>
      <c r="BI897" s="187">
        <v>44309</v>
      </c>
      <c r="BO897" s="185" t="s">
        <v>861</v>
      </c>
      <c r="BR897" s="185" t="s">
        <v>2287</v>
      </c>
      <c r="BV897" s="185" t="s">
        <v>3365</v>
      </c>
      <c r="BW897" s="185" t="s">
        <v>1926</v>
      </c>
      <c r="BX897" s="185" t="s">
        <v>1902</v>
      </c>
      <c r="BY897" s="187">
        <v>43579</v>
      </c>
      <c r="BZ897" s="187">
        <v>44310</v>
      </c>
      <c r="CA897" s="185">
        <v>0</v>
      </c>
      <c r="CB897" s="185">
        <v>3211673</v>
      </c>
      <c r="CC897" s="185">
        <v>0</v>
      </c>
      <c r="CD897" s="185">
        <v>0</v>
      </c>
      <c r="CE897" s="185">
        <v>0</v>
      </c>
      <c r="CF897" s="185">
        <v>0</v>
      </c>
      <c r="CG897" s="185">
        <v>0</v>
      </c>
      <c r="CH897" s="185">
        <v>0</v>
      </c>
      <c r="CI897" s="185">
        <v>0</v>
      </c>
      <c r="CK897" s="185">
        <v>1790396</v>
      </c>
      <c r="CL897" s="185">
        <v>0</v>
      </c>
      <c r="CM897" s="185">
        <v>0</v>
      </c>
      <c r="CN897" s="185">
        <v>0</v>
      </c>
      <c r="CO897" s="185">
        <v>0</v>
      </c>
      <c r="CP897" s="185">
        <v>0</v>
      </c>
      <c r="CQ897" s="185">
        <v>0</v>
      </c>
      <c r="CR897" s="185">
        <v>0</v>
      </c>
      <c r="CS897" s="185">
        <v>214112</v>
      </c>
      <c r="CT897" s="185">
        <v>0</v>
      </c>
      <c r="CU897" s="185">
        <v>0</v>
      </c>
      <c r="CV897" s="185">
        <v>0</v>
      </c>
      <c r="CW897" s="185">
        <v>5400741</v>
      </c>
      <c r="CX897" s="185">
        <v>441560</v>
      </c>
      <c r="CY897" s="185">
        <v>4959181</v>
      </c>
      <c r="CZ897" s="185" t="s">
        <v>8035</v>
      </c>
      <c r="DA897" s="185">
        <v>416839</v>
      </c>
      <c r="DB897" s="185">
        <v>273000</v>
      </c>
      <c r="DC897" s="185">
        <v>385400</v>
      </c>
      <c r="DD897" s="185">
        <v>5002000</v>
      </c>
      <c r="DE897" s="185">
        <v>200100</v>
      </c>
      <c r="DF897" s="185">
        <v>100000</v>
      </c>
      <c r="DG897" s="185">
        <v>150100</v>
      </c>
      <c r="DH897" s="185">
        <v>0</v>
      </c>
      <c r="DI897" s="185">
        <v>30</v>
      </c>
      <c r="DJ897" s="185">
        <v>0</v>
      </c>
      <c r="DK897" s="185">
        <v>0</v>
      </c>
      <c r="DL897" s="185">
        <v>0</v>
      </c>
      <c r="DM897" s="187">
        <v>44378</v>
      </c>
      <c r="DN897" s="187">
        <v>44400</v>
      </c>
      <c r="DO897" s="185">
        <v>0</v>
      </c>
      <c r="DP897" s="185">
        <v>128500</v>
      </c>
      <c r="DQ897" s="185">
        <v>0</v>
      </c>
      <c r="DR897" s="185" t="s">
        <v>1989</v>
      </c>
      <c r="DS897" s="185" t="s">
        <v>1903</v>
      </c>
      <c r="DT897" s="185">
        <v>128500</v>
      </c>
      <c r="DV897" s="185" t="s">
        <v>1946</v>
      </c>
      <c r="DW897" s="185">
        <v>3212000</v>
      </c>
      <c r="DX897" s="185" t="s">
        <v>1896</v>
      </c>
    </row>
    <row r="898" spans="1:128" x14ac:dyDescent="0.25">
      <c r="A898" s="185">
        <v>14</v>
      </c>
      <c r="B898" s="185">
        <v>989800</v>
      </c>
      <c r="D898" s="230">
        <v>1.044E-2</v>
      </c>
      <c r="E898" s="185">
        <v>10334</v>
      </c>
      <c r="F898" s="185">
        <v>52836579</v>
      </c>
      <c r="I898" s="185">
        <v>1590659</v>
      </c>
      <c r="J898" s="185">
        <v>682420</v>
      </c>
      <c r="L898" s="185">
        <v>1722983</v>
      </c>
      <c r="M898" s="185" t="s">
        <v>1928</v>
      </c>
      <c r="N898" s="185" t="s">
        <v>2044</v>
      </c>
      <c r="O898" s="185" t="s">
        <v>1332</v>
      </c>
      <c r="R898" s="185" t="s">
        <v>1879</v>
      </c>
      <c r="S898" s="185" t="s">
        <v>150</v>
      </c>
      <c r="T898" s="185" t="s">
        <v>163</v>
      </c>
      <c r="U898" s="185" t="s">
        <v>682</v>
      </c>
      <c r="V898" s="185" t="s">
        <v>1949</v>
      </c>
      <c r="W898" s="185" t="s">
        <v>1455</v>
      </c>
      <c r="X898" s="185" t="s">
        <v>2045</v>
      </c>
      <c r="Y898" s="185" t="s">
        <v>1881</v>
      </c>
      <c r="Z898" s="185" t="s">
        <v>2052</v>
      </c>
      <c r="AA898" s="185" t="s">
        <v>1883</v>
      </c>
      <c r="AB898" s="185" t="s">
        <v>1913</v>
      </c>
      <c r="AC898" s="185" t="s">
        <v>5362</v>
      </c>
      <c r="AD898" s="185" t="s">
        <v>2250</v>
      </c>
      <c r="AE898" s="185" t="s">
        <v>1887</v>
      </c>
      <c r="AF898" s="185" t="s">
        <v>1888</v>
      </c>
      <c r="AG898" s="185" t="s">
        <v>1889</v>
      </c>
      <c r="AH898" s="185" t="s">
        <v>1883</v>
      </c>
      <c r="AI898" s="185" t="s">
        <v>1890</v>
      </c>
      <c r="AK898" s="185" t="s">
        <v>2427</v>
      </c>
      <c r="AL898" s="185" t="s">
        <v>5068</v>
      </c>
      <c r="AM898" s="185" t="s">
        <v>5363</v>
      </c>
      <c r="AN898" s="185" t="s">
        <v>5196</v>
      </c>
      <c r="AO898" s="185" t="s">
        <v>4169</v>
      </c>
      <c r="AP898" s="185" t="s">
        <v>1896</v>
      </c>
      <c r="AQ898" s="185" t="s">
        <v>1949</v>
      </c>
      <c r="AR898" s="185" t="s">
        <v>1957</v>
      </c>
      <c r="AS898" s="185">
        <v>1364839</v>
      </c>
      <c r="AT898" s="185" t="s">
        <v>1957</v>
      </c>
      <c r="AV898" s="185" t="s">
        <v>1920</v>
      </c>
      <c r="AW898" s="185">
        <v>1364839</v>
      </c>
      <c r="AX898" s="185">
        <v>0</v>
      </c>
      <c r="AY898" s="185" t="s">
        <v>2050</v>
      </c>
      <c r="AZ898" s="186">
        <v>0</v>
      </c>
      <c r="BA898" s="231">
        <v>0</v>
      </c>
      <c r="BB898" s="185">
        <v>0</v>
      </c>
      <c r="BD898" s="187">
        <v>29649</v>
      </c>
      <c r="BE898" s="187">
        <v>42898</v>
      </c>
      <c r="BF898" s="187">
        <v>42898</v>
      </c>
      <c r="BH898" s="187">
        <v>43628</v>
      </c>
      <c r="BI898" s="187">
        <v>43993</v>
      </c>
      <c r="BM898" s="185" t="s">
        <v>1900</v>
      </c>
      <c r="BN898" s="185" t="s">
        <v>1275</v>
      </c>
      <c r="BV898" s="185" t="s">
        <v>3365</v>
      </c>
      <c r="BW898" s="185" t="s">
        <v>1896</v>
      </c>
      <c r="BX898" s="185" t="s">
        <v>1902</v>
      </c>
      <c r="BY898" s="187">
        <v>42898</v>
      </c>
      <c r="BZ898" s="187">
        <v>44359</v>
      </c>
      <c r="CA898" s="185">
        <v>0</v>
      </c>
      <c r="CB898" s="185">
        <v>636925</v>
      </c>
      <c r="CC898" s="185">
        <v>0</v>
      </c>
      <c r="CD898" s="185">
        <v>47999</v>
      </c>
      <c r="CE898" s="185">
        <v>0</v>
      </c>
      <c r="CF898" s="185">
        <v>0</v>
      </c>
      <c r="CG898" s="185">
        <v>0</v>
      </c>
      <c r="CH898" s="185">
        <v>682420</v>
      </c>
      <c r="CI898" s="185">
        <v>990784</v>
      </c>
      <c r="CK898" s="185">
        <v>0</v>
      </c>
      <c r="CL898" s="185">
        <v>0</v>
      </c>
      <c r="CM898" s="185">
        <v>0</v>
      </c>
      <c r="CN898" s="185">
        <v>0</v>
      </c>
      <c r="CO898" s="185">
        <v>0</v>
      </c>
      <c r="CP898" s="185">
        <v>30846</v>
      </c>
      <c r="CQ898" s="185">
        <v>0</v>
      </c>
      <c r="CR898" s="185">
        <v>0</v>
      </c>
      <c r="CS898" s="185">
        <v>0</v>
      </c>
      <c r="CT898" s="185">
        <v>0</v>
      </c>
      <c r="CU898" s="185">
        <v>0</v>
      </c>
      <c r="CV898" s="185">
        <v>0</v>
      </c>
      <c r="CW898" s="185">
        <v>2388974</v>
      </c>
      <c r="CX898" s="185">
        <v>239510</v>
      </c>
      <c r="CY898" s="185">
        <v>2149464</v>
      </c>
      <c r="CZ898" s="185" t="s">
        <v>8035</v>
      </c>
      <c r="DA898" s="185">
        <v>199081</v>
      </c>
      <c r="DB898" s="185">
        <v>180300</v>
      </c>
      <c r="DC898" s="185">
        <v>254500</v>
      </c>
      <c r="DD898" s="185">
        <v>2341000</v>
      </c>
      <c r="DE898" s="185">
        <v>93600</v>
      </c>
      <c r="DF898" s="185">
        <v>46800</v>
      </c>
      <c r="DG898" s="185">
        <v>70200</v>
      </c>
      <c r="DH898" s="185">
        <v>0</v>
      </c>
      <c r="DI898" s="185">
        <v>14</v>
      </c>
      <c r="DJ898" s="185">
        <v>0</v>
      </c>
      <c r="DK898" s="185">
        <v>16</v>
      </c>
      <c r="DL898" s="185">
        <v>0</v>
      </c>
      <c r="DM898" s="187">
        <v>44362</v>
      </c>
      <c r="DN898" s="187">
        <v>44383</v>
      </c>
      <c r="DO898" s="185">
        <v>0</v>
      </c>
      <c r="DP898" s="185">
        <v>84800</v>
      </c>
      <c r="DQ898" s="185">
        <v>0</v>
      </c>
      <c r="DR898" s="185" t="s">
        <v>2051</v>
      </c>
      <c r="DS898" s="185" t="s">
        <v>1903</v>
      </c>
      <c r="DT898" s="185">
        <v>84800</v>
      </c>
      <c r="DV898" s="185" t="s">
        <v>2061</v>
      </c>
      <c r="DW898" s="185">
        <v>2121000</v>
      </c>
      <c r="DX898" s="185" t="s">
        <v>1896</v>
      </c>
    </row>
    <row r="899" spans="1:128" x14ac:dyDescent="0.25">
      <c r="A899" s="185">
        <v>30</v>
      </c>
      <c r="B899" s="185">
        <v>3082000</v>
      </c>
      <c r="D899" s="230">
        <v>5.2199999999999998E-3</v>
      </c>
      <c r="E899" s="185">
        <v>16088</v>
      </c>
      <c r="F899" s="185">
        <v>52847243</v>
      </c>
      <c r="I899" s="185">
        <v>3171807</v>
      </c>
      <c r="J899" s="185">
        <v>1078671</v>
      </c>
      <c r="L899" s="185">
        <v>3856892</v>
      </c>
      <c r="M899" s="185" t="s">
        <v>1889</v>
      </c>
      <c r="N899" s="185" t="s">
        <v>558</v>
      </c>
      <c r="R899" s="185" t="s">
        <v>1879</v>
      </c>
      <c r="S899" s="185" t="s">
        <v>306</v>
      </c>
      <c r="T899" s="185" t="s">
        <v>306</v>
      </c>
      <c r="U899" s="185" t="s">
        <v>334</v>
      </c>
      <c r="V899" s="185" t="s">
        <v>2012</v>
      </c>
      <c r="W899" s="185" t="s">
        <v>1482</v>
      </c>
      <c r="X899" s="185" t="s">
        <v>2033</v>
      </c>
      <c r="Y899" s="185" t="s">
        <v>1881</v>
      </c>
      <c r="Z899" s="185" t="s">
        <v>1909</v>
      </c>
      <c r="AA899" s="185" t="s">
        <v>1883</v>
      </c>
      <c r="AB899" s="185" t="s">
        <v>1883</v>
      </c>
      <c r="AC899" s="185" t="s">
        <v>5364</v>
      </c>
      <c r="AD899" s="185" t="s">
        <v>1989</v>
      </c>
      <c r="AE899" s="185" t="s">
        <v>1887</v>
      </c>
      <c r="AF899" s="185" t="s">
        <v>2026</v>
      </c>
      <c r="AG899" s="185" t="s">
        <v>1887</v>
      </c>
      <c r="AH899" s="185" t="s">
        <v>1883</v>
      </c>
      <c r="AI899" s="185" t="s">
        <v>1890</v>
      </c>
      <c r="AK899" s="185" t="s">
        <v>4495</v>
      </c>
      <c r="AL899" s="185" t="s">
        <v>2853</v>
      </c>
      <c r="AM899" s="185" t="s">
        <v>5365</v>
      </c>
      <c r="AN899" s="185" t="s">
        <v>4189</v>
      </c>
      <c r="AO899" s="185" t="s">
        <v>4955</v>
      </c>
      <c r="AP899" s="185" t="s">
        <v>1896</v>
      </c>
      <c r="AQ899" s="185" t="s">
        <v>2012</v>
      </c>
      <c r="AR899" s="185" t="s">
        <v>2285</v>
      </c>
      <c r="AS899" s="185">
        <v>3081918</v>
      </c>
      <c r="AT899" s="185" t="s">
        <v>2285</v>
      </c>
      <c r="AV899" s="185" t="s">
        <v>1920</v>
      </c>
      <c r="AW899" s="185">
        <v>3081918</v>
      </c>
      <c r="AX899" s="185">
        <v>0</v>
      </c>
      <c r="AY899" s="185" t="s">
        <v>5171</v>
      </c>
      <c r="AZ899" s="186">
        <v>0</v>
      </c>
      <c r="BA899" s="231">
        <v>0</v>
      </c>
      <c r="BB899" s="185">
        <v>0</v>
      </c>
      <c r="BD899" s="187">
        <v>29278</v>
      </c>
      <c r="BE899" s="187">
        <v>42921</v>
      </c>
      <c r="BF899" s="187">
        <v>42921</v>
      </c>
      <c r="BH899" s="187">
        <v>43286</v>
      </c>
      <c r="BI899" s="187">
        <v>43650</v>
      </c>
      <c r="BO899" s="185" t="s">
        <v>558</v>
      </c>
      <c r="BR899" s="185" t="s">
        <v>5172</v>
      </c>
      <c r="BV899" s="185" t="s">
        <v>3365</v>
      </c>
      <c r="BW899" s="185" t="s">
        <v>1896</v>
      </c>
      <c r="BX899" s="185" t="s">
        <v>1902</v>
      </c>
      <c r="BY899" s="187">
        <v>42921</v>
      </c>
      <c r="BZ899" s="187">
        <v>44017</v>
      </c>
      <c r="CA899" s="185">
        <v>0</v>
      </c>
      <c r="CB899" s="185">
        <v>3081918</v>
      </c>
      <c r="CC899" s="185">
        <v>0</v>
      </c>
      <c r="CD899" s="185">
        <v>0</v>
      </c>
      <c r="CE899" s="185">
        <v>0</v>
      </c>
      <c r="CF899" s="185">
        <v>0</v>
      </c>
      <c r="CG899" s="185">
        <v>0</v>
      </c>
      <c r="CH899" s="185">
        <v>0</v>
      </c>
      <c r="CI899" s="185">
        <v>0</v>
      </c>
      <c r="CK899" s="185">
        <v>0</v>
      </c>
      <c r="CL899" s="185">
        <v>0</v>
      </c>
      <c r="CM899" s="185">
        <v>0</v>
      </c>
      <c r="CN899" s="185">
        <v>0</v>
      </c>
      <c r="CO899" s="185">
        <v>0</v>
      </c>
      <c r="CP899" s="185">
        <v>0</v>
      </c>
      <c r="CQ899" s="185">
        <v>0</v>
      </c>
      <c r="CR899" s="185">
        <v>0</v>
      </c>
      <c r="CS899" s="185">
        <v>0</v>
      </c>
      <c r="CT899" s="185">
        <v>0</v>
      </c>
      <c r="CU899" s="185">
        <v>0</v>
      </c>
      <c r="CV899" s="185">
        <v>0</v>
      </c>
      <c r="CW899" s="185">
        <v>3081918</v>
      </c>
      <c r="CX899" s="185">
        <v>475876</v>
      </c>
      <c r="CY899" s="185">
        <v>2606042</v>
      </c>
      <c r="CZ899" s="185" t="s">
        <v>8035</v>
      </c>
      <c r="DA899" s="185">
        <v>256827</v>
      </c>
      <c r="DB899" s="185">
        <v>262000</v>
      </c>
      <c r="DC899" s="185">
        <v>369800</v>
      </c>
      <c r="DD899" s="185">
        <v>3082000</v>
      </c>
      <c r="DE899" s="185">
        <v>123300</v>
      </c>
      <c r="DF899" s="185">
        <v>61600</v>
      </c>
      <c r="DG899" s="185">
        <v>92500</v>
      </c>
      <c r="DH899" s="185">
        <v>0</v>
      </c>
      <c r="DI899" s="185">
        <v>30</v>
      </c>
      <c r="DJ899" s="185">
        <v>0</v>
      </c>
      <c r="DK899" s="185">
        <v>0</v>
      </c>
      <c r="DL899" s="185">
        <v>75180</v>
      </c>
      <c r="DM899" s="187">
        <v>43710</v>
      </c>
      <c r="DN899" s="187">
        <v>43728</v>
      </c>
      <c r="DO899" s="185">
        <v>0</v>
      </c>
      <c r="DP899" s="185">
        <v>123300</v>
      </c>
      <c r="DQ899" s="185">
        <v>0</v>
      </c>
      <c r="DR899" s="185" t="s">
        <v>2043</v>
      </c>
      <c r="DS899" s="185" t="s">
        <v>1903</v>
      </c>
      <c r="DT899" s="185">
        <v>123300</v>
      </c>
      <c r="DV899" s="185" t="s">
        <v>1928</v>
      </c>
      <c r="DW899" s="185">
        <v>3082000</v>
      </c>
      <c r="DX899" s="185" t="s">
        <v>1896</v>
      </c>
    </row>
    <row r="900" spans="1:128" x14ac:dyDescent="0.25">
      <c r="A900" s="185">
        <v>30</v>
      </c>
      <c r="B900" s="185">
        <v>1081000</v>
      </c>
      <c r="D900" s="230">
        <v>1.044E-2</v>
      </c>
      <c r="E900" s="185">
        <v>11286</v>
      </c>
      <c r="F900" s="185">
        <v>52857641</v>
      </c>
      <c r="I900" s="185">
        <v>1295460</v>
      </c>
      <c r="J900" s="185">
        <v>540724</v>
      </c>
      <c r="L900" s="185">
        <v>1461891</v>
      </c>
      <c r="M900" s="185" t="s">
        <v>1928</v>
      </c>
      <c r="N900" s="185" t="s">
        <v>2044</v>
      </c>
      <c r="R900" s="185" t="s">
        <v>1879</v>
      </c>
      <c r="S900" s="185" t="s">
        <v>150</v>
      </c>
      <c r="T900" s="185" t="s">
        <v>806</v>
      </c>
      <c r="U900" s="185" t="s">
        <v>682</v>
      </c>
      <c r="V900" s="185" t="s">
        <v>1949</v>
      </c>
      <c r="W900" s="185" t="s">
        <v>7265</v>
      </c>
      <c r="X900" s="185" t="s">
        <v>5366</v>
      </c>
      <c r="Y900" s="185" t="s">
        <v>1881</v>
      </c>
      <c r="Z900" s="185" t="s">
        <v>2052</v>
      </c>
      <c r="AA900" s="185" t="s">
        <v>1883</v>
      </c>
      <c r="AB900" s="185" t="s">
        <v>1913</v>
      </c>
      <c r="AC900" s="185" t="s">
        <v>5367</v>
      </c>
      <c r="AD900" s="185" t="s">
        <v>3193</v>
      </c>
      <c r="AE900" s="185" t="s">
        <v>1887</v>
      </c>
      <c r="AF900" s="185" t="s">
        <v>1888</v>
      </c>
      <c r="AG900" s="185" t="s">
        <v>1889</v>
      </c>
      <c r="AH900" s="185" t="s">
        <v>1883</v>
      </c>
      <c r="AI900" s="185" t="s">
        <v>1890</v>
      </c>
      <c r="AK900" s="185" t="s">
        <v>5074</v>
      </c>
      <c r="AL900" s="185" t="s">
        <v>2017</v>
      </c>
      <c r="AM900" s="185" t="s">
        <v>5368</v>
      </c>
      <c r="AN900" s="185" t="s">
        <v>4531</v>
      </c>
      <c r="AO900" s="185" t="s">
        <v>2734</v>
      </c>
      <c r="AP900" s="185" t="s">
        <v>1896</v>
      </c>
      <c r="AQ900" s="185" t="s">
        <v>1949</v>
      </c>
      <c r="AR900" s="185" t="s">
        <v>2782</v>
      </c>
      <c r="AS900" s="185">
        <v>1081448</v>
      </c>
      <c r="AT900" s="185" t="s">
        <v>2782</v>
      </c>
      <c r="AV900" s="185" t="s">
        <v>1920</v>
      </c>
      <c r="AW900" s="185">
        <v>1081448</v>
      </c>
      <c r="AX900" s="185">
        <v>0</v>
      </c>
      <c r="AY900" s="185" t="s">
        <v>2050</v>
      </c>
      <c r="AZ900" s="186">
        <v>0</v>
      </c>
      <c r="BA900" s="231">
        <v>14</v>
      </c>
      <c r="BB900" s="185">
        <v>0</v>
      </c>
      <c r="BD900" s="187">
        <v>29887</v>
      </c>
      <c r="BE900" s="187">
        <v>42860</v>
      </c>
      <c r="BF900" s="187">
        <v>42860</v>
      </c>
      <c r="BH900" s="187">
        <v>43225</v>
      </c>
      <c r="BI900" s="187">
        <v>43589</v>
      </c>
      <c r="BM900" s="185" t="s">
        <v>1900</v>
      </c>
      <c r="BN900" s="185" t="s">
        <v>1275</v>
      </c>
      <c r="BV900" s="185" t="s">
        <v>3365</v>
      </c>
      <c r="BW900" s="185" t="s">
        <v>1896</v>
      </c>
      <c r="BX900" s="185" t="s">
        <v>1902</v>
      </c>
      <c r="BY900" s="187">
        <v>42860</v>
      </c>
      <c r="BZ900" s="187">
        <v>44321</v>
      </c>
      <c r="CA900" s="185">
        <v>0</v>
      </c>
      <c r="CB900" s="185">
        <v>1081448</v>
      </c>
      <c r="CC900" s="185">
        <v>0</v>
      </c>
      <c r="CD900" s="185">
        <v>102854</v>
      </c>
      <c r="CE900" s="185">
        <v>0</v>
      </c>
      <c r="CF900" s="185">
        <v>0</v>
      </c>
      <c r="CG900" s="185">
        <v>0</v>
      </c>
      <c r="CH900" s="185">
        <v>0</v>
      </c>
      <c r="CI900" s="185">
        <v>0</v>
      </c>
      <c r="CK900" s="185">
        <v>0</v>
      </c>
      <c r="CL900" s="185">
        <v>0</v>
      </c>
      <c r="CM900" s="185">
        <v>0</v>
      </c>
      <c r="CN900" s="185">
        <v>0</v>
      </c>
      <c r="CO900" s="185">
        <v>0</v>
      </c>
      <c r="CP900" s="185">
        <v>66098</v>
      </c>
      <c r="CQ900" s="185">
        <v>151403</v>
      </c>
      <c r="CR900" s="185">
        <v>0</v>
      </c>
      <c r="CS900" s="185">
        <v>0</v>
      </c>
      <c r="CT900" s="185">
        <v>0</v>
      </c>
      <c r="CU900" s="185">
        <v>0</v>
      </c>
      <c r="CV900" s="185">
        <v>0</v>
      </c>
      <c r="CW900" s="185">
        <v>1401803</v>
      </c>
      <c r="CX900" s="185">
        <v>159734</v>
      </c>
      <c r="CY900" s="185">
        <v>1242069</v>
      </c>
      <c r="CZ900" s="185" t="s">
        <v>8035</v>
      </c>
      <c r="DA900" s="185">
        <v>116817</v>
      </c>
      <c r="DB900" s="185">
        <v>91900</v>
      </c>
      <c r="DC900" s="185">
        <v>129700</v>
      </c>
      <c r="DD900" s="185">
        <v>1299000</v>
      </c>
      <c r="DE900" s="185">
        <v>52000</v>
      </c>
      <c r="DF900" s="185">
        <v>26000</v>
      </c>
      <c r="DG900" s="185">
        <v>39000</v>
      </c>
      <c r="DH900" s="185">
        <v>0</v>
      </c>
      <c r="DI900" s="185">
        <v>30</v>
      </c>
      <c r="DJ900" s="185">
        <v>0</v>
      </c>
      <c r="DK900" s="185">
        <v>0</v>
      </c>
      <c r="DL900" s="185">
        <v>0</v>
      </c>
      <c r="DM900" s="187">
        <v>44197</v>
      </c>
      <c r="DN900" s="187">
        <v>44204</v>
      </c>
      <c r="DO900" s="185">
        <v>0</v>
      </c>
      <c r="DP900" s="185">
        <v>43200</v>
      </c>
      <c r="DQ900" s="185">
        <v>0</v>
      </c>
      <c r="DR900" s="185" t="s">
        <v>2081</v>
      </c>
      <c r="DS900" s="185" t="s">
        <v>1903</v>
      </c>
      <c r="DT900" s="185">
        <v>43200</v>
      </c>
      <c r="DV900" s="185" t="s">
        <v>2061</v>
      </c>
      <c r="DW900" s="185">
        <v>1081000</v>
      </c>
      <c r="DX900" s="185" t="s">
        <v>1896</v>
      </c>
    </row>
    <row r="901" spans="1:128" x14ac:dyDescent="0.25">
      <c r="A901" s="185">
        <v>0</v>
      </c>
      <c r="B901" s="185">
        <v>439121</v>
      </c>
      <c r="D901" s="230">
        <v>5.2199999999999998E-3</v>
      </c>
      <c r="E901" s="185">
        <v>0</v>
      </c>
      <c r="F901" s="185">
        <v>52888804</v>
      </c>
      <c r="I901" s="185">
        <v>0</v>
      </c>
      <c r="J901" s="185">
        <v>0</v>
      </c>
      <c r="L901" s="185">
        <v>0</v>
      </c>
      <c r="M901" s="185" t="s">
        <v>1889</v>
      </c>
      <c r="N901" s="185" t="s">
        <v>2044</v>
      </c>
      <c r="R901" s="185" t="s">
        <v>4209</v>
      </c>
      <c r="S901" s="185" t="s">
        <v>306</v>
      </c>
      <c r="T901" s="185" t="s">
        <v>306</v>
      </c>
      <c r="U901" s="185" t="s">
        <v>862</v>
      </c>
      <c r="V901" s="185" t="s">
        <v>4210</v>
      </c>
      <c r="W901" s="185" t="s">
        <v>8048</v>
      </c>
      <c r="X901" s="185" t="s">
        <v>6608</v>
      </c>
      <c r="Z901" s="185" t="s">
        <v>1909</v>
      </c>
      <c r="AA901" s="185" t="s">
        <v>1883</v>
      </c>
      <c r="AB901" s="185" t="s">
        <v>1883</v>
      </c>
      <c r="AC901" s="185" t="s">
        <v>8049</v>
      </c>
      <c r="AD901" s="185" t="s">
        <v>1989</v>
      </c>
      <c r="AE901" s="185" t="s">
        <v>1887</v>
      </c>
      <c r="AF901" s="185" t="s">
        <v>1911</v>
      </c>
      <c r="AG901" s="185" t="s">
        <v>1887</v>
      </c>
      <c r="AH901" s="185" t="s">
        <v>1883</v>
      </c>
      <c r="AI901" s="185" t="s">
        <v>1890</v>
      </c>
      <c r="AK901" s="185" t="s">
        <v>7914</v>
      </c>
      <c r="AL901" s="185" t="s">
        <v>2200</v>
      </c>
      <c r="AM901" s="185" t="s">
        <v>5434</v>
      </c>
      <c r="AN901" s="185" t="s">
        <v>4339</v>
      </c>
      <c r="AO901" s="185" t="s">
        <v>4212</v>
      </c>
      <c r="AP901" s="185" t="s">
        <v>1896</v>
      </c>
      <c r="AQ901" s="185" t="s">
        <v>4210</v>
      </c>
      <c r="AR901" s="185" t="s">
        <v>4213</v>
      </c>
      <c r="AS901" s="185">
        <v>908526</v>
      </c>
      <c r="AT901" s="185" t="s">
        <v>4213</v>
      </c>
      <c r="AV901" s="185" t="s">
        <v>1898</v>
      </c>
      <c r="AW901" s="185">
        <v>908526</v>
      </c>
      <c r="AX901" s="185">
        <v>0</v>
      </c>
      <c r="AY901" s="185" t="s">
        <v>2050</v>
      </c>
      <c r="AZ901" s="186">
        <v>0</v>
      </c>
      <c r="BA901" s="231">
        <v>0</v>
      </c>
      <c r="BB901" s="185">
        <v>0</v>
      </c>
      <c r="BD901" s="187">
        <v>30217</v>
      </c>
      <c r="BE901" s="187">
        <v>44349</v>
      </c>
      <c r="BF901" s="187">
        <v>44349</v>
      </c>
      <c r="BM901" s="185" t="s">
        <v>1900</v>
      </c>
      <c r="BN901" s="185" t="s">
        <v>1275</v>
      </c>
      <c r="BV901" s="185" t="s">
        <v>3365</v>
      </c>
      <c r="BW901" s="185" t="s">
        <v>1926</v>
      </c>
      <c r="BX901" s="185" t="s">
        <v>4214</v>
      </c>
      <c r="CA901" s="185">
        <v>0</v>
      </c>
      <c r="CB901" s="185">
        <v>0</v>
      </c>
      <c r="CC901" s="185">
        <v>0</v>
      </c>
      <c r="CD901" s="185">
        <v>0</v>
      </c>
      <c r="CE901" s="185">
        <v>0</v>
      </c>
      <c r="CF901" s="185">
        <v>0</v>
      </c>
      <c r="CG901" s="185">
        <v>0</v>
      </c>
      <c r="CH901" s="185">
        <v>0</v>
      </c>
      <c r="CI901" s="185">
        <v>0</v>
      </c>
      <c r="CK901" s="185">
        <v>0</v>
      </c>
      <c r="CL901" s="185">
        <v>0</v>
      </c>
      <c r="CM901" s="185">
        <v>0</v>
      </c>
      <c r="CN901" s="185">
        <v>0</v>
      </c>
      <c r="CO901" s="185">
        <v>0</v>
      </c>
      <c r="CP901" s="185">
        <v>0</v>
      </c>
      <c r="CQ901" s="185">
        <v>0</v>
      </c>
      <c r="CR901" s="185">
        <v>0</v>
      </c>
      <c r="CS901" s="185">
        <v>0</v>
      </c>
      <c r="CT901" s="185">
        <v>0</v>
      </c>
      <c r="CU901" s="185">
        <v>0</v>
      </c>
      <c r="CV901" s="185">
        <v>439121</v>
      </c>
      <c r="CW901" s="185">
        <v>439121</v>
      </c>
      <c r="CX901" s="185">
        <v>0</v>
      </c>
      <c r="CY901" s="185">
        <v>439121</v>
      </c>
      <c r="CZ901" s="185" t="s">
        <v>8035</v>
      </c>
      <c r="DA901" s="185">
        <v>0</v>
      </c>
      <c r="DB901" s="185">
        <v>109900</v>
      </c>
      <c r="DC901" s="185">
        <v>0</v>
      </c>
      <c r="DD901" s="185">
        <v>0</v>
      </c>
      <c r="DE901" s="185">
        <v>0</v>
      </c>
      <c r="DF901" s="185">
        <v>0</v>
      </c>
      <c r="DG901" s="185">
        <v>0</v>
      </c>
      <c r="DH901" s="185">
        <v>0</v>
      </c>
      <c r="DI901" s="185">
        <v>0</v>
      </c>
      <c r="DJ901" s="185">
        <v>0</v>
      </c>
      <c r="DK901" s="185">
        <v>0</v>
      </c>
      <c r="DL901" s="185">
        <v>0</v>
      </c>
      <c r="DM901" s="187">
        <v>44349</v>
      </c>
      <c r="DN901" s="187">
        <v>44350</v>
      </c>
      <c r="DO901" s="185">
        <v>0</v>
      </c>
      <c r="DP901" s="185">
        <v>0</v>
      </c>
      <c r="DQ901" s="185">
        <v>0</v>
      </c>
      <c r="DR901" s="185" t="s">
        <v>2421</v>
      </c>
      <c r="DT901" s="185">
        <v>0</v>
      </c>
      <c r="DV901" s="185" t="s">
        <v>1928</v>
      </c>
      <c r="DW901" s="185">
        <v>439121</v>
      </c>
    </row>
    <row r="902" spans="1:128" x14ac:dyDescent="0.25">
      <c r="A902" s="185">
        <v>10</v>
      </c>
      <c r="B902" s="185">
        <v>515000</v>
      </c>
      <c r="D902" s="230">
        <v>2.436E-2</v>
      </c>
      <c r="E902" s="185">
        <v>12545</v>
      </c>
      <c r="F902" s="185">
        <v>52933350</v>
      </c>
      <c r="I902" s="185">
        <v>1705883</v>
      </c>
      <c r="J902" s="185">
        <v>737727</v>
      </c>
      <c r="L902" s="185">
        <v>1847790</v>
      </c>
      <c r="M902" s="185" t="s">
        <v>1889</v>
      </c>
      <c r="N902" s="185" t="s">
        <v>1407</v>
      </c>
      <c r="O902" s="185" t="s">
        <v>1332</v>
      </c>
      <c r="R902" s="185" t="s">
        <v>1879</v>
      </c>
      <c r="S902" s="185" t="s">
        <v>306</v>
      </c>
      <c r="T902" s="185" t="s">
        <v>10</v>
      </c>
      <c r="U902" s="185" t="s">
        <v>2577</v>
      </c>
      <c r="V902" s="185" t="s">
        <v>1272</v>
      </c>
      <c r="W902" s="185" t="s">
        <v>1563</v>
      </c>
      <c r="X902" s="185" t="s">
        <v>2045</v>
      </c>
      <c r="Y902" s="185" t="s">
        <v>1881</v>
      </c>
      <c r="Z902" s="185" t="s">
        <v>1909</v>
      </c>
      <c r="AA902" s="185" t="s">
        <v>1883</v>
      </c>
      <c r="AB902" s="185" t="s">
        <v>1883</v>
      </c>
      <c r="AC902" s="185" t="s">
        <v>5369</v>
      </c>
      <c r="AD902" s="185" t="s">
        <v>2026</v>
      </c>
      <c r="AE902" s="185" t="s">
        <v>1903</v>
      </c>
      <c r="AF902" s="185" t="s">
        <v>1888</v>
      </c>
      <c r="AG902" s="185" t="s">
        <v>1887</v>
      </c>
      <c r="AH902" s="185" t="s">
        <v>1912</v>
      </c>
      <c r="AI902" s="185" t="s">
        <v>1890</v>
      </c>
      <c r="AK902" s="185" t="s">
        <v>2047</v>
      </c>
      <c r="AL902" s="185" t="s">
        <v>2887</v>
      </c>
      <c r="AM902" s="185" t="s">
        <v>5370</v>
      </c>
      <c r="AN902" s="185" t="s">
        <v>5371</v>
      </c>
      <c r="AO902" s="185" t="s">
        <v>4366</v>
      </c>
      <c r="AP902" s="185" t="s">
        <v>1896</v>
      </c>
      <c r="AQ902" s="185" t="s">
        <v>1272</v>
      </c>
      <c r="AR902" s="185" t="s">
        <v>1942</v>
      </c>
      <c r="AS902" s="185">
        <v>1475454</v>
      </c>
      <c r="AT902" s="185" t="s">
        <v>1942</v>
      </c>
      <c r="AV902" s="185" t="s">
        <v>1920</v>
      </c>
      <c r="AW902" s="185">
        <v>1475454</v>
      </c>
      <c r="AX902" s="185">
        <v>0</v>
      </c>
      <c r="AY902" s="185" t="s">
        <v>4077</v>
      </c>
      <c r="AZ902" s="186">
        <v>0</v>
      </c>
      <c r="BA902" s="231">
        <v>0</v>
      </c>
      <c r="BB902" s="185">
        <v>0</v>
      </c>
      <c r="BD902" s="187">
        <v>30414</v>
      </c>
      <c r="BE902" s="187">
        <v>43040</v>
      </c>
      <c r="BF902" s="187">
        <v>43040</v>
      </c>
      <c r="BH902" s="187">
        <v>43405</v>
      </c>
      <c r="BI902" s="187">
        <v>43769</v>
      </c>
      <c r="BO902" s="185" t="s">
        <v>1407</v>
      </c>
      <c r="BR902" s="185" t="s">
        <v>4061</v>
      </c>
      <c r="BV902" s="185" t="s">
        <v>3365</v>
      </c>
      <c r="BW902" s="185" t="s">
        <v>1926</v>
      </c>
      <c r="BX902" s="185" t="s">
        <v>1902</v>
      </c>
      <c r="BY902" s="187">
        <v>43040</v>
      </c>
      <c r="BZ902" s="187">
        <v>44136</v>
      </c>
      <c r="CA902" s="185">
        <v>0</v>
      </c>
      <c r="CB902" s="185">
        <v>491818</v>
      </c>
      <c r="CC902" s="185">
        <v>0</v>
      </c>
      <c r="CD902" s="185">
        <v>34285</v>
      </c>
      <c r="CE902" s="185">
        <v>0</v>
      </c>
      <c r="CF902" s="185">
        <v>0</v>
      </c>
      <c r="CG902" s="185">
        <v>0</v>
      </c>
      <c r="CH902" s="185">
        <v>0</v>
      </c>
      <c r="CI902" s="185">
        <v>1256932</v>
      </c>
      <c r="CK902" s="185">
        <v>0</v>
      </c>
      <c r="CL902" s="185">
        <v>0</v>
      </c>
      <c r="CM902" s="185">
        <v>0</v>
      </c>
      <c r="CN902" s="185">
        <v>0</v>
      </c>
      <c r="CO902" s="185">
        <v>0</v>
      </c>
      <c r="CP902" s="185">
        <v>22033</v>
      </c>
      <c r="CQ902" s="185">
        <v>0</v>
      </c>
      <c r="CR902" s="185">
        <v>0</v>
      </c>
      <c r="CS902" s="185">
        <v>0</v>
      </c>
      <c r="CT902" s="185">
        <v>0</v>
      </c>
      <c r="CU902" s="185">
        <v>0</v>
      </c>
      <c r="CV902" s="185">
        <v>0</v>
      </c>
      <c r="CW902" s="185">
        <v>1805068</v>
      </c>
      <c r="CX902" s="185">
        <v>155925</v>
      </c>
      <c r="CY902" s="185">
        <v>1649143</v>
      </c>
      <c r="CZ902" s="185" t="s">
        <v>8035</v>
      </c>
      <c r="DA902" s="185">
        <v>150422</v>
      </c>
      <c r="DB902" s="185">
        <v>131300</v>
      </c>
      <c r="DC902" s="185">
        <v>185400</v>
      </c>
      <c r="DD902" s="185">
        <v>1771000</v>
      </c>
      <c r="DE902" s="185">
        <v>70800</v>
      </c>
      <c r="DF902" s="185">
        <v>35400</v>
      </c>
      <c r="DG902" s="185">
        <v>53100</v>
      </c>
      <c r="DH902" s="185">
        <v>0</v>
      </c>
      <c r="DI902" s="185">
        <v>10</v>
      </c>
      <c r="DJ902" s="185">
        <v>0</v>
      </c>
      <c r="DK902" s="185">
        <v>20</v>
      </c>
      <c r="DL902" s="185">
        <v>0</v>
      </c>
      <c r="DM902" s="187">
        <v>44358</v>
      </c>
      <c r="DN902" s="187">
        <v>44379</v>
      </c>
      <c r="DO902" s="185">
        <v>0</v>
      </c>
      <c r="DP902" s="185">
        <v>61800</v>
      </c>
      <c r="DQ902" s="185">
        <v>0</v>
      </c>
      <c r="DR902" s="185" t="s">
        <v>2051</v>
      </c>
      <c r="DS902" s="185" t="s">
        <v>1903</v>
      </c>
      <c r="DT902" s="185">
        <v>61800</v>
      </c>
      <c r="DV902" s="185" t="s">
        <v>1928</v>
      </c>
      <c r="DW902" s="185">
        <v>1545000</v>
      </c>
      <c r="DX902" s="185" t="s">
        <v>1896</v>
      </c>
    </row>
    <row r="903" spans="1:128" x14ac:dyDescent="0.25">
      <c r="A903" s="185">
        <v>30</v>
      </c>
      <c r="B903" s="185">
        <v>3692000</v>
      </c>
      <c r="D903" s="230">
        <v>6.9599999999999995E-2</v>
      </c>
      <c r="E903" s="185">
        <v>256963</v>
      </c>
      <c r="F903" s="185">
        <v>52980482</v>
      </c>
      <c r="I903" s="185">
        <v>3799466</v>
      </c>
      <c r="J903" s="185">
        <v>1292126</v>
      </c>
      <c r="L903" s="185">
        <v>4286918</v>
      </c>
      <c r="M903" s="185" t="s">
        <v>1889</v>
      </c>
      <c r="N903" s="185" t="s">
        <v>1313</v>
      </c>
      <c r="R903" s="185" t="s">
        <v>1264</v>
      </c>
      <c r="S903" s="185" t="s">
        <v>306</v>
      </c>
      <c r="T903" s="185" t="s">
        <v>571</v>
      </c>
      <c r="U903" s="185" t="s">
        <v>823</v>
      </c>
      <c r="V903" s="185" t="s">
        <v>1963</v>
      </c>
      <c r="W903" s="185" t="s">
        <v>1290</v>
      </c>
      <c r="X903" s="185" t="s">
        <v>1880</v>
      </c>
      <c r="Y903" s="185" t="s">
        <v>1881</v>
      </c>
      <c r="Z903" s="185" t="s">
        <v>1909</v>
      </c>
      <c r="AA903" s="185" t="s">
        <v>1883</v>
      </c>
      <c r="AB903" s="185" t="s">
        <v>1913</v>
      </c>
      <c r="AC903" s="185" t="s">
        <v>5372</v>
      </c>
      <c r="AD903" s="185" t="s">
        <v>2035</v>
      </c>
      <c r="AE903" s="185" t="s">
        <v>1989</v>
      </c>
      <c r="AF903" s="185" t="s">
        <v>1888</v>
      </c>
      <c r="AG903" s="185" t="s">
        <v>1887</v>
      </c>
      <c r="AH903" s="185" t="s">
        <v>1912</v>
      </c>
      <c r="AI903" s="185" t="s">
        <v>1890</v>
      </c>
      <c r="AK903" s="185" t="s">
        <v>4005</v>
      </c>
      <c r="AL903" s="185" t="s">
        <v>4076</v>
      </c>
      <c r="AM903" s="185" t="s">
        <v>5373</v>
      </c>
      <c r="AN903" s="185" t="s">
        <v>5373</v>
      </c>
      <c r="AP903" s="185" t="s">
        <v>1896</v>
      </c>
      <c r="AQ903" s="185" t="s">
        <v>1963</v>
      </c>
      <c r="AR903" s="185" t="s">
        <v>2458</v>
      </c>
      <c r="AS903" s="185">
        <v>3691789</v>
      </c>
      <c r="AT903" s="185" t="s">
        <v>2458</v>
      </c>
      <c r="AV903" s="185" t="s">
        <v>1920</v>
      </c>
      <c r="AW903" s="185">
        <v>3691789</v>
      </c>
      <c r="AX903" s="185">
        <v>0</v>
      </c>
      <c r="AY903" s="185" t="s">
        <v>2022</v>
      </c>
      <c r="AZ903" s="186">
        <v>0</v>
      </c>
      <c r="BA903" s="231">
        <v>0</v>
      </c>
      <c r="BB903" s="185">
        <v>20</v>
      </c>
      <c r="BD903" s="187">
        <v>30154</v>
      </c>
      <c r="BE903" s="187">
        <v>42318</v>
      </c>
      <c r="BF903" s="187">
        <v>42318</v>
      </c>
      <c r="BH903" s="187">
        <v>43049</v>
      </c>
      <c r="BI903" s="187">
        <v>43413</v>
      </c>
      <c r="BO903" s="185" t="s">
        <v>2023</v>
      </c>
      <c r="BR903" s="185" t="s">
        <v>2024</v>
      </c>
      <c r="BV903" s="185" t="s">
        <v>3365</v>
      </c>
      <c r="BW903" s="185" t="s">
        <v>1926</v>
      </c>
      <c r="BX903" s="185" t="s">
        <v>2025</v>
      </c>
      <c r="BY903" s="187">
        <v>44145</v>
      </c>
      <c r="BZ903" s="187">
        <v>44145</v>
      </c>
      <c r="CA903" s="185">
        <v>0</v>
      </c>
      <c r="CB903" s="185">
        <v>3691789</v>
      </c>
      <c r="CC903" s="185">
        <v>0</v>
      </c>
      <c r="CD903" s="185">
        <v>0</v>
      </c>
      <c r="CE903" s="185">
        <v>0</v>
      </c>
      <c r="CF903" s="185">
        <v>0</v>
      </c>
      <c r="CG903" s="185">
        <v>0</v>
      </c>
      <c r="CH903" s="185">
        <v>0</v>
      </c>
      <c r="CI903" s="185">
        <v>0</v>
      </c>
      <c r="CK903" s="185">
        <v>0</v>
      </c>
      <c r="CL903" s="185">
        <v>0</v>
      </c>
      <c r="CM903" s="185">
        <v>0</v>
      </c>
      <c r="CN903" s="185">
        <v>0</v>
      </c>
      <c r="CO903" s="185">
        <v>738358</v>
      </c>
      <c r="CP903" s="185">
        <v>0</v>
      </c>
      <c r="CQ903" s="185">
        <v>0</v>
      </c>
      <c r="CR903" s="185">
        <v>0</v>
      </c>
      <c r="CS903" s="185">
        <v>0</v>
      </c>
      <c r="CT903" s="185">
        <v>0</v>
      </c>
      <c r="CU903" s="185">
        <v>0</v>
      </c>
      <c r="CV903" s="185">
        <v>0</v>
      </c>
      <c r="CW903" s="185">
        <v>4430147</v>
      </c>
      <c r="CX903" s="185">
        <v>607083</v>
      </c>
      <c r="CY903" s="185">
        <v>3823064</v>
      </c>
      <c r="CZ903" s="185" t="s">
        <v>8035</v>
      </c>
      <c r="DA903" s="185">
        <v>369179</v>
      </c>
      <c r="DB903" s="185">
        <v>313800</v>
      </c>
      <c r="DC903" s="185">
        <v>443000</v>
      </c>
      <c r="DD903" s="185">
        <v>4430000</v>
      </c>
      <c r="DE903" s="185">
        <v>177200</v>
      </c>
      <c r="DF903" s="185">
        <v>88600</v>
      </c>
      <c r="DG903" s="185">
        <v>132900</v>
      </c>
      <c r="DH903" s="185">
        <v>0</v>
      </c>
      <c r="DI903" s="185">
        <v>30</v>
      </c>
      <c r="DJ903" s="185">
        <v>0</v>
      </c>
      <c r="DK903" s="185">
        <v>0</v>
      </c>
      <c r="DL903" s="185">
        <v>53276</v>
      </c>
      <c r="DM903" s="187">
        <v>44160</v>
      </c>
      <c r="DN903" s="187">
        <v>44181</v>
      </c>
      <c r="DO903" s="185">
        <v>0</v>
      </c>
      <c r="DP903" s="185">
        <v>147700</v>
      </c>
      <c r="DQ903" s="185">
        <v>36900</v>
      </c>
      <c r="DR903" s="185" t="s">
        <v>1888</v>
      </c>
      <c r="DS903" s="185" t="s">
        <v>1903</v>
      </c>
      <c r="DT903" s="185">
        <v>147700</v>
      </c>
      <c r="DV903" s="185" t="s">
        <v>1928</v>
      </c>
      <c r="DW903" s="185">
        <v>3692000</v>
      </c>
      <c r="DX903" s="185" t="s">
        <v>1896</v>
      </c>
    </row>
    <row r="904" spans="1:128" x14ac:dyDescent="0.25">
      <c r="A904" s="185">
        <v>30</v>
      </c>
      <c r="B904" s="185">
        <v>2594000</v>
      </c>
      <c r="D904" s="230">
        <v>2.436E-2</v>
      </c>
      <c r="E904" s="185">
        <v>63190</v>
      </c>
      <c r="F904" s="185">
        <v>52982271</v>
      </c>
      <c r="I904" s="185">
        <v>2669154</v>
      </c>
      <c r="J904" s="185">
        <v>907729</v>
      </c>
      <c r="L904" s="185">
        <v>3011462</v>
      </c>
      <c r="M904" s="185" t="s">
        <v>1889</v>
      </c>
      <c r="N904" s="185" t="s">
        <v>1306</v>
      </c>
      <c r="R904" s="185" t="s">
        <v>1879</v>
      </c>
      <c r="S904" s="185" t="s">
        <v>306</v>
      </c>
      <c r="T904" s="185" t="s">
        <v>21</v>
      </c>
      <c r="U904" s="185" t="s">
        <v>2192</v>
      </c>
      <c r="V904" s="185" t="s">
        <v>2012</v>
      </c>
      <c r="W904" s="185" t="s">
        <v>1365</v>
      </c>
      <c r="X904" s="185" t="s">
        <v>1880</v>
      </c>
      <c r="Y904" s="185" t="s">
        <v>2268</v>
      </c>
      <c r="Z904" s="185" t="s">
        <v>1909</v>
      </c>
      <c r="AA904" s="185" t="s">
        <v>1883</v>
      </c>
      <c r="AB904" s="185" t="s">
        <v>1883</v>
      </c>
      <c r="AC904" s="185" t="s">
        <v>5374</v>
      </c>
      <c r="AD904" s="185" t="s">
        <v>1887</v>
      </c>
      <c r="AE904" s="185" t="s">
        <v>1903</v>
      </c>
      <c r="AF904" s="185" t="s">
        <v>1887</v>
      </c>
      <c r="AG904" s="185" t="s">
        <v>1887</v>
      </c>
      <c r="AH904" s="185" t="s">
        <v>1912</v>
      </c>
      <c r="AI904" s="185" t="s">
        <v>1890</v>
      </c>
      <c r="AK904" s="185" t="s">
        <v>2791</v>
      </c>
      <c r="AL904" s="185" t="s">
        <v>3422</v>
      </c>
      <c r="AM904" s="185" t="s">
        <v>5375</v>
      </c>
      <c r="AN904" s="185" t="s">
        <v>5376</v>
      </c>
      <c r="AO904" s="185" t="s">
        <v>4519</v>
      </c>
      <c r="AP904" s="185" t="s">
        <v>1896</v>
      </c>
      <c r="AQ904" s="185" t="s">
        <v>2012</v>
      </c>
      <c r="AR904" s="185" t="s">
        <v>2300</v>
      </c>
      <c r="AS904" s="185">
        <v>2593510</v>
      </c>
      <c r="AT904" s="185" t="s">
        <v>2300</v>
      </c>
      <c r="AV904" s="185" t="s">
        <v>1920</v>
      </c>
      <c r="AW904" s="185">
        <v>2593510</v>
      </c>
      <c r="AX904" s="185">
        <v>0</v>
      </c>
      <c r="AY904" s="185" t="s">
        <v>4267</v>
      </c>
      <c r="AZ904" s="186">
        <v>0</v>
      </c>
      <c r="BA904" s="231">
        <v>0</v>
      </c>
      <c r="BB904" s="185">
        <v>0</v>
      </c>
      <c r="BD904" s="187">
        <v>30534</v>
      </c>
      <c r="BE904" s="187">
        <v>42860</v>
      </c>
      <c r="BF904" s="187">
        <v>42860</v>
      </c>
      <c r="BH904" s="187">
        <v>43225</v>
      </c>
      <c r="BI904" s="187">
        <v>43589</v>
      </c>
      <c r="BO904" s="185" t="s">
        <v>1306</v>
      </c>
      <c r="BR904" s="185" t="s">
        <v>2025</v>
      </c>
      <c r="BV904" s="185" t="s">
        <v>3365</v>
      </c>
      <c r="BW904" s="185" t="s">
        <v>1926</v>
      </c>
      <c r="BX904" s="185" t="s">
        <v>1902</v>
      </c>
      <c r="BY904" s="187">
        <v>42860</v>
      </c>
      <c r="BZ904" s="187">
        <v>44321</v>
      </c>
      <c r="CA904" s="185">
        <v>0</v>
      </c>
      <c r="CB904" s="185">
        <v>2593510</v>
      </c>
      <c r="CC904" s="185">
        <v>0</v>
      </c>
      <c r="CD904" s="185">
        <v>0</v>
      </c>
      <c r="CE904" s="185">
        <v>0</v>
      </c>
      <c r="CF904" s="185">
        <v>0</v>
      </c>
      <c r="CG904" s="185">
        <v>0</v>
      </c>
      <c r="CH904" s="185">
        <v>0</v>
      </c>
      <c r="CI904" s="185">
        <v>0</v>
      </c>
      <c r="CK904" s="185">
        <v>0</v>
      </c>
      <c r="CL904" s="185">
        <v>0</v>
      </c>
      <c r="CM904" s="185">
        <v>0</v>
      </c>
      <c r="CN904" s="185">
        <v>0</v>
      </c>
      <c r="CO904" s="185">
        <v>0</v>
      </c>
      <c r="CP904" s="185">
        <v>0</v>
      </c>
      <c r="CQ904" s="185">
        <v>0</v>
      </c>
      <c r="CR904" s="185">
        <v>0</v>
      </c>
      <c r="CS904" s="185">
        <v>0</v>
      </c>
      <c r="CT904" s="185">
        <v>0</v>
      </c>
      <c r="CU904" s="185">
        <v>0</v>
      </c>
      <c r="CV904" s="185">
        <v>0</v>
      </c>
      <c r="CW904" s="185">
        <v>2593510</v>
      </c>
      <c r="CX904" s="185">
        <v>363211</v>
      </c>
      <c r="CY904" s="185">
        <v>2230299</v>
      </c>
      <c r="CZ904" s="185" t="s">
        <v>8035</v>
      </c>
      <c r="DA904" s="185">
        <v>216126</v>
      </c>
      <c r="DB904" s="185">
        <v>220500</v>
      </c>
      <c r="DC904" s="185">
        <v>311300</v>
      </c>
      <c r="DD904" s="185">
        <v>2594000</v>
      </c>
      <c r="DE904" s="185">
        <v>103800</v>
      </c>
      <c r="DF904" s="185">
        <v>51900</v>
      </c>
      <c r="DG904" s="185">
        <v>77800</v>
      </c>
      <c r="DH904" s="185">
        <v>0</v>
      </c>
      <c r="DI904" s="185">
        <v>30</v>
      </c>
      <c r="DJ904" s="185">
        <v>0</v>
      </c>
      <c r="DK904" s="185">
        <v>0</v>
      </c>
      <c r="DL904" s="185">
        <v>0</v>
      </c>
      <c r="DM904" s="187">
        <v>43832</v>
      </c>
      <c r="DN904" s="187">
        <v>43853</v>
      </c>
      <c r="DO904" s="185">
        <v>0</v>
      </c>
      <c r="DP904" s="185">
        <v>103800</v>
      </c>
      <c r="DQ904" s="185">
        <v>0</v>
      </c>
      <c r="DR904" s="185" t="s">
        <v>1888</v>
      </c>
      <c r="DS904" s="185" t="s">
        <v>2026</v>
      </c>
      <c r="DT904" s="185">
        <v>103800</v>
      </c>
      <c r="DV904" s="185" t="s">
        <v>1928</v>
      </c>
      <c r="DW904" s="185">
        <v>2594000</v>
      </c>
      <c r="DX904" s="185" t="s">
        <v>1896</v>
      </c>
    </row>
    <row r="905" spans="1:128" x14ac:dyDescent="0.25">
      <c r="A905" s="185">
        <v>30</v>
      </c>
      <c r="B905" s="185">
        <v>3082000</v>
      </c>
      <c r="D905" s="230">
        <v>2.436E-2</v>
      </c>
      <c r="E905" s="185">
        <v>75078</v>
      </c>
      <c r="F905" s="185">
        <v>53068242</v>
      </c>
      <c r="I905" s="185">
        <v>3171807</v>
      </c>
      <c r="J905" s="185">
        <v>1078671</v>
      </c>
      <c r="L905" s="185">
        <v>3578916</v>
      </c>
      <c r="M905" s="185" t="s">
        <v>1889</v>
      </c>
      <c r="N905" s="185" t="s">
        <v>295</v>
      </c>
      <c r="R905" s="185" t="s">
        <v>1879</v>
      </c>
      <c r="S905" s="185" t="s">
        <v>306</v>
      </c>
      <c r="T905" s="185" t="s">
        <v>306</v>
      </c>
      <c r="U905" s="185" t="s">
        <v>4097</v>
      </c>
      <c r="V905" s="185" t="s">
        <v>2012</v>
      </c>
      <c r="W905" s="185" t="s">
        <v>1569</v>
      </c>
      <c r="X905" s="185" t="s">
        <v>2033</v>
      </c>
      <c r="Y905" s="185" t="s">
        <v>1881</v>
      </c>
      <c r="Z905" s="185" t="s">
        <v>1909</v>
      </c>
      <c r="AA905" s="185" t="s">
        <v>1883</v>
      </c>
      <c r="AB905" s="185" t="s">
        <v>1883</v>
      </c>
      <c r="AC905" s="185" t="s">
        <v>5377</v>
      </c>
      <c r="AD905" s="185" t="s">
        <v>1989</v>
      </c>
      <c r="AE905" s="185" t="s">
        <v>1911</v>
      </c>
      <c r="AF905" s="185" t="s">
        <v>1889</v>
      </c>
      <c r="AG905" s="185" t="s">
        <v>1989</v>
      </c>
      <c r="AH905" s="185" t="s">
        <v>1912</v>
      </c>
      <c r="AI905" s="185" t="s">
        <v>1890</v>
      </c>
      <c r="AK905" s="185" t="s">
        <v>3593</v>
      </c>
      <c r="AL905" s="185" t="s">
        <v>4105</v>
      </c>
      <c r="AM905" s="185" t="s">
        <v>5378</v>
      </c>
      <c r="AN905" s="185" t="s">
        <v>5379</v>
      </c>
      <c r="AO905" s="185" t="s">
        <v>4519</v>
      </c>
      <c r="AP905" s="185" t="s">
        <v>1896</v>
      </c>
      <c r="AQ905" s="185" t="s">
        <v>2012</v>
      </c>
      <c r="AR905" s="185" t="s">
        <v>2285</v>
      </c>
      <c r="AS905" s="185">
        <v>3081918</v>
      </c>
      <c r="AT905" s="185" t="s">
        <v>2285</v>
      </c>
      <c r="AV905" s="185" t="s">
        <v>1920</v>
      </c>
      <c r="AW905" s="185">
        <v>3081918</v>
      </c>
      <c r="AX905" s="185">
        <v>0</v>
      </c>
      <c r="AY905" s="185" t="s">
        <v>2218</v>
      </c>
      <c r="AZ905" s="186">
        <v>0</v>
      </c>
      <c r="BA905" s="231">
        <v>0</v>
      </c>
      <c r="BB905" s="185">
        <v>0</v>
      </c>
      <c r="BD905" s="187">
        <v>31156</v>
      </c>
      <c r="BE905" s="187">
        <v>43040</v>
      </c>
      <c r="BF905" s="187">
        <v>43040</v>
      </c>
      <c r="BH905" s="187">
        <v>43405</v>
      </c>
      <c r="BI905" s="187">
        <v>43769</v>
      </c>
      <c r="BO905" s="185" t="s">
        <v>295</v>
      </c>
      <c r="BR905" s="185" t="s">
        <v>2060</v>
      </c>
      <c r="BV905" s="185" t="s">
        <v>3365</v>
      </c>
      <c r="BW905" s="185" t="s">
        <v>1896</v>
      </c>
      <c r="BX905" s="185" t="s">
        <v>1902</v>
      </c>
      <c r="BY905" s="187">
        <v>43040</v>
      </c>
      <c r="BZ905" s="187">
        <v>44136</v>
      </c>
      <c r="CA905" s="185">
        <v>0</v>
      </c>
      <c r="CB905" s="185">
        <v>3081918</v>
      </c>
      <c r="CC905" s="185">
        <v>0</v>
      </c>
      <c r="CD905" s="185">
        <v>0</v>
      </c>
      <c r="CE905" s="185">
        <v>0</v>
      </c>
      <c r="CF905" s="185">
        <v>0</v>
      </c>
      <c r="CG905" s="185">
        <v>0</v>
      </c>
      <c r="CH905" s="185">
        <v>0</v>
      </c>
      <c r="CI905" s="185">
        <v>0</v>
      </c>
      <c r="CK905" s="185">
        <v>0</v>
      </c>
      <c r="CL905" s="185">
        <v>0</v>
      </c>
      <c r="CM905" s="185">
        <v>0</v>
      </c>
      <c r="CN905" s="185">
        <v>0</v>
      </c>
      <c r="CO905" s="185">
        <v>0</v>
      </c>
      <c r="CP905" s="185">
        <v>0</v>
      </c>
      <c r="CQ905" s="185">
        <v>0</v>
      </c>
      <c r="CR905" s="185">
        <v>0</v>
      </c>
      <c r="CS905" s="185">
        <v>0</v>
      </c>
      <c r="CT905" s="185">
        <v>0</v>
      </c>
      <c r="CU905" s="185">
        <v>0</v>
      </c>
      <c r="CV905" s="185">
        <v>0</v>
      </c>
      <c r="CW905" s="185">
        <v>3081918</v>
      </c>
      <c r="CX905" s="185">
        <v>431515</v>
      </c>
      <c r="CY905" s="185">
        <v>2650403</v>
      </c>
      <c r="CZ905" s="185" t="s">
        <v>8035</v>
      </c>
      <c r="DA905" s="185">
        <v>256827</v>
      </c>
      <c r="DB905" s="185">
        <v>262000</v>
      </c>
      <c r="DC905" s="185">
        <v>369800</v>
      </c>
      <c r="DD905" s="185">
        <v>3082000</v>
      </c>
      <c r="DE905" s="185">
        <v>123300</v>
      </c>
      <c r="DF905" s="185">
        <v>61600</v>
      </c>
      <c r="DG905" s="185">
        <v>92500</v>
      </c>
      <c r="DH905" s="185">
        <v>0</v>
      </c>
      <c r="DI905" s="185">
        <v>30</v>
      </c>
      <c r="DJ905" s="185">
        <v>0</v>
      </c>
      <c r="DK905" s="185">
        <v>0</v>
      </c>
      <c r="DL905" s="185">
        <v>0</v>
      </c>
      <c r="DM905" s="187">
        <v>44197</v>
      </c>
      <c r="DN905" s="187">
        <v>44215</v>
      </c>
      <c r="DO905" s="185">
        <v>0</v>
      </c>
      <c r="DP905" s="185">
        <v>123300</v>
      </c>
      <c r="DQ905" s="185">
        <v>0</v>
      </c>
      <c r="DR905" s="185" t="s">
        <v>2043</v>
      </c>
      <c r="DS905" s="185" t="s">
        <v>1903</v>
      </c>
      <c r="DT905" s="185">
        <v>123300</v>
      </c>
      <c r="DV905" s="185" t="s">
        <v>1928</v>
      </c>
      <c r="DW905" s="185">
        <v>3082000</v>
      </c>
      <c r="DX905" s="185" t="s">
        <v>1896</v>
      </c>
    </row>
    <row r="906" spans="1:128" x14ac:dyDescent="0.25">
      <c r="A906" s="185">
        <v>0</v>
      </c>
      <c r="B906" s="185">
        <v>681395</v>
      </c>
      <c r="D906" s="230">
        <v>5.2199999999999998E-3</v>
      </c>
      <c r="E906" s="185">
        <v>4800</v>
      </c>
      <c r="F906" s="185">
        <v>53090411</v>
      </c>
      <c r="I906" s="185">
        <v>0</v>
      </c>
      <c r="J906" s="185">
        <v>0</v>
      </c>
      <c r="L906" s="185">
        <v>0</v>
      </c>
      <c r="M906" s="185" t="s">
        <v>1889</v>
      </c>
      <c r="N906" s="185" t="s">
        <v>2044</v>
      </c>
      <c r="R906" s="185" t="s">
        <v>4209</v>
      </c>
      <c r="S906" s="185" t="s">
        <v>306</v>
      </c>
      <c r="T906" s="185" t="s">
        <v>306</v>
      </c>
      <c r="U906" s="185" t="s">
        <v>7435</v>
      </c>
      <c r="V906" s="185" t="s">
        <v>4210</v>
      </c>
      <c r="W906" s="185" t="s">
        <v>7632</v>
      </c>
      <c r="X906" s="185" t="s">
        <v>2033</v>
      </c>
      <c r="Z906" s="185" t="s">
        <v>1909</v>
      </c>
      <c r="AA906" s="185" t="s">
        <v>1883</v>
      </c>
      <c r="AB906" s="185" t="s">
        <v>1883</v>
      </c>
      <c r="AC906" s="185" t="s">
        <v>7633</v>
      </c>
      <c r="AD906" s="185" t="s">
        <v>1989</v>
      </c>
      <c r="AE906" s="185" t="s">
        <v>2074</v>
      </c>
      <c r="AF906" s="185" t="s">
        <v>1889</v>
      </c>
      <c r="AG906" s="185" t="s">
        <v>1989</v>
      </c>
      <c r="AH906" s="185" t="s">
        <v>1912</v>
      </c>
      <c r="AI906" s="185" t="s">
        <v>1890</v>
      </c>
      <c r="AK906" s="185" t="s">
        <v>2784</v>
      </c>
      <c r="AL906" s="185" t="s">
        <v>2973</v>
      </c>
      <c r="AM906" s="185" t="s">
        <v>7634</v>
      </c>
      <c r="AN906" s="185" t="s">
        <v>5379</v>
      </c>
      <c r="AO906" s="185" t="s">
        <v>4260</v>
      </c>
      <c r="AP906" s="185" t="s">
        <v>1896</v>
      </c>
      <c r="AQ906" s="185" t="s">
        <v>4210</v>
      </c>
      <c r="AR906" s="185" t="s">
        <v>4213</v>
      </c>
      <c r="AS906" s="185">
        <v>908526</v>
      </c>
      <c r="AT906" s="185" t="s">
        <v>4213</v>
      </c>
      <c r="AV906" s="185" t="s">
        <v>1898</v>
      </c>
      <c r="AW906" s="185">
        <v>908526</v>
      </c>
      <c r="AX906" s="185">
        <v>0</v>
      </c>
      <c r="AY906" s="185" t="s">
        <v>2050</v>
      </c>
      <c r="AZ906" s="186">
        <v>0</v>
      </c>
      <c r="BA906" s="231">
        <v>0</v>
      </c>
      <c r="BB906" s="185">
        <v>0</v>
      </c>
      <c r="BD906" s="187">
        <v>30905</v>
      </c>
      <c r="BE906" s="187">
        <v>44138</v>
      </c>
      <c r="BF906" s="187">
        <v>44138</v>
      </c>
      <c r="BM906" s="185" t="s">
        <v>1900</v>
      </c>
      <c r="BN906" s="185" t="s">
        <v>1275</v>
      </c>
      <c r="BV906" s="185" t="s">
        <v>3365</v>
      </c>
      <c r="BW906" s="185" t="s">
        <v>1926</v>
      </c>
      <c r="BX906" s="185" t="s">
        <v>4214</v>
      </c>
      <c r="CA906" s="185">
        <v>0</v>
      </c>
      <c r="CB906" s="185">
        <v>0</v>
      </c>
      <c r="CC906" s="185">
        <v>0</v>
      </c>
      <c r="CD906" s="185">
        <v>0</v>
      </c>
      <c r="CE906" s="185">
        <v>0</v>
      </c>
      <c r="CF906" s="185">
        <v>0</v>
      </c>
      <c r="CG906" s="185">
        <v>0</v>
      </c>
      <c r="CH906" s="185">
        <v>0</v>
      </c>
      <c r="CI906" s="185">
        <v>0</v>
      </c>
      <c r="CK906" s="185">
        <v>0</v>
      </c>
      <c r="CL906" s="185">
        <v>0</v>
      </c>
      <c r="CM906" s="185">
        <v>0</v>
      </c>
      <c r="CN906" s="185">
        <v>0</v>
      </c>
      <c r="CO906" s="185">
        <v>0</v>
      </c>
      <c r="CP906" s="185">
        <v>0</v>
      </c>
      <c r="CQ906" s="185">
        <v>0</v>
      </c>
      <c r="CR906" s="185">
        <v>0</v>
      </c>
      <c r="CS906" s="185">
        <v>0</v>
      </c>
      <c r="CT906" s="185">
        <v>0</v>
      </c>
      <c r="CU906" s="185">
        <v>0</v>
      </c>
      <c r="CV906" s="185">
        <v>681395</v>
      </c>
      <c r="CW906" s="185">
        <v>681395</v>
      </c>
      <c r="CX906" s="185">
        <v>0</v>
      </c>
      <c r="CY906" s="185">
        <v>681395</v>
      </c>
      <c r="CZ906" s="185" t="s">
        <v>8035</v>
      </c>
      <c r="DA906" s="185">
        <v>0</v>
      </c>
      <c r="DB906" s="185">
        <v>113600</v>
      </c>
      <c r="DC906" s="185">
        <v>0</v>
      </c>
      <c r="DD906" s="185">
        <v>0</v>
      </c>
      <c r="DE906" s="185">
        <v>0</v>
      </c>
      <c r="DF906" s="185">
        <v>0</v>
      </c>
      <c r="DG906" s="185">
        <v>0</v>
      </c>
      <c r="DH906" s="185">
        <v>0</v>
      </c>
      <c r="DI906" s="185">
        <v>0</v>
      </c>
      <c r="DJ906" s="185">
        <v>0</v>
      </c>
      <c r="DK906" s="185">
        <v>0</v>
      </c>
      <c r="DL906" s="185">
        <v>0</v>
      </c>
      <c r="DM906" s="187">
        <v>44197</v>
      </c>
      <c r="DN906" s="187">
        <v>44198</v>
      </c>
      <c r="DO906" s="185">
        <v>0</v>
      </c>
      <c r="DP906" s="185">
        <v>0</v>
      </c>
      <c r="DQ906" s="185">
        <v>0</v>
      </c>
      <c r="DR906" s="185" t="s">
        <v>2043</v>
      </c>
      <c r="DT906" s="185">
        <v>0</v>
      </c>
      <c r="DV906" s="185" t="s">
        <v>1928</v>
      </c>
      <c r="DW906" s="185">
        <v>681395</v>
      </c>
      <c r="DX906" s="185" t="s">
        <v>1896</v>
      </c>
    </row>
    <row r="907" spans="1:128" x14ac:dyDescent="0.25">
      <c r="A907" s="185">
        <v>30</v>
      </c>
      <c r="B907" s="185">
        <v>1264000</v>
      </c>
      <c r="D907" s="230">
        <v>5.2199999999999998E-3</v>
      </c>
      <c r="E907" s="185">
        <v>6598</v>
      </c>
      <c r="F907" s="185">
        <v>53114643</v>
      </c>
      <c r="I907" s="185">
        <v>1486100</v>
      </c>
      <c r="J907" s="185">
        <v>632231</v>
      </c>
      <c r="L907" s="185">
        <v>1809348</v>
      </c>
      <c r="M907" s="185" t="s">
        <v>1889</v>
      </c>
      <c r="N907" s="185" t="s">
        <v>2044</v>
      </c>
      <c r="R907" s="185" t="s">
        <v>1264</v>
      </c>
      <c r="S907" s="185" t="s">
        <v>329</v>
      </c>
      <c r="T907" s="185" t="s">
        <v>10</v>
      </c>
      <c r="U907" s="185" t="s">
        <v>682</v>
      </c>
      <c r="V907" s="185" t="s">
        <v>1949</v>
      </c>
      <c r="W907" s="185" t="s">
        <v>7635</v>
      </c>
      <c r="X907" s="185" t="s">
        <v>1880</v>
      </c>
      <c r="Y907" s="185" t="s">
        <v>1908</v>
      </c>
      <c r="Z907" s="185" t="s">
        <v>1909</v>
      </c>
      <c r="AA907" s="185" t="s">
        <v>1883</v>
      </c>
      <c r="AB907" s="185" t="s">
        <v>1913</v>
      </c>
      <c r="AC907" s="185" t="s">
        <v>5380</v>
      </c>
      <c r="AD907" s="185" t="s">
        <v>2327</v>
      </c>
      <c r="AE907" s="185" t="s">
        <v>1887</v>
      </c>
      <c r="AF907" s="185" t="s">
        <v>1888</v>
      </c>
      <c r="AG907" s="185" t="s">
        <v>1889</v>
      </c>
      <c r="AH907" s="185" t="s">
        <v>1883</v>
      </c>
      <c r="AI907" s="185" t="s">
        <v>1890</v>
      </c>
      <c r="AK907" s="185" t="s">
        <v>5381</v>
      </c>
      <c r="AL907" s="185" t="s">
        <v>2548</v>
      </c>
      <c r="AM907" s="185" t="s">
        <v>5382</v>
      </c>
      <c r="AN907" s="185" t="s">
        <v>5382</v>
      </c>
      <c r="AP907" s="185" t="s">
        <v>1896</v>
      </c>
      <c r="AQ907" s="185" t="s">
        <v>1949</v>
      </c>
      <c r="AR907" s="185" t="s">
        <v>2069</v>
      </c>
      <c r="AS907" s="185">
        <v>1264462</v>
      </c>
      <c r="AT907" s="185" t="s">
        <v>2069</v>
      </c>
      <c r="AV907" s="185" t="s">
        <v>1920</v>
      </c>
      <c r="AW907" s="185">
        <v>1264462</v>
      </c>
      <c r="AX907" s="185">
        <v>0</v>
      </c>
      <c r="AY907" s="185" t="s">
        <v>2050</v>
      </c>
      <c r="AZ907" s="186">
        <v>0</v>
      </c>
      <c r="BA907" s="231">
        <v>0</v>
      </c>
      <c r="BB907" s="185">
        <v>0</v>
      </c>
      <c r="BC907" s="185" t="s">
        <v>1332</v>
      </c>
      <c r="BD907" s="187">
        <v>30966</v>
      </c>
      <c r="BE907" s="187">
        <v>40211</v>
      </c>
      <c r="BF907" s="187">
        <v>40211</v>
      </c>
      <c r="BH907" s="187">
        <v>43498</v>
      </c>
      <c r="BI907" s="187">
        <v>43862</v>
      </c>
      <c r="BM907" s="185" t="s">
        <v>1900</v>
      </c>
      <c r="BN907" s="185" t="s">
        <v>1275</v>
      </c>
      <c r="BV907" s="185" t="s">
        <v>3365</v>
      </c>
      <c r="BW907" s="185" t="s">
        <v>1960</v>
      </c>
      <c r="BX907" s="185" t="s">
        <v>2025</v>
      </c>
      <c r="BY907" s="187">
        <v>43863</v>
      </c>
      <c r="BZ907" s="187">
        <v>44229</v>
      </c>
      <c r="CA907" s="185">
        <v>0</v>
      </c>
      <c r="CB907" s="185">
        <v>1264462</v>
      </c>
      <c r="CC907" s="185">
        <v>0</v>
      </c>
      <c r="CD907" s="185">
        <v>102854</v>
      </c>
      <c r="CE907" s="185">
        <v>0</v>
      </c>
      <c r="CF907" s="185">
        <v>0</v>
      </c>
      <c r="CG907" s="185">
        <v>0</v>
      </c>
      <c r="CH907" s="185">
        <v>0</v>
      </c>
      <c r="CI907" s="185">
        <v>0</v>
      </c>
      <c r="CK907" s="185">
        <v>0</v>
      </c>
      <c r="CL907" s="185">
        <v>0</v>
      </c>
      <c r="CM907" s="185">
        <v>0</v>
      </c>
      <c r="CN907" s="185">
        <v>0</v>
      </c>
      <c r="CO907" s="185">
        <v>0</v>
      </c>
      <c r="CP907" s="185">
        <v>66098</v>
      </c>
      <c r="CQ907" s="185">
        <v>0</v>
      </c>
      <c r="CR907" s="185">
        <v>0</v>
      </c>
      <c r="CS907" s="185">
        <v>0</v>
      </c>
      <c r="CT907" s="185">
        <v>0</v>
      </c>
      <c r="CU907" s="185">
        <v>0</v>
      </c>
      <c r="CV907" s="185">
        <v>0</v>
      </c>
      <c r="CW907" s="185">
        <v>1433414</v>
      </c>
      <c r="CX907" s="185">
        <v>707811</v>
      </c>
      <c r="CY907" s="185">
        <v>725603</v>
      </c>
      <c r="CZ907" s="185" t="s">
        <v>8035</v>
      </c>
      <c r="DA907" s="185">
        <v>119451</v>
      </c>
      <c r="DB907" s="185">
        <v>107400</v>
      </c>
      <c r="DC907" s="185">
        <v>151700</v>
      </c>
      <c r="DD907" s="185">
        <v>1331000</v>
      </c>
      <c r="DE907" s="185">
        <v>53200</v>
      </c>
      <c r="DF907" s="185">
        <v>26600</v>
      </c>
      <c r="DG907" s="185">
        <v>39900</v>
      </c>
      <c r="DH907" s="185">
        <v>0</v>
      </c>
      <c r="DI907" s="185">
        <v>30</v>
      </c>
      <c r="DJ907" s="185">
        <v>0</v>
      </c>
      <c r="DK907" s="185">
        <v>0</v>
      </c>
      <c r="DL907" s="185">
        <v>0</v>
      </c>
      <c r="DM907" s="187">
        <v>43892</v>
      </c>
      <c r="DN907" s="187">
        <v>43910</v>
      </c>
      <c r="DO907" s="185">
        <v>0</v>
      </c>
      <c r="DP907" s="185">
        <v>50600</v>
      </c>
      <c r="DQ907" s="185">
        <v>0</v>
      </c>
      <c r="DR907" s="185" t="s">
        <v>1888</v>
      </c>
      <c r="DS907" s="185" t="s">
        <v>1889</v>
      </c>
      <c r="DT907" s="185">
        <v>50600</v>
      </c>
      <c r="DV907" s="185" t="s">
        <v>1946</v>
      </c>
      <c r="DW907" s="185">
        <v>1264000</v>
      </c>
      <c r="DX907" s="185" t="s">
        <v>1896</v>
      </c>
    </row>
    <row r="908" spans="1:128" x14ac:dyDescent="0.25">
      <c r="A908" s="185">
        <v>30</v>
      </c>
      <c r="B908" s="185">
        <v>3212000</v>
      </c>
      <c r="D908" s="230">
        <v>2.436E-2</v>
      </c>
      <c r="E908" s="185">
        <v>78244</v>
      </c>
      <c r="F908" s="185">
        <v>53167856</v>
      </c>
      <c r="I908" s="185">
        <v>3305347</v>
      </c>
      <c r="J908" s="185">
        <v>1124086</v>
      </c>
      <c r="L908" s="185">
        <v>3729596</v>
      </c>
      <c r="M908" s="185" t="s">
        <v>2273</v>
      </c>
      <c r="N908" s="185" t="s">
        <v>295</v>
      </c>
      <c r="R908" s="185" t="s">
        <v>1879</v>
      </c>
      <c r="S908" s="185" t="s">
        <v>458</v>
      </c>
      <c r="T908" s="185" t="s">
        <v>788</v>
      </c>
      <c r="U908" s="185" t="s">
        <v>1986</v>
      </c>
      <c r="V908" s="185" t="s">
        <v>2012</v>
      </c>
      <c r="W908" s="185" t="s">
        <v>1527</v>
      </c>
      <c r="X908" s="185" t="s">
        <v>1880</v>
      </c>
      <c r="Y908" s="185" t="s">
        <v>1987</v>
      </c>
      <c r="Z908" s="185" t="s">
        <v>2274</v>
      </c>
      <c r="AA908" s="185" t="s">
        <v>1883</v>
      </c>
      <c r="AB908" s="185" t="s">
        <v>1898</v>
      </c>
      <c r="AC908" s="185" t="s">
        <v>5383</v>
      </c>
      <c r="AD908" s="185" t="s">
        <v>2523</v>
      </c>
      <c r="AE908" s="185" t="s">
        <v>1903</v>
      </c>
      <c r="AF908" s="185" t="s">
        <v>1887</v>
      </c>
      <c r="AG908" s="185" t="s">
        <v>1888</v>
      </c>
      <c r="AH908" s="185" t="s">
        <v>1912</v>
      </c>
      <c r="AI908" s="185" t="s">
        <v>1890</v>
      </c>
      <c r="AK908" s="185" t="s">
        <v>4158</v>
      </c>
      <c r="AL908" s="185" t="s">
        <v>5384</v>
      </c>
      <c r="AM908" s="185" t="s">
        <v>4751</v>
      </c>
      <c r="AN908" s="185" t="s">
        <v>4751</v>
      </c>
      <c r="AP908" s="185" t="s">
        <v>1896</v>
      </c>
      <c r="AQ908" s="185" t="s">
        <v>2012</v>
      </c>
      <c r="AR908" s="185" t="s">
        <v>2217</v>
      </c>
      <c r="AS908" s="185">
        <v>3211673</v>
      </c>
      <c r="AT908" s="185" t="s">
        <v>2217</v>
      </c>
      <c r="AV908" s="185" t="s">
        <v>1920</v>
      </c>
      <c r="AW908" s="185">
        <v>3211673</v>
      </c>
      <c r="AX908" s="185">
        <v>0</v>
      </c>
      <c r="AY908" s="185" t="s">
        <v>2218</v>
      </c>
      <c r="AZ908" s="186">
        <v>0</v>
      </c>
      <c r="BA908" s="231">
        <v>20</v>
      </c>
      <c r="BB908" s="185">
        <v>0</v>
      </c>
      <c r="BD908" s="187">
        <v>31397</v>
      </c>
      <c r="BE908" s="187">
        <v>42986</v>
      </c>
      <c r="BF908" s="187">
        <v>42986</v>
      </c>
      <c r="BH908" s="187">
        <v>43716</v>
      </c>
      <c r="BI908" s="187">
        <v>44081</v>
      </c>
      <c r="BO908" s="185" t="s">
        <v>295</v>
      </c>
      <c r="BR908" s="185" t="s">
        <v>2060</v>
      </c>
      <c r="BV908" s="185" t="s">
        <v>3365</v>
      </c>
      <c r="BW908" s="185" t="s">
        <v>1896</v>
      </c>
      <c r="BX908" s="185" t="s">
        <v>1902</v>
      </c>
      <c r="BY908" s="187">
        <v>42986</v>
      </c>
      <c r="BZ908" s="187">
        <v>44082</v>
      </c>
      <c r="CA908" s="185">
        <v>0</v>
      </c>
      <c r="CB908" s="185">
        <v>3211673</v>
      </c>
      <c r="CC908" s="185">
        <v>0</v>
      </c>
      <c r="CD908" s="185">
        <v>0</v>
      </c>
      <c r="CE908" s="185">
        <v>0</v>
      </c>
      <c r="CF908" s="185">
        <v>0</v>
      </c>
      <c r="CG908" s="185">
        <v>0</v>
      </c>
      <c r="CH908" s="185">
        <v>0</v>
      </c>
      <c r="CI908" s="185">
        <v>0</v>
      </c>
      <c r="CK908" s="185">
        <v>0</v>
      </c>
      <c r="CL908" s="185">
        <v>0</v>
      </c>
      <c r="CM908" s="185">
        <v>0</v>
      </c>
      <c r="CN908" s="185">
        <v>0</v>
      </c>
      <c r="CO908" s="185">
        <v>0</v>
      </c>
      <c r="CP908" s="185">
        <v>0</v>
      </c>
      <c r="CQ908" s="185">
        <v>642335</v>
      </c>
      <c r="CR908" s="185">
        <v>0</v>
      </c>
      <c r="CS908" s="185">
        <v>0</v>
      </c>
      <c r="CT908" s="185">
        <v>0</v>
      </c>
      <c r="CU908" s="185">
        <v>0</v>
      </c>
      <c r="CV908" s="185">
        <v>0</v>
      </c>
      <c r="CW908" s="185">
        <v>3854008</v>
      </c>
      <c r="CX908" s="185">
        <v>921701</v>
      </c>
      <c r="CY908" s="185">
        <v>2932307</v>
      </c>
      <c r="CZ908" s="185" t="s">
        <v>8035</v>
      </c>
      <c r="DA908" s="185">
        <v>321167</v>
      </c>
      <c r="DB908" s="185">
        <v>273000</v>
      </c>
      <c r="DC908" s="185">
        <v>385400</v>
      </c>
      <c r="DD908" s="185">
        <v>3854000</v>
      </c>
      <c r="DE908" s="185">
        <v>154200</v>
      </c>
      <c r="DF908" s="185">
        <v>77100</v>
      </c>
      <c r="DG908" s="185">
        <v>115600</v>
      </c>
      <c r="DH908" s="185">
        <v>0</v>
      </c>
      <c r="DI908" s="185">
        <v>30</v>
      </c>
      <c r="DJ908" s="185">
        <v>0</v>
      </c>
      <c r="DK908" s="185">
        <v>0</v>
      </c>
      <c r="DL908" s="185">
        <v>0</v>
      </c>
      <c r="DM908" s="187">
        <v>44168</v>
      </c>
      <c r="DN908" s="187">
        <v>44189</v>
      </c>
      <c r="DO908" s="185">
        <v>0</v>
      </c>
      <c r="DP908" s="185">
        <v>128500</v>
      </c>
      <c r="DQ908" s="185">
        <v>0</v>
      </c>
      <c r="DR908" s="185" t="s">
        <v>1888</v>
      </c>
      <c r="DS908" s="185" t="s">
        <v>1887</v>
      </c>
      <c r="DT908" s="185">
        <v>128500</v>
      </c>
      <c r="DV908" s="185" t="s">
        <v>2279</v>
      </c>
      <c r="DW908" s="185">
        <v>3212000</v>
      </c>
      <c r="DX908" s="185" t="s">
        <v>1896</v>
      </c>
    </row>
    <row r="909" spans="1:128" x14ac:dyDescent="0.25">
      <c r="A909" s="185">
        <v>30</v>
      </c>
      <c r="B909" s="185">
        <v>1081000</v>
      </c>
      <c r="D909" s="230">
        <v>2.436E-2</v>
      </c>
      <c r="E909" s="185">
        <v>26333</v>
      </c>
      <c r="F909" s="185">
        <v>53905282</v>
      </c>
      <c r="I909" s="185">
        <v>1042001</v>
      </c>
      <c r="J909" s="185">
        <v>0</v>
      </c>
      <c r="L909" s="185">
        <v>0</v>
      </c>
      <c r="M909" s="185" t="s">
        <v>1928</v>
      </c>
      <c r="N909" s="185" t="s">
        <v>2044</v>
      </c>
      <c r="R909" s="185" t="s">
        <v>1264</v>
      </c>
      <c r="S909" s="185" t="s">
        <v>150</v>
      </c>
      <c r="T909" s="185" t="s">
        <v>805</v>
      </c>
      <c r="U909" s="185" t="s">
        <v>682</v>
      </c>
      <c r="V909" s="185" t="s">
        <v>1949</v>
      </c>
      <c r="W909" s="185" t="s">
        <v>7925</v>
      </c>
      <c r="X909" s="185" t="s">
        <v>1907</v>
      </c>
      <c r="Y909" s="185" t="s">
        <v>1987</v>
      </c>
      <c r="Z909" s="185" t="s">
        <v>2052</v>
      </c>
      <c r="AA909" s="185" t="s">
        <v>1883</v>
      </c>
      <c r="AB909" s="185" t="s">
        <v>1913</v>
      </c>
      <c r="AC909" s="185" t="s">
        <v>7926</v>
      </c>
      <c r="AD909" s="185" t="s">
        <v>2817</v>
      </c>
      <c r="AE909" s="185" t="s">
        <v>1887</v>
      </c>
      <c r="AF909" s="185" t="s">
        <v>1888</v>
      </c>
      <c r="AG909" s="185" t="s">
        <v>1889</v>
      </c>
      <c r="AH909" s="185" t="s">
        <v>1883</v>
      </c>
      <c r="AI909" s="185" t="s">
        <v>1890</v>
      </c>
      <c r="AK909" s="185" t="s">
        <v>2004</v>
      </c>
      <c r="AL909" s="185" t="s">
        <v>4075</v>
      </c>
      <c r="AM909" s="185" t="s">
        <v>6621</v>
      </c>
      <c r="AN909" s="185" t="s">
        <v>6621</v>
      </c>
      <c r="AP909" s="185" t="s">
        <v>1896</v>
      </c>
      <c r="AQ909" s="185" t="s">
        <v>1949</v>
      </c>
      <c r="AR909" s="185" t="s">
        <v>2782</v>
      </c>
      <c r="AS909" s="185">
        <v>1081448</v>
      </c>
      <c r="AT909" s="185" t="s">
        <v>2782</v>
      </c>
      <c r="AV909" s="185" t="s">
        <v>1920</v>
      </c>
      <c r="AW909" s="185">
        <v>1081448</v>
      </c>
      <c r="AX909" s="185">
        <v>0</v>
      </c>
      <c r="AY909" s="185" t="s">
        <v>2050</v>
      </c>
      <c r="AZ909" s="186">
        <v>0</v>
      </c>
      <c r="BA909" s="231">
        <v>14</v>
      </c>
      <c r="BB909" s="185">
        <v>0</v>
      </c>
      <c r="BD909" s="187">
        <v>30200</v>
      </c>
      <c r="BE909" s="187">
        <v>44230</v>
      </c>
      <c r="BF909" s="187">
        <v>44230</v>
      </c>
      <c r="BH909" s="187">
        <v>44230</v>
      </c>
      <c r="BM909" s="185" t="s">
        <v>1900</v>
      </c>
      <c r="BN909" s="185" t="s">
        <v>1275</v>
      </c>
      <c r="BV909" s="185" t="s">
        <v>3365</v>
      </c>
      <c r="BW909" s="185" t="s">
        <v>1926</v>
      </c>
      <c r="BX909" s="185" t="s">
        <v>2025</v>
      </c>
      <c r="BY909" s="187">
        <v>44230</v>
      </c>
      <c r="BZ909" s="187">
        <v>44230</v>
      </c>
      <c r="CA909" s="185">
        <v>0</v>
      </c>
      <c r="CB909" s="185">
        <v>1081448</v>
      </c>
      <c r="CC909" s="185">
        <v>0</v>
      </c>
      <c r="CD909" s="185">
        <v>102854</v>
      </c>
      <c r="CE909" s="185">
        <v>0</v>
      </c>
      <c r="CF909" s="185">
        <v>0</v>
      </c>
      <c r="CG909" s="185">
        <v>0</v>
      </c>
      <c r="CH909" s="185">
        <v>0</v>
      </c>
      <c r="CI909" s="185">
        <v>0</v>
      </c>
      <c r="CK909" s="185">
        <v>0</v>
      </c>
      <c r="CL909" s="185">
        <v>0</v>
      </c>
      <c r="CM909" s="185">
        <v>0</v>
      </c>
      <c r="CN909" s="185">
        <v>0</v>
      </c>
      <c r="CO909" s="185">
        <v>0</v>
      </c>
      <c r="CP909" s="185">
        <v>66098</v>
      </c>
      <c r="CQ909" s="185">
        <v>151403</v>
      </c>
      <c r="CR909" s="185">
        <v>0</v>
      </c>
      <c r="CS909" s="185">
        <v>0</v>
      </c>
      <c r="CT909" s="185">
        <v>0</v>
      </c>
      <c r="CU909" s="185">
        <v>0</v>
      </c>
      <c r="CV909" s="185">
        <v>0</v>
      </c>
      <c r="CW909" s="185">
        <v>1401803</v>
      </c>
      <c r="CX909" s="185">
        <v>86400</v>
      </c>
      <c r="CY909" s="185">
        <v>1315403</v>
      </c>
      <c r="CZ909" s="185" t="s">
        <v>8035</v>
      </c>
      <c r="DA909" s="185">
        <v>116817</v>
      </c>
      <c r="DB909" s="185">
        <v>91900</v>
      </c>
      <c r="DC909" s="185">
        <v>129700</v>
      </c>
      <c r="DD909" s="185">
        <v>1299000</v>
      </c>
      <c r="DE909" s="185">
        <v>52000</v>
      </c>
      <c r="DF909" s="185">
        <v>26000</v>
      </c>
      <c r="DG909" s="185">
        <v>39000</v>
      </c>
      <c r="DH909" s="185">
        <v>0</v>
      </c>
      <c r="DI909" s="185">
        <v>30</v>
      </c>
      <c r="DJ909" s="185">
        <v>0</v>
      </c>
      <c r="DK909" s="185">
        <v>0</v>
      </c>
      <c r="DL909" s="185">
        <v>0</v>
      </c>
      <c r="DM909" s="187">
        <v>44230</v>
      </c>
      <c r="DN909" s="187">
        <v>44231</v>
      </c>
      <c r="DO909" s="185">
        <v>0</v>
      </c>
      <c r="DP909" s="185">
        <v>43200</v>
      </c>
      <c r="DQ909" s="185">
        <v>0</v>
      </c>
      <c r="DR909" s="185" t="s">
        <v>1927</v>
      </c>
      <c r="DS909" s="185" t="s">
        <v>1887</v>
      </c>
      <c r="DT909" s="185">
        <v>43200</v>
      </c>
      <c r="DV909" s="185" t="s">
        <v>2061</v>
      </c>
      <c r="DW909" s="185">
        <v>1081000</v>
      </c>
      <c r="DX909" s="185" t="s">
        <v>1896</v>
      </c>
    </row>
    <row r="910" spans="1:128" x14ac:dyDescent="0.25">
      <c r="A910" s="185">
        <v>0</v>
      </c>
      <c r="B910" s="185">
        <v>466000</v>
      </c>
      <c r="D910" s="230">
        <v>5.2199999999999998E-3</v>
      </c>
      <c r="E910" s="185">
        <v>2433</v>
      </c>
      <c r="F910" s="185">
        <v>54250901</v>
      </c>
      <c r="I910" s="185">
        <v>3854657</v>
      </c>
      <c r="J910" s="185">
        <v>3555804</v>
      </c>
      <c r="L910" s="185">
        <v>9251065</v>
      </c>
      <c r="M910" s="185" t="s">
        <v>2398</v>
      </c>
      <c r="N910" s="185" t="s">
        <v>2672</v>
      </c>
      <c r="Q910" s="185" t="s">
        <v>7571</v>
      </c>
      <c r="R910" s="185" t="s">
        <v>7905</v>
      </c>
      <c r="S910" s="185" t="s">
        <v>151</v>
      </c>
      <c r="T910" s="185" t="s">
        <v>213</v>
      </c>
      <c r="U910" s="185" t="s">
        <v>682</v>
      </c>
      <c r="V910" s="185" t="s">
        <v>311</v>
      </c>
      <c r="W910" s="185" t="s">
        <v>1312</v>
      </c>
      <c r="X910" s="185" t="s">
        <v>1999</v>
      </c>
      <c r="Y910" s="185" t="s">
        <v>1881</v>
      </c>
      <c r="Z910" s="185" t="s">
        <v>2400</v>
      </c>
      <c r="AA910" s="185" t="s">
        <v>1883</v>
      </c>
      <c r="AB910" s="185" t="s">
        <v>2086</v>
      </c>
      <c r="AC910" s="185" t="s">
        <v>5385</v>
      </c>
      <c r="AD910" s="185" t="s">
        <v>3334</v>
      </c>
      <c r="AE910" s="185" t="s">
        <v>1887</v>
      </c>
      <c r="AF910" s="185" t="s">
        <v>1888</v>
      </c>
      <c r="AG910" s="185" t="s">
        <v>1889</v>
      </c>
      <c r="AH910" s="185" t="s">
        <v>1883</v>
      </c>
      <c r="AI910" s="185" t="s">
        <v>1890</v>
      </c>
      <c r="AK910" s="185" t="s">
        <v>282</v>
      </c>
      <c r="AL910" s="185" t="s">
        <v>2270</v>
      </c>
      <c r="AM910" s="185" t="s">
        <v>5386</v>
      </c>
      <c r="AN910" s="185" t="s">
        <v>4238</v>
      </c>
      <c r="AO910" s="185" t="s">
        <v>5387</v>
      </c>
      <c r="AP910" s="185" t="s">
        <v>1896</v>
      </c>
      <c r="AQ910" s="185" t="s">
        <v>311</v>
      </c>
      <c r="AR910" s="185" t="s">
        <v>524</v>
      </c>
      <c r="AS910" s="185">
        <v>5618124</v>
      </c>
      <c r="AT910" s="185" t="s">
        <v>524</v>
      </c>
      <c r="AV910" s="185" t="s">
        <v>1920</v>
      </c>
      <c r="AW910" s="185">
        <v>5618124</v>
      </c>
      <c r="AX910" s="185">
        <v>0</v>
      </c>
      <c r="AY910" s="185" t="s">
        <v>2680</v>
      </c>
      <c r="AZ910" s="186">
        <v>0</v>
      </c>
      <c r="BA910" s="231">
        <v>12</v>
      </c>
      <c r="BB910" s="185">
        <v>0</v>
      </c>
      <c r="BD910" s="187">
        <v>22491</v>
      </c>
      <c r="BE910" s="187">
        <v>42586</v>
      </c>
      <c r="BF910" s="187">
        <v>42586</v>
      </c>
      <c r="BG910" s="187">
        <v>44348</v>
      </c>
      <c r="BO910" s="185" t="s">
        <v>1407</v>
      </c>
      <c r="BR910" s="185" t="s">
        <v>4061</v>
      </c>
      <c r="BV910" s="185" t="s">
        <v>3365</v>
      </c>
      <c r="BW910" s="185" t="s">
        <v>1896</v>
      </c>
      <c r="BX910" s="185" t="s">
        <v>7906</v>
      </c>
      <c r="CA910" s="185">
        <v>0</v>
      </c>
      <c r="CB910" s="185">
        <v>-1123625</v>
      </c>
      <c r="CC910" s="185">
        <v>0</v>
      </c>
      <c r="CD910" s="185">
        <v>0</v>
      </c>
      <c r="CE910" s="185">
        <v>-505640</v>
      </c>
      <c r="CF910" s="185">
        <v>0</v>
      </c>
      <c r="CG910" s="185">
        <v>5888835</v>
      </c>
      <c r="CH910" s="185">
        <v>1589461</v>
      </c>
      <c r="CI910" s="185">
        <v>0</v>
      </c>
      <c r="CK910" s="185">
        <v>8569920</v>
      </c>
      <c r="CL910" s="185">
        <v>2726947</v>
      </c>
      <c r="CM910" s="185">
        <v>0</v>
      </c>
      <c r="CN910" s="185">
        <v>0</v>
      </c>
      <c r="CO910" s="185">
        <v>0</v>
      </c>
      <c r="CP910" s="185">
        <v>0</v>
      </c>
      <c r="CQ910" s="185">
        <v>-134835</v>
      </c>
      <c r="CR910" s="185">
        <v>0</v>
      </c>
      <c r="CS910" s="185">
        <v>1051838</v>
      </c>
      <c r="CT910" s="185">
        <v>13046622</v>
      </c>
      <c r="CU910" s="185">
        <v>0</v>
      </c>
      <c r="CV910" s="185">
        <v>0</v>
      </c>
      <c r="CW910" s="185">
        <v>32873623</v>
      </c>
      <c r="CX910" s="185">
        <v>4521016</v>
      </c>
      <c r="CY910" s="185">
        <v>28352607</v>
      </c>
      <c r="CZ910" s="185" t="s">
        <v>8035</v>
      </c>
      <c r="DA910" s="185">
        <v>1459725</v>
      </c>
      <c r="DB910" s="185">
        <v>39600</v>
      </c>
      <c r="DC910" s="185">
        <v>55900</v>
      </c>
      <c r="DD910" s="185">
        <v>27836000</v>
      </c>
      <c r="DE910" s="185">
        <v>1113400</v>
      </c>
      <c r="DF910" s="185">
        <v>556700</v>
      </c>
      <c r="DG910" s="185">
        <v>835100</v>
      </c>
      <c r="DH910" s="185">
        <v>0</v>
      </c>
      <c r="DI910" s="185">
        <v>0</v>
      </c>
      <c r="DJ910" s="185">
        <v>0</v>
      </c>
      <c r="DK910" s="185">
        <v>0</v>
      </c>
      <c r="DL910" s="185">
        <v>2719716</v>
      </c>
      <c r="DO910" s="185">
        <v>0</v>
      </c>
      <c r="DP910" s="185">
        <v>18600</v>
      </c>
      <c r="DQ910" s="185">
        <v>0</v>
      </c>
      <c r="DR910" s="185" t="s">
        <v>2009</v>
      </c>
      <c r="DS910" s="185" t="s">
        <v>1903</v>
      </c>
      <c r="DT910" s="185">
        <v>18600</v>
      </c>
      <c r="DV910" s="185" t="s">
        <v>2406</v>
      </c>
      <c r="DW910" s="185">
        <v>466000</v>
      </c>
      <c r="DX910" s="185" t="s">
        <v>1896</v>
      </c>
    </row>
    <row r="911" spans="1:128" x14ac:dyDescent="0.25">
      <c r="A911" s="185">
        <v>26</v>
      </c>
      <c r="B911" s="185">
        <v>1009667</v>
      </c>
      <c r="C911" s="185">
        <v>1</v>
      </c>
      <c r="D911" s="230">
        <v>5.2199999999999998E-3</v>
      </c>
      <c r="E911" s="185">
        <v>5270</v>
      </c>
      <c r="F911" s="185">
        <v>55057739</v>
      </c>
      <c r="H911" s="185" t="s">
        <v>1332</v>
      </c>
      <c r="I911" s="185">
        <v>1295460</v>
      </c>
      <c r="J911" s="185">
        <v>540724</v>
      </c>
      <c r="L911" s="185">
        <v>1520366</v>
      </c>
      <c r="M911" s="185" t="s">
        <v>2580</v>
      </c>
      <c r="N911" s="185" t="s">
        <v>2227</v>
      </c>
      <c r="R911" s="185" t="s">
        <v>1879</v>
      </c>
      <c r="S911" s="185" t="s">
        <v>777</v>
      </c>
      <c r="T911" s="185" t="s">
        <v>362</v>
      </c>
      <c r="U911" s="185" t="s">
        <v>682</v>
      </c>
      <c r="V911" s="185" t="s">
        <v>1949</v>
      </c>
      <c r="W911" s="185" t="s">
        <v>7636</v>
      </c>
      <c r="X911" s="185" t="s">
        <v>1880</v>
      </c>
      <c r="Y911" s="185" t="s">
        <v>1908</v>
      </c>
      <c r="Z911" s="185" t="s">
        <v>2581</v>
      </c>
      <c r="AA911" s="185" t="s">
        <v>1883</v>
      </c>
      <c r="AB911" s="185" t="s">
        <v>2001</v>
      </c>
      <c r="AC911" s="185" t="s">
        <v>5388</v>
      </c>
      <c r="AD911" s="185" t="s">
        <v>2324</v>
      </c>
      <c r="AE911" s="185" t="s">
        <v>1887</v>
      </c>
      <c r="AF911" s="185" t="s">
        <v>1888</v>
      </c>
      <c r="AG911" s="185" t="s">
        <v>1889</v>
      </c>
      <c r="AH911" s="185" t="s">
        <v>1883</v>
      </c>
      <c r="AI911" s="185" t="s">
        <v>1890</v>
      </c>
      <c r="AJ911" s="185" t="s">
        <v>1913</v>
      </c>
      <c r="AK911" s="185" t="s">
        <v>4840</v>
      </c>
      <c r="AM911" s="185" t="s">
        <v>4979</v>
      </c>
      <c r="AN911" s="185" t="s">
        <v>4979</v>
      </c>
      <c r="AP911" s="185" t="s">
        <v>1896</v>
      </c>
      <c r="AQ911" s="185" t="s">
        <v>1949</v>
      </c>
      <c r="AR911" s="185" t="s">
        <v>2782</v>
      </c>
      <c r="AS911" s="185">
        <v>1081448</v>
      </c>
      <c r="AT911" s="185" t="s">
        <v>2782</v>
      </c>
      <c r="AV911" s="185" t="s">
        <v>1920</v>
      </c>
      <c r="AW911" s="185">
        <v>1081448</v>
      </c>
      <c r="AX911" s="185">
        <v>0</v>
      </c>
      <c r="AY911" s="185" t="s">
        <v>2233</v>
      </c>
      <c r="AZ911" s="186">
        <v>0</v>
      </c>
      <c r="BA911" s="231">
        <v>0</v>
      </c>
      <c r="BB911" s="185">
        <v>0</v>
      </c>
      <c r="BC911" s="185" t="s">
        <v>1332</v>
      </c>
      <c r="BD911" s="187">
        <v>23453</v>
      </c>
      <c r="BE911" s="187">
        <v>33637</v>
      </c>
      <c r="BF911" s="187">
        <v>33637</v>
      </c>
      <c r="BH911" s="187">
        <v>43864</v>
      </c>
      <c r="BI911" s="187">
        <v>44229</v>
      </c>
      <c r="BM911" s="185" t="s">
        <v>3236</v>
      </c>
      <c r="BN911" s="185" t="s">
        <v>304</v>
      </c>
      <c r="BV911" s="185" t="s">
        <v>3365</v>
      </c>
      <c r="BW911" s="185" t="s">
        <v>1926</v>
      </c>
      <c r="BX911" s="185" t="s">
        <v>1902</v>
      </c>
      <c r="BY911" s="187">
        <v>42769</v>
      </c>
      <c r="BZ911" s="187">
        <v>44230</v>
      </c>
      <c r="CA911" s="185">
        <v>0</v>
      </c>
      <c r="CB911" s="185">
        <v>973303</v>
      </c>
      <c r="CC911" s="185">
        <v>0</v>
      </c>
      <c r="CD911" s="185">
        <v>92569</v>
      </c>
      <c r="CE911" s="185">
        <v>0</v>
      </c>
      <c r="CF911" s="185">
        <v>0</v>
      </c>
      <c r="CG911" s="185">
        <v>0</v>
      </c>
      <c r="CH911" s="185">
        <v>0</v>
      </c>
      <c r="CI911" s="185">
        <v>344254</v>
      </c>
      <c r="CK911" s="185">
        <v>0</v>
      </c>
      <c r="CL911" s="185">
        <v>0</v>
      </c>
      <c r="CM911" s="185">
        <v>0</v>
      </c>
      <c r="CN911" s="185">
        <v>0</v>
      </c>
      <c r="CO911" s="185">
        <v>0</v>
      </c>
      <c r="CP911" s="185">
        <v>59488</v>
      </c>
      <c r="CQ911" s="185">
        <v>0</v>
      </c>
      <c r="CR911" s="185">
        <v>0</v>
      </c>
      <c r="CS911" s="185">
        <v>0</v>
      </c>
      <c r="CT911" s="185">
        <v>0</v>
      </c>
      <c r="CU911" s="185">
        <v>0</v>
      </c>
      <c r="CV911" s="185">
        <v>0</v>
      </c>
      <c r="CW911" s="185">
        <v>1469614</v>
      </c>
      <c r="CX911" s="185">
        <v>229201</v>
      </c>
      <c r="CY911" s="185">
        <v>1240413</v>
      </c>
      <c r="CZ911" s="185" t="s">
        <v>8035</v>
      </c>
      <c r="DA911" s="185">
        <v>122468</v>
      </c>
      <c r="DB911" s="185">
        <v>99000</v>
      </c>
      <c r="DC911" s="185">
        <v>139800</v>
      </c>
      <c r="DD911" s="185">
        <v>1377000</v>
      </c>
      <c r="DE911" s="185">
        <v>55100</v>
      </c>
      <c r="DF911" s="185">
        <v>27500</v>
      </c>
      <c r="DG911" s="185">
        <v>41300</v>
      </c>
      <c r="DH911" s="185">
        <v>0</v>
      </c>
      <c r="DI911" s="185">
        <v>27</v>
      </c>
      <c r="DJ911" s="185">
        <v>0</v>
      </c>
      <c r="DK911" s="185">
        <v>3</v>
      </c>
      <c r="DL911" s="185">
        <v>0</v>
      </c>
      <c r="DM911" s="187">
        <v>44375</v>
      </c>
      <c r="DN911" s="187">
        <v>44396</v>
      </c>
      <c r="DO911" s="185">
        <v>0</v>
      </c>
      <c r="DP911" s="185">
        <v>46600</v>
      </c>
      <c r="DQ911" s="185">
        <v>0</v>
      </c>
      <c r="DR911" s="185" t="s">
        <v>1888</v>
      </c>
      <c r="DS911" s="185" t="s">
        <v>1889</v>
      </c>
      <c r="DT911" s="185">
        <v>46600</v>
      </c>
      <c r="DV911" s="185" t="s">
        <v>2095</v>
      </c>
      <c r="DW911" s="185">
        <v>1165000</v>
      </c>
      <c r="DX911" s="185" t="s">
        <v>1896</v>
      </c>
    </row>
    <row r="912" spans="1:128" x14ac:dyDescent="0.25">
      <c r="A912" s="185">
        <v>30</v>
      </c>
      <c r="B912" s="185">
        <v>2722000</v>
      </c>
      <c r="D912" s="230">
        <v>5.2199999999999998E-3</v>
      </c>
      <c r="E912" s="185">
        <v>14209</v>
      </c>
      <c r="F912" s="185">
        <v>55063624</v>
      </c>
      <c r="I912" s="185">
        <v>2801291</v>
      </c>
      <c r="J912" s="185">
        <v>952666</v>
      </c>
      <c r="L912" s="185">
        <v>3034410</v>
      </c>
      <c r="M912" s="185" t="s">
        <v>3189</v>
      </c>
      <c r="N912" s="185" t="s">
        <v>294</v>
      </c>
      <c r="R912" s="185" t="s">
        <v>1264</v>
      </c>
      <c r="S912" s="185" t="s">
        <v>613</v>
      </c>
      <c r="T912" s="185" t="s">
        <v>490</v>
      </c>
      <c r="U912" s="185" t="s">
        <v>682</v>
      </c>
      <c r="V912" s="185" t="s">
        <v>2012</v>
      </c>
      <c r="W912" s="185" t="s">
        <v>7637</v>
      </c>
      <c r="X912" s="185" t="s">
        <v>1880</v>
      </c>
      <c r="Y912" s="185" t="s">
        <v>1881</v>
      </c>
      <c r="Z912" s="185" t="s">
        <v>3190</v>
      </c>
      <c r="AA912" s="185" t="s">
        <v>1883</v>
      </c>
      <c r="AB912" s="185" t="s">
        <v>2001</v>
      </c>
      <c r="AC912" s="185" t="s">
        <v>5389</v>
      </c>
      <c r="AD912" s="185" t="s">
        <v>2580</v>
      </c>
      <c r="AE912" s="185" t="s">
        <v>1887</v>
      </c>
      <c r="AF912" s="185" t="s">
        <v>1888</v>
      </c>
      <c r="AG912" s="185" t="s">
        <v>1889</v>
      </c>
      <c r="AH912" s="185" t="s">
        <v>1883</v>
      </c>
      <c r="AI912" s="185" t="s">
        <v>1890</v>
      </c>
      <c r="AK912" s="185" t="s">
        <v>2780</v>
      </c>
      <c r="AL912" s="185" t="s">
        <v>5390</v>
      </c>
      <c r="AM912" s="185" t="s">
        <v>5391</v>
      </c>
      <c r="AN912" s="185" t="s">
        <v>4485</v>
      </c>
      <c r="AO912" s="185" t="s">
        <v>4380</v>
      </c>
      <c r="AP912" s="185" t="s">
        <v>1896</v>
      </c>
      <c r="AQ912" s="185" t="s">
        <v>2012</v>
      </c>
      <c r="AR912" s="185" t="s">
        <v>2021</v>
      </c>
      <c r="AS912" s="185">
        <v>2721902</v>
      </c>
      <c r="AT912" s="185" t="s">
        <v>2021</v>
      </c>
      <c r="AV912" s="185" t="s">
        <v>1920</v>
      </c>
      <c r="AW912" s="185">
        <v>2721902</v>
      </c>
      <c r="AX912" s="185">
        <v>0</v>
      </c>
      <c r="AY912" s="185" t="s">
        <v>2137</v>
      </c>
      <c r="AZ912" s="186">
        <v>0</v>
      </c>
      <c r="BA912" s="231">
        <v>11</v>
      </c>
      <c r="BB912" s="185">
        <v>0</v>
      </c>
      <c r="BC912" s="185" t="s">
        <v>1332</v>
      </c>
      <c r="BD912" s="187">
        <v>27809</v>
      </c>
      <c r="BE912" s="187">
        <v>40120</v>
      </c>
      <c r="BH912" s="187">
        <v>43407</v>
      </c>
      <c r="BI912" s="187">
        <v>43771</v>
      </c>
      <c r="BO912" s="185" t="s">
        <v>294</v>
      </c>
      <c r="BR912" s="185" t="s">
        <v>2111</v>
      </c>
      <c r="BV912" s="185" t="s">
        <v>3365</v>
      </c>
      <c r="BW912" s="185" t="s">
        <v>1960</v>
      </c>
      <c r="BX912" s="185" t="s">
        <v>2025</v>
      </c>
      <c r="BY912" s="187">
        <v>43772</v>
      </c>
      <c r="BZ912" s="187">
        <v>44138</v>
      </c>
      <c r="CA912" s="185">
        <v>0</v>
      </c>
      <c r="CB912" s="185">
        <v>2721902</v>
      </c>
      <c r="CC912" s="185">
        <v>0</v>
      </c>
      <c r="CD912" s="185">
        <v>0</v>
      </c>
      <c r="CE912" s="185">
        <v>0</v>
      </c>
      <c r="CF912" s="185">
        <v>0</v>
      </c>
      <c r="CG912" s="185">
        <v>0</v>
      </c>
      <c r="CH912" s="185">
        <v>0</v>
      </c>
      <c r="CI912" s="185">
        <v>0</v>
      </c>
      <c r="CK912" s="185">
        <v>0</v>
      </c>
      <c r="CL912" s="185">
        <v>0</v>
      </c>
      <c r="CM912" s="185">
        <v>0</v>
      </c>
      <c r="CN912" s="185">
        <v>0</v>
      </c>
      <c r="CO912" s="185">
        <v>0</v>
      </c>
      <c r="CP912" s="185">
        <v>0</v>
      </c>
      <c r="CQ912" s="185">
        <v>299409</v>
      </c>
      <c r="CR912" s="185">
        <v>0</v>
      </c>
      <c r="CS912" s="185">
        <v>0</v>
      </c>
      <c r="CT912" s="185">
        <v>0</v>
      </c>
      <c r="CU912" s="185">
        <v>0</v>
      </c>
      <c r="CV912" s="185">
        <v>0</v>
      </c>
      <c r="CW912" s="185">
        <v>3021311</v>
      </c>
      <c r="CX912" s="185">
        <v>875127</v>
      </c>
      <c r="CY912" s="185">
        <v>2146184</v>
      </c>
      <c r="CZ912" s="185" t="s">
        <v>8035</v>
      </c>
      <c r="DA912" s="185">
        <v>251776</v>
      </c>
      <c r="DB912" s="185">
        <v>231400</v>
      </c>
      <c r="DC912" s="185">
        <v>326600</v>
      </c>
      <c r="DD912" s="185">
        <v>3021000</v>
      </c>
      <c r="DE912" s="185">
        <v>120800</v>
      </c>
      <c r="DF912" s="185">
        <v>60400</v>
      </c>
      <c r="DG912" s="185">
        <v>90600</v>
      </c>
      <c r="DH912" s="185">
        <v>0</v>
      </c>
      <c r="DI912" s="185">
        <v>30</v>
      </c>
      <c r="DJ912" s="185">
        <v>0</v>
      </c>
      <c r="DK912" s="185">
        <v>0</v>
      </c>
      <c r="DL912" s="185">
        <v>0</v>
      </c>
      <c r="DM912" s="187">
        <v>43831</v>
      </c>
      <c r="DN912" s="187">
        <v>43833</v>
      </c>
      <c r="DO912" s="185">
        <v>0</v>
      </c>
      <c r="DP912" s="185">
        <v>108900</v>
      </c>
      <c r="DQ912" s="185">
        <v>0</v>
      </c>
      <c r="DR912" s="185" t="s">
        <v>1888</v>
      </c>
      <c r="DS912" s="185" t="s">
        <v>1903</v>
      </c>
      <c r="DT912" s="185">
        <v>108900</v>
      </c>
      <c r="DV912" s="185" t="s">
        <v>3193</v>
      </c>
      <c r="DW912" s="185">
        <v>2722000</v>
      </c>
      <c r="DX912" s="185" t="s">
        <v>1896</v>
      </c>
    </row>
    <row r="913" spans="1:128" x14ac:dyDescent="0.25">
      <c r="A913" s="185">
        <v>0</v>
      </c>
      <c r="B913" s="185">
        <v>0</v>
      </c>
      <c r="D913" s="230">
        <v>5.2199999999999998E-3</v>
      </c>
      <c r="E913" s="185">
        <v>0</v>
      </c>
      <c r="F913" s="185">
        <v>55069806</v>
      </c>
      <c r="I913" s="185">
        <v>0</v>
      </c>
      <c r="J913" s="185">
        <v>0</v>
      </c>
      <c r="L913" s="185">
        <v>0</v>
      </c>
      <c r="M913" s="185" t="s">
        <v>1889</v>
      </c>
      <c r="N913" s="185" t="s">
        <v>2044</v>
      </c>
      <c r="S913" s="185" t="s">
        <v>614</v>
      </c>
      <c r="T913" s="185" t="s">
        <v>637</v>
      </c>
      <c r="U913" s="185" t="s">
        <v>682</v>
      </c>
      <c r="V913" s="185" t="s">
        <v>4210</v>
      </c>
      <c r="W913" s="185" t="s">
        <v>7760</v>
      </c>
      <c r="X913" s="185" t="s">
        <v>2013</v>
      </c>
      <c r="Z913" s="185" t="s">
        <v>1909</v>
      </c>
      <c r="AA913" s="185" t="s">
        <v>1883</v>
      </c>
      <c r="AB913" s="185" t="s">
        <v>1912</v>
      </c>
      <c r="AC913" s="185" t="s">
        <v>7761</v>
      </c>
      <c r="AD913" s="185" t="s">
        <v>2369</v>
      </c>
      <c r="AE913" s="185" t="s">
        <v>1887</v>
      </c>
      <c r="AF913" s="185" t="s">
        <v>1888</v>
      </c>
      <c r="AG913" s="185" t="s">
        <v>1889</v>
      </c>
      <c r="AH913" s="185" t="s">
        <v>1883</v>
      </c>
      <c r="AI913" s="185" t="s">
        <v>1890</v>
      </c>
      <c r="AK913" s="185" t="s">
        <v>7762</v>
      </c>
      <c r="AL913" s="185" t="s">
        <v>2037</v>
      </c>
      <c r="AM913" s="185" t="s">
        <v>4212</v>
      </c>
      <c r="AN913" s="185" t="s">
        <v>4212</v>
      </c>
      <c r="AP913" s="185" t="s">
        <v>1896</v>
      </c>
      <c r="AQ913" s="185" t="s">
        <v>4210</v>
      </c>
      <c r="AR913" s="185" t="s">
        <v>4213</v>
      </c>
      <c r="AS913" s="185">
        <v>908526</v>
      </c>
      <c r="AT913" s="185" t="s">
        <v>4213</v>
      </c>
      <c r="AV913" s="185" t="s">
        <v>1898</v>
      </c>
      <c r="AW913" s="185">
        <v>908526</v>
      </c>
      <c r="AX913" s="185">
        <v>0</v>
      </c>
      <c r="AY913" s="185" t="s">
        <v>2050</v>
      </c>
      <c r="AZ913" s="186">
        <v>0</v>
      </c>
      <c r="BA913" s="231">
        <v>0</v>
      </c>
      <c r="BB913" s="185">
        <v>0</v>
      </c>
      <c r="BD913" s="187">
        <v>30523</v>
      </c>
      <c r="BE913" s="187">
        <v>44180</v>
      </c>
      <c r="BF913" s="187">
        <v>44180</v>
      </c>
      <c r="BG913" s="187">
        <v>44320</v>
      </c>
      <c r="BM913" s="185" t="s">
        <v>1900</v>
      </c>
      <c r="BN913" s="185" t="s">
        <v>1275</v>
      </c>
      <c r="BV913" s="185" t="s">
        <v>3365</v>
      </c>
      <c r="BW913" s="185" t="s">
        <v>1926</v>
      </c>
      <c r="BX913" s="185" t="s">
        <v>2428</v>
      </c>
      <c r="CA913" s="185">
        <v>0</v>
      </c>
      <c r="CB913" s="185">
        <v>0</v>
      </c>
      <c r="CC913" s="185">
        <v>0</v>
      </c>
      <c r="CD913" s="185">
        <v>0</v>
      </c>
      <c r="CE913" s="185">
        <v>0</v>
      </c>
      <c r="CF913" s="185">
        <v>0</v>
      </c>
      <c r="CG913" s="185">
        <v>0</v>
      </c>
      <c r="CH913" s="185">
        <v>0</v>
      </c>
      <c r="CI913" s="185">
        <v>0</v>
      </c>
      <c r="CK913" s="185">
        <v>0</v>
      </c>
      <c r="CL913" s="185">
        <v>0</v>
      </c>
      <c r="CM913" s="185">
        <v>0</v>
      </c>
      <c r="CN913" s="185">
        <v>0</v>
      </c>
      <c r="CO913" s="185">
        <v>0</v>
      </c>
      <c r="CP913" s="185">
        <v>0</v>
      </c>
      <c r="CQ913" s="185">
        <v>0</v>
      </c>
      <c r="CR913" s="185">
        <v>0</v>
      </c>
      <c r="CS913" s="185">
        <v>0</v>
      </c>
      <c r="CT913" s="185">
        <v>0</v>
      </c>
      <c r="CU913" s="185">
        <v>0</v>
      </c>
      <c r="CV913" s="185">
        <v>0</v>
      </c>
      <c r="CW913" s="185">
        <v>0</v>
      </c>
      <c r="CX913" s="185">
        <v>0</v>
      </c>
      <c r="CY913" s="185">
        <v>0</v>
      </c>
      <c r="CZ913" s="185" t="s">
        <v>8035</v>
      </c>
      <c r="DA913" s="185">
        <v>0</v>
      </c>
      <c r="DB913" s="185">
        <v>0</v>
      </c>
      <c r="DC913" s="185">
        <v>0</v>
      </c>
      <c r="DD913" s="185">
        <v>0</v>
      </c>
      <c r="DE913" s="185">
        <v>0</v>
      </c>
      <c r="DF913" s="185">
        <v>0</v>
      </c>
      <c r="DG913" s="185">
        <v>0</v>
      </c>
      <c r="DH913" s="185">
        <v>0</v>
      </c>
      <c r="DI913" s="185">
        <v>0</v>
      </c>
      <c r="DJ913" s="185">
        <v>0</v>
      </c>
      <c r="DK913" s="185">
        <v>0</v>
      </c>
      <c r="DL913" s="185">
        <v>0</v>
      </c>
      <c r="DM913" s="187">
        <v>44197</v>
      </c>
      <c r="DN913" s="187">
        <v>44198</v>
      </c>
      <c r="DO913" s="185">
        <v>0</v>
      </c>
      <c r="DP913" s="185">
        <v>0</v>
      </c>
      <c r="DQ913" s="185">
        <v>0</v>
      </c>
      <c r="DR913" s="185" t="s">
        <v>2026</v>
      </c>
      <c r="DT913" s="185">
        <v>0</v>
      </c>
      <c r="DV913" s="185" t="s">
        <v>2360</v>
      </c>
      <c r="DW913" s="185">
        <v>0</v>
      </c>
      <c r="DX913" s="185" t="s">
        <v>1896</v>
      </c>
    </row>
    <row r="914" spans="1:128" x14ac:dyDescent="0.25">
      <c r="A914" s="185">
        <v>30</v>
      </c>
      <c r="B914" s="185">
        <v>8427000</v>
      </c>
      <c r="D914" s="230">
        <v>5.2199999999999998E-3</v>
      </c>
      <c r="E914" s="185">
        <v>43989</v>
      </c>
      <c r="F914" s="185">
        <v>55151870</v>
      </c>
      <c r="I914" s="185">
        <v>8591086</v>
      </c>
      <c r="J914" s="185">
        <v>1966343</v>
      </c>
      <c r="L914" s="185">
        <v>5221907</v>
      </c>
      <c r="M914" s="185" t="s">
        <v>2580</v>
      </c>
      <c r="N914" s="185" t="s">
        <v>2672</v>
      </c>
      <c r="Q914" s="185" t="s">
        <v>2673</v>
      </c>
      <c r="R914" s="185" t="s">
        <v>2674</v>
      </c>
      <c r="S914" s="185" t="s">
        <v>777</v>
      </c>
      <c r="T914" s="185" t="s">
        <v>99</v>
      </c>
      <c r="U914" s="185" t="s">
        <v>682</v>
      </c>
      <c r="V914" s="185" t="s">
        <v>311</v>
      </c>
      <c r="W914" s="185" t="s">
        <v>7638</v>
      </c>
      <c r="X914" s="185" t="s">
        <v>1907</v>
      </c>
      <c r="Y914" s="185" t="s">
        <v>1987</v>
      </c>
      <c r="Z914" s="185" t="s">
        <v>2581</v>
      </c>
      <c r="AA914" s="185" t="s">
        <v>1883</v>
      </c>
      <c r="AB914" s="185" t="s">
        <v>2001</v>
      </c>
      <c r="AC914" s="185" t="s">
        <v>7266</v>
      </c>
      <c r="AD914" s="185" t="s">
        <v>1997</v>
      </c>
      <c r="AE914" s="185" t="s">
        <v>1887</v>
      </c>
      <c r="AF914" s="185" t="s">
        <v>1888</v>
      </c>
      <c r="AG914" s="185" t="s">
        <v>1889</v>
      </c>
      <c r="AH914" s="185" t="s">
        <v>1883</v>
      </c>
      <c r="AI914" s="185" t="s">
        <v>1890</v>
      </c>
      <c r="AK914" s="185" t="s">
        <v>2800</v>
      </c>
      <c r="AL914" s="185" t="s">
        <v>2374</v>
      </c>
      <c r="AM914" s="185" t="s">
        <v>7267</v>
      </c>
      <c r="AN914" s="185" t="s">
        <v>7268</v>
      </c>
      <c r="AO914" s="185" t="s">
        <v>4420</v>
      </c>
      <c r="AP914" s="185" t="s">
        <v>1896</v>
      </c>
      <c r="AQ914" s="185" t="s">
        <v>311</v>
      </c>
      <c r="AR914" s="185" t="s">
        <v>524</v>
      </c>
      <c r="AS914" s="185">
        <v>5618124</v>
      </c>
      <c r="AT914" s="185" t="s">
        <v>524</v>
      </c>
      <c r="AV914" s="185" t="s">
        <v>1920</v>
      </c>
      <c r="AW914" s="185">
        <v>5618124</v>
      </c>
      <c r="AX914" s="185">
        <v>0</v>
      </c>
      <c r="AY914" s="185" t="s">
        <v>2680</v>
      </c>
      <c r="AZ914" s="186">
        <v>50</v>
      </c>
      <c r="BA914" s="231">
        <v>0</v>
      </c>
      <c r="BB914" s="185">
        <v>0</v>
      </c>
      <c r="BD914" s="187">
        <v>25003</v>
      </c>
      <c r="BE914" s="187">
        <v>43875</v>
      </c>
      <c r="BF914" s="187">
        <v>43875</v>
      </c>
      <c r="BH914" s="187">
        <v>43875</v>
      </c>
      <c r="BO914" s="185" t="s">
        <v>2023</v>
      </c>
      <c r="BR914" s="185" t="s">
        <v>2024</v>
      </c>
      <c r="BV914" s="185" t="s">
        <v>3365</v>
      </c>
      <c r="BW914" s="185" t="s">
        <v>1926</v>
      </c>
      <c r="BX914" s="185" t="s">
        <v>2681</v>
      </c>
      <c r="BY914" s="187">
        <v>43875</v>
      </c>
      <c r="BZ914" s="187">
        <v>44241</v>
      </c>
      <c r="CA914" s="185">
        <v>0</v>
      </c>
      <c r="CB914" s="185">
        <v>5618124</v>
      </c>
      <c r="CC914" s="185">
        <v>0</v>
      </c>
      <c r="CD914" s="185">
        <v>0</v>
      </c>
      <c r="CE914" s="185">
        <v>2809100</v>
      </c>
      <c r="CF914" s="185">
        <v>0</v>
      </c>
      <c r="CG914" s="185">
        <v>0</v>
      </c>
      <c r="CH914" s="185">
        <v>0</v>
      </c>
      <c r="CI914" s="185">
        <v>0</v>
      </c>
      <c r="CK914" s="185">
        <v>0</v>
      </c>
      <c r="CL914" s="185">
        <v>0</v>
      </c>
      <c r="CM914" s="185">
        <v>0</v>
      </c>
      <c r="CN914" s="185">
        <v>0</v>
      </c>
      <c r="CO914" s="185">
        <v>0</v>
      </c>
      <c r="CP914" s="185">
        <v>0</v>
      </c>
      <c r="CQ914" s="185">
        <v>0</v>
      </c>
      <c r="CR914" s="185">
        <v>0</v>
      </c>
      <c r="CS914" s="185">
        <v>0</v>
      </c>
      <c r="CT914" s="185">
        <v>0</v>
      </c>
      <c r="CU914" s="185">
        <v>0</v>
      </c>
      <c r="CV914" s="185">
        <v>0</v>
      </c>
      <c r="CW914" s="185">
        <v>8427224</v>
      </c>
      <c r="CX914" s="185">
        <v>1669317</v>
      </c>
      <c r="CY914" s="185">
        <v>6757907</v>
      </c>
      <c r="CZ914" s="185" t="s">
        <v>8035</v>
      </c>
      <c r="DA914" s="185">
        <v>702269</v>
      </c>
      <c r="DB914" s="185">
        <v>716300</v>
      </c>
      <c r="DC914" s="185">
        <v>1011200</v>
      </c>
      <c r="DD914" s="185">
        <v>8427000</v>
      </c>
      <c r="DE914" s="185">
        <v>337100</v>
      </c>
      <c r="DF914" s="185">
        <v>168500</v>
      </c>
      <c r="DG914" s="185">
        <v>252800</v>
      </c>
      <c r="DH914" s="185">
        <v>0</v>
      </c>
      <c r="DI914" s="185">
        <v>30</v>
      </c>
      <c r="DJ914" s="185">
        <v>0</v>
      </c>
      <c r="DK914" s="185">
        <v>0</v>
      </c>
      <c r="DL914" s="185">
        <v>489456</v>
      </c>
      <c r="DM914" s="187">
        <v>43875</v>
      </c>
      <c r="DN914" s="187">
        <v>43876</v>
      </c>
      <c r="DO914" s="185">
        <v>0</v>
      </c>
      <c r="DP914" s="185">
        <v>337100</v>
      </c>
      <c r="DQ914" s="185">
        <v>84300</v>
      </c>
      <c r="DR914" s="185" t="s">
        <v>1927</v>
      </c>
      <c r="DS914" s="185" t="s">
        <v>1887</v>
      </c>
      <c r="DT914" s="185">
        <v>337100</v>
      </c>
      <c r="DV914" s="185" t="s">
        <v>2095</v>
      </c>
      <c r="DW914" s="185">
        <v>8427000</v>
      </c>
      <c r="DX914" s="185" t="s">
        <v>1896</v>
      </c>
    </row>
    <row r="915" spans="1:128" x14ac:dyDescent="0.25">
      <c r="A915" s="185">
        <v>27</v>
      </c>
      <c r="B915" s="185">
        <v>1327500</v>
      </c>
      <c r="C915" s="185">
        <v>3</v>
      </c>
      <c r="D915" s="230">
        <v>2.436E-2</v>
      </c>
      <c r="E915" s="185">
        <v>32338</v>
      </c>
      <c r="F915" s="185">
        <v>55301742</v>
      </c>
      <c r="H915" s="185" t="s">
        <v>1332</v>
      </c>
      <c r="I915" s="185">
        <v>1705883</v>
      </c>
      <c r="J915" s="185">
        <v>737727</v>
      </c>
      <c r="L915" s="185">
        <v>1924781</v>
      </c>
      <c r="M915" s="185" t="s">
        <v>2081</v>
      </c>
      <c r="N915" s="185" t="s">
        <v>1878</v>
      </c>
      <c r="R915" s="185" t="s">
        <v>1879</v>
      </c>
      <c r="S915" s="185" t="s">
        <v>687</v>
      </c>
      <c r="T915" s="185" t="s">
        <v>602</v>
      </c>
      <c r="U915" s="185" t="s">
        <v>1986</v>
      </c>
      <c r="V915" s="185" t="s">
        <v>1272</v>
      </c>
      <c r="W915" s="185" t="s">
        <v>1485</v>
      </c>
      <c r="X915" s="185" t="s">
        <v>2407</v>
      </c>
      <c r="Y915" s="185" t="s">
        <v>1987</v>
      </c>
      <c r="Z915" s="185" t="s">
        <v>2085</v>
      </c>
      <c r="AA915" s="185" t="s">
        <v>1883</v>
      </c>
      <c r="AB915" s="185" t="s">
        <v>2086</v>
      </c>
      <c r="AC915" s="185" t="s">
        <v>5392</v>
      </c>
      <c r="AD915" s="185" t="s">
        <v>3021</v>
      </c>
      <c r="AE915" s="185" t="s">
        <v>1903</v>
      </c>
      <c r="AF915" s="185" t="s">
        <v>1887</v>
      </c>
      <c r="AG915" s="185" t="s">
        <v>1888</v>
      </c>
      <c r="AH915" s="185" t="s">
        <v>1912</v>
      </c>
      <c r="AI915" s="185" t="s">
        <v>1890</v>
      </c>
      <c r="AK915" s="185" t="s">
        <v>5393</v>
      </c>
      <c r="AL915" s="185" t="s">
        <v>5394</v>
      </c>
      <c r="AM915" s="185" t="s">
        <v>5395</v>
      </c>
      <c r="AN915" s="185" t="s">
        <v>5396</v>
      </c>
      <c r="AO915" s="185" t="s">
        <v>4260</v>
      </c>
      <c r="AP915" s="185" t="s">
        <v>1896</v>
      </c>
      <c r="AQ915" s="185" t="s">
        <v>1272</v>
      </c>
      <c r="AR915" s="185" t="s">
        <v>1942</v>
      </c>
      <c r="AS915" s="185">
        <v>1475454</v>
      </c>
      <c r="AT915" s="185" t="s">
        <v>1942</v>
      </c>
      <c r="AV915" s="185" t="s">
        <v>1920</v>
      </c>
      <c r="AW915" s="185">
        <v>1475454</v>
      </c>
      <c r="AX915" s="185">
        <v>0</v>
      </c>
      <c r="AY915" s="185" t="s">
        <v>1899</v>
      </c>
      <c r="AZ915" s="186">
        <v>0</v>
      </c>
      <c r="BA915" s="231">
        <v>0</v>
      </c>
      <c r="BB915" s="185">
        <v>0</v>
      </c>
      <c r="BD915" s="187">
        <v>30832</v>
      </c>
      <c r="BE915" s="187">
        <v>42928</v>
      </c>
      <c r="BF915" s="187">
        <v>42928</v>
      </c>
      <c r="BH915" s="187">
        <v>43658</v>
      </c>
      <c r="BI915" s="187">
        <v>44023</v>
      </c>
      <c r="BM915" s="185" t="s">
        <v>1900</v>
      </c>
      <c r="BN915" s="185" t="s">
        <v>1275</v>
      </c>
      <c r="BO915" s="185" t="s">
        <v>1306</v>
      </c>
      <c r="BR915" s="185" t="s">
        <v>2025</v>
      </c>
      <c r="BV915" s="185" t="s">
        <v>3365</v>
      </c>
      <c r="BW915" s="185" t="s">
        <v>1926</v>
      </c>
      <c r="BX915" s="185" t="s">
        <v>1902</v>
      </c>
      <c r="BY915" s="187">
        <v>42928</v>
      </c>
      <c r="BZ915" s="187">
        <v>44024</v>
      </c>
      <c r="CA915" s="185">
        <v>0</v>
      </c>
      <c r="CB915" s="185">
        <v>1475454</v>
      </c>
      <c r="CC915" s="185">
        <v>0</v>
      </c>
      <c r="CD915" s="185">
        <v>102854</v>
      </c>
      <c r="CE915" s="185">
        <v>0</v>
      </c>
      <c r="CF915" s="185">
        <v>0</v>
      </c>
      <c r="CG915" s="185">
        <v>0</v>
      </c>
      <c r="CH915" s="185">
        <v>0</v>
      </c>
      <c r="CI915" s="185">
        <v>0</v>
      </c>
      <c r="CK915" s="185">
        <v>0</v>
      </c>
      <c r="CL915" s="185">
        <v>0</v>
      </c>
      <c r="CM915" s="185">
        <v>0</v>
      </c>
      <c r="CN915" s="185">
        <v>0</v>
      </c>
      <c r="CO915" s="185">
        <v>0</v>
      </c>
      <c r="CP915" s="185">
        <v>66098</v>
      </c>
      <c r="CQ915" s="185">
        <v>0</v>
      </c>
      <c r="CR915" s="185">
        <v>0</v>
      </c>
      <c r="CS915" s="185">
        <v>0</v>
      </c>
      <c r="CT915" s="185">
        <v>0</v>
      </c>
      <c r="CU915" s="185">
        <v>0</v>
      </c>
      <c r="CV915" s="185">
        <v>0</v>
      </c>
      <c r="CW915" s="185">
        <v>1644406</v>
      </c>
      <c r="CX915" s="185">
        <v>264125</v>
      </c>
      <c r="CY915" s="185">
        <v>1380281</v>
      </c>
      <c r="CZ915" s="185" t="s">
        <v>8035</v>
      </c>
      <c r="DA915" s="185">
        <v>137034</v>
      </c>
      <c r="DB915" s="185">
        <v>125400</v>
      </c>
      <c r="DC915" s="185">
        <v>177000</v>
      </c>
      <c r="DD915" s="185">
        <v>1542000</v>
      </c>
      <c r="DE915" s="185">
        <v>61700</v>
      </c>
      <c r="DF915" s="185">
        <v>30800</v>
      </c>
      <c r="DG915" s="185">
        <v>46300</v>
      </c>
      <c r="DH915" s="185">
        <v>0</v>
      </c>
      <c r="DI915" s="185">
        <v>30</v>
      </c>
      <c r="DJ915" s="185">
        <v>0</v>
      </c>
      <c r="DK915" s="185">
        <v>0</v>
      </c>
      <c r="DL915" s="185">
        <v>0</v>
      </c>
      <c r="DM915" s="187">
        <v>44175</v>
      </c>
      <c r="DN915" s="187">
        <v>44196</v>
      </c>
      <c r="DO915" s="185">
        <v>0</v>
      </c>
      <c r="DP915" s="185">
        <v>59000</v>
      </c>
      <c r="DQ915" s="185">
        <v>0</v>
      </c>
      <c r="DR915" s="185" t="s">
        <v>2074</v>
      </c>
      <c r="DS915" s="185" t="s">
        <v>1887</v>
      </c>
      <c r="DT915" s="185">
        <v>59000</v>
      </c>
      <c r="DV915" s="185" t="s">
        <v>1911</v>
      </c>
      <c r="DW915" s="185">
        <v>1475000</v>
      </c>
      <c r="DX915" s="185" t="s">
        <v>1896</v>
      </c>
    </row>
    <row r="916" spans="1:128" x14ac:dyDescent="0.25">
      <c r="A916" s="185">
        <v>30</v>
      </c>
      <c r="B916" s="185">
        <v>3675000</v>
      </c>
      <c r="D916" s="230">
        <v>5.2199999999999998E-3</v>
      </c>
      <c r="E916" s="185">
        <v>19184</v>
      </c>
      <c r="F916" s="185">
        <v>59706560</v>
      </c>
      <c r="I916" s="185">
        <v>2801291</v>
      </c>
      <c r="J916" s="185">
        <v>952666</v>
      </c>
      <c r="L916" s="185">
        <v>3028116</v>
      </c>
      <c r="M916" s="185" t="s">
        <v>1947</v>
      </c>
      <c r="N916" s="185" t="s">
        <v>1658</v>
      </c>
      <c r="R916" s="185" t="s">
        <v>1879</v>
      </c>
      <c r="S916" s="185" t="s">
        <v>148</v>
      </c>
      <c r="T916" s="185" t="s">
        <v>128</v>
      </c>
      <c r="U916" s="185" t="s">
        <v>682</v>
      </c>
      <c r="V916" s="185" t="s">
        <v>2012</v>
      </c>
      <c r="W916" s="185" t="s">
        <v>1736</v>
      </c>
      <c r="X916" s="185" t="s">
        <v>1880</v>
      </c>
      <c r="Y916" s="185" t="s">
        <v>1881</v>
      </c>
      <c r="Z916" s="185" t="s">
        <v>1950</v>
      </c>
      <c r="AA916" s="185" t="s">
        <v>1883</v>
      </c>
      <c r="AB916" s="185" t="s">
        <v>1898</v>
      </c>
      <c r="AC916" s="185" t="s">
        <v>5397</v>
      </c>
      <c r="AD916" s="185" t="s">
        <v>1952</v>
      </c>
      <c r="AE916" s="185" t="s">
        <v>1887</v>
      </c>
      <c r="AF916" s="185" t="s">
        <v>1888</v>
      </c>
      <c r="AG916" s="185" t="s">
        <v>1889</v>
      </c>
      <c r="AH916" s="185" t="s">
        <v>1883</v>
      </c>
      <c r="AI916" s="185" t="s">
        <v>1890</v>
      </c>
      <c r="AK916" s="185" t="s">
        <v>5398</v>
      </c>
      <c r="AL916" s="185" t="s">
        <v>5399</v>
      </c>
      <c r="AM916" s="185" t="s">
        <v>5400</v>
      </c>
      <c r="AN916" s="185" t="s">
        <v>5401</v>
      </c>
      <c r="AO916" s="185" t="s">
        <v>5402</v>
      </c>
      <c r="AP916" s="185" t="s">
        <v>1896</v>
      </c>
      <c r="AQ916" s="185" t="s">
        <v>2012</v>
      </c>
      <c r="AR916" s="185" t="s">
        <v>2021</v>
      </c>
      <c r="AS916" s="185">
        <v>2721902</v>
      </c>
      <c r="AT916" s="185" t="s">
        <v>2021</v>
      </c>
      <c r="AV916" s="185" t="s">
        <v>1920</v>
      </c>
      <c r="AW916" s="185">
        <v>2721902</v>
      </c>
      <c r="AX916" s="185">
        <v>0</v>
      </c>
      <c r="AY916" s="185" t="s">
        <v>4563</v>
      </c>
      <c r="AZ916" s="186">
        <v>0</v>
      </c>
      <c r="BA916" s="231">
        <v>8</v>
      </c>
      <c r="BB916" s="185">
        <v>0</v>
      </c>
      <c r="BD916" s="187">
        <v>29064</v>
      </c>
      <c r="BE916" s="187">
        <v>43622</v>
      </c>
      <c r="BF916" s="187">
        <v>43622</v>
      </c>
      <c r="BH916" s="187">
        <v>43622</v>
      </c>
      <c r="BO916" s="185" t="s">
        <v>1374</v>
      </c>
      <c r="BR916" s="185" t="s">
        <v>4564</v>
      </c>
      <c r="BV916" s="185" t="s">
        <v>3365</v>
      </c>
      <c r="BW916" s="185" t="s">
        <v>1926</v>
      </c>
      <c r="BX916" s="185" t="s">
        <v>1902</v>
      </c>
      <c r="BY916" s="187">
        <v>43622</v>
      </c>
      <c r="BZ916" s="187">
        <v>44353</v>
      </c>
      <c r="CA916" s="185">
        <v>0</v>
      </c>
      <c r="CB916" s="185">
        <v>2721902</v>
      </c>
      <c r="CC916" s="185">
        <v>0</v>
      </c>
      <c r="CD916" s="185">
        <v>0</v>
      </c>
      <c r="CE916" s="185">
        <v>0</v>
      </c>
      <c r="CF916" s="185">
        <v>0</v>
      </c>
      <c r="CG916" s="185">
        <v>0</v>
      </c>
      <c r="CH916" s="185">
        <v>952666</v>
      </c>
      <c r="CI916" s="185">
        <v>0</v>
      </c>
      <c r="CK916" s="185">
        <v>0</v>
      </c>
      <c r="CL916" s="185">
        <v>0</v>
      </c>
      <c r="CM916" s="185">
        <v>0</v>
      </c>
      <c r="CN916" s="185">
        <v>0</v>
      </c>
      <c r="CO916" s="185">
        <v>0</v>
      </c>
      <c r="CP916" s="185">
        <v>0</v>
      </c>
      <c r="CQ916" s="185">
        <v>217752</v>
      </c>
      <c r="CR916" s="185">
        <v>0</v>
      </c>
      <c r="CS916" s="185">
        <v>0</v>
      </c>
      <c r="CT916" s="185">
        <v>0</v>
      </c>
      <c r="CU916" s="185">
        <v>0</v>
      </c>
      <c r="CV916" s="185">
        <v>0</v>
      </c>
      <c r="CW916" s="185">
        <v>3892320</v>
      </c>
      <c r="CX916" s="185">
        <v>524428</v>
      </c>
      <c r="CY916" s="185">
        <v>3367892</v>
      </c>
      <c r="CZ916" s="185" t="s">
        <v>8035</v>
      </c>
      <c r="DA916" s="185">
        <v>324360</v>
      </c>
      <c r="DB916" s="185">
        <v>312400</v>
      </c>
      <c r="DC916" s="185">
        <v>441000</v>
      </c>
      <c r="DD916" s="185">
        <v>3892000</v>
      </c>
      <c r="DE916" s="185">
        <v>155700</v>
      </c>
      <c r="DF916" s="185">
        <v>77800</v>
      </c>
      <c r="DG916" s="185">
        <v>116800</v>
      </c>
      <c r="DH916" s="185">
        <v>0</v>
      </c>
      <c r="DI916" s="185">
        <v>30</v>
      </c>
      <c r="DJ916" s="185">
        <v>0</v>
      </c>
      <c r="DK916" s="185">
        <v>0</v>
      </c>
      <c r="DL916" s="185">
        <v>0</v>
      </c>
      <c r="DM916" s="187">
        <v>43622</v>
      </c>
      <c r="DN916" s="187">
        <v>43623</v>
      </c>
      <c r="DO916" s="185">
        <v>0</v>
      </c>
      <c r="DP916" s="185">
        <v>147000</v>
      </c>
      <c r="DQ916" s="185">
        <v>36700</v>
      </c>
      <c r="DR916" s="185" t="s">
        <v>1888</v>
      </c>
      <c r="DS916" s="185" t="s">
        <v>1903</v>
      </c>
      <c r="DT916" s="185">
        <v>147000</v>
      </c>
      <c r="DV916" s="185" t="s">
        <v>1961</v>
      </c>
      <c r="DW916" s="185">
        <v>3675000</v>
      </c>
      <c r="DX916" s="185" t="s">
        <v>1896</v>
      </c>
    </row>
    <row r="917" spans="1:128" x14ac:dyDescent="0.25">
      <c r="A917" s="185">
        <v>30</v>
      </c>
      <c r="B917" s="185">
        <v>1150000</v>
      </c>
      <c r="D917" s="230">
        <v>6.9599999999999995E-2</v>
      </c>
      <c r="E917" s="185">
        <v>80040</v>
      </c>
      <c r="F917" s="185">
        <v>59802174</v>
      </c>
      <c r="I917" s="185">
        <v>1367323</v>
      </c>
      <c r="J917" s="185">
        <v>575218</v>
      </c>
      <c r="L917" s="185">
        <v>1481072</v>
      </c>
      <c r="M917" s="185" t="s">
        <v>2452</v>
      </c>
      <c r="N917" s="185" t="s">
        <v>1938</v>
      </c>
      <c r="R917" s="185" t="s">
        <v>1264</v>
      </c>
      <c r="S917" s="185" t="s">
        <v>147</v>
      </c>
      <c r="T917" s="185" t="s">
        <v>6493</v>
      </c>
      <c r="U917" s="185" t="s">
        <v>682</v>
      </c>
      <c r="V917" s="185" t="s">
        <v>1272</v>
      </c>
      <c r="W917" s="185" t="s">
        <v>995</v>
      </c>
      <c r="X917" s="185" t="s">
        <v>2013</v>
      </c>
      <c r="Y917" s="185" t="s">
        <v>1987</v>
      </c>
      <c r="Z917" s="185" t="s">
        <v>2453</v>
      </c>
      <c r="AA917" s="185" t="s">
        <v>1883</v>
      </c>
      <c r="AB917" s="185" t="s">
        <v>1912</v>
      </c>
      <c r="AC917" s="185" t="s">
        <v>5403</v>
      </c>
      <c r="AD917" s="185" t="s">
        <v>6495</v>
      </c>
      <c r="AE917" s="185" t="s">
        <v>1887</v>
      </c>
      <c r="AF917" s="185" t="s">
        <v>1888</v>
      </c>
      <c r="AG917" s="185" t="s">
        <v>1889</v>
      </c>
      <c r="AH917" s="185" t="s">
        <v>1883</v>
      </c>
      <c r="AI917" s="185" t="s">
        <v>1890</v>
      </c>
      <c r="AK917" s="185" t="s">
        <v>4429</v>
      </c>
      <c r="AL917" s="185" t="s">
        <v>2966</v>
      </c>
      <c r="AM917" s="185" t="s">
        <v>5404</v>
      </c>
      <c r="AN917" s="185" t="s">
        <v>5405</v>
      </c>
      <c r="AO917" s="185" t="s">
        <v>4359</v>
      </c>
      <c r="AP917" s="185" t="s">
        <v>1896</v>
      </c>
      <c r="AQ917" s="185" t="s">
        <v>1272</v>
      </c>
      <c r="AR917" s="185" t="s">
        <v>2093</v>
      </c>
      <c r="AS917" s="185">
        <v>1150436</v>
      </c>
      <c r="AT917" s="185" t="s">
        <v>2093</v>
      </c>
      <c r="AV917" s="185" t="s">
        <v>1920</v>
      </c>
      <c r="AW917" s="185">
        <v>1150436</v>
      </c>
      <c r="AX917" s="185">
        <v>0</v>
      </c>
      <c r="AY917" s="185" t="s">
        <v>1943</v>
      </c>
      <c r="AZ917" s="186">
        <v>0</v>
      </c>
      <c r="BA917" s="231">
        <v>0</v>
      </c>
      <c r="BB917" s="185">
        <v>0</v>
      </c>
      <c r="BD917" s="187">
        <v>30463</v>
      </c>
      <c r="BE917" s="187">
        <v>41183</v>
      </c>
      <c r="BF917" s="187">
        <v>41183</v>
      </c>
      <c r="BH917" s="187">
        <v>42644</v>
      </c>
      <c r="BI917" s="187">
        <v>43008</v>
      </c>
      <c r="BM917" s="185" t="s">
        <v>1900</v>
      </c>
      <c r="BN917" s="185" t="s">
        <v>1275</v>
      </c>
      <c r="BV917" s="185" t="s">
        <v>3365</v>
      </c>
      <c r="BW917" s="185" t="s">
        <v>1960</v>
      </c>
      <c r="BX917" s="185" t="s">
        <v>2025</v>
      </c>
      <c r="BY917" s="187">
        <v>43009</v>
      </c>
      <c r="BZ917" s="187">
        <v>44105</v>
      </c>
      <c r="CA917" s="185">
        <v>0</v>
      </c>
      <c r="CB917" s="185">
        <v>1150436</v>
      </c>
      <c r="CC917" s="185">
        <v>0</v>
      </c>
      <c r="CD917" s="185">
        <v>102854</v>
      </c>
      <c r="CE917" s="185">
        <v>0</v>
      </c>
      <c r="CF917" s="185">
        <v>0</v>
      </c>
      <c r="CG917" s="185">
        <v>0</v>
      </c>
      <c r="CH917" s="185">
        <v>0</v>
      </c>
      <c r="CI917" s="185">
        <v>0</v>
      </c>
      <c r="CK917" s="185">
        <v>0</v>
      </c>
      <c r="CL917" s="185">
        <v>0</v>
      </c>
      <c r="CM917" s="185">
        <v>0</v>
      </c>
      <c r="CN917" s="185">
        <v>0</v>
      </c>
      <c r="CO917" s="185">
        <v>0</v>
      </c>
      <c r="CP917" s="185">
        <v>66098</v>
      </c>
      <c r="CQ917" s="185">
        <v>0</v>
      </c>
      <c r="CR917" s="185">
        <v>0</v>
      </c>
      <c r="CS917" s="185">
        <v>0</v>
      </c>
      <c r="CT917" s="185">
        <v>0</v>
      </c>
      <c r="CU917" s="185">
        <v>0</v>
      </c>
      <c r="CV917" s="185">
        <v>0</v>
      </c>
      <c r="CW917" s="185">
        <v>1319388</v>
      </c>
      <c r="CX917" s="185">
        <v>508478</v>
      </c>
      <c r="CY917" s="185">
        <v>810910</v>
      </c>
      <c r="CZ917" s="185" t="s">
        <v>8035</v>
      </c>
      <c r="DA917" s="185">
        <v>109949</v>
      </c>
      <c r="DB917" s="185">
        <v>97700</v>
      </c>
      <c r="DC917" s="185">
        <v>138000</v>
      </c>
      <c r="DD917" s="185">
        <v>1217000</v>
      </c>
      <c r="DE917" s="185">
        <v>48700</v>
      </c>
      <c r="DF917" s="185">
        <v>24300</v>
      </c>
      <c r="DG917" s="185">
        <v>36500</v>
      </c>
      <c r="DH917" s="185">
        <v>65969</v>
      </c>
      <c r="DI917" s="185">
        <v>30</v>
      </c>
      <c r="DJ917" s="185">
        <v>0</v>
      </c>
      <c r="DK917" s="185">
        <v>0</v>
      </c>
      <c r="DL917" s="185">
        <v>0</v>
      </c>
      <c r="DM917" s="187">
        <v>44274</v>
      </c>
      <c r="DN917" s="187">
        <v>44299</v>
      </c>
      <c r="DO917" s="185">
        <v>0</v>
      </c>
      <c r="DP917" s="185">
        <v>46000</v>
      </c>
      <c r="DQ917" s="185">
        <v>0</v>
      </c>
      <c r="DR917" s="185" t="s">
        <v>2026</v>
      </c>
      <c r="DS917" s="185" t="s">
        <v>1887</v>
      </c>
      <c r="DT917" s="185">
        <v>46000</v>
      </c>
      <c r="DV917" s="185" t="s">
        <v>2459</v>
      </c>
      <c r="DW917" s="185">
        <v>1150000</v>
      </c>
      <c r="DX917" s="185" t="s">
        <v>1896</v>
      </c>
    </row>
    <row r="918" spans="1:128" x14ac:dyDescent="0.25">
      <c r="A918" s="185">
        <v>29</v>
      </c>
      <c r="B918" s="185">
        <v>1683933</v>
      </c>
      <c r="C918" s="185">
        <v>1</v>
      </c>
      <c r="D918" s="230">
        <v>5.2199999999999998E-3</v>
      </c>
      <c r="E918" s="185">
        <v>8790</v>
      </c>
      <c r="F918" s="185">
        <v>59814797</v>
      </c>
      <c r="H918" s="185" t="s">
        <v>1332</v>
      </c>
      <c r="I918" s="185">
        <v>1983800</v>
      </c>
      <c r="J918" s="185">
        <v>871127</v>
      </c>
      <c r="L918" s="185">
        <v>2148822</v>
      </c>
      <c r="M918" s="185" t="s">
        <v>2351</v>
      </c>
      <c r="N918" s="185" t="s">
        <v>1878</v>
      </c>
      <c r="R918" s="185" t="s">
        <v>1879</v>
      </c>
      <c r="S918" s="185" t="s">
        <v>614</v>
      </c>
      <c r="T918" s="185" t="s">
        <v>637</v>
      </c>
      <c r="U918" s="185" t="s">
        <v>682</v>
      </c>
      <c r="V918" s="185" t="s">
        <v>1272</v>
      </c>
      <c r="W918" s="185" t="s">
        <v>901</v>
      </c>
      <c r="X918" s="185" t="s">
        <v>1880</v>
      </c>
      <c r="Y918" s="185" t="s">
        <v>1881</v>
      </c>
      <c r="Z918" s="185" t="s">
        <v>2352</v>
      </c>
      <c r="AA918" s="185" t="s">
        <v>1883</v>
      </c>
      <c r="AB918" s="185" t="s">
        <v>1912</v>
      </c>
      <c r="AC918" s="185" t="s">
        <v>5406</v>
      </c>
      <c r="AD918" s="185" t="s">
        <v>2369</v>
      </c>
      <c r="AE918" s="185" t="s">
        <v>1887</v>
      </c>
      <c r="AF918" s="185" t="s">
        <v>1888</v>
      </c>
      <c r="AG918" s="185" t="s">
        <v>1889</v>
      </c>
      <c r="AH918" s="185" t="s">
        <v>1883</v>
      </c>
      <c r="AI918" s="185" t="s">
        <v>1890</v>
      </c>
      <c r="AK918" s="185" t="s">
        <v>1954</v>
      </c>
      <c r="AL918" s="185" t="s">
        <v>5407</v>
      </c>
      <c r="AM918" s="185" t="s">
        <v>5408</v>
      </c>
      <c r="AN918" s="185" t="s">
        <v>5409</v>
      </c>
      <c r="AO918" s="185" t="s">
        <v>5410</v>
      </c>
      <c r="AP918" s="185" t="s">
        <v>1896</v>
      </c>
      <c r="AQ918" s="185" t="s">
        <v>1272</v>
      </c>
      <c r="AR918" s="185" t="s">
        <v>2350</v>
      </c>
      <c r="AS918" s="185">
        <v>1742254</v>
      </c>
      <c r="AT918" s="185" t="s">
        <v>2350</v>
      </c>
      <c r="AV918" s="185" t="s">
        <v>1920</v>
      </c>
      <c r="AW918" s="185">
        <v>1742254</v>
      </c>
      <c r="AX918" s="185">
        <v>0</v>
      </c>
      <c r="AY918" s="185" t="s">
        <v>1899</v>
      </c>
      <c r="AZ918" s="186">
        <v>0</v>
      </c>
      <c r="BA918" s="231">
        <v>0</v>
      </c>
      <c r="BB918" s="185">
        <v>0</v>
      </c>
      <c r="BD918" s="187">
        <v>25621</v>
      </c>
      <c r="BE918" s="187">
        <v>41173</v>
      </c>
      <c r="BF918" s="187">
        <v>41173</v>
      </c>
      <c r="BH918" s="187">
        <v>43729</v>
      </c>
      <c r="BI918" s="187">
        <v>44094</v>
      </c>
      <c r="BM918" s="185" t="s">
        <v>1900</v>
      </c>
      <c r="BN918" s="185" t="s">
        <v>1275</v>
      </c>
      <c r="BV918" s="185" t="s">
        <v>3365</v>
      </c>
      <c r="BW918" s="185" t="s">
        <v>1926</v>
      </c>
      <c r="BX918" s="185" t="s">
        <v>1902</v>
      </c>
      <c r="BY918" s="187">
        <v>42999</v>
      </c>
      <c r="BZ918" s="187">
        <v>44095</v>
      </c>
      <c r="CA918" s="185">
        <v>0</v>
      </c>
      <c r="CB918" s="185">
        <v>1742254</v>
      </c>
      <c r="CC918" s="185">
        <v>0</v>
      </c>
      <c r="CD918" s="185">
        <v>102854</v>
      </c>
      <c r="CE918" s="185">
        <v>0</v>
      </c>
      <c r="CF918" s="185">
        <v>0</v>
      </c>
      <c r="CG918" s="185">
        <v>0</v>
      </c>
      <c r="CH918" s="185">
        <v>0</v>
      </c>
      <c r="CI918" s="185">
        <v>0</v>
      </c>
      <c r="CK918" s="185">
        <v>0</v>
      </c>
      <c r="CL918" s="185">
        <v>0</v>
      </c>
      <c r="CM918" s="185">
        <v>0</v>
      </c>
      <c r="CN918" s="185">
        <v>0</v>
      </c>
      <c r="CO918" s="185">
        <v>0</v>
      </c>
      <c r="CP918" s="185">
        <v>66098</v>
      </c>
      <c r="CQ918" s="185">
        <v>0</v>
      </c>
      <c r="CR918" s="185">
        <v>0</v>
      </c>
      <c r="CS918" s="185">
        <v>0</v>
      </c>
      <c r="CT918" s="185">
        <v>0</v>
      </c>
      <c r="CU918" s="185">
        <v>0</v>
      </c>
      <c r="CV918" s="185">
        <v>0</v>
      </c>
      <c r="CW918" s="185">
        <v>1911206</v>
      </c>
      <c r="CX918" s="185">
        <v>307904</v>
      </c>
      <c r="CY918" s="185">
        <v>1603302</v>
      </c>
      <c r="CZ918" s="185" t="s">
        <v>8035</v>
      </c>
      <c r="DA918" s="185">
        <v>159267</v>
      </c>
      <c r="DB918" s="185">
        <v>148100</v>
      </c>
      <c r="DC918" s="185">
        <v>209000</v>
      </c>
      <c r="DD918" s="185">
        <v>1808000</v>
      </c>
      <c r="DE918" s="185">
        <v>72300</v>
      </c>
      <c r="DF918" s="185">
        <v>36200</v>
      </c>
      <c r="DG918" s="185">
        <v>54200</v>
      </c>
      <c r="DH918" s="185">
        <v>0</v>
      </c>
      <c r="DI918" s="185">
        <v>30</v>
      </c>
      <c r="DJ918" s="185">
        <v>0</v>
      </c>
      <c r="DK918" s="185">
        <v>0</v>
      </c>
      <c r="DL918" s="185">
        <v>0</v>
      </c>
      <c r="DM918" s="187">
        <v>44291</v>
      </c>
      <c r="DN918" s="187">
        <v>44309</v>
      </c>
      <c r="DO918" s="185">
        <v>0</v>
      </c>
      <c r="DP918" s="185">
        <v>69700</v>
      </c>
      <c r="DQ918" s="185">
        <v>0</v>
      </c>
      <c r="DR918" s="185" t="s">
        <v>1888</v>
      </c>
      <c r="DS918" s="185" t="s">
        <v>1903</v>
      </c>
      <c r="DT918" s="185">
        <v>69700</v>
      </c>
      <c r="DV918" s="185" t="s">
        <v>2360</v>
      </c>
      <c r="DW918" s="185">
        <v>1742000</v>
      </c>
      <c r="DX918" s="185" t="s">
        <v>1896</v>
      </c>
    </row>
    <row r="919" spans="1:128" x14ac:dyDescent="0.25">
      <c r="A919" s="185">
        <v>30</v>
      </c>
      <c r="B919" s="185">
        <v>3951000</v>
      </c>
      <c r="D919" s="230">
        <v>2.436E-2</v>
      </c>
      <c r="E919" s="185">
        <v>96246</v>
      </c>
      <c r="F919" s="185">
        <v>59815499</v>
      </c>
      <c r="I919" s="185">
        <v>4065960</v>
      </c>
      <c r="J919" s="185">
        <v>1382756</v>
      </c>
      <c r="L919" s="185">
        <v>4588323</v>
      </c>
      <c r="M919" s="185" t="s">
        <v>1947</v>
      </c>
      <c r="N919" s="185" t="s">
        <v>1313</v>
      </c>
      <c r="R919" s="185" t="s">
        <v>1879</v>
      </c>
      <c r="S919" s="185" t="s">
        <v>148</v>
      </c>
      <c r="T919" s="185" t="s">
        <v>128</v>
      </c>
      <c r="U919" s="185" t="s">
        <v>682</v>
      </c>
      <c r="V919" s="185" t="s">
        <v>1963</v>
      </c>
      <c r="W919" s="185" t="s">
        <v>7639</v>
      </c>
      <c r="X919" s="185" t="s">
        <v>1880</v>
      </c>
      <c r="Y919" s="185" t="s">
        <v>1881</v>
      </c>
      <c r="Z919" s="185" t="s">
        <v>1950</v>
      </c>
      <c r="AA919" s="185" t="s">
        <v>1883</v>
      </c>
      <c r="AB919" s="185" t="s">
        <v>1898</v>
      </c>
      <c r="AC919" s="185" t="s">
        <v>5411</v>
      </c>
      <c r="AD919" s="185" t="s">
        <v>1952</v>
      </c>
      <c r="AE919" s="185" t="s">
        <v>1887</v>
      </c>
      <c r="AF919" s="185" t="s">
        <v>1888</v>
      </c>
      <c r="AG919" s="185" t="s">
        <v>1889</v>
      </c>
      <c r="AH919" s="185" t="s">
        <v>1883</v>
      </c>
      <c r="AI919" s="185" t="s">
        <v>1890</v>
      </c>
      <c r="AK919" s="185" t="s">
        <v>2472</v>
      </c>
      <c r="AL919" s="185" t="s">
        <v>2456</v>
      </c>
      <c r="AM919" s="185" t="s">
        <v>5412</v>
      </c>
      <c r="AN919" s="185" t="s">
        <v>4368</v>
      </c>
      <c r="AO919" s="185" t="s">
        <v>4555</v>
      </c>
      <c r="AP919" s="185" t="s">
        <v>1896</v>
      </c>
      <c r="AQ919" s="185" t="s">
        <v>1963</v>
      </c>
      <c r="AR919" s="185" t="s">
        <v>2307</v>
      </c>
      <c r="AS919" s="185">
        <v>3950730</v>
      </c>
      <c r="AT919" s="185" t="s">
        <v>2307</v>
      </c>
      <c r="AV919" s="185" t="s">
        <v>1920</v>
      </c>
      <c r="AW919" s="185">
        <v>3950730</v>
      </c>
      <c r="AX919" s="185">
        <v>0</v>
      </c>
      <c r="AY919" s="185" t="s">
        <v>2022</v>
      </c>
      <c r="AZ919" s="186">
        <v>0</v>
      </c>
      <c r="BA919" s="231">
        <v>8</v>
      </c>
      <c r="BB919" s="185">
        <v>0</v>
      </c>
      <c r="BC919" s="185" t="s">
        <v>1332</v>
      </c>
      <c r="BD919" s="187">
        <v>26165</v>
      </c>
      <c r="BE919" s="187">
        <v>40217</v>
      </c>
      <c r="BF919" s="187">
        <v>40372</v>
      </c>
      <c r="BH919" s="187">
        <v>43504</v>
      </c>
      <c r="BI919" s="187">
        <v>43868</v>
      </c>
      <c r="BO919" s="185" t="s">
        <v>2023</v>
      </c>
      <c r="BR919" s="185" t="s">
        <v>2024</v>
      </c>
      <c r="BV919" s="185" t="s">
        <v>3365</v>
      </c>
      <c r="BW919" s="185" t="s">
        <v>1896</v>
      </c>
      <c r="BX919" s="185" t="s">
        <v>1902</v>
      </c>
      <c r="BY919" s="187">
        <v>43869</v>
      </c>
      <c r="BZ919" s="187">
        <v>44235</v>
      </c>
      <c r="CA919" s="185">
        <v>0</v>
      </c>
      <c r="CB919" s="185">
        <v>3950730</v>
      </c>
      <c r="CC919" s="185">
        <v>0</v>
      </c>
      <c r="CD919" s="185">
        <v>0</v>
      </c>
      <c r="CE919" s="185">
        <v>0</v>
      </c>
      <c r="CF919" s="185">
        <v>0</v>
      </c>
      <c r="CG919" s="185">
        <v>0</v>
      </c>
      <c r="CH919" s="185">
        <v>0</v>
      </c>
      <c r="CI919" s="185">
        <v>0</v>
      </c>
      <c r="CK919" s="185">
        <v>0</v>
      </c>
      <c r="CL919" s="185">
        <v>0</v>
      </c>
      <c r="CM919" s="185">
        <v>0</v>
      </c>
      <c r="CN919" s="185">
        <v>0</v>
      </c>
      <c r="CO919" s="185">
        <v>0</v>
      </c>
      <c r="CP919" s="185">
        <v>0</v>
      </c>
      <c r="CQ919" s="185">
        <v>316058</v>
      </c>
      <c r="CR919" s="185">
        <v>0</v>
      </c>
      <c r="CS919" s="185">
        <v>0</v>
      </c>
      <c r="CT919" s="185">
        <v>0</v>
      </c>
      <c r="CU919" s="185">
        <v>0</v>
      </c>
      <c r="CV919" s="185">
        <v>0</v>
      </c>
      <c r="CW919" s="185">
        <v>4266788</v>
      </c>
      <c r="CX919" s="185">
        <v>632469</v>
      </c>
      <c r="CY919" s="185">
        <v>3634319</v>
      </c>
      <c r="CZ919" s="185" t="s">
        <v>8035</v>
      </c>
      <c r="DA919" s="185">
        <v>355566</v>
      </c>
      <c r="DB919" s="185">
        <v>335800</v>
      </c>
      <c r="DC919" s="185">
        <v>474100</v>
      </c>
      <c r="DD919" s="185">
        <v>4267000</v>
      </c>
      <c r="DE919" s="185">
        <v>170700</v>
      </c>
      <c r="DF919" s="185">
        <v>85300</v>
      </c>
      <c r="DG919" s="185">
        <v>128000</v>
      </c>
      <c r="DH919" s="185">
        <v>0</v>
      </c>
      <c r="DI919" s="185">
        <v>30</v>
      </c>
      <c r="DJ919" s="185">
        <v>0</v>
      </c>
      <c r="DK919" s="185">
        <v>0</v>
      </c>
      <c r="DL919" s="185">
        <v>39925</v>
      </c>
      <c r="DM919" s="187">
        <v>44197</v>
      </c>
      <c r="DN919" s="187">
        <v>44215</v>
      </c>
      <c r="DO919" s="185">
        <v>0</v>
      </c>
      <c r="DP919" s="185">
        <v>158000</v>
      </c>
      <c r="DQ919" s="185">
        <v>39500</v>
      </c>
      <c r="DR919" s="185" t="s">
        <v>1888</v>
      </c>
      <c r="DS919" s="185" t="s">
        <v>1903</v>
      </c>
      <c r="DT919" s="185">
        <v>158000</v>
      </c>
      <c r="DV919" s="185" t="s">
        <v>1961</v>
      </c>
      <c r="DW919" s="185">
        <v>3951000</v>
      </c>
      <c r="DX919" s="185" t="s">
        <v>1896</v>
      </c>
    </row>
    <row r="920" spans="1:128" x14ac:dyDescent="0.25">
      <c r="A920" s="185">
        <v>30</v>
      </c>
      <c r="B920" s="185">
        <v>3407000</v>
      </c>
      <c r="D920" s="230">
        <v>2.436E-2</v>
      </c>
      <c r="E920" s="185">
        <v>82995</v>
      </c>
      <c r="F920" s="185">
        <v>59816452</v>
      </c>
      <c r="I920" s="185">
        <v>3506798</v>
      </c>
      <c r="J920" s="185">
        <v>1192595</v>
      </c>
      <c r="L920" s="185">
        <v>3957324</v>
      </c>
      <c r="M920" s="185" t="s">
        <v>2452</v>
      </c>
      <c r="N920" s="185" t="s">
        <v>1313</v>
      </c>
      <c r="R920" s="185" t="s">
        <v>1879</v>
      </c>
      <c r="S920" s="185" t="s">
        <v>147</v>
      </c>
      <c r="T920" s="185" t="s">
        <v>662</v>
      </c>
      <c r="U920" s="185" t="s">
        <v>682</v>
      </c>
      <c r="V920" s="185" t="s">
        <v>1963</v>
      </c>
      <c r="W920" s="185" t="s">
        <v>7640</v>
      </c>
      <c r="X920" s="185" t="s">
        <v>1880</v>
      </c>
      <c r="Y920" s="185" t="s">
        <v>1881</v>
      </c>
      <c r="Z920" s="185" t="s">
        <v>2453</v>
      </c>
      <c r="AA920" s="185" t="s">
        <v>1883</v>
      </c>
      <c r="AB920" s="185" t="s">
        <v>1912</v>
      </c>
      <c r="AC920" s="185" t="s">
        <v>5413</v>
      </c>
      <c r="AD920" s="185" t="s">
        <v>2455</v>
      </c>
      <c r="AE920" s="185" t="s">
        <v>1887</v>
      </c>
      <c r="AF920" s="185" t="s">
        <v>1888</v>
      </c>
      <c r="AG920" s="185" t="s">
        <v>1889</v>
      </c>
      <c r="AH920" s="185" t="s">
        <v>1883</v>
      </c>
      <c r="AI920" s="185" t="s">
        <v>1890</v>
      </c>
      <c r="AK920" s="185" t="s">
        <v>3961</v>
      </c>
      <c r="AL920" s="185" t="s">
        <v>3302</v>
      </c>
      <c r="AM920" s="185" t="s">
        <v>5414</v>
      </c>
      <c r="AN920" s="185" t="s">
        <v>4817</v>
      </c>
      <c r="AO920" s="185" t="s">
        <v>2734</v>
      </c>
      <c r="AP920" s="185" t="s">
        <v>1896</v>
      </c>
      <c r="AQ920" s="185" t="s">
        <v>1963</v>
      </c>
      <c r="AR920" s="185" t="s">
        <v>2147</v>
      </c>
      <c r="AS920" s="185">
        <v>3407415</v>
      </c>
      <c r="AT920" s="185" t="s">
        <v>2147</v>
      </c>
      <c r="AV920" s="185" t="s">
        <v>1920</v>
      </c>
      <c r="AW920" s="185">
        <v>3407415</v>
      </c>
      <c r="AX920" s="185">
        <v>0</v>
      </c>
      <c r="AY920" s="185" t="s">
        <v>2022</v>
      </c>
      <c r="AZ920" s="186">
        <v>0</v>
      </c>
      <c r="BA920" s="231">
        <v>0</v>
      </c>
      <c r="BB920" s="185">
        <v>0</v>
      </c>
      <c r="BD920" s="187">
        <v>26251</v>
      </c>
      <c r="BE920" s="187">
        <v>40563</v>
      </c>
      <c r="BF920" s="187">
        <v>40563</v>
      </c>
      <c r="BH920" s="187">
        <v>43485</v>
      </c>
      <c r="BI920" s="187">
        <v>43849</v>
      </c>
      <c r="BO920" s="185" t="s">
        <v>2023</v>
      </c>
      <c r="BR920" s="185" t="s">
        <v>2024</v>
      </c>
      <c r="BV920" s="185" t="s">
        <v>3365</v>
      </c>
      <c r="BW920" s="185" t="s">
        <v>1926</v>
      </c>
      <c r="BX920" s="185" t="s">
        <v>1902</v>
      </c>
      <c r="BY920" s="187">
        <v>44216</v>
      </c>
      <c r="BZ920" s="187">
        <v>44216</v>
      </c>
      <c r="CA920" s="185">
        <v>0</v>
      </c>
      <c r="CB920" s="185">
        <v>3407415</v>
      </c>
      <c r="CC920" s="185">
        <v>0</v>
      </c>
      <c r="CD920" s="185">
        <v>0</v>
      </c>
      <c r="CE920" s="185">
        <v>0</v>
      </c>
      <c r="CF920" s="185">
        <v>0</v>
      </c>
      <c r="CG920" s="185">
        <v>0</v>
      </c>
      <c r="CH920" s="185">
        <v>0</v>
      </c>
      <c r="CI920" s="185">
        <v>0</v>
      </c>
      <c r="CK920" s="185">
        <v>0</v>
      </c>
      <c r="CL920" s="185">
        <v>0</v>
      </c>
      <c r="CM920" s="185">
        <v>0</v>
      </c>
      <c r="CN920" s="185">
        <v>0</v>
      </c>
      <c r="CO920" s="185">
        <v>0</v>
      </c>
      <c r="CP920" s="185">
        <v>0</v>
      </c>
      <c r="CQ920" s="185">
        <v>0</v>
      </c>
      <c r="CR920" s="185">
        <v>0</v>
      </c>
      <c r="CS920" s="185">
        <v>0</v>
      </c>
      <c r="CT920" s="185">
        <v>0</v>
      </c>
      <c r="CU920" s="185">
        <v>0</v>
      </c>
      <c r="CV920" s="185">
        <v>0</v>
      </c>
      <c r="CW920" s="185">
        <v>3407415</v>
      </c>
      <c r="CX920" s="185">
        <v>477045</v>
      </c>
      <c r="CY920" s="185">
        <v>2930370</v>
      </c>
      <c r="CZ920" s="185" t="s">
        <v>8035</v>
      </c>
      <c r="DA920" s="185">
        <v>283951</v>
      </c>
      <c r="DB920" s="185">
        <v>289600</v>
      </c>
      <c r="DC920" s="185">
        <v>408800</v>
      </c>
      <c r="DD920" s="185">
        <v>3407000</v>
      </c>
      <c r="DE920" s="185">
        <v>136300</v>
      </c>
      <c r="DF920" s="185">
        <v>68100</v>
      </c>
      <c r="DG920" s="185">
        <v>102200</v>
      </c>
      <c r="DH920" s="185">
        <v>0</v>
      </c>
      <c r="DI920" s="185">
        <v>30</v>
      </c>
      <c r="DJ920" s="185">
        <v>0</v>
      </c>
      <c r="DK920" s="185">
        <v>0</v>
      </c>
      <c r="DL920" s="185">
        <v>0</v>
      </c>
      <c r="DM920" s="187">
        <v>44197</v>
      </c>
      <c r="DN920" s="187">
        <v>44209</v>
      </c>
      <c r="DO920" s="185">
        <v>0</v>
      </c>
      <c r="DP920" s="185">
        <v>136300</v>
      </c>
      <c r="DQ920" s="185">
        <v>0</v>
      </c>
      <c r="DR920" s="185" t="s">
        <v>1888</v>
      </c>
      <c r="DS920" s="185" t="s">
        <v>1903</v>
      </c>
      <c r="DT920" s="185">
        <v>136300</v>
      </c>
      <c r="DV920" s="185" t="s">
        <v>2459</v>
      </c>
      <c r="DW920" s="185">
        <v>3407000</v>
      </c>
      <c r="DX920" s="185" t="s">
        <v>1896</v>
      </c>
    </row>
    <row r="921" spans="1:128" x14ac:dyDescent="0.25">
      <c r="A921" s="185">
        <v>30</v>
      </c>
      <c r="B921" s="185">
        <v>2470000</v>
      </c>
      <c r="D921" s="230">
        <v>6.9599999999999995E-2</v>
      </c>
      <c r="E921" s="185">
        <v>171912</v>
      </c>
      <c r="F921" s="185">
        <v>59819015</v>
      </c>
      <c r="I921" s="185">
        <v>1705883</v>
      </c>
      <c r="J921" s="185">
        <v>737727</v>
      </c>
      <c r="L921" s="185">
        <v>1847790</v>
      </c>
      <c r="M921" s="185" t="s">
        <v>2081</v>
      </c>
      <c r="N921" s="185" t="s">
        <v>1878</v>
      </c>
      <c r="R921" s="185" t="s">
        <v>1879</v>
      </c>
      <c r="S921" s="185" t="s">
        <v>687</v>
      </c>
      <c r="T921" s="185" t="s">
        <v>2104</v>
      </c>
      <c r="U921" s="185" t="s">
        <v>460</v>
      </c>
      <c r="V921" s="185" t="s">
        <v>1272</v>
      </c>
      <c r="W921" s="185" t="s">
        <v>1451</v>
      </c>
      <c r="X921" s="185" t="s">
        <v>2407</v>
      </c>
      <c r="Y921" s="185" t="s">
        <v>1881</v>
      </c>
      <c r="Z921" s="185" t="s">
        <v>2085</v>
      </c>
      <c r="AA921" s="185" t="s">
        <v>1883</v>
      </c>
      <c r="AB921" s="185" t="s">
        <v>2086</v>
      </c>
      <c r="AC921" s="185" t="s">
        <v>5415</v>
      </c>
      <c r="AD921" s="185" t="s">
        <v>2095</v>
      </c>
      <c r="AE921" s="185" t="s">
        <v>1989</v>
      </c>
      <c r="AF921" s="185" t="s">
        <v>1888</v>
      </c>
      <c r="AG921" s="185" t="s">
        <v>1889</v>
      </c>
      <c r="AH921" s="185" t="s">
        <v>1912</v>
      </c>
      <c r="AI921" s="185" t="s">
        <v>1890</v>
      </c>
      <c r="AK921" s="185" t="s">
        <v>5416</v>
      </c>
      <c r="AL921" s="185" t="s">
        <v>3411</v>
      </c>
      <c r="AM921" s="185" t="s">
        <v>4742</v>
      </c>
      <c r="AN921" s="185" t="s">
        <v>4742</v>
      </c>
      <c r="AP921" s="185" t="s">
        <v>1896</v>
      </c>
      <c r="AQ921" s="185" t="s">
        <v>1272</v>
      </c>
      <c r="AR921" s="185" t="s">
        <v>1942</v>
      </c>
      <c r="AS921" s="185">
        <v>1475454</v>
      </c>
      <c r="AT921" s="185" t="s">
        <v>1942</v>
      </c>
      <c r="AV921" s="185" t="s">
        <v>1920</v>
      </c>
      <c r="AW921" s="185">
        <v>1475454</v>
      </c>
      <c r="AX921" s="185">
        <v>0</v>
      </c>
      <c r="AY921" s="185" t="s">
        <v>1899</v>
      </c>
      <c r="AZ921" s="186">
        <v>0</v>
      </c>
      <c r="BA921" s="231">
        <v>0</v>
      </c>
      <c r="BB921" s="185">
        <v>20</v>
      </c>
      <c r="BD921" s="187">
        <v>25888</v>
      </c>
      <c r="BE921" s="187">
        <v>42898</v>
      </c>
      <c r="BF921" s="187">
        <v>42898</v>
      </c>
      <c r="BH921" s="187">
        <v>43628</v>
      </c>
      <c r="BI921" s="187">
        <v>43993</v>
      </c>
      <c r="BM921" s="185" t="s">
        <v>1900</v>
      </c>
      <c r="BN921" s="185" t="s">
        <v>1275</v>
      </c>
      <c r="BV921" s="185" t="s">
        <v>3365</v>
      </c>
      <c r="BW921" s="185" t="s">
        <v>1896</v>
      </c>
      <c r="BX921" s="185" t="s">
        <v>1902</v>
      </c>
      <c r="BY921" s="187">
        <v>42898</v>
      </c>
      <c r="BZ921" s="187">
        <v>44359</v>
      </c>
      <c r="CA921" s="185">
        <v>0</v>
      </c>
      <c r="CB921" s="185">
        <v>1475454</v>
      </c>
      <c r="CC921" s="185">
        <v>0</v>
      </c>
      <c r="CD921" s="185">
        <v>102854</v>
      </c>
      <c r="CE921" s="185">
        <v>0</v>
      </c>
      <c r="CF921" s="185">
        <v>0</v>
      </c>
      <c r="CG921" s="185">
        <v>0</v>
      </c>
      <c r="CH921" s="185">
        <v>737727</v>
      </c>
      <c r="CI921" s="185">
        <v>0</v>
      </c>
      <c r="CK921" s="185">
        <v>0</v>
      </c>
      <c r="CL921" s="185">
        <v>0</v>
      </c>
      <c r="CM921" s="185">
        <v>0</v>
      </c>
      <c r="CN921" s="185">
        <v>228081</v>
      </c>
      <c r="CO921" s="185">
        <v>0</v>
      </c>
      <c r="CP921" s="185">
        <v>66098</v>
      </c>
      <c r="CQ921" s="185">
        <v>0</v>
      </c>
      <c r="CR921" s="185">
        <v>28894</v>
      </c>
      <c r="CS921" s="185">
        <v>0</v>
      </c>
      <c r="CT921" s="185">
        <v>0</v>
      </c>
      <c r="CU921" s="185">
        <v>0</v>
      </c>
      <c r="CV921" s="185">
        <v>0</v>
      </c>
      <c r="CW921" s="185">
        <v>2934199</v>
      </c>
      <c r="CX921" s="185">
        <v>624646</v>
      </c>
      <c r="CY921" s="185">
        <v>2309553</v>
      </c>
      <c r="CZ921" s="185" t="s">
        <v>8035</v>
      </c>
      <c r="DA921" s="185">
        <v>219926</v>
      </c>
      <c r="DB921" s="185">
        <v>209900</v>
      </c>
      <c r="DC921" s="185">
        <v>296400</v>
      </c>
      <c r="DD921" s="185">
        <v>2536000</v>
      </c>
      <c r="DE921" s="185">
        <v>101400</v>
      </c>
      <c r="DF921" s="185">
        <v>50700</v>
      </c>
      <c r="DG921" s="185">
        <v>76100</v>
      </c>
      <c r="DH921" s="185">
        <v>0</v>
      </c>
      <c r="DI921" s="185">
        <v>30</v>
      </c>
      <c r="DJ921" s="185">
        <v>0</v>
      </c>
      <c r="DK921" s="185">
        <v>0</v>
      </c>
      <c r="DL921" s="185">
        <v>0</v>
      </c>
      <c r="DM921" s="187">
        <v>44274</v>
      </c>
      <c r="DN921" s="187">
        <v>44299</v>
      </c>
      <c r="DO921" s="185">
        <v>0</v>
      </c>
      <c r="DP921" s="185">
        <v>98800</v>
      </c>
      <c r="DQ921" s="185">
        <v>0</v>
      </c>
      <c r="DR921" s="185" t="s">
        <v>2074</v>
      </c>
      <c r="DS921" s="185" t="s">
        <v>1903</v>
      </c>
      <c r="DT921" s="185">
        <v>98800</v>
      </c>
      <c r="DV921" s="185" t="s">
        <v>1911</v>
      </c>
      <c r="DW921" s="185">
        <v>2470000</v>
      </c>
      <c r="DX921" s="185" t="s">
        <v>1896</v>
      </c>
    </row>
    <row r="922" spans="1:128" x14ac:dyDescent="0.25">
      <c r="A922" s="185">
        <v>30</v>
      </c>
      <c r="B922" s="185">
        <v>6177000</v>
      </c>
      <c r="D922" s="230">
        <v>5.2199999999999998E-3</v>
      </c>
      <c r="E922" s="185">
        <v>32244</v>
      </c>
      <c r="F922" s="185">
        <v>59822669</v>
      </c>
      <c r="I922" s="185">
        <v>6357013</v>
      </c>
      <c r="J922" s="185">
        <v>2161899</v>
      </c>
      <c r="L922" s="185">
        <v>6886764</v>
      </c>
      <c r="M922" s="185" t="s">
        <v>1889</v>
      </c>
      <c r="N922" s="185" t="s">
        <v>1313</v>
      </c>
      <c r="R922" s="185" t="s">
        <v>1879</v>
      </c>
      <c r="S922" s="185" t="s">
        <v>306</v>
      </c>
      <c r="T922" s="185" t="s">
        <v>306</v>
      </c>
      <c r="U922" s="185" t="s">
        <v>4089</v>
      </c>
      <c r="V922" s="185" t="s">
        <v>1963</v>
      </c>
      <c r="W922" s="185" t="s">
        <v>835</v>
      </c>
      <c r="X922" s="185" t="s">
        <v>1880</v>
      </c>
      <c r="Y922" s="185" t="s">
        <v>1881</v>
      </c>
      <c r="Z922" s="185" t="s">
        <v>1909</v>
      </c>
      <c r="AA922" s="185" t="s">
        <v>1883</v>
      </c>
      <c r="AB922" s="185" t="s">
        <v>1883</v>
      </c>
      <c r="AC922" s="185" t="s">
        <v>5417</v>
      </c>
      <c r="AD922" s="185" t="s">
        <v>1989</v>
      </c>
      <c r="AE922" s="185" t="s">
        <v>2026</v>
      </c>
      <c r="AF922" s="185" t="s">
        <v>1889</v>
      </c>
      <c r="AG922" s="185" t="s">
        <v>1888</v>
      </c>
      <c r="AH922" s="185" t="s">
        <v>1912</v>
      </c>
      <c r="AI922" s="185" t="s">
        <v>1890</v>
      </c>
      <c r="AK922" s="185" t="s">
        <v>2047</v>
      </c>
      <c r="AL922" s="185" t="s">
        <v>2548</v>
      </c>
      <c r="AM922" s="185" t="s">
        <v>5418</v>
      </c>
      <c r="AN922" s="185" t="s">
        <v>4431</v>
      </c>
      <c r="AO922" s="185" t="s">
        <v>4293</v>
      </c>
      <c r="AP922" s="185" t="s">
        <v>1896</v>
      </c>
      <c r="AQ922" s="185" t="s">
        <v>1963</v>
      </c>
      <c r="AR922" s="185" t="s">
        <v>2661</v>
      </c>
      <c r="AS922" s="185">
        <v>6176855</v>
      </c>
      <c r="AT922" s="185" t="s">
        <v>2661</v>
      </c>
      <c r="AV922" s="185" t="s">
        <v>1920</v>
      </c>
      <c r="AW922" s="185">
        <v>6176855</v>
      </c>
      <c r="AX922" s="185">
        <v>0</v>
      </c>
      <c r="AY922" s="185" t="s">
        <v>2022</v>
      </c>
      <c r="AZ922" s="186">
        <v>0</v>
      </c>
      <c r="BA922" s="231">
        <v>0</v>
      </c>
      <c r="BB922" s="185">
        <v>0</v>
      </c>
      <c r="BD922" s="187">
        <v>26920</v>
      </c>
      <c r="BE922" s="187">
        <v>40984</v>
      </c>
      <c r="BF922" s="187">
        <v>40984</v>
      </c>
      <c r="BH922" s="187">
        <v>43175</v>
      </c>
      <c r="BI922" s="187">
        <v>43539</v>
      </c>
      <c r="BO922" s="185" t="s">
        <v>2023</v>
      </c>
      <c r="BR922" s="185" t="s">
        <v>2024</v>
      </c>
      <c r="BV922" s="185" t="s">
        <v>3365</v>
      </c>
      <c r="BW922" s="185" t="s">
        <v>1926</v>
      </c>
      <c r="BX922" s="185" t="s">
        <v>1902</v>
      </c>
      <c r="BY922" s="187">
        <v>42810</v>
      </c>
      <c r="BZ922" s="187">
        <v>44271</v>
      </c>
      <c r="CA922" s="185">
        <v>0</v>
      </c>
      <c r="CB922" s="185">
        <v>6176855</v>
      </c>
      <c r="CC922" s="185">
        <v>0</v>
      </c>
      <c r="CD922" s="185">
        <v>0</v>
      </c>
      <c r="CE922" s="185">
        <v>0</v>
      </c>
      <c r="CF922" s="185">
        <v>0</v>
      </c>
      <c r="CG922" s="185">
        <v>0</v>
      </c>
      <c r="CH922" s="185">
        <v>0</v>
      </c>
      <c r="CI922" s="185">
        <v>0</v>
      </c>
      <c r="CK922" s="185">
        <v>0</v>
      </c>
      <c r="CL922" s="185">
        <v>0</v>
      </c>
      <c r="CM922" s="185">
        <v>0</v>
      </c>
      <c r="CN922" s="185">
        <v>0</v>
      </c>
      <c r="CO922" s="185">
        <v>0</v>
      </c>
      <c r="CP922" s="185">
        <v>0</v>
      </c>
      <c r="CQ922" s="185">
        <v>0</v>
      </c>
      <c r="CR922" s="185">
        <v>0</v>
      </c>
      <c r="CS922" s="185">
        <v>0</v>
      </c>
      <c r="CT922" s="185">
        <v>0</v>
      </c>
      <c r="CU922" s="185">
        <v>0</v>
      </c>
      <c r="CV922" s="185">
        <v>0</v>
      </c>
      <c r="CW922" s="185">
        <v>6176855</v>
      </c>
      <c r="CX922" s="185">
        <v>2141562</v>
      </c>
      <c r="CY922" s="185">
        <v>4035293</v>
      </c>
      <c r="CZ922" s="185" t="s">
        <v>8035</v>
      </c>
      <c r="DA922" s="185">
        <v>514738</v>
      </c>
      <c r="DB922" s="185">
        <v>525000</v>
      </c>
      <c r="DC922" s="185">
        <v>741200</v>
      </c>
      <c r="DD922" s="185">
        <v>6177000</v>
      </c>
      <c r="DE922" s="185">
        <v>247100</v>
      </c>
      <c r="DF922" s="185">
        <v>123500</v>
      </c>
      <c r="DG922" s="185">
        <v>185300</v>
      </c>
      <c r="DH922" s="185">
        <v>0</v>
      </c>
      <c r="DI922" s="185">
        <v>30</v>
      </c>
      <c r="DJ922" s="185">
        <v>0</v>
      </c>
      <c r="DK922" s="185">
        <v>0</v>
      </c>
      <c r="DL922" s="185">
        <v>208950</v>
      </c>
      <c r="DM922" s="187">
        <v>43831</v>
      </c>
      <c r="DN922" s="187">
        <v>43843</v>
      </c>
      <c r="DO922" s="185">
        <v>0</v>
      </c>
      <c r="DP922" s="185">
        <v>247100</v>
      </c>
      <c r="DQ922" s="185">
        <v>61800</v>
      </c>
      <c r="DR922" s="185" t="s">
        <v>1888</v>
      </c>
      <c r="DS922" s="185" t="s">
        <v>1903</v>
      </c>
      <c r="DT922" s="185">
        <v>247100</v>
      </c>
      <c r="DV922" s="185" t="s">
        <v>1928</v>
      </c>
      <c r="DW922" s="185">
        <v>6177000</v>
      </c>
      <c r="DX922" s="185" t="s">
        <v>1896</v>
      </c>
    </row>
    <row r="923" spans="1:128" x14ac:dyDescent="0.25">
      <c r="A923" s="185">
        <v>30</v>
      </c>
      <c r="B923" s="185">
        <v>3951000</v>
      </c>
      <c r="D923" s="230">
        <v>2.436E-2</v>
      </c>
      <c r="E923" s="185">
        <v>96246</v>
      </c>
      <c r="F923" s="185">
        <v>59827196</v>
      </c>
      <c r="I923" s="185">
        <v>4065960</v>
      </c>
      <c r="J923" s="185">
        <v>1382756</v>
      </c>
      <c r="L923" s="185">
        <v>4711685</v>
      </c>
      <c r="M923" s="185" t="s">
        <v>2452</v>
      </c>
      <c r="N923" s="185" t="s">
        <v>861</v>
      </c>
      <c r="R923" s="185" t="s">
        <v>1879</v>
      </c>
      <c r="S923" s="185" t="s">
        <v>147</v>
      </c>
      <c r="T923" s="185" t="s">
        <v>662</v>
      </c>
      <c r="U923" s="185" t="s">
        <v>682</v>
      </c>
      <c r="V923" s="185" t="s">
        <v>1963</v>
      </c>
      <c r="W923" s="185" t="s">
        <v>434</v>
      </c>
      <c r="X923" s="185" t="s">
        <v>1880</v>
      </c>
      <c r="Y923" s="185" t="s">
        <v>2268</v>
      </c>
      <c r="Z923" s="185" t="s">
        <v>2453</v>
      </c>
      <c r="AA923" s="185" t="s">
        <v>1883</v>
      </c>
      <c r="AB923" s="185" t="s">
        <v>1912</v>
      </c>
      <c r="AC923" s="185" t="s">
        <v>5419</v>
      </c>
      <c r="AD923" s="185" t="s">
        <v>2455</v>
      </c>
      <c r="AE923" s="185" t="s">
        <v>1887</v>
      </c>
      <c r="AF923" s="185" t="s">
        <v>1888</v>
      </c>
      <c r="AG923" s="185" t="s">
        <v>1889</v>
      </c>
      <c r="AH923" s="185" t="s">
        <v>1883</v>
      </c>
      <c r="AI923" s="185" t="s">
        <v>1890</v>
      </c>
      <c r="AK923" s="185" t="s">
        <v>2813</v>
      </c>
      <c r="AL923" s="185" t="s">
        <v>5420</v>
      </c>
      <c r="AM923" s="185" t="s">
        <v>4595</v>
      </c>
      <c r="AN923" s="185" t="s">
        <v>4514</v>
      </c>
      <c r="AO923" s="185" t="s">
        <v>4366</v>
      </c>
      <c r="AP923" s="185" t="s">
        <v>1896</v>
      </c>
      <c r="AQ923" s="185" t="s">
        <v>1963</v>
      </c>
      <c r="AR923" s="185" t="s">
        <v>2307</v>
      </c>
      <c r="AS923" s="185">
        <v>3950730</v>
      </c>
      <c r="AT923" s="185" t="s">
        <v>2307</v>
      </c>
      <c r="AV923" s="185" t="s">
        <v>1920</v>
      </c>
      <c r="AW923" s="185">
        <v>3950730</v>
      </c>
      <c r="AX923" s="185">
        <v>0</v>
      </c>
      <c r="AY923" s="185" t="s">
        <v>2286</v>
      </c>
      <c r="AZ923" s="186">
        <v>0</v>
      </c>
      <c r="BA923" s="231">
        <v>0</v>
      </c>
      <c r="BB923" s="185">
        <v>0</v>
      </c>
      <c r="BD923" s="187">
        <v>27217</v>
      </c>
      <c r="BE923" s="187">
        <v>40578</v>
      </c>
      <c r="BF923" s="187">
        <v>40578</v>
      </c>
      <c r="BH923" s="187">
        <v>43500</v>
      </c>
      <c r="BI923" s="187">
        <v>43864</v>
      </c>
      <c r="BO923" s="185" t="s">
        <v>861</v>
      </c>
      <c r="BR923" s="185" t="s">
        <v>2287</v>
      </c>
      <c r="BV923" s="185" t="s">
        <v>3365</v>
      </c>
      <c r="BW923" s="185" t="s">
        <v>1960</v>
      </c>
      <c r="BX923" s="185" t="s">
        <v>1902</v>
      </c>
      <c r="BY923" s="187">
        <v>44231</v>
      </c>
      <c r="BZ923" s="187">
        <v>44231</v>
      </c>
      <c r="CA923" s="185">
        <v>0</v>
      </c>
      <c r="CB923" s="185">
        <v>3950730</v>
      </c>
      <c r="CC923" s="185">
        <v>0</v>
      </c>
      <c r="CD923" s="185">
        <v>0</v>
      </c>
      <c r="CE923" s="185">
        <v>0</v>
      </c>
      <c r="CF923" s="185">
        <v>0</v>
      </c>
      <c r="CG923" s="185">
        <v>0</v>
      </c>
      <c r="CH923" s="185">
        <v>0</v>
      </c>
      <c r="CI923" s="185">
        <v>0</v>
      </c>
      <c r="CK923" s="185">
        <v>0</v>
      </c>
      <c r="CL923" s="185">
        <v>0</v>
      </c>
      <c r="CM923" s="185">
        <v>0</v>
      </c>
      <c r="CN923" s="185">
        <v>0</v>
      </c>
      <c r="CO923" s="185">
        <v>0</v>
      </c>
      <c r="CP923" s="185">
        <v>0</v>
      </c>
      <c r="CQ923" s="185">
        <v>0</v>
      </c>
      <c r="CR923" s="185">
        <v>0</v>
      </c>
      <c r="CS923" s="185">
        <v>0</v>
      </c>
      <c r="CT923" s="185">
        <v>0</v>
      </c>
      <c r="CU923" s="185">
        <v>0</v>
      </c>
      <c r="CV923" s="185">
        <v>0</v>
      </c>
      <c r="CW923" s="185">
        <v>3950730</v>
      </c>
      <c r="CX923" s="185">
        <v>1911926</v>
      </c>
      <c r="CY923" s="185">
        <v>2038804</v>
      </c>
      <c r="CZ923" s="185" t="s">
        <v>8035</v>
      </c>
      <c r="DA923" s="185">
        <v>329228</v>
      </c>
      <c r="DB923" s="185">
        <v>335800</v>
      </c>
      <c r="DC923" s="185">
        <v>474100</v>
      </c>
      <c r="DD923" s="185">
        <v>3951000</v>
      </c>
      <c r="DE923" s="185">
        <v>158000</v>
      </c>
      <c r="DF923" s="185">
        <v>79000</v>
      </c>
      <c r="DG923" s="185">
        <v>118500</v>
      </c>
      <c r="DH923" s="185">
        <v>0</v>
      </c>
      <c r="DI923" s="185">
        <v>30</v>
      </c>
      <c r="DJ923" s="185">
        <v>0</v>
      </c>
      <c r="DK923" s="185">
        <v>0</v>
      </c>
      <c r="DL923" s="185">
        <v>19727</v>
      </c>
      <c r="DM923" s="187">
        <v>44238</v>
      </c>
      <c r="DN923" s="187">
        <v>44258</v>
      </c>
      <c r="DO923" s="185">
        <v>0</v>
      </c>
      <c r="DP923" s="185">
        <v>158000</v>
      </c>
      <c r="DQ923" s="185">
        <v>39500</v>
      </c>
      <c r="DR923" s="185" t="s">
        <v>1888</v>
      </c>
      <c r="DS923" s="185" t="s">
        <v>2026</v>
      </c>
      <c r="DT923" s="185">
        <v>158000</v>
      </c>
      <c r="DV923" s="185" t="s">
        <v>2459</v>
      </c>
      <c r="DW923" s="185">
        <v>3951000</v>
      </c>
      <c r="DX923" s="185" t="s">
        <v>1896</v>
      </c>
    </row>
    <row r="924" spans="1:128" x14ac:dyDescent="0.25">
      <c r="A924" s="185">
        <v>30</v>
      </c>
      <c r="B924" s="185">
        <v>1365000</v>
      </c>
      <c r="D924" s="230">
        <v>1.044E-2</v>
      </c>
      <c r="E924" s="185">
        <v>14251</v>
      </c>
      <c r="F924" s="185">
        <v>59833426</v>
      </c>
      <c r="I924" s="185">
        <v>1590659</v>
      </c>
      <c r="J924" s="185">
        <v>682420</v>
      </c>
      <c r="L924" s="185">
        <v>1791889</v>
      </c>
      <c r="M924" s="185" t="s">
        <v>2452</v>
      </c>
      <c r="N924" s="185" t="s">
        <v>4180</v>
      </c>
      <c r="R924" s="185" t="s">
        <v>1264</v>
      </c>
      <c r="S924" s="185" t="s">
        <v>147</v>
      </c>
      <c r="T924" s="185" t="s">
        <v>662</v>
      </c>
      <c r="U924" s="185" t="s">
        <v>682</v>
      </c>
      <c r="V924" s="185" t="s">
        <v>1949</v>
      </c>
      <c r="W924" s="185" t="s">
        <v>1525</v>
      </c>
      <c r="X924" s="185" t="s">
        <v>2013</v>
      </c>
      <c r="Y924" s="185" t="s">
        <v>1881</v>
      </c>
      <c r="Z924" s="185" t="s">
        <v>2453</v>
      </c>
      <c r="AA924" s="185" t="s">
        <v>1883</v>
      </c>
      <c r="AB924" s="185" t="s">
        <v>1912</v>
      </c>
      <c r="AC924" s="185" t="s">
        <v>5421</v>
      </c>
      <c r="AD924" s="185" t="s">
        <v>2455</v>
      </c>
      <c r="AE924" s="185" t="s">
        <v>1887</v>
      </c>
      <c r="AF924" s="185" t="s">
        <v>1888</v>
      </c>
      <c r="AG924" s="185" t="s">
        <v>1889</v>
      </c>
      <c r="AH924" s="185" t="s">
        <v>1883</v>
      </c>
      <c r="AI924" s="185" t="s">
        <v>1890</v>
      </c>
      <c r="AK924" s="185" t="s">
        <v>3452</v>
      </c>
      <c r="AL924" s="185" t="s">
        <v>5422</v>
      </c>
      <c r="AM924" s="185" t="s">
        <v>5423</v>
      </c>
      <c r="AN924" s="185" t="s">
        <v>5424</v>
      </c>
      <c r="AO924" s="185" t="s">
        <v>4644</v>
      </c>
      <c r="AP924" s="185" t="s">
        <v>1896</v>
      </c>
      <c r="AQ924" s="185" t="s">
        <v>1949</v>
      </c>
      <c r="AR924" s="185" t="s">
        <v>1957</v>
      </c>
      <c r="AS924" s="185">
        <v>1364839</v>
      </c>
      <c r="AT924" s="185" t="s">
        <v>1957</v>
      </c>
      <c r="AV924" s="185" t="s">
        <v>1920</v>
      </c>
      <c r="AW924" s="185">
        <v>1364839</v>
      </c>
      <c r="AX924" s="185">
        <v>0</v>
      </c>
      <c r="AY924" s="185" t="s">
        <v>4186</v>
      </c>
      <c r="AZ924" s="186">
        <v>0</v>
      </c>
      <c r="BA924" s="231">
        <v>0</v>
      </c>
      <c r="BB924" s="185">
        <v>0</v>
      </c>
      <c r="BC924" s="185" t="s">
        <v>1332</v>
      </c>
      <c r="BD924" s="187">
        <v>27647</v>
      </c>
      <c r="BE924" s="187">
        <v>37595</v>
      </c>
      <c r="BF924" s="187">
        <v>42962</v>
      </c>
      <c r="BH924" s="187">
        <v>42709</v>
      </c>
      <c r="BI924" s="187">
        <v>43073</v>
      </c>
      <c r="BM924" s="185" t="s">
        <v>1900</v>
      </c>
      <c r="BN924" s="185" t="s">
        <v>1275</v>
      </c>
      <c r="BV924" s="185" t="s">
        <v>3365</v>
      </c>
      <c r="BW924" s="185" t="s">
        <v>1926</v>
      </c>
      <c r="BX924" s="185" t="s">
        <v>2025</v>
      </c>
      <c r="BY924" s="187">
        <v>43074</v>
      </c>
      <c r="BZ924" s="187">
        <v>44170</v>
      </c>
      <c r="CA924" s="185">
        <v>0</v>
      </c>
      <c r="CB924" s="185">
        <v>1364839</v>
      </c>
      <c r="CC924" s="185">
        <v>0</v>
      </c>
      <c r="CD924" s="185">
        <v>102854</v>
      </c>
      <c r="CE924" s="185">
        <v>0</v>
      </c>
      <c r="CF924" s="185">
        <v>0</v>
      </c>
      <c r="CG924" s="185">
        <v>0</v>
      </c>
      <c r="CH924" s="185">
        <v>0</v>
      </c>
      <c r="CI924" s="185">
        <v>0</v>
      </c>
      <c r="CK924" s="185">
        <v>0</v>
      </c>
      <c r="CL924" s="185">
        <v>0</v>
      </c>
      <c r="CM924" s="185">
        <v>0</v>
      </c>
      <c r="CN924" s="185">
        <v>0</v>
      </c>
      <c r="CO924" s="185">
        <v>0</v>
      </c>
      <c r="CP924" s="185">
        <v>66098</v>
      </c>
      <c r="CQ924" s="185">
        <v>0</v>
      </c>
      <c r="CR924" s="185">
        <v>0</v>
      </c>
      <c r="CS924" s="185">
        <v>0</v>
      </c>
      <c r="CT924" s="185">
        <v>0</v>
      </c>
      <c r="CU924" s="185">
        <v>0</v>
      </c>
      <c r="CV924" s="185">
        <v>0</v>
      </c>
      <c r="CW924" s="185">
        <v>1533791</v>
      </c>
      <c r="CX924" s="185">
        <v>122848</v>
      </c>
      <c r="CY924" s="185">
        <v>1410943</v>
      </c>
      <c r="CZ924" s="185" t="s">
        <v>8035</v>
      </c>
      <c r="DA924" s="185">
        <v>127816</v>
      </c>
      <c r="DB924" s="185">
        <v>116000</v>
      </c>
      <c r="DC924" s="185">
        <v>163800</v>
      </c>
      <c r="DD924" s="185">
        <v>1431000</v>
      </c>
      <c r="DE924" s="185">
        <v>57200</v>
      </c>
      <c r="DF924" s="185">
        <v>28600</v>
      </c>
      <c r="DG924" s="185">
        <v>42900</v>
      </c>
      <c r="DH924" s="185">
        <v>0</v>
      </c>
      <c r="DI924" s="185">
        <v>30</v>
      </c>
      <c r="DJ924" s="185">
        <v>0</v>
      </c>
      <c r="DK924" s="185">
        <v>0</v>
      </c>
      <c r="DL924" s="185">
        <v>0</v>
      </c>
      <c r="DM924" s="187">
        <v>44110</v>
      </c>
      <c r="DN924" s="187">
        <v>44131</v>
      </c>
      <c r="DO924" s="185">
        <v>0</v>
      </c>
      <c r="DP924" s="185">
        <v>54600</v>
      </c>
      <c r="DQ924" s="185">
        <v>0</v>
      </c>
      <c r="DR924" s="185" t="s">
        <v>2026</v>
      </c>
      <c r="DS924" s="185" t="s">
        <v>1903</v>
      </c>
      <c r="DT924" s="185">
        <v>54600</v>
      </c>
      <c r="DV924" s="185" t="s">
        <v>2459</v>
      </c>
      <c r="DW924" s="185">
        <v>1365000</v>
      </c>
      <c r="DX924" s="185" t="s">
        <v>1896</v>
      </c>
    </row>
    <row r="925" spans="1:128" x14ac:dyDescent="0.25">
      <c r="A925" s="185">
        <v>30</v>
      </c>
      <c r="B925" s="185">
        <v>1897000</v>
      </c>
      <c r="D925" s="230">
        <v>5.2199999999999998E-3</v>
      </c>
      <c r="E925" s="185">
        <v>9902</v>
      </c>
      <c r="F925" s="185">
        <v>60251439</v>
      </c>
      <c r="I925" s="185">
        <v>1486100</v>
      </c>
      <c r="J925" s="185">
        <v>632231</v>
      </c>
      <c r="L925" s="185">
        <v>1609728</v>
      </c>
      <c r="M925" s="185" t="s">
        <v>2390</v>
      </c>
      <c r="N925" s="185" t="s">
        <v>4180</v>
      </c>
      <c r="R925" s="185" t="s">
        <v>1264</v>
      </c>
      <c r="S925" s="185" t="s">
        <v>289</v>
      </c>
      <c r="T925" s="185" t="s">
        <v>2919</v>
      </c>
      <c r="U925" s="185" t="s">
        <v>682</v>
      </c>
      <c r="V925" s="185" t="s">
        <v>1949</v>
      </c>
      <c r="W925" s="185" t="s">
        <v>390</v>
      </c>
      <c r="X925" s="185" t="s">
        <v>1880</v>
      </c>
      <c r="Y925" s="185" t="s">
        <v>1987</v>
      </c>
      <c r="Z925" s="185" t="s">
        <v>2391</v>
      </c>
      <c r="AA925" s="185" t="s">
        <v>1883</v>
      </c>
      <c r="AB925" s="185" t="s">
        <v>1884</v>
      </c>
      <c r="AC925" s="185" t="s">
        <v>5425</v>
      </c>
      <c r="AD925" s="185" t="s">
        <v>2920</v>
      </c>
      <c r="AE925" s="185" t="s">
        <v>1887</v>
      </c>
      <c r="AF925" s="185" t="s">
        <v>1888</v>
      </c>
      <c r="AG925" s="185" t="s">
        <v>1889</v>
      </c>
      <c r="AH925" s="185" t="s">
        <v>1883</v>
      </c>
      <c r="AI925" s="185" t="s">
        <v>1890</v>
      </c>
      <c r="AK925" s="185" t="s">
        <v>5426</v>
      </c>
      <c r="AL925" s="185" t="s">
        <v>3622</v>
      </c>
      <c r="AM925" s="185" t="s">
        <v>5427</v>
      </c>
      <c r="AN925" s="185" t="s">
        <v>5428</v>
      </c>
      <c r="AO925" s="185" t="s">
        <v>4288</v>
      </c>
      <c r="AP925" s="185" t="s">
        <v>1896</v>
      </c>
      <c r="AQ925" s="185" t="s">
        <v>1949</v>
      </c>
      <c r="AR925" s="185" t="s">
        <v>2069</v>
      </c>
      <c r="AS925" s="185">
        <v>1264462</v>
      </c>
      <c r="AT925" s="185" t="s">
        <v>2069</v>
      </c>
      <c r="AV925" s="185" t="s">
        <v>1920</v>
      </c>
      <c r="AW925" s="185">
        <v>1264462</v>
      </c>
      <c r="AX925" s="185">
        <v>0</v>
      </c>
      <c r="AY925" s="185" t="s">
        <v>4186</v>
      </c>
      <c r="AZ925" s="186">
        <v>0</v>
      </c>
      <c r="BA925" s="231">
        <v>0</v>
      </c>
      <c r="BB925" s="185">
        <v>0</v>
      </c>
      <c r="BC925" s="185" t="s">
        <v>1332</v>
      </c>
      <c r="BD925" s="187">
        <v>22438</v>
      </c>
      <c r="BE925" s="187">
        <v>36678</v>
      </c>
      <c r="BF925" s="187">
        <v>42646</v>
      </c>
      <c r="BH925" s="187">
        <v>43617</v>
      </c>
      <c r="BI925" s="187">
        <v>44347</v>
      </c>
      <c r="BM925" s="185" t="s">
        <v>1900</v>
      </c>
      <c r="BN925" s="185" t="s">
        <v>1275</v>
      </c>
      <c r="BV925" s="185" t="s">
        <v>3365</v>
      </c>
      <c r="BW925" s="185" t="s">
        <v>1896</v>
      </c>
      <c r="BX925" s="185" t="s">
        <v>2025</v>
      </c>
      <c r="BY925" s="187">
        <v>43983</v>
      </c>
      <c r="BZ925" s="187">
        <v>44348</v>
      </c>
      <c r="CA925" s="185">
        <v>0</v>
      </c>
      <c r="CB925" s="185">
        <v>1264462</v>
      </c>
      <c r="CC925" s="185">
        <v>0</v>
      </c>
      <c r="CD925" s="185">
        <v>102854</v>
      </c>
      <c r="CE925" s="185">
        <v>0</v>
      </c>
      <c r="CF925" s="185">
        <v>0</v>
      </c>
      <c r="CG925" s="185">
        <v>0</v>
      </c>
      <c r="CH925" s="185">
        <v>632231</v>
      </c>
      <c r="CI925" s="185">
        <v>0</v>
      </c>
      <c r="CK925" s="185">
        <v>1609942</v>
      </c>
      <c r="CL925" s="185">
        <v>0</v>
      </c>
      <c r="CM925" s="185">
        <v>0</v>
      </c>
      <c r="CN925" s="185">
        <v>0</v>
      </c>
      <c r="CO925" s="185">
        <v>0</v>
      </c>
      <c r="CP925" s="185">
        <v>66098</v>
      </c>
      <c r="CQ925" s="185">
        <v>0</v>
      </c>
      <c r="CR925" s="185">
        <v>0</v>
      </c>
      <c r="CS925" s="185">
        <v>168595</v>
      </c>
      <c r="CT925" s="185">
        <v>0</v>
      </c>
      <c r="CU925" s="185">
        <v>0</v>
      </c>
      <c r="CV925" s="185">
        <v>0</v>
      </c>
      <c r="CW925" s="185">
        <v>4020709</v>
      </c>
      <c r="CX925" s="185">
        <v>444254</v>
      </c>
      <c r="CY925" s="185">
        <v>3576455</v>
      </c>
      <c r="CZ925" s="185" t="s">
        <v>8035</v>
      </c>
      <c r="DA925" s="185">
        <v>306299</v>
      </c>
      <c r="DB925" s="185">
        <v>161200</v>
      </c>
      <c r="DC925" s="185">
        <v>227600</v>
      </c>
      <c r="DD925" s="185">
        <v>3573000</v>
      </c>
      <c r="DE925" s="185">
        <v>142900</v>
      </c>
      <c r="DF925" s="185">
        <v>71500</v>
      </c>
      <c r="DG925" s="185">
        <v>107200</v>
      </c>
      <c r="DH925" s="185">
        <v>0</v>
      </c>
      <c r="DI925" s="185">
        <v>30</v>
      </c>
      <c r="DJ925" s="185">
        <v>0</v>
      </c>
      <c r="DK925" s="185">
        <v>0</v>
      </c>
      <c r="DL925" s="185">
        <v>0</v>
      </c>
      <c r="DM925" s="187">
        <v>44403</v>
      </c>
      <c r="DN925" s="187">
        <v>44445</v>
      </c>
      <c r="DO925" s="185">
        <v>0</v>
      </c>
      <c r="DP925" s="185">
        <v>75900</v>
      </c>
      <c r="DQ925" s="185">
        <v>0</v>
      </c>
      <c r="DR925" s="185" t="s">
        <v>1888</v>
      </c>
      <c r="DS925" s="185" t="s">
        <v>1887</v>
      </c>
      <c r="DT925" s="185">
        <v>75900</v>
      </c>
      <c r="DV925" s="185" t="s">
        <v>2397</v>
      </c>
      <c r="DW925" s="185">
        <v>1897000</v>
      </c>
      <c r="DX925" s="185" t="s">
        <v>1896</v>
      </c>
    </row>
    <row r="926" spans="1:128" x14ac:dyDescent="0.25">
      <c r="A926" s="185">
        <v>30</v>
      </c>
      <c r="B926" s="185">
        <v>2857000</v>
      </c>
      <c r="D926" s="230">
        <v>1.044E-2</v>
      </c>
      <c r="E926" s="185">
        <v>29827</v>
      </c>
      <c r="F926" s="185">
        <v>60255480</v>
      </c>
      <c r="I926" s="185">
        <v>2959015</v>
      </c>
      <c r="J926" s="185">
        <v>1221351</v>
      </c>
      <c r="L926" s="185">
        <v>3318354</v>
      </c>
      <c r="M926" s="185" t="s">
        <v>2253</v>
      </c>
      <c r="N926" s="185" t="s">
        <v>2032</v>
      </c>
      <c r="R926" s="185" t="s">
        <v>1879</v>
      </c>
      <c r="S926" s="185" t="s">
        <v>2255</v>
      </c>
      <c r="T926" s="185" t="s">
        <v>2256</v>
      </c>
      <c r="U926" s="185" t="s">
        <v>682</v>
      </c>
      <c r="V926" s="185" t="s">
        <v>2012</v>
      </c>
      <c r="W926" s="185" t="s">
        <v>309</v>
      </c>
      <c r="X926" s="185" t="s">
        <v>1907</v>
      </c>
      <c r="Y926" s="185" t="s">
        <v>1908</v>
      </c>
      <c r="Z926" s="185" t="s">
        <v>2257</v>
      </c>
      <c r="AA926" s="185" t="s">
        <v>1883</v>
      </c>
      <c r="AB926" s="185" t="s">
        <v>2258</v>
      </c>
      <c r="AC926" s="185" t="s">
        <v>5429</v>
      </c>
      <c r="AD926" s="185" t="s">
        <v>2260</v>
      </c>
      <c r="AE926" s="185" t="s">
        <v>1887</v>
      </c>
      <c r="AF926" s="185" t="s">
        <v>1888</v>
      </c>
      <c r="AG926" s="185" t="s">
        <v>1889</v>
      </c>
      <c r="AH926" s="185" t="s">
        <v>1883</v>
      </c>
      <c r="AI926" s="185" t="s">
        <v>1890</v>
      </c>
      <c r="AJ926" s="185" t="s">
        <v>1913</v>
      </c>
      <c r="AK926" s="185" t="s">
        <v>5430</v>
      </c>
      <c r="AL926" s="185" t="s">
        <v>3523</v>
      </c>
      <c r="AM926" s="185" t="s">
        <v>4358</v>
      </c>
      <c r="AN926" s="185" t="s">
        <v>4358</v>
      </c>
      <c r="AP926" s="185" t="s">
        <v>1896</v>
      </c>
      <c r="AQ926" s="185" t="s">
        <v>1272</v>
      </c>
      <c r="AR926" s="185" t="s">
        <v>1942</v>
      </c>
      <c r="AS926" s="185">
        <v>1475454</v>
      </c>
      <c r="AT926" s="185" t="s">
        <v>2136</v>
      </c>
      <c r="AU926" s="185" t="s">
        <v>1332</v>
      </c>
      <c r="AV926" s="185" t="s">
        <v>1920</v>
      </c>
      <c r="AW926" s="185">
        <v>2857236</v>
      </c>
      <c r="AX926" s="185">
        <v>0</v>
      </c>
      <c r="AY926" s="185" t="s">
        <v>2041</v>
      </c>
      <c r="AZ926" s="186">
        <v>0</v>
      </c>
      <c r="BA926" s="231">
        <v>8</v>
      </c>
      <c r="BB926" s="185">
        <v>0</v>
      </c>
      <c r="BC926" s="185" t="s">
        <v>1332</v>
      </c>
      <c r="BD926" s="187">
        <v>24099</v>
      </c>
      <c r="BE926" s="187">
        <v>34373</v>
      </c>
      <c r="BF926" s="187">
        <v>34373</v>
      </c>
      <c r="BH926" s="187">
        <v>42836</v>
      </c>
      <c r="BI926" s="187">
        <v>43200</v>
      </c>
      <c r="BM926" s="185" t="s">
        <v>3044</v>
      </c>
      <c r="BN926" s="185" t="s">
        <v>3045</v>
      </c>
      <c r="BV926" s="185" t="s">
        <v>3365</v>
      </c>
      <c r="BW926" s="185" t="s">
        <v>1926</v>
      </c>
      <c r="BX926" s="185" t="s">
        <v>1902</v>
      </c>
      <c r="BY926" s="187">
        <v>43566</v>
      </c>
      <c r="BZ926" s="187">
        <v>44297</v>
      </c>
      <c r="CA926" s="185">
        <v>0</v>
      </c>
      <c r="CB926" s="185">
        <v>2857236</v>
      </c>
      <c r="CC926" s="185">
        <v>0</v>
      </c>
      <c r="CD926" s="185">
        <v>0</v>
      </c>
      <c r="CE926" s="185">
        <v>0</v>
      </c>
      <c r="CF926" s="185">
        <v>0</v>
      </c>
      <c r="CG926" s="185">
        <v>0</v>
      </c>
      <c r="CH926" s="185">
        <v>0</v>
      </c>
      <c r="CI926" s="185">
        <v>0</v>
      </c>
      <c r="CK926" s="185">
        <v>0</v>
      </c>
      <c r="CL926" s="185">
        <v>0</v>
      </c>
      <c r="CM926" s="185">
        <v>0</v>
      </c>
      <c r="CN926" s="185">
        <v>0</v>
      </c>
      <c r="CO926" s="185">
        <v>0</v>
      </c>
      <c r="CP926" s="185">
        <v>0</v>
      </c>
      <c r="CQ926" s="185">
        <v>228579</v>
      </c>
      <c r="CR926" s="185">
        <v>0</v>
      </c>
      <c r="CS926" s="185">
        <v>0</v>
      </c>
      <c r="CT926" s="185">
        <v>0</v>
      </c>
      <c r="CU926" s="185">
        <v>0</v>
      </c>
      <c r="CV926" s="185">
        <v>0</v>
      </c>
      <c r="CW926" s="185">
        <v>3254767</v>
      </c>
      <c r="CX926" s="185">
        <v>559914</v>
      </c>
      <c r="CY926" s="185">
        <v>2694853</v>
      </c>
      <c r="CZ926" s="185" t="s">
        <v>8035</v>
      </c>
      <c r="DA926" s="185">
        <v>257151</v>
      </c>
      <c r="DB926" s="185">
        <v>242800</v>
      </c>
      <c r="DC926" s="185">
        <v>342800</v>
      </c>
      <c r="DD926" s="185">
        <v>3086000</v>
      </c>
      <c r="DE926" s="185">
        <v>123400</v>
      </c>
      <c r="DF926" s="185">
        <v>61700</v>
      </c>
      <c r="DG926" s="185">
        <v>92600</v>
      </c>
      <c r="DH926" s="185">
        <v>0</v>
      </c>
      <c r="DI926" s="185">
        <v>30</v>
      </c>
      <c r="DJ926" s="185">
        <v>0</v>
      </c>
      <c r="DK926" s="185">
        <v>0</v>
      </c>
      <c r="DL926" s="185">
        <v>0</v>
      </c>
      <c r="DM926" s="187">
        <v>44274</v>
      </c>
      <c r="DN926" s="187">
        <v>44299</v>
      </c>
      <c r="DO926" s="185">
        <v>0</v>
      </c>
      <c r="DP926" s="185">
        <v>114300</v>
      </c>
      <c r="DQ926" s="185">
        <v>0</v>
      </c>
      <c r="DR926" s="185" t="s">
        <v>1927</v>
      </c>
      <c r="DS926" s="185" t="s">
        <v>1889</v>
      </c>
      <c r="DT926" s="185">
        <v>114300</v>
      </c>
      <c r="DV926" s="185" t="s">
        <v>2267</v>
      </c>
      <c r="DW926" s="185">
        <v>2857000</v>
      </c>
      <c r="DX926" s="185" t="s">
        <v>1896</v>
      </c>
    </row>
    <row r="927" spans="1:128" x14ac:dyDescent="0.25">
      <c r="A927" s="185">
        <v>30</v>
      </c>
      <c r="B927" s="185">
        <v>1150000</v>
      </c>
      <c r="D927" s="230">
        <v>6.9599999999999995E-2</v>
      </c>
      <c r="E927" s="185">
        <v>80040</v>
      </c>
      <c r="F927" s="185">
        <v>60262974</v>
      </c>
      <c r="I927" s="185">
        <v>1367323</v>
      </c>
      <c r="J927" s="185">
        <v>575218</v>
      </c>
      <c r="L927" s="185">
        <v>1481072</v>
      </c>
      <c r="M927" s="185" t="s">
        <v>2253</v>
      </c>
      <c r="N927" s="185" t="s">
        <v>1938</v>
      </c>
      <c r="R927" s="185" t="s">
        <v>1264</v>
      </c>
      <c r="S927" s="185" t="s">
        <v>2255</v>
      </c>
      <c r="T927" s="185" t="s">
        <v>2530</v>
      </c>
      <c r="U927" s="185" t="s">
        <v>682</v>
      </c>
      <c r="V927" s="185" t="s">
        <v>1272</v>
      </c>
      <c r="W927" s="185" t="s">
        <v>996</v>
      </c>
      <c r="X927" s="185" t="s">
        <v>1907</v>
      </c>
      <c r="Y927" s="185" t="s">
        <v>2268</v>
      </c>
      <c r="Z927" s="185" t="s">
        <v>2257</v>
      </c>
      <c r="AA927" s="185" t="s">
        <v>1883</v>
      </c>
      <c r="AB927" s="185" t="s">
        <v>2258</v>
      </c>
      <c r="AC927" s="185" t="s">
        <v>5431</v>
      </c>
      <c r="AD927" s="185" t="s">
        <v>2532</v>
      </c>
      <c r="AE927" s="185" t="s">
        <v>1887</v>
      </c>
      <c r="AF927" s="185" t="s">
        <v>1888</v>
      </c>
      <c r="AG927" s="185" t="s">
        <v>1889</v>
      </c>
      <c r="AH927" s="185" t="s">
        <v>1912</v>
      </c>
      <c r="AI927" s="185" t="s">
        <v>1890</v>
      </c>
      <c r="AK927" s="185" t="s">
        <v>5289</v>
      </c>
      <c r="AL927" s="185" t="s">
        <v>1954</v>
      </c>
      <c r="AM927" s="185" t="s">
        <v>5432</v>
      </c>
      <c r="AN927" s="185" t="s">
        <v>4223</v>
      </c>
      <c r="AO927" s="185" t="s">
        <v>4255</v>
      </c>
      <c r="AP927" s="185" t="s">
        <v>1896</v>
      </c>
      <c r="AQ927" s="185" t="s">
        <v>1272</v>
      </c>
      <c r="AR927" s="185" t="s">
        <v>2093</v>
      </c>
      <c r="AS927" s="185">
        <v>1150436</v>
      </c>
      <c r="AT927" s="185" t="s">
        <v>2093</v>
      </c>
      <c r="AV927" s="185" t="s">
        <v>1920</v>
      </c>
      <c r="AW927" s="185">
        <v>1150436</v>
      </c>
      <c r="AX927" s="185">
        <v>0</v>
      </c>
      <c r="AY927" s="185" t="s">
        <v>1943</v>
      </c>
      <c r="AZ927" s="186">
        <v>0</v>
      </c>
      <c r="BA927" s="231">
        <v>0</v>
      </c>
      <c r="BB927" s="185">
        <v>0</v>
      </c>
      <c r="BD927" s="187">
        <v>28912</v>
      </c>
      <c r="BE927" s="187">
        <v>41173</v>
      </c>
      <c r="BF927" s="187">
        <v>41173</v>
      </c>
      <c r="BH927" s="187">
        <v>42999</v>
      </c>
      <c r="BI927" s="187">
        <v>43363</v>
      </c>
      <c r="BM927" s="185" t="s">
        <v>1900</v>
      </c>
      <c r="BN927" s="185" t="s">
        <v>1275</v>
      </c>
      <c r="BV927" s="185" t="s">
        <v>3365</v>
      </c>
      <c r="BW927" s="185" t="s">
        <v>1926</v>
      </c>
      <c r="BX927" s="185" t="s">
        <v>2025</v>
      </c>
      <c r="BY927" s="187">
        <v>42999</v>
      </c>
      <c r="BZ927" s="187">
        <v>44095</v>
      </c>
      <c r="CA927" s="185">
        <v>0</v>
      </c>
      <c r="CB927" s="185">
        <v>1150436</v>
      </c>
      <c r="CC927" s="185">
        <v>0</v>
      </c>
      <c r="CD927" s="185">
        <v>102854</v>
      </c>
      <c r="CE927" s="185">
        <v>0</v>
      </c>
      <c r="CF927" s="185">
        <v>0</v>
      </c>
      <c r="CG927" s="185">
        <v>0</v>
      </c>
      <c r="CH927" s="185">
        <v>0</v>
      </c>
      <c r="CI927" s="185">
        <v>0</v>
      </c>
      <c r="CK927" s="185">
        <v>0</v>
      </c>
      <c r="CL927" s="185">
        <v>0</v>
      </c>
      <c r="CM927" s="185">
        <v>0</v>
      </c>
      <c r="CN927" s="185">
        <v>0</v>
      </c>
      <c r="CO927" s="185">
        <v>0</v>
      </c>
      <c r="CP927" s="185">
        <v>66098</v>
      </c>
      <c r="CQ927" s="185">
        <v>0</v>
      </c>
      <c r="CR927" s="185">
        <v>0</v>
      </c>
      <c r="CS927" s="185">
        <v>0</v>
      </c>
      <c r="CT927" s="185">
        <v>0</v>
      </c>
      <c r="CU927" s="185">
        <v>0</v>
      </c>
      <c r="CV927" s="185">
        <v>0</v>
      </c>
      <c r="CW927" s="185">
        <v>1319388</v>
      </c>
      <c r="CX927" s="185">
        <v>157969</v>
      </c>
      <c r="CY927" s="185">
        <v>1161419</v>
      </c>
      <c r="CZ927" s="185" t="s">
        <v>8035</v>
      </c>
      <c r="DA927" s="185">
        <v>109949</v>
      </c>
      <c r="DB927" s="185">
        <v>97700</v>
      </c>
      <c r="DC927" s="185">
        <v>138000</v>
      </c>
      <c r="DD927" s="185">
        <v>1217000</v>
      </c>
      <c r="DE927" s="185">
        <v>48700</v>
      </c>
      <c r="DF927" s="185">
        <v>24300</v>
      </c>
      <c r="DG927" s="185">
        <v>36500</v>
      </c>
      <c r="DH927" s="185">
        <v>0</v>
      </c>
      <c r="DI927" s="185">
        <v>30</v>
      </c>
      <c r="DJ927" s="185">
        <v>0</v>
      </c>
      <c r="DK927" s="185">
        <v>0</v>
      </c>
      <c r="DL927" s="185">
        <v>0</v>
      </c>
      <c r="DM927" s="187">
        <v>43406</v>
      </c>
      <c r="DN927" s="187">
        <v>43430</v>
      </c>
      <c r="DO927" s="185">
        <v>0</v>
      </c>
      <c r="DP927" s="185">
        <v>46000</v>
      </c>
      <c r="DQ927" s="185">
        <v>0</v>
      </c>
      <c r="DR927" s="185" t="s">
        <v>1927</v>
      </c>
      <c r="DS927" s="185" t="s">
        <v>2026</v>
      </c>
      <c r="DT927" s="185">
        <v>46000</v>
      </c>
      <c r="DV927" s="185" t="s">
        <v>2267</v>
      </c>
      <c r="DW927" s="185">
        <v>1150000</v>
      </c>
      <c r="DX927" s="185" t="s">
        <v>1896</v>
      </c>
    </row>
    <row r="928" spans="1:128" x14ac:dyDescent="0.25">
      <c r="A928" s="185">
        <v>30</v>
      </c>
      <c r="B928" s="185">
        <v>1264000</v>
      </c>
      <c r="D928" s="230">
        <v>5.2199999999999998E-3</v>
      </c>
      <c r="E928" s="185">
        <v>6598</v>
      </c>
      <c r="F928" s="185">
        <v>60263593</v>
      </c>
      <c r="I928" s="185">
        <v>1486100</v>
      </c>
      <c r="J928" s="185">
        <v>632231</v>
      </c>
      <c r="L928" s="185">
        <v>1677023</v>
      </c>
      <c r="M928" s="185" t="s">
        <v>2253</v>
      </c>
      <c r="N928" s="185" t="s">
        <v>2044</v>
      </c>
      <c r="R928" s="185" t="s">
        <v>1879</v>
      </c>
      <c r="S928" s="185" t="s">
        <v>2255</v>
      </c>
      <c r="T928" s="185" t="s">
        <v>182</v>
      </c>
      <c r="U928" s="185" t="s">
        <v>682</v>
      </c>
      <c r="V928" s="185" t="s">
        <v>1949</v>
      </c>
      <c r="W928" s="185" t="s">
        <v>1385</v>
      </c>
      <c r="X928" s="185" t="s">
        <v>1907</v>
      </c>
      <c r="Y928" s="185" t="s">
        <v>1881</v>
      </c>
      <c r="Z928" s="185" t="s">
        <v>2257</v>
      </c>
      <c r="AA928" s="185" t="s">
        <v>1883</v>
      </c>
      <c r="AB928" s="185" t="s">
        <v>2258</v>
      </c>
      <c r="AC928" s="185" t="s">
        <v>5433</v>
      </c>
      <c r="AD928" s="185" t="s">
        <v>2027</v>
      </c>
      <c r="AE928" s="185" t="s">
        <v>1887</v>
      </c>
      <c r="AF928" s="185" t="s">
        <v>1888</v>
      </c>
      <c r="AG928" s="185" t="s">
        <v>1889</v>
      </c>
      <c r="AH928" s="185" t="s">
        <v>1883</v>
      </c>
      <c r="AI928" s="185" t="s">
        <v>1890</v>
      </c>
      <c r="AK928" s="185" t="s">
        <v>2151</v>
      </c>
      <c r="AL928" s="185" t="s">
        <v>3957</v>
      </c>
      <c r="AM928" s="185" t="s">
        <v>5434</v>
      </c>
      <c r="AN928" s="185" t="s">
        <v>4339</v>
      </c>
      <c r="AO928" s="185" t="s">
        <v>4212</v>
      </c>
      <c r="AP928" s="185" t="s">
        <v>1896</v>
      </c>
      <c r="AQ928" s="185" t="s">
        <v>1949</v>
      </c>
      <c r="AR928" s="185" t="s">
        <v>2069</v>
      </c>
      <c r="AS928" s="185">
        <v>1264462</v>
      </c>
      <c r="AT928" s="185" t="s">
        <v>2069</v>
      </c>
      <c r="AV928" s="185" t="s">
        <v>1920</v>
      </c>
      <c r="AW928" s="185">
        <v>1264462</v>
      </c>
      <c r="AX928" s="185">
        <v>0</v>
      </c>
      <c r="AY928" s="185" t="s">
        <v>2050</v>
      </c>
      <c r="AZ928" s="186">
        <v>0</v>
      </c>
      <c r="BA928" s="231">
        <v>0</v>
      </c>
      <c r="BB928" s="185">
        <v>0</v>
      </c>
      <c r="BD928" s="187">
        <v>29259</v>
      </c>
      <c r="BE928" s="187">
        <v>42867</v>
      </c>
      <c r="BF928" s="187">
        <v>42867</v>
      </c>
      <c r="BH928" s="187">
        <v>43597</v>
      </c>
      <c r="BI928" s="187">
        <v>43962</v>
      </c>
      <c r="BM928" s="185" t="s">
        <v>1900</v>
      </c>
      <c r="BN928" s="185" t="s">
        <v>1275</v>
      </c>
      <c r="BV928" s="185" t="s">
        <v>3365</v>
      </c>
      <c r="BW928" s="185" t="s">
        <v>1896</v>
      </c>
      <c r="BX928" s="185" t="s">
        <v>1902</v>
      </c>
      <c r="BY928" s="187">
        <v>42867</v>
      </c>
      <c r="BZ928" s="187">
        <v>44328</v>
      </c>
      <c r="CA928" s="185">
        <v>0</v>
      </c>
      <c r="CB928" s="185">
        <v>1264462</v>
      </c>
      <c r="CC928" s="185">
        <v>0</v>
      </c>
      <c r="CD928" s="185">
        <v>102854</v>
      </c>
      <c r="CE928" s="185">
        <v>0</v>
      </c>
      <c r="CF928" s="185">
        <v>0</v>
      </c>
      <c r="CG928" s="185">
        <v>0</v>
      </c>
      <c r="CH928" s="185">
        <v>0</v>
      </c>
      <c r="CI928" s="185">
        <v>0</v>
      </c>
      <c r="CK928" s="185">
        <v>0</v>
      </c>
      <c r="CL928" s="185">
        <v>0</v>
      </c>
      <c r="CM928" s="185">
        <v>0</v>
      </c>
      <c r="CN928" s="185">
        <v>0</v>
      </c>
      <c r="CO928" s="185">
        <v>0</v>
      </c>
      <c r="CP928" s="185">
        <v>66098</v>
      </c>
      <c r="CQ928" s="185">
        <v>0</v>
      </c>
      <c r="CR928" s="185">
        <v>0</v>
      </c>
      <c r="CS928" s="185">
        <v>0</v>
      </c>
      <c r="CT928" s="185">
        <v>0</v>
      </c>
      <c r="CU928" s="185">
        <v>0</v>
      </c>
      <c r="CV928" s="185">
        <v>0</v>
      </c>
      <c r="CW928" s="185">
        <v>1433414</v>
      </c>
      <c r="CX928" s="185">
        <v>225235</v>
      </c>
      <c r="CY928" s="185">
        <v>1208179</v>
      </c>
      <c r="CZ928" s="185" t="s">
        <v>8035</v>
      </c>
      <c r="DA928" s="185">
        <v>119451</v>
      </c>
      <c r="DB928" s="185">
        <v>107400</v>
      </c>
      <c r="DC928" s="185">
        <v>151700</v>
      </c>
      <c r="DD928" s="185">
        <v>1331000</v>
      </c>
      <c r="DE928" s="185">
        <v>53200</v>
      </c>
      <c r="DF928" s="185">
        <v>26600</v>
      </c>
      <c r="DG928" s="185">
        <v>39900</v>
      </c>
      <c r="DH928" s="185">
        <v>0</v>
      </c>
      <c r="DI928" s="185">
        <v>30</v>
      </c>
      <c r="DJ928" s="185">
        <v>0</v>
      </c>
      <c r="DK928" s="185">
        <v>0</v>
      </c>
      <c r="DL928" s="185">
        <v>0</v>
      </c>
      <c r="DM928" s="187">
        <v>44197</v>
      </c>
      <c r="DN928" s="187">
        <v>44204</v>
      </c>
      <c r="DO928" s="185">
        <v>0</v>
      </c>
      <c r="DP928" s="185">
        <v>50600</v>
      </c>
      <c r="DQ928" s="185">
        <v>0</v>
      </c>
      <c r="DR928" s="185" t="s">
        <v>1927</v>
      </c>
      <c r="DS928" s="185" t="s">
        <v>1903</v>
      </c>
      <c r="DT928" s="185">
        <v>50600</v>
      </c>
      <c r="DV928" s="185" t="s">
        <v>2267</v>
      </c>
      <c r="DW928" s="185">
        <v>1264000</v>
      </c>
      <c r="DX928" s="185" t="s">
        <v>1896</v>
      </c>
    </row>
    <row r="929" spans="1:128" x14ac:dyDescent="0.25">
      <c r="A929" s="185">
        <v>30</v>
      </c>
      <c r="B929" s="185">
        <v>1434000</v>
      </c>
      <c r="D929" s="230">
        <v>6.9599999999999995E-2</v>
      </c>
      <c r="E929" s="185">
        <v>99806</v>
      </c>
      <c r="F929" s="185">
        <v>60263687</v>
      </c>
      <c r="I929" s="185">
        <v>1367323</v>
      </c>
      <c r="J929" s="185">
        <v>575218</v>
      </c>
      <c r="L929" s="185">
        <v>1604165</v>
      </c>
      <c r="M929" s="185" t="s">
        <v>2253</v>
      </c>
      <c r="N929" s="185" t="s">
        <v>1938</v>
      </c>
      <c r="R929" s="185" t="s">
        <v>1264</v>
      </c>
      <c r="S929" s="185" t="s">
        <v>2255</v>
      </c>
      <c r="T929" s="185" t="s">
        <v>5435</v>
      </c>
      <c r="U929" s="185" t="s">
        <v>682</v>
      </c>
      <c r="V929" s="185" t="s">
        <v>1272</v>
      </c>
      <c r="W929" s="185" t="s">
        <v>997</v>
      </c>
      <c r="X929" s="185" t="s">
        <v>2013</v>
      </c>
      <c r="Y929" s="185" t="s">
        <v>1987</v>
      </c>
      <c r="Z929" s="185" t="s">
        <v>2257</v>
      </c>
      <c r="AA929" s="185" t="s">
        <v>1883</v>
      </c>
      <c r="AB929" s="185" t="s">
        <v>2258</v>
      </c>
      <c r="AC929" s="185" t="s">
        <v>5436</v>
      </c>
      <c r="AD929" s="185" t="s">
        <v>5437</v>
      </c>
      <c r="AE929" s="185" t="s">
        <v>1887</v>
      </c>
      <c r="AF929" s="185" t="s">
        <v>1888</v>
      </c>
      <c r="AG929" s="185" t="s">
        <v>1889</v>
      </c>
      <c r="AH929" s="185" t="s">
        <v>1883</v>
      </c>
      <c r="AI929" s="185" t="s">
        <v>1890</v>
      </c>
      <c r="AK929" s="185" t="s">
        <v>3188</v>
      </c>
      <c r="AL929" s="185" t="s">
        <v>2055</v>
      </c>
      <c r="AM929" s="185" t="s">
        <v>5438</v>
      </c>
      <c r="AN929" s="185" t="s">
        <v>4377</v>
      </c>
      <c r="AO929" s="185" t="s">
        <v>4288</v>
      </c>
      <c r="AP929" s="185" t="s">
        <v>1896</v>
      </c>
      <c r="AQ929" s="185" t="s">
        <v>1272</v>
      </c>
      <c r="AR929" s="185" t="s">
        <v>2093</v>
      </c>
      <c r="AS929" s="185">
        <v>1150436</v>
      </c>
      <c r="AT929" s="185" t="s">
        <v>2093</v>
      </c>
      <c r="AV929" s="185" t="s">
        <v>1920</v>
      </c>
      <c r="AW929" s="185">
        <v>1150436</v>
      </c>
      <c r="AX929" s="185">
        <v>0</v>
      </c>
      <c r="AY929" s="185" t="s">
        <v>1943</v>
      </c>
      <c r="AZ929" s="186">
        <v>0</v>
      </c>
      <c r="BA929" s="231">
        <v>0</v>
      </c>
      <c r="BB929" s="185">
        <v>0</v>
      </c>
      <c r="BD929" s="187">
        <v>29331</v>
      </c>
      <c r="BE929" s="187">
        <v>41183</v>
      </c>
      <c r="BF929" s="187">
        <v>41183</v>
      </c>
      <c r="BH929" s="187">
        <v>43739</v>
      </c>
      <c r="BI929" s="187">
        <v>44104</v>
      </c>
      <c r="BV929" s="185" t="s">
        <v>3365</v>
      </c>
      <c r="BW929" s="185" t="s">
        <v>1926</v>
      </c>
      <c r="BX929" s="185" t="s">
        <v>2025</v>
      </c>
      <c r="BY929" s="187">
        <v>43009</v>
      </c>
      <c r="BZ929" s="187">
        <v>44105</v>
      </c>
      <c r="CA929" s="185">
        <v>0</v>
      </c>
      <c r="CB929" s="185">
        <v>1150436</v>
      </c>
      <c r="CC929" s="185">
        <v>0</v>
      </c>
      <c r="CD929" s="185">
        <v>102854</v>
      </c>
      <c r="CE929" s="185">
        <v>0</v>
      </c>
      <c r="CF929" s="185">
        <v>0</v>
      </c>
      <c r="CG929" s="185">
        <v>0</v>
      </c>
      <c r="CH929" s="185">
        <v>0</v>
      </c>
      <c r="CI929" s="185">
        <v>0</v>
      </c>
      <c r="CK929" s="185">
        <v>0</v>
      </c>
      <c r="CL929" s="185">
        <v>0</v>
      </c>
      <c r="CM929" s="185">
        <v>67109</v>
      </c>
      <c r="CN929" s="185">
        <v>171127</v>
      </c>
      <c r="CO929" s="185">
        <v>0</v>
      </c>
      <c r="CP929" s="185">
        <v>66098</v>
      </c>
      <c r="CQ929" s="185">
        <v>0</v>
      </c>
      <c r="CR929" s="185">
        <v>45059</v>
      </c>
      <c r="CS929" s="185">
        <v>0</v>
      </c>
      <c r="CT929" s="185">
        <v>0</v>
      </c>
      <c r="CU929" s="185">
        <v>0</v>
      </c>
      <c r="CV929" s="185">
        <v>0</v>
      </c>
      <c r="CW929" s="185">
        <v>1602683</v>
      </c>
      <c r="CX929" s="185">
        <v>194934</v>
      </c>
      <c r="CY929" s="185">
        <v>1407749</v>
      </c>
      <c r="CZ929" s="185" t="s">
        <v>8035</v>
      </c>
      <c r="DA929" s="185">
        <v>133557</v>
      </c>
      <c r="DB929" s="185">
        <v>121900</v>
      </c>
      <c r="DC929" s="185">
        <v>172100</v>
      </c>
      <c r="DD929" s="185">
        <v>1500000</v>
      </c>
      <c r="DE929" s="185">
        <v>60000</v>
      </c>
      <c r="DF929" s="185">
        <v>30000</v>
      </c>
      <c r="DG929" s="185">
        <v>45000</v>
      </c>
      <c r="DH929" s="185">
        <v>0</v>
      </c>
      <c r="DI929" s="185">
        <v>30</v>
      </c>
      <c r="DJ929" s="185">
        <v>0</v>
      </c>
      <c r="DK929" s="185">
        <v>0</v>
      </c>
      <c r="DL929" s="185">
        <v>0</v>
      </c>
      <c r="DM929" s="187">
        <v>44174</v>
      </c>
      <c r="DN929" s="187">
        <v>44195</v>
      </c>
      <c r="DO929" s="185">
        <v>0</v>
      </c>
      <c r="DP929" s="185">
        <v>57400</v>
      </c>
      <c r="DQ929" s="185">
        <v>0</v>
      </c>
      <c r="DR929" s="185" t="s">
        <v>2026</v>
      </c>
      <c r="DS929" s="185" t="s">
        <v>1887</v>
      </c>
      <c r="DT929" s="185">
        <v>57400</v>
      </c>
      <c r="DV929" s="185" t="s">
        <v>2267</v>
      </c>
      <c r="DW929" s="185">
        <v>1434000</v>
      </c>
      <c r="DX929" s="185" t="s">
        <v>1896</v>
      </c>
    </row>
    <row r="930" spans="1:128" x14ac:dyDescent="0.25">
      <c r="A930" s="185">
        <v>30</v>
      </c>
      <c r="B930" s="185">
        <v>2980000</v>
      </c>
      <c r="D930" s="230">
        <v>2.436E-2</v>
      </c>
      <c r="E930" s="185">
        <v>72593</v>
      </c>
      <c r="F930" s="185">
        <v>60267468</v>
      </c>
      <c r="I930" s="185">
        <v>3067150</v>
      </c>
      <c r="J930" s="185">
        <v>1043079</v>
      </c>
      <c r="L930" s="185">
        <v>3461194</v>
      </c>
      <c r="M930" s="185" t="s">
        <v>2081</v>
      </c>
      <c r="N930" s="185" t="s">
        <v>1313</v>
      </c>
      <c r="R930" s="185" t="s">
        <v>1879</v>
      </c>
      <c r="S930" s="185" t="s">
        <v>687</v>
      </c>
      <c r="T930" s="185" t="s">
        <v>602</v>
      </c>
      <c r="U930" s="185" t="s">
        <v>2643</v>
      </c>
      <c r="V930" s="185" t="s">
        <v>2012</v>
      </c>
      <c r="W930" s="185" t="s">
        <v>1348</v>
      </c>
      <c r="X930" s="185" t="s">
        <v>2407</v>
      </c>
      <c r="Y930" s="185" t="s">
        <v>1881</v>
      </c>
      <c r="Z930" s="185" t="s">
        <v>2085</v>
      </c>
      <c r="AA930" s="185" t="s">
        <v>1883</v>
      </c>
      <c r="AB930" s="185" t="s">
        <v>2086</v>
      </c>
      <c r="AC930" s="185" t="s">
        <v>5439</v>
      </c>
      <c r="AD930" s="185" t="s">
        <v>3021</v>
      </c>
      <c r="AE930" s="185" t="s">
        <v>1903</v>
      </c>
      <c r="AF930" s="185" t="s">
        <v>1888</v>
      </c>
      <c r="AG930" s="185" t="s">
        <v>1989</v>
      </c>
      <c r="AH930" s="185" t="s">
        <v>1912</v>
      </c>
      <c r="AI930" s="185" t="s">
        <v>1890</v>
      </c>
      <c r="AK930" s="185" t="s">
        <v>2959</v>
      </c>
      <c r="AL930" s="185" t="s">
        <v>2545</v>
      </c>
      <c r="AM930" s="185" t="s">
        <v>5351</v>
      </c>
      <c r="AN930" s="185" t="s">
        <v>5196</v>
      </c>
      <c r="AO930" s="185" t="s">
        <v>4568</v>
      </c>
      <c r="AP930" s="185" t="s">
        <v>1896</v>
      </c>
      <c r="AQ930" s="185" t="s">
        <v>2012</v>
      </c>
      <c r="AR930" s="185" t="s">
        <v>2747</v>
      </c>
      <c r="AS930" s="185">
        <v>2980227</v>
      </c>
      <c r="AT930" s="185" t="s">
        <v>2747</v>
      </c>
      <c r="AV930" s="185" t="s">
        <v>1920</v>
      </c>
      <c r="AW930" s="185">
        <v>2980227</v>
      </c>
      <c r="AX930" s="185">
        <v>0</v>
      </c>
      <c r="AY930" s="185" t="s">
        <v>2022</v>
      </c>
      <c r="AZ930" s="186">
        <v>0</v>
      </c>
      <c r="BA930" s="231">
        <v>0</v>
      </c>
      <c r="BB930" s="185">
        <v>0</v>
      </c>
      <c r="BD930" s="187">
        <v>30952</v>
      </c>
      <c r="BE930" s="187">
        <v>42828</v>
      </c>
      <c r="BF930" s="187">
        <v>42828</v>
      </c>
      <c r="BH930" s="187">
        <v>43193</v>
      </c>
      <c r="BI930" s="187">
        <v>43557</v>
      </c>
      <c r="BO930" s="185" t="s">
        <v>2023</v>
      </c>
      <c r="BR930" s="185" t="s">
        <v>2024</v>
      </c>
      <c r="BV930" s="185" t="s">
        <v>3365</v>
      </c>
      <c r="BW930" s="185" t="s">
        <v>1896</v>
      </c>
      <c r="BX930" s="185" t="s">
        <v>1902</v>
      </c>
      <c r="BY930" s="187">
        <v>42828</v>
      </c>
      <c r="BZ930" s="187">
        <v>44289</v>
      </c>
      <c r="CA930" s="185">
        <v>0</v>
      </c>
      <c r="CB930" s="185">
        <v>2980227</v>
      </c>
      <c r="CC930" s="185">
        <v>0</v>
      </c>
      <c r="CD930" s="185">
        <v>0</v>
      </c>
      <c r="CE930" s="185">
        <v>0</v>
      </c>
      <c r="CF930" s="185">
        <v>0</v>
      </c>
      <c r="CG930" s="185">
        <v>0</v>
      </c>
      <c r="CH930" s="185">
        <v>0</v>
      </c>
      <c r="CI930" s="185">
        <v>0</v>
      </c>
      <c r="CK930" s="185">
        <v>0</v>
      </c>
      <c r="CL930" s="185">
        <v>0</v>
      </c>
      <c r="CM930" s="185">
        <v>0</v>
      </c>
      <c r="CN930" s="185">
        <v>0</v>
      </c>
      <c r="CO930" s="185">
        <v>0</v>
      </c>
      <c r="CP930" s="185">
        <v>0</v>
      </c>
      <c r="CQ930" s="185">
        <v>0</v>
      </c>
      <c r="CR930" s="185">
        <v>0</v>
      </c>
      <c r="CS930" s="185">
        <v>0</v>
      </c>
      <c r="CT930" s="185">
        <v>0</v>
      </c>
      <c r="CU930" s="185">
        <v>0</v>
      </c>
      <c r="CV930" s="185">
        <v>0</v>
      </c>
      <c r="CW930" s="185">
        <v>2980227</v>
      </c>
      <c r="CX930" s="185">
        <v>516490</v>
      </c>
      <c r="CY930" s="185">
        <v>2463737</v>
      </c>
      <c r="CZ930" s="185" t="s">
        <v>8035</v>
      </c>
      <c r="DA930" s="185">
        <v>248352</v>
      </c>
      <c r="DB930" s="185">
        <v>253300</v>
      </c>
      <c r="DC930" s="185">
        <v>357600</v>
      </c>
      <c r="DD930" s="185">
        <v>2980000</v>
      </c>
      <c r="DE930" s="185">
        <v>119200</v>
      </c>
      <c r="DF930" s="185">
        <v>59600</v>
      </c>
      <c r="DG930" s="185">
        <v>89400</v>
      </c>
      <c r="DH930" s="185">
        <v>0</v>
      </c>
      <c r="DI930" s="185">
        <v>30</v>
      </c>
      <c r="DJ930" s="185">
        <v>0</v>
      </c>
      <c r="DK930" s="185">
        <v>0</v>
      </c>
      <c r="DL930" s="185">
        <v>0</v>
      </c>
      <c r="DM930" s="187">
        <v>44109</v>
      </c>
      <c r="DN930" s="187">
        <v>44130</v>
      </c>
      <c r="DO930" s="185">
        <v>0</v>
      </c>
      <c r="DP930" s="185">
        <v>119200</v>
      </c>
      <c r="DQ930" s="185">
        <v>0</v>
      </c>
      <c r="DR930" s="185" t="s">
        <v>2074</v>
      </c>
      <c r="DS930" s="185" t="s">
        <v>1903</v>
      </c>
      <c r="DT930" s="185">
        <v>119200</v>
      </c>
      <c r="DV930" s="185" t="s">
        <v>1911</v>
      </c>
      <c r="DW930" s="185">
        <v>2980000</v>
      </c>
      <c r="DX930" s="185" t="s">
        <v>1896</v>
      </c>
    </row>
    <row r="931" spans="1:128" x14ac:dyDescent="0.25">
      <c r="A931" s="185">
        <v>30</v>
      </c>
      <c r="B931" s="185">
        <v>0</v>
      </c>
      <c r="D931" s="230">
        <v>6.9599999999999995E-2</v>
      </c>
      <c r="E931" s="185">
        <v>0</v>
      </c>
      <c r="F931" s="185">
        <v>60267697</v>
      </c>
      <c r="I931" s="185">
        <v>0</v>
      </c>
      <c r="J931" s="185">
        <v>0</v>
      </c>
      <c r="L931" s="185">
        <v>0</v>
      </c>
      <c r="M931" s="185" t="s">
        <v>2253</v>
      </c>
      <c r="N931" s="185" t="s">
        <v>1878</v>
      </c>
      <c r="R931" s="185" t="s">
        <v>2082</v>
      </c>
      <c r="S931" s="185" t="s">
        <v>2255</v>
      </c>
      <c r="T931" s="185" t="s">
        <v>3512</v>
      </c>
      <c r="U931" s="185" t="s">
        <v>682</v>
      </c>
      <c r="V931" s="185" t="s">
        <v>1272</v>
      </c>
      <c r="W931" s="185" t="s">
        <v>7269</v>
      </c>
      <c r="X931" s="185" t="s">
        <v>1880</v>
      </c>
      <c r="Y931" s="185" t="s">
        <v>1987</v>
      </c>
      <c r="Z931" s="185" t="s">
        <v>2257</v>
      </c>
      <c r="AA931" s="185" t="s">
        <v>1883</v>
      </c>
      <c r="AB931" s="185" t="s">
        <v>2258</v>
      </c>
      <c r="AC931" s="185" t="s">
        <v>5440</v>
      </c>
      <c r="AD931" s="185" t="s">
        <v>3514</v>
      </c>
      <c r="AE931" s="185" t="s">
        <v>1887</v>
      </c>
      <c r="AF931" s="185" t="s">
        <v>1888</v>
      </c>
      <c r="AG931" s="185" t="s">
        <v>1889</v>
      </c>
      <c r="AH931" s="185" t="s">
        <v>1883</v>
      </c>
      <c r="AI931" s="185" t="s">
        <v>1890</v>
      </c>
      <c r="AK931" s="185" t="s">
        <v>2545</v>
      </c>
      <c r="AL931" s="185" t="s">
        <v>3539</v>
      </c>
      <c r="AM931" s="185" t="s">
        <v>5441</v>
      </c>
      <c r="AN931" s="185" t="s">
        <v>4979</v>
      </c>
      <c r="AO931" s="185" t="s">
        <v>4349</v>
      </c>
      <c r="AP931" s="185" t="s">
        <v>1896</v>
      </c>
      <c r="AQ931" s="185" t="s">
        <v>1272</v>
      </c>
      <c r="AR931" s="185" t="s">
        <v>2093</v>
      </c>
      <c r="AS931" s="185">
        <v>1150436</v>
      </c>
      <c r="AT931" s="185" t="s">
        <v>2093</v>
      </c>
      <c r="AV931" s="185" t="s">
        <v>1920</v>
      </c>
      <c r="AW931" s="185">
        <v>1150436</v>
      </c>
      <c r="AX931" s="185">
        <v>0</v>
      </c>
      <c r="AY931" s="185" t="s">
        <v>1899</v>
      </c>
      <c r="AZ931" s="186">
        <v>0</v>
      </c>
      <c r="BA931" s="231">
        <v>0</v>
      </c>
      <c r="BB931" s="185">
        <v>0</v>
      </c>
      <c r="BD931" s="187">
        <v>31032</v>
      </c>
      <c r="BE931" s="187">
        <v>44183</v>
      </c>
      <c r="BF931" s="187">
        <v>44183</v>
      </c>
      <c r="BG931" s="187">
        <v>44195</v>
      </c>
      <c r="BH931" s="187">
        <v>44183</v>
      </c>
      <c r="BM931" s="185" t="s">
        <v>1900</v>
      </c>
      <c r="BN931" s="185" t="s">
        <v>1275</v>
      </c>
      <c r="BV931" s="185" t="s">
        <v>3365</v>
      </c>
      <c r="BW931" s="185" t="s">
        <v>1926</v>
      </c>
      <c r="BX931" s="185" t="s">
        <v>2094</v>
      </c>
      <c r="BY931" s="187">
        <v>44183</v>
      </c>
      <c r="BZ931" s="187">
        <v>44183</v>
      </c>
      <c r="CA931" s="185">
        <v>0</v>
      </c>
      <c r="CB931" s="185">
        <v>0</v>
      </c>
      <c r="CC931" s="185">
        <v>0</v>
      </c>
      <c r="CD931" s="185">
        <v>0</v>
      </c>
      <c r="CE931" s="185">
        <v>0</v>
      </c>
      <c r="CF931" s="185">
        <v>0</v>
      </c>
      <c r="CG931" s="185">
        <v>0</v>
      </c>
      <c r="CH931" s="185">
        <v>0</v>
      </c>
      <c r="CI931" s="185">
        <v>0</v>
      </c>
      <c r="CK931" s="185">
        <v>0</v>
      </c>
      <c r="CL931" s="185">
        <v>0</v>
      </c>
      <c r="CM931" s="185">
        <v>0</v>
      </c>
      <c r="CN931" s="185">
        <v>0</v>
      </c>
      <c r="CO931" s="185">
        <v>0</v>
      </c>
      <c r="CP931" s="185">
        <v>0</v>
      </c>
      <c r="CQ931" s="185">
        <v>0</v>
      </c>
      <c r="CR931" s="185">
        <v>0</v>
      </c>
      <c r="CS931" s="185">
        <v>0</v>
      </c>
      <c r="CT931" s="185">
        <v>0</v>
      </c>
      <c r="CU931" s="185">
        <v>0</v>
      </c>
      <c r="CV931" s="185">
        <v>0</v>
      </c>
      <c r="CW931" s="185">
        <v>0</v>
      </c>
      <c r="CX931" s="185">
        <v>0</v>
      </c>
      <c r="CY931" s="185">
        <v>0</v>
      </c>
      <c r="CZ931" s="185" t="s">
        <v>8035</v>
      </c>
      <c r="DA931" s="185">
        <v>0</v>
      </c>
      <c r="DB931" s="185">
        <v>0</v>
      </c>
      <c r="DC931" s="185">
        <v>0</v>
      </c>
      <c r="DD931" s="185">
        <v>0</v>
      </c>
      <c r="DE931" s="185">
        <v>0</v>
      </c>
      <c r="DF931" s="185">
        <v>0</v>
      </c>
      <c r="DG931" s="185">
        <v>0</v>
      </c>
      <c r="DH931" s="185">
        <v>0</v>
      </c>
      <c r="DI931" s="185">
        <v>30</v>
      </c>
      <c r="DJ931" s="185">
        <v>0</v>
      </c>
      <c r="DK931" s="185">
        <v>0</v>
      </c>
      <c r="DL931" s="185">
        <v>0</v>
      </c>
      <c r="DM931" s="187">
        <v>44183</v>
      </c>
      <c r="DN931" s="187">
        <v>44184</v>
      </c>
      <c r="DO931" s="185">
        <v>0</v>
      </c>
      <c r="DP931" s="185">
        <v>0</v>
      </c>
      <c r="DQ931" s="185">
        <v>0</v>
      </c>
      <c r="DR931" s="185" t="s">
        <v>1888</v>
      </c>
      <c r="DS931" s="185" t="s">
        <v>1887</v>
      </c>
      <c r="DT931" s="185">
        <v>0</v>
      </c>
      <c r="DV931" s="185" t="s">
        <v>2267</v>
      </c>
      <c r="DW931" s="185">
        <v>0</v>
      </c>
      <c r="DX931" s="185" t="s">
        <v>1896</v>
      </c>
    </row>
    <row r="932" spans="1:128" x14ac:dyDescent="0.25">
      <c r="A932" s="185">
        <v>14</v>
      </c>
      <c r="B932" s="185">
        <v>488600</v>
      </c>
      <c r="D932" s="230">
        <v>5.2199999999999998E-3</v>
      </c>
      <c r="E932" s="185">
        <v>2550</v>
      </c>
      <c r="F932" s="185">
        <v>60279076</v>
      </c>
      <c r="I932" s="185">
        <v>1486100</v>
      </c>
      <c r="J932" s="185">
        <v>632231</v>
      </c>
      <c r="L932" s="185">
        <v>1743405</v>
      </c>
      <c r="M932" s="185" t="s">
        <v>2273</v>
      </c>
      <c r="N932" s="185" t="s">
        <v>2227</v>
      </c>
      <c r="O932" s="185" t="s">
        <v>1332</v>
      </c>
      <c r="R932" s="185" t="s">
        <v>1879</v>
      </c>
      <c r="S932" s="185" t="s">
        <v>458</v>
      </c>
      <c r="T932" s="185" t="s">
        <v>788</v>
      </c>
      <c r="U932" s="185" t="s">
        <v>682</v>
      </c>
      <c r="V932" s="185" t="s">
        <v>1949</v>
      </c>
      <c r="W932" s="185" t="s">
        <v>789</v>
      </c>
      <c r="X932" s="185" t="s">
        <v>2013</v>
      </c>
      <c r="Y932" s="185" t="s">
        <v>1881</v>
      </c>
      <c r="Z932" s="185" t="s">
        <v>2274</v>
      </c>
      <c r="AA932" s="185" t="s">
        <v>1883</v>
      </c>
      <c r="AB932" s="185" t="s">
        <v>1898</v>
      </c>
      <c r="AC932" s="185" t="s">
        <v>5442</v>
      </c>
      <c r="AD932" s="185" t="s">
        <v>2523</v>
      </c>
      <c r="AE932" s="185" t="s">
        <v>1887</v>
      </c>
      <c r="AF932" s="185" t="s">
        <v>1888</v>
      </c>
      <c r="AG932" s="185" t="s">
        <v>1889</v>
      </c>
      <c r="AH932" s="185" t="s">
        <v>1883</v>
      </c>
      <c r="AI932" s="185" t="s">
        <v>1890</v>
      </c>
      <c r="AK932" s="185" t="s">
        <v>3885</v>
      </c>
      <c r="AL932" s="185" t="s">
        <v>2423</v>
      </c>
      <c r="AM932" s="185" t="s">
        <v>4715</v>
      </c>
      <c r="AN932" s="185" t="s">
        <v>4715</v>
      </c>
      <c r="AP932" s="185" t="s">
        <v>1896</v>
      </c>
      <c r="AQ932" s="185" t="s">
        <v>1949</v>
      </c>
      <c r="AR932" s="185" t="s">
        <v>2069</v>
      </c>
      <c r="AS932" s="185">
        <v>1264462</v>
      </c>
      <c r="AT932" s="185" t="s">
        <v>2069</v>
      </c>
      <c r="AV932" s="185" t="s">
        <v>1920</v>
      </c>
      <c r="AW932" s="185">
        <v>1264462</v>
      </c>
      <c r="AX932" s="185">
        <v>0</v>
      </c>
      <c r="AY932" s="185" t="s">
        <v>2233</v>
      </c>
      <c r="AZ932" s="186">
        <v>0</v>
      </c>
      <c r="BA932" s="231">
        <v>20</v>
      </c>
      <c r="BB932" s="185">
        <v>0</v>
      </c>
      <c r="BC932" s="185" t="s">
        <v>1332</v>
      </c>
      <c r="BD932" s="187">
        <v>21751</v>
      </c>
      <c r="BE932" s="187">
        <v>35740</v>
      </c>
      <c r="BF932" s="187">
        <v>35740</v>
      </c>
      <c r="BH932" s="187">
        <v>43410</v>
      </c>
      <c r="BI932" s="187">
        <v>44140</v>
      </c>
      <c r="BM932" s="185" t="s">
        <v>1900</v>
      </c>
      <c r="BN932" s="185" t="s">
        <v>1275</v>
      </c>
      <c r="BV932" s="185" t="s">
        <v>3365</v>
      </c>
      <c r="BW932" s="185" t="s">
        <v>1896</v>
      </c>
      <c r="BX932" s="185" t="s">
        <v>1902</v>
      </c>
      <c r="BY932" s="187">
        <v>43045</v>
      </c>
      <c r="BZ932" s="187">
        <v>44141</v>
      </c>
      <c r="CA932" s="185">
        <v>0</v>
      </c>
      <c r="CB932" s="185">
        <v>590082</v>
      </c>
      <c r="CC932" s="185">
        <v>0</v>
      </c>
      <c r="CD932" s="185">
        <v>47999</v>
      </c>
      <c r="CE932" s="185">
        <v>0</v>
      </c>
      <c r="CF932" s="185">
        <v>0</v>
      </c>
      <c r="CG932" s="185">
        <v>0</v>
      </c>
      <c r="CH932" s="185">
        <v>0</v>
      </c>
      <c r="CI932" s="185">
        <v>945164</v>
      </c>
      <c r="CK932" s="185">
        <v>0</v>
      </c>
      <c r="CL932" s="185">
        <v>0</v>
      </c>
      <c r="CM932" s="185">
        <v>0</v>
      </c>
      <c r="CN932" s="185">
        <v>0</v>
      </c>
      <c r="CO932" s="185">
        <v>0</v>
      </c>
      <c r="CP932" s="185">
        <v>30846</v>
      </c>
      <c r="CQ932" s="185">
        <v>118016</v>
      </c>
      <c r="CR932" s="185">
        <v>0</v>
      </c>
      <c r="CS932" s="185">
        <v>0</v>
      </c>
      <c r="CT932" s="185">
        <v>0</v>
      </c>
      <c r="CU932" s="185">
        <v>0</v>
      </c>
      <c r="CV932" s="185">
        <v>0</v>
      </c>
      <c r="CW932" s="185">
        <v>1949254</v>
      </c>
      <c r="CX932" s="185">
        <v>862797</v>
      </c>
      <c r="CY932" s="185">
        <v>1086457</v>
      </c>
      <c r="CZ932" s="185" t="s">
        <v>8035</v>
      </c>
      <c r="DA932" s="185">
        <v>144342</v>
      </c>
      <c r="DB932" s="185">
        <v>89000</v>
      </c>
      <c r="DC932" s="185">
        <v>125600</v>
      </c>
      <c r="DD932" s="185">
        <v>1684000</v>
      </c>
      <c r="DE932" s="185">
        <v>67400</v>
      </c>
      <c r="DF932" s="185">
        <v>33700</v>
      </c>
      <c r="DG932" s="185">
        <v>50500</v>
      </c>
      <c r="DH932" s="185">
        <v>33446</v>
      </c>
      <c r="DI932" s="185">
        <v>14</v>
      </c>
      <c r="DJ932" s="185">
        <v>0</v>
      </c>
      <c r="DK932" s="185">
        <v>16</v>
      </c>
      <c r="DL932" s="185">
        <v>0</v>
      </c>
      <c r="DM932" s="187">
        <v>44362</v>
      </c>
      <c r="DN932" s="187">
        <v>44405</v>
      </c>
      <c r="DO932" s="185">
        <v>0</v>
      </c>
      <c r="DP932" s="185">
        <v>41900</v>
      </c>
      <c r="DQ932" s="185">
        <v>0</v>
      </c>
      <c r="DR932" s="185" t="s">
        <v>2026</v>
      </c>
      <c r="DS932" s="185" t="s">
        <v>1903</v>
      </c>
      <c r="DT932" s="185">
        <v>41900</v>
      </c>
      <c r="DV932" s="185" t="s">
        <v>2279</v>
      </c>
      <c r="DW932" s="185">
        <v>1047000</v>
      </c>
      <c r="DX932" s="185" t="s">
        <v>1896</v>
      </c>
    </row>
    <row r="933" spans="1:128" x14ac:dyDescent="0.25">
      <c r="A933" s="185">
        <v>30</v>
      </c>
      <c r="B933" s="185">
        <v>4709000</v>
      </c>
      <c r="D933" s="230">
        <v>2.436E-2</v>
      </c>
      <c r="E933" s="185">
        <v>114711</v>
      </c>
      <c r="F933" s="185">
        <v>60304242</v>
      </c>
      <c r="I933" s="185">
        <v>4846616</v>
      </c>
      <c r="J933" s="185">
        <v>1648242</v>
      </c>
      <c r="L933" s="185">
        <v>5460906</v>
      </c>
      <c r="M933" s="185" t="s">
        <v>2253</v>
      </c>
      <c r="N933" s="185" t="s">
        <v>861</v>
      </c>
      <c r="R933" s="185" t="s">
        <v>1879</v>
      </c>
      <c r="S933" s="185" t="s">
        <v>2255</v>
      </c>
      <c r="T933" s="185" t="s">
        <v>2256</v>
      </c>
      <c r="U933" s="185" t="s">
        <v>682</v>
      </c>
      <c r="V933" s="185" t="s">
        <v>1963</v>
      </c>
      <c r="W933" s="185" t="s">
        <v>7641</v>
      </c>
      <c r="X933" s="185" t="s">
        <v>2013</v>
      </c>
      <c r="Y933" s="185" t="s">
        <v>1987</v>
      </c>
      <c r="Z933" s="185" t="s">
        <v>2257</v>
      </c>
      <c r="AA933" s="185" t="s">
        <v>1883</v>
      </c>
      <c r="AB933" s="185" t="s">
        <v>2258</v>
      </c>
      <c r="AC933" s="185" t="s">
        <v>5443</v>
      </c>
      <c r="AD933" s="185" t="s">
        <v>2260</v>
      </c>
      <c r="AE933" s="185" t="s">
        <v>1887</v>
      </c>
      <c r="AF933" s="185" t="s">
        <v>1888</v>
      </c>
      <c r="AG933" s="185" t="s">
        <v>1889</v>
      </c>
      <c r="AH933" s="185" t="s">
        <v>1883</v>
      </c>
      <c r="AI933" s="185" t="s">
        <v>1890</v>
      </c>
      <c r="AK933" s="185" t="s">
        <v>2472</v>
      </c>
      <c r="AL933" s="185" t="s">
        <v>3989</v>
      </c>
      <c r="AM933" s="185" t="s">
        <v>4349</v>
      </c>
      <c r="AN933" s="185" t="s">
        <v>4349</v>
      </c>
      <c r="AP933" s="185" t="s">
        <v>1896</v>
      </c>
      <c r="AQ933" s="185" t="s">
        <v>1963</v>
      </c>
      <c r="AR933" s="185" t="s">
        <v>2596</v>
      </c>
      <c r="AS933" s="185">
        <v>4709262</v>
      </c>
      <c r="AT933" s="185" t="s">
        <v>2596</v>
      </c>
      <c r="AV933" s="185" t="s">
        <v>1920</v>
      </c>
      <c r="AW933" s="185">
        <v>4709262</v>
      </c>
      <c r="AX933" s="185">
        <v>0</v>
      </c>
      <c r="AY933" s="185" t="s">
        <v>2286</v>
      </c>
      <c r="AZ933" s="186">
        <v>0</v>
      </c>
      <c r="BA933" s="231">
        <v>8</v>
      </c>
      <c r="BB933" s="185">
        <v>0</v>
      </c>
      <c r="BD933" s="187">
        <v>23361</v>
      </c>
      <c r="BE933" s="187">
        <v>41613</v>
      </c>
      <c r="BF933" s="187">
        <v>41613</v>
      </c>
      <c r="BH933" s="187">
        <v>43439</v>
      </c>
      <c r="BI933" s="187">
        <v>43803</v>
      </c>
      <c r="BO933" s="185" t="s">
        <v>861</v>
      </c>
      <c r="BR933" s="185" t="s">
        <v>2287</v>
      </c>
      <c r="BV933" s="185" t="s">
        <v>3365</v>
      </c>
      <c r="BW933" s="185" t="s">
        <v>1926</v>
      </c>
      <c r="BX933" s="185" t="s">
        <v>1902</v>
      </c>
      <c r="BY933" s="187">
        <v>43439</v>
      </c>
      <c r="BZ933" s="187">
        <v>44170</v>
      </c>
      <c r="CA933" s="185">
        <v>0</v>
      </c>
      <c r="CB933" s="185">
        <v>4709262</v>
      </c>
      <c r="CC933" s="185">
        <v>0</v>
      </c>
      <c r="CD933" s="185">
        <v>0</v>
      </c>
      <c r="CE933" s="185">
        <v>0</v>
      </c>
      <c r="CF933" s="185">
        <v>0</v>
      </c>
      <c r="CG933" s="185">
        <v>0</v>
      </c>
      <c r="CH933" s="185">
        <v>0</v>
      </c>
      <c r="CI933" s="185">
        <v>0</v>
      </c>
      <c r="CK933" s="185">
        <v>0</v>
      </c>
      <c r="CL933" s="185">
        <v>0</v>
      </c>
      <c r="CM933" s="185">
        <v>0</v>
      </c>
      <c r="CN933" s="185">
        <v>0</v>
      </c>
      <c r="CO933" s="185">
        <v>0</v>
      </c>
      <c r="CP933" s="185">
        <v>0</v>
      </c>
      <c r="CQ933" s="185">
        <v>376741</v>
      </c>
      <c r="CR933" s="185">
        <v>0</v>
      </c>
      <c r="CS933" s="185">
        <v>0</v>
      </c>
      <c r="CT933" s="185">
        <v>0</v>
      </c>
      <c r="CU933" s="185">
        <v>0</v>
      </c>
      <c r="CV933" s="185">
        <v>0</v>
      </c>
      <c r="CW933" s="185">
        <v>5086003</v>
      </c>
      <c r="CX933" s="185">
        <v>780018</v>
      </c>
      <c r="CY933" s="185">
        <v>4305985</v>
      </c>
      <c r="CZ933" s="185" t="s">
        <v>8035</v>
      </c>
      <c r="DA933" s="185">
        <v>423834</v>
      </c>
      <c r="DB933" s="185">
        <v>400300</v>
      </c>
      <c r="DC933" s="185">
        <v>565100</v>
      </c>
      <c r="DD933" s="185">
        <v>5086000</v>
      </c>
      <c r="DE933" s="185">
        <v>203400</v>
      </c>
      <c r="DF933" s="185">
        <v>101700</v>
      </c>
      <c r="DG933" s="185">
        <v>152600</v>
      </c>
      <c r="DH933" s="185">
        <v>0</v>
      </c>
      <c r="DI933" s="185">
        <v>30</v>
      </c>
      <c r="DJ933" s="185">
        <v>0</v>
      </c>
      <c r="DK933" s="185">
        <v>0</v>
      </c>
      <c r="DL933" s="185">
        <v>99655</v>
      </c>
      <c r="DM933" s="187">
        <v>44200</v>
      </c>
      <c r="DN933" s="187">
        <v>44221</v>
      </c>
      <c r="DO933" s="185">
        <v>0</v>
      </c>
      <c r="DP933" s="185">
        <v>188400</v>
      </c>
      <c r="DQ933" s="185">
        <v>47100</v>
      </c>
      <c r="DR933" s="185" t="s">
        <v>2026</v>
      </c>
      <c r="DS933" s="185" t="s">
        <v>1887</v>
      </c>
      <c r="DT933" s="185">
        <v>188400</v>
      </c>
      <c r="DV933" s="185" t="s">
        <v>2267</v>
      </c>
      <c r="DW933" s="185">
        <v>4709000</v>
      </c>
      <c r="DX933" s="185" t="s">
        <v>1896</v>
      </c>
    </row>
    <row r="934" spans="1:128" x14ac:dyDescent="0.25">
      <c r="A934" s="185">
        <v>30</v>
      </c>
      <c r="B934" s="185">
        <v>3082000</v>
      </c>
      <c r="D934" s="230">
        <v>1.044E-2</v>
      </c>
      <c r="E934" s="185">
        <v>32176</v>
      </c>
      <c r="F934" s="185">
        <v>60327641</v>
      </c>
      <c r="I934" s="185">
        <v>3171807</v>
      </c>
      <c r="J934" s="185">
        <v>1078671</v>
      </c>
      <c r="L934" s="185">
        <v>1925042</v>
      </c>
      <c r="M934" s="185" t="s">
        <v>1889</v>
      </c>
      <c r="N934" s="185" t="s">
        <v>1938</v>
      </c>
      <c r="R934" s="185" t="s">
        <v>1879</v>
      </c>
      <c r="S934" s="185" t="s">
        <v>306</v>
      </c>
      <c r="T934" s="185" t="s">
        <v>306</v>
      </c>
      <c r="U934" s="185" t="s">
        <v>344</v>
      </c>
      <c r="V934" s="185" t="s">
        <v>2012</v>
      </c>
      <c r="W934" s="185" t="s">
        <v>251</v>
      </c>
      <c r="X934" s="185" t="s">
        <v>1999</v>
      </c>
      <c r="Y934" s="185" t="s">
        <v>1881</v>
      </c>
      <c r="Z934" s="185" t="s">
        <v>1909</v>
      </c>
      <c r="AA934" s="185" t="s">
        <v>1883</v>
      </c>
      <c r="AB934" s="185" t="s">
        <v>1883</v>
      </c>
      <c r="AC934" s="185" t="s">
        <v>5444</v>
      </c>
      <c r="AD934" s="185" t="s">
        <v>1989</v>
      </c>
      <c r="AE934" s="185" t="s">
        <v>2074</v>
      </c>
      <c r="AF934" s="185" t="s">
        <v>1889</v>
      </c>
      <c r="AG934" s="185" t="s">
        <v>1911</v>
      </c>
      <c r="AH934" s="185" t="s">
        <v>1912</v>
      </c>
      <c r="AI934" s="185" t="s">
        <v>1890</v>
      </c>
      <c r="AJ934" s="185" t="s">
        <v>1912</v>
      </c>
      <c r="AK934" s="185" t="s">
        <v>2151</v>
      </c>
      <c r="AL934" s="185" t="s">
        <v>5445</v>
      </c>
      <c r="AM934" s="185" t="s">
        <v>4545</v>
      </c>
      <c r="AN934" s="185" t="s">
        <v>4545</v>
      </c>
      <c r="AP934" s="185" t="s">
        <v>1896</v>
      </c>
      <c r="AQ934" s="185" t="s">
        <v>1272</v>
      </c>
      <c r="AR934" s="185" t="s">
        <v>1942</v>
      </c>
      <c r="AS934" s="185">
        <v>1475454</v>
      </c>
      <c r="AT934" s="185" t="s">
        <v>2285</v>
      </c>
      <c r="AU934" s="185" t="s">
        <v>1332</v>
      </c>
      <c r="AV934" s="185" t="s">
        <v>1920</v>
      </c>
      <c r="AW934" s="185">
        <v>3081918</v>
      </c>
      <c r="AX934" s="185">
        <v>0</v>
      </c>
      <c r="AY934" s="185" t="s">
        <v>1943</v>
      </c>
      <c r="AZ934" s="186">
        <v>0</v>
      </c>
      <c r="BA934" s="231">
        <v>0</v>
      </c>
      <c r="BB934" s="185">
        <v>0</v>
      </c>
      <c r="BC934" s="185" t="s">
        <v>1332</v>
      </c>
      <c r="BD934" s="187">
        <v>25031</v>
      </c>
      <c r="BE934" s="187">
        <v>35034</v>
      </c>
      <c r="BF934" s="187">
        <v>35034</v>
      </c>
      <c r="BH934" s="187">
        <v>43539</v>
      </c>
      <c r="BI934" s="187">
        <v>43904</v>
      </c>
      <c r="BM934" s="185" t="s">
        <v>1944</v>
      </c>
      <c r="BN934" s="185" t="s">
        <v>1945</v>
      </c>
      <c r="BV934" s="185" t="s">
        <v>3365</v>
      </c>
      <c r="BW934" s="185" t="s">
        <v>1926</v>
      </c>
      <c r="BX934" s="185" t="s">
        <v>1902</v>
      </c>
      <c r="BY934" s="187">
        <v>44270</v>
      </c>
      <c r="BZ934" s="187">
        <v>44270</v>
      </c>
      <c r="CA934" s="185">
        <v>0</v>
      </c>
      <c r="CB934" s="185">
        <v>3081918</v>
      </c>
      <c r="CC934" s="185">
        <v>0</v>
      </c>
      <c r="CD934" s="185">
        <v>0</v>
      </c>
      <c r="CE934" s="185">
        <v>0</v>
      </c>
      <c r="CF934" s="185">
        <v>0</v>
      </c>
      <c r="CG934" s="185">
        <v>0</v>
      </c>
      <c r="CH934" s="185">
        <v>0</v>
      </c>
      <c r="CI934" s="185">
        <v>0</v>
      </c>
      <c r="CK934" s="185">
        <v>0</v>
      </c>
      <c r="CL934" s="185">
        <v>0</v>
      </c>
      <c r="CM934" s="185">
        <v>0</v>
      </c>
      <c r="CN934" s="185">
        <v>0</v>
      </c>
      <c r="CO934" s="185">
        <v>0</v>
      </c>
      <c r="CP934" s="185">
        <v>0</v>
      </c>
      <c r="CQ934" s="185">
        <v>0</v>
      </c>
      <c r="CR934" s="185">
        <v>0</v>
      </c>
      <c r="CS934" s="185">
        <v>0</v>
      </c>
      <c r="CT934" s="185">
        <v>0</v>
      </c>
      <c r="CU934" s="185">
        <v>0</v>
      </c>
      <c r="CV934" s="185">
        <v>0</v>
      </c>
      <c r="CW934" s="185">
        <v>3250870</v>
      </c>
      <c r="CX934" s="185">
        <v>1098403</v>
      </c>
      <c r="CY934" s="185">
        <v>2152467</v>
      </c>
      <c r="CZ934" s="185" t="s">
        <v>8035</v>
      </c>
      <c r="DA934" s="185">
        <v>256827</v>
      </c>
      <c r="DB934" s="185">
        <v>262000</v>
      </c>
      <c r="DC934" s="185">
        <v>369800</v>
      </c>
      <c r="DD934" s="185">
        <v>3082000</v>
      </c>
      <c r="DE934" s="185">
        <v>123300</v>
      </c>
      <c r="DF934" s="185">
        <v>61600</v>
      </c>
      <c r="DG934" s="185">
        <v>92500</v>
      </c>
      <c r="DH934" s="185">
        <v>0</v>
      </c>
      <c r="DI934" s="185">
        <v>30</v>
      </c>
      <c r="DJ934" s="185">
        <v>0</v>
      </c>
      <c r="DK934" s="185">
        <v>0</v>
      </c>
      <c r="DL934" s="185">
        <v>0</v>
      </c>
      <c r="DM934" s="187">
        <v>44197</v>
      </c>
      <c r="DN934" s="187">
        <v>44201</v>
      </c>
      <c r="DO934" s="185">
        <v>0</v>
      </c>
      <c r="DP934" s="185">
        <v>123300</v>
      </c>
      <c r="DQ934" s="185">
        <v>0</v>
      </c>
      <c r="DR934" s="185" t="s">
        <v>2009</v>
      </c>
      <c r="DS934" s="185" t="s">
        <v>1903</v>
      </c>
      <c r="DT934" s="185">
        <v>123300</v>
      </c>
      <c r="DV934" s="185" t="s">
        <v>1928</v>
      </c>
      <c r="DW934" s="185">
        <v>3082000</v>
      </c>
      <c r="DX934" s="185" t="s">
        <v>1896</v>
      </c>
    </row>
    <row r="935" spans="1:128" x14ac:dyDescent="0.25">
      <c r="A935" s="185">
        <v>30</v>
      </c>
      <c r="B935" s="185">
        <v>7081000</v>
      </c>
      <c r="D935" s="230">
        <v>6.9599999999999995E-2</v>
      </c>
      <c r="E935" s="185">
        <v>492838</v>
      </c>
      <c r="F935" s="185">
        <v>60332211</v>
      </c>
      <c r="I935" s="185">
        <v>7287293</v>
      </c>
      <c r="J935" s="185">
        <v>2478270</v>
      </c>
      <c r="L935" s="185">
        <v>7894566</v>
      </c>
      <c r="M935" s="185" t="s">
        <v>1889</v>
      </c>
      <c r="N935" s="185" t="s">
        <v>1985</v>
      </c>
      <c r="R935" s="185" t="s">
        <v>1879</v>
      </c>
      <c r="S935" s="185" t="s">
        <v>306</v>
      </c>
      <c r="T935" s="185" t="s">
        <v>571</v>
      </c>
      <c r="U935" s="185" t="s">
        <v>823</v>
      </c>
      <c r="V935" s="185" t="s">
        <v>1963</v>
      </c>
      <c r="W935" s="185" t="s">
        <v>15</v>
      </c>
      <c r="X935" s="185" t="s">
        <v>1999</v>
      </c>
      <c r="Y935" s="185" t="s">
        <v>1881</v>
      </c>
      <c r="Z935" s="185" t="s">
        <v>1909</v>
      </c>
      <c r="AA935" s="185" t="s">
        <v>1883</v>
      </c>
      <c r="AB935" s="185" t="s">
        <v>1913</v>
      </c>
      <c r="AC935" s="185" t="s">
        <v>5446</v>
      </c>
      <c r="AD935" s="185" t="s">
        <v>2035</v>
      </c>
      <c r="AE935" s="185" t="s">
        <v>1989</v>
      </c>
      <c r="AF935" s="185" t="s">
        <v>1888</v>
      </c>
      <c r="AG935" s="185" t="s">
        <v>1887</v>
      </c>
      <c r="AH935" s="185" t="s">
        <v>1912</v>
      </c>
      <c r="AI935" s="185" t="s">
        <v>1890</v>
      </c>
      <c r="AJ935" s="185" t="s">
        <v>1913</v>
      </c>
      <c r="AK935" s="185" t="s">
        <v>5447</v>
      </c>
      <c r="AL935" s="185" t="s">
        <v>5448</v>
      </c>
      <c r="AM935" s="185" t="s">
        <v>5449</v>
      </c>
      <c r="AN935" s="185" t="s">
        <v>4189</v>
      </c>
      <c r="AO935" s="185" t="s">
        <v>5450</v>
      </c>
      <c r="AP935" s="185" t="s">
        <v>1896</v>
      </c>
      <c r="AQ935" s="185" t="s">
        <v>1963</v>
      </c>
      <c r="AR935" s="185" t="s">
        <v>1675</v>
      </c>
      <c r="AS935" s="185">
        <v>5334460</v>
      </c>
      <c r="AT935" s="185" t="s">
        <v>3141</v>
      </c>
      <c r="AU935" s="185" t="s">
        <v>1332</v>
      </c>
      <c r="AV935" s="185" t="s">
        <v>1920</v>
      </c>
      <c r="AW935" s="185">
        <v>7080770</v>
      </c>
      <c r="AX935" s="185">
        <v>0</v>
      </c>
      <c r="AY935" s="185" t="s">
        <v>1996</v>
      </c>
      <c r="AZ935" s="186">
        <v>0</v>
      </c>
      <c r="BA935" s="231">
        <v>0</v>
      </c>
      <c r="BB935" s="185">
        <v>20</v>
      </c>
      <c r="BC935" s="185" t="s">
        <v>1332</v>
      </c>
      <c r="BD935" s="187">
        <v>25311</v>
      </c>
      <c r="BE935" s="187">
        <v>34751</v>
      </c>
      <c r="BF935" s="187">
        <v>40387</v>
      </c>
      <c r="BH935" s="187">
        <v>43152</v>
      </c>
      <c r="BI935" s="187">
        <v>43516</v>
      </c>
      <c r="BV935" s="185" t="s">
        <v>3365</v>
      </c>
      <c r="BW935" s="185" t="s">
        <v>1926</v>
      </c>
      <c r="BX935" s="185" t="s">
        <v>1902</v>
      </c>
      <c r="BY935" s="187">
        <v>43882</v>
      </c>
      <c r="BZ935" s="187">
        <v>44248</v>
      </c>
      <c r="CA935" s="185">
        <v>0</v>
      </c>
      <c r="CB935" s="185">
        <v>7080770</v>
      </c>
      <c r="CC935" s="185">
        <v>0</v>
      </c>
      <c r="CD935" s="185">
        <v>0</v>
      </c>
      <c r="CE935" s="185">
        <v>0</v>
      </c>
      <c r="CF935" s="185">
        <v>0</v>
      </c>
      <c r="CG935" s="185">
        <v>0</v>
      </c>
      <c r="CH935" s="185">
        <v>0</v>
      </c>
      <c r="CI935" s="185">
        <v>0</v>
      </c>
      <c r="CK935" s="185">
        <v>0</v>
      </c>
      <c r="CL935" s="185">
        <v>0</v>
      </c>
      <c r="CM935" s="185">
        <v>0</v>
      </c>
      <c r="CN935" s="185">
        <v>0</v>
      </c>
      <c r="CO935" s="185">
        <v>1416154</v>
      </c>
      <c r="CP935" s="185">
        <v>0</v>
      </c>
      <c r="CQ935" s="185">
        <v>0</v>
      </c>
      <c r="CR935" s="185">
        <v>0</v>
      </c>
      <c r="CS935" s="185">
        <v>0</v>
      </c>
      <c r="CT935" s="185">
        <v>0</v>
      </c>
      <c r="CU935" s="185">
        <v>0</v>
      </c>
      <c r="CV935" s="185">
        <v>0</v>
      </c>
      <c r="CW935" s="185">
        <v>8496924</v>
      </c>
      <c r="CX935" s="185">
        <v>1594240</v>
      </c>
      <c r="CY935" s="185">
        <v>6902684</v>
      </c>
      <c r="CZ935" s="185" t="s">
        <v>8035</v>
      </c>
      <c r="DA935" s="185">
        <v>708077</v>
      </c>
      <c r="DB935" s="185">
        <v>601900</v>
      </c>
      <c r="DC935" s="185">
        <v>849700</v>
      </c>
      <c r="DD935" s="185">
        <v>8497000</v>
      </c>
      <c r="DE935" s="185">
        <v>339900</v>
      </c>
      <c r="DF935" s="185">
        <v>169900</v>
      </c>
      <c r="DG935" s="185">
        <v>254900</v>
      </c>
      <c r="DH935" s="185">
        <v>0</v>
      </c>
      <c r="DI935" s="185">
        <v>30</v>
      </c>
      <c r="DJ935" s="185">
        <v>0</v>
      </c>
      <c r="DK935" s="185">
        <v>0</v>
      </c>
      <c r="DL935" s="185">
        <v>423367</v>
      </c>
      <c r="DM935" s="187">
        <v>43831</v>
      </c>
      <c r="DN935" s="187">
        <v>43838</v>
      </c>
      <c r="DO935" s="185">
        <v>0</v>
      </c>
      <c r="DP935" s="185">
        <v>283200</v>
      </c>
      <c r="DQ935" s="185">
        <v>70800</v>
      </c>
      <c r="DR935" s="185" t="s">
        <v>2009</v>
      </c>
      <c r="DS935" s="185" t="s">
        <v>1903</v>
      </c>
      <c r="DT935" s="185">
        <v>283200</v>
      </c>
      <c r="DV935" s="185" t="s">
        <v>1928</v>
      </c>
      <c r="DW935" s="185">
        <v>7081000</v>
      </c>
      <c r="DX935" s="185" t="s">
        <v>1896</v>
      </c>
    </row>
    <row r="936" spans="1:128" x14ac:dyDescent="0.25">
      <c r="A936" s="185">
        <v>30</v>
      </c>
      <c r="B936" s="185">
        <v>2213000</v>
      </c>
      <c r="D936" s="230">
        <v>2.436E-2</v>
      </c>
      <c r="E936" s="185">
        <v>53909</v>
      </c>
      <c r="F936" s="185">
        <v>60341613</v>
      </c>
      <c r="I936" s="185">
        <v>1705883</v>
      </c>
      <c r="J936" s="185">
        <v>737727</v>
      </c>
      <c r="L936" s="185">
        <v>1924781</v>
      </c>
      <c r="M936" s="185" t="s">
        <v>2148</v>
      </c>
      <c r="N936" s="185" t="s">
        <v>1878</v>
      </c>
      <c r="R936" s="185" t="s">
        <v>1879</v>
      </c>
      <c r="S936" s="185" t="s">
        <v>149</v>
      </c>
      <c r="T936" s="185" t="s">
        <v>270</v>
      </c>
      <c r="U936" s="185" t="s">
        <v>682</v>
      </c>
      <c r="V936" s="185" t="s">
        <v>1272</v>
      </c>
      <c r="W936" s="185" t="s">
        <v>841</v>
      </c>
      <c r="X936" s="185" t="s">
        <v>2138</v>
      </c>
      <c r="Y936" s="185" t="s">
        <v>1881</v>
      </c>
      <c r="Z936" s="185" t="s">
        <v>2296</v>
      </c>
      <c r="AA936" s="185" t="s">
        <v>1883</v>
      </c>
      <c r="AB936" s="185" t="s">
        <v>2258</v>
      </c>
      <c r="AC936" s="185" t="s">
        <v>5451</v>
      </c>
      <c r="AD936" s="185" t="s">
        <v>2297</v>
      </c>
      <c r="AE936" s="185" t="s">
        <v>1887</v>
      </c>
      <c r="AF936" s="185" t="s">
        <v>1888</v>
      </c>
      <c r="AG936" s="185" t="s">
        <v>1889</v>
      </c>
      <c r="AH936" s="185" t="s">
        <v>1883</v>
      </c>
      <c r="AI936" s="185" t="s">
        <v>1890</v>
      </c>
      <c r="AK936" s="185" t="s">
        <v>2142</v>
      </c>
      <c r="AL936" s="185" t="s">
        <v>2959</v>
      </c>
      <c r="AM936" s="185" t="s">
        <v>5452</v>
      </c>
      <c r="AN936" s="185" t="s">
        <v>4817</v>
      </c>
      <c r="AO936" s="185" t="s">
        <v>5453</v>
      </c>
      <c r="AP936" s="185" t="s">
        <v>1896</v>
      </c>
      <c r="AQ936" s="185" t="s">
        <v>1272</v>
      </c>
      <c r="AR936" s="185" t="s">
        <v>1942</v>
      </c>
      <c r="AS936" s="185">
        <v>1475454</v>
      </c>
      <c r="AT936" s="185" t="s">
        <v>1942</v>
      </c>
      <c r="AV936" s="185" t="s">
        <v>1920</v>
      </c>
      <c r="AW936" s="185">
        <v>1475454</v>
      </c>
      <c r="AX936" s="185">
        <v>0</v>
      </c>
      <c r="AY936" s="185" t="s">
        <v>1899</v>
      </c>
      <c r="AZ936" s="186">
        <v>0</v>
      </c>
      <c r="BA936" s="231">
        <v>0</v>
      </c>
      <c r="BB936" s="185">
        <v>0</v>
      </c>
      <c r="BD936" s="187">
        <v>25958</v>
      </c>
      <c r="BE936" s="187">
        <v>41061</v>
      </c>
      <c r="BF936" s="187">
        <v>41061</v>
      </c>
      <c r="BH936" s="187">
        <v>42887</v>
      </c>
      <c r="BI936" s="187">
        <v>43251</v>
      </c>
      <c r="BM936" s="185" t="s">
        <v>1900</v>
      </c>
      <c r="BN936" s="185" t="s">
        <v>1275</v>
      </c>
      <c r="BV936" s="185" t="s">
        <v>3365</v>
      </c>
      <c r="BW936" s="185" t="s">
        <v>1896</v>
      </c>
      <c r="BX936" s="185" t="s">
        <v>1902</v>
      </c>
      <c r="BY936" s="187">
        <v>42887</v>
      </c>
      <c r="BZ936" s="187">
        <v>44348</v>
      </c>
      <c r="CA936" s="185">
        <v>0</v>
      </c>
      <c r="CB936" s="185">
        <v>1475454</v>
      </c>
      <c r="CC936" s="185">
        <v>0</v>
      </c>
      <c r="CD936" s="185">
        <v>102854</v>
      </c>
      <c r="CE936" s="185">
        <v>0</v>
      </c>
      <c r="CF936" s="185">
        <v>0</v>
      </c>
      <c r="CG936" s="185">
        <v>0</v>
      </c>
      <c r="CH936" s="185">
        <v>737727</v>
      </c>
      <c r="CI936" s="185">
        <v>0</v>
      </c>
      <c r="CK936" s="185">
        <v>0</v>
      </c>
      <c r="CL936" s="185">
        <v>0</v>
      </c>
      <c r="CM936" s="185">
        <v>0</v>
      </c>
      <c r="CN936" s="185">
        <v>0</v>
      </c>
      <c r="CO936" s="185">
        <v>0</v>
      </c>
      <c r="CP936" s="185">
        <v>66098</v>
      </c>
      <c r="CQ936" s="185">
        <v>0</v>
      </c>
      <c r="CR936" s="185">
        <v>0</v>
      </c>
      <c r="CS936" s="185">
        <v>0</v>
      </c>
      <c r="CT936" s="185">
        <v>0</v>
      </c>
      <c r="CU936" s="185">
        <v>0</v>
      </c>
      <c r="CV936" s="185">
        <v>0</v>
      </c>
      <c r="CW936" s="185">
        <v>2382133</v>
      </c>
      <c r="CX936" s="185">
        <v>310862</v>
      </c>
      <c r="CY936" s="185">
        <v>2071271</v>
      </c>
      <c r="CZ936" s="185" t="s">
        <v>8035</v>
      </c>
      <c r="DA936" s="185">
        <v>198511</v>
      </c>
      <c r="DB936" s="185">
        <v>188100</v>
      </c>
      <c r="DC936" s="185">
        <v>265600</v>
      </c>
      <c r="DD936" s="185">
        <v>2279000</v>
      </c>
      <c r="DE936" s="185">
        <v>91200</v>
      </c>
      <c r="DF936" s="185">
        <v>45600</v>
      </c>
      <c r="DG936" s="185">
        <v>68400</v>
      </c>
      <c r="DH936" s="185">
        <v>0</v>
      </c>
      <c r="DI936" s="185">
        <v>30</v>
      </c>
      <c r="DJ936" s="185">
        <v>0</v>
      </c>
      <c r="DK936" s="185">
        <v>0</v>
      </c>
      <c r="DL936" s="185">
        <v>0</v>
      </c>
      <c r="DM936" s="187">
        <v>44197</v>
      </c>
      <c r="DN936" s="187">
        <v>44209</v>
      </c>
      <c r="DO936" s="185">
        <v>0</v>
      </c>
      <c r="DP936" s="185">
        <v>88500</v>
      </c>
      <c r="DQ936" s="185">
        <v>0</v>
      </c>
      <c r="DR936" s="185" t="s">
        <v>1946</v>
      </c>
      <c r="DS936" s="185" t="s">
        <v>1903</v>
      </c>
      <c r="DT936" s="185">
        <v>88500</v>
      </c>
      <c r="DV936" s="185" t="s">
        <v>2029</v>
      </c>
      <c r="DW936" s="185">
        <v>2213000</v>
      </c>
      <c r="DX936" s="185" t="s">
        <v>1896</v>
      </c>
    </row>
    <row r="937" spans="1:128" x14ac:dyDescent="0.25">
      <c r="A937" s="185">
        <v>30</v>
      </c>
      <c r="B937" s="185">
        <v>1843000</v>
      </c>
      <c r="D937" s="230">
        <v>5.2199999999999998E-3</v>
      </c>
      <c r="E937" s="185">
        <v>9620</v>
      </c>
      <c r="F937" s="185">
        <v>60344357</v>
      </c>
      <c r="I937" s="185">
        <v>1985600</v>
      </c>
      <c r="J937" s="185">
        <v>921361</v>
      </c>
      <c r="L937" s="185">
        <v>2239746</v>
      </c>
      <c r="M937" s="185" t="s">
        <v>2253</v>
      </c>
      <c r="N937" s="185" t="s">
        <v>4180</v>
      </c>
      <c r="R937" s="185" t="s">
        <v>1879</v>
      </c>
      <c r="S937" s="185" t="s">
        <v>2255</v>
      </c>
      <c r="T937" s="185" t="s">
        <v>2256</v>
      </c>
      <c r="U937" s="185" t="s">
        <v>682</v>
      </c>
      <c r="V937" s="185" t="s">
        <v>1949</v>
      </c>
      <c r="W937" s="185" t="s">
        <v>568</v>
      </c>
      <c r="X937" s="185" t="s">
        <v>2013</v>
      </c>
      <c r="Y937" s="185" t="s">
        <v>1881</v>
      </c>
      <c r="Z937" s="185" t="s">
        <v>2257</v>
      </c>
      <c r="AA937" s="185" t="s">
        <v>1883</v>
      </c>
      <c r="AB937" s="185" t="s">
        <v>2258</v>
      </c>
      <c r="AC937" s="185" t="s">
        <v>5454</v>
      </c>
      <c r="AD937" s="185" t="s">
        <v>2260</v>
      </c>
      <c r="AE937" s="185" t="s">
        <v>1887</v>
      </c>
      <c r="AF937" s="185" t="s">
        <v>1888</v>
      </c>
      <c r="AG937" s="185" t="s">
        <v>1889</v>
      </c>
      <c r="AH937" s="185" t="s">
        <v>1883</v>
      </c>
      <c r="AI937" s="185" t="s">
        <v>1890</v>
      </c>
      <c r="AJ937" s="185" t="s">
        <v>1912</v>
      </c>
      <c r="AK937" s="185" t="s">
        <v>5455</v>
      </c>
      <c r="AL937" s="185" t="s">
        <v>5456</v>
      </c>
      <c r="AM937" s="185" t="s">
        <v>5457</v>
      </c>
      <c r="AN937" s="185" t="s">
        <v>4714</v>
      </c>
      <c r="AO937" s="185" t="s">
        <v>4174</v>
      </c>
      <c r="AP937" s="185" t="s">
        <v>1896</v>
      </c>
      <c r="AQ937" s="185" t="s">
        <v>1949</v>
      </c>
      <c r="AR937" s="185" t="s">
        <v>2620</v>
      </c>
      <c r="AS937" s="185">
        <v>1842722</v>
      </c>
      <c r="AT937" s="185" t="s">
        <v>2620</v>
      </c>
      <c r="AV937" s="185" t="s">
        <v>1920</v>
      </c>
      <c r="AW937" s="185">
        <v>1842722</v>
      </c>
      <c r="AX937" s="185">
        <v>0</v>
      </c>
      <c r="AY937" s="185" t="s">
        <v>4186</v>
      </c>
      <c r="AZ937" s="186">
        <v>0</v>
      </c>
      <c r="BA937" s="231">
        <v>8</v>
      </c>
      <c r="BB937" s="185">
        <v>0</v>
      </c>
      <c r="BC937" s="185" t="s">
        <v>1332</v>
      </c>
      <c r="BD937" s="187">
        <v>26055</v>
      </c>
      <c r="BE937" s="187">
        <v>35004</v>
      </c>
      <c r="BF937" s="187">
        <v>40225</v>
      </c>
      <c r="BH937" s="187">
        <v>43770</v>
      </c>
      <c r="BI937" s="187">
        <v>44135</v>
      </c>
      <c r="BM937" s="185" t="s">
        <v>2103</v>
      </c>
      <c r="BN937" s="185" t="s">
        <v>1283</v>
      </c>
      <c r="BV937" s="185" t="s">
        <v>3365</v>
      </c>
      <c r="BW937" s="185" t="s">
        <v>1926</v>
      </c>
      <c r="BX937" s="185" t="s">
        <v>1902</v>
      </c>
      <c r="BY937" s="187">
        <v>44136</v>
      </c>
      <c r="BZ937" s="187">
        <v>44137</v>
      </c>
      <c r="CA937" s="185">
        <v>0</v>
      </c>
      <c r="CB937" s="185">
        <v>1842722</v>
      </c>
      <c r="CC937" s="185">
        <v>0</v>
      </c>
      <c r="CD937" s="185">
        <v>0</v>
      </c>
      <c r="CE937" s="185">
        <v>0</v>
      </c>
      <c r="CF937" s="185">
        <v>0</v>
      </c>
      <c r="CG937" s="185">
        <v>0</v>
      </c>
      <c r="CH937" s="185">
        <v>0</v>
      </c>
      <c r="CI937" s="185">
        <v>0</v>
      </c>
      <c r="CK937" s="185">
        <v>0</v>
      </c>
      <c r="CL937" s="185">
        <v>0</v>
      </c>
      <c r="CM937" s="185">
        <v>0</v>
      </c>
      <c r="CN937" s="185">
        <v>0</v>
      </c>
      <c r="CO937" s="185">
        <v>0</v>
      </c>
      <c r="CP937" s="185">
        <v>66098</v>
      </c>
      <c r="CQ937" s="185">
        <v>147418</v>
      </c>
      <c r="CR937" s="185">
        <v>0</v>
      </c>
      <c r="CS937" s="185">
        <v>0</v>
      </c>
      <c r="CT937" s="185">
        <v>0</v>
      </c>
      <c r="CU937" s="185">
        <v>0</v>
      </c>
      <c r="CV937" s="185">
        <v>0</v>
      </c>
      <c r="CW937" s="185">
        <v>2056238</v>
      </c>
      <c r="CX937" s="185">
        <v>294768</v>
      </c>
      <c r="CY937" s="185">
        <v>1761470</v>
      </c>
      <c r="CZ937" s="185" t="s">
        <v>8035</v>
      </c>
      <c r="DA937" s="185">
        <v>171353</v>
      </c>
      <c r="DB937" s="185">
        <v>156700</v>
      </c>
      <c r="DC937" s="185">
        <v>221200</v>
      </c>
      <c r="DD937" s="185">
        <v>2056000</v>
      </c>
      <c r="DE937" s="185">
        <v>82200</v>
      </c>
      <c r="DF937" s="185">
        <v>41100</v>
      </c>
      <c r="DG937" s="185">
        <v>61700</v>
      </c>
      <c r="DH937" s="185">
        <v>0</v>
      </c>
      <c r="DI937" s="185">
        <v>30</v>
      </c>
      <c r="DJ937" s="185">
        <v>0</v>
      </c>
      <c r="DK937" s="185">
        <v>0</v>
      </c>
      <c r="DL937" s="185">
        <v>0</v>
      </c>
      <c r="DM937" s="187">
        <v>44200</v>
      </c>
      <c r="DN937" s="187">
        <v>44221</v>
      </c>
      <c r="DO937" s="185">
        <v>0</v>
      </c>
      <c r="DP937" s="185">
        <v>73700</v>
      </c>
      <c r="DQ937" s="185">
        <v>0</v>
      </c>
      <c r="DR937" s="185" t="s">
        <v>2026</v>
      </c>
      <c r="DS937" s="185" t="s">
        <v>1903</v>
      </c>
      <c r="DT937" s="185">
        <v>73700</v>
      </c>
      <c r="DV937" s="185" t="s">
        <v>2267</v>
      </c>
      <c r="DW937" s="185">
        <v>1843000</v>
      </c>
      <c r="DX937" s="185" t="s">
        <v>1896</v>
      </c>
    </row>
    <row r="938" spans="1:128" x14ac:dyDescent="0.25">
      <c r="A938" s="185">
        <v>29</v>
      </c>
      <c r="B938" s="185">
        <v>2413767</v>
      </c>
      <c r="C938" s="185">
        <v>1</v>
      </c>
      <c r="D938" s="230">
        <v>2.436E-2</v>
      </c>
      <c r="E938" s="185">
        <v>58799</v>
      </c>
      <c r="F938" s="185">
        <v>60374303</v>
      </c>
      <c r="H938" s="185" t="s">
        <v>1332</v>
      </c>
      <c r="I938" s="185">
        <v>1903246</v>
      </c>
      <c r="J938" s="185">
        <v>832461</v>
      </c>
      <c r="L938" s="185">
        <v>2061568</v>
      </c>
      <c r="M938" s="185" t="s">
        <v>2148</v>
      </c>
      <c r="N938" s="185" t="s">
        <v>1878</v>
      </c>
      <c r="R938" s="185" t="s">
        <v>1879</v>
      </c>
      <c r="S938" s="185" t="s">
        <v>149</v>
      </c>
      <c r="T938" s="185" t="s">
        <v>270</v>
      </c>
      <c r="U938" s="185" t="s">
        <v>2643</v>
      </c>
      <c r="V938" s="185" t="s">
        <v>1272</v>
      </c>
      <c r="W938" s="185" t="s">
        <v>7270</v>
      </c>
      <c r="X938" s="185" t="s">
        <v>2407</v>
      </c>
      <c r="Y938" s="185" t="s">
        <v>1881</v>
      </c>
      <c r="Z938" s="185" t="s">
        <v>2296</v>
      </c>
      <c r="AA938" s="185" t="s">
        <v>1883</v>
      </c>
      <c r="AB938" s="185" t="s">
        <v>2258</v>
      </c>
      <c r="AC938" s="185" t="s">
        <v>5458</v>
      </c>
      <c r="AD938" s="185" t="s">
        <v>2297</v>
      </c>
      <c r="AE938" s="185" t="s">
        <v>1903</v>
      </c>
      <c r="AF938" s="185" t="s">
        <v>1888</v>
      </c>
      <c r="AG938" s="185" t="s">
        <v>1989</v>
      </c>
      <c r="AH938" s="185" t="s">
        <v>1912</v>
      </c>
      <c r="AI938" s="185" t="s">
        <v>1890</v>
      </c>
      <c r="AK938" s="185" t="s">
        <v>4494</v>
      </c>
      <c r="AL938" s="185" t="s">
        <v>3847</v>
      </c>
      <c r="AM938" s="185" t="s">
        <v>5459</v>
      </c>
      <c r="AN938" s="185" t="s">
        <v>5460</v>
      </c>
      <c r="AO938" s="185" t="s">
        <v>5461</v>
      </c>
      <c r="AP938" s="185" t="s">
        <v>1896</v>
      </c>
      <c r="AQ938" s="185" t="s">
        <v>1272</v>
      </c>
      <c r="AR938" s="185" t="s">
        <v>1935</v>
      </c>
      <c r="AS938" s="185">
        <v>1664922</v>
      </c>
      <c r="AT938" s="185" t="s">
        <v>1935</v>
      </c>
      <c r="AV938" s="185" t="s">
        <v>1920</v>
      </c>
      <c r="AW938" s="185">
        <v>1664922</v>
      </c>
      <c r="AX938" s="185">
        <v>0</v>
      </c>
      <c r="AY938" s="185" t="s">
        <v>1899</v>
      </c>
      <c r="AZ938" s="186">
        <v>0</v>
      </c>
      <c r="BA938" s="231">
        <v>0</v>
      </c>
      <c r="BB938" s="185">
        <v>0</v>
      </c>
      <c r="BD938" s="187">
        <v>27901</v>
      </c>
      <c r="BE938" s="187">
        <v>42888</v>
      </c>
      <c r="BF938" s="187">
        <v>42888</v>
      </c>
      <c r="BH938" s="187">
        <v>43618</v>
      </c>
      <c r="BI938" s="187">
        <v>43983</v>
      </c>
      <c r="BO938" s="185" t="s">
        <v>294</v>
      </c>
      <c r="BR938" s="185" t="s">
        <v>2111</v>
      </c>
      <c r="BV938" s="185" t="s">
        <v>3365</v>
      </c>
      <c r="BW938" s="185" t="s">
        <v>1926</v>
      </c>
      <c r="BX938" s="185" t="s">
        <v>1902</v>
      </c>
      <c r="BY938" s="187">
        <v>42888</v>
      </c>
      <c r="BZ938" s="187">
        <v>44349</v>
      </c>
      <c r="CA938" s="185">
        <v>0</v>
      </c>
      <c r="CB938" s="185">
        <v>1664922</v>
      </c>
      <c r="CC938" s="185">
        <v>0</v>
      </c>
      <c r="CD938" s="185">
        <v>102854</v>
      </c>
      <c r="CE938" s="185">
        <v>0</v>
      </c>
      <c r="CF938" s="185">
        <v>0</v>
      </c>
      <c r="CG938" s="185">
        <v>0</v>
      </c>
      <c r="CH938" s="185">
        <v>832461</v>
      </c>
      <c r="CI938" s="185">
        <v>0</v>
      </c>
      <c r="CK938" s="185">
        <v>0</v>
      </c>
      <c r="CL938" s="185">
        <v>0</v>
      </c>
      <c r="CM938" s="185">
        <v>0</v>
      </c>
      <c r="CN938" s="185">
        <v>0</v>
      </c>
      <c r="CO938" s="185">
        <v>0</v>
      </c>
      <c r="CP938" s="185">
        <v>66098</v>
      </c>
      <c r="CQ938" s="185">
        <v>0</v>
      </c>
      <c r="CR938" s="185">
        <v>0</v>
      </c>
      <c r="CS938" s="185">
        <v>0</v>
      </c>
      <c r="CT938" s="185">
        <v>0</v>
      </c>
      <c r="CU938" s="185">
        <v>0</v>
      </c>
      <c r="CV938" s="185">
        <v>0</v>
      </c>
      <c r="CW938" s="185">
        <v>2666335</v>
      </c>
      <c r="CX938" s="185">
        <v>520304</v>
      </c>
      <c r="CY938" s="185">
        <v>2146031</v>
      </c>
      <c r="CZ938" s="185" t="s">
        <v>8035</v>
      </c>
      <c r="DA938" s="185">
        <v>222195</v>
      </c>
      <c r="DB938" s="185">
        <v>212200</v>
      </c>
      <c r="DC938" s="185">
        <v>299600</v>
      </c>
      <c r="DD938" s="185">
        <v>2563000</v>
      </c>
      <c r="DE938" s="185">
        <v>102500</v>
      </c>
      <c r="DF938" s="185">
        <v>51300</v>
      </c>
      <c r="DG938" s="185">
        <v>76900</v>
      </c>
      <c r="DH938" s="185">
        <v>0</v>
      </c>
      <c r="DI938" s="185">
        <v>30</v>
      </c>
      <c r="DJ938" s="185">
        <v>0</v>
      </c>
      <c r="DK938" s="185">
        <v>0</v>
      </c>
      <c r="DL938" s="185">
        <v>0</v>
      </c>
      <c r="DM938" s="187">
        <v>44200</v>
      </c>
      <c r="DN938" s="187">
        <v>44221</v>
      </c>
      <c r="DO938" s="185">
        <v>0</v>
      </c>
      <c r="DP938" s="185">
        <v>99900</v>
      </c>
      <c r="DQ938" s="185">
        <v>0</v>
      </c>
      <c r="DR938" s="185" t="s">
        <v>2074</v>
      </c>
      <c r="DS938" s="185" t="s">
        <v>1903</v>
      </c>
      <c r="DT938" s="185">
        <v>99900</v>
      </c>
      <c r="DV938" s="185" t="s">
        <v>2029</v>
      </c>
      <c r="DW938" s="185">
        <v>2497000</v>
      </c>
      <c r="DX938" s="185" t="s">
        <v>1896</v>
      </c>
    </row>
    <row r="939" spans="1:128" x14ac:dyDescent="0.25">
      <c r="A939" s="185">
        <v>30</v>
      </c>
      <c r="B939" s="185">
        <v>0</v>
      </c>
      <c r="D939" s="230">
        <v>6.9599999999999995E-2</v>
      </c>
      <c r="E939" s="185">
        <v>0</v>
      </c>
      <c r="F939" s="185">
        <v>60384436</v>
      </c>
      <c r="I939" s="185">
        <v>0</v>
      </c>
      <c r="J939" s="185">
        <v>73500</v>
      </c>
      <c r="L939" s="185">
        <v>91889</v>
      </c>
      <c r="M939" s="185" t="s">
        <v>2253</v>
      </c>
      <c r="N939" s="185" t="s">
        <v>1878</v>
      </c>
      <c r="R939" s="185" t="s">
        <v>2082</v>
      </c>
      <c r="S939" s="185" t="s">
        <v>2255</v>
      </c>
      <c r="T939" s="185" t="s">
        <v>3512</v>
      </c>
      <c r="U939" s="185" t="s">
        <v>682</v>
      </c>
      <c r="V939" s="185" t="s">
        <v>1272</v>
      </c>
      <c r="W939" s="185" t="s">
        <v>7271</v>
      </c>
      <c r="X939" s="185" t="s">
        <v>1999</v>
      </c>
      <c r="Y939" s="185" t="s">
        <v>1987</v>
      </c>
      <c r="Z939" s="185" t="s">
        <v>2257</v>
      </c>
      <c r="AA939" s="185" t="s">
        <v>1883</v>
      </c>
      <c r="AB939" s="185" t="s">
        <v>2258</v>
      </c>
      <c r="AC939" s="185" t="s">
        <v>5462</v>
      </c>
      <c r="AD939" s="185" t="s">
        <v>3514</v>
      </c>
      <c r="AE939" s="185" t="s">
        <v>1887</v>
      </c>
      <c r="AF939" s="185" t="s">
        <v>1888</v>
      </c>
      <c r="AG939" s="185" t="s">
        <v>1889</v>
      </c>
      <c r="AH939" s="185" t="s">
        <v>1883</v>
      </c>
      <c r="AI939" s="185" t="s">
        <v>1890</v>
      </c>
      <c r="AK939" s="185" t="s">
        <v>2142</v>
      </c>
      <c r="AL939" s="185" t="s">
        <v>3214</v>
      </c>
      <c r="AM939" s="185" t="s">
        <v>4349</v>
      </c>
      <c r="AN939" s="185" t="s">
        <v>4349</v>
      </c>
      <c r="AP939" s="185" t="s">
        <v>1896</v>
      </c>
      <c r="AQ939" s="185" t="s">
        <v>1272</v>
      </c>
      <c r="AR939" s="185" t="s">
        <v>2093</v>
      </c>
      <c r="AS939" s="185">
        <v>1150436</v>
      </c>
      <c r="AT939" s="185" t="s">
        <v>2093</v>
      </c>
      <c r="AV939" s="185" t="s">
        <v>1920</v>
      </c>
      <c r="AW939" s="185">
        <v>1150436</v>
      </c>
      <c r="AX939" s="185">
        <v>0</v>
      </c>
      <c r="AY939" s="185" t="s">
        <v>1899</v>
      </c>
      <c r="AZ939" s="186">
        <v>0</v>
      </c>
      <c r="BA939" s="231">
        <v>0</v>
      </c>
      <c r="BB939" s="185">
        <v>0</v>
      </c>
      <c r="BD939" s="187">
        <v>28440</v>
      </c>
      <c r="BE939" s="187">
        <v>44169</v>
      </c>
      <c r="BF939" s="187">
        <v>44169</v>
      </c>
      <c r="BG939" s="187">
        <v>44190</v>
      </c>
      <c r="BH939" s="187">
        <v>44168</v>
      </c>
      <c r="BM939" s="185" t="s">
        <v>1900</v>
      </c>
      <c r="BN939" s="185" t="s">
        <v>1275</v>
      </c>
      <c r="BV939" s="185" t="s">
        <v>3365</v>
      </c>
      <c r="BW939" s="185" t="s">
        <v>1926</v>
      </c>
      <c r="BX939" s="185" t="s">
        <v>2094</v>
      </c>
      <c r="BY939" s="187">
        <v>44169</v>
      </c>
      <c r="BZ939" s="187">
        <v>44169</v>
      </c>
      <c r="CA939" s="185">
        <v>0</v>
      </c>
      <c r="CB939" s="185">
        <v>0</v>
      </c>
      <c r="CC939" s="185">
        <v>0</v>
      </c>
      <c r="CD939" s="185">
        <v>0</v>
      </c>
      <c r="CE939" s="185">
        <v>0</v>
      </c>
      <c r="CF939" s="185">
        <v>0</v>
      </c>
      <c r="CG939" s="185">
        <v>0</v>
      </c>
      <c r="CH939" s="185">
        <v>0</v>
      </c>
      <c r="CI939" s="185">
        <v>0</v>
      </c>
      <c r="CK939" s="185">
        <v>0</v>
      </c>
      <c r="CL939" s="185">
        <v>0</v>
      </c>
      <c r="CM939" s="185">
        <v>0</v>
      </c>
      <c r="CN939" s="185">
        <v>0</v>
      </c>
      <c r="CO939" s="185">
        <v>0</v>
      </c>
      <c r="CP939" s="185">
        <v>0</v>
      </c>
      <c r="CQ939" s="185">
        <v>0</v>
      </c>
      <c r="CR939" s="185">
        <v>0</v>
      </c>
      <c r="CS939" s="185">
        <v>0</v>
      </c>
      <c r="CT939" s="185">
        <v>0</v>
      </c>
      <c r="CU939" s="185">
        <v>0</v>
      </c>
      <c r="CV939" s="185">
        <v>0</v>
      </c>
      <c r="CW939" s="185">
        <v>0</v>
      </c>
      <c r="CX939" s="185">
        <v>0</v>
      </c>
      <c r="CY939" s="185">
        <v>0</v>
      </c>
      <c r="CZ939" s="185" t="s">
        <v>8035</v>
      </c>
      <c r="DA939" s="185">
        <v>0</v>
      </c>
      <c r="DB939" s="185">
        <v>0</v>
      </c>
      <c r="DC939" s="185">
        <v>0</v>
      </c>
      <c r="DD939" s="185">
        <v>0</v>
      </c>
      <c r="DE939" s="185">
        <v>0</v>
      </c>
      <c r="DF939" s="185">
        <v>0</v>
      </c>
      <c r="DG939" s="185">
        <v>0</v>
      </c>
      <c r="DH939" s="185">
        <v>0</v>
      </c>
      <c r="DI939" s="185">
        <v>30</v>
      </c>
      <c r="DJ939" s="185">
        <v>0</v>
      </c>
      <c r="DK939" s="185">
        <v>0</v>
      </c>
      <c r="DL939" s="185">
        <v>0</v>
      </c>
      <c r="DM939" s="187">
        <v>44169</v>
      </c>
      <c r="DN939" s="187">
        <v>44170</v>
      </c>
      <c r="DO939" s="185">
        <v>0</v>
      </c>
      <c r="DP939" s="185">
        <v>0</v>
      </c>
      <c r="DQ939" s="185">
        <v>0</v>
      </c>
      <c r="DR939" s="185" t="s">
        <v>2009</v>
      </c>
      <c r="DS939" s="185" t="s">
        <v>1887</v>
      </c>
      <c r="DT939" s="185">
        <v>0</v>
      </c>
      <c r="DV939" s="185" t="s">
        <v>2267</v>
      </c>
      <c r="DW939" s="185">
        <v>0</v>
      </c>
      <c r="DX939" s="185" t="s">
        <v>1896</v>
      </c>
    </row>
    <row r="940" spans="1:128" x14ac:dyDescent="0.25">
      <c r="A940" s="185">
        <v>30</v>
      </c>
      <c r="B940" s="185">
        <v>1150000</v>
      </c>
      <c r="D940" s="230">
        <v>6.9599999999999995E-2</v>
      </c>
      <c r="E940" s="185">
        <v>80040</v>
      </c>
      <c r="F940" s="185">
        <v>60398560</v>
      </c>
      <c r="I940" s="185">
        <v>1367323</v>
      </c>
      <c r="J940" s="185">
        <v>575218</v>
      </c>
      <c r="L940" s="185">
        <v>1481072</v>
      </c>
      <c r="M940" s="185" t="s">
        <v>2539</v>
      </c>
      <c r="N940" s="185" t="s">
        <v>1938</v>
      </c>
      <c r="R940" s="185" t="s">
        <v>1264</v>
      </c>
      <c r="S940" s="185" t="s">
        <v>616</v>
      </c>
      <c r="T940" s="185" t="s">
        <v>2540</v>
      </c>
      <c r="U940" s="185" t="s">
        <v>682</v>
      </c>
      <c r="V940" s="185" t="s">
        <v>1272</v>
      </c>
      <c r="W940" s="185" t="s">
        <v>998</v>
      </c>
      <c r="X940" s="185" t="s">
        <v>1907</v>
      </c>
      <c r="Y940" s="185" t="s">
        <v>1987</v>
      </c>
      <c r="Z940" s="185" t="s">
        <v>2541</v>
      </c>
      <c r="AA940" s="185" t="s">
        <v>1883</v>
      </c>
      <c r="AB940" s="185" t="s">
        <v>1898</v>
      </c>
      <c r="AC940" s="185" t="s">
        <v>5463</v>
      </c>
      <c r="AD940" s="185" t="s">
        <v>2543</v>
      </c>
      <c r="AE940" s="185" t="s">
        <v>1887</v>
      </c>
      <c r="AF940" s="185" t="s">
        <v>1888</v>
      </c>
      <c r="AG940" s="185" t="s">
        <v>1889</v>
      </c>
      <c r="AH940" s="185" t="s">
        <v>1883</v>
      </c>
      <c r="AI940" s="185" t="s">
        <v>1890</v>
      </c>
      <c r="AK940" s="185" t="s">
        <v>5464</v>
      </c>
      <c r="AL940" s="185" t="s">
        <v>2646</v>
      </c>
      <c r="AM940" s="185" t="s">
        <v>5465</v>
      </c>
      <c r="AN940" s="185" t="s">
        <v>4272</v>
      </c>
      <c r="AO940" s="185" t="s">
        <v>5466</v>
      </c>
      <c r="AP940" s="185" t="s">
        <v>1896</v>
      </c>
      <c r="AQ940" s="185" t="s">
        <v>1272</v>
      </c>
      <c r="AR940" s="185" t="s">
        <v>2093</v>
      </c>
      <c r="AS940" s="185">
        <v>1150436</v>
      </c>
      <c r="AT940" s="185" t="s">
        <v>2093</v>
      </c>
      <c r="AV940" s="185" t="s">
        <v>1920</v>
      </c>
      <c r="AW940" s="185">
        <v>1150436</v>
      </c>
      <c r="AX940" s="185">
        <v>0</v>
      </c>
      <c r="AY940" s="185" t="s">
        <v>1943</v>
      </c>
      <c r="AZ940" s="186">
        <v>0</v>
      </c>
      <c r="BA940" s="231">
        <v>0</v>
      </c>
      <c r="BB940" s="185">
        <v>0</v>
      </c>
      <c r="BD940" s="187">
        <v>28912</v>
      </c>
      <c r="BE940" s="187">
        <v>41172</v>
      </c>
      <c r="BF940" s="187">
        <v>41172</v>
      </c>
      <c r="BH940" s="187">
        <v>42633</v>
      </c>
      <c r="BI940" s="187">
        <v>43362</v>
      </c>
      <c r="BM940" s="185" t="s">
        <v>1900</v>
      </c>
      <c r="BN940" s="185" t="s">
        <v>1275</v>
      </c>
      <c r="BV940" s="185" t="s">
        <v>3365</v>
      </c>
      <c r="BW940" s="185" t="s">
        <v>1896</v>
      </c>
      <c r="BX940" s="185" t="s">
        <v>2025</v>
      </c>
      <c r="BY940" s="187">
        <v>42998</v>
      </c>
      <c r="BZ940" s="187">
        <v>44094</v>
      </c>
      <c r="CA940" s="185">
        <v>0</v>
      </c>
      <c r="CB940" s="185">
        <v>1150436</v>
      </c>
      <c r="CC940" s="185">
        <v>0</v>
      </c>
      <c r="CD940" s="185">
        <v>102854</v>
      </c>
      <c r="CE940" s="185">
        <v>0</v>
      </c>
      <c r="CF940" s="185">
        <v>0</v>
      </c>
      <c r="CG940" s="185">
        <v>0</v>
      </c>
      <c r="CH940" s="185">
        <v>0</v>
      </c>
      <c r="CI940" s="185">
        <v>0</v>
      </c>
      <c r="CK940" s="185">
        <v>0</v>
      </c>
      <c r="CL940" s="185">
        <v>0</v>
      </c>
      <c r="CM940" s="185">
        <v>0</v>
      </c>
      <c r="CN940" s="185">
        <v>0</v>
      </c>
      <c r="CO940" s="185">
        <v>0</v>
      </c>
      <c r="CP940" s="185">
        <v>66098</v>
      </c>
      <c r="CQ940" s="185">
        <v>0</v>
      </c>
      <c r="CR940" s="185">
        <v>0</v>
      </c>
      <c r="CS940" s="185">
        <v>0</v>
      </c>
      <c r="CT940" s="185">
        <v>0</v>
      </c>
      <c r="CU940" s="185">
        <v>0</v>
      </c>
      <c r="CV940" s="185">
        <v>0</v>
      </c>
      <c r="CW940" s="185">
        <v>1319388</v>
      </c>
      <c r="CX940" s="185">
        <v>706473</v>
      </c>
      <c r="CY940" s="185">
        <v>612915</v>
      </c>
      <c r="CZ940" s="185" t="s">
        <v>8035</v>
      </c>
      <c r="DA940" s="185">
        <v>109949</v>
      </c>
      <c r="DB940" s="185">
        <v>97700</v>
      </c>
      <c r="DC940" s="185">
        <v>138000</v>
      </c>
      <c r="DD940" s="185">
        <v>1217000</v>
      </c>
      <c r="DE940" s="185">
        <v>48700</v>
      </c>
      <c r="DF940" s="185">
        <v>24300</v>
      </c>
      <c r="DG940" s="185">
        <v>36500</v>
      </c>
      <c r="DH940" s="185">
        <v>0</v>
      </c>
      <c r="DI940" s="185">
        <v>30</v>
      </c>
      <c r="DJ940" s="185">
        <v>0</v>
      </c>
      <c r="DK940" s="185">
        <v>0</v>
      </c>
      <c r="DL940" s="185">
        <v>0</v>
      </c>
      <c r="DM940" s="187">
        <v>44200</v>
      </c>
      <c r="DN940" s="187">
        <v>44242</v>
      </c>
      <c r="DO940" s="185">
        <v>0</v>
      </c>
      <c r="DP940" s="185">
        <v>46000</v>
      </c>
      <c r="DQ940" s="185">
        <v>0</v>
      </c>
      <c r="DR940" s="185" t="s">
        <v>1927</v>
      </c>
      <c r="DS940" s="185" t="s">
        <v>1887</v>
      </c>
      <c r="DT940" s="185">
        <v>46000</v>
      </c>
      <c r="DV940" s="185" t="s">
        <v>1965</v>
      </c>
      <c r="DW940" s="185">
        <v>1150000</v>
      </c>
      <c r="DX940" s="185" t="s">
        <v>1896</v>
      </c>
    </row>
    <row r="941" spans="1:128" x14ac:dyDescent="0.25">
      <c r="A941" s="185">
        <v>14</v>
      </c>
      <c r="B941" s="185">
        <v>3203200</v>
      </c>
      <c r="D941" s="230">
        <v>5.2199999999999998E-3</v>
      </c>
      <c r="E941" s="185">
        <v>16721</v>
      </c>
      <c r="F941" s="185">
        <v>63332592</v>
      </c>
      <c r="I941" s="185">
        <v>7287293</v>
      </c>
      <c r="J941" s="185">
        <v>2478270</v>
      </c>
      <c r="L941" s="185">
        <v>8223507</v>
      </c>
      <c r="M941" s="185" t="s">
        <v>2148</v>
      </c>
      <c r="N941" s="185" t="s">
        <v>1306</v>
      </c>
      <c r="O941" s="185" t="s">
        <v>1332</v>
      </c>
      <c r="R941" s="185" t="s">
        <v>1879</v>
      </c>
      <c r="S941" s="185" t="s">
        <v>149</v>
      </c>
      <c r="T941" s="185" t="s">
        <v>270</v>
      </c>
      <c r="U941" s="185" t="s">
        <v>2185</v>
      </c>
      <c r="V941" s="185" t="s">
        <v>1963</v>
      </c>
      <c r="W941" s="185" t="s">
        <v>285</v>
      </c>
      <c r="X941" s="185" t="s">
        <v>1999</v>
      </c>
      <c r="Y941" s="185" t="s">
        <v>1881</v>
      </c>
      <c r="Z941" s="185" t="s">
        <v>2296</v>
      </c>
      <c r="AA941" s="185" t="s">
        <v>1883</v>
      </c>
      <c r="AB941" s="185" t="s">
        <v>2258</v>
      </c>
      <c r="AC941" s="185" t="s">
        <v>5467</v>
      </c>
      <c r="AD941" s="185" t="s">
        <v>2297</v>
      </c>
      <c r="AE941" s="185" t="s">
        <v>1903</v>
      </c>
      <c r="AF941" s="185" t="s">
        <v>1887</v>
      </c>
      <c r="AG941" s="185" t="s">
        <v>1989</v>
      </c>
      <c r="AH941" s="185" t="s">
        <v>1912</v>
      </c>
      <c r="AI941" s="185" t="s">
        <v>1890</v>
      </c>
      <c r="AK941" s="185" t="s">
        <v>5468</v>
      </c>
      <c r="AL941" s="185" t="s">
        <v>2763</v>
      </c>
      <c r="AM941" s="185" t="s">
        <v>4665</v>
      </c>
      <c r="AN941" s="185" t="s">
        <v>4665</v>
      </c>
      <c r="AP941" s="185" t="s">
        <v>1896</v>
      </c>
      <c r="AQ941" s="185" t="s">
        <v>1963</v>
      </c>
      <c r="AR941" s="185" t="s">
        <v>1675</v>
      </c>
      <c r="AS941" s="185">
        <v>5334460</v>
      </c>
      <c r="AT941" s="185" t="s">
        <v>3141</v>
      </c>
      <c r="AU941" s="185" t="s">
        <v>1332</v>
      </c>
      <c r="AV941" s="185" t="s">
        <v>1920</v>
      </c>
      <c r="AW941" s="185">
        <v>7080770</v>
      </c>
      <c r="AX941" s="185">
        <v>0</v>
      </c>
      <c r="AY941" s="185" t="s">
        <v>4267</v>
      </c>
      <c r="AZ941" s="186">
        <v>0</v>
      </c>
      <c r="BA941" s="231">
        <v>0</v>
      </c>
      <c r="BB941" s="185">
        <v>0</v>
      </c>
      <c r="BC941" s="185" t="s">
        <v>1332</v>
      </c>
      <c r="BD941" s="187">
        <v>24612</v>
      </c>
      <c r="BE941" s="187">
        <v>40276</v>
      </c>
      <c r="BF941" s="187">
        <v>40276</v>
      </c>
      <c r="BH941" s="187">
        <v>43929</v>
      </c>
      <c r="BI941" s="187">
        <v>44293</v>
      </c>
      <c r="BO941" s="185" t="s">
        <v>1306</v>
      </c>
      <c r="BR941" s="185" t="s">
        <v>2025</v>
      </c>
      <c r="BV941" s="185" t="s">
        <v>3365</v>
      </c>
      <c r="BW941" s="185" t="s">
        <v>1896</v>
      </c>
      <c r="BX941" s="185" t="s">
        <v>1902</v>
      </c>
      <c r="BY941" s="187">
        <v>43929</v>
      </c>
      <c r="BZ941" s="187">
        <v>44294</v>
      </c>
      <c r="CA941" s="185">
        <v>0</v>
      </c>
      <c r="CB941" s="185">
        <v>3304360</v>
      </c>
      <c r="CC941" s="185">
        <v>0</v>
      </c>
      <c r="CD941" s="185">
        <v>0</v>
      </c>
      <c r="CE941" s="185">
        <v>0</v>
      </c>
      <c r="CF941" s="185">
        <v>0</v>
      </c>
      <c r="CG941" s="185">
        <v>0</v>
      </c>
      <c r="CH941" s="185">
        <v>0</v>
      </c>
      <c r="CI941" s="185">
        <v>4373194</v>
      </c>
      <c r="CK941" s="185">
        <v>0</v>
      </c>
      <c r="CL941" s="185">
        <v>0</v>
      </c>
      <c r="CM941" s="185">
        <v>0</v>
      </c>
      <c r="CN941" s="185">
        <v>0</v>
      </c>
      <c r="CO941" s="185">
        <v>0</v>
      </c>
      <c r="CP941" s="185">
        <v>0</v>
      </c>
      <c r="CQ941" s="185">
        <v>0</v>
      </c>
      <c r="CR941" s="185">
        <v>0</v>
      </c>
      <c r="CS941" s="185">
        <v>0</v>
      </c>
      <c r="CT941" s="185">
        <v>0</v>
      </c>
      <c r="CU941" s="185">
        <v>0</v>
      </c>
      <c r="CV941" s="185">
        <v>0</v>
      </c>
      <c r="CW941" s="185">
        <v>7894567</v>
      </c>
      <c r="CX941" s="185">
        <v>2605667</v>
      </c>
      <c r="CY941" s="185">
        <v>5288900</v>
      </c>
      <c r="CZ941" s="185" t="s">
        <v>8035</v>
      </c>
      <c r="DA941" s="185">
        <v>639796</v>
      </c>
      <c r="DB941" s="185">
        <v>583400</v>
      </c>
      <c r="DC941" s="185">
        <v>823700</v>
      </c>
      <c r="DD941" s="185">
        <v>7678000</v>
      </c>
      <c r="DE941" s="185">
        <v>307100</v>
      </c>
      <c r="DF941" s="185">
        <v>153600</v>
      </c>
      <c r="DG941" s="185">
        <v>230300</v>
      </c>
      <c r="DH941" s="185">
        <v>0</v>
      </c>
      <c r="DI941" s="185">
        <v>14</v>
      </c>
      <c r="DJ941" s="185">
        <v>0</v>
      </c>
      <c r="DK941" s="185">
        <v>16</v>
      </c>
      <c r="DL941" s="185">
        <v>244742</v>
      </c>
      <c r="DM941" s="187">
        <v>44362</v>
      </c>
      <c r="DN941" s="187">
        <v>44383</v>
      </c>
      <c r="DO941" s="185">
        <v>0</v>
      </c>
      <c r="DP941" s="185">
        <v>274600</v>
      </c>
      <c r="DQ941" s="185">
        <v>68600</v>
      </c>
      <c r="DR941" s="185" t="s">
        <v>2009</v>
      </c>
      <c r="DS941" s="185" t="s">
        <v>1903</v>
      </c>
      <c r="DT941" s="185">
        <v>274600</v>
      </c>
      <c r="DV941" s="185" t="s">
        <v>2029</v>
      </c>
      <c r="DW941" s="185">
        <v>6864000</v>
      </c>
      <c r="DX941" s="185" t="s">
        <v>1896</v>
      </c>
    </row>
    <row r="942" spans="1:128" x14ac:dyDescent="0.25">
      <c r="A942" s="185">
        <v>30</v>
      </c>
      <c r="B942" s="185">
        <v>3407000</v>
      </c>
      <c r="D942" s="230">
        <v>2.436E-2</v>
      </c>
      <c r="E942" s="185">
        <v>82995</v>
      </c>
      <c r="F942" s="185">
        <v>63348049</v>
      </c>
      <c r="I942" s="185">
        <v>3506798</v>
      </c>
      <c r="J942" s="185">
        <v>1192595</v>
      </c>
      <c r="L942" s="185">
        <v>3799031</v>
      </c>
      <c r="M942" s="185" t="s">
        <v>1961</v>
      </c>
      <c r="N942" s="185" t="s">
        <v>1306</v>
      </c>
      <c r="R942" s="185" t="s">
        <v>1264</v>
      </c>
      <c r="S942" s="185" t="s">
        <v>779</v>
      </c>
      <c r="T942" s="185" t="s">
        <v>230</v>
      </c>
      <c r="U942" s="185" t="s">
        <v>2234</v>
      </c>
      <c r="V942" s="185" t="s">
        <v>1963</v>
      </c>
      <c r="W942" s="185" t="s">
        <v>307</v>
      </c>
      <c r="X942" s="185" t="s">
        <v>1880</v>
      </c>
      <c r="Y942" s="185" t="s">
        <v>1881</v>
      </c>
      <c r="Z942" s="185" t="s">
        <v>2587</v>
      </c>
      <c r="AA942" s="185" t="s">
        <v>1883</v>
      </c>
      <c r="AB942" s="185" t="s">
        <v>1912</v>
      </c>
      <c r="AC942" s="185" t="s">
        <v>5469</v>
      </c>
      <c r="AD942" s="185" t="s">
        <v>2011</v>
      </c>
      <c r="AE942" s="185" t="s">
        <v>1903</v>
      </c>
      <c r="AF942" s="185" t="s">
        <v>1888</v>
      </c>
      <c r="AG942" s="185" t="s">
        <v>1888</v>
      </c>
      <c r="AH942" s="185" t="s">
        <v>1912</v>
      </c>
      <c r="AI942" s="185" t="s">
        <v>1890</v>
      </c>
      <c r="AK942" s="185" t="s">
        <v>2807</v>
      </c>
      <c r="AL942" s="185" t="s">
        <v>3593</v>
      </c>
      <c r="AM942" s="185" t="s">
        <v>5470</v>
      </c>
      <c r="AN942" s="185" t="s">
        <v>4550</v>
      </c>
      <c r="AO942" s="185" t="s">
        <v>5428</v>
      </c>
      <c r="AP942" s="185" t="s">
        <v>1896</v>
      </c>
      <c r="AQ942" s="185" t="s">
        <v>1963</v>
      </c>
      <c r="AR942" s="185" t="s">
        <v>2147</v>
      </c>
      <c r="AS942" s="185">
        <v>3407415</v>
      </c>
      <c r="AT942" s="185" t="s">
        <v>2147</v>
      </c>
      <c r="AV942" s="185" t="s">
        <v>1920</v>
      </c>
      <c r="AW942" s="185">
        <v>3407415</v>
      </c>
      <c r="AX942" s="185">
        <v>0</v>
      </c>
      <c r="AY942" s="185" t="s">
        <v>4267</v>
      </c>
      <c r="AZ942" s="186">
        <v>0</v>
      </c>
      <c r="BA942" s="231">
        <v>0</v>
      </c>
      <c r="BB942" s="185">
        <v>0</v>
      </c>
      <c r="BC942" s="185" t="s">
        <v>1332</v>
      </c>
      <c r="BD942" s="187">
        <v>25307</v>
      </c>
      <c r="BE942" s="187">
        <v>38750</v>
      </c>
      <c r="BF942" s="187">
        <v>38750</v>
      </c>
      <c r="BH942" s="187">
        <v>43179</v>
      </c>
      <c r="BI942" s="187">
        <v>43543</v>
      </c>
      <c r="BO942" s="185" t="s">
        <v>1306</v>
      </c>
      <c r="BR942" s="185" t="s">
        <v>2025</v>
      </c>
      <c r="BV942" s="185" t="s">
        <v>3365</v>
      </c>
      <c r="BW942" s="185" t="s">
        <v>1896</v>
      </c>
      <c r="BX942" s="185" t="s">
        <v>2025</v>
      </c>
      <c r="BY942" s="187">
        <v>44274</v>
      </c>
      <c r="BZ942" s="187">
        <v>44274</v>
      </c>
      <c r="CA942" s="185">
        <v>0</v>
      </c>
      <c r="CB942" s="185">
        <v>3407415</v>
      </c>
      <c r="CC942" s="185">
        <v>0</v>
      </c>
      <c r="CD942" s="185">
        <v>0</v>
      </c>
      <c r="CE942" s="185">
        <v>0</v>
      </c>
      <c r="CF942" s="185">
        <v>0</v>
      </c>
      <c r="CG942" s="185">
        <v>0</v>
      </c>
      <c r="CH942" s="185">
        <v>0</v>
      </c>
      <c r="CI942" s="185">
        <v>0</v>
      </c>
      <c r="CK942" s="185">
        <v>1899516</v>
      </c>
      <c r="CL942" s="185">
        <v>0</v>
      </c>
      <c r="CM942" s="185">
        <v>0</v>
      </c>
      <c r="CN942" s="185">
        <v>0</v>
      </c>
      <c r="CO942" s="185">
        <v>0</v>
      </c>
      <c r="CP942" s="185">
        <v>0</v>
      </c>
      <c r="CQ942" s="185">
        <v>0</v>
      </c>
      <c r="CR942" s="185">
        <v>0</v>
      </c>
      <c r="CS942" s="185">
        <v>227161</v>
      </c>
      <c r="CT942" s="185">
        <v>0</v>
      </c>
      <c r="CU942" s="185">
        <v>0</v>
      </c>
      <c r="CV942" s="185">
        <v>0</v>
      </c>
      <c r="CW942" s="185">
        <v>5729900</v>
      </c>
      <c r="CX942" s="185">
        <v>2066980</v>
      </c>
      <c r="CY942" s="185">
        <v>3662920</v>
      </c>
      <c r="CZ942" s="185" t="s">
        <v>8035</v>
      </c>
      <c r="DA942" s="185">
        <v>442244</v>
      </c>
      <c r="DB942" s="185">
        <v>289600</v>
      </c>
      <c r="DC942" s="185">
        <v>408800</v>
      </c>
      <c r="DD942" s="185">
        <v>5307000</v>
      </c>
      <c r="DE942" s="185">
        <v>212300</v>
      </c>
      <c r="DF942" s="185">
        <v>106100</v>
      </c>
      <c r="DG942" s="185">
        <v>159200</v>
      </c>
      <c r="DH942" s="185">
        <v>0</v>
      </c>
      <c r="DI942" s="185">
        <v>30</v>
      </c>
      <c r="DJ942" s="185">
        <v>0</v>
      </c>
      <c r="DK942" s="185">
        <v>0</v>
      </c>
      <c r="DL942" s="185">
        <v>0</v>
      </c>
      <c r="DM942" s="187">
        <v>44378</v>
      </c>
      <c r="DN942" s="187">
        <v>44400</v>
      </c>
      <c r="DO942" s="185">
        <v>0</v>
      </c>
      <c r="DP942" s="185">
        <v>136300</v>
      </c>
      <c r="DQ942" s="185">
        <v>0</v>
      </c>
      <c r="DR942" s="185" t="s">
        <v>1888</v>
      </c>
      <c r="DS942" s="185" t="s">
        <v>1903</v>
      </c>
      <c r="DT942" s="185">
        <v>136300</v>
      </c>
      <c r="DV942" s="185" t="s">
        <v>2027</v>
      </c>
      <c r="DW942" s="185">
        <v>3407000</v>
      </c>
      <c r="DX942" s="185" t="s">
        <v>1896</v>
      </c>
    </row>
    <row r="943" spans="1:128" x14ac:dyDescent="0.25">
      <c r="A943" s="185">
        <v>30</v>
      </c>
      <c r="B943" s="185">
        <v>4161000</v>
      </c>
      <c r="D943" s="230">
        <v>2.436E-2</v>
      </c>
      <c r="E943" s="185">
        <v>101362</v>
      </c>
      <c r="F943" s="185">
        <v>63355405</v>
      </c>
      <c r="I943" s="185">
        <v>3171807</v>
      </c>
      <c r="J943" s="185">
        <v>1078671</v>
      </c>
      <c r="L943" s="185">
        <v>3721356</v>
      </c>
      <c r="M943" s="185" t="s">
        <v>2148</v>
      </c>
      <c r="N943" s="185" t="s">
        <v>1962</v>
      </c>
      <c r="R943" s="185" t="s">
        <v>1879</v>
      </c>
      <c r="S943" s="185" t="s">
        <v>149</v>
      </c>
      <c r="T943" s="185" t="s">
        <v>529</v>
      </c>
      <c r="U943" s="185" t="s">
        <v>682</v>
      </c>
      <c r="V943" s="185" t="s">
        <v>2012</v>
      </c>
      <c r="W943" s="185" t="s">
        <v>1461</v>
      </c>
      <c r="X943" s="185" t="s">
        <v>2138</v>
      </c>
      <c r="Y943" s="185" t="s">
        <v>1881</v>
      </c>
      <c r="Z943" s="185" t="s">
        <v>2296</v>
      </c>
      <c r="AA943" s="185" t="s">
        <v>1883</v>
      </c>
      <c r="AB943" s="185" t="s">
        <v>2258</v>
      </c>
      <c r="AC943" s="185" t="s">
        <v>5471</v>
      </c>
      <c r="AD943" s="185" t="s">
        <v>3132</v>
      </c>
      <c r="AE943" s="185" t="s">
        <v>1887</v>
      </c>
      <c r="AF943" s="185" t="s">
        <v>1888</v>
      </c>
      <c r="AG943" s="185" t="s">
        <v>1889</v>
      </c>
      <c r="AH943" s="185" t="s">
        <v>1883</v>
      </c>
      <c r="AI943" s="185" t="s">
        <v>1890</v>
      </c>
      <c r="AK943" s="185" t="s">
        <v>2545</v>
      </c>
      <c r="AL943" s="185" t="s">
        <v>2574</v>
      </c>
      <c r="AM943" s="185" t="s">
        <v>5472</v>
      </c>
      <c r="AN943" s="185" t="s">
        <v>5473</v>
      </c>
      <c r="AO943" s="185" t="s">
        <v>529</v>
      </c>
      <c r="AP943" s="185" t="s">
        <v>1896</v>
      </c>
      <c r="AQ943" s="185" t="s">
        <v>2012</v>
      </c>
      <c r="AR943" s="185" t="s">
        <v>2285</v>
      </c>
      <c r="AS943" s="185">
        <v>3081918</v>
      </c>
      <c r="AT943" s="185" t="s">
        <v>2285</v>
      </c>
      <c r="AV943" s="185" t="s">
        <v>1920</v>
      </c>
      <c r="AW943" s="185">
        <v>3081918</v>
      </c>
      <c r="AX943" s="185">
        <v>0</v>
      </c>
      <c r="AY943" s="185" t="s">
        <v>1968</v>
      </c>
      <c r="AZ943" s="186">
        <v>0</v>
      </c>
      <c r="BA943" s="231">
        <v>0</v>
      </c>
      <c r="BB943" s="185">
        <v>0</v>
      </c>
      <c r="BC943" s="185" t="s">
        <v>1332</v>
      </c>
      <c r="BD943" s="187">
        <v>25725</v>
      </c>
      <c r="BE943" s="187">
        <v>37469</v>
      </c>
      <c r="BF943" s="187">
        <v>42898</v>
      </c>
      <c r="BH943" s="187">
        <v>43628</v>
      </c>
      <c r="BI943" s="187">
        <v>43993</v>
      </c>
      <c r="BO943" s="185" t="s">
        <v>1969</v>
      </c>
      <c r="BR943" s="185" t="s">
        <v>1970</v>
      </c>
      <c r="BV943" s="185" t="s">
        <v>3365</v>
      </c>
      <c r="BW943" s="185" t="s">
        <v>1896</v>
      </c>
      <c r="BX943" s="185" t="s">
        <v>1902</v>
      </c>
      <c r="BY943" s="187">
        <v>42898</v>
      </c>
      <c r="BZ943" s="187">
        <v>44359</v>
      </c>
      <c r="CA943" s="185">
        <v>0</v>
      </c>
      <c r="CB943" s="185">
        <v>3081918</v>
      </c>
      <c r="CC943" s="185">
        <v>0</v>
      </c>
      <c r="CD943" s="185">
        <v>0</v>
      </c>
      <c r="CE943" s="185">
        <v>0</v>
      </c>
      <c r="CF943" s="185">
        <v>0</v>
      </c>
      <c r="CG943" s="185">
        <v>0</v>
      </c>
      <c r="CH943" s="185">
        <v>1078671</v>
      </c>
      <c r="CI943" s="185">
        <v>0</v>
      </c>
      <c r="CK943" s="185">
        <v>0</v>
      </c>
      <c r="CL943" s="185">
        <v>0</v>
      </c>
      <c r="CM943" s="185">
        <v>0</v>
      </c>
      <c r="CN943" s="185">
        <v>0</v>
      </c>
      <c r="CO943" s="185">
        <v>0</v>
      </c>
      <c r="CP943" s="185">
        <v>0</v>
      </c>
      <c r="CQ943" s="185">
        <v>0</v>
      </c>
      <c r="CR943" s="185">
        <v>0</v>
      </c>
      <c r="CS943" s="185">
        <v>0</v>
      </c>
      <c r="CT943" s="185">
        <v>0</v>
      </c>
      <c r="CU943" s="185">
        <v>0</v>
      </c>
      <c r="CV943" s="185">
        <v>0</v>
      </c>
      <c r="CW943" s="185">
        <v>4160589</v>
      </c>
      <c r="CX943" s="185">
        <v>1549658</v>
      </c>
      <c r="CY943" s="185">
        <v>2610931</v>
      </c>
      <c r="CZ943" s="185" t="s">
        <v>8035</v>
      </c>
      <c r="DA943" s="185">
        <v>346716</v>
      </c>
      <c r="DB943" s="185">
        <v>353700</v>
      </c>
      <c r="DC943" s="185">
        <v>499300</v>
      </c>
      <c r="DD943" s="185">
        <v>4161000</v>
      </c>
      <c r="DE943" s="185">
        <v>166400</v>
      </c>
      <c r="DF943" s="185">
        <v>83200</v>
      </c>
      <c r="DG943" s="185">
        <v>124800</v>
      </c>
      <c r="DH943" s="185">
        <v>0</v>
      </c>
      <c r="DI943" s="185">
        <v>30</v>
      </c>
      <c r="DJ943" s="185">
        <v>0</v>
      </c>
      <c r="DK943" s="185">
        <v>0</v>
      </c>
      <c r="DL943" s="185">
        <v>0</v>
      </c>
      <c r="DM943" s="187">
        <v>44081</v>
      </c>
      <c r="DN943" s="187">
        <v>44099</v>
      </c>
      <c r="DO943" s="185">
        <v>0</v>
      </c>
      <c r="DP943" s="185">
        <v>166400</v>
      </c>
      <c r="DQ943" s="185">
        <v>41600</v>
      </c>
      <c r="DR943" s="185" t="s">
        <v>1946</v>
      </c>
      <c r="DS943" s="185" t="s">
        <v>1903</v>
      </c>
      <c r="DT943" s="185">
        <v>166400</v>
      </c>
      <c r="DV943" s="185" t="s">
        <v>2029</v>
      </c>
      <c r="DW943" s="185">
        <v>4161000</v>
      </c>
      <c r="DX943" s="185" t="s">
        <v>1896</v>
      </c>
    </row>
    <row r="944" spans="1:128" x14ac:dyDescent="0.25">
      <c r="A944" s="185">
        <v>14</v>
      </c>
      <c r="B944" s="185">
        <v>1149867</v>
      </c>
      <c r="D944" s="230">
        <v>5.2199999999999998E-3</v>
      </c>
      <c r="E944" s="185">
        <v>6002</v>
      </c>
      <c r="F944" s="185">
        <v>63360745</v>
      </c>
      <c r="I944" s="185">
        <v>2616414</v>
      </c>
      <c r="J944" s="185">
        <v>889793</v>
      </c>
      <c r="L944" s="185">
        <v>2834148</v>
      </c>
      <c r="M944" s="185" t="s">
        <v>1889</v>
      </c>
      <c r="N944" s="185" t="s">
        <v>2617</v>
      </c>
      <c r="O944" s="185" t="s">
        <v>1332</v>
      </c>
      <c r="R944" s="185" t="s">
        <v>1879</v>
      </c>
      <c r="S944" s="185" t="s">
        <v>306</v>
      </c>
      <c r="T944" s="185" t="s">
        <v>306</v>
      </c>
      <c r="U944" s="185" t="s">
        <v>460</v>
      </c>
      <c r="V944" s="185" t="s">
        <v>1272</v>
      </c>
      <c r="W944" s="185" t="s">
        <v>574</v>
      </c>
      <c r="X944" s="185" t="s">
        <v>2033</v>
      </c>
      <c r="Y944" s="185" t="s">
        <v>1881</v>
      </c>
      <c r="Z944" s="185" t="s">
        <v>1909</v>
      </c>
      <c r="AA944" s="185" t="s">
        <v>1883</v>
      </c>
      <c r="AB944" s="185" t="s">
        <v>1883</v>
      </c>
      <c r="AC944" s="185" t="s">
        <v>5474</v>
      </c>
      <c r="AD944" s="185" t="s">
        <v>1989</v>
      </c>
      <c r="AE944" s="185" t="s">
        <v>1989</v>
      </c>
      <c r="AF944" s="185" t="s">
        <v>1888</v>
      </c>
      <c r="AG944" s="185" t="s">
        <v>1889</v>
      </c>
      <c r="AH944" s="185" t="s">
        <v>1912</v>
      </c>
      <c r="AI944" s="185" t="s">
        <v>1890</v>
      </c>
      <c r="AK944" s="185" t="s">
        <v>4065</v>
      </c>
      <c r="AL944" s="185" t="s">
        <v>4075</v>
      </c>
      <c r="AM944" s="185" t="s">
        <v>5475</v>
      </c>
      <c r="AN944" s="185" t="s">
        <v>4817</v>
      </c>
      <c r="AO944" s="185" t="s">
        <v>4359</v>
      </c>
      <c r="AP944" s="185" t="s">
        <v>1896</v>
      </c>
      <c r="AQ944" s="185" t="s">
        <v>1272</v>
      </c>
      <c r="AR944" s="185" t="s">
        <v>3065</v>
      </c>
      <c r="AS944" s="185">
        <v>2542265</v>
      </c>
      <c r="AT944" s="185" t="s">
        <v>3065</v>
      </c>
      <c r="AV944" s="185" t="s">
        <v>1920</v>
      </c>
      <c r="AW944" s="185">
        <v>2542265</v>
      </c>
      <c r="AX944" s="185">
        <v>0</v>
      </c>
      <c r="AY944" s="185" t="s">
        <v>2621</v>
      </c>
      <c r="AZ944" s="186">
        <v>0</v>
      </c>
      <c r="BA944" s="231">
        <v>0</v>
      </c>
      <c r="BB944" s="185">
        <v>0</v>
      </c>
      <c r="BC944" s="185" t="s">
        <v>1332</v>
      </c>
      <c r="BD944" s="187">
        <v>26002</v>
      </c>
      <c r="BE944" s="187">
        <v>35346</v>
      </c>
      <c r="BF944" s="187">
        <v>39805</v>
      </c>
      <c r="BH944" s="187">
        <v>43381</v>
      </c>
      <c r="BI944" s="187">
        <v>43745</v>
      </c>
      <c r="BM944" s="185" t="s">
        <v>1900</v>
      </c>
      <c r="BN944" s="185" t="s">
        <v>1275</v>
      </c>
      <c r="BV944" s="185" t="s">
        <v>3365</v>
      </c>
      <c r="BW944" s="185" t="s">
        <v>1926</v>
      </c>
      <c r="BX944" s="185" t="s">
        <v>1902</v>
      </c>
      <c r="BY944" s="187">
        <v>42651</v>
      </c>
      <c r="BZ944" s="187">
        <v>44112</v>
      </c>
      <c r="CA944" s="185">
        <v>0</v>
      </c>
      <c r="CB944" s="185">
        <v>1186390</v>
      </c>
      <c r="CC944" s="185">
        <v>0</v>
      </c>
      <c r="CD944" s="185">
        <v>0</v>
      </c>
      <c r="CE944" s="185">
        <v>0</v>
      </c>
      <c r="CF944" s="185">
        <v>0</v>
      </c>
      <c r="CG944" s="185">
        <v>0</v>
      </c>
      <c r="CH944" s="185">
        <v>0</v>
      </c>
      <c r="CI944" s="185">
        <v>1570224</v>
      </c>
      <c r="CK944" s="185">
        <v>0</v>
      </c>
      <c r="CL944" s="185">
        <v>0</v>
      </c>
      <c r="CM944" s="185">
        <v>0</v>
      </c>
      <c r="CN944" s="185">
        <v>0</v>
      </c>
      <c r="CO944" s="185">
        <v>0</v>
      </c>
      <c r="CP944" s="185">
        <v>0</v>
      </c>
      <c r="CQ944" s="185">
        <v>0</v>
      </c>
      <c r="CR944" s="185">
        <v>0</v>
      </c>
      <c r="CS944" s="185">
        <v>0</v>
      </c>
      <c r="CT944" s="185">
        <v>0</v>
      </c>
      <c r="CU944" s="185">
        <v>0</v>
      </c>
      <c r="CV944" s="185">
        <v>0</v>
      </c>
      <c r="CW944" s="185">
        <v>2834449</v>
      </c>
      <c r="CX944" s="185">
        <v>910205</v>
      </c>
      <c r="CY944" s="185">
        <v>1924244</v>
      </c>
      <c r="CZ944" s="185" t="s">
        <v>8035</v>
      </c>
      <c r="DA944" s="185">
        <v>229718</v>
      </c>
      <c r="DB944" s="185">
        <v>209400</v>
      </c>
      <c r="DC944" s="185">
        <v>295700</v>
      </c>
      <c r="DD944" s="185">
        <v>2757000</v>
      </c>
      <c r="DE944" s="185">
        <v>110300</v>
      </c>
      <c r="DF944" s="185">
        <v>55100</v>
      </c>
      <c r="DG944" s="185">
        <v>82700</v>
      </c>
      <c r="DH944" s="185">
        <v>0</v>
      </c>
      <c r="DI944" s="185">
        <v>14</v>
      </c>
      <c r="DJ944" s="185">
        <v>0</v>
      </c>
      <c r="DK944" s="185">
        <v>16</v>
      </c>
      <c r="DL944" s="185">
        <v>0</v>
      </c>
      <c r="DM944" s="187">
        <v>44362</v>
      </c>
      <c r="DN944" s="187">
        <v>44383</v>
      </c>
      <c r="DO944" s="185">
        <v>0</v>
      </c>
      <c r="DP944" s="185">
        <v>98600</v>
      </c>
      <c r="DQ944" s="185">
        <v>0</v>
      </c>
      <c r="DR944" s="185" t="s">
        <v>2043</v>
      </c>
      <c r="DS944" s="185" t="s">
        <v>1903</v>
      </c>
      <c r="DT944" s="185">
        <v>98600</v>
      </c>
      <c r="DV944" s="185" t="s">
        <v>1928</v>
      </c>
      <c r="DW944" s="185">
        <v>2464000</v>
      </c>
      <c r="DX944" s="185" t="s">
        <v>1896</v>
      </c>
    </row>
    <row r="945" spans="1:128" x14ac:dyDescent="0.25">
      <c r="A945" s="185">
        <v>30</v>
      </c>
      <c r="B945" s="185">
        <v>1150000</v>
      </c>
      <c r="D945" s="230">
        <v>5.2199999999999998E-3</v>
      </c>
      <c r="E945" s="185">
        <v>6003</v>
      </c>
      <c r="F945" s="185">
        <v>63363084</v>
      </c>
      <c r="I945" s="185">
        <v>1367323</v>
      </c>
      <c r="J945" s="185">
        <v>575218</v>
      </c>
      <c r="L945" s="185">
        <v>1481072</v>
      </c>
      <c r="M945" s="185" t="s">
        <v>2148</v>
      </c>
      <c r="N945" s="185" t="s">
        <v>4180</v>
      </c>
      <c r="R945" s="185" t="s">
        <v>1879</v>
      </c>
      <c r="S945" s="185" t="s">
        <v>149</v>
      </c>
      <c r="T945" s="185" t="s">
        <v>535</v>
      </c>
      <c r="U945" s="185" t="s">
        <v>682</v>
      </c>
      <c r="V945" s="185" t="s">
        <v>1949</v>
      </c>
      <c r="W945" s="185" t="s">
        <v>272</v>
      </c>
      <c r="X945" s="185" t="s">
        <v>2013</v>
      </c>
      <c r="Y945" s="185" t="s">
        <v>1881</v>
      </c>
      <c r="Z945" s="185" t="s">
        <v>2296</v>
      </c>
      <c r="AA945" s="185" t="s">
        <v>1883</v>
      </c>
      <c r="AB945" s="185" t="s">
        <v>2258</v>
      </c>
      <c r="AC945" s="185" t="s">
        <v>5476</v>
      </c>
      <c r="AD945" s="185" t="s">
        <v>4276</v>
      </c>
      <c r="AE945" s="185" t="s">
        <v>1887</v>
      </c>
      <c r="AF945" s="185" t="s">
        <v>1888</v>
      </c>
      <c r="AG945" s="185" t="s">
        <v>1889</v>
      </c>
      <c r="AH945" s="185" t="s">
        <v>1883</v>
      </c>
      <c r="AI945" s="185" t="s">
        <v>1890</v>
      </c>
      <c r="AJ945" s="185" t="s">
        <v>1913</v>
      </c>
      <c r="AK945" s="185" t="s">
        <v>2548</v>
      </c>
      <c r="AL945" s="185" t="s">
        <v>2432</v>
      </c>
      <c r="AM945" s="185" t="s">
        <v>5477</v>
      </c>
      <c r="AN945" s="185" t="s">
        <v>5478</v>
      </c>
      <c r="AO945" s="185" t="s">
        <v>4260</v>
      </c>
      <c r="AP945" s="185" t="s">
        <v>1896</v>
      </c>
      <c r="AQ945" s="185" t="s">
        <v>1949</v>
      </c>
      <c r="AR945" s="185" t="s">
        <v>3251</v>
      </c>
      <c r="AS945" s="185">
        <v>1150436</v>
      </c>
      <c r="AT945" s="185" t="s">
        <v>3251</v>
      </c>
      <c r="AV945" s="185" t="s">
        <v>1920</v>
      </c>
      <c r="AW945" s="185">
        <v>1150436</v>
      </c>
      <c r="AX945" s="185">
        <v>0</v>
      </c>
      <c r="AY945" s="185" t="s">
        <v>4186</v>
      </c>
      <c r="AZ945" s="186">
        <v>0</v>
      </c>
      <c r="BA945" s="231">
        <v>0</v>
      </c>
      <c r="BB945" s="185">
        <v>0</v>
      </c>
      <c r="BC945" s="185" t="s">
        <v>1332</v>
      </c>
      <c r="BD945" s="187">
        <v>25960</v>
      </c>
      <c r="BE945" s="187">
        <v>34626</v>
      </c>
      <c r="BF945" s="187">
        <v>39805</v>
      </c>
      <c r="BH945" s="187">
        <v>43392</v>
      </c>
      <c r="BI945" s="187">
        <v>43756</v>
      </c>
      <c r="BM945" s="185" t="s">
        <v>1900</v>
      </c>
      <c r="BN945" s="185" t="s">
        <v>1275</v>
      </c>
      <c r="BV945" s="185" t="s">
        <v>3365</v>
      </c>
      <c r="BW945" s="185" t="s">
        <v>1926</v>
      </c>
      <c r="BX945" s="185" t="s">
        <v>1902</v>
      </c>
      <c r="BY945" s="187">
        <v>43757</v>
      </c>
      <c r="BZ945" s="187">
        <v>44123</v>
      </c>
      <c r="CA945" s="185">
        <v>0</v>
      </c>
      <c r="CB945" s="185">
        <v>1150436</v>
      </c>
      <c r="CC945" s="185">
        <v>0</v>
      </c>
      <c r="CD945" s="185">
        <v>102854</v>
      </c>
      <c r="CE945" s="185">
        <v>0</v>
      </c>
      <c r="CF945" s="185">
        <v>0</v>
      </c>
      <c r="CG945" s="185">
        <v>0</v>
      </c>
      <c r="CH945" s="185">
        <v>0</v>
      </c>
      <c r="CI945" s="185">
        <v>0</v>
      </c>
      <c r="CK945" s="185">
        <v>740633</v>
      </c>
      <c r="CL945" s="185">
        <v>0</v>
      </c>
      <c r="CM945" s="185">
        <v>0</v>
      </c>
      <c r="CN945" s="185">
        <v>0</v>
      </c>
      <c r="CO945" s="185">
        <v>0</v>
      </c>
      <c r="CP945" s="185">
        <v>66098</v>
      </c>
      <c r="CQ945" s="185">
        <v>0</v>
      </c>
      <c r="CR945" s="185">
        <v>0</v>
      </c>
      <c r="CS945" s="185">
        <v>76696</v>
      </c>
      <c r="CT945" s="185">
        <v>0</v>
      </c>
      <c r="CU945" s="185">
        <v>0</v>
      </c>
      <c r="CV945" s="185">
        <v>0</v>
      </c>
      <c r="CW945" s="185">
        <v>2217656</v>
      </c>
      <c r="CX945" s="185">
        <v>363322</v>
      </c>
      <c r="CY945" s="185">
        <v>1854334</v>
      </c>
      <c r="CZ945" s="185" t="s">
        <v>8035</v>
      </c>
      <c r="DA945" s="185">
        <v>171668</v>
      </c>
      <c r="DB945" s="185">
        <v>97700</v>
      </c>
      <c r="DC945" s="185">
        <v>138000</v>
      </c>
      <c r="DD945" s="185">
        <v>1957000</v>
      </c>
      <c r="DE945" s="185">
        <v>78300</v>
      </c>
      <c r="DF945" s="185">
        <v>39100</v>
      </c>
      <c r="DG945" s="185">
        <v>58700</v>
      </c>
      <c r="DH945" s="185">
        <v>65969</v>
      </c>
      <c r="DI945" s="185">
        <v>30</v>
      </c>
      <c r="DJ945" s="185">
        <v>0</v>
      </c>
      <c r="DK945" s="185">
        <v>0</v>
      </c>
      <c r="DL945" s="185">
        <v>0</v>
      </c>
      <c r="DM945" s="187">
        <v>44378</v>
      </c>
      <c r="DN945" s="187">
        <v>44400</v>
      </c>
      <c r="DO945" s="185">
        <v>0</v>
      </c>
      <c r="DP945" s="185">
        <v>46000</v>
      </c>
      <c r="DQ945" s="185">
        <v>0</v>
      </c>
      <c r="DR945" s="185" t="s">
        <v>2026</v>
      </c>
      <c r="DS945" s="185" t="s">
        <v>1903</v>
      </c>
      <c r="DT945" s="185">
        <v>46000</v>
      </c>
      <c r="DV945" s="185" t="s">
        <v>2029</v>
      </c>
      <c r="DW945" s="185">
        <v>1150000</v>
      </c>
      <c r="DX945" s="185" t="s">
        <v>1896</v>
      </c>
    </row>
    <row r="946" spans="1:128" x14ac:dyDescent="0.25">
      <c r="A946" s="185">
        <v>30</v>
      </c>
      <c r="B946" s="185">
        <v>1264000</v>
      </c>
      <c r="D946" s="230">
        <v>5.2199999999999998E-3</v>
      </c>
      <c r="E946" s="185">
        <v>6598</v>
      </c>
      <c r="F946" s="185">
        <v>63396779</v>
      </c>
      <c r="I946" s="185">
        <v>1486100</v>
      </c>
      <c r="J946" s="185">
        <v>632231</v>
      </c>
      <c r="L946" s="185">
        <v>1676285</v>
      </c>
      <c r="M946" s="185" t="s">
        <v>2253</v>
      </c>
      <c r="N946" s="185" t="s">
        <v>2044</v>
      </c>
      <c r="R946" s="185" t="s">
        <v>1879</v>
      </c>
      <c r="S946" s="185" t="s">
        <v>2255</v>
      </c>
      <c r="T946" s="185" t="s">
        <v>2256</v>
      </c>
      <c r="U946" s="185" t="s">
        <v>682</v>
      </c>
      <c r="V946" s="185" t="s">
        <v>1949</v>
      </c>
      <c r="W946" s="185" t="s">
        <v>1383</v>
      </c>
      <c r="X946" s="185" t="s">
        <v>2013</v>
      </c>
      <c r="Y946" s="185" t="s">
        <v>1881</v>
      </c>
      <c r="Z946" s="185" t="s">
        <v>2257</v>
      </c>
      <c r="AA946" s="185" t="s">
        <v>1883</v>
      </c>
      <c r="AB946" s="185" t="s">
        <v>2258</v>
      </c>
      <c r="AC946" s="185" t="s">
        <v>5479</v>
      </c>
      <c r="AD946" s="185" t="s">
        <v>2260</v>
      </c>
      <c r="AE946" s="185" t="s">
        <v>1887</v>
      </c>
      <c r="AF946" s="185" t="s">
        <v>1888</v>
      </c>
      <c r="AG946" s="185" t="s">
        <v>1889</v>
      </c>
      <c r="AH946" s="185" t="s">
        <v>1883</v>
      </c>
      <c r="AI946" s="185" t="s">
        <v>1890</v>
      </c>
      <c r="AK946" s="185" t="s">
        <v>2548</v>
      </c>
      <c r="AL946" s="185" t="s">
        <v>2583</v>
      </c>
      <c r="AM946" s="185" t="s">
        <v>4961</v>
      </c>
      <c r="AN946" s="185" t="s">
        <v>4339</v>
      </c>
      <c r="AO946" s="185" t="s">
        <v>4260</v>
      </c>
      <c r="AP946" s="185" t="s">
        <v>1896</v>
      </c>
      <c r="AQ946" s="185" t="s">
        <v>1949</v>
      </c>
      <c r="AR946" s="185" t="s">
        <v>2069</v>
      </c>
      <c r="AS946" s="185">
        <v>1264462</v>
      </c>
      <c r="AT946" s="185" t="s">
        <v>2069</v>
      </c>
      <c r="AV946" s="185" t="s">
        <v>1920</v>
      </c>
      <c r="AW946" s="185">
        <v>1264462</v>
      </c>
      <c r="AX946" s="185">
        <v>0</v>
      </c>
      <c r="AY946" s="185" t="s">
        <v>2050</v>
      </c>
      <c r="AZ946" s="186">
        <v>0</v>
      </c>
      <c r="BA946" s="231">
        <v>8</v>
      </c>
      <c r="BB946" s="185">
        <v>0</v>
      </c>
      <c r="BD946" s="187">
        <v>29110</v>
      </c>
      <c r="BE946" s="187">
        <v>42867</v>
      </c>
      <c r="BF946" s="187">
        <v>42867</v>
      </c>
      <c r="BH946" s="187">
        <v>43597</v>
      </c>
      <c r="BI946" s="187">
        <v>44327</v>
      </c>
      <c r="BM946" s="185" t="s">
        <v>1900</v>
      </c>
      <c r="BN946" s="185" t="s">
        <v>1275</v>
      </c>
      <c r="BV946" s="185" t="s">
        <v>3365</v>
      </c>
      <c r="BW946" s="185" t="s">
        <v>1896</v>
      </c>
      <c r="BX946" s="185" t="s">
        <v>1902</v>
      </c>
      <c r="BY946" s="187">
        <v>42867</v>
      </c>
      <c r="BZ946" s="187">
        <v>44328</v>
      </c>
      <c r="CA946" s="185">
        <v>0</v>
      </c>
      <c r="CB946" s="185">
        <v>1264462</v>
      </c>
      <c r="CC946" s="185">
        <v>0</v>
      </c>
      <c r="CD946" s="185">
        <v>102854</v>
      </c>
      <c r="CE946" s="185">
        <v>0</v>
      </c>
      <c r="CF946" s="185">
        <v>0</v>
      </c>
      <c r="CG946" s="185">
        <v>0</v>
      </c>
      <c r="CH946" s="185">
        <v>0</v>
      </c>
      <c r="CI946" s="185">
        <v>0</v>
      </c>
      <c r="CK946" s="185">
        <v>0</v>
      </c>
      <c r="CL946" s="185">
        <v>0</v>
      </c>
      <c r="CM946" s="185">
        <v>0</v>
      </c>
      <c r="CN946" s="185">
        <v>0</v>
      </c>
      <c r="CO946" s="185">
        <v>0</v>
      </c>
      <c r="CP946" s="185">
        <v>66098</v>
      </c>
      <c r="CQ946" s="185">
        <v>101157</v>
      </c>
      <c r="CR946" s="185">
        <v>0</v>
      </c>
      <c r="CS946" s="185">
        <v>0</v>
      </c>
      <c r="CT946" s="185">
        <v>0</v>
      </c>
      <c r="CU946" s="185">
        <v>0</v>
      </c>
      <c r="CV946" s="185">
        <v>0</v>
      </c>
      <c r="CW946" s="185">
        <v>1534571</v>
      </c>
      <c r="CX946" s="185">
        <v>201516</v>
      </c>
      <c r="CY946" s="185">
        <v>1333055</v>
      </c>
      <c r="CZ946" s="185" t="s">
        <v>8035</v>
      </c>
      <c r="DA946" s="185">
        <v>127881</v>
      </c>
      <c r="DB946" s="185">
        <v>107400</v>
      </c>
      <c r="DC946" s="185">
        <v>151700</v>
      </c>
      <c r="DD946" s="185">
        <v>1432000</v>
      </c>
      <c r="DE946" s="185">
        <v>57300</v>
      </c>
      <c r="DF946" s="185">
        <v>28600</v>
      </c>
      <c r="DG946" s="185">
        <v>43000</v>
      </c>
      <c r="DH946" s="185">
        <v>0</v>
      </c>
      <c r="DI946" s="185">
        <v>30</v>
      </c>
      <c r="DJ946" s="185">
        <v>0</v>
      </c>
      <c r="DK946" s="185">
        <v>0</v>
      </c>
      <c r="DL946" s="185">
        <v>0</v>
      </c>
      <c r="DM946" s="187">
        <v>44334</v>
      </c>
      <c r="DN946" s="187">
        <v>44377</v>
      </c>
      <c r="DO946" s="185">
        <v>0</v>
      </c>
      <c r="DP946" s="185">
        <v>50600</v>
      </c>
      <c r="DQ946" s="185">
        <v>0</v>
      </c>
      <c r="DR946" s="185" t="s">
        <v>2026</v>
      </c>
      <c r="DS946" s="185" t="s">
        <v>1903</v>
      </c>
      <c r="DT946" s="185">
        <v>50600</v>
      </c>
      <c r="DV946" s="185" t="s">
        <v>2267</v>
      </c>
      <c r="DW946" s="185">
        <v>1264000</v>
      </c>
      <c r="DX946" s="185" t="s">
        <v>1896</v>
      </c>
    </row>
    <row r="947" spans="1:128" x14ac:dyDescent="0.25">
      <c r="A947" s="185">
        <v>30</v>
      </c>
      <c r="B947" s="185">
        <v>0</v>
      </c>
      <c r="D947" s="230">
        <v>5.2199999999999998E-3</v>
      </c>
      <c r="E947" s="185">
        <v>0</v>
      </c>
      <c r="F947" s="185">
        <v>63436807</v>
      </c>
      <c r="I947" s="185">
        <v>0</v>
      </c>
      <c r="J947" s="185">
        <v>682420</v>
      </c>
      <c r="L947" s="185">
        <v>1665550</v>
      </c>
      <c r="M947" s="185" t="s">
        <v>2148</v>
      </c>
      <c r="N947" s="185" t="s">
        <v>4180</v>
      </c>
      <c r="R947" s="185" t="s">
        <v>2082</v>
      </c>
      <c r="S947" s="185" t="s">
        <v>149</v>
      </c>
      <c r="T947" s="185" t="s">
        <v>534</v>
      </c>
      <c r="U947" s="185" t="s">
        <v>682</v>
      </c>
      <c r="V947" s="185" t="s">
        <v>1949</v>
      </c>
      <c r="W947" s="185" t="s">
        <v>540</v>
      </c>
      <c r="X947" s="185" t="s">
        <v>2013</v>
      </c>
      <c r="Y947" s="185" t="s">
        <v>1881</v>
      </c>
      <c r="Z947" s="185" t="s">
        <v>2296</v>
      </c>
      <c r="AA947" s="185" t="s">
        <v>1883</v>
      </c>
      <c r="AB947" s="185" t="s">
        <v>2258</v>
      </c>
      <c r="AC947" s="185" t="s">
        <v>5481</v>
      </c>
      <c r="AD947" s="185" t="s">
        <v>3606</v>
      </c>
      <c r="AE947" s="185" t="s">
        <v>1887</v>
      </c>
      <c r="AF947" s="185" t="s">
        <v>1888</v>
      </c>
      <c r="AG947" s="185" t="s">
        <v>1889</v>
      </c>
      <c r="AH947" s="185" t="s">
        <v>1883</v>
      </c>
      <c r="AI947" s="185" t="s">
        <v>1890</v>
      </c>
      <c r="AK947" s="185" t="s">
        <v>2574</v>
      </c>
      <c r="AL947" s="185" t="s">
        <v>2169</v>
      </c>
      <c r="AM947" s="185" t="s">
        <v>5482</v>
      </c>
      <c r="AN947" s="185" t="s">
        <v>4979</v>
      </c>
      <c r="AO947" s="185" t="s">
        <v>4169</v>
      </c>
      <c r="AP947" s="185" t="s">
        <v>1896</v>
      </c>
      <c r="AQ947" s="185" t="s">
        <v>1949</v>
      </c>
      <c r="AR947" s="185" t="s">
        <v>1957</v>
      </c>
      <c r="AS947" s="185">
        <v>1364839</v>
      </c>
      <c r="AT947" s="185" t="s">
        <v>1957</v>
      </c>
      <c r="AV947" s="185" t="s">
        <v>1920</v>
      </c>
      <c r="AW947" s="185">
        <v>1364839</v>
      </c>
      <c r="AX947" s="185">
        <v>0</v>
      </c>
      <c r="AY947" s="185" t="s">
        <v>4186</v>
      </c>
      <c r="AZ947" s="186">
        <v>0</v>
      </c>
      <c r="BA947" s="231">
        <v>8</v>
      </c>
      <c r="BB947" s="185">
        <v>0</v>
      </c>
      <c r="BC947" s="185" t="s">
        <v>1332</v>
      </c>
      <c r="BD947" s="187">
        <v>28478</v>
      </c>
      <c r="BE947" s="187">
        <v>35348</v>
      </c>
      <c r="BF947" s="187">
        <v>42867</v>
      </c>
      <c r="BH947" s="187">
        <v>43383</v>
      </c>
      <c r="BI947" s="187">
        <v>43747</v>
      </c>
      <c r="BM947" s="185" t="s">
        <v>1900</v>
      </c>
      <c r="BN947" s="185" t="s">
        <v>1275</v>
      </c>
      <c r="BV947" s="185" t="s">
        <v>3365</v>
      </c>
      <c r="BW947" s="185" t="s">
        <v>1926</v>
      </c>
      <c r="BX947" s="185" t="s">
        <v>2094</v>
      </c>
      <c r="BY947" s="187">
        <v>42653</v>
      </c>
      <c r="BZ947" s="187">
        <v>44114</v>
      </c>
      <c r="CA947" s="185">
        <v>0</v>
      </c>
      <c r="CB947" s="185">
        <v>0</v>
      </c>
      <c r="CC947" s="185">
        <v>0</v>
      </c>
      <c r="CD947" s="185">
        <v>0</v>
      </c>
      <c r="CE947" s="185">
        <v>0</v>
      </c>
      <c r="CF947" s="185">
        <v>0</v>
      </c>
      <c r="CG947" s="185">
        <v>0</v>
      </c>
      <c r="CH947" s="185">
        <v>0</v>
      </c>
      <c r="CI947" s="185">
        <v>0</v>
      </c>
      <c r="CK947" s="185">
        <v>0</v>
      </c>
      <c r="CL947" s="185">
        <v>0</v>
      </c>
      <c r="CM947" s="185">
        <v>0</v>
      </c>
      <c r="CN947" s="185">
        <v>0</v>
      </c>
      <c r="CO947" s="185">
        <v>0</v>
      </c>
      <c r="CP947" s="185">
        <v>0</v>
      </c>
      <c r="CQ947" s="185">
        <v>0</v>
      </c>
      <c r="CR947" s="185">
        <v>0</v>
      </c>
      <c r="CS947" s="185">
        <v>0</v>
      </c>
      <c r="CT947" s="185">
        <v>0</v>
      </c>
      <c r="CU947" s="185">
        <v>0</v>
      </c>
      <c r="CV947" s="185">
        <v>0</v>
      </c>
      <c r="CW947" s="185">
        <v>0</v>
      </c>
      <c r="CX947" s="185">
        <v>0</v>
      </c>
      <c r="CY947" s="185">
        <v>0</v>
      </c>
      <c r="CZ947" s="185" t="s">
        <v>8035</v>
      </c>
      <c r="DA947" s="185">
        <v>0</v>
      </c>
      <c r="DB947" s="185">
        <v>0</v>
      </c>
      <c r="DC947" s="185">
        <v>0</v>
      </c>
      <c r="DD947" s="185">
        <v>0</v>
      </c>
      <c r="DE947" s="185">
        <v>0</v>
      </c>
      <c r="DF947" s="185">
        <v>0</v>
      </c>
      <c r="DG947" s="185">
        <v>0</v>
      </c>
      <c r="DH947" s="185">
        <v>0</v>
      </c>
      <c r="DI947" s="185">
        <v>30</v>
      </c>
      <c r="DJ947" s="185">
        <v>0</v>
      </c>
      <c r="DK947" s="185">
        <v>0</v>
      </c>
      <c r="DL947" s="185">
        <v>0</v>
      </c>
      <c r="DM947" s="187">
        <v>43831</v>
      </c>
      <c r="DN947" s="187">
        <v>43837</v>
      </c>
      <c r="DO947" s="185">
        <v>0</v>
      </c>
      <c r="DP947" s="185">
        <v>0</v>
      </c>
      <c r="DQ947" s="185">
        <v>0</v>
      </c>
      <c r="DR947" s="185" t="s">
        <v>2026</v>
      </c>
      <c r="DS947" s="185" t="s">
        <v>1903</v>
      </c>
      <c r="DT947" s="185">
        <v>0</v>
      </c>
      <c r="DV947" s="185" t="s">
        <v>2029</v>
      </c>
      <c r="DW947" s="185">
        <v>0</v>
      </c>
      <c r="DX947" s="185" t="s">
        <v>1896</v>
      </c>
    </row>
    <row r="948" spans="1:128" x14ac:dyDescent="0.25">
      <c r="A948" s="185">
        <v>30</v>
      </c>
      <c r="B948" s="185">
        <v>1475000</v>
      </c>
      <c r="D948" s="230">
        <v>6.9599999999999995E-2</v>
      </c>
      <c r="E948" s="185">
        <v>102660</v>
      </c>
      <c r="F948" s="185">
        <v>63448767</v>
      </c>
      <c r="I948" s="185">
        <v>1705883</v>
      </c>
      <c r="J948" s="185">
        <v>737727</v>
      </c>
      <c r="L948" s="185">
        <v>1924249</v>
      </c>
      <c r="M948" s="185" t="s">
        <v>1961</v>
      </c>
      <c r="N948" s="185" t="s">
        <v>1878</v>
      </c>
      <c r="R948" s="185" t="s">
        <v>1879</v>
      </c>
      <c r="S948" s="185" t="s">
        <v>779</v>
      </c>
      <c r="T948" s="185" t="s">
        <v>2609</v>
      </c>
      <c r="U948" s="185" t="s">
        <v>460</v>
      </c>
      <c r="V948" s="185" t="s">
        <v>1272</v>
      </c>
      <c r="W948" s="185" t="s">
        <v>1608</v>
      </c>
      <c r="X948" s="185" t="s">
        <v>2013</v>
      </c>
      <c r="Y948" s="185" t="s">
        <v>1881</v>
      </c>
      <c r="Z948" s="185" t="s">
        <v>2587</v>
      </c>
      <c r="AA948" s="185" t="s">
        <v>1883</v>
      </c>
      <c r="AB948" s="185" t="s">
        <v>1912</v>
      </c>
      <c r="AC948" s="185" t="s">
        <v>5483</v>
      </c>
      <c r="AD948" s="185" t="s">
        <v>2452</v>
      </c>
      <c r="AE948" s="185" t="s">
        <v>1989</v>
      </c>
      <c r="AF948" s="185" t="s">
        <v>1888</v>
      </c>
      <c r="AG948" s="185" t="s">
        <v>1889</v>
      </c>
      <c r="AH948" s="185" t="s">
        <v>1912</v>
      </c>
      <c r="AI948" s="185" t="s">
        <v>1890</v>
      </c>
      <c r="AK948" s="185" t="s">
        <v>5484</v>
      </c>
      <c r="AL948" s="185" t="s">
        <v>5485</v>
      </c>
      <c r="AM948" s="185" t="s">
        <v>5486</v>
      </c>
      <c r="AN948" s="185" t="s">
        <v>4382</v>
      </c>
      <c r="AO948" s="185" t="s">
        <v>5428</v>
      </c>
      <c r="AP948" s="185" t="s">
        <v>1896</v>
      </c>
      <c r="AQ948" s="185" t="s">
        <v>1272</v>
      </c>
      <c r="AR948" s="185" t="s">
        <v>1942</v>
      </c>
      <c r="AS948" s="185">
        <v>1475454</v>
      </c>
      <c r="AT948" s="185" t="s">
        <v>1942</v>
      </c>
      <c r="AV948" s="185" t="s">
        <v>1920</v>
      </c>
      <c r="AW948" s="185">
        <v>1475454</v>
      </c>
      <c r="AX948" s="185">
        <v>0</v>
      </c>
      <c r="AY948" s="185" t="s">
        <v>1899</v>
      </c>
      <c r="AZ948" s="186">
        <v>0</v>
      </c>
      <c r="BA948" s="231">
        <v>14</v>
      </c>
      <c r="BB948" s="185">
        <v>21</v>
      </c>
      <c r="BD948" s="187">
        <v>27729</v>
      </c>
      <c r="BE948" s="187">
        <v>43104</v>
      </c>
      <c r="BF948" s="187">
        <v>43104</v>
      </c>
      <c r="BH948" s="187">
        <v>43469</v>
      </c>
      <c r="BI948" s="187">
        <v>43833</v>
      </c>
      <c r="BM948" s="185" t="s">
        <v>1900</v>
      </c>
      <c r="BN948" s="185" t="s">
        <v>1275</v>
      </c>
      <c r="BV948" s="185" t="s">
        <v>3365</v>
      </c>
      <c r="BW948" s="185" t="s">
        <v>1896</v>
      </c>
      <c r="BX948" s="185" t="s">
        <v>1902</v>
      </c>
      <c r="BY948" s="187">
        <v>43104</v>
      </c>
      <c r="BZ948" s="187">
        <v>44200</v>
      </c>
      <c r="CA948" s="185">
        <v>0</v>
      </c>
      <c r="CB948" s="185">
        <v>1475454</v>
      </c>
      <c r="CC948" s="185">
        <v>0</v>
      </c>
      <c r="CD948" s="185">
        <v>102854</v>
      </c>
      <c r="CE948" s="185">
        <v>0</v>
      </c>
      <c r="CF948" s="185">
        <v>0</v>
      </c>
      <c r="CG948" s="185">
        <v>0</v>
      </c>
      <c r="CH948" s="185">
        <v>0</v>
      </c>
      <c r="CI948" s="185">
        <v>0</v>
      </c>
      <c r="CK948" s="185">
        <v>0</v>
      </c>
      <c r="CL948" s="185">
        <v>0</v>
      </c>
      <c r="CM948" s="185">
        <v>0</v>
      </c>
      <c r="CN948" s="185">
        <v>0</v>
      </c>
      <c r="CO948" s="185">
        <v>309845</v>
      </c>
      <c r="CP948" s="185">
        <v>66098</v>
      </c>
      <c r="CQ948" s="185">
        <v>206564</v>
      </c>
      <c r="CR948" s="185">
        <v>0</v>
      </c>
      <c r="CS948" s="185">
        <v>0</v>
      </c>
      <c r="CT948" s="185">
        <v>0</v>
      </c>
      <c r="CU948" s="185">
        <v>0</v>
      </c>
      <c r="CV948" s="185">
        <v>0</v>
      </c>
      <c r="CW948" s="185">
        <v>2160815</v>
      </c>
      <c r="CX948" s="185">
        <v>261985</v>
      </c>
      <c r="CY948" s="185">
        <v>1898830</v>
      </c>
      <c r="CZ948" s="185" t="s">
        <v>8035</v>
      </c>
      <c r="DA948" s="185">
        <v>180068</v>
      </c>
      <c r="DB948" s="185">
        <v>125400</v>
      </c>
      <c r="DC948" s="185">
        <v>177000</v>
      </c>
      <c r="DD948" s="185">
        <v>2058000</v>
      </c>
      <c r="DE948" s="185">
        <v>82300</v>
      </c>
      <c r="DF948" s="185">
        <v>41200</v>
      </c>
      <c r="DG948" s="185">
        <v>61700</v>
      </c>
      <c r="DH948" s="185">
        <v>0</v>
      </c>
      <c r="DI948" s="185">
        <v>30</v>
      </c>
      <c r="DJ948" s="185">
        <v>0</v>
      </c>
      <c r="DK948" s="185">
        <v>0</v>
      </c>
      <c r="DL948" s="185">
        <v>0</v>
      </c>
      <c r="DM948" s="187">
        <v>43862</v>
      </c>
      <c r="DN948" s="187">
        <v>43868</v>
      </c>
      <c r="DO948" s="185">
        <v>0</v>
      </c>
      <c r="DP948" s="185">
        <v>59000</v>
      </c>
      <c r="DQ948" s="185">
        <v>0</v>
      </c>
      <c r="DR948" s="185" t="s">
        <v>2026</v>
      </c>
      <c r="DS948" s="185" t="s">
        <v>1903</v>
      </c>
      <c r="DT948" s="185">
        <v>59000</v>
      </c>
      <c r="DV948" s="185" t="s">
        <v>2027</v>
      </c>
      <c r="DW948" s="185">
        <v>1475000</v>
      </c>
      <c r="DX948" s="185" t="s">
        <v>1896</v>
      </c>
    </row>
    <row r="949" spans="1:128" x14ac:dyDescent="0.25">
      <c r="A949" s="185">
        <v>30</v>
      </c>
      <c r="B949" s="185">
        <v>1622000</v>
      </c>
      <c r="D949" s="230">
        <v>1.044E-2</v>
      </c>
      <c r="E949" s="185">
        <v>16934</v>
      </c>
      <c r="F949" s="185">
        <v>63479889</v>
      </c>
      <c r="I949" s="185">
        <v>1295460</v>
      </c>
      <c r="J949" s="185">
        <v>540724</v>
      </c>
      <c r="L949" s="185">
        <v>1461700</v>
      </c>
      <c r="M949" s="185" t="s">
        <v>1877</v>
      </c>
      <c r="N949" s="185" t="s">
        <v>2044</v>
      </c>
      <c r="R949" s="185" t="s">
        <v>1879</v>
      </c>
      <c r="S949" s="185" t="s">
        <v>782</v>
      </c>
      <c r="T949" s="185" t="s">
        <v>363</v>
      </c>
      <c r="U949" s="185" t="s">
        <v>682</v>
      </c>
      <c r="V949" s="185" t="s">
        <v>1949</v>
      </c>
      <c r="W949" s="185" t="s">
        <v>1420</v>
      </c>
      <c r="X949" s="185" t="s">
        <v>2138</v>
      </c>
      <c r="Y949" s="185" t="s">
        <v>1881</v>
      </c>
      <c r="Z949" s="185" t="s">
        <v>1882</v>
      </c>
      <c r="AA949" s="185" t="s">
        <v>1883</v>
      </c>
      <c r="AB949" s="185" t="s">
        <v>1884</v>
      </c>
      <c r="AC949" s="185" t="s">
        <v>5487</v>
      </c>
      <c r="AD949" s="185" t="s">
        <v>2436</v>
      </c>
      <c r="AE949" s="185" t="s">
        <v>1887</v>
      </c>
      <c r="AF949" s="185" t="s">
        <v>1888</v>
      </c>
      <c r="AG949" s="185" t="s">
        <v>1889</v>
      </c>
      <c r="AH949" s="185" t="s">
        <v>1883</v>
      </c>
      <c r="AI949" s="185" t="s">
        <v>1890</v>
      </c>
      <c r="AK949" s="185" t="s">
        <v>2305</v>
      </c>
      <c r="AL949" s="185" t="s">
        <v>2544</v>
      </c>
      <c r="AM949" s="185" t="s">
        <v>5165</v>
      </c>
      <c r="AN949" s="185" t="s">
        <v>5165</v>
      </c>
      <c r="AP949" s="185" t="s">
        <v>1896</v>
      </c>
      <c r="AQ949" s="185" t="s">
        <v>1949</v>
      </c>
      <c r="AR949" s="185" t="s">
        <v>2782</v>
      </c>
      <c r="AS949" s="185">
        <v>1081448</v>
      </c>
      <c r="AT949" s="185" t="s">
        <v>2782</v>
      </c>
      <c r="AV949" s="185" t="s">
        <v>1920</v>
      </c>
      <c r="AW949" s="185">
        <v>1081448</v>
      </c>
      <c r="AX949" s="185">
        <v>0</v>
      </c>
      <c r="AY949" s="185" t="s">
        <v>2050</v>
      </c>
      <c r="AZ949" s="186">
        <v>0</v>
      </c>
      <c r="BA949" s="231">
        <v>11</v>
      </c>
      <c r="BB949" s="185">
        <v>0</v>
      </c>
      <c r="BD949" s="187">
        <v>26577</v>
      </c>
      <c r="BE949" s="187">
        <v>42888</v>
      </c>
      <c r="BF949" s="187">
        <v>42888</v>
      </c>
      <c r="BH949" s="187">
        <v>43618</v>
      </c>
      <c r="BI949" s="187">
        <v>43983</v>
      </c>
      <c r="BM949" s="185" t="s">
        <v>1900</v>
      </c>
      <c r="BN949" s="185" t="s">
        <v>1275</v>
      </c>
      <c r="BV949" s="185" t="s">
        <v>3365</v>
      </c>
      <c r="BW949" s="185" t="s">
        <v>1896</v>
      </c>
      <c r="BX949" s="185" t="s">
        <v>1902</v>
      </c>
      <c r="BY949" s="187">
        <v>42888</v>
      </c>
      <c r="BZ949" s="187">
        <v>44349</v>
      </c>
      <c r="CA949" s="185">
        <v>0</v>
      </c>
      <c r="CB949" s="185">
        <v>1081448</v>
      </c>
      <c r="CC949" s="185">
        <v>0</v>
      </c>
      <c r="CD949" s="185">
        <v>102854</v>
      </c>
      <c r="CE949" s="185">
        <v>0</v>
      </c>
      <c r="CF949" s="185">
        <v>0</v>
      </c>
      <c r="CG949" s="185">
        <v>0</v>
      </c>
      <c r="CH949" s="185">
        <v>540724</v>
      </c>
      <c r="CI949" s="185">
        <v>0</v>
      </c>
      <c r="CK949" s="185">
        <v>0</v>
      </c>
      <c r="CL949" s="185">
        <v>0</v>
      </c>
      <c r="CM949" s="185">
        <v>0</v>
      </c>
      <c r="CN949" s="185">
        <v>0</v>
      </c>
      <c r="CO949" s="185">
        <v>0</v>
      </c>
      <c r="CP949" s="185">
        <v>66098</v>
      </c>
      <c r="CQ949" s="185">
        <v>118959</v>
      </c>
      <c r="CR949" s="185">
        <v>0</v>
      </c>
      <c r="CS949" s="185">
        <v>0</v>
      </c>
      <c r="CT949" s="185">
        <v>0</v>
      </c>
      <c r="CU949" s="185">
        <v>0</v>
      </c>
      <c r="CV949" s="185">
        <v>0</v>
      </c>
      <c r="CW949" s="185">
        <v>1910083</v>
      </c>
      <c r="CX949" s="185">
        <v>511290</v>
      </c>
      <c r="CY949" s="185">
        <v>1398793</v>
      </c>
      <c r="CZ949" s="185" t="s">
        <v>8035</v>
      </c>
      <c r="DA949" s="185">
        <v>159174</v>
      </c>
      <c r="DB949" s="185">
        <v>137900</v>
      </c>
      <c r="DC949" s="185">
        <v>194600</v>
      </c>
      <c r="DD949" s="185">
        <v>1807000</v>
      </c>
      <c r="DE949" s="185">
        <v>72300</v>
      </c>
      <c r="DF949" s="185">
        <v>36100</v>
      </c>
      <c r="DG949" s="185">
        <v>54200</v>
      </c>
      <c r="DH949" s="185">
        <v>0</v>
      </c>
      <c r="DI949" s="185">
        <v>30</v>
      </c>
      <c r="DJ949" s="185">
        <v>0</v>
      </c>
      <c r="DK949" s="185">
        <v>0</v>
      </c>
      <c r="DL949" s="185">
        <v>0</v>
      </c>
      <c r="DM949" s="187">
        <v>44197</v>
      </c>
      <c r="DN949" s="187">
        <v>44202</v>
      </c>
      <c r="DO949" s="185">
        <v>0</v>
      </c>
      <c r="DP949" s="185">
        <v>64900</v>
      </c>
      <c r="DQ949" s="185">
        <v>0</v>
      </c>
      <c r="DR949" s="185" t="s">
        <v>1946</v>
      </c>
      <c r="DS949" s="185" t="s">
        <v>1903</v>
      </c>
      <c r="DT949" s="185">
        <v>64900</v>
      </c>
      <c r="DV949" s="185" t="s">
        <v>1904</v>
      </c>
      <c r="DW949" s="185">
        <v>1622000</v>
      </c>
      <c r="DX949" s="185" t="s">
        <v>1896</v>
      </c>
    </row>
    <row r="950" spans="1:128" x14ac:dyDescent="0.25">
      <c r="A950" s="185">
        <v>30</v>
      </c>
      <c r="B950" s="185">
        <v>0</v>
      </c>
      <c r="D950" s="230">
        <v>5.2199999999999998E-3</v>
      </c>
      <c r="E950" s="185">
        <v>0</v>
      </c>
      <c r="F950" s="185">
        <v>63512967</v>
      </c>
      <c r="I950" s="185">
        <v>0</v>
      </c>
      <c r="J950" s="185">
        <v>1000033</v>
      </c>
      <c r="L950" s="185">
        <v>2548225</v>
      </c>
      <c r="M950" s="185" t="s">
        <v>2148</v>
      </c>
      <c r="N950" s="185" t="s">
        <v>294</v>
      </c>
      <c r="R950" s="185" t="s">
        <v>2082</v>
      </c>
      <c r="S950" s="185" t="s">
        <v>149</v>
      </c>
      <c r="T950" s="185" t="s">
        <v>270</v>
      </c>
      <c r="U950" s="185" t="s">
        <v>682</v>
      </c>
      <c r="V950" s="185" t="s">
        <v>2012</v>
      </c>
      <c r="W950" s="185" t="s">
        <v>7642</v>
      </c>
      <c r="X950" s="185" t="s">
        <v>2013</v>
      </c>
      <c r="Y950" s="185" t="s">
        <v>1881</v>
      </c>
      <c r="Z950" s="185" t="s">
        <v>2296</v>
      </c>
      <c r="AA950" s="185" t="s">
        <v>1883</v>
      </c>
      <c r="AB950" s="185" t="s">
        <v>2258</v>
      </c>
      <c r="AC950" s="185" t="s">
        <v>5488</v>
      </c>
      <c r="AD950" s="185" t="s">
        <v>2297</v>
      </c>
      <c r="AE950" s="185" t="s">
        <v>1887</v>
      </c>
      <c r="AF950" s="185" t="s">
        <v>1888</v>
      </c>
      <c r="AG950" s="185" t="s">
        <v>1889</v>
      </c>
      <c r="AH950" s="185" t="s">
        <v>1883</v>
      </c>
      <c r="AI950" s="185" t="s">
        <v>1890</v>
      </c>
      <c r="AK950" s="185" t="s">
        <v>5489</v>
      </c>
      <c r="AL950" s="185" t="s">
        <v>2246</v>
      </c>
      <c r="AM950" s="185" t="s">
        <v>5490</v>
      </c>
      <c r="AN950" s="185" t="s">
        <v>4393</v>
      </c>
      <c r="AO950" s="185" t="s">
        <v>4189</v>
      </c>
      <c r="AP950" s="185" t="s">
        <v>1896</v>
      </c>
      <c r="AQ950" s="185" t="s">
        <v>2012</v>
      </c>
      <c r="AR950" s="185" t="s">
        <v>2136</v>
      </c>
      <c r="AS950" s="185">
        <v>2857236</v>
      </c>
      <c r="AT950" s="185" t="s">
        <v>2136</v>
      </c>
      <c r="AV950" s="185" t="s">
        <v>1920</v>
      </c>
      <c r="AW950" s="185">
        <v>2857236</v>
      </c>
      <c r="AX950" s="185">
        <v>0</v>
      </c>
      <c r="AY950" s="185" t="s">
        <v>2137</v>
      </c>
      <c r="AZ950" s="186">
        <v>0</v>
      </c>
      <c r="BA950" s="231">
        <v>0</v>
      </c>
      <c r="BB950" s="185">
        <v>0</v>
      </c>
      <c r="BD950" s="187">
        <v>27901</v>
      </c>
      <c r="BE950" s="187">
        <v>43384</v>
      </c>
      <c r="BF950" s="187">
        <v>43384</v>
      </c>
      <c r="BH950" s="187">
        <v>43384</v>
      </c>
      <c r="BO950" s="185" t="s">
        <v>294</v>
      </c>
      <c r="BR950" s="185" t="s">
        <v>2111</v>
      </c>
      <c r="BV950" s="185" t="s">
        <v>3365</v>
      </c>
      <c r="BW950" s="185" t="s">
        <v>1896</v>
      </c>
      <c r="BX950" s="185" t="s">
        <v>2094</v>
      </c>
      <c r="BY950" s="187">
        <v>43384</v>
      </c>
      <c r="BZ950" s="187">
        <v>44115</v>
      </c>
      <c r="CA950" s="185">
        <v>0</v>
      </c>
      <c r="CB950" s="185">
        <v>0</v>
      </c>
      <c r="CC950" s="185">
        <v>0</v>
      </c>
      <c r="CD950" s="185">
        <v>0</v>
      </c>
      <c r="CE950" s="185">
        <v>0</v>
      </c>
      <c r="CF950" s="185">
        <v>0</v>
      </c>
      <c r="CG950" s="185">
        <v>0</v>
      </c>
      <c r="CH950" s="185">
        <v>0</v>
      </c>
      <c r="CI950" s="185">
        <v>0</v>
      </c>
      <c r="CK950" s="185">
        <v>0</v>
      </c>
      <c r="CL950" s="185">
        <v>0</v>
      </c>
      <c r="CM950" s="185">
        <v>0</v>
      </c>
      <c r="CN950" s="185">
        <v>0</v>
      </c>
      <c r="CO950" s="185">
        <v>0</v>
      </c>
      <c r="CP950" s="185">
        <v>0</v>
      </c>
      <c r="CQ950" s="185">
        <v>0</v>
      </c>
      <c r="CR950" s="185">
        <v>0</v>
      </c>
      <c r="CS950" s="185">
        <v>0</v>
      </c>
      <c r="CT950" s="185">
        <v>0</v>
      </c>
      <c r="CU950" s="185">
        <v>0</v>
      </c>
      <c r="CV950" s="185">
        <v>0</v>
      </c>
      <c r="CW950" s="185">
        <v>0</v>
      </c>
      <c r="CX950" s="185">
        <v>0</v>
      </c>
      <c r="CY950" s="185">
        <v>0</v>
      </c>
      <c r="CZ950" s="185" t="s">
        <v>8035</v>
      </c>
      <c r="DA950" s="185">
        <v>0</v>
      </c>
      <c r="DB950" s="185">
        <v>0</v>
      </c>
      <c r="DC950" s="185">
        <v>0</v>
      </c>
      <c r="DD950" s="185">
        <v>0</v>
      </c>
      <c r="DE950" s="185">
        <v>0</v>
      </c>
      <c r="DF950" s="185">
        <v>0</v>
      </c>
      <c r="DG950" s="185">
        <v>0</v>
      </c>
      <c r="DH950" s="185">
        <v>0</v>
      </c>
      <c r="DI950" s="185">
        <v>30</v>
      </c>
      <c r="DJ950" s="185">
        <v>0</v>
      </c>
      <c r="DK950" s="185">
        <v>0</v>
      </c>
      <c r="DL950" s="185">
        <v>0</v>
      </c>
      <c r="DM950" s="187">
        <v>43831</v>
      </c>
      <c r="DN950" s="187">
        <v>43832</v>
      </c>
      <c r="DO950" s="185">
        <v>0</v>
      </c>
      <c r="DP950" s="185">
        <v>0</v>
      </c>
      <c r="DQ950" s="185">
        <v>0</v>
      </c>
      <c r="DR950" s="185" t="s">
        <v>2026</v>
      </c>
      <c r="DS950" s="185" t="s">
        <v>1903</v>
      </c>
      <c r="DT950" s="185">
        <v>0</v>
      </c>
      <c r="DV950" s="185" t="s">
        <v>2029</v>
      </c>
      <c r="DW950" s="185">
        <v>0</v>
      </c>
      <c r="DX950" s="185" t="s">
        <v>1896</v>
      </c>
    </row>
    <row r="951" spans="1:128" x14ac:dyDescent="0.25">
      <c r="A951" s="185">
        <v>30</v>
      </c>
      <c r="B951" s="185">
        <v>1787000</v>
      </c>
      <c r="D951" s="230">
        <v>6.9599999999999995E-2</v>
      </c>
      <c r="E951" s="185">
        <v>124375</v>
      </c>
      <c r="F951" s="185">
        <v>63543689</v>
      </c>
      <c r="I951" s="185">
        <v>1367323</v>
      </c>
      <c r="J951" s="185">
        <v>575218</v>
      </c>
      <c r="L951" s="185">
        <v>1604495</v>
      </c>
      <c r="M951" s="185" t="s">
        <v>2253</v>
      </c>
      <c r="N951" s="185" t="s">
        <v>1938</v>
      </c>
      <c r="R951" s="185" t="s">
        <v>1264</v>
      </c>
      <c r="S951" s="185" t="s">
        <v>2255</v>
      </c>
      <c r="T951" s="185" t="s">
        <v>3512</v>
      </c>
      <c r="U951" s="185" t="s">
        <v>682</v>
      </c>
      <c r="V951" s="185" t="s">
        <v>1272</v>
      </c>
      <c r="W951" s="185" t="s">
        <v>999</v>
      </c>
      <c r="X951" s="185" t="s">
        <v>2013</v>
      </c>
      <c r="Y951" s="185" t="s">
        <v>1987</v>
      </c>
      <c r="Z951" s="185" t="s">
        <v>2257</v>
      </c>
      <c r="AA951" s="185" t="s">
        <v>1883</v>
      </c>
      <c r="AB951" s="185" t="s">
        <v>2258</v>
      </c>
      <c r="AC951" s="185" t="s">
        <v>5491</v>
      </c>
      <c r="AD951" s="185" t="s">
        <v>3514</v>
      </c>
      <c r="AE951" s="185" t="s">
        <v>1887</v>
      </c>
      <c r="AF951" s="185" t="s">
        <v>1888</v>
      </c>
      <c r="AG951" s="185" t="s">
        <v>1889</v>
      </c>
      <c r="AH951" s="185" t="s">
        <v>1883</v>
      </c>
      <c r="AI951" s="185" t="s">
        <v>1890</v>
      </c>
      <c r="AK951" s="185" t="s">
        <v>5492</v>
      </c>
      <c r="AL951" s="185" t="s">
        <v>2839</v>
      </c>
      <c r="AM951" s="185" t="s">
        <v>4431</v>
      </c>
      <c r="AN951" s="185" t="s">
        <v>4431</v>
      </c>
      <c r="AP951" s="185" t="s">
        <v>1896</v>
      </c>
      <c r="AQ951" s="185" t="s">
        <v>1272</v>
      </c>
      <c r="AR951" s="185" t="s">
        <v>2093</v>
      </c>
      <c r="AS951" s="185">
        <v>1150436</v>
      </c>
      <c r="AT951" s="185" t="s">
        <v>2093</v>
      </c>
      <c r="AV951" s="185" t="s">
        <v>1920</v>
      </c>
      <c r="AW951" s="185">
        <v>1150436</v>
      </c>
      <c r="AX951" s="185">
        <v>0</v>
      </c>
      <c r="AY951" s="185" t="s">
        <v>1943</v>
      </c>
      <c r="AZ951" s="186">
        <v>0</v>
      </c>
      <c r="BA951" s="231">
        <v>0</v>
      </c>
      <c r="BB951" s="185">
        <v>0</v>
      </c>
      <c r="BD951" s="187">
        <v>30603</v>
      </c>
      <c r="BE951" s="187">
        <v>41173</v>
      </c>
      <c r="BF951" s="187">
        <v>41173</v>
      </c>
      <c r="BH951" s="187">
        <v>43364</v>
      </c>
      <c r="BI951" s="187">
        <v>44094</v>
      </c>
      <c r="BM951" s="185" t="s">
        <v>1900</v>
      </c>
      <c r="BN951" s="185" t="s">
        <v>1275</v>
      </c>
      <c r="BV951" s="185" t="s">
        <v>3365</v>
      </c>
      <c r="BW951" s="185" t="s">
        <v>1896</v>
      </c>
      <c r="BX951" s="185" t="s">
        <v>2025</v>
      </c>
      <c r="BY951" s="187">
        <v>42999</v>
      </c>
      <c r="BZ951" s="187">
        <v>44095</v>
      </c>
      <c r="CA951" s="185">
        <v>0</v>
      </c>
      <c r="CB951" s="185">
        <v>1150436</v>
      </c>
      <c r="CC951" s="185">
        <v>0</v>
      </c>
      <c r="CD951" s="185">
        <v>102854</v>
      </c>
      <c r="CE951" s="185">
        <v>0</v>
      </c>
      <c r="CF951" s="185">
        <v>0</v>
      </c>
      <c r="CG951" s="185">
        <v>0</v>
      </c>
      <c r="CH951" s="185">
        <v>0</v>
      </c>
      <c r="CI951" s="185">
        <v>0</v>
      </c>
      <c r="CK951" s="185">
        <v>0</v>
      </c>
      <c r="CL951" s="185">
        <v>0</v>
      </c>
      <c r="CM951" s="185">
        <v>57521</v>
      </c>
      <c r="CN951" s="185">
        <v>177838</v>
      </c>
      <c r="CO951" s="185">
        <v>0</v>
      </c>
      <c r="CP951" s="185">
        <v>66098</v>
      </c>
      <c r="CQ951" s="185">
        <v>0</v>
      </c>
      <c r="CR951" s="185">
        <v>401214</v>
      </c>
      <c r="CS951" s="185">
        <v>0</v>
      </c>
      <c r="CT951" s="185">
        <v>0</v>
      </c>
      <c r="CU951" s="185">
        <v>0</v>
      </c>
      <c r="CV951" s="185">
        <v>0</v>
      </c>
      <c r="CW951" s="185">
        <v>1955961</v>
      </c>
      <c r="CX951" s="185">
        <v>642625</v>
      </c>
      <c r="CY951" s="185">
        <v>1313336</v>
      </c>
      <c r="CZ951" s="185" t="s">
        <v>8035</v>
      </c>
      <c r="DA951" s="185">
        <v>162997</v>
      </c>
      <c r="DB951" s="185">
        <v>151900</v>
      </c>
      <c r="DC951" s="185">
        <v>214400</v>
      </c>
      <c r="DD951" s="185">
        <v>1853000</v>
      </c>
      <c r="DE951" s="185">
        <v>74100</v>
      </c>
      <c r="DF951" s="185">
        <v>37100</v>
      </c>
      <c r="DG951" s="185">
        <v>55600</v>
      </c>
      <c r="DH951" s="185">
        <v>0</v>
      </c>
      <c r="DI951" s="185">
        <v>30</v>
      </c>
      <c r="DJ951" s="185">
        <v>0</v>
      </c>
      <c r="DK951" s="185">
        <v>0</v>
      </c>
      <c r="DL951" s="185">
        <v>0</v>
      </c>
      <c r="DM951" s="187">
        <v>44197</v>
      </c>
      <c r="DN951" s="187">
        <v>44229</v>
      </c>
      <c r="DO951" s="185">
        <v>0</v>
      </c>
      <c r="DP951" s="185">
        <v>71500</v>
      </c>
      <c r="DQ951" s="185">
        <v>0</v>
      </c>
      <c r="DR951" s="185" t="s">
        <v>2026</v>
      </c>
      <c r="DS951" s="185" t="s">
        <v>1887</v>
      </c>
      <c r="DT951" s="185">
        <v>71500</v>
      </c>
      <c r="DV951" s="185" t="s">
        <v>2267</v>
      </c>
      <c r="DW951" s="185">
        <v>1787000</v>
      </c>
      <c r="DX951" s="185" t="s">
        <v>1896</v>
      </c>
    </row>
    <row r="952" spans="1:128" x14ac:dyDescent="0.25">
      <c r="A952" s="185">
        <v>30</v>
      </c>
      <c r="B952" s="185">
        <v>1081000</v>
      </c>
      <c r="D952" s="230">
        <v>5.2199999999999998E-3</v>
      </c>
      <c r="E952" s="185">
        <v>5643</v>
      </c>
      <c r="F952" s="185">
        <v>64544619</v>
      </c>
      <c r="I952" s="185">
        <v>1295460</v>
      </c>
      <c r="J952" s="185">
        <v>540724</v>
      </c>
      <c r="L952" s="185">
        <v>1461700</v>
      </c>
      <c r="M952" s="185" t="s">
        <v>2009</v>
      </c>
      <c r="N952" s="185" t="s">
        <v>4180</v>
      </c>
      <c r="R952" s="185" t="s">
        <v>1879</v>
      </c>
      <c r="S952" s="185" t="s">
        <v>454</v>
      </c>
      <c r="T952" s="185" t="s">
        <v>273</v>
      </c>
      <c r="U952" s="185" t="s">
        <v>682</v>
      </c>
      <c r="V952" s="185" t="s">
        <v>1949</v>
      </c>
      <c r="W952" s="185" t="s">
        <v>856</v>
      </c>
      <c r="X952" s="185" t="s">
        <v>1999</v>
      </c>
      <c r="Y952" s="185" t="s">
        <v>2268</v>
      </c>
      <c r="Z952" s="185" t="s">
        <v>2139</v>
      </c>
      <c r="AA952" s="185" t="s">
        <v>1883</v>
      </c>
      <c r="AB952" s="185" t="s">
        <v>1923</v>
      </c>
      <c r="AC952" s="185" t="s">
        <v>5493</v>
      </c>
      <c r="AD952" s="185" t="s">
        <v>2141</v>
      </c>
      <c r="AE952" s="185" t="s">
        <v>1887</v>
      </c>
      <c r="AF952" s="185" t="s">
        <v>1888</v>
      </c>
      <c r="AG952" s="185" t="s">
        <v>1889</v>
      </c>
      <c r="AH952" s="185" t="s">
        <v>1883</v>
      </c>
      <c r="AI952" s="185" t="s">
        <v>1890</v>
      </c>
      <c r="AJ952" s="185" t="s">
        <v>1913</v>
      </c>
      <c r="AK952" s="185" t="s">
        <v>1954</v>
      </c>
      <c r="AL952" s="185" t="s">
        <v>3452</v>
      </c>
      <c r="AM952" s="185" t="s">
        <v>5494</v>
      </c>
      <c r="AN952" s="185" t="s">
        <v>5495</v>
      </c>
      <c r="AO952" s="185" t="s">
        <v>5496</v>
      </c>
      <c r="AP952" s="185" t="s">
        <v>1896</v>
      </c>
      <c r="AQ952" s="185" t="s">
        <v>1949</v>
      </c>
      <c r="AR952" s="185" t="s">
        <v>2782</v>
      </c>
      <c r="AS952" s="185">
        <v>1081448</v>
      </c>
      <c r="AT952" s="185" t="s">
        <v>2782</v>
      </c>
      <c r="AV952" s="185" t="s">
        <v>1920</v>
      </c>
      <c r="AW952" s="185">
        <v>1081448</v>
      </c>
      <c r="AX952" s="185">
        <v>0</v>
      </c>
      <c r="AY952" s="185" t="s">
        <v>4186</v>
      </c>
      <c r="AZ952" s="186">
        <v>0</v>
      </c>
      <c r="BA952" s="231">
        <v>8</v>
      </c>
      <c r="BB952" s="185">
        <v>0</v>
      </c>
      <c r="BC952" s="185" t="s">
        <v>1332</v>
      </c>
      <c r="BD952" s="187">
        <v>21446</v>
      </c>
      <c r="BE952" s="187">
        <v>29410</v>
      </c>
      <c r="BF952" s="187">
        <v>32874</v>
      </c>
      <c r="BH952" s="187">
        <v>43289</v>
      </c>
      <c r="BI952" s="187">
        <v>43653</v>
      </c>
      <c r="BJ952" s="185" t="s">
        <v>5497</v>
      </c>
      <c r="BK952" s="185" t="s">
        <v>1923</v>
      </c>
      <c r="BL952" s="187">
        <v>31370</v>
      </c>
      <c r="BM952" s="185" t="s">
        <v>1924</v>
      </c>
      <c r="BN952" s="185" t="s">
        <v>1925</v>
      </c>
      <c r="BV952" s="185" t="s">
        <v>3365</v>
      </c>
      <c r="BW952" s="185" t="s">
        <v>1926</v>
      </c>
      <c r="BX952" s="185" t="s">
        <v>1902</v>
      </c>
      <c r="BY952" s="187">
        <v>44020</v>
      </c>
      <c r="BZ952" s="187">
        <v>44020</v>
      </c>
      <c r="CA952" s="185">
        <v>0</v>
      </c>
      <c r="CB952" s="185">
        <v>1081448</v>
      </c>
      <c r="CC952" s="185">
        <v>0</v>
      </c>
      <c r="CD952" s="185">
        <v>102854</v>
      </c>
      <c r="CE952" s="185">
        <v>0</v>
      </c>
      <c r="CF952" s="185">
        <v>0</v>
      </c>
      <c r="CG952" s="185">
        <v>0</v>
      </c>
      <c r="CH952" s="185">
        <v>0</v>
      </c>
      <c r="CI952" s="185">
        <v>0</v>
      </c>
      <c r="CK952" s="185">
        <v>0</v>
      </c>
      <c r="CL952" s="185">
        <v>0</v>
      </c>
      <c r="CM952" s="185">
        <v>0</v>
      </c>
      <c r="CN952" s="185">
        <v>0</v>
      </c>
      <c r="CO952" s="185">
        <v>0</v>
      </c>
      <c r="CP952" s="185">
        <v>66098</v>
      </c>
      <c r="CQ952" s="185">
        <v>86516</v>
      </c>
      <c r="CR952" s="185">
        <v>0</v>
      </c>
      <c r="CS952" s="185">
        <v>0</v>
      </c>
      <c r="CT952" s="185">
        <v>0</v>
      </c>
      <c r="CU952" s="185">
        <v>0</v>
      </c>
      <c r="CV952" s="185">
        <v>0</v>
      </c>
      <c r="CW952" s="185">
        <v>1336916</v>
      </c>
      <c r="CX952" s="185">
        <v>648150</v>
      </c>
      <c r="CY952" s="185">
        <v>688766</v>
      </c>
      <c r="CZ952" s="185" t="s">
        <v>8035</v>
      </c>
      <c r="DA952" s="185">
        <v>111410</v>
      </c>
      <c r="DB952" s="185">
        <v>91900</v>
      </c>
      <c r="DC952" s="185">
        <v>129700</v>
      </c>
      <c r="DD952" s="185">
        <v>1234000</v>
      </c>
      <c r="DE952" s="185">
        <v>49400</v>
      </c>
      <c r="DF952" s="185">
        <v>24700</v>
      </c>
      <c r="DG952" s="185">
        <v>37000</v>
      </c>
      <c r="DH952" s="185">
        <v>62520</v>
      </c>
      <c r="DI952" s="185">
        <v>30</v>
      </c>
      <c r="DJ952" s="185">
        <v>0</v>
      </c>
      <c r="DK952" s="185">
        <v>0</v>
      </c>
      <c r="DL952" s="185">
        <v>0</v>
      </c>
      <c r="DM952" s="187">
        <v>44109</v>
      </c>
      <c r="DN952" s="187">
        <v>44130</v>
      </c>
      <c r="DO952" s="185">
        <v>0</v>
      </c>
      <c r="DP952" s="185">
        <v>43200</v>
      </c>
      <c r="DQ952" s="185">
        <v>0</v>
      </c>
      <c r="DR952" s="185" t="s">
        <v>2009</v>
      </c>
      <c r="DS952" s="185" t="s">
        <v>2026</v>
      </c>
      <c r="DT952" s="185">
        <v>43200</v>
      </c>
      <c r="DV952" s="185" t="s">
        <v>2148</v>
      </c>
      <c r="DW952" s="185">
        <v>1081000</v>
      </c>
      <c r="DX952" s="185" t="s">
        <v>1896</v>
      </c>
    </row>
    <row r="953" spans="1:128" x14ac:dyDescent="0.25">
      <c r="A953" s="185">
        <v>30</v>
      </c>
      <c r="B953" s="185">
        <v>1365000</v>
      </c>
      <c r="D953" s="230">
        <v>5.2199999999999998E-3</v>
      </c>
      <c r="E953" s="185">
        <v>7125</v>
      </c>
      <c r="F953" s="185">
        <v>64554067</v>
      </c>
      <c r="I953" s="185">
        <v>1590659</v>
      </c>
      <c r="J953" s="185">
        <v>682420</v>
      </c>
      <c r="L953" s="185">
        <v>1794627</v>
      </c>
      <c r="M953" s="185" t="s">
        <v>2009</v>
      </c>
      <c r="N953" s="185" t="s">
        <v>4180</v>
      </c>
      <c r="R953" s="185" t="s">
        <v>1879</v>
      </c>
      <c r="S953" s="185" t="s">
        <v>454</v>
      </c>
      <c r="T953" s="185" t="s">
        <v>273</v>
      </c>
      <c r="U953" s="185" t="s">
        <v>682</v>
      </c>
      <c r="V953" s="185" t="s">
        <v>1949</v>
      </c>
      <c r="W953" s="185" t="s">
        <v>7272</v>
      </c>
      <c r="X953" s="185" t="s">
        <v>1880</v>
      </c>
      <c r="Y953" s="185" t="s">
        <v>1881</v>
      </c>
      <c r="Z953" s="185" t="s">
        <v>2139</v>
      </c>
      <c r="AA953" s="185" t="s">
        <v>1883</v>
      </c>
      <c r="AB953" s="185" t="s">
        <v>1923</v>
      </c>
      <c r="AC953" s="185" t="s">
        <v>5498</v>
      </c>
      <c r="AD953" s="185" t="s">
        <v>2141</v>
      </c>
      <c r="AE953" s="185" t="s">
        <v>1887</v>
      </c>
      <c r="AF953" s="185" t="s">
        <v>1888</v>
      </c>
      <c r="AG953" s="185" t="s">
        <v>1889</v>
      </c>
      <c r="AH953" s="185" t="s">
        <v>1883</v>
      </c>
      <c r="AI953" s="185" t="s">
        <v>1890</v>
      </c>
      <c r="AJ953" s="185" t="s">
        <v>1913</v>
      </c>
      <c r="AK953" s="185" t="s">
        <v>5499</v>
      </c>
      <c r="AL953" s="185" t="s">
        <v>4942</v>
      </c>
      <c r="AM953" s="185" t="s">
        <v>5500</v>
      </c>
      <c r="AN953" s="185" t="s">
        <v>5501</v>
      </c>
      <c r="AO953" s="185" t="s">
        <v>5502</v>
      </c>
      <c r="AP953" s="185" t="s">
        <v>1896</v>
      </c>
      <c r="AQ953" s="185" t="s">
        <v>1949</v>
      </c>
      <c r="AR953" s="185" t="s">
        <v>3251</v>
      </c>
      <c r="AS953" s="185">
        <v>1150436</v>
      </c>
      <c r="AT953" s="185" t="s">
        <v>1957</v>
      </c>
      <c r="AU953" s="185" t="s">
        <v>1332</v>
      </c>
      <c r="AV953" s="185" t="s">
        <v>1920</v>
      </c>
      <c r="AW953" s="185">
        <v>1364839</v>
      </c>
      <c r="AX953" s="185">
        <v>0</v>
      </c>
      <c r="AY953" s="185" t="s">
        <v>4186</v>
      </c>
      <c r="AZ953" s="186">
        <v>0</v>
      </c>
      <c r="BA953" s="231">
        <v>8</v>
      </c>
      <c r="BB953" s="185">
        <v>0</v>
      </c>
      <c r="BC953" s="185" t="s">
        <v>1332</v>
      </c>
      <c r="BD953" s="187">
        <v>24476</v>
      </c>
      <c r="BE953" s="187">
        <v>32513</v>
      </c>
      <c r="BF953" s="187">
        <v>39805</v>
      </c>
      <c r="BH953" s="187">
        <v>43470</v>
      </c>
      <c r="BI953" s="187">
        <v>43834</v>
      </c>
      <c r="BJ953" s="185" t="s">
        <v>5503</v>
      </c>
      <c r="BK953" s="185" t="s">
        <v>1923</v>
      </c>
      <c r="BL953" s="187">
        <v>33584</v>
      </c>
      <c r="BM953" s="185" t="s">
        <v>1900</v>
      </c>
      <c r="BN953" s="185" t="s">
        <v>1275</v>
      </c>
      <c r="BV953" s="185" t="s">
        <v>3365</v>
      </c>
      <c r="BW953" s="185" t="s">
        <v>1926</v>
      </c>
      <c r="BX953" s="185" t="s">
        <v>1902</v>
      </c>
      <c r="BY953" s="187">
        <v>43470</v>
      </c>
      <c r="BZ953" s="187">
        <v>44201</v>
      </c>
      <c r="CA953" s="185">
        <v>0</v>
      </c>
      <c r="CB953" s="185">
        <v>1364839</v>
      </c>
      <c r="CC953" s="185">
        <v>0</v>
      </c>
      <c r="CD953" s="185">
        <v>102854</v>
      </c>
      <c r="CE953" s="185">
        <v>0</v>
      </c>
      <c r="CF953" s="185">
        <v>0</v>
      </c>
      <c r="CG953" s="185">
        <v>0</v>
      </c>
      <c r="CH953" s="185">
        <v>0</v>
      </c>
      <c r="CI953" s="185">
        <v>0</v>
      </c>
      <c r="CK953" s="185">
        <v>0</v>
      </c>
      <c r="CL953" s="185">
        <v>0</v>
      </c>
      <c r="CM953" s="185">
        <v>0</v>
      </c>
      <c r="CN953" s="185">
        <v>0</v>
      </c>
      <c r="CO953" s="185">
        <v>0</v>
      </c>
      <c r="CP953" s="185">
        <v>66098</v>
      </c>
      <c r="CQ953" s="185">
        <v>109187</v>
      </c>
      <c r="CR953" s="185">
        <v>0</v>
      </c>
      <c r="CS953" s="185">
        <v>0</v>
      </c>
      <c r="CT953" s="185">
        <v>0</v>
      </c>
      <c r="CU953" s="185">
        <v>0</v>
      </c>
      <c r="CV953" s="185">
        <v>0</v>
      </c>
      <c r="CW953" s="185">
        <v>1642978</v>
      </c>
      <c r="CX953" s="185">
        <v>643312</v>
      </c>
      <c r="CY953" s="185">
        <v>999666</v>
      </c>
      <c r="CZ953" s="185" t="s">
        <v>8035</v>
      </c>
      <c r="DA953" s="185">
        <v>136915</v>
      </c>
      <c r="DB953" s="185">
        <v>116000</v>
      </c>
      <c r="DC953" s="185">
        <v>163800</v>
      </c>
      <c r="DD953" s="185">
        <v>1540000</v>
      </c>
      <c r="DE953" s="185">
        <v>61600</v>
      </c>
      <c r="DF953" s="185">
        <v>30800</v>
      </c>
      <c r="DG953" s="185">
        <v>46200</v>
      </c>
      <c r="DH953" s="185">
        <v>76690</v>
      </c>
      <c r="DI953" s="185">
        <v>30</v>
      </c>
      <c r="DJ953" s="185">
        <v>0</v>
      </c>
      <c r="DK953" s="185">
        <v>0</v>
      </c>
      <c r="DL953" s="185">
        <v>0</v>
      </c>
      <c r="DM953" s="187">
        <v>43927</v>
      </c>
      <c r="DN953" s="187">
        <v>43949</v>
      </c>
      <c r="DO953" s="185">
        <v>0</v>
      </c>
      <c r="DP953" s="185">
        <v>54600</v>
      </c>
      <c r="DQ953" s="185">
        <v>0</v>
      </c>
      <c r="DR953" s="185" t="s">
        <v>1888</v>
      </c>
      <c r="DS953" s="185" t="s">
        <v>1903</v>
      </c>
      <c r="DT953" s="185">
        <v>54600</v>
      </c>
      <c r="DV953" s="185" t="s">
        <v>2148</v>
      </c>
      <c r="DW953" s="185">
        <v>1365000</v>
      </c>
      <c r="DX953" s="185" t="s">
        <v>1896</v>
      </c>
    </row>
    <row r="954" spans="1:128" x14ac:dyDescent="0.25">
      <c r="A954" s="185">
        <v>20</v>
      </c>
      <c r="B954" s="185">
        <v>2398667</v>
      </c>
      <c r="D954" s="230">
        <v>2.436E-2</v>
      </c>
      <c r="E954" s="185">
        <v>58432</v>
      </c>
      <c r="F954" s="185">
        <v>64576801</v>
      </c>
      <c r="I954" s="185">
        <v>4065960</v>
      </c>
      <c r="J954" s="185">
        <v>1382756</v>
      </c>
      <c r="L954" s="185">
        <v>4771856</v>
      </c>
      <c r="M954" s="185" t="s">
        <v>2123</v>
      </c>
      <c r="N954" s="185" t="s">
        <v>1306</v>
      </c>
      <c r="O954" s="185" t="s">
        <v>1332</v>
      </c>
      <c r="R954" s="185" t="s">
        <v>1264</v>
      </c>
      <c r="S954" s="185" t="s">
        <v>780</v>
      </c>
      <c r="T954" s="185" t="s">
        <v>624</v>
      </c>
      <c r="U954" s="185" t="s">
        <v>1986</v>
      </c>
      <c r="V954" s="185" t="s">
        <v>1963</v>
      </c>
      <c r="W954" s="185" t="s">
        <v>1690</v>
      </c>
      <c r="X954" s="185" t="s">
        <v>2013</v>
      </c>
      <c r="Y954" s="185" t="s">
        <v>1881</v>
      </c>
      <c r="Z954" s="185" t="s">
        <v>2124</v>
      </c>
      <c r="AA954" s="185" t="s">
        <v>1883</v>
      </c>
      <c r="AB954" s="185" t="s">
        <v>1923</v>
      </c>
      <c r="AC954" s="185" t="s">
        <v>5504</v>
      </c>
      <c r="AD954" s="185" t="s">
        <v>2009</v>
      </c>
      <c r="AE954" s="185" t="s">
        <v>1903</v>
      </c>
      <c r="AF954" s="185" t="s">
        <v>1887</v>
      </c>
      <c r="AG954" s="185" t="s">
        <v>1888</v>
      </c>
      <c r="AH954" s="185" t="s">
        <v>1912</v>
      </c>
      <c r="AI954" s="185" t="s">
        <v>1890</v>
      </c>
      <c r="AK954" s="185" t="s">
        <v>2544</v>
      </c>
      <c r="AL954" s="185" t="s">
        <v>2688</v>
      </c>
      <c r="AM954" s="185" t="s">
        <v>5505</v>
      </c>
      <c r="AN954" s="185" t="s">
        <v>4393</v>
      </c>
      <c r="AO954" s="185" t="s">
        <v>4293</v>
      </c>
      <c r="AP954" s="185" t="s">
        <v>1896</v>
      </c>
      <c r="AQ954" s="185" t="s">
        <v>1963</v>
      </c>
      <c r="AR954" s="185" t="s">
        <v>2307</v>
      </c>
      <c r="AS954" s="185">
        <v>3950730</v>
      </c>
      <c r="AT954" s="185" t="s">
        <v>2307</v>
      </c>
      <c r="AV954" s="185" t="s">
        <v>1920</v>
      </c>
      <c r="AW954" s="185">
        <v>3950730</v>
      </c>
      <c r="AX954" s="185">
        <v>0</v>
      </c>
      <c r="AY954" s="185" t="s">
        <v>4267</v>
      </c>
      <c r="AZ954" s="186">
        <v>0</v>
      </c>
      <c r="BA954" s="231">
        <v>8</v>
      </c>
      <c r="BB954" s="185">
        <v>0</v>
      </c>
      <c r="BC954" s="185" t="s">
        <v>1332</v>
      </c>
      <c r="BD954" s="187">
        <v>27931</v>
      </c>
      <c r="BE954" s="187">
        <v>38426</v>
      </c>
      <c r="BF954" s="187">
        <v>43318</v>
      </c>
      <c r="BH954" s="187">
        <v>43905</v>
      </c>
      <c r="BI954" s="187">
        <v>44269</v>
      </c>
      <c r="BO954" s="185" t="s">
        <v>1306</v>
      </c>
      <c r="BR954" s="185" t="s">
        <v>2025</v>
      </c>
      <c r="BV954" s="185" t="s">
        <v>3365</v>
      </c>
      <c r="BW954" s="185" t="s">
        <v>1926</v>
      </c>
      <c r="BX954" s="185" t="s">
        <v>2025</v>
      </c>
      <c r="BY954" s="187">
        <v>43905</v>
      </c>
      <c r="BZ954" s="187">
        <v>44270</v>
      </c>
      <c r="CA954" s="185">
        <v>0</v>
      </c>
      <c r="CB954" s="185">
        <v>2633820</v>
      </c>
      <c r="CC954" s="185">
        <v>0</v>
      </c>
      <c r="CD954" s="185">
        <v>0</v>
      </c>
      <c r="CE954" s="185">
        <v>0</v>
      </c>
      <c r="CF954" s="185">
        <v>0</v>
      </c>
      <c r="CG954" s="185">
        <v>0</v>
      </c>
      <c r="CH954" s="185">
        <v>0</v>
      </c>
      <c r="CI954" s="185">
        <v>1523463</v>
      </c>
      <c r="CK954" s="185">
        <v>0</v>
      </c>
      <c r="CL954" s="185">
        <v>0</v>
      </c>
      <c r="CM954" s="185">
        <v>0</v>
      </c>
      <c r="CN954" s="185">
        <v>0</v>
      </c>
      <c r="CO954" s="185">
        <v>0</v>
      </c>
      <c r="CP954" s="185">
        <v>0</v>
      </c>
      <c r="CQ954" s="185">
        <v>210705</v>
      </c>
      <c r="CR954" s="185">
        <v>0</v>
      </c>
      <c r="CS954" s="185">
        <v>0</v>
      </c>
      <c r="CT954" s="185">
        <v>0</v>
      </c>
      <c r="CU954" s="185">
        <v>0</v>
      </c>
      <c r="CV954" s="185">
        <v>0</v>
      </c>
      <c r="CW954" s="185">
        <v>4720847</v>
      </c>
      <c r="CX954" s="185">
        <v>2177207</v>
      </c>
      <c r="CY954" s="185">
        <v>2543640</v>
      </c>
      <c r="CZ954" s="185" t="s">
        <v>8035</v>
      </c>
      <c r="DA954" s="185">
        <v>363999</v>
      </c>
      <c r="DB954" s="185">
        <v>305800</v>
      </c>
      <c r="DC954" s="185">
        <v>431800</v>
      </c>
      <c r="DD954" s="185">
        <v>4368000</v>
      </c>
      <c r="DE954" s="185">
        <v>174700</v>
      </c>
      <c r="DF954" s="185">
        <v>87400</v>
      </c>
      <c r="DG954" s="185">
        <v>131000</v>
      </c>
      <c r="DH954" s="185">
        <v>0</v>
      </c>
      <c r="DI954" s="185">
        <v>20</v>
      </c>
      <c r="DJ954" s="185">
        <v>0</v>
      </c>
      <c r="DK954" s="185">
        <v>10</v>
      </c>
      <c r="DL954" s="185">
        <v>72947</v>
      </c>
      <c r="DM954" s="187">
        <v>44368</v>
      </c>
      <c r="DN954" s="187">
        <v>44389</v>
      </c>
      <c r="DO954" s="185">
        <v>0</v>
      </c>
      <c r="DP954" s="185">
        <v>143900</v>
      </c>
      <c r="DQ954" s="185">
        <v>0</v>
      </c>
      <c r="DR954" s="185" t="s">
        <v>2026</v>
      </c>
      <c r="DS954" s="185" t="s">
        <v>1903</v>
      </c>
      <c r="DT954" s="185">
        <v>143900</v>
      </c>
      <c r="DV954" s="185" t="s">
        <v>1984</v>
      </c>
      <c r="DW954" s="185">
        <v>3598000</v>
      </c>
      <c r="DX954" s="185" t="s">
        <v>1896</v>
      </c>
    </row>
    <row r="955" spans="1:128" x14ac:dyDescent="0.25">
      <c r="A955" s="185">
        <v>5</v>
      </c>
      <c r="B955" s="185">
        <v>187500</v>
      </c>
      <c r="D955" s="230">
        <v>5.2199999999999998E-3</v>
      </c>
      <c r="E955" s="185">
        <v>979</v>
      </c>
      <c r="F955" s="185">
        <v>64584905</v>
      </c>
      <c r="I955" s="185">
        <v>1295460</v>
      </c>
      <c r="J955" s="185">
        <v>540724</v>
      </c>
      <c r="L955" s="185">
        <v>1403232</v>
      </c>
      <c r="M955" s="185" t="s">
        <v>2253</v>
      </c>
      <c r="N955" s="185" t="s">
        <v>2044</v>
      </c>
      <c r="O955" s="185" t="s">
        <v>1332</v>
      </c>
      <c r="R955" s="185" t="s">
        <v>1879</v>
      </c>
      <c r="S955" s="185" t="s">
        <v>2255</v>
      </c>
      <c r="T955" s="185" t="s">
        <v>2256</v>
      </c>
      <c r="U955" s="185" t="s">
        <v>682</v>
      </c>
      <c r="V955" s="185" t="s">
        <v>1949</v>
      </c>
      <c r="W955" s="185" t="s">
        <v>1518</v>
      </c>
      <c r="X955" s="185" t="s">
        <v>1880</v>
      </c>
      <c r="Y955" s="185" t="s">
        <v>1881</v>
      </c>
      <c r="Z955" s="185" t="s">
        <v>2257</v>
      </c>
      <c r="AA955" s="185" t="s">
        <v>1883</v>
      </c>
      <c r="AB955" s="185" t="s">
        <v>2258</v>
      </c>
      <c r="AC955" s="185" t="s">
        <v>5506</v>
      </c>
      <c r="AD955" s="185" t="s">
        <v>2260</v>
      </c>
      <c r="AE955" s="185" t="s">
        <v>1887</v>
      </c>
      <c r="AF955" s="185" t="s">
        <v>1888</v>
      </c>
      <c r="AG955" s="185" t="s">
        <v>1889</v>
      </c>
      <c r="AH955" s="185" t="s">
        <v>1883</v>
      </c>
      <c r="AI955" s="185" t="s">
        <v>1890</v>
      </c>
      <c r="AK955" s="185" t="s">
        <v>5507</v>
      </c>
      <c r="AL955" s="185" t="s">
        <v>1931</v>
      </c>
      <c r="AM955" s="185" t="s">
        <v>5508</v>
      </c>
      <c r="AN955" s="185" t="s">
        <v>5509</v>
      </c>
      <c r="AO955" s="185" t="s">
        <v>5510</v>
      </c>
      <c r="AP955" s="185" t="s">
        <v>1896</v>
      </c>
      <c r="AQ955" s="185" t="s">
        <v>1949</v>
      </c>
      <c r="AR955" s="185" t="s">
        <v>2782</v>
      </c>
      <c r="AS955" s="185">
        <v>1081448</v>
      </c>
      <c r="AT955" s="185" t="s">
        <v>2782</v>
      </c>
      <c r="AV955" s="185" t="s">
        <v>1920</v>
      </c>
      <c r="AW955" s="185">
        <v>1081448</v>
      </c>
      <c r="AX955" s="185">
        <v>0</v>
      </c>
      <c r="AY955" s="185" t="s">
        <v>2050</v>
      </c>
      <c r="AZ955" s="186">
        <v>0</v>
      </c>
      <c r="BA955" s="231">
        <v>8</v>
      </c>
      <c r="BB955" s="185">
        <v>0</v>
      </c>
      <c r="BD955" s="187">
        <v>29043</v>
      </c>
      <c r="BE955" s="187">
        <v>42948</v>
      </c>
      <c r="BF955" s="187">
        <v>42948</v>
      </c>
      <c r="BH955" s="187">
        <v>43678</v>
      </c>
      <c r="BI955" s="187">
        <v>44043</v>
      </c>
      <c r="BM955" s="185" t="s">
        <v>1900</v>
      </c>
      <c r="BN955" s="185" t="s">
        <v>1275</v>
      </c>
      <c r="BV955" s="185" t="s">
        <v>3365</v>
      </c>
      <c r="BW955" s="185" t="s">
        <v>1896</v>
      </c>
      <c r="BX955" s="185" t="s">
        <v>1902</v>
      </c>
      <c r="BY955" s="187">
        <v>42948</v>
      </c>
      <c r="BZ955" s="187">
        <v>44044</v>
      </c>
      <c r="CA955" s="185">
        <v>0</v>
      </c>
      <c r="CB955" s="185">
        <v>180241</v>
      </c>
      <c r="CC955" s="185">
        <v>0</v>
      </c>
      <c r="CD955" s="185">
        <v>17142</v>
      </c>
      <c r="CE955" s="185">
        <v>0</v>
      </c>
      <c r="CF955" s="185">
        <v>0</v>
      </c>
      <c r="CG955" s="185">
        <v>0</v>
      </c>
      <c r="CH955" s="185">
        <v>0</v>
      </c>
      <c r="CI955" s="185">
        <v>1169544</v>
      </c>
      <c r="CK955" s="185">
        <v>0</v>
      </c>
      <c r="CL955" s="185">
        <v>0</v>
      </c>
      <c r="CM955" s="185">
        <v>0</v>
      </c>
      <c r="CN955" s="185">
        <v>0</v>
      </c>
      <c r="CO955" s="185">
        <v>0</v>
      </c>
      <c r="CP955" s="185">
        <v>11016</v>
      </c>
      <c r="CQ955" s="185">
        <v>14419</v>
      </c>
      <c r="CR955" s="185">
        <v>0</v>
      </c>
      <c r="CS955" s="185">
        <v>0</v>
      </c>
      <c r="CT955" s="185">
        <v>0</v>
      </c>
      <c r="CU955" s="185">
        <v>0</v>
      </c>
      <c r="CV955" s="185">
        <v>0</v>
      </c>
      <c r="CW955" s="185">
        <v>1392362</v>
      </c>
      <c r="CX955" s="185">
        <v>433222</v>
      </c>
      <c r="CY955" s="185">
        <v>959140</v>
      </c>
      <c r="CZ955" s="185" t="s">
        <v>8035</v>
      </c>
      <c r="DA955" s="185">
        <v>116030</v>
      </c>
      <c r="DB955" s="185">
        <v>95600</v>
      </c>
      <c r="DC955" s="185">
        <v>135000</v>
      </c>
      <c r="DD955" s="185">
        <v>1375000</v>
      </c>
      <c r="DE955" s="185">
        <v>55000</v>
      </c>
      <c r="DF955" s="185">
        <v>27500</v>
      </c>
      <c r="DG955" s="185">
        <v>41200</v>
      </c>
      <c r="DH955" s="185">
        <v>0</v>
      </c>
      <c r="DI955" s="185">
        <v>5</v>
      </c>
      <c r="DJ955" s="185">
        <v>0</v>
      </c>
      <c r="DK955" s="185">
        <v>25</v>
      </c>
      <c r="DL955" s="185">
        <v>0</v>
      </c>
      <c r="DM955" s="187">
        <v>44351</v>
      </c>
      <c r="DN955" s="187">
        <v>44375</v>
      </c>
      <c r="DO955" s="185">
        <v>0</v>
      </c>
      <c r="DP955" s="185">
        <v>45000</v>
      </c>
      <c r="DQ955" s="185">
        <v>0</v>
      </c>
      <c r="DR955" s="185" t="s">
        <v>1888</v>
      </c>
      <c r="DS955" s="185" t="s">
        <v>1903</v>
      </c>
      <c r="DT955" s="185">
        <v>45000</v>
      </c>
      <c r="DV955" s="185" t="s">
        <v>2267</v>
      </c>
      <c r="DW955" s="185">
        <v>1125000</v>
      </c>
      <c r="DX955" s="185" t="s">
        <v>1896</v>
      </c>
    </row>
    <row r="956" spans="1:128" x14ac:dyDescent="0.25">
      <c r="A956" s="185">
        <v>30</v>
      </c>
      <c r="B956" s="185">
        <v>0</v>
      </c>
      <c r="D956" s="230">
        <v>2.436E-2</v>
      </c>
      <c r="E956" s="185">
        <v>0</v>
      </c>
      <c r="F956" s="185">
        <v>64588614</v>
      </c>
      <c r="I956" s="185">
        <v>284313</v>
      </c>
      <c r="J956" s="185">
        <v>737727</v>
      </c>
      <c r="L956" s="185">
        <v>1848040</v>
      </c>
      <c r="M956" s="185" t="s">
        <v>2009</v>
      </c>
      <c r="N956" s="185" t="s">
        <v>1878</v>
      </c>
      <c r="R956" s="185" t="s">
        <v>2082</v>
      </c>
      <c r="S956" s="185" t="s">
        <v>454</v>
      </c>
      <c r="T956" s="185" t="s">
        <v>273</v>
      </c>
      <c r="U956" s="185" t="s">
        <v>1986</v>
      </c>
      <c r="V956" s="185" t="s">
        <v>1272</v>
      </c>
      <c r="W956" s="185" t="s">
        <v>1395</v>
      </c>
      <c r="X956" s="185" t="s">
        <v>1880</v>
      </c>
      <c r="Y956" s="185" t="s">
        <v>1881</v>
      </c>
      <c r="Z956" s="185" t="s">
        <v>2139</v>
      </c>
      <c r="AA956" s="185" t="s">
        <v>1883</v>
      </c>
      <c r="AB956" s="185" t="s">
        <v>1923</v>
      </c>
      <c r="AC956" s="185" t="s">
        <v>5511</v>
      </c>
      <c r="AD956" s="185" t="s">
        <v>2141</v>
      </c>
      <c r="AE956" s="185" t="s">
        <v>1903</v>
      </c>
      <c r="AF956" s="185" t="s">
        <v>1887</v>
      </c>
      <c r="AG956" s="185" t="s">
        <v>1888</v>
      </c>
      <c r="AH956" s="185" t="s">
        <v>1912</v>
      </c>
      <c r="AI956" s="185" t="s">
        <v>1890</v>
      </c>
      <c r="AK956" s="185" t="s">
        <v>2973</v>
      </c>
      <c r="AL956" s="185" t="s">
        <v>5361</v>
      </c>
      <c r="AM956" s="185" t="s">
        <v>5512</v>
      </c>
      <c r="AN956" s="185" t="s">
        <v>5495</v>
      </c>
      <c r="AO956" s="185" t="s">
        <v>4514</v>
      </c>
      <c r="AP956" s="185" t="s">
        <v>1896</v>
      </c>
      <c r="AQ956" s="185" t="s">
        <v>1272</v>
      </c>
      <c r="AR956" s="185" t="s">
        <v>1942</v>
      </c>
      <c r="AS956" s="185">
        <v>1475454</v>
      </c>
      <c r="AT956" s="185" t="s">
        <v>1942</v>
      </c>
      <c r="AV956" s="185" t="s">
        <v>1920</v>
      </c>
      <c r="AW956" s="185">
        <v>1475454</v>
      </c>
      <c r="AX956" s="185">
        <v>0</v>
      </c>
      <c r="AY956" s="185" t="s">
        <v>1899</v>
      </c>
      <c r="AZ956" s="186">
        <v>0</v>
      </c>
      <c r="BA956" s="231">
        <v>8</v>
      </c>
      <c r="BB956" s="185">
        <v>0</v>
      </c>
      <c r="BD956" s="187">
        <v>29566</v>
      </c>
      <c r="BE956" s="187">
        <v>42867</v>
      </c>
      <c r="BF956" s="187">
        <v>42867</v>
      </c>
      <c r="BH956" s="187">
        <v>43232</v>
      </c>
      <c r="BI956" s="187">
        <v>43596</v>
      </c>
      <c r="BM956" s="185" t="s">
        <v>1900</v>
      </c>
      <c r="BN956" s="185" t="s">
        <v>1275</v>
      </c>
      <c r="BV956" s="185" t="s">
        <v>3365</v>
      </c>
      <c r="BW956" s="185" t="s">
        <v>1926</v>
      </c>
      <c r="BX956" s="185" t="s">
        <v>2094</v>
      </c>
      <c r="BY956" s="187">
        <v>42867</v>
      </c>
      <c r="BZ956" s="187">
        <v>44328</v>
      </c>
      <c r="CA956" s="185">
        <v>0</v>
      </c>
      <c r="CB956" s="185">
        <v>0</v>
      </c>
      <c r="CC956" s="185">
        <v>0</v>
      </c>
      <c r="CD956" s="185">
        <v>0</v>
      </c>
      <c r="CE956" s="185">
        <v>0</v>
      </c>
      <c r="CF956" s="185">
        <v>0</v>
      </c>
      <c r="CG956" s="185">
        <v>0</v>
      </c>
      <c r="CH956" s="185">
        <v>0</v>
      </c>
      <c r="CI956" s="185">
        <v>0</v>
      </c>
      <c r="CK956" s="185">
        <v>0</v>
      </c>
      <c r="CL956" s="185">
        <v>0</v>
      </c>
      <c r="CM956" s="185">
        <v>0</v>
      </c>
      <c r="CN956" s="185">
        <v>0</v>
      </c>
      <c r="CO956" s="185">
        <v>0</v>
      </c>
      <c r="CP956" s="185">
        <v>0</v>
      </c>
      <c r="CQ956" s="185">
        <v>0</v>
      </c>
      <c r="CR956" s="185">
        <v>0</v>
      </c>
      <c r="CS956" s="185">
        <v>0</v>
      </c>
      <c r="CT956" s="185">
        <v>0</v>
      </c>
      <c r="CU956" s="185">
        <v>0</v>
      </c>
      <c r="CV956" s="185">
        <v>0</v>
      </c>
      <c r="CW956" s="185">
        <v>0</v>
      </c>
      <c r="CX956" s="185">
        <v>0</v>
      </c>
      <c r="CY956" s="185">
        <v>0</v>
      </c>
      <c r="CZ956" s="185" t="s">
        <v>8035</v>
      </c>
      <c r="DA956" s="185">
        <v>0</v>
      </c>
      <c r="DB956" s="185">
        <v>0</v>
      </c>
      <c r="DC956" s="185">
        <v>0</v>
      </c>
      <c r="DD956" s="185">
        <v>0</v>
      </c>
      <c r="DE956" s="185">
        <v>0</v>
      </c>
      <c r="DF956" s="185">
        <v>0</v>
      </c>
      <c r="DG956" s="185">
        <v>0</v>
      </c>
      <c r="DH956" s="185">
        <v>0</v>
      </c>
      <c r="DI956" s="185">
        <v>30</v>
      </c>
      <c r="DJ956" s="185">
        <v>0</v>
      </c>
      <c r="DK956" s="185">
        <v>0</v>
      </c>
      <c r="DL956" s="185">
        <v>0</v>
      </c>
      <c r="DM956" s="187">
        <v>44197</v>
      </c>
      <c r="DN956" s="187">
        <v>44198</v>
      </c>
      <c r="DO956" s="185">
        <v>0</v>
      </c>
      <c r="DP956" s="185">
        <v>0</v>
      </c>
      <c r="DQ956" s="185">
        <v>0</v>
      </c>
      <c r="DR956" s="185" t="s">
        <v>1888</v>
      </c>
      <c r="DS956" s="185" t="s">
        <v>1903</v>
      </c>
      <c r="DT956" s="185">
        <v>0</v>
      </c>
      <c r="DV956" s="185" t="s">
        <v>2148</v>
      </c>
      <c r="DW956" s="185">
        <v>0</v>
      </c>
      <c r="DX956" s="185" t="s">
        <v>1896</v>
      </c>
    </row>
    <row r="957" spans="1:128" x14ac:dyDescent="0.25">
      <c r="A957" s="185">
        <v>30</v>
      </c>
      <c r="B957" s="185">
        <v>2722000</v>
      </c>
      <c r="D957" s="230">
        <v>5.2199999999999998E-3</v>
      </c>
      <c r="E957" s="185">
        <v>14209</v>
      </c>
      <c r="F957" s="185">
        <v>65552134</v>
      </c>
      <c r="I957" s="185">
        <v>2801291</v>
      </c>
      <c r="J957" s="185">
        <v>952666</v>
      </c>
      <c r="L957" s="185">
        <v>3034410</v>
      </c>
      <c r="M957" s="185" t="s">
        <v>1889</v>
      </c>
      <c r="N957" s="185" t="s">
        <v>1658</v>
      </c>
      <c r="R957" s="185" t="s">
        <v>1264</v>
      </c>
      <c r="S957" s="185" t="s">
        <v>306</v>
      </c>
      <c r="T957" s="185" t="s">
        <v>306</v>
      </c>
      <c r="U957" s="185" t="s">
        <v>1164</v>
      </c>
      <c r="V957" s="185" t="s">
        <v>2012</v>
      </c>
      <c r="W957" s="185" t="s">
        <v>661</v>
      </c>
      <c r="X957" s="185" t="s">
        <v>2407</v>
      </c>
      <c r="Y957" s="185" t="s">
        <v>1881</v>
      </c>
      <c r="Z957" s="185" t="s">
        <v>1909</v>
      </c>
      <c r="AA957" s="185" t="s">
        <v>1883</v>
      </c>
      <c r="AB957" s="185" t="s">
        <v>1883</v>
      </c>
      <c r="AC957" s="185" t="s">
        <v>5513</v>
      </c>
      <c r="AD957" s="185" t="s">
        <v>1989</v>
      </c>
      <c r="AE957" s="185" t="s">
        <v>2074</v>
      </c>
      <c r="AF957" s="185" t="s">
        <v>1889</v>
      </c>
      <c r="AG957" s="185" t="s">
        <v>1927</v>
      </c>
      <c r="AH957" s="185" t="s">
        <v>1912</v>
      </c>
      <c r="AI957" s="185" t="s">
        <v>1890</v>
      </c>
      <c r="AK957" s="185" t="s">
        <v>2548</v>
      </c>
      <c r="AL957" s="185" t="s">
        <v>3292</v>
      </c>
      <c r="AM957" s="185" t="s">
        <v>5514</v>
      </c>
      <c r="AN957" s="185" t="s">
        <v>5514</v>
      </c>
      <c r="AP957" s="185" t="s">
        <v>1896</v>
      </c>
      <c r="AQ957" s="185" t="s">
        <v>2012</v>
      </c>
      <c r="AR957" s="185" t="s">
        <v>2021</v>
      </c>
      <c r="AS957" s="185">
        <v>2721902</v>
      </c>
      <c r="AT957" s="185" t="s">
        <v>2021</v>
      </c>
      <c r="AV957" s="185" t="s">
        <v>1920</v>
      </c>
      <c r="AW957" s="185">
        <v>2721902</v>
      </c>
      <c r="AX957" s="185">
        <v>0</v>
      </c>
      <c r="AY957" s="185" t="s">
        <v>4563</v>
      </c>
      <c r="AZ957" s="186">
        <v>0</v>
      </c>
      <c r="BA957" s="231">
        <v>0</v>
      </c>
      <c r="BB957" s="185">
        <v>0</v>
      </c>
      <c r="BC957" s="185" t="s">
        <v>1332</v>
      </c>
      <c r="BD957" s="187">
        <v>25333</v>
      </c>
      <c r="BE957" s="187">
        <v>36831</v>
      </c>
      <c r="BF957" s="187">
        <v>40444</v>
      </c>
      <c r="BH957" s="187">
        <v>42655</v>
      </c>
      <c r="BI957" s="187">
        <v>43019</v>
      </c>
      <c r="BO957" s="185" t="s">
        <v>1374</v>
      </c>
      <c r="BR957" s="185" t="s">
        <v>4564</v>
      </c>
      <c r="BV957" s="185" t="s">
        <v>3365</v>
      </c>
      <c r="BW957" s="185" t="s">
        <v>1896</v>
      </c>
      <c r="BX957" s="185" t="s">
        <v>2025</v>
      </c>
      <c r="BY957" s="187">
        <v>43770</v>
      </c>
      <c r="BZ957" s="187">
        <v>44154</v>
      </c>
      <c r="CA957" s="185">
        <v>0</v>
      </c>
      <c r="CB957" s="185">
        <v>2721902</v>
      </c>
      <c r="CC957" s="185">
        <v>0</v>
      </c>
      <c r="CD957" s="185">
        <v>0</v>
      </c>
      <c r="CE957" s="185">
        <v>0</v>
      </c>
      <c r="CF957" s="185">
        <v>0</v>
      </c>
      <c r="CG957" s="185">
        <v>0</v>
      </c>
      <c r="CH957" s="185">
        <v>0</v>
      </c>
      <c r="CI957" s="185">
        <v>0</v>
      </c>
      <c r="CK957" s="185">
        <v>0</v>
      </c>
      <c r="CL957" s="185">
        <v>0</v>
      </c>
      <c r="CM957" s="185">
        <v>0</v>
      </c>
      <c r="CN957" s="185">
        <v>0</v>
      </c>
      <c r="CO957" s="185">
        <v>0</v>
      </c>
      <c r="CP957" s="185">
        <v>0</v>
      </c>
      <c r="CQ957" s="185">
        <v>0</v>
      </c>
      <c r="CR957" s="185">
        <v>0</v>
      </c>
      <c r="CS957" s="185">
        <v>0</v>
      </c>
      <c r="CT957" s="185">
        <v>0</v>
      </c>
      <c r="CU957" s="185">
        <v>0</v>
      </c>
      <c r="CV957" s="185">
        <v>0</v>
      </c>
      <c r="CW957" s="185">
        <v>2721902</v>
      </c>
      <c r="CX957" s="185">
        <v>1694145</v>
      </c>
      <c r="CY957" s="185">
        <v>1027757</v>
      </c>
      <c r="CZ957" s="185" t="s">
        <v>8035</v>
      </c>
      <c r="DA957" s="185">
        <v>226825</v>
      </c>
      <c r="DB957" s="185">
        <v>231400</v>
      </c>
      <c r="DC957" s="185">
        <v>326600</v>
      </c>
      <c r="DD957" s="185">
        <v>2722000</v>
      </c>
      <c r="DE957" s="185">
        <v>108900</v>
      </c>
      <c r="DF957" s="185">
        <v>54400</v>
      </c>
      <c r="DG957" s="185">
        <v>81700</v>
      </c>
      <c r="DH957" s="185">
        <v>0</v>
      </c>
      <c r="DI957" s="185">
        <v>30</v>
      </c>
      <c r="DJ957" s="185">
        <v>0</v>
      </c>
      <c r="DK957" s="185">
        <v>0</v>
      </c>
      <c r="DL957" s="185">
        <v>0</v>
      </c>
      <c r="DM957" s="187">
        <v>43466</v>
      </c>
      <c r="DN957" s="187">
        <v>43467</v>
      </c>
      <c r="DO957" s="185">
        <v>0</v>
      </c>
      <c r="DP957" s="185">
        <v>108900</v>
      </c>
      <c r="DQ957" s="185">
        <v>0</v>
      </c>
      <c r="DR957" s="185" t="s">
        <v>2074</v>
      </c>
      <c r="DS957" s="185" t="s">
        <v>1903</v>
      </c>
      <c r="DT957" s="185">
        <v>108900</v>
      </c>
      <c r="DV957" s="185" t="s">
        <v>1928</v>
      </c>
      <c r="DW957" s="185">
        <v>2722000</v>
      </c>
      <c r="DX957" s="185" t="s">
        <v>1896</v>
      </c>
    </row>
    <row r="958" spans="1:128" x14ac:dyDescent="0.25">
      <c r="A958" s="185">
        <v>30</v>
      </c>
      <c r="B958" s="185">
        <v>2594000</v>
      </c>
      <c r="D958" s="230">
        <v>2.436E-2</v>
      </c>
      <c r="E958" s="185">
        <v>63190</v>
      </c>
      <c r="F958" s="185">
        <v>65555575</v>
      </c>
      <c r="I958" s="185">
        <v>2669154</v>
      </c>
      <c r="J958" s="185">
        <v>907729</v>
      </c>
      <c r="L958" s="185">
        <v>3011747</v>
      </c>
      <c r="M958" s="185" t="s">
        <v>1997</v>
      </c>
      <c r="N958" s="185" t="s">
        <v>1306</v>
      </c>
      <c r="R958" s="185" t="s">
        <v>1264</v>
      </c>
      <c r="S958" s="185" t="s">
        <v>778</v>
      </c>
      <c r="T958" s="185" t="s">
        <v>655</v>
      </c>
      <c r="U958" s="185" t="s">
        <v>1986</v>
      </c>
      <c r="V958" s="185" t="s">
        <v>2012</v>
      </c>
      <c r="W958" s="185" t="s">
        <v>683</v>
      </c>
      <c r="X958" s="185" t="s">
        <v>1880</v>
      </c>
      <c r="Y958" s="185" t="s">
        <v>1881</v>
      </c>
      <c r="Z958" s="185" t="s">
        <v>2000</v>
      </c>
      <c r="AA958" s="185" t="s">
        <v>1883</v>
      </c>
      <c r="AB958" s="185" t="s">
        <v>2001</v>
      </c>
      <c r="AC958" s="185" t="s">
        <v>5515</v>
      </c>
      <c r="AD958" s="185" t="s">
        <v>2003</v>
      </c>
      <c r="AE958" s="185" t="s">
        <v>1903</v>
      </c>
      <c r="AF958" s="185" t="s">
        <v>1887</v>
      </c>
      <c r="AG958" s="185" t="s">
        <v>1888</v>
      </c>
      <c r="AH958" s="185" t="s">
        <v>1912</v>
      </c>
      <c r="AI958" s="185" t="s">
        <v>1890</v>
      </c>
      <c r="AK958" s="185" t="s">
        <v>3292</v>
      </c>
      <c r="AL958" s="185" t="s">
        <v>4353</v>
      </c>
      <c r="AM958" s="185" t="s">
        <v>5516</v>
      </c>
      <c r="AN958" s="185" t="s">
        <v>5517</v>
      </c>
      <c r="AO958" s="185" t="s">
        <v>5518</v>
      </c>
      <c r="AP958" s="185" t="s">
        <v>1896</v>
      </c>
      <c r="AQ958" s="185" t="s">
        <v>2012</v>
      </c>
      <c r="AR958" s="185" t="s">
        <v>2300</v>
      </c>
      <c r="AS958" s="185">
        <v>2593510</v>
      </c>
      <c r="AT958" s="185" t="s">
        <v>2300</v>
      </c>
      <c r="AV958" s="185" t="s">
        <v>1920</v>
      </c>
      <c r="AW958" s="185">
        <v>2593510</v>
      </c>
      <c r="AX958" s="185">
        <v>0</v>
      </c>
      <c r="AY958" s="185" t="s">
        <v>4267</v>
      </c>
      <c r="AZ958" s="186">
        <v>0</v>
      </c>
      <c r="BA958" s="231">
        <v>0</v>
      </c>
      <c r="BB958" s="185">
        <v>0</v>
      </c>
      <c r="BC958" s="185" t="s">
        <v>1332</v>
      </c>
      <c r="BD958" s="187">
        <v>28760</v>
      </c>
      <c r="BE958" s="187">
        <v>39995</v>
      </c>
      <c r="BH958" s="187">
        <v>43647</v>
      </c>
      <c r="BI958" s="187">
        <v>44012</v>
      </c>
      <c r="BO958" s="185" t="s">
        <v>1306</v>
      </c>
      <c r="BR958" s="185" t="s">
        <v>2025</v>
      </c>
      <c r="BV958" s="185" t="s">
        <v>3365</v>
      </c>
      <c r="BW958" s="185" t="s">
        <v>1926</v>
      </c>
      <c r="BX958" s="185" t="s">
        <v>2025</v>
      </c>
      <c r="BY958" s="187">
        <v>43647</v>
      </c>
      <c r="BZ958" s="187">
        <v>44013</v>
      </c>
      <c r="CA958" s="185">
        <v>0</v>
      </c>
      <c r="CB958" s="185">
        <v>2593510</v>
      </c>
      <c r="CC958" s="185">
        <v>0</v>
      </c>
      <c r="CD958" s="185">
        <v>0</v>
      </c>
      <c r="CE958" s="185">
        <v>0</v>
      </c>
      <c r="CF958" s="185">
        <v>0</v>
      </c>
      <c r="CG958" s="185">
        <v>0</v>
      </c>
      <c r="CH958" s="185">
        <v>0</v>
      </c>
      <c r="CI958" s="185">
        <v>0</v>
      </c>
      <c r="CK958" s="185">
        <v>0</v>
      </c>
      <c r="CL958" s="185">
        <v>0</v>
      </c>
      <c r="CM958" s="185">
        <v>0</v>
      </c>
      <c r="CN958" s="185">
        <v>0</v>
      </c>
      <c r="CO958" s="185">
        <v>0</v>
      </c>
      <c r="CP958" s="185">
        <v>0</v>
      </c>
      <c r="CQ958" s="185">
        <v>0</v>
      </c>
      <c r="CR958" s="185">
        <v>0</v>
      </c>
      <c r="CS958" s="185">
        <v>0</v>
      </c>
      <c r="CT958" s="185">
        <v>0</v>
      </c>
      <c r="CU958" s="185">
        <v>0</v>
      </c>
      <c r="CV958" s="185">
        <v>0</v>
      </c>
      <c r="CW958" s="185">
        <v>2593510</v>
      </c>
      <c r="CX958" s="185">
        <v>380682</v>
      </c>
      <c r="CY958" s="185">
        <v>2212828</v>
      </c>
      <c r="CZ958" s="185" t="s">
        <v>8035</v>
      </c>
      <c r="DA958" s="185">
        <v>216126</v>
      </c>
      <c r="DB958" s="185">
        <v>220500</v>
      </c>
      <c r="DC958" s="185">
        <v>311300</v>
      </c>
      <c r="DD958" s="185">
        <v>2594000</v>
      </c>
      <c r="DE958" s="185">
        <v>103800</v>
      </c>
      <c r="DF958" s="185">
        <v>51900</v>
      </c>
      <c r="DG958" s="185">
        <v>77800</v>
      </c>
      <c r="DH958" s="185">
        <v>0</v>
      </c>
      <c r="DI958" s="185">
        <v>30</v>
      </c>
      <c r="DJ958" s="185">
        <v>0</v>
      </c>
      <c r="DK958" s="185">
        <v>0</v>
      </c>
      <c r="DL958" s="185">
        <v>0</v>
      </c>
      <c r="DM958" s="187">
        <v>44166</v>
      </c>
      <c r="DN958" s="187">
        <v>44187</v>
      </c>
      <c r="DO958" s="185">
        <v>0</v>
      </c>
      <c r="DP958" s="185">
        <v>103800</v>
      </c>
      <c r="DQ958" s="185">
        <v>0</v>
      </c>
      <c r="DR958" s="185" t="s">
        <v>1888</v>
      </c>
      <c r="DS958" s="185" t="s">
        <v>1903</v>
      </c>
      <c r="DT958" s="185">
        <v>103800</v>
      </c>
      <c r="DV958" s="185" t="s">
        <v>2010</v>
      </c>
      <c r="DW958" s="185">
        <v>2594000</v>
      </c>
      <c r="DX958" s="185" t="s">
        <v>1896</v>
      </c>
    </row>
    <row r="959" spans="1:128" x14ac:dyDescent="0.25">
      <c r="A959" s="185">
        <v>30</v>
      </c>
      <c r="B959" s="185">
        <v>18592000</v>
      </c>
      <c r="D959" s="230">
        <v>5.2199999999999998E-3</v>
      </c>
      <c r="E959" s="185">
        <v>97050</v>
      </c>
      <c r="F959" s="185">
        <v>65694118</v>
      </c>
      <c r="I959" s="185">
        <v>19134034</v>
      </c>
      <c r="J959" s="185">
        <v>6507121</v>
      </c>
      <c r="L959" s="185">
        <v>20712007</v>
      </c>
      <c r="M959" s="185" t="s">
        <v>1889</v>
      </c>
      <c r="N959" s="185" t="s">
        <v>5519</v>
      </c>
      <c r="Q959" s="185" t="s">
        <v>2673</v>
      </c>
      <c r="R959" s="185" t="s">
        <v>2674</v>
      </c>
      <c r="S959" s="185" t="s">
        <v>306</v>
      </c>
      <c r="T959" s="185" t="s">
        <v>306</v>
      </c>
      <c r="U959" s="185" t="s">
        <v>3264</v>
      </c>
      <c r="V959" s="185" t="s">
        <v>5520</v>
      </c>
      <c r="W959" s="185" t="s">
        <v>1697</v>
      </c>
      <c r="X959" s="185" t="s">
        <v>2138</v>
      </c>
      <c r="Y959" s="185" t="s">
        <v>1987</v>
      </c>
      <c r="Z959" s="185" t="s">
        <v>1909</v>
      </c>
      <c r="AA959" s="185" t="s">
        <v>1883</v>
      </c>
      <c r="AB959" s="185" t="s">
        <v>1883</v>
      </c>
      <c r="AC959" s="185" t="s">
        <v>5521</v>
      </c>
      <c r="AD959" s="185" t="s">
        <v>1989</v>
      </c>
      <c r="AE959" s="185" t="s">
        <v>1887</v>
      </c>
      <c r="AF959" s="185" t="s">
        <v>1889</v>
      </c>
      <c r="AG959" s="185" t="s">
        <v>1889</v>
      </c>
      <c r="AH959" s="185" t="s">
        <v>1883</v>
      </c>
      <c r="AI959" s="185" t="s">
        <v>1890</v>
      </c>
      <c r="AK959" s="185" t="s">
        <v>5522</v>
      </c>
      <c r="AL959" s="185" t="s">
        <v>1956</v>
      </c>
      <c r="AM959" s="185" t="s">
        <v>5013</v>
      </c>
      <c r="AN959" s="185" t="s">
        <v>5013</v>
      </c>
      <c r="AP959" s="185" t="s">
        <v>1896</v>
      </c>
      <c r="AQ959" s="185" t="s">
        <v>5520</v>
      </c>
      <c r="AR959" s="185" t="s">
        <v>238</v>
      </c>
      <c r="AS959" s="185">
        <v>9900000</v>
      </c>
      <c r="AT959" s="185" t="s">
        <v>238</v>
      </c>
      <c r="AV959" s="185" t="s">
        <v>1920</v>
      </c>
      <c r="AW959" s="185">
        <v>9900000</v>
      </c>
      <c r="AX959" s="185">
        <v>0</v>
      </c>
      <c r="AY959" s="185" t="s">
        <v>5523</v>
      </c>
      <c r="AZ959" s="186">
        <v>50</v>
      </c>
      <c r="BA959" s="231">
        <v>0</v>
      </c>
      <c r="BB959" s="185">
        <v>0</v>
      </c>
      <c r="BD959" s="187">
        <v>23743</v>
      </c>
      <c r="BE959" s="187">
        <v>43350</v>
      </c>
      <c r="BF959" s="187">
        <v>43350</v>
      </c>
      <c r="BH959" s="187">
        <v>43350</v>
      </c>
      <c r="BO959" s="185" t="s">
        <v>295</v>
      </c>
      <c r="BR959" s="185" t="s">
        <v>2060</v>
      </c>
      <c r="BV959" s="185" t="s">
        <v>3365</v>
      </c>
      <c r="BW959" s="185" t="s">
        <v>1896</v>
      </c>
      <c r="BX959" s="185" t="s">
        <v>2681</v>
      </c>
      <c r="BY959" s="187">
        <v>43350</v>
      </c>
      <c r="BZ959" s="187">
        <v>44081</v>
      </c>
      <c r="CA959" s="185">
        <v>0</v>
      </c>
      <c r="CB959" s="185">
        <v>12394516</v>
      </c>
      <c r="CC959" s="185">
        <v>0</v>
      </c>
      <c r="CD959" s="185">
        <v>0</v>
      </c>
      <c r="CE959" s="185">
        <v>6197258</v>
      </c>
      <c r="CF959" s="185">
        <v>0</v>
      </c>
      <c r="CG959" s="185">
        <v>0</v>
      </c>
      <c r="CH959" s="185">
        <v>0</v>
      </c>
      <c r="CI959" s="185">
        <v>0</v>
      </c>
      <c r="CK959" s="185">
        <v>0</v>
      </c>
      <c r="CL959" s="185">
        <v>0</v>
      </c>
      <c r="CM959" s="185">
        <v>0</v>
      </c>
      <c r="CN959" s="185">
        <v>0</v>
      </c>
      <c r="CO959" s="185">
        <v>0</v>
      </c>
      <c r="CP959" s="185">
        <v>0</v>
      </c>
      <c r="CQ959" s="185">
        <v>0</v>
      </c>
      <c r="CR959" s="185">
        <v>0</v>
      </c>
      <c r="CS959" s="185">
        <v>0</v>
      </c>
      <c r="CT959" s="185">
        <v>0</v>
      </c>
      <c r="CU959" s="185">
        <v>0</v>
      </c>
      <c r="CV959" s="185">
        <v>37183548</v>
      </c>
      <c r="CW959" s="185">
        <v>60725322</v>
      </c>
      <c r="CX959" s="185">
        <v>18285153</v>
      </c>
      <c r="CY959" s="185">
        <v>42440169</v>
      </c>
      <c r="CZ959" s="185" t="s">
        <v>8035</v>
      </c>
      <c r="DA959" s="185">
        <v>1549315</v>
      </c>
      <c r="DB959" s="185">
        <v>1580300</v>
      </c>
      <c r="DC959" s="185">
        <v>2231000</v>
      </c>
      <c r="DD959" s="185">
        <v>18592000</v>
      </c>
      <c r="DE959" s="185">
        <v>743700</v>
      </c>
      <c r="DF959" s="185">
        <v>371800</v>
      </c>
      <c r="DG959" s="185">
        <v>557800</v>
      </c>
      <c r="DH959" s="185">
        <v>0</v>
      </c>
      <c r="DI959" s="185">
        <v>30</v>
      </c>
      <c r="DJ959" s="185">
        <v>0</v>
      </c>
      <c r="DK959" s="185">
        <v>0</v>
      </c>
      <c r="DL959" s="185">
        <v>9343364</v>
      </c>
      <c r="DM959" s="187">
        <v>43350</v>
      </c>
      <c r="DN959" s="187">
        <v>43351</v>
      </c>
      <c r="DO959" s="185">
        <v>0</v>
      </c>
      <c r="DP959" s="185">
        <v>743700</v>
      </c>
      <c r="DQ959" s="185">
        <v>371800</v>
      </c>
      <c r="DR959" s="185" t="s">
        <v>1946</v>
      </c>
      <c r="DS959" s="185" t="s">
        <v>1887</v>
      </c>
      <c r="DT959" s="185">
        <v>743700</v>
      </c>
      <c r="DV959" s="185" t="s">
        <v>1928</v>
      </c>
      <c r="DW959" s="185">
        <v>18592000</v>
      </c>
      <c r="DX959" s="185" t="s">
        <v>1896</v>
      </c>
    </row>
    <row r="960" spans="1:128" x14ac:dyDescent="0.25">
      <c r="A960" s="185">
        <v>30</v>
      </c>
      <c r="B960" s="185">
        <v>1081000</v>
      </c>
      <c r="D960" s="230">
        <v>2.436E-2</v>
      </c>
      <c r="E960" s="185">
        <v>26333</v>
      </c>
      <c r="F960" s="185">
        <v>65697622</v>
      </c>
      <c r="I960" s="185">
        <v>1042001</v>
      </c>
      <c r="J960" s="185">
        <v>0</v>
      </c>
      <c r="L960" s="185">
        <v>0</v>
      </c>
      <c r="M960" s="185" t="s">
        <v>1889</v>
      </c>
      <c r="N960" s="185" t="s">
        <v>2044</v>
      </c>
      <c r="R960" s="185" t="s">
        <v>1264</v>
      </c>
      <c r="S960" s="185" t="s">
        <v>306</v>
      </c>
      <c r="T960" s="185" t="s">
        <v>10</v>
      </c>
      <c r="U960" s="185" t="s">
        <v>3328</v>
      </c>
      <c r="V960" s="185" t="s">
        <v>1949</v>
      </c>
      <c r="W960" s="185" t="s">
        <v>7927</v>
      </c>
      <c r="X960" s="185" t="s">
        <v>2045</v>
      </c>
      <c r="Y960" s="185" t="s">
        <v>2268</v>
      </c>
      <c r="Z960" s="185" t="s">
        <v>1909</v>
      </c>
      <c r="AA960" s="185" t="s">
        <v>1883</v>
      </c>
      <c r="AB960" s="185" t="s">
        <v>1883</v>
      </c>
      <c r="AC960" s="185" t="s">
        <v>7928</v>
      </c>
      <c r="AD960" s="185" t="s">
        <v>1984</v>
      </c>
      <c r="AE960" s="185" t="s">
        <v>2074</v>
      </c>
      <c r="AF960" s="185" t="s">
        <v>1889</v>
      </c>
      <c r="AG960" s="185" t="s">
        <v>1928</v>
      </c>
      <c r="AH960" s="185" t="s">
        <v>1912</v>
      </c>
      <c r="AI960" s="185" t="s">
        <v>1890</v>
      </c>
      <c r="AK960" s="185" t="s">
        <v>2055</v>
      </c>
      <c r="AL960" s="185" t="s">
        <v>2934</v>
      </c>
      <c r="AM960" s="185" t="s">
        <v>7929</v>
      </c>
      <c r="AN960" s="185" t="s">
        <v>4238</v>
      </c>
      <c r="AO960" s="185" t="s">
        <v>4427</v>
      </c>
      <c r="AP960" s="185" t="s">
        <v>1896</v>
      </c>
      <c r="AQ960" s="185" t="s">
        <v>1949</v>
      </c>
      <c r="AR960" s="185" t="s">
        <v>2782</v>
      </c>
      <c r="AS960" s="185">
        <v>1081448</v>
      </c>
      <c r="AT960" s="185" t="s">
        <v>2782</v>
      </c>
      <c r="AV960" s="185" t="s">
        <v>1920</v>
      </c>
      <c r="AW960" s="185">
        <v>1081448</v>
      </c>
      <c r="AX960" s="185">
        <v>0</v>
      </c>
      <c r="AY960" s="185" t="s">
        <v>2050</v>
      </c>
      <c r="AZ960" s="186">
        <v>0</v>
      </c>
      <c r="BA960" s="231">
        <v>0</v>
      </c>
      <c r="BB960" s="185">
        <v>0</v>
      </c>
      <c r="BD960" s="187">
        <v>25383</v>
      </c>
      <c r="BE960" s="187">
        <v>44229</v>
      </c>
      <c r="BF960" s="187">
        <v>44229</v>
      </c>
      <c r="BH960" s="187">
        <v>44229</v>
      </c>
      <c r="BM960" s="185" t="s">
        <v>1900</v>
      </c>
      <c r="BN960" s="185" t="s">
        <v>1275</v>
      </c>
      <c r="BV960" s="185" t="s">
        <v>3365</v>
      </c>
      <c r="BW960" s="185" t="s">
        <v>1896</v>
      </c>
      <c r="BX960" s="185" t="s">
        <v>2025</v>
      </c>
      <c r="BY960" s="187">
        <v>44229</v>
      </c>
      <c r="BZ960" s="187">
        <v>44229</v>
      </c>
      <c r="CA960" s="185">
        <v>0</v>
      </c>
      <c r="CB960" s="185">
        <v>1081448</v>
      </c>
      <c r="CC960" s="185">
        <v>0</v>
      </c>
      <c r="CD960" s="185">
        <v>102854</v>
      </c>
      <c r="CE960" s="185">
        <v>0</v>
      </c>
      <c r="CF960" s="185">
        <v>0</v>
      </c>
      <c r="CG960" s="185">
        <v>0</v>
      </c>
      <c r="CH960" s="185">
        <v>0</v>
      </c>
      <c r="CI960" s="185">
        <v>0</v>
      </c>
      <c r="CK960" s="185">
        <v>0</v>
      </c>
      <c r="CL960" s="185">
        <v>0</v>
      </c>
      <c r="CM960" s="185">
        <v>0</v>
      </c>
      <c r="CN960" s="185">
        <v>0</v>
      </c>
      <c r="CO960" s="185">
        <v>0</v>
      </c>
      <c r="CP960" s="185">
        <v>66098</v>
      </c>
      <c r="CQ960" s="185">
        <v>0</v>
      </c>
      <c r="CR960" s="185">
        <v>0</v>
      </c>
      <c r="CS960" s="185">
        <v>0</v>
      </c>
      <c r="CT960" s="185">
        <v>0</v>
      </c>
      <c r="CU960" s="185">
        <v>0</v>
      </c>
      <c r="CV960" s="185">
        <v>0</v>
      </c>
      <c r="CW960" s="185">
        <v>1250400</v>
      </c>
      <c r="CX960" s="185">
        <v>86400</v>
      </c>
      <c r="CY960" s="185">
        <v>1164000</v>
      </c>
      <c r="CZ960" s="185" t="s">
        <v>8035</v>
      </c>
      <c r="DA960" s="185">
        <v>104200</v>
      </c>
      <c r="DB960" s="185">
        <v>91900</v>
      </c>
      <c r="DC960" s="185">
        <v>129700</v>
      </c>
      <c r="DD960" s="185">
        <v>1148000</v>
      </c>
      <c r="DE960" s="185">
        <v>45900</v>
      </c>
      <c r="DF960" s="185">
        <v>23000</v>
      </c>
      <c r="DG960" s="185">
        <v>34400</v>
      </c>
      <c r="DH960" s="185">
        <v>0</v>
      </c>
      <c r="DI960" s="185">
        <v>30</v>
      </c>
      <c r="DJ960" s="185">
        <v>0</v>
      </c>
      <c r="DK960" s="185">
        <v>0</v>
      </c>
      <c r="DL960" s="185">
        <v>0</v>
      </c>
      <c r="DM960" s="187">
        <v>44229</v>
      </c>
      <c r="DN960" s="187">
        <v>44230</v>
      </c>
      <c r="DO960" s="185">
        <v>0</v>
      </c>
      <c r="DP960" s="185">
        <v>43200</v>
      </c>
      <c r="DQ960" s="185">
        <v>0</v>
      </c>
      <c r="DR960" s="185" t="s">
        <v>2051</v>
      </c>
      <c r="DS960" s="185" t="s">
        <v>2026</v>
      </c>
      <c r="DT960" s="185">
        <v>43200</v>
      </c>
      <c r="DV960" s="185" t="s">
        <v>1928</v>
      </c>
      <c r="DW960" s="185">
        <v>1081000</v>
      </c>
      <c r="DX960" s="185" t="s">
        <v>1896</v>
      </c>
    </row>
    <row r="961" spans="1:128" x14ac:dyDescent="0.25">
      <c r="A961" s="185">
        <v>30</v>
      </c>
      <c r="B961" s="185">
        <v>1081000</v>
      </c>
      <c r="D961" s="230">
        <v>5.2199999999999998E-3</v>
      </c>
      <c r="E961" s="185">
        <v>5643</v>
      </c>
      <c r="F961" s="185">
        <v>65710676</v>
      </c>
      <c r="I961" s="185">
        <v>1250400</v>
      </c>
      <c r="J961" s="185">
        <v>0</v>
      </c>
      <c r="L961" s="185">
        <v>0</v>
      </c>
      <c r="M961" s="185" t="s">
        <v>1889</v>
      </c>
      <c r="N961" s="185" t="s">
        <v>2044</v>
      </c>
      <c r="R961" s="185" t="s">
        <v>1264</v>
      </c>
      <c r="S961" s="185" t="s">
        <v>306</v>
      </c>
      <c r="T961" s="185" t="s">
        <v>306</v>
      </c>
      <c r="U961" s="185" t="s">
        <v>2192</v>
      </c>
      <c r="V961" s="185" t="s">
        <v>1949</v>
      </c>
      <c r="W961" s="185" t="s">
        <v>7884</v>
      </c>
      <c r="X961" s="185" t="s">
        <v>1880</v>
      </c>
      <c r="Y961" s="185" t="s">
        <v>2268</v>
      </c>
      <c r="Z961" s="185" t="s">
        <v>1909</v>
      </c>
      <c r="AA961" s="185" t="s">
        <v>1883</v>
      </c>
      <c r="AB961" s="185" t="s">
        <v>1883</v>
      </c>
      <c r="AC961" s="185" t="s">
        <v>7889</v>
      </c>
      <c r="AD961" s="185" t="s">
        <v>1989</v>
      </c>
      <c r="AE961" s="185" t="s">
        <v>1903</v>
      </c>
      <c r="AF961" s="185" t="s">
        <v>1887</v>
      </c>
      <c r="AG961" s="185" t="s">
        <v>1887</v>
      </c>
      <c r="AH961" s="185" t="s">
        <v>1912</v>
      </c>
      <c r="AI961" s="185" t="s">
        <v>1890</v>
      </c>
      <c r="AK961" s="185" t="s">
        <v>5289</v>
      </c>
      <c r="AL961" s="185" t="s">
        <v>7890</v>
      </c>
      <c r="AM961" s="185" t="s">
        <v>7891</v>
      </c>
      <c r="AN961" s="185" t="s">
        <v>4189</v>
      </c>
      <c r="AO961" s="185" t="s">
        <v>7892</v>
      </c>
      <c r="AP961" s="185" t="s">
        <v>1896</v>
      </c>
      <c r="AQ961" s="185" t="s">
        <v>1949</v>
      </c>
      <c r="AR961" s="185" t="s">
        <v>2782</v>
      </c>
      <c r="AS961" s="185">
        <v>1081448</v>
      </c>
      <c r="AT961" s="185" t="s">
        <v>2782</v>
      </c>
      <c r="AV961" s="185" t="s">
        <v>1920</v>
      </c>
      <c r="AW961" s="185">
        <v>1081448</v>
      </c>
      <c r="AX961" s="185">
        <v>0</v>
      </c>
      <c r="AY961" s="185" t="s">
        <v>2050</v>
      </c>
      <c r="AZ961" s="186">
        <v>0</v>
      </c>
      <c r="BA961" s="231">
        <v>0</v>
      </c>
      <c r="BB961" s="185">
        <v>0</v>
      </c>
      <c r="BD961" s="187">
        <v>23425</v>
      </c>
      <c r="BE961" s="187">
        <v>44200</v>
      </c>
      <c r="BF961" s="187">
        <v>44200</v>
      </c>
      <c r="BH961" s="187">
        <v>44200</v>
      </c>
      <c r="BM961" s="185" t="s">
        <v>1900</v>
      </c>
      <c r="BN961" s="185" t="s">
        <v>1275</v>
      </c>
      <c r="BV961" s="185" t="s">
        <v>3365</v>
      </c>
      <c r="BW961" s="185" t="s">
        <v>1926</v>
      </c>
      <c r="BX961" s="185" t="s">
        <v>2025</v>
      </c>
      <c r="BY961" s="187">
        <v>44200</v>
      </c>
      <c r="BZ961" s="187">
        <v>44200</v>
      </c>
      <c r="CA961" s="185">
        <v>0</v>
      </c>
      <c r="CB961" s="185">
        <v>1081448</v>
      </c>
      <c r="CC961" s="185">
        <v>0</v>
      </c>
      <c r="CD961" s="185">
        <v>102854</v>
      </c>
      <c r="CE961" s="185">
        <v>0</v>
      </c>
      <c r="CF961" s="185">
        <v>0</v>
      </c>
      <c r="CG961" s="185">
        <v>0</v>
      </c>
      <c r="CH961" s="185">
        <v>0</v>
      </c>
      <c r="CI961" s="185">
        <v>0</v>
      </c>
      <c r="CK961" s="185">
        <v>0</v>
      </c>
      <c r="CL961" s="185">
        <v>0</v>
      </c>
      <c r="CM961" s="185">
        <v>0</v>
      </c>
      <c r="CN961" s="185">
        <v>0</v>
      </c>
      <c r="CO961" s="185">
        <v>0</v>
      </c>
      <c r="CP961" s="185">
        <v>66098</v>
      </c>
      <c r="CQ961" s="185">
        <v>0</v>
      </c>
      <c r="CR961" s="185">
        <v>0</v>
      </c>
      <c r="CS961" s="185">
        <v>0</v>
      </c>
      <c r="CT961" s="185">
        <v>0</v>
      </c>
      <c r="CU961" s="185">
        <v>0</v>
      </c>
      <c r="CV961" s="185">
        <v>0</v>
      </c>
      <c r="CW961" s="185">
        <v>1250400</v>
      </c>
      <c r="CX961" s="185">
        <v>148920</v>
      </c>
      <c r="CY961" s="185">
        <v>1101480</v>
      </c>
      <c r="CZ961" s="185" t="s">
        <v>8035</v>
      </c>
      <c r="DA961" s="185">
        <v>104200</v>
      </c>
      <c r="DB961" s="185">
        <v>91900</v>
      </c>
      <c r="DC961" s="185">
        <v>129700</v>
      </c>
      <c r="DD961" s="185">
        <v>1148000</v>
      </c>
      <c r="DE961" s="185">
        <v>45900</v>
      </c>
      <c r="DF961" s="185">
        <v>23000</v>
      </c>
      <c r="DG961" s="185">
        <v>34400</v>
      </c>
      <c r="DH961" s="185">
        <v>0</v>
      </c>
      <c r="DI961" s="185">
        <v>30</v>
      </c>
      <c r="DJ961" s="185">
        <v>0</v>
      </c>
      <c r="DK961" s="185">
        <v>0</v>
      </c>
      <c r="DL961" s="185">
        <v>0</v>
      </c>
      <c r="DM961" s="187">
        <v>44200</v>
      </c>
      <c r="DN961" s="187">
        <v>44201</v>
      </c>
      <c r="DO961" s="185">
        <v>0</v>
      </c>
      <c r="DP961" s="185">
        <v>43200</v>
      </c>
      <c r="DQ961" s="185">
        <v>0</v>
      </c>
      <c r="DR961" s="185" t="s">
        <v>1888</v>
      </c>
      <c r="DS961" s="185" t="s">
        <v>2026</v>
      </c>
      <c r="DT961" s="185">
        <v>43200</v>
      </c>
      <c r="DV961" s="185" t="s">
        <v>1928</v>
      </c>
      <c r="DW961" s="185">
        <v>1081000</v>
      </c>
      <c r="DX961" s="185" t="s">
        <v>1896</v>
      </c>
    </row>
    <row r="962" spans="1:128" x14ac:dyDescent="0.25">
      <c r="A962" s="185">
        <v>30</v>
      </c>
      <c r="B962" s="185">
        <v>6148000</v>
      </c>
      <c r="D962" s="230">
        <v>5.2199999999999998E-3</v>
      </c>
      <c r="E962" s="185">
        <v>32093</v>
      </c>
      <c r="F962" s="185">
        <v>65727887</v>
      </c>
      <c r="I962" s="185">
        <v>6327569</v>
      </c>
      <c r="J962" s="185">
        <v>2151886</v>
      </c>
      <c r="L962" s="185">
        <v>7137732</v>
      </c>
      <c r="M962" s="185" t="s">
        <v>1889</v>
      </c>
      <c r="N962" s="185" t="s">
        <v>3263</v>
      </c>
      <c r="Q962" s="185" t="s">
        <v>7571</v>
      </c>
      <c r="R962" s="185" t="s">
        <v>2674</v>
      </c>
      <c r="S962" s="185" t="s">
        <v>306</v>
      </c>
      <c r="T962" s="185" t="s">
        <v>306</v>
      </c>
      <c r="U962" s="185" t="s">
        <v>3264</v>
      </c>
      <c r="V962" s="185" t="s">
        <v>54</v>
      </c>
      <c r="W962" s="185" t="s">
        <v>1710</v>
      </c>
      <c r="X962" s="185" t="s">
        <v>2407</v>
      </c>
      <c r="Y962" s="185" t="s">
        <v>2084</v>
      </c>
      <c r="Z962" s="185" t="s">
        <v>1909</v>
      </c>
      <c r="AA962" s="185" t="s">
        <v>1883</v>
      </c>
      <c r="AB962" s="185" t="s">
        <v>1883</v>
      </c>
      <c r="AC962" s="185" t="s">
        <v>5524</v>
      </c>
      <c r="AD962" s="185" t="s">
        <v>1989</v>
      </c>
      <c r="AE962" s="185" t="s">
        <v>1887</v>
      </c>
      <c r="AF962" s="185" t="s">
        <v>1889</v>
      </c>
      <c r="AG962" s="185" t="s">
        <v>1889</v>
      </c>
      <c r="AH962" s="185" t="s">
        <v>1883</v>
      </c>
      <c r="AI962" s="185" t="s">
        <v>1890</v>
      </c>
      <c r="AK962" s="185" t="s">
        <v>5525</v>
      </c>
      <c r="AL962" s="185" t="s">
        <v>1939</v>
      </c>
      <c r="AM962" s="185" t="s">
        <v>4201</v>
      </c>
      <c r="AN962" s="185" t="s">
        <v>4201</v>
      </c>
      <c r="AP962" s="185" t="s">
        <v>1896</v>
      </c>
      <c r="AQ962" s="185" t="s">
        <v>54</v>
      </c>
      <c r="AR962" s="185" t="s">
        <v>3268</v>
      </c>
      <c r="AS962" s="185">
        <v>6148245</v>
      </c>
      <c r="AT962" s="185" t="s">
        <v>3268</v>
      </c>
      <c r="AV962" s="185" t="s">
        <v>1920</v>
      </c>
      <c r="AW962" s="185">
        <v>6148245</v>
      </c>
      <c r="AX962" s="185">
        <v>0</v>
      </c>
      <c r="AY962" s="185" t="s">
        <v>3269</v>
      </c>
      <c r="AZ962" s="186">
        <v>50</v>
      </c>
      <c r="BA962" s="231">
        <v>0</v>
      </c>
      <c r="BB962" s="185">
        <v>0</v>
      </c>
      <c r="BD962" s="187">
        <v>22952</v>
      </c>
      <c r="BE962" s="187">
        <v>43384</v>
      </c>
      <c r="BF962" s="187">
        <v>43384</v>
      </c>
      <c r="BH962" s="187">
        <v>43384</v>
      </c>
      <c r="BI962" s="187">
        <v>43748</v>
      </c>
      <c r="BO962" s="185" t="s">
        <v>295</v>
      </c>
      <c r="BR962" s="185" t="s">
        <v>2060</v>
      </c>
      <c r="BV962" s="185" t="s">
        <v>3365</v>
      </c>
      <c r="BW962" s="185" t="s">
        <v>1926</v>
      </c>
      <c r="BX962" s="185" t="s">
        <v>2681</v>
      </c>
      <c r="BY962" s="187">
        <v>43384</v>
      </c>
      <c r="BZ962" s="187">
        <v>44115</v>
      </c>
      <c r="CA962" s="185">
        <v>0</v>
      </c>
      <c r="CB962" s="185">
        <v>6148245</v>
      </c>
      <c r="CC962" s="185">
        <v>0</v>
      </c>
      <c r="CD962" s="185">
        <v>0</v>
      </c>
      <c r="CE962" s="185">
        <v>3074200</v>
      </c>
      <c r="CF962" s="185">
        <v>0</v>
      </c>
      <c r="CG962" s="185">
        <v>0</v>
      </c>
      <c r="CH962" s="185">
        <v>0</v>
      </c>
      <c r="CI962" s="185">
        <v>0</v>
      </c>
      <c r="CK962" s="185">
        <v>0</v>
      </c>
      <c r="CL962" s="185">
        <v>0</v>
      </c>
      <c r="CM962" s="185">
        <v>0</v>
      </c>
      <c r="CN962" s="185">
        <v>0</v>
      </c>
      <c r="CO962" s="185">
        <v>0</v>
      </c>
      <c r="CP962" s="185">
        <v>0</v>
      </c>
      <c r="CQ962" s="185">
        <v>0</v>
      </c>
      <c r="CR962" s="185">
        <v>0</v>
      </c>
      <c r="CS962" s="185">
        <v>0</v>
      </c>
      <c r="CT962" s="185">
        <v>0</v>
      </c>
      <c r="CU962" s="185">
        <v>0</v>
      </c>
      <c r="CV962" s="185">
        <v>0</v>
      </c>
      <c r="CW962" s="185">
        <v>9222445</v>
      </c>
      <c r="CX962" s="185">
        <v>1637773</v>
      </c>
      <c r="CY962" s="185">
        <v>7584672</v>
      </c>
      <c r="CZ962" s="185" t="s">
        <v>8035</v>
      </c>
      <c r="DA962" s="185">
        <v>512354</v>
      </c>
      <c r="DB962" s="185">
        <v>522600</v>
      </c>
      <c r="DC962" s="185">
        <v>737800</v>
      </c>
      <c r="DD962" s="185">
        <v>6148000</v>
      </c>
      <c r="DE962" s="185">
        <v>245900</v>
      </c>
      <c r="DF962" s="185">
        <v>123000</v>
      </c>
      <c r="DG962" s="185">
        <v>184400</v>
      </c>
      <c r="DH962" s="185">
        <v>0</v>
      </c>
      <c r="DI962" s="185">
        <v>30</v>
      </c>
      <c r="DJ962" s="185">
        <v>0</v>
      </c>
      <c r="DK962" s="185">
        <v>0</v>
      </c>
      <c r="DL962" s="185">
        <v>777061</v>
      </c>
      <c r="DM962" s="187">
        <v>43832</v>
      </c>
      <c r="DN962" s="187">
        <v>43853</v>
      </c>
      <c r="DO962" s="185">
        <v>0</v>
      </c>
      <c r="DP962" s="185">
        <v>245900</v>
      </c>
      <c r="DQ962" s="185">
        <v>61500</v>
      </c>
      <c r="DR962" s="185" t="s">
        <v>2074</v>
      </c>
      <c r="DS962" s="185" t="s">
        <v>1911</v>
      </c>
      <c r="DT962" s="185">
        <v>245900</v>
      </c>
      <c r="DV962" s="185" t="s">
        <v>1928</v>
      </c>
      <c r="DW962" s="185">
        <v>6148000</v>
      </c>
      <c r="DX962" s="185" t="s">
        <v>1896</v>
      </c>
    </row>
    <row r="963" spans="1:128" x14ac:dyDescent="0.25">
      <c r="A963" s="185">
        <v>30</v>
      </c>
      <c r="B963" s="185">
        <v>3082000</v>
      </c>
      <c r="D963" s="230">
        <v>1.044E-2</v>
      </c>
      <c r="E963" s="185">
        <v>32176</v>
      </c>
      <c r="F963" s="185">
        <v>65728096</v>
      </c>
      <c r="I963" s="185">
        <v>3171807</v>
      </c>
      <c r="J963" s="185">
        <v>1078671</v>
      </c>
      <c r="L963" s="185">
        <v>3579296</v>
      </c>
      <c r="M963" s="185" t="s">
        <v>1889</v>
      </c>
      <c r="N963" s="185" t="s">
        <v>295</v>
      </c>
      <c r="R963" s="185" t="s">
        <v>1264</v>
      </c>
      <c r="S963" s="185" t="s">
        <v>306</v>
      </c>
      <c r="T963" s="185" t="s">
        <v>306</v>
      </c>
      <c r="U963" s="185" t="s">
        <v>342</v>
      </c>
      <c r="V963" s="185" t="s">
        <v>2012</v>
      </c>
      <c r="W963" s="185" t="s">
        <v>1197</v>
      </c>
      <c r="X963" s="185" t="s">
        <v>1880</v>
      </c>
      <c r="Y963" s="185" t="s">
        <v>2268</v>
      </c>
      <c r="Z963" s="185" t="s">
        <v>1909</v>
      </c>
      <c r="AA963" s="185" t="s">
        <v>1883</v>
      </c>
      <c r="AB963" s="185" t="s">
        <v>1883</v>
      </c>
      <c r="AC963" s="185" t="s">
        <v>5526</v>
      </c>
      <c r="AD963" s="185" t="s">
        <v>1989</v>
      </c>
      <c r="AE963" s="185" t="s">
        <v>1911</v>
      </c>
      <c r="AF963" s="185" t="s">
        <v>1889</v>
      </c>
      <c r="AG963" s="185" t="s">
        <v>1888</v>
      </c>
      <c r="AH963" s="185" t="s">
        <v>1912</v>
      </c>
      <c r="AI963" s="185" t="s">
        <v>1890</v>
      </c>
      <c r="AK963" s="185" t="s">
        <v>3147</v>
      </c>
      <c r="AL963" s="185" t="s">
        <v>5527</v>
      </c>
      <c r="AM963" s="185" t="s">
        <v>5528</v>
      </c>
      <c r="AN963" s="185" t="s">
        <v>4189</v>
      </c>
      <c r="AO963" s="185" t="s">
        <v>4393</v>
      </c>
      <c r="AP963" s="185" t="s">
        <v>1896</v>
      </c>
      <c r="AQ963" s="185" t="s">
        <v>2012</v>
      </c>
      <c r="AR963" s="185" t="s">
        <v>2285</v>
      </c>
      <c r="AS963" s="185">
        <v>3081918</v>
      </c>
      <c r="AT963" s="185" t="s">
        <v>2285</v>
      </c>
      <c r="AV963" s="185" t="s">
        <v>1920</v>
      </c>
      <c r="AW963" s="185">
        <v>3081918</v>
      </c>
      <c r="AX963" s="185">
        <v>0</v>
      </c>
      <c r="AY963" s="185" t="s">
        <v>2218</v>
      </c>
      <c r="AZ963" s="186">
        <v>0</v>
      </c>
      <c r="BA963" s="231">
        <v>0</v>
      </c>
      <c r="BB963" s="185">
        <v>0</v>
      </c>
      <c r="BD963" s="187">
        <v>23256</v>
      </c>
      <c r="BE963" s="187">
        <v>41660</v>
      </c>
      <c r="BF963" s="187">
        <v>41660</v>
      </c>
      <c r="BH963" s="187">
        <v>43121</v>
      </c>
      <c r="BI963" s="187">
        <v>43485</v>
      </c>
      <c r="BO963" s="185" t="s">
        <v>295</v>
      </c>
      <c r="BR963" s="185" t="s">
        <v>2060</v>
      </c>
      <c r="BV963" s="185" t="s">
        <v>3365</v>
      </c>
      <c r="BW963" s="185" t="s">
        <v>1896</v>
      </c>
      <c r="BX963" s="185" t="s">
        <v>2025</v>
      </c>
      <c r="BY963" s="187">
        <v>43486</v>
      </c>
      <c r="BZ963" s="187">
        <v>44217</v>
      </c>
      <c r="CA963" s="185">
        <v>0</v>
      </c>
      <c r="CB963" s="185">
        <v>3081918</v>
      </c>
      <c r="CC963" s="185">
        <v>0</v>
      </c>
      <c r="CD963" s="185">
        <v>0</v>
      </c>
      <c r="CE963" s="185">
        <v>0</v>
      </c>
      <c r="CF963" s="185">
        <v>0</v>
      </c>
      <c r="CG963" s="185">
        <v>0</v>
      </c>
      <c r="CH963" s="185">
        <v>0</v>
      </c>
      <c r="CI963" s="185">
        <v>0</v>
      </c>
      <c r="CK963" s="185">
        <v>0</v>
      </c>
      <c r="CL963" s="185">
        <v>0</v>
      </c>
      <c r="CM963" s="185">
        <v>0</v>
      </c>
      <c r="CN963" s="185">
        <v>0</v>
      </c>
      <c r="CO963" s="185">
        <v>0</v>
      </c>
      <c r="CP963" s="185">
        <v>0</v>
      </c>
      <c r="CQ963" s="185">
        <v>0</v>
      </c>
      <c r="CR963" s="185">
        <v>0</v>
      </c>
      <c r="CS963" s="185">
        <v>0</v>
      </c>
      <c r="CT963" s="185">
        <v>0</v>
      </c>
      <c r="CU963" s="185">
        <v>0</v>
      </c>
      <c r="CV963" s="185">
        <v>0</v>
      </c>
      <c r="CW963" s="185">
        <v>3081918</v>
      </c>
      <c r="CX963" s="185">
        <v>400696</v>
      </c>
      <c r="CY963" s="185">
        <v>2681222</v>
      </c>
      <c r="CZ963" s="185" t="s">
        <v>8035</v>
      </c>
      <c r="DA963" s="185">
        <v>256827</v>
      </c>
      <c r="DB963" s="185">
        <v>262000</v>
      </c>
      <c r="DC963" s="185">
        <v>369800</v>
      </c>
      <c r="DD963" s="185">
        <v>3082000</v>
      </c>
      <c r="DE963" s="185">
        <v>123300</v>
      </c>
      <c r="DF963" s="185">
        <v>61600</v>
      </c>
      <c r="DG963" s="185">
        <v>92500</v>
      </c>
      <c r="DH963" s="185">
        <v>0</v>
      </c>
      <c r="DI963" s="185">
        <v>30</v>
      </c>
      <c r="DJ963" s="185">
        <v>0</v>
      </c>
      <c r="DK963" s="185">
        <v>0</v>
      </c>
      <c r="DL963" s="185">
        <v>0</v>
      </c>
      <c r="DM963" s="187">
        <v>44053</v>
      </c>
      <c r="DN963" s="187">
        <v>44074</v>
      </c>
      <c r="DO963" s="185">
        <v>0</v>
      </c>
      <c r="DP963" s="185">
        <v>123300</v>
      </c>
      <c r="DQ963" s="185">
        <v>0</v>
      </c>
      <c r="DR963" s="185" t="s">
        <v>1888</v>
      </c>
      <c r="DS963" s="185" t="s">
        <v>2026</v>
      </c>
      <c r="DT963" s="185">
        <v>123300</v>
      </c>
      <c r="DV963" s="185" t="s">
        <v>1928</v>
      </c>
      <c r="DW963" s="185">
        <v>3082000</v>
      </c>
      <c r="DX963" s="185" t="s">
        <v>1896</v>
      </c>
    </row>
    <row r="964" spans="1:128" x14ac:dyDescent="0.25">
      <c r="A964" s="185">
        <v>30</v>
      </c>
      <c r="B964" s="185">
        <v>1365000</v>
      </c>
      <c r="D964" s="230">
        <v>2.436E-2</v>
      </c>
      <c r="E964" s="185">
        <v>33251</v>
      </c>
      <c r="F964" s="185">
        <v>65741096</v>
      </c>
      <c r="I964" s="185">
        <v>1590659</v>
      </c>
      <c r="J964" s="185">
        <v>682420</v>
      </c>
      <c r="L964" s="185">
        <v>1723214</v>
      </c>
      <c r="M964" s="185" t="s">
        <v>2219</v>
      </c>
      <c r="N964" s="185" t="s">
        <v>2044</v>
      </c>
      <c r="R964" s="185" t="s">
        <v>1879</v>
      </c>
      <c r="S964" s="185" t="s">
        <v>688</v>
      </c>
      <c r="T964" s="185" t="s">
        <v>717</v>
      </c>
      <c r="U964" s="185" t="s">
        <v>1986</v>
      </c>
      <c r="V964" s="185" t="s">
        <v>1949</v>
      </c>
      <c r="W964" s="185" t="s">
        <v>1724</v>
      </c>
      <c r="X964" s="185" t="s">
        <v>2138</v>
      </c>
      <c r="Y964" s="185" t="s">
        <v>1881</v>
      </c>
      <c r="Z964" s="185" t="s">
        <v>2384</v>
      </c>
      <c r="AA964" s="185" t="s">
        <v>1883</v>
      </c>
      <c r="AB964" s="185" t="s">
        <v>1923</v>
      </c>
      <c r="AC964" s="185" t="s">
        <v>5529</v>
      </c>
      <c r="AD964" s="185" t="s">
        <v>2130</v>
      </c>
      <c r="AE964" s="185" t="s">
        <v>1903</v>
      </c>
      <c r="AF964" s="185" t="s">
        <v>1887</v>
      </c>
      <c r="AG964" s="185" t="s">
        <v>1888</v>
      </c>
      <c r="AH964" s="185" t="s">
        <v>1912</v>
      </c>
      <c r="AI964" s="185" t="s">
        <v>1890</v>
      </c>
      <c r="AK964" s="185" t="s">
        <v>2880</v>
      </c>
      <c r="AL964" s="185" t="s">
        <v>3627</v>
      </c>
      <c r="AM964" s="185" t="s">
        <v>4358</v>
      </c>
      <c r="AN964" s="185" t="s">
        <v>4358</v>
      </c>
      <c r="AP964" s="185" t="s">
        <v>1896</v>
      </c>
      <c r="AQ964" s="185" t="s">
        <v>1949</v>
      </c>
      <c r="AR964" s="185" t="s">
        <v>1957</v>
      </c>
      <c r="AS964" s="185">
        <v>1364839</v>
      </c>
      <c r="AT964" s="185" t="s">
        <v>1957</v>
      </c>
      <c r="AV964" s="185" t="s">
        <v>1920</v>
      </c>
      <c r="AW964" s="185">
        <v>1364839</v>
      </c>
      <c r="AX964" s="185">
        <v>0</v>
      </c>
      <c r="AY964" s="185" t="s">
        <v>2050</v>
      </c>
      <c r="AZ964" s="186">
        <v>0</v>
      </c>
      <c r="BA964" s="231">
        <v>8</v>
      </c>
      <c r="BB964" s="185">
        <v>0</v>
      </c>
      <c r="BD964" s="187">
        <v>24865</v>
      </c>
      <c r="BE964" s="187">
        <v>43537</v>
      </c>
      <c r="BF964" s="187">
        <v>43537</v>
      </c>
      <c r="BH964" s="187">
        <v>43537</v>
      </c>
      <c r="BI964" s="187">
        <v>43902</v>
      </c>
      <c r="BM964" s="185" t="s">
        <v>1900</v>
      </c>
      <c r="BN964" s="185" t="s">
        <v>1275</v>
      </c>
      <c r="BV964" s="185" t="s">
        <v>3365</v>
      </c>
      <c r="BW964" s="185" t="s">
        <v>1896</v>
      </c>
      <c r="BX964" s="185" t="s">
        <v>1902</v>
      </c>
      <c r="BY964" s="187">
        <v>43537</v>
      </c>
      <c r="BZ964" s="187">
        <v>44268</v>
      </c>
      <c r="CA964" s="185">
        <v>0</v>
      </c>
      <c r="CB964" s="185">
        <v>1364839</v>
      </c>
      <c r="CC964" s="185">
        <v>0</v>
      </c>
      <c r="CD964" s="185">
        <v>102854</v>
      </c>
      <c r="CE964" s="185">
        <v>0</v>
      </c>
      <c r="CF964" s="185">
        <v>0</v>
      </c>
      <c r="CG964" s="185">
        <v>0</v>
      </c>
      <c r="CH964" s="185">
        <v>0</v>
      </c>
      <c r="CI964" s="185">
        <v>0</v>
      </c>
      <c r="CK964" s="185">
        <v>0</v>
      </c>
      <c r="CL964" s="185">
        <v>0</v>
      </c>
      <c r="CM964" s="185">
        <v>0</v>
      </c>
      <c r="CN964" s="185">
        <v>0</v>
      </c>
      <c r="CO964" s="185">
        <v>0</v>
      </c>
      <c r="CP964" s="185">
        <v>66098</v>
      </c>
      <c r="CQ964" s="185">
        <v>109187</v>
      </c>
      <c r="CR964" s="185">
        <v>0</v>
      </c>
      <c r="CS964" s="185">
        <v>0</v>
      </c>
      <c r="CT964" s="185">
        <v>0</v>
      </c>
      <c r="CU964" s="185">
        <v>0</v>
      </c>
      <c r="CV964" s="185">
        <v>0</v>
      </c>
      <c r="CW964" s="185">
        <v>1642978</v>
      </c>
      <c r="CX964" s="185">
        <v>185890</v>
      </c>
      <c r="CY964" s="185">
        <v>1457088</v>
      </c>
      <c r="CZ964" s="185" t="s">
        <v>8035</v>
      </c>
      <c r="DA964" s="185">
        <v>136915</v>
      </c>
      <c r="DB964" s="185">
        <v>116000</v>
      </c>
      <c r="DC964" s="185">
        <v>163800</v>
      </c>
      <c r="DD964" s="185">
        <v>1540000</v>
      </c>
      <c r="DE964" s="185">
        <v>61600</v>
      </c>
      <c r="DF964" s="185">
        <v>30800</v>
      </c>
      <c r="DG964" s="185">
        <v>46200</v>
      </c>
      <c r="DH964" s="185">
        <v>0</v>
      </c>
      <c r="DI964" s="185">
        <v>30</v>
      </c>
      <c r="DJ964" s="185">
        <v>0</v>
      </c>
      <c r="DK964" s="185">
        <v>0</v>
      </c>
      <c r="DL964" s="185">
        <v>0</v>
      </c>
      <c r="DM964" s="187">
        <v>44334</v>
      </c>
      <c r="DN964" s="187">
        <v>44355</v>
      </c>
      <c r="DO964" s="185">
        <v>0</v>
      </c>
      <c r="DP964" s="185">
        <v>54600</v>
      </c>
      <c r="DQ964" s="185">
        <v>0</v>
      </c>
      <c r="DR964" s="185" t="s">
        <v>1946</v>
      </c>
      <c r="DS964" s="185" t="s">
        <v>1903</v>
      </c>
      <c r="DT964" s="185">
        <v>54600</v>
      </c>
      <c r="DV964" s="185" t="s">
        <v>2123</v>
      </c>
      <c r="DW964" s="185">
        <v>1365000</v>
      </c>
      <c r="DX964" s="185" t="s">
        <v>1896</v>
      </c>
    </row>
    <row r="965" spans="1:128" x14ac:dyDescent="0.25">
      <c r="A965" s="185">
        <v>29</v>
      </c>
      <c r="B965" s="185">
        <v>4552033</v>
      </c>
      <c r="C965" s="185">
        <v>1</v>
      </c>
      <c r="D965" s="230">
        <v>5.2199999999999998E-3</v>
      </c>
      <c r="E965" s="185">
        <v>23762</v>
      </c>
      <c r="F965" s="185">
        <v>65760103</v>
      </c>
      <c r="H965" s="185" t="s">
        <v>1332</v>
      </c>
      <c r="I965" s="185">
        <v>4846616</v>
      </c>
      <c r="J965" s="185">
        <v>1648242</v>
      </c>
      <c r="L965" s="185">
        <v>5250501</v>
      </c>
      <c r="M965" s="185" t="s">
        <v>1961</v>
      </c>
      <c r="N965" s="185" t="s">
        <v>1313</v>
      </c>
      <c r="R965" s="185" t="s">
        <v>1879</v>
      </c>
      <c r="S965" s="185" t="s">
        <v>779</v>
      </c>
      <c r="T965" s="185" t="s">
        <v>230</v>
      </c>
      <c r="U965" s="185" t="s">
        <v>682</v>
      </c>
      <c r="V965" s="185" t="s">
        <v>1963</v>
      </c>
      <c r="W965" s="185" t="s">
        <v>254</v>
      </c>
      <c r="X965" s="185" t="s">
        <v>2407</v>
      </c>
      <c r="Y965" s="185" t="s">
        <v>1881</v>
      </c>
      <c r="Z965" s="185" t="s">
        <v>2587</v>
      </c>
      <c r="AA965" s="185" t="s">
        <v>1883</v>
      </c>
      <c r="AB965" s="185" t="s">
        <v>1912</v>
      </c>
      <c r="AC965" s="185" t="s">
        <v>5530</v>
      </c>
      <c r="AD965" s="185" t="s">
        <v>2011</v>
      </c>
      <c r="AE965" s="185" t="s">
        <v>1887</v>
      </c>
      <c r="AF965" s="185" t="s">
        <v>1888</v>
      </c>
      <c r="AG965" s="185" t="s">
        <v>1889</v>
      </c>
      <c r="AH965" s="185" t="s">
        <v>1883</v>
      </c>
      <c r="AI965" s="185" t="s">
        <v>1890</v>
      </c>
      <c r="AK965" s="185" t="s">
        <v>1939</v>
      </c>
      <c r="AL965" s="185" t="s">
        <v>3067</v>
      </c>
      <c r="AM965" s="185" t="s">
        <v>5531</v>
      </c>
      <c r="AN965" s="185" t="s">
        <v>4772</v>
      </c>
      <c r="AO965" s="185" t="s">
        <v>4288</v>
      </c>
      <c r="AP965" s="185" t="s">
        <v>1896</v>
      </c>
      <c r="AQ965" s="185" t="s">
        <v>1963</v>
      </c>
      <c r="AR965" s="185" t="s">
        <v>2596</v>
      </c>
      <c r="AS965" s="185">
        <v>4709262</v>
      </c>
      <c r="AT965" s="185" t="s">
        <v>2596</v>
      </c>
      <c r="AV965" s="185" t="s">
        <v>1920</v>
      </c>
      <c r="AW965" s="185">
        <v>4709262</v>
      </c>
      <c r="AX965" s="185">
        <v>0</v>
      </c>
      <c r="AY965" s="185" t="s">
        <v>2022</v>
      </c>
      <c r="AZ965" s="186">
        <v>0</v>
      </c>
      <c r="BA965" s="231">
        <v>0</v>
      </c>
      <c r="BB965" s="185">
        <v>0</v>
      </c>
      <c r="BC965" s="185" t="s">
        <v>1332</v>
      </c>
      <c r="BD965" s="187">
        <v>26703</v>
      </c>
      <c r="BE965" s="187">
        <v>37596</v>
      </c>
      <c r="BF965" s="187">
        <v>42618</v>
      </c>
      <c r="BH965" s="187">
        <v>43586</v>
      </c>
      <c r="BO965" s="185" t="s">
        <v>2023</v>
      </c>
      <c r="BR965" s="185" t="s">
        <v>2024</v>
      </c>
      <c r="BV965" s="185" t="s">
        <v>3365</v>
      </c>
      <c r="BW965" s="185" t="s">
        <v>1926</v>
      </c>
      <c r="BX965" s="185" t="s">
        <v>1902</v>
      </c>
      <c r="BY965" s="187">
        <v>43586</v>
      </c>
      <c r="BZ965" s="187">
        <v>44317</v>
      </c>
      <c r="CA965" s="185">
        <v>0</v>
      </c>
      <c r="CB965" s="185">
        <v>4709262</v>
      </c>
      <c r="CC965" s="185">
        <v>0</v>
      </c>
      <c r="CD965" s="185">
        <v>0</v>
      </c>
      <c r="CE965" s="185">
        <v>0</v>
      </c>
      <c r="CF965" s="185">
        <v>0</v>
      </c>
      <c r="CG965" s="185">
        <v>0</v>
      </c>
      <c r="CH965" s="185">
        <v>0</v>
      </c>
      <c r="CI965" s="185">
        <v>0</v>
      </c>
      <c r="CK965" s="185">
        <v>0</v>
      </c>
      <c r="CL965" s="185">
        <v>0</v>
      </c>
      <c r="CM965" s="185">
        <v>0</v>
      </c>
      <c r="CN965" s="185">
        <v>0</v>
      </c>
      <c r="CO965" s="185">
        <v>0</v>
      </c>
      <c r="CP965" s="185">
        <v>0</v>
      </c>
      <c r="CQ965" s="185">
        <v>0</v>
      </c>
      <c r="CR965" s="185">
        <v>0</v>
      </c>
      <c r="CS965" s="185">
        <v>0</v>
      </c>
      <c r="CT965" s="185">
        <v>0</v>
      </c>
      <c r="CU965" s="185">
        <v>0</v>
      </c>
      <c r="CV965" s="185">
        <v>0</v>
      </c>
      <c r="CW965" s="185">
        <v>4709262</v>
      </c>
      <c r="CX965" s="185">
        <v>695491</v>
      </c>
      <c r="CY965" s="185">
        <v>4013771</v>
      </c>
      <c r="CZ965" s="185" t="s">
        <v>8035</v>
      </c>
      <c r="DA965" s="185">
        <v>392439</v>
      </c>
      <c r="DB965" s="185">
        <v>400300</v>
      </c>
      <c r="DC965" s="185">
        <v>565100</v>
      </c>
      <c r="DD965" s="185">
        <v>4709000</v>
      </c>
      <c r="DE965" s="185">
        <v>188400</v>
      </c>
      <c r="DF965" s="185">
        <v>94200</v>
      </c>
      <c r="DG965" s="185">
        <v>141300</v>
      </c>
      <c r="DH965" s="185">
        <v>0</v>
      </c>
      <c r="DI965" s="185">
        <v>30</v>
      </c>
      <c r="DJ965" s="185">
        <v>0</v>
      </c>
      <c r="DK965" s="185">
        <v>0</v>
      </c>
      <c r="DL965" s="185">
        <v>36128</v>
      </c>
      <c r="DM965" s="187">
        <v>43586</v>
      </c>
      <c r="DN965" s="187">
        <v>43587</v>
      </c>
      <c r="DO965" s="185">
        <v>0</v>
      </c>
      <c r="DP965" s="185">
        <v>188400</v>
      </c>
      <c r="DQ965" s="185">
        <v>47100</v>
      </c>
      <c r="DR965" s="185" t="s">
        <v>2074</v>
      </c>
      <c r="DS965" s="185" t="s">
        <v>1903</v>
      </c>
      <c r="DT965" s="185">
        <v>188400</v>
      </c>
      <c r="DV965" s="185" t="s">
        <v>2027</v>
      </c>
      <c r="DW965" s="185">
        <v>4709000</v>
      </c>
      <c r="DX965" s="185" t="s">
        <v>1896</v>
      </c>
    </row>
    <row r="966" spans="1:128" x14ac:dyDescent="0.25">
      <c r="A966" s="185">
        <v>30</v>
      </c>
      <c r="B966" s="185">
        <v>3407000</v>
      </c>
      <c r="D966" s="230">
        <v>2.436E-2</v>
      </c>
      <c r="E966" s="185">
        <v>82995</v>
      </c>
      <c r="F966" s="185">
        <v>65760843</v>
      </c>
      <c r="I966" s="185">
        <v>3506798</v>
      </c>
      <c r="J966" s="185">
        <v>1192595</v>
      </c>
      <c r="L966" s="185">
        <v>3951861</v>
      </c>
      <c r="M966" s="185" t="s">
        <v>3189</v>
      </c>
      <c r="N966" s="185" t="s">
        <v>1306</v>
      </c>
      <c r="R966" s="185" t="s">
        <v>1879</v>
      </c>
      <c r="S966" s="185" t="s">
        <v>613</v>
      </c>
      <c r="T966" s="185" t="s">
        <v>490</v>
      </c>
      <c r="U966" s="185" t="s">
        <v>1986</v>
      </c>
      <c r="V966" s="185" t="s">
        <v>1963</v>
      </c>
      <c r="W966" s="185" t="s">
        <v>807</v>
      </c>
      <c r="X966" s="185" t="s">
        <v>2013</v>
      </c>
      <c r="Y966" s="185" t="s">
        <v>1881</v>
      </c>
      <c r="Z966" s="185" t="s">
        <v>3190</v>
      </c>
      <c r="AA966" s="185" t="s">
        <v>1883</v>
      </c>
      <c r="AB966" s="185" t="s">
        <v>2001</v>
      </c>
      <c r="AC966" s="185" t="s">
        <v>5532</v>
      </c>
      <c r="AD966" s="185" t="s">
        <v>2580</v>
      </c>
      <c r="AE966" s="185" t="s">
        <v>1903</v>
      </c>
      <c r="AF966" s="185" t="s">
        <v>1887</v>
      </c>
      <c r="AG966" s="185" t="s">
        <v>1888</v>
      </c>
      <c r="AH966" s="185" t="s">
        <v>1912</v>
      </c>
      <c r="AI966" s="185" t="s">
        <v>1890</v>
      </c>
      <c r="AK966" s="185" t="s">
        <v>5533</v>
      </c>
      <c r="AL966" s="185" t="s">
        <v>2305</v>
      </c>
      <c r="AM966" s="185" t="s">
        <v>5534</v>
      </c>
      <c r="AN966" s="185" t="s">
        <v>5535</v>
      </c>
      <c r="AO966" s="185" t="s">
        <v>5536</v>
      </c>
      <c r="AP966" s="185" t="s">
        <v>1896</v>
      </c>
      <c r="AQ966" s="185" t="s">
        <v>1963</v>
      </c>
      <c r="AR966" s="185" t="s">
        <v>2147</v>
      </c>
      <c r="AS966" s="185">
        <v>3407415</v>
      </c>
      <c r="AT966" s="185" t="s">
        <v>2147</v>
      </c>
      <c r="AV966" s="185" t="s">
        <v>1920</v>
      </c>
      <c r="AW966" s="185">
        <v>3407415</v>
      </c>
      <c r="AX966" s="185">
        <v>0</v>
      </c>
      <c r="AY966" s="185" t="s">
        <v>4267</v>
      </c>
      <c r="AZ966" s="186">
        <v>0</v>
      </c>
      <c r="BA966" s="231">
        <v>11</v>
      </c>
      <c r="BB966" s="185">
        <v>0</v>
      </c>
      <c r="BC966" s="185" t="s">
        <v>1332</v>
      </c>
      <c r="BD966" s="187">
        <v>26740</v>
      </c>
      <c r="BE966" s="187">
        <v>37232</v>
      </c>
      <c r="BF966" s="187">
        <v>42888</v>
      </c>
      <c r="BH966" s="187">
        <v>43076</v>
      </c>
      <c r="BI966" s="187">
        <v>43440</v>
      </c>
      <c r="BO966" s="185" t="s">
        <v>1306</v>
      </c>
      <c r="BR966" s="185" t="s">
        <v>2025</v>
      </c>
      <c r="BV966" s="185" t="s">
        <v>3365</v>
      </c>
      <c r="BW966" s="185" t="s">
        <v>1896</v>
      </c>
      <c r="BX966" s="185" t="s">
        <v>1902</v>
      </c>
      <c r="BY966" s="187">
        <v>42711</v>
      </c>
      <c r="BZ966" s="187">
        <v>44172</v>
      </c>
      <c r="CA966" s="185">
        <v>0</v>
      </c>
      <c r="CB966" s="185">
        <v>3407415</v>
      </c>
      <c r="CC966" s="185">
        <v>0</v>
      </c>
      <c r="CD966" s="185">
        <v>0</v>
      </c>
      <c r="CE966" s="185">
        <v>0</v>
      </c>
      <c r="CF966" s="185">
        <v>0</v>
      </c>
      <c r="CG966" s="185">
        <v>0</v>
      </c>
      <c r="CH966" s="185">
        <v>0</v>
      </c>
      <c r="CI966" s="185">
        <v>0</v>
      </c>
      <c r="CK966" s="185">
        <v>0</v>
      </c>
      <c r="CL966" s="185">
        <v>0</v>
      </c>
      <c r="CM966" s="185">
        <v>0</v>
      </c>
      <c r="CN966" s="185">
        <v>0</v>
      </c>
      <c r="CO966" s="185">
        <v>0</v>
      </c>
      <c r="CP966" s="185">
        <v>0</v>
      </c>
      <c r="CQ966" s="185">
        <v>374816</v>
      </c>
      <c r="CR966" s="185">
        <v>0</v>
      </c>
      <c r="CS966" s="185">
        <v>0</v>
      </c>
      <c r="CT966" s="185">
        <v>0</v>
      </c>
      <c r="CU966" s="185">
        <v>0</v>
      </c>
      <c r="CV966" s="185">
        <v>0</v>
      </c>
      <c r="CW966" s="185">
        <v>3782231</v>
      </c>
      <c r="CX966" s="185">
        <v>1715045</v>
      </c>
      <c r="CY966" s="185">
        <v>2067186</v>
      </c>
      <c r="CZ966" s="185" t="s">
        <v>8035</v>
      </c>
      <c r="DA966" s="185">
        <v>315186</v>
      </c>
      <c r="DB966" s="185">
        <v>289600</v>
      </c>
      <c r="DC966" s="185">
        <v>408800</v>
      </c>
      <c r="DD966" s="185">
        <v>3782000</v>
      </c>
      <c r="DE966" s="185">
        <v>151300</v>
      </c>
      <c r="DF966" s="185">
        <v>75600</v>
      </c>
      <c r="DG966" s="185">
        <v>113500</v>
      </c>
      <c r="DH966" s="185">
        <v>0</v>
      </c>
      <c r="DI966" s="185">
        <v>30</v>
      </c>
      <c r="DJ966" s="185">
        <v>0</v>
      </c>
      <c r="DK966" s="185">
        <v>0</v>
      </c>
      <c r="DL966" s="185">
        <v>0</v>
      </c>
      <c r="DM966" s="187">
        <v>44175</v>
      </c>
      <c r="DN966" s="187">
        <v>44196</v>
      </c>
      <c r="DO966" s="185">
        <v>0</v>
      </c>
      <c r="DP966" s="185">
        <v>136300</v>
      </c>
      <c r="DQ966" s="185">
        <v>0</v>
      </c>
      <c r="DR966" s="185" t="s">
        <v>2026</v>
      </c>
      <c r="DS966" s="185" t="s">
        <v>1903</v>
      </c>
      <c r="DT966" s="185">
        <v>136300</v>
      </c>
      <c r="DV966" s="185" t="s">
        <v>3193</v>
      </c>
      <c r="DW966" s="185">
        <v>3407000</v>
      </c>
      <c r="DX966" s="185" t="s">
        <v>1896</v>
      </c>
    </row>
    <row r="967" spans="1:128" x14ac:dyDescent="0.25">
      <c r="A967" s="185">
        <v>30</v>
      </c>
      <c r="B967" s="185">
        <v>3407000</v>
      </c>
      <c r="D967" s="230">
        <v>2.436E-2</v>
      </c>
      <c r="E967" s="185">
        <v>82995</v>
      </c>
      <c r="F967" s="185">
        <v>65762106</v>
      </c>
      <c r="I967" s="185">
        <v>3506798</v>
      </c>
      <c r="J967" s="185">
        <v>1192595</v>
      </c>
      <c r="L967" s="185">
        <v>3957324</v>
      </c>
      <c r="M967" s="185" t="s">
        <v>2253</v>
      </c>
      <c r="N967" s="185" t="s">
        <v>1313</v>
      </c>
      <c r="R967" s="185" t="s">
        <v>1879</v>
      </c>
      <c r="S967" s="185" t="s">
        <v>2255</v>
      </c>
      <c r="T967" s="185" t="s">
        <v>2256</v>
      </c>
      <c r="U967" s="185" t="s">
        <v>682</v>
      </c>
      <c r="V967" s="185" t="s">
        <v>1963</v>
      </c>
      <c r="W967" s="185" t="s">
        <v>184</v>
      </c>
      <c r="X967" s="185" t="s">
        <v>2013</v>
      </c>
      <c r="Y967" s="185" t="s">
        <v>1881</v>
      </c>
      <c r="Z967" s="185" t="s">
        <v>2257</v>
      </c>
      <c r="AA967" s="185" t="s">
        <v>1883</v>
      </c>
      <c r="AB967" s="185" t="s">
        <v>2258</v>
      </c>
      <c r="AC967" s="185" t="s">
        <v>5537</v>
      </c>
      <c r="AD967" s="185" t="s">
        <v>2260</v>
      </c>
      <c r="AE967" s="185" t="s">
        <v>1887</v>
      </c>
      <c r="AF967" s="185" t="s">
        <v>1888</v>
      </c>
      <c r="AG967" s="185" t="s">
        <v>1889</v>
      </c>
      <c r="AH967" s="185" t="s">
        <v>1883</v>
      </c>
      <c r="AI967" s="185" t="s">
        <v>1890</v>
      </c>
      <c r="AK967" s="185" t="s">
        <v>3836</v>
      </c>
      <c r="AL967" s="185" t="s">
        <v>2305</v>
      </c>
      <c r="AM967" s="185" t="s">
        <v>5538</v>
      </c>
      <c r="AN967" s="185" t="s">
        <v>4358</v>
      </c>
      <c r="AO967" s="185" t="s">
        <v>4260</v>
      </c>
      <c r="AP967" s="185" t="s">
        <v>1896</v>
      </c>
      <c r="AQ967" s="185" t="s">
        <v>1963</v>
      </c>
      <c r="AR967" s="185" t="s">
        <v>2147</v>
      </c>
      <c r="AS967" s="185">
        <v>3407415</v>
      </c>
      <c r="AT967" s="185" t="s">
        <v>2147</v>
      </c>
      <c r="AV967" s="185" t="s">
        <v>1920</v>
      </c>
      <c r="AW967" s="185">
        <v>3407415</v>
      </c>
      <c r="AX967" s="185">
        <v>0</v>
      </c>
      <c r="AY967" s="185" t="s">
        <v>2022</v>
      </c>
      <c r="AZ967" s="186">
        <v>0</v>
      </c>
      <c r="BA967" s="231">
        <v>8</v>
      </c>
      <c r="BB967" s="185">
        <v>0</v>
      </c>
      <c r="BC967" s="185" t="s">
        <v>1332</v>
      </c>
      <c r="BD967" s="187">
        <v>27082</v>
      </c>
      <c r="BE967" s="187">
        <v>39916</v>
      </c>
      <c r="BF967" s="187">
        <v>43070</v>
      </c>
      <c r="BH967" s="187">
        <v>42838</v>
      </c>
      <c r="BI967" s="187">
        <v>43202</v>
      </c>
      <c r="BO967" s="185" t="s">
        <v>2023</v>
      </c>
      <c r="BR967" s="185" t="s">
        <v>2024</v>
      </c>
      <c r="BV967" s="185" t="s">
        <v>3365</v>
      </c>
      <c r="BW967" s="185" t="s">
        <v>1896</v>
      </c>
      <c r="BX967" s="185" t="s">
        <v>1902</v>
      </c>
      <c r="BY967" s="187">
        <v>43568</v>
      </c>
      <c r="BZ967" s="187">
        <v>44299</v>
      </c>
      <c r="CA967" s="185">
        <v>0</v>
      </c>
      <c r="CB967" s="185">
        <v>3407415</v>
      </c>
      <c r="CC967" s="185">
        <v>0</v>
      </c>
      <c r="CD967" s="185">
        <v>0</v>
      </c>
      <c r="CE967" s="185">
        <v>0</v>
      </c>
      <c r="CF967" s="185">
        <v>0</v>
      </c>
      <c r="CG967" s="185">
        <v>0</v>
      </c>
      <c r="CH967" s="185">
        <v>0</v>
      </c>
      <c r="CI967" s="185">
        <v>0</v>
      </c>
      <c r="CK967" s="185">
        <v>0</v>
      </c>
      <c r="CL967" s="185">
        <v>0</v>
      </c>
      <c r="CM967" s="185">
        <v>0</v>
      </c>
      <c r="CN967" s="185">
        <v>0</v>
      </c>
      <c r="CO967" s="185">
        <v>0</v>
      </c>
      <c r="CP967" s="185">
        <v>0</v>
      </c>
      <c r="CQ967" s="185">
        <v>272593</v>
      </c>
      <c r="CR967" s="185">
        <v>0</v>
      </c>
      <c r="CS967" s="185">
        <v>0</v>
      </c>
      <c r="CT967" s="185">
        <v>0</v>
      </c>
      <c r="CU967" s="185">
        <v>0</v>
      </c>
      <c r="CV967" s="185">
        <v>0</v>
      </c>
      <c r="CW967" s="185">
        <v>3680008</v>
      </c>
      <c r="CX967" s="185">
        <v>907970</v>
      </c>
      <c r="CY967" s="185">
        <v>2772038</v>
      </c>
      <c r="CZ967" s="185" t="s">
        <v>8035</v>
      </c>
      <c r="DA967" s="185">
        <v>306667</v>
      </c>
      <c r="DB967" s="185">
        <v>289600</v>
      </c>
      <c r="DC967" s="185">
        <v>408800</v>
      </c>
      <c r="DD967" s="185">
        <v>3680000</v>
      </c>
      <c r="DE967" s="185">
        <v>147200</v>
      </c>
      <c r="DF967" s="185">
        <v>73600</v>
      </c>
      <c r="DG967" s="185">
        <v>110400</v>
      </c>
      <c r="DH967" s="185">
        <v>0</v>
      </c>
      <c r="DI967" s="185">
        <v>30</v>
      </c>
      <c r="DJ967" s="185">
        <v>0</v>
      </c>
      <c r="DK967" s="185">
        <v>0</v>
      </c>
      <c r="DL967" s="185">
        <v>0</v>
      </c>
      <c r="DM967" s="187">
        <v>44169</v>
      </c>
      <c r="DN967" s="187">
        <v>44193</v>
      </c>
      <c r="DO967" s="185">
        <v>0</v>
      </c>
      <c r="DP967" s="185">
        <v>136300</v>
      </c>
      <c r="DQ967" s="185">
        <v>0</v>
      </c>
      <c r="DR967" s="185" t="s">
        <v>2026</v>
      </c>
      <c r="DS967" s="185" t="s">
        <v>1903</v>
      </c>
      <c r="DT967" s="185">
        <v>136300</v>
      </c>
      <c r="DV967" s="185" t="s">
        <v>2267</v>
      </c>
      <c r="DW967" s="185">
        <v>3407000</v>
      </c>
      <c r="DX967" s="185" t="s">
        <v>1896</v>
      </c>
    </row>
    <row r="968" spans="1:128" x14ac:dyDescent="0.25">
      <c r="A968" s="185">
        <v>30</v>
      </c>
      <c r="B968" s="185">
        <v>3212000</v>
      </c>
      <c r="D968" s="230">
        <v>5.2199999999999998E-3</v>
      </c>
      <c r="E968" s="185">
        <v>16767</v>
      </c>
      <c r="F968" s="185">
        <v>65771352</v>
      </c>
      <c r="I968" s="185">
        <v>3295009</v>
      </c>
      <c r="J968" s="185">
        <v>1000033</v>
      </c>
      <c r="L968" s="185">
        <v>3658769</v>
      </c>
      <c r="M968" s="185" t="s">
        <v>1889</v>
      </c>
      <c r="N968" s="185" t="s">
        <v>294</v>
      </c>
      <c r="R968" s="185" t="s">
        <v>1879</v>
      </c>
      <c r="S968" s="185" t="s">
        <v>306</v>
      </c>
      <c r="T968" s="185" t="s">
        <v>306</v>
      </c>
      <c r="U968" s="185" t="s">
        <v>862</v>
      </c>
      <c r="V968" s="185" t="s">
        <v>2012</v>
      </c>
      <c r="W968" s="185" t="s">
        <v>1495</v>
      </c>
      <c r="X968" s="185" t="s">
        <v>1880</v>
      </c>
      <c r="Y968" s="185" t="s">
        <v>2268</v>
      </c>
      <c r="Z968" s="185" t="s">
        <v>1909</v>
      </c>
      <c r="AA968" s="185" t="s">
        <v>1883</v>
      </c>
      <c r="AB968" s="185" t="s">
        <v>1883</v>
      </c>
      <c r="AC968" s="185" t="s">
        <v>5539</v>
      </c>
      <c r="AD968" s="185" t="s">
        <v>1989</v>
      </c>
      <c r="AE968" s="185" t="s">
        <v>1887</v>
      </c>
      <c r="AF968" s="185" t="s">
        <v>1911</v>
      </c>
      <c r="AG968" s="185" t="s">
        <v>1887</v>
      </c>
      <c r="AH968" s="185" t="s">
        <v>1883</v>
      </c>
      <c r="AI968" s="185" t="s">
        <v>1890</v>
      </c>
      <c r="AK968" s="185" t="s">
        <v>2030</v>
      </c>
      <c r="AL968" s="185" t="s">
        <v>2037</v>
      </c>
      <c r="AM968" s="185" t="s">
        <v>5540</v>
      </c>
      <c r="AN968" s="185" t="s">
        <v>4817</v>
      </c>
      <c r="AO968" s="185" t="s">
        <v>4869</v>
      </c>
      <c r="AP968" s="185" t="s">
        <v>1896</v>
      </c>
      <c r="AQ968" s="185" t="s">
        <v>2012</v>
      </c>
      <c r="AR968" s="185" t="s">
        <v>2136</v>
      </c>
      <c r="AS968" s="185">
        <v>2857236</v>
      </c>
      <c r="AT968" s="185" t="s">
        <v>2217</v>
      </c>
      <c r="AU968" s="185" t="s">
        <v>1332</v>
      </c>
      <c r="AV968" s="185" t="s">
        <v>1920</v>
      </c>
      <c r="AW968" s="185">
        <v>3211673</v>
      </c>
      <c r="AX968" s="185">
        <v>0</v>
      </c>
      <c r="AY968" s="185" t="s">
        <v>2137</v>
      </c>
      <c r="AZ968" s="186">
        <v>0</v>
      </c>
      <c r="BA968" s="231">
        <v>0</v>
      </c>
      <c r="BB968" s="185">
        <v>0</v>
      </c>
      <c r="BD968" s="187">
        <v>27994</v>
      </c>
      <c r="BE968" s="187">
        <v>42921</v>
      </c>
      <c r="BF968" s="187">
        <v>42921</v>
      </c>
      <c r="BH968" s="187">
        <v>43286</v>
      </c>
      <c r="BI968" s="187">
        <v>43650</v>
      </c>
      <c r="BO968" s="185" t="s">
        <v>294</v>
      </c>
      <c r="BR968" s="185" t="s">
        <v>2111</v>
      </c>
      <c r="BV968" s="185" t="s">
        <v>3365</v>
      </c>
      <c r="BW968" s="185" t="s">
        <v>1896</v>
      </c>
      <c r="BX968" s="185" t="s">
        <v>1902</v>
      </c>
      <c r="BY968" s="187">
        <v>42921</v>
      </c>
      <c r="BZ968" s="187">
        <v>44017</v>
      </c>
      <c r="CA968" s="185">
        <v>0</v>
      </c>
      <c r="CB968" s="185">
        <v>3211673</v>
      </c>
      <c r="CC968" s="185">
        <v>0</v>
      </c>
      <c r="CD968" s="185">
        <v>0</v>
      </c>
      <c r="CE968" s="185">
        <v>0</v>
      </c>
      <c r="CF968" s="185">
        <v>0</v>
      </c>
      <c r="CG968" s="185">
        <v>0</v>
      </c>
      <c r="CH968" s="185">
        <v>0</v>
      </c>
      <c r="CI968" s="185">
        <v>0</v>
      </c>
      <c r="CK968" s="185">
        <v>1784797</v>
      </c>
      <c r="CL968" s="185">
        <v>0</v>
      </c>
      <c r="CM968" s="185">
        <v>0</v>
      </c>
      <c r="CN968" s="185">
        <v>0</v>
      </c>
      <c r="CO968" s="185">
        <v>0</v>
      </c>
      <c r="CP968" s="185">
        <v>0</v>
      </c>
      <c r="CQ968" s="185">
        <v>0</v>
      </c>
      <c r="CR968" s="185">
        <v>0</v>
      </c>
      <c r="CS968" s="185">
        <v>214112</v>
      </c>
      <c r="CT968" s="185">
        <v>0</v>
      </c>
      <c r="CU968" s="185">
        <v>0</v>
      </c>
      <c r="CV968" s="185">
        <v>0</v>
      </c>
      <c r="CW968" s="185">
        <v>5389542</v>
      </c>
      <c r="CX968" s="185">
        <v>1487856</v>
      </c>
      <c r="CY968" s="185">
        <v>3901686</v>
      </c>
      <c r="CZ968" s="185" t="s">
        <v>8035</v>
      </c>
      <c r="DA968" s="185">
        <v>416372</v>
      </c>
      <c r="DB968" s="185">
        <v>273000</v>
      </c>
      <c r="DC968" s="185">
        <v>385400</v>
      </c>
      <c r="DD968" s="185">
        <v>4996000</v>
      </c>
      <c r="DE968" s="185">
        <v>199800</v>
      </c>
      <c r="DF968" s="185">
        <v>99900</v>
      </c>
      <c r="DG968" s="185">
        <v>149900</v>
      </c>
      <c r="DH968" s="185">
        <v>0</v>
      </c>
      <c r="DI968" s="185">
        <v>30</v>
      </c>
      <c r="DJ968" s="185">
        <v>0</v>
      </c>
      <c r="DK968" s="185">
        <v>0</v>
      </c>
      <c r="DL968" s="185">
        <v>0</v>
      </c>
      <c r="DM968" s="187">
        <v>44383</v>
      </c>
      <c r="DN968" s="187">
        <v>44404</v>
      </c>
      <c r="DO968" s="185">
        <v>0</v>
      </c>
      <c r="DP968" s="185">
        <v>128500</v>
      </c>
      <c r="DQ968" s="185">
        <v>0</v>
      </c>
      <c r="DR968" s="185" t="s">
        <v>1888</v>
      </c>
      <c r="DS968" s="185" t="s">
        <v>2026</v>
      </c>
      <c r="DT968" s="185">
        <v>128500</v>
      </c>
      <c r="DV968" s="185" t="s">
        <v>1928</v>
      </c>
      <c r="DW968" s="185">
        <v>3212000</v>
      </c>
      <c r="DX968" s="185" t="s">
        <v>1896</v>
      </c>
    </row>
    <row r="969" spans="1:128" x14ac:dyDescent="0.25">
      <c r="A969" s="185">
        <v>30</v>
      </c>
      <c r="B969" s="185">
        <v>3951000</v>
      </c>
      <c r="D969" s="230">
        <v>2.436E-2</v>
      </c>
      <c r="E969" s="185">
        <v>96246</v>
      </c>
      <c r="F969" s="185">
        <v>65775438</v>
      </c>
      <c r="I969" s="185">
        <v>4065960</v>
      </c>
      <c r="J969" s="185">
        <v>1382756</v>
      </c>
      <c r="L969" s="185">
        <v>4404790</v>
      </c>
      <c r="M969" s="185" t="s">
        <v>1889</v>
      </c>
      <c r="N969" s="185" t="s">
        <v>1306</v>
      </c>
      <c r="R969" s="185" t="s">
        <v>1879</v>
      </c>
      <c r="S969" s="185" t="s">
        <v>306</v>
      </c>
      <c r="T969" s="185" t="s">
        <v>21</v>
      </c>
      <c r="U969" s="185" t="s">
        <v>2192</v>
      </c>
      <c r="V969" s="185" t="s">
        <v>1963</v>
      </c>
      <c r="W969" s="185" t="s">
        <v>429</v>
      </c>
      <c r="X969" s="185" t="s">
        <v>1999</v>
      </c>
      <c r="Y969" s="185" t="s">
        <v>1881</v>
      </c>
      <c r="Z969" s="185" t="s">
        <v>1909</v>
      </c>
      <c r="AA969" s="185" t="s">
        <v>1883</v>
      </c>
      <c r="AB969" s="185" t="s">
        <v>1883</v>
      </c>
      <c r="AC969" s="185" t="s">
        <v>5541</v>
      </c>
      <c r="AD969" s="185" t="s">
        <v>1887</v>
      </c>
      <c r="AE969" s="185" t="s">
        <v>1903</v>
      </c>
      <c r="AF969" s="185" t="s">
        <v>1887</v>
      </c>
      <c r="AG969" s="185" t="s">
        <v>1887</v>
      </c>
      <c r="AH969" s="185" t="s">
        <v>1912</v>
      </c>
      <c r="AI969" s="185" t="s">
        <v>1890</v>
      </c>
      <c r="AK969" s="185" t="s">
        <v>5542</v>
      </c>
      <c r="AL969" s="185" t="s">
        <v>5543</v>
      </c>
      <c r="AM969" s="185" t="s">
        <v>5035</v>
      </c>
      <c r="AN969" s="185" t="s">
        <v>4562</v>
      </c>
      <c r="AO969" s="185" t="s">
        <v>4189</v>
      </c>
      <c r="AP969" s="185" t="s">
        <v>1896</v>
      </c>
      <c r="AQ969" s="185" t="s">
        <v>1963</v>
      </c>
      <c r="AR969" s="185" t="s">
        <v>2307</v>
      </c>
      <c r="AS969" s="185">
        <v>3950730</v>
      </c>
      <c r="AT969" s="185" t="s">
        <v>2307</v>
      </c>
      <c r="AV969" s="185" t="s">
        <v>1920</v>
      </c>
      <c r="AW969" s="185">
        <v>3950730</v>
      </c>
      <c r="AX969" s="185">
        <v>0</v>
      </c>
      <c r="AY969" s="185" t="s">
        <v>4267</v>
      </c>
      <c r="AZ969" s="186">
        <v>0</v>
      </c>
      <c r="BA969" s="231">
        <v>0</v>
      </c>
      <c r="BB969" s="185">
        <v>0</v>
      </c>
      <c r="BD969" s="187">
        <v>28292</v>
      </c>
      <c r="BE969" s="187">
        <v>40556</v>
      </c>
      <c r="BF969" s="187">
        <v>40556</v>
      </c>
      <c r="BH969" s="187">
        <v>43125</v>
      </c>
      <c r="BI969" s="187">
        <v>43489</v>
      </c>
      <c r="BO969" s="185" t="s">
        <v>1306</v>
      </c>
      <c r="BR969" s="185" t="s">
        <v>2025</v>
      </c>
      <c r="BV969" s="185" t="s">
        <v>3365</v>
      </c>
      <c r="BW969" s="185" t="s">
        <v>1926</v>
      </c>
      <c r="BX969" s="185" t="s">
        <v>1902</v>
      </c>
      <c r="BY969" s="187">
        <v>44221</v>
      </c>
      <c r="BZ969" s="187">
        <v>44221</v>
      </c>
      <c r="CA969" s="185">
        <v>0</v>
      </c>
      <c r="CB969" s="185">
        <v>3950730</v>
      </c>
      <c r="CC969" s="185">
        <v>0</v>
      </c>
      <c r="CD969" s="185">
        <v>0</v>
      </c>
      <c r="CE969" s="185">
        <v>0</v>
      </c>
      <c r="CF969" s="185">
        <v>0</v>
      </c>
      <c r="CG969" s="185">
        <v>0</v>
      </c>
      <c r="CH969" s="185">
        <v>0</v>
      </c>
      <c r="CI969" s="185">
        <v>0</v>
      </c>
      <c r="CK969" s="185">
        <v>0</v>
      </c>
      <c r="CL969" s="185">
        <v>0</v>
      </c>
      <c r="CM969" s="185">
        <v>0</v>
      </c>
      <c r="CN969" s="185">
        <v>0</v>
      </c>
      <c r="CO969" s="185">
        <v>0</v>
      </c>
      <c r="CP969" s="185">
        <v>0</v>
      </c>
      <c r="CQ969" s="185">
        <v>0</v>
      </c>
      <c r="CR969" s="185">
        <v>0</v>
      </c>
      <c r="CS969" s="185">
        <v>0</v>
      </c>
      <c r="CT969" s="185">
        <v>0</v>
      </c>
      <c r="CU969" s="185">
        <v>0</v>
      </c>
      <c r="CV969" s="185">
        <v>0</v>
      </c>
      <c r="CW969" s="185">
        <v>3950730</v>
      </c>
      <c r="CX969" s="185">
        <v>2010903</v>
      </c>
      <c r="CY969" s="185">
        <v>1939827</v>
      </c>
      <c r="CZ969" s="185" t="s">
        <v>8035</v>
      </c>
      <c r="DA969" s="185">
        <v>329228</v>
      </c>
      <c r="DB969" s="185">
        <v>335800</v>
      </c>
      <c r="DC969" s="185">
        <v>474100</v>
      </c>
      <c r="DD969" s="185">
        <v>3951000</v>
      </c>
      <c r="DE969" s="185">
        <v>158000</v>
      </c>
      <c r="DF969" s="185">
        <v>79000</v>
      </c>
      <c r="DG969" s="185">
        <v>118500</v>
      </c>
      <c r="DH969" s="185">
        <v>0</v>
      </c>
      <c r="DI969" s="185">
        <v>30</v>
      </c>
      <c r="DJ969" s="185">
        <v>0</v>
      </c>
      <c r="DK969" s="185">
        <v>0</v>
      </c>
      <c r="DL969" s="185">
        <v>0</v>
      </c>
      <c r="DM969" s="187">
        <v>43805</v>
      </c>
      <c r="DN969" s="187">
        <v>43826</v>
      </c>
      <c r="DO969" s="185">
        <v>0</v>
      </c>
      <c r="DP969" s="185">
        <v>158000</v>
      </c>
      <c r="DQ969" s="185">
        <v>39500</v>
      </c>
      <c r="DR969" s="185" t="s">
        <v>2009</v>
      </c>
      <c r="DS969" s="185" t="s">
        <v>1903</v>
      </c>
      <c r="DT969" s="185">
        <v>158000</v>
      </c>
      <c r="DV969" s="185" t="s">
        <v>1928</v>
      </c>
      <c r="DW969" s="185">
        <v>3951000</v>
      </c>
      <c r="DX969" s="185" t="s">
        <v>1896</v>
      </c>
    </row>
    <row r="970" spans="1:128" x14ac:dyDescent="0.25">
      <c r="A970" s="185">
        <v>20</v>
      </c>
      <c r="B970" s="185">
        <v>1316000</v>
      </c>
      <c r="D970" s="230">
        <v>5.2199999999999998E-3</v>
      </c>
      <c r="E970" s="185">
        <v>6870</v>
      </c>
      <c r="F970" s="185">
        <v>65783460</v>
      </c>
      <c r="I970" s="185">
        <v>1486100</v>
      </c>
      <c r="J970" s="185">
        <v>632231</v>
      </c>
      <c r="L970" s="185">
        <v>1676800</v>
      </c>
      <c r="M970" s="185" t="s">
        <v>2148</v>
      </c>
      <c r="N970" s="185" t="s">
        <v>2044</v>
      </c>
      <c r="O970" s="185" t="s">
        <v>1332</v>
      </c>
      <c r="R970" s="185" t="s">
        <v>1879</v>
      </c>
      <c r="S970" s="185" t="s">
        <v>149</v>
      </c>
      <c r="T970" s="185" t="s">
        <v>270</v>
      </c>
      <c r="U970" s="185" t="s">
        <v>682</v>
      </c>
      <c r="V970" s="185" t="s">
        <v>1949</v>
      </c>
      <c r="W970" s="185" t="s">
        <v>1406</v>
      </c>
      <c r="X970" s="185" t="s">
        <v>2138</v>
      </c>
      <c r="Y970" s="185" t="s">
        <v>1881</v>
      </c>
      <c r="Z970" s="185" t="s">
        <v>2296</v>
      </c>
      <c r="AA970" s="185" t="s">
        <v>1883</v>
      </c>
      <c r="AB970" s="185" t="s">
        <v>2258</v>
      </c>
      <c r="AC970" s="185" t="s">
        <v>5544</v>
      </c>
      <c r="AD970" s="185" t="s">
        <v>2297</v>
      </c>
      <c r="AE970" s="185" t="s">
        <v>1887</v>
      </c>
      <c r="AF970" s="185" t="s">
        <v>1888</v>
      </c>
      <c r="AG970" s="185" t="s">
        <v>1889</v>
      </c>
      <c r="AH970" s="185" t="s">
        <v>1883</v>
      </c>
      <c r="AI970" s="185" t="s">
        <v>1890</v>
      </c>
      <c r="AK970" s="185" t="s">
        <v>2983</v>
      </c>
      <c r="AL970" s="185" t="s">
        <v>2646</v>
      </c>
      <c r="AM970" s="185" t="s">
        <v>5545</v>
      </c>
      <c r="AN970" s="185" t="s">
        <v>5546</v>
      </c>
      <c r="AO970" s="185" t="s">
        <v>4514</v>
      </c>
      <c r="AP970" s="185" t="s">
        <v>1896</v>
      </c>
      <c r="AQ970" s="185" t="s">
        <v>1949</v>
      </c>
      <c r="AR970" s="185" t="s">
        <v>2069</v>
      </c>
      <c r="AS970" s="185">
        <v>1264462</v>
      </c>
      <c r="AT970" s="185" t="s">
        <v>2069</v>
      </c>
      <c r="AV970" s="185" t="s">
        <v>1920</v>
      </c>
      <c r="AW970" s="185">
        <v>1264462</v>
      </c>
      <c r="AX970" s="185">
        <v>0</v>
      </c>
      <c r="AY970" s="185" t="s">
        <v>2050</v>
      </c>
      <c r="AZ970" s="186">
        <v>0</v>
      </c>
      <c r="BA970" s="231">
        <v>0</v>
      </c>
      <c r="BB970" s="185">
        <v>0</v>
      </c>
      <c r="BD970" s="187">
        <v>28775</v>
      </c>
      <c r="BE970" s="187">
        <v>42888</v>
      </c>
      <c r="BF970" s="187">
        <v>42888</v>
      </c>
      <c r="BH970" s="187">
        <v>43984</v>
      </c>
      <c r="BI970" s="187">
        <v>44348</v>
      </c>
      <c r="BM970" s="185" t="s">
        <v>1900</v>
      </c>
      <c r="BN970" s="185" t="s">
        <v>1275</v>
      </c>
      <c r="BV970" s="185" t="s">
        <v>3365</v>
      </c>
      <c r="BW970" s="185" t="s">
        <v>1926</v>
      </c>
      <c r="BX970" s="185" t="s">
        <v>1902</v>
      </c>
      <c r="BY970" s="187">
        <v>42888</v>
      </c>
      <c r="BZ970" s="187">
        <v>44349</v>
      </c>
      <c r="CA970" s="185">
        <v>0</v>
      </c>
      <c r="CB970" s="185">
        <v>842975</v>
      </c>
      <c r="CC970" s="185">
        <v>0</v>
      </c>
      <c r="CD970" s="185">
        <v>68569</v>
      </c>
      <c r="CE970" s="185">
        <v>0</v>
      </c>
      <c r="CF970" s="185">
        <v>0</v>
      </c>
      <c r="CG970" s="185">
        <v>0</v>
      </c>
      <c r="CH970" s="185">
        <v>632231</v>
      </c>
      <c r="CI970" s="185">
        <v>674896</v>
      </c>
      <c r="CK970" s="185">
        <v>0</v>
      </c>
      <c r="CL970" s="185">
        <v>0</v>
      </c>
      <c r="CM970" s="185">
        <v>0</v>
      </c>
      <c r="CN970" s="185">
        <v>0</v>
      </c>
      <c r="CO970" s="185">
        <v>0</v>
      </c>
      <c r="CP970" s="185">
        <v>44065</v>
      </c>
      <c r="CQ970" s="185">
        <v>0</v>
      </c>
      <c r="CR970" s="185">
        <v>0</v>
      </c>
      <c r="CS970" s="185">
        <v>0</v>
      </c>
      <c r="CT970" s="185">
        <v>0</v>
      </c>
      <c r="CU970" s="185">
        <v>0</v>
      </c>
      <c r="CV970" s="185">
        <v>0</v>
      </c>
      <c r="CW970" s="185">
        <v>2262736</v>
      </c>
      <c r="CX970" s="185">
        <v>245822</v>
      </c>
      <c r="CY970" s="185">
        <v>2016914</v>
      </c>
      <c r="CZ970" s="185" t="s">
        <v>8035</v>
      </c>
      <c r="DA970" s="185">
        <v>188561</v>
      </c>
      <c r="DB970" s="185">
        <v>167800</v>
      </c>
      <c r="DC970" s="185">
        <v>236900</v>
      </c>
      <c r="DD970" s="185">
        <v>2194000</v>
      </c>
      <c r="DE970" s="185">
        <v>87800</v>
      </c>
      <c r="DF970" s="185">
        <v>43900</v>
      </c>
      <c r="DG970" s="185">
        <v>65800</v>
      </c>
      <c r="DH970" s="185">
        <v>0</v>
      </c>
      <c r="DI970" s="185">
        <v>20</v>
      </c>
      <c r="DJ970" s="185">
        <v>0</v>
      </c>
      <c r="DK970" s="185">
        <v>10</v>
      </c>
      <c r="DL970" s="185">
        <v>0</v>
      </c>
      <c r="DM970" s="187">
        <v>44368</v>
      </c>
      <c r="DN970" s="187">
        <v>44389</v>
      </c>
      <c r="DO970" s="185">
        <v>0</v>
      </c>
      <c r="DP970" s="185">
        <v>79000</v>
      </c>
      <c r="DQ970" s="185">
        <v>0</v>
      </c>
      <c r="DR970" s="185" t="s">
        <v>1946</v>
      </c>
      <c r="DS970" s="185" t="s">
        <v>1903</v>
      </c>
      <c r="DT970" s="185">
        <v>79000</v>
      </c>
      <c r="DV970" s="185" t="s">
        <v>2029</v>
      </c>
      <c r="DW970" s="185">
        <v>1974000</v>
      </c>
      <c r="DX970" s="185" t="s">
        <v>1896</v>
      </c>
    </row>
    <row r="971" spans="1:128" x14ac:dyDescent="0.25">
      <c r="A971" s="185">
        <v>0</v>
      </c>
      <c r="B971" s="185">
        <v>0</v>
      </c>
      <c r="D971" s="230">
        <v>6.9599999999999995E-2</v>
      </c>
      <c r="E971" s="185">
        <v>0</v>
      </c>
      <c r="F971" s="185">
        <v>66746654</v>
      </c>
      <c r="I971" s="185">
        <v>1322532</v>
      </c>
      <c r="J971" s="185">
        <v>871127</v>
      </c>
      <c r="L971" s="185">
        <v>2232699</v>
      </c>
      <c r="M971" s="185" t="s">
        <v>1961</v>
      </c>
      <c r="N971" s="185" t="s">
        <v>4180</v>
      </c>
      <c r="R971" s="185" t="s">
        <v>1879</v>
      </c>
      <c r="S971" s="185" t="s">
        <v>779</v>
      </c>
      <c r="T971" s="185" t="s">
        <v>5547</v>
      </c>
      <c r="U971" s="185" t="s">
        <v>460</v>
      </c>
      <c r="V971" s="185" t="s">
        <v>1272</v>
      </c>
      <c r="W971" s="185" t="s">
        <v>771</v>
      </c>
      <c r="X971" s="185" t="s">
        <v>2981</v>
      </c>
      <c r="Y971" s="185" t="s">
        <v>1881</v>
      </c>
      <c r="Z971" s="185" t="s">
        <v>2587</v>
      </c>
      <c r="AA971" s="185" t="s">
        <v>1883</v>
      </c>
      <c r="AB971" s="185" t="s">
        <v>1912</v>
      </c>
      <c r="AC971" s="185" t="s">
        <v>5548</v>
      </c>
      <c r="AD971" s="185" t="s">
        <v>1961</v>
      </c>
      <c r="AE971" s="185" t="s">
        <v>1989</v>
      </c>
      <c r="AF971" s="185" t="s">
        <v>1888</v>
      </c>
      <c r="AG971" s="185" t="s">
        <v>1889</v>
      </c>
      <c r="AH971" s="185" t="s">
        <v>1912</v>
      </c>
      <c r="AI971" s="185" t="s">
        <v>1890</v>
      </c>
      <c r="AK971" s="185" t="s">
        <v>3016</v>
      </c>
      <c r="AL971" s="185" t="s">
        <v>3637</v>
      </c>
      <c r="AM971" s="185" t="s">
        <v>5549</v>
      </c>
      <c r="AN971" s="185" t="s">
        <v>5549</v>
      </c>
      <c r="AP971" s="185" t="s">
        <v>1896</v>
      </c>
      <c r="AQ971" s="185" t="s">
        <v>1949</v>
      </c>
      <c r="AR971" s="185" t="s">
        <v>3251</v>
      </c>
      <c r="AS971" s="185">
        <v>1150436</v>
      </c>
      <c r="AT971" s="185" t="s">
        <v>2350</v>
      </c>
      <c r="AU971" s="185" t="s">
        <v>1332</v>
      </c>
      <c r="AV971" s="185" t="s">
        <v>1920</v>
      </c>
      <c r="AW971" s="185">
        <v>1742254</v>
      </c>
      <c r="AX971" s="185">
        <v>0</v>
      </c>
      <c r="AY971" s="185" t="s">
        <v>4186</v>
      </c>
      <c r="AZ971" s="186">
        <v>0</v>
      </c>
      <c r="BA971" s="231">
        <v>0</v>
      </c>
      <c r="BB971" s="185">
        <v>20</v>
      </c>
      <c r="BC971" s="185" t="s">
        <v>1332</v>
      </c>
      <c r="BD971" s="187">
        <v>27046</v>
      </c>
      <c r="BE971" s="187">
        <v>35704</v>
      </c>
      <c r="BF971" s="187">
        <v>39805</v>
      </c>
      <c r="BH971" s="187">
        <v>43760</v>
      </c>
      <c r="BI971" s="187">
        <v>44125</v>
      </c>
      <c r="BM971" s="185" t="s">
        <v>1900</v>
      </c>
      <c r="BN971" s="185" t="s">
        <v>1275</v>
      </c>
      <c r="BV971" s="185" t="s">
        <v>3365</v>
      </c>
      <c r="BW971" s="185" t="s">
        <v>1896</v>
      </c>
      <c r="BX971" s="185" t="s">
        <v>1902</v>
      </c>
      <c r="BY971" s="187">
        <v>43030</v>
      </c>
      <c r="BZ971" s="187">
        <v>44126</v>
      </c>
      <c r="CA971" s="185">
        <v>0</v>
      </c>
      <c r="CB971" s="185">
        <v>0</v>
      </c>
      <c r="CC971" s="185">
        <v>0</v>
      </c>
      <c r="CD971" s="185">
        <v>0</v>
      </c>
      <c r="CE971" s="185">
        <v>0</v>
      </c>
      <c r="CF971" s="185">
        <v>0</v>
      </c>
      <c r="CG971" s="185">
        <v>0</v>
      </c>
      <c r="CH971" s="185">
        <v>0</v>
      </c>
      <c r="CI971" s="185">
        <v>0</v>
      </c>
      <c r="CK971" s="185">
        <v>0</v>
      </c>
      <c r="CL971" s="185">
        <v>0</v>
      </c>
      <c r="CM971" s="185">
        <v>0</v>
      </c>
      <c r="CN971" s="185">
        <v>0</v>
      </c>
      <c r="CO971" s="185">
        <v>0</v>
      </c>
      <c r="CP971" s="185">
        <v>0</v>
      </c>
      <c r="CQ971" s="185">
        <v>0</v>
      </c>
      <c r="CR971" s="185">
        <v>0</v>
      </c>
      <c r="CS971" s="185">
        <v>0</v>
      </c>
      <c r="CT971" s="185">
        <v>0</v>
      </c>
      <c r="CU971" s="185">
        <v>0</v>
      </c>
      <c r="CV971" s="185">
        <v>0</v>
      </c>
      <c r="CW971" s="185">
        <v>0</v>
      </c>
      <c r="CX971" s="185">
        <v>0</v>
      </c>
      <c r="CY971" s="185">
        <v>0</v>
      </c>
      <c r="CZ971" s="185" t="s">
        <v>8035</v>
      </c>
      <c r="DA971" s="185">
        <v>0</v>
      </c>
      <c r="DB971" s="185">
        <v>148100</v>
      </c>
      <c r="DC971" s="185">
        <v>209100</v>
      </c>
      <c r="DD971" s="185">
        <v>0</v>
      </c>
      <c r="DE971" s="185">
        <v>0</v>
      </c>
      <c r="DF971" s="185">
        <v>0</v>
      </c>
      <c r="DG971" s="185">
        <v>0</v>
      </c>
      <c r="DH971" s="185">
        <v>0</v>
      </c>
      <c r="DI971" s="185">
        <v>0</v>
      </c>
      <c r="DJ971" s="185">
        <v>0</v>
      </c>
      <c r="DK971" s="185">
        <v>0</v>
      </c>
      <c r="DL971" s="185">
        <v>0</v>
      </c>
      <c r="DM971" s="187">
        <v>44319</v>
      </c>
      <c r="DN971" s="187">
        <v>44340</v>
      </c>
      <c r="DO971" s="185">
        <v>0</v>
      </c>
      <c r="DP971" s="185">
        <v>0</v>
      </c>
      <c r="DQ971" s="185">
        <v>0</v>
      </c>
      <c r="DR971" s="185" t="s">
        <v>2219</v>
      </c>
      <c r="DS971" s="185" t="s">
        <v>1903</v>
      </c>
      <c r="DT971" s="185">
        <v>0</v>
      </c>
      <c r="DV971" s="185" t="s">
        <v>2027</v>
      </c>
      <c r="DW971" s="185">
        <v>0</v>
      </c>
      <c r="DX971" s="185" t="s">
        <v>1896</v>
      </c>
    </row>
    <row r="972" spans="1:128" x14ac:dyDescent="0.25">
      <c r="A972" s="185">
        <v>30</v>
      </c>
      <c r="B972" s="185">
        <v>3692000</v>
      </c>
      <c r="D972" s="230">
        <v>6.9599999999999995E-2</v>
      </c>
      <c r="E972" s="185">
        <v>256963</v>
      </c>
      <c r="F972" s="185">
        <v>66770466</v>
      </c>
      <c r="I972" s="185">
        <v>3799466</v>
      </c>
      <c r="J972" s="185">
        <v>1292126</v>
      </c>
      <c r="L972" s="185">
        <v>4286731</v>
      </c>
      <c r="M972" s="185" t="s">
        <v>1961</v>
      </c>
      <c r="N972" s="185" t="s">
        <v>1938</v>
      </c>
      <c r="R972" s="185" t="s">
        <v>1264</v>
      </c>
      <c r="S972" s="185" t="s">
        <v>779</v>
      </c>
      <c r="T972" s="185" t="s">
        <v>5547</v>
      </c>
      <c r="U972" s="185" t="s">
        <v>460</v>
      </c>
      <c r="V972" s="185" t="s">
        <v>1963</v>
      </c>
      <c r="W972" s="185" t="s">
        <v>170</v>
      </c>
      <c r="X972" s="185" t="s">
        <v>1999</v>
      </c>
      <c r="Y972" s="185" t="s">
        <v>1881</v>
      </c>
      <c r="Z972" s="185" t="s">
        <v>2587</v>
      </c>
      <c r="AA972" s="185" t="s">
        <v>1883</v>
      </c>
      <c r="AB972" s="185" t="s">
        <v>1912</v>
      </c>
      <c r="AC972" s="185" t="s">
        <v>5550</v>
      </c>
      <c r="AD972" s="185" t="s">
        <v>1961</v>
      </c>
      <c r="AE972" s="185" t="s">
        <v>1989</v>
      </c>
      <c r="AF972" s="185" t="s">
        <v>1888</v>
      </c>
      <c r="AG972" s="185" t="s">
        <v>1889</v>
      </c>
      <c r="AH972" s="185" t="s">
        <v>1912</v>
      </c>
      <c r="AI972" s="185" t="s">
        <v>1890</v>
      </c>
      <c r="AK972" s="185" t="s">
        <v>534</v>
      </c>
      <c r="AL972" s="185" t="s">
        <v>2305</v>
      </c>
      <c r="AM972" s="185" t="s">
        <v>4884</v>
      </c>
      <c r="AN972" s="185" t="s">
        <v>4211</v>
      </c>
      <c r="AO972" s="185" t="s">
        <v>4260</v>
      </c>
      <c r="AP972" s="185" t="s">
        <v>1896</v>
      </c>
      <c r="AQ972" s="185" t="s">
        <v>1963</v>
      </c>
      <c r="AR972" s="185" t="s">
        <v>2458</v>
      </c>
      <c r="AS972" s="185">
        <v>3691789</v>
      </c>
      <c r="AT972" s="185" t="s">
        <v>2458</v>
      </c>
      <c r="AV972" s="185" t="s">
        <v>1920</v>
      </c>
      <c r="AW972" s="185">
        <v>3691789</v>
      </c>
      <c r="AX972" s="185">
        <v>0</v>
      </c>
      <c r="AY972" s="185" t="s">
        <v>1943</v>
      </c>
      <c r="AZ972" s="186">
        <v>0</v>
      </c>
      <c r="BA972" s="231">
        <v>0</v>
      </c>
      <c r="BB972" s="185">
        <v>20</v>
      </c>
      <c r="BC972" s="185" t="s">
        <v>1332</v>
      </c>
      <c r="BD972" s="187">
        <v>26600</v>
      </c>
      <c r="BE972" s="187">
        <v>38426</v>
      </c>
      <c r="BF972" s="187">
        <v>42503</v>
      </c>
      <c r="BH972" s="187">
        <v>43539</v>
      </c>
      <c r="BI972" s="187">
        <v>43904</v>
      </c>
      <c r="BM972" s="185" t="s">
        <v>3236</v>
      </c>
      <c r="BN972" s="185" t="s">
        <v>304</v>
      </c>
      <c r="BV972" s="185" t="s">
        <v>3365</v>
      </c>
      <c r="BW972" s="185" t="s">
        <v>1926</v>
      </c>
      <c r="BX972" s="185" t="s">
        <v>2025</v>
      </c>
      <c r="BY972" s="187">
        <v>43905</v>
      </c>
      <c r="BZ972" s="187">
        <v>44270</v>
      </c>
      <c r="CA972" s="185">
        <v>0</v>
      </c>
      <c r="CB972" s="185">
        <v>3691789</v>
      </c>
      <c r="CC972" s="185">
        <v>0</v>
      </c>
      <c r="CD972" s="185">
        <v>0</v>
      </c>
      <c r="CE972" s="185">
        <v>0</v>
      </c>
      <c r="CF972" s="185">
        <v>0</v>
      </c>
      <c r="CG972" s="185">
        <v>0</v>
      </c>
      <c r="CH972" s="185">
        <v>0</v>
      </c>
      <c r="CI972" s="185">
        <v>0</v>
      </c>
      <c r="CK972" s="185">
        <v>0</v>
      </c>
      <c r="CL972" s="185">
        <v>0</v>
      </c>
      <c r="CM972" s="185">
        <v>0</v>
      </c>
      <c r="CN972" s="185">
        <v>0</v>
      </c>
      <c r="CO972" s="185">
        <v>738358</v>
      </c>
      <c r="CP972" s="185">
        <v>0</v>
      </c>
      <c r="CQ972" s="185">
        <v>0</v>
      </c>
      <c r="CR972" s="185">
        <v>0</v>
      </c>
      <c r="CS972" s="185">
        <v>0</v>
      </c>
      <c r="CT972" s="185">
        <v>0</v>
      </c>
      <c r="CU972" s="185">
        <v>0</v>
      </c>
      <c r="CV972" s="185">
        <v>0</v>
      </c>
      <c r="CW972" s="185">
        <v>4430147</v>
      </c>
      <c r="CX972" s="185">
        <v>2236160</v>
      </c>
      <c r="CY972" s="185">
        <v>2193987</v>
      </c>
      <c r="CZ972" s="185" t="s">
        <v>8035</v>
      </c>
      <c r="DA972" s="185">
        <v>369179</v>
      </c>
      <c r="DB972" s="185">
        <v>313800</v>
      </c>
      <c r="DC972" s="185">
        <v>443000</v>
      </c>
      <c r="DD972" s="185">
        <v>4430000</v>
      </c>
      <c r="DE972" s="185">
        <v>177200</v>
      </c>
      <c r="DF972" s="185">
        <v>88600</v>
      </c>
      <c r="DG972" s="185">
        <v>132900</v>
      </c>
      <c r="DH972" s="185">
        <v>0</v>
      </c>
      <c r="DI972" s="185">
        <v>30</v>
      </c>
      <c r="DJ972" s="185">
        <v>0</v>
      </c>
      <c r="DK972" s="185">
        <v>0</v>
      </c>
      <c r="DL972" s="185">
        <v>57353</v>
      </c>
      <c r="DM972" s="187">
        <v>44266</v>
      </c>
      <c r="DN972" s="187">
        <v>44291</v>
      </c>
      <c r="DO972" s="185">
        <v>0</v>
      </c>
      <c r="DP972" s="185">
        <v>147700</v>
      </c>
      <c r="DQ972" s="185">
        <v>36900</v>
      </c>
      <c r="DR972" s="185" t="s">
        <v>2009</v>
      </c>
      <c r="DS972" s="185" t="s">
        <v>1903</v>
      </c>
      <c r="DT972" s="185">
        <v>147700</v>
      </c>
      <c r="DV972" s="185" t="s">
        <v>2027</v>
      </c>
      <c r="DW972" s="185">
        <v>3692000</v>
      </c>
      <c r="DX972" s="185" t="s">
        <v>1896</v>
      </c>
    </row>
    <row r="973" spans="1:128" x14ac:dyDescent="0.25">
      <c r="A973" s="185">
        <v>30</v>
      </c>
      <c r="B973" s="185">
        <v>7081000</v>
      </c>
      <c r="D973" s="230">
        <v>2.436E-2</v>
      </c>
      <c r="E973" s="185">
        <v>172493</v>
      </c>
      <c r="F973" s="185">
        <v>66859386</v>
      </c>
      <c r="I973" s="185">
        <v>7287293</v>
      </c>
      <c r="J973" s="185">
        <v>2478270</v>
      </c>
      <c r="L973" s="185">
        <v>8222634</v>
      </c>
      <c r="M973" s="185" t="s">
        <v>1889</v>
      </c>
      <c r="N973" s="185" t="s">
        <v>1938</v>
      </c>
      <c r="R973" s="185" t="s">
        <v>1879</v>
      </c>
      <c r="S973" s="185" t="s">
        <v>306</v>
      </c>
      <c r="T973" s="185" t="s">
        <v>306</v>
      </c>
      <c r="U973" s="185" t="s">
        <v>4089</v>
      </c>
      <c r="V973" s="185" t="s">
        <v>1963</v>
      </c>
      <c r="W973" s="185" t="s">
        <v>7273</v>
      </c>
      <c r="X973" s="185" t="s">
        <v>1880</v>
      </c>
      <c r="Y973" s="185" t="s">
        <v>1881</v>
      </c>
      <c r="Z973" s="185" t="s">
        <v>1909</v>
      </c>
      <c r="AA973" s="185" t="s">
        <v>1883</v>
      </c>
      <c r="AB973" s="185" t="s">
        <v>1883</v>
      </c>
      <c r="AC973" s="185" t="s">
        <v>5551</v>
      </c>
      <c r="AD973" s="185" t="s">
        <v>1989</v>
      </c>
      <c r="AE973" s="185" t="s">
        <v>2026</v>
      </c>
      <c r="AF973" s="185" t="s">
        <v>1889</v>
      </c>
      <c r="AG973" s="185" t="s">
        <v>1888</v>
      </c>
      <c r="AH973" s="185" t="s">
        <v>1912</v>
      </c>
      <c r="AI973" s="185" t="s">
        <v>1890</v>
      </c>
      <c r="AJ973" s="185" t="s">
        <v>1913</v>
      </c>
      <c r="AK973" s="185" t="s">
        <v>2160</v>
      </c>
      <c r="AL973" s="185" t="s">
        <v>2492</v>
      </c>
      <c r="AM973" s="185" t="s">
        <v>4366</v>
      </c>
      <c r="AN973" s="185" t="s">
        <v>4366</v>
      </c>
      <c r="AP973" s="185" t="s">
        <v>1896</v>
      </c>
      <c r="AQ973" s="185" t="s">
        <v>1963</v>
      </c>
      <c r="AR973" s="185" t="s">
        <v>3141</v>
      </c>
      <c r="AS973" s="185">
        <v>7080770</v>
      </c>
      <c r="AT973" s="185" t="s">
        <v>3141</v>
      </c>
      <c r="AV973" s="185" t="s">
        <v>1920</v>
      </c>
      <c r="AW973" s="185">
        <v>7080770</v>
      </c>
      <c r="AX973" s="185">
        <v>0</v>
      </c>
      <c r="AY973" s="185" t="s">
        <v>1943</v>
      </c>
      <c r="AZ973" s="186">
        <v>0</v>
      </c>
      <c r="BA973" s="231">
        <v>0</v>
      </c>
      <c r="BB973" s="185">
        <v>0</v>
      </c>
      <c r="BC973" s="185" t="s">
        <v>1332</v>
      </c>
      <c r="BD973" s="187">
        <v>26728</v>
      </c>
      <c r="BE973" s="187">
        <v>34962</v>
      </c>
      <c r="BF973" s="187">
        <v>43010</v>
      </c>
      <c r="BH973" s="187">
        <v>43728</v>
      </c>
      <c r="BI973" s="187">
        <v>44093</v>
      </c>
      <c r="BM973" s="185" t="s">
        <v>1900</v>
      </c>
      <c r="BN973" s="185" t="s">
        <v>1275</v>
      </c>
      <c r="BV973" s="185" t="s">
        <v>3365</v>
      </c>
      <c r="BW973" s="185" t="s">
        <v>1896</v>
      </c>
      <c r="BX973" s="185" t="s">
        <v>1902</v>
      </c>
      <c r="BY973" s="187">
        <v>44094</v>
      </c>
      <c r="BZ973" s="187">
        <v>44094</v>
      </c>
      <c r="CA973" s="185">
        <v>0</v>
      </c>
      <c r="CB973" s="185">
        <v>7080770</v>
      </c>
      <c r="CC973" s="185">
        <v>0</v>
      </c>
      <c r="CD973" s="185">
        <v>0</v>
      </c>
      <c r="CE973" s="185">
        <v>0</v>
      </c>
      <c r="CF973" s="185">
        <v>0</v>
      </c>
      <c r="CG973" s="185">
        <v>0</v>
      </c>
      <c r="CH973" s="185">
        <v>0</v>
      </c>
      <c r="CI973" s="185">
        <v>0</v>
      </c>
      <c r="CK973" s="185">
        <v>0</v>
      </c>
      <c r="CL973" s="185">
        <v>0</v>
      </c>
      <c r="CM973" s="185">
        <v>0</v>
      </c>
      <c r="CN973" s="185">
        <v>0</v>
      </c>
      <c r="CO973" s="185">
        <v>0</v>
      </c>
      <c r="CP973" s="185">
        <v>0</v>
      </c>
      <c r="CQ973" s="185">
        <v>0</v>
      </c>
      <c r="CR973" s="185">
        <v>0</v>
      </c>
      <c r="CS973" s="185">
        <v>0</v>
      </c>
      <c r="CT973" s="185">
        <v>0</v>
      </c>
      <c r="CU973" s="185">
        <v>0</v>
      </c>
      <c r="CV973" s="185">
        <v>0</v>
      </c>
      <c r="CW973" s="185">
        <v>7080770</v>
      </c>
      <c r="CX973" s="185">
        <v>1980196</v>
      </c>
      <c r="CY973" s="185">
        <v>5100574</v>
      </c>
      <c r="CZ973" s="185" t="s">
        <v>8035</v>
      </c>
      <c r="DA973" s="185">
        <v>590064</v>
      </c>
      <c r="DB973" s="185">
        <v>601900</v>
      </c>
      <c r="DC973" s="185">
        <v>849700</v>
      </c>
      <c r="DD973" s="185">
        <v>7081000</v>
      </c>
      <c r="DE973" s="185">
        <v>283200</v>
      </c>
      <c r="DF973" s="185">
        <v>141600</v>
      </c>
      <c r="DG973" s="185">
        <v>212400</v>
      </c>
      <c r="DH973" s="185">
        <v>0</v>
      </c>
      <c r="DI973" s="185">
        <v>30</v>
      </c>
      <c r="DJ973" s="185">
        <v>0</v>
      </c>
      <c r="DK973" s="185">
        <v>0</v>
      </c>
      <c r="DL973" s="185">
        <v>422206</v>
      </c>
      <c r="DM973" s="187">
        <v>44197</v>
      </c>
      <c r="DN973" s="187">
        <v>44209</v>
      </c>
      <c r="DO973" s="185">
        <v>0</v>
      </c>
      <c r="DP973" s="185">
        <v>283200</v>
      </c>
      <c r="DQ973" s="185">
        <v>70800</v>
      </c>
      <c r="DR973" s="185" t="s">
        <v>1888</v>
      </c>
      <c r="DS973" s="185" t="s">
        <v>1903</v>
      </c>
      <c r="DT973" s="185">
        <v>283200</v>
      </c>
      <c r="DV973" s="185" t="s">
        <v>1928</v>
      </c>
      <c r="DW973" s="185">
        <v>7081000</v>
      </c>
      <c r="DX973" s="185" t="s">
        <v>1896</v>
      </c>
    </row>
    <row r="974" spans="1:128" x14ac:dyDescent="0.25">
      <c r="A974" s="185">
        <v>30</v>
      </c>
      <c r="B974" s="185">
        <v>1150000</v>
      </c>
      <c r="D974" s="230">
        <v>6.9599999999999995E-2</v>
      </c>
      <c r="E974" s="185">
        <v>80040</v>
      </c>
      <c r="F974" s="185">
        <v>68249652</v>
      </c>
      <c r="I974" s="185">
        <v>1367323</v>
      </c>
      <c r="J974" s="185">
        <v>575218</v>
      </c>
      <c r="L974" s="185">
        <v>1604300</v>
      </c>
      <c r="M974" s="185" t="s">
        <v>2539</v>
      </c>
      <c r="N974" s="185" t="s">
        <v>1938</v>
      </c>
      <c r="R974" s="185" t="s">
        <v>1264</v>
      </c>
      <c r="S974" s="185" t="s">
        <v>616</v>
      </c>
      <c r="T974" s="185" t="s">
        <v>2540</v>
      </c>
      <c r="U974" s="185" t="s">
        <v>682</v>
      </c>
      <c r="V974" s="185" t="s">
        <v>1272</v>
      </c>
      <c r="W974" s="185" t="s">
        <v>1000</v>
      </c>
      <c r="X974" s="185" t="s">
        <v>1907</v>
      </c>
      <c r="Y974" s="185" t="s">
        <v>1987</v>
      </c>
      <c r="Z974" s="185" t="s">
        <v>2541</v>
      </c>
      <c r="AA974" s="185" t="s">
        <v>1883</v>
      </c>
      <c r="AB974" s="185" t="s">
        <v>1898</v>
      </c>
      <c r="AC974" s="185" t="s">
        <v>5552</v>
      </c>
      <c r="AD974" s="185" t="s">
        <v>2543</v>
      </c>
      <c r="AE974" s="185" t="s">
        <v>1887</v>
      </c>
      <c r="AF974" s="185" t="s">
        <v>1888</v>
      </c>
      <c r="AG974" s="185" t="s">
        <v>1889</v>
      </c>
      <c r="AH974" s="185" t="s">
        <v>1883</v>
      </c>
      <c r="AI974" s="185" t="s">
        <v>1890</v>
      </c>
      <c r="AK974" s="185" t="s">
        <v>4205</v>
      </c>
      <c r="AL974" s="185" t="s">
        <v>5553</v>
      </c>
      <c r="AM974" s="185" t="s">
        <v>5554</v>
      </c>
      <c r="AN974" s="185" t="s">
        <v>4189</v>
      </c>
      <c r="AO974" s="185" t="s">
        <v>5555</v>
      </c>
      <c r="AP974" s="185" t="s">
        <v>1896</v>
      </c>
      <c r="AQ974" s="185" t="s">
        <v>1272</v>
      </c>
      <c r="AR974" s="185" t="s">
        <v>2093</v>
      </c>
      <c r="AS974" s="185">
        <v>1150436</v>
      </c>
      <c r="AT974" s="185" t="s">
        <v>2093</v>
      </c>
      <c r="AV974" s="185" t="s">
        <v>1920</v>
      </c>
      <c r="AW974" s="185">
        <v>1150436</v>
      </c>
      <c r="AX974" s="185">
        <v>0</v>
      </c>
      <c r="AY974" s="185" t="s">
        <v>1943</v>
      </c>
      <c r="AZ974" s="186">
        <v>0</v>
      </c>
      <c r="BA974" s="231">
        <v>0</v>
      </c>
      <c r="BB974" s="185">
        <v>0</v>
      </c>
      <c r="BD974" s="187">
        <v>29492</v>
      </c>
      <c r="BE974" s="187">
        <v>41172</v>
      </c>
      <c r="BF974" s="187">
        <v>41172</v>
      </c>
      <c r="BH974" s="187">
        <v>42998</v>
      </c>
      <c r="BI974" s="187">
        <v>43727</v>
      </c>
      <c r="BM974" s="185" t="s">
        <v>1900</v>
      </c>
      <c r="BN974" s="185" t="s">
        <v>1275</v>
      </c>
      <c r="BV974" s="185" t="s">
        <v>3365</v>
      </c>
      <c r="BW974" s="185" t="s">
        <v>1960</v>
      </c>
      <c r="BX974" s="185" t="s">
        <v>2025</v>
      </c>
      <c r="BY974" s="187">
        <v>42998</v>
      </c>
      <c r="BZ974" s="187">
        <v>44094</v>
      </c>
      <c r="CA974" s="185">
        <v>0</v>
      </c>
      <c r="CB974" s="185">
        <v>1150436</v>
      </c>
      <c r="CC974" s="185">
        <v>0</v>
      </c>
      <c r="CD974" s="185">
        <v>6857</v>
      </c>
      <c r="CE974" s="185">
        <v>0</v>
      </c>
      <c r="CF974" s="185">
        <v>0</v>
      </c>
      <c r="CG974" s="185">
        <v>0</v>
      </c>
      <c r="CH974" s="185">
        <v>0</v>
      </c>
      <c r="CI974" s="185">
        <v>0</v>
      </c>
      <c r="CK974" s="185">
        <v>0</v>
      </c>
      <c r="CL974" s="185">
        <v>0</v>
      </c>
      <c r="CM974" s="185">
        <v>0</v>
      </c>
      <c r="CN974" s="185">
        <v>0</v>
      </c>
      <c r="CO974" s="185">
        <v>0</v>
      </c>
      <c r="CP974" s="185">
        <v>4407</v>
      </c>
      <c r="CQ974" s="185">
        <v>0</v>
      </c>
      <c r="CR974" s="185">
        <v>0</v>
      </c>
      <c r="CS974" s="185">
        <v>0</v>
      </c>
      <c r="CT974" s="185">
        <v>0</v>
      </c>
      <c r="CU974" s="185">
        <v>0</v>
      </c>
      <c r="CV974" s="185">
        <v>0</v>
      </c>
      <c r="CW974" s="185">
        <v>1319388</v>
      </c>
      <c r="CX974" s="185">
        <v>609277</v>
      </c>
      <c r="CY974" s="185">
        <v>710111</v>
      </c>
      <c r="CZ974" s="185" t="s">
        <v>8035</v>
      </c>
      <c r="DA974" s="185">
        <v>96808</v>
      </c>
      <c r="DB974" s="185">
        <v>97700</v>
      </c>
      <c r="DC974" s="185">
        <v>138000</v>
      </c>
      <c r="DD974" s="185">
        <v>1155000</v>
      </c>
      <c r="DE974" s="185">
        <v>46200</v>
      </c>
      <c r="DF974" s="185">
        <v>23100</v>
      </c>
      <c r="DG974" s="185">
        <v>34600</v>
      </c>
      <c r="DH974" s="185">
        <v>0</v>
      </c>
      <c r="DI974" s="185">
        <v>30</v>
      </c>
      <c r="DJ974" s="185">
        <v>0</v>
      </c>
      <c r="DK974" s="185">
        <v>0</v>
      </c>
      <c r="DL974" s="185">
        <v>0</v>
      </c>
      <c r="DM974" s="187">
        <v>44200</v>
      </c>
      <c r="DN974" s="187">
        <v>44242</v>
      </c>
      <c r="DO974" s="185">
        <v>0</v>
      </c>
      <c r="DP974" s="185">
        <v>46000</v>
      </c>
      <c r="DQ974" s="185">
        <v>0</v>
      </c>
      <c r="DR974" s="185" t="s">
        <v>1927</v>
      </c>
      <c r="DS974" s="185" t="s">
        <v>1887</v>
      </c>
      <c r="DT974" s="185">
        <v>46000</v>
      </c>
      <c r="DV974" s="185" t="s">
        <v>1965</v>
      </c>
      <c r="DW974" s="185">
        <v>1150000</v>
      </c>
      <c r="DX974" s="185" t="s">
        <v>1896</v>
      </c>
    </row>
    <row r="975" spans="1:128" x14ac:dyDescent="0.25">
      <c r="A975" s="185">
        <v>30</v>
      </c>
      <c r="B975" s="185">
        <v>1665000</v>
      </c>
      <c r="D975" s="230">
        <v>5.2199999999999998E-3</v>
      </c>
      <c r="E975" s="185">
        <v>8691</v>
      </c>
      <c r="F975" s="185">
        <v>68285134</v>
      </c>
      <c r="I975" s="185">
        <v>1903246</v>
      </c>
      <c r="J975" s="185">
        <v>832461</v>
      </c>
      <c r="L975" s="185">
        <v>2147003</v>
      </c>
      <c r="M975" s="185" t="s">
        <v>2539</v>
      </c>
      <c r="N975" s="185" t="s">
        <v>2044</v>
      </c>
      <c r="R975" s="185" t="s">
        <v>1879</v>
      </c>
      <c r="S975" s="185" t="s">
        <v>616</v>
      </c>
      <c r="T975" s="185" t="s">
        <v>2830</v>
      </c>
      <c r="U975" s="185" t="s">
        <v>682</v>
      </c>
      <c r="V975" s="185" t="s">
        <v>1949</v>
      </c>
      <c r="W975" s="185" t="s">
        <v>621</v>
      </c>
      <c r="X975" s="185" t="s">
        <v>2013</v>
      </c>
      <c r="Y975" s="185" t="s">
        <v>1987</v>
      </c>
      <c r="Z975" s="185" t="s">
        <v>2541</v>
      </c>
      <c r="AA975" s="185" t="s">
        <v>1883</v>
      </c>
      <c r="AB975" s="185" t="s">
        <v>1898</v>
      </c>
      <c r="AC975" s="185" t="s">
        <v>5556</v>
      </c>
      <c r="AD975" s="185" t="s">
        <v>2832</v>
      </c>
      <c r="AE975" s="185" t="s">
        <v>1887</v>
      </c>
      <c r="AF975" s="185" t="s">
        <v>1888</v>
      </c>
      <c r="AG975" s="185" t="s">
        <v>1889</v>
      </c>
      <c r="AH975" s="185" t="s">
        <v>1883</v>
      </c>
      <c r="AI975" s="185" t="s">
        <v>1890</v>
      </c>
      <c r="AK975" s="185" t="s">
        <v>2593</v>
      </c>
      <c r="AL975" s="185" t="s">
        <v>3890</v>
      </c>
      <c r="AM975" s="185" t="s">
        <v>4260</v>
      </c>
      <c r="AN975" s="185" t="s">
        <v>4260</v>
      </c>
      <c r="AP975" s="185" t="s">
        <v>1896</v>
      </c>
      <c r="AQ975" s="185" t="s">
        <v>1949</v>
      </c>
      <c r="AR975" s="185" t="s">
        <v>2237</v>
      </c>
      <c r="AS975" s="185">
        <v>1664922</v>
      </c>
      <c r="AT975" s="185" t="s">
        <v>2237</v>
      </c>
      <c r="AV975" s="185" t="s">
        <v>1920</v>
      </c>
      <c r="AW975" s="185">
        <v>1664922</v>
      </c>
      <c r="AX975" s="185">
        <v>0</v>
      </c>
      <c r="AY975" s="185" t="s">
        <v>2050</v>
      </c>
      <c r="AZ975" s="186">
        <v>0</v>
      </c>
      <c r="BA975" s="231">
        <v>25</v>
      </c>
      <c r="BB975" s="185">
        <v>0</v>
      </c>
      <c r="BC975" s="185" t="s">
        <v>1332</v>
      </c>
      <c r="BD975" s="187">
        <v>22734</v>
      </c>
      <c r="BE975" s="187">
        <v>35663</v>
      </c>
      <c r="BF975" s="187">
        <v>35720</v>
      </c>
      <c r="BH975" s="187">
        <v>42968</v>
      </c>
      <c r="BI975" s="187">
        <v>43332</v>
      </c>
      <c r="BM975" s="185" t="s">
        <v>1900</v>
      </c>
      <c r="BN975" s="185" t="s">
        <v>1275</v>
      </c>
      <c r="BV975" s="185" t="s">
        <v>3365</v>
      </c>
      <c r="BW975" s="185" t="s">
        <v>1896</v>
      </c>
      <c r="BX975" s="185" t="s">
        <v>1902</v>
      </c>
      <c r="BY975" s="187">
        <v>42968</v>
      </c>
      <c r="BZ975" s="187">
        <v>44064</v>
      </c>
      <c r="CA975" s="185">
        <v>0</v>
      </c>
      <c r="CB975" s="185">
        <v>1664922</v>
      </c>
      <c r="CC975" s="185">
        <v>0</v>
      </c>
      <c r="CD975" s="185">
        <v>102854</v>
      </c>
      <c r="CE975" s="185">
        <v>0</v>
      </c>
      <c r="CF975" s="185">
        <v>0</v>
      </c>
      <c r="CG975" s="185">
        <v>0</v>
      </c>
      <c r="CH975" s="185">
        <v>0</v>
      </c>
      <c r="CI975" s="185">
        <v>0</v>
      </c>
      <c r="CK975" s="185">
        <v>0</v>
      </c>
      <c r="CL975" s="185">
        <v>0</v>
      </c>
      <c r="CM975" s="185">
        <v>0</v>
      </c>
      <c r="CN975" s="185">
        <v>0</v>
      </c>
      <c r="CO975" s="185">
        <v>0</v>
      </c>
      <c r="CP975" s="185">
        <v>66098</v>
      </c>
      <c r="CQ975" s="185">
        <v>416231</v>
      </c>
      <c r="CR975" s="185">
        <v>0</v>
      </c>
      <c r="CS975" s="185">
        <v>0</v>
      </c>
      <c r="CT975" s="185">
        <v>0</v>
      </c>
      <c r="CU975" s="185">
        <v>0</v>
      </c>
      <c r="CV975" s="185">
        <v>0</v>
      </c>
      <c r="CW975" s="185">
        <v>2250105</v>
      </c>
      <c r="CX975" s="185">
        <v>619143</v>
      </c>
      <c r="CY975" s="185">
        <v>1630962</v>
      </c>
      <c r="CZ975" s="185" t="s">
        <v>8035</v>
      </c>
      <c r="DA975" s="185">
        <v>187509</v>
      </c>
      <c r="DB975" s="185">
        <v>141500</v>
      </c>
      <c r="DC975" s="185">
        <v>199800</v>
      </c>
      <c r="DD975" s="185">
        <v>2147000</v>
      </c>
      <c r="DE975" s="185">
        <v>85900</v>
      </c>
      <c r="DF975" s="185">
        <v>42900</v>
      </c>
      <c r="DG975" s="185">
        <v>64400</v>
      </c>
      <c r="DH975" s="185">
        <v>0</v>
      </c>
      <c r="DI975" s="185">
        <v>30</v>
      </c>
      <c r="DJ975" s="185">
        <v>0</v>
      </c>
      <c r="DK975" s="185">
        <v>0</v>
      </c>
      <c r="DL975" s="185">
        <v>0</v>
      </c>
      <c r="DM975" s="187">
        <v>43983</v>
      </c>
      <c r="DN975" s="187">
        <v>44005</v>
      </c>
      <c r="DO975" s="185">
        <v>0</v>
      </c>
      <c r="DP975" s="185">
        <v>66600</v>
      </c>
      <c r="DQ975" s="185">
        <v>0</v>
      </c>
      <c r="DR975" s="185" t="s">
        <v>2026</v>
      </c>
      <c r="DS975" s="185" t="s">
        <v>1887</v>
      </c>
      <c r="DT975" s="185">
        <v>66600</v>
      </c>
      <c r="DV975" s="185" t="s">
        <v>1965</v>
      </c>
      <c r="DW975" s="185">
        <v>1665000</v>
      </c>
      <c r="DX975" s="185" t="s">
        <v>1896</v>
      </c>
    </row>
    <row r="976" spans="1:128" x14ac:dyDescent="0.25">
      <c r="A976" s="185">
        <v>30</v>
      </c>
      <c r="B976" s="185">
        <v>1150000</v>
      </c>
      <c r="D976" s="230">
        <v>6.9599999999999995E-2</v>
      </c>
      <c r="E976" s="185">
        <v>80040</v>
      </c>
      <c r="F976" s="185">
        <v>68292041</v>
      </c>
      <c r="I976" s="185">
        <v>1367323</v>
      </c>
      <c r="J976" s="185">
        <v>575218</v>
      </c>
      <c r="L976" s="185">
        <v>1542453</v>
      </c>
      <c r="M976" s="185" t="s">
        <v>2539</v>
      </c>
      <c r="N976" s="185" t="s">
        <v>1938</v>
      </c>
      <c r="R976" s="185" t="s">
        <v>1879</v>
      </c>
      <c r="S976" s="185" t="s">
        <v>616</v>
      </c>
      <c r="T976" s="185" t="s">
        <v>2830</v>
      </c>
      <c r="U976" s="185" t="s">
        <v>682</v>
      </c>
      <c r="V976" s="185" t="s">
        <v>1272</v>
      </c>
      <c r="W976" s="185" t="s">
        <v>1001</v>
      </c>
      <c r="X976" s="185" t="s">
        <v>2013</v>
      </c>
      <c r="Y976" s="185" t="s">
        <v>1987</v>
      </c>
      <c r="Z976" s="185" t="s">
        <v>2541</v>
      </c>
      <c r="AA976" s="185" t="s">
        <v>1883</v>
      </c>
      <c r="AB976" s="185" t="s">
        <v>1898</v>
      </c>
      <c r="AC976" s="185" t="s">
        <v>5557</v>
      </c>
      <c r="AD976" s="185" t="s">
        <v>2832</v>
      </c>
      <c r="AE976" s="185" t="s">
        <v>1887</v>
      </c>
      <c r="AF976" s="185" t="s">
        <v>1888</v>
      </c>
      <c r="AG976" s="185" t="s">
        <v>1889</v>
      </c>
      <c r="AH976" s="185" t="s">
        <v>1883</v>
      </c>
      <c r="AI976" s="185" t="s">
        <v>1890</v>
      </c>
      <c r="AK976" s="185" t="s">
        <v>2004</v>
      </c>
      <c r="AL976" s="185" t="s">
        <v>4809</v>
      </c>
      <c r="AM976" s="185" t="s">
        <v>4328</v>
      </c>
      <c r="AN976" s="185" t="s">
        <v>4328</v>
      </c>
      <c r="AP976" s="185" t="s">
        <v>1896</v>
      </c>
      <c r="AQ976" s="185" t="s">
        <v>1272</v>
      </c>
      <c r="AR976" s="185" t="s">
        <v>2093</v>
      </c>
      <c r="AS976" s="185">
        <v>1150436</v>
      </c>
      <c r="AT976" s="185" t="s">
        <v>2093</v>
      </c>
      <c r="AV976" s="185" t="s">
        <v>1920</v>
      </c>
      <c r="AW976" s="185">
        <v>1150436</v>
      </c>
      <c r="AX976" s="185">
        <v>0</v>
      </c>
      <c r="AY976" s="185" t="s">
        <v>1943</v>
      </c>
      <c r="AZ976" s="186">
        <v>0</v>
      </c>
      <c r="BA976" s="231">
        <v>25</v>
      </c>
      <c r="BB976" s="185">
        <v>0</v>
      </c>
      <c r="BD976" s="187">
        <v>27654</v>
      </c>
      <c r="BE976" s="187">
        <v>41172</v>
      </c>
      <c r="BF976" s="187">
        <v>42921</v>
      </c>
      <c r="BH976" s="187">
        <v>42998</v>
      </c>
      <c r="BI976" s="187">
        <v>43362</v>
      </c>
      <c r="BM976" s="185" t="s">
        <v>1900</v>
      </c>
      <c r="BN976" s="185" t="s">
        <v>1275</v>
      </c>
      <c r="BV976" s="185" t="s">
        <v>3365</v>
      </c>
      <c r="BW976" s="185" t="s">
        <v>1960</v>
      </c>
      <c r="BX976" s="185" t="s">
        <v>1902</v>
      </c>
      <c r="BY976" s="187">
        <v>42998</v>
      </c>
      <c r="BZ976" s="187">
        <v>44094</v>
      </c>
      <c r="CA976" s="185">
        <v>0</v>
      </c>
      <c r="CB976" s="185">
        <v>1150436</v>
      </c>
      <c r="CC976" s="185">
        <v>0</v>
      </c>
      <c r="CD976" s="185">
        <v>47999</v>
      </c>
      <c r="CE976" s="185">
        <v>0</v>
      </c>
      <c r="CF976" s="185">
        <v>0</v>
      </c>
      <c r="CG976" s="185">
        <v>0</v>
      </c>
      <c r="CH976" s="185">
        <v>0</v>
      </c>
      <c r="CI976" s="185">
        <v>0</v>
      </c>
      <c r="CK976" s="185">
        <v>0</v>
      </c>
      <c r="CL976" s="185">
        <v>0</v>
      </c>
      <c r="CM976" s="185">
        <v>0</v>
      </c>
      <c r="CN976" s="185">
        <v>0</v>
      </c>
      <c r="CO976" s="185">
        <v>0</v>
      </c>
      <c r="CP976" s="185">
        <v>30846</v>
      </c>
      <c r="CQ976" s="185">
        <v>134218</v>
      </c>
      <c r="CR976" s="185">
        <v>0</v>
      </c>
      <c r="CS976" s="185">
        <v>0</v>
      </c>
      <c r="CT976" s="185">
        <v>0</v>
      </c>
      <c r="CU976" s="185">
        <v>0</v>
      </c>
      <c r="CV976" s="185">
        <v>0</v>
      </c>
      <c r="CW976" s="185">
        <v>1606997</v>
      </c>
      <c r="CX976" s="185">
        <v>408466</v>
      </c>
      <c r="CY976" s="185">
        <v>1198531</v>
      </c>
      <c r="CZ976" s="185" t="s">
        <v>8035</v>
      </c>
      <c r="DA976" s="185">
        <v>113625</v>
      </c>
      <c r="DB976" s="185">
        <v>97700</v>
      </c>
      <c r="DC976" s="185">
        <v>138000</v>
      </c>
      <c r="DD976" s="185">
        <v>1315000</v>
      </c>
      <c r="DE976" s="185">
        <v>52600</v>
      </c>
      <c r="DF976" s="185">
        <v>26300</v>
      </c>
      <c r="DG976" s="185">
        <v>39400</v>
      </c>
      <c r="DH976" s="185">
        <v>0</v>
      </c>
      <c r="DI976" s="185">
        <v>30</v>
      </c>
      <c r="DJ976" s="185">
        <v>0</v>
      </c>
      <c r="DK976" s="185">
        <v>0</v>
      </c>
      <c r="DL976" s="185">
        <v>0</v>
      </c>
      <c r="DM976" s="187">
        <v>43987</v>
      </c>
      <c r="DN976" s="187">
        <v>44012</v>
      </c>
      <c r="DO976" s="185">
        <v>0</v>
      </c>
      <c r="DP976" s="185">
        <v>46000</v>
      </c>
      <c r="DQ976" s="185">
        <v>0</v>
      </c>
      <c r="DR976" s="185" t="s">
        <v>2026</v>
      </c>
      <c r="DS976" s="185" t="s">
        <v>1887</v>
      </c>
      <c r="DT976" s="185">
        <v>46000</v>
      </c>
      <c r="DV976" s="185" t="s">
        <v>1965</v>
      </c>
      <c r="DW976" s="185">
        <v>1150000</v>
      </c>
      <c r="DX976" s="185" t="s">
        <v>1896</v>
      </c>
    </row>
    <row r="977" spans="1:128" x14ac:dyDescent="0.25">
      <c r="A977" s="185">
        <v>14</v>
      </c>
      <c r="B977" s="185">
        <v>744800</v>
      </c>
      <c r="D977" s="230">
        <v>5.2199999999999998E-3</v>
      </c>
      <c r="E977" s="185">
        <v>3888</v>
      </c>
      <c r="F977" s="185">
        <v>68294137</v>
      </c>
      <c r="I977" s="185">
        <v>1367323</v>
      </c>
      <c r="J977" s="185">
        <v>575218</v>
      </c>
      <c r="L977" s="185">
        <v>1542453</v>
      </c>
      <c r="M977" s="185" t="s">
        <v>2539</v>
      </c>
      <c r="N977" s="185" t="s">
        <v>2044</v>
      </c>
      <c r="O977" s="185" t="s">
        <v>1332</v>
      </c>
      <c r="R977" s="185" t="s">
        <v>1879</v>
      </c>
      <c r="S977" s="185" t="s">
        <v>616</v>
      </c>
      <c r="T977" s="185" t="s">
        <v>2830</v>
      </c>
      <c r="U977" s="185" t="s">
        <v>682</v>
      </c>
      <c r="V977" s="185" t="s">
        <v>1949</v>
      </c>
      <c r="W977" s="185" t="s">
        <v>1467</v>
      </c>
      <c r="X977" s="185" t="s">
        <v>1880</v>
      </c>
      <c r="Y977" s="185" t="s">
        <v>1987</v>
      </c>
      <c r="Z977" s="185" t="s">
        <v>2541</v>
      </c>
      <c r="AA977" s="185" t="s">
        <v>1883</v>
      </c>
      <c r="AB977" s="185" t="s">
        <v>1898</v>
      </c>
      <c r="AC977" s="185" t="s">
        <v>5558</v>
      </c>
      <c r="AD977" s="185" t="s">
        <v>2832</v>
      </c>
      <c r="AE977" s="185" t="s">
        <v>1887</v>
      </c>
      <c r="AF977" s="185" t="s">
        <v>1888</v>
      </c>
      <c r="AG977" s="185" t="s">
        <v>1889</v>
      </c>
      <c r="AH977" s="185" t="s">
        <v>1883</v>
      </c>
      <c r="AI977" s="185" t="s">
        <v>1890</v>
      </c>
      <c r="AK977" s="185" t="s">
        <v>5559</v>
      </c>
      <c r="AL977" s="185" t="s">
        <v>3452</v>
      </c>
      <c r="AM977" s="185" t="s">
        <v>5046</v>
      </c>
      <c r="AN977" s="185" t="s">
        <v>4189</v>
      </c>
      <c r="AO977" s="185" t="s">
        <v>2734</v>
      </c>
      <c r="AP977" s="185" t="s">
        <v>1896</v>
      </c>
      <c r="AQ977" s="185" t="s">
        <v>1949</v>
      </c>
      <c r="AR977" s="185" t="s">
        <v>3251</v>
      </c>
      <c r="AS977" s="185">
        <v>1150436</v>
      </c>
      <c r="AT977" s="185" t="s">
        <v>3251</v>
      </c>
      <c r="AV977" s="185" t="s">
        <v>1920</v>
      </c>
      <c r="AW977" s="185">
        <v>1150436</v>
      </c>
      <c r="AX977" s="185">
        <v>0</v>
      </c>
      <c r="AY977" s="185" t="s">
        <v>2050</v>
      </c>
      <c r="AZ977" s="186">
        <v>0</v>
      </c>
      <c r="BA977" s="231">
        <v>25</v>
      </c>
      <c r="BB977" s="185">
        <v>0</v>
      </c>
      <c r="BD977" s="187">
        <v>28658</v>
      </c>
      <c r="BE977" s="187">
        <v>42898</v>
      </c>
      <c r="BF977" s="187">
        <v>42898</v>
      </c>
      <c r="BH977" s="187">
        <v>43994</v>
      </c>
      <c r="BI977" s="187">
        <v>44358</v>
      </c>
      <c r="BM977" s="185" t="s">
        <v>1900</v>
      </c>
      <c r="BN977" s="185" t="s">
        <v>1275</v>
      </c>
      <c r="BV977" s="185" t="s">
        <v>3365</v>
      </c>
      <c r="BW977" s="185" t="s">
        <v>1896</v>
      </c>
      <c r="BX977" s="185" t="s">
        <v>1902</v>
      </c>
      <c r="BY977" s="187">
        <v>42898</v>
      </c>
      <c r="BZ977" s="187">
        <v>44359</v>
      </c>
      <c r="CA977" s="185">
        <v>0</v>
      </c>
      <c r="CB977" s="185">
        <v>536870</v>
      </c>
      <c r="CC977" s="185">
        <v>0</v>
      </c>
      <c r="CD977" s="185">
        <v>47999</v>
      </c>
      <c r="CE977" s="185">
        <v>0</v>
      </c>
      <c r="CF977" s="185">
        <v>0</v>
      </c>
      <c r="CG977" s="185">
        <v>0</v>
      </c>
      <c r="CH977" s="185">
        <v>575218</v>
      </c>
      <c r="CI977" s="185">
        <v>798705</v>
      </c>
      <c r="CK977" s="185">
        <v>0</v>
      </c>
      <c r="CL977" s="185">
        <v>0</v>
      </c>
      <c r="CM977" s="185">
        <v>0</v>
      </c>
      <c r="CN977" s="185">
        <v>0</v>
      </c>
      <c r="CO977" s="185">
        <v>0</v>
      </c>
      <c r="CP977" s="185">
        <v>30846</v>
      </c>
      <c r="CQ977" s="185">
        <v>134218</v>
      </c>
      <c r="CR977" s="185">
        <v>0</v>
      </c>
      <c r="CS977" s="185">
        <v>0</v>
      </c>
      <c r="CT977" s="185">
        <v>0</v>
      </c>
      <c r="CU977" s="185">
        <v>0</v>
      </c>
      <c r="CV977" s="185">
        <v>0</v>
      </c>
      <c r="CW977" s="185">
        <v>2253987</v>
      </c>
      <c r="CX977" s="185">
        <v>505729</v>
      </c>
      <c r="CY977" s="185">
        <v>1748258</v>
      </c>
      <c r="CZ977" s="185" t="s">
        <v>8035</v>
      </c>
      <c r="DA977" s="185">
        <v>176988</v>
      </c>
      <c r="DB977" s="185">
        <v>135700</v>
      </c>
      <c r="DC977" s="185">
        <v>191500</v>
      </c>
      <c r="DD977" s="185">
        <v>2076000</v>
      </c>
      <c r="DE977" s="185">
        <v>83000</v>
      </c>
      <c r="DF977" s="185">
        <v>41500</v>
      </c>
      <c r="DG977" s="185">
        <v>62300</v>
      </c>
      <c r="DH977" s="185">
        <v>0</v>
      </c>
      <c r="DI977" s="185">
        <v>14</v>
      </c>
      <c r="DJ977" s="185">
        <v>0</v>
      </c>
      <c r="DK977" s="185">
        <v>16</v>
      </c>
      <c r="DL977" s="185">
        <v>0</v>
      </c>
      <c r="DM977" s="187">
        <v>44362</v>
      </c>
      <c r="DN977" s="187">
        <v>44383</v>
      </c>
      <c r="DO977" s="185">
        <v>0</v>
      </c>
      <c r="DP977" s="185">
        <v>63800</v>
      </c>
      <c r="DQ977" s="185">
        <v>0</v>
      </c>
      <c r="DR977" s="185" t="s">
        <v>1888</v>
      </c>
      <c r="DS977" s="185" t="s">
        <v>1887</v>
      </c>
      <c r="DT977" s="185">
        <v>63800</v>
      </c>
      <c r="DV977" s="185" t="s">
        <v>1965</v>
      </c>
      <c r="DW977" s="185">
        <v>1596000</v>
      </c>
      <c r="DX977" s="185" t="s">
        <v>1896</v>
      </c>
    </row>
    <row r="978" spans="1:128" x14ac:dyDescent="0.25">
      <c r="A978" s="185">
        <v>30</v>
      </c>
      <c r="B978" s="185">
        <v>0</v>
      </c>
      <c r="D978" s="230">
        <v>6.9599999999999995E-2</v>
      </c>
      <c r="E978" s="185">
        <v>0</v>
      </c>
      <c r="F978" s="185">
        <v>68297585</v>
      </c>
      <c r="I978" s="185">
        <v>0</v>
      </c>
      <c r="J978" s="185">
        <v>43636</v>
      </c>
      <c r="L978" s="185">
        <v>0</v>
      </c>
      <c r="M978" s="185" t="s">
        <v>2539</v>
      </c>
      <c r="N978" s="185" t="s">
        <v>1878</v>
      </c>
      <c r="R978" s="185" t="s">
        <v>2082</v>
      </c>
      <c r="S978" s="185" t="s">
        <v>616</v>
      </c>
      <c r="T978" s="185" t="s">
        <v>2540</v>
      </c>
      <c r="U978" s="185" t="s">
        <v>682</v>
      </c>
      <c r="V978" s="185" t="s">
        <v>1272</v>
      </c>
      <c r="W978" s="185" t="s">
        <v>7274</v>
      </c>
      <c r="X978" s="185" t="s">
        <v>1880</v>
      </c>
      <c r="Y978" s="185" t="s">
        <v>1987</v>
      </c>
      <c r="Z978" s="185" t="s">
        <v>2541</v>
      </c>
      <c r="AA978" s="185" t="s">
        <v>1883</v>
      </c>
      <c r="AB978" s="185" t="s">
        <v>1898</v>
      </c>
      <c r="AC978" s="185" t="s">
        <v>5560</v>
      </c>
      <c r="AD978" s="185" t="s">
        <v>2543</v>
      </c>
      <c r="AE978" s="185" t="s">
        <v>1887</v>
      </c>
      <c r="AF978" s="185" t="s">
        <v>1888</v>
      </c>
      <c r="AG978" s="185" t="s">
        <v>1889</v>
      </c>
      <c r="AH978" s="185" t="s">
        <v>1883</v>
      </c>
      <c r="AI978" s="185" t="s">
        <v>1890</v>
      </c>
      <c r="AK978" s="185" t="s">
        <v>3885</v>
      </c>
      <c r="AL978" s="185" t="s">
        <v>3422</v>
      </c>
      <c r="AM978" s="185" t="s">
        <v>4595</v>
      </c>
      <c r="AN978" s="185" t="s">
        <v>4514</v>
      </c>
      <c r="AO978" s="185" t="s">
        <v>4366</v>
      </c>
      <c r="AP978" s="185" t="s">
        <v>1896</v>
      </c>
      <c r="AQ978" s="185" t="s">
        <v>1272</v>
      </c>
      <c r="AR978" s="185" t="s">
        <v>2093</v>
      </c>
      <c r="AS978" s="185">
        <v>1150436</v>
      </c>
      <c r="AT978" s="185" t="s">
        <v>2093</v>
      </c>
      <c r="AV978" s="185" t="s">
        <v>1920</v>
      </c>
      <c r="AW978" s="185">
        <v>1150436</v>
      </c>
      <c r="AX978" s="185">
        <v>0</v>
      </c>
      <c r="AY978" s="185" t="s">
        <v>1899</v>
      </c>
      <c r="AZ978" s="186">
        <v>0</v>
      </c>
      <c r="BA978" s="231">
        <v>0</v>
      </c>
      <c r="BB978" s="185">
        <v>0</v>
      </c>
      <c r="BD978" s="187">
        <v>30314</v>
      </c>
      <c r="BE978" s="187">
        <v>43600</v>
      </c>
      <c r="BF978" s="187">
        <v>43600</v>
      </c>
      <c r="BG978" s="187">
        <v>43678</v>
      </c>
      <c r="BH978" s="187">
        <v>43599</v>
      </c>
      <c r="BM978" s="185" t="s">
        <v>1900</v>
      </c>
      <c r="BN978" s="185" t="s">
        <v>1275</v>
      </c>
      <c r="BV978" s="185" t="s">
        <v>3365</v>
      </c>
      <c r="BW978" s="185" t="s">
        <v>1926</v>
      </c>
      <c r="BX978" s="185" t="s">
        <v>2094</v>
      </c>
      <c r="BY978" s="187">
        <v>43599</v>
      </c>
      <c r="BZ978" s="187">
        <v>43599</v>
      </c>
      <c r="CA978" s="185">
        <v>0</v>
      </c>
      <c r="CB978" s="185">
        <v>0</v>
      </c>
      <c r="CC978" s="185">
        <v>0</v>
      </c>
      <c r="CD978" s="185">
        <v>0</v>
      </c>
      <c r="CE978" s="185">
        <v>0</v>
      </c>
      <c r="CF978" s="185">
        <v>0</v>
      </c>
      <c r="CG978" s="185">
        <v>0</v>
      </c>
      <c r="CH978" s="185">
        <v>0</v>
      </c>
      <c r="CI978" s="185">
        <v>0</v>
      </c>
      <c r="CK978" s="185">
        <v>0</v>
      </c>
      <c r="CL978" s="185">
        <v>0</v>
      </c>
      <c r="CM978" s="185">
        <v>0</v>
      </c>
      <c r="CN978" s="185">
        <v>0</v>
      </c>
      <c r="CO978" s="185">
        <v>0</v>
      </c>
      <c r="CP978" s="185">
        <v>0</v>
      </c>
      <c r="CQ978" s="185">
        <v>0</v>
      </c>
      <c r="CR978" s="185">
        <v>0</v>
      </c>
      <c r="CS978" s="185">
        <v>0</v>
      </c>
      <c r="CT978" s="185">
        <v>0</v>
      </c>
      <c r="CU978" s="185">
        <v>0</v>
      </c>
      <c r="CV978" s="185">
        <v>0</v>
      </c>
      <c r="CW978" s="185">
        <v>0</v>
      </c>
      <c r="CX978" s="185">
        <v>0</v>
      </c>
      <c r="CY978" s="185">
        <v>0</v>
      </c>
      <c r="CZ978" s="185" t="s">
        <v>8035</v>
      </c>
      <c r="DA978" s="185">
        <v>0</v>
      </c>
      <c r="DB978" s="185">
        <v>0</v>
      </c>
      <c r="DC978" s="185">
        <v>0</v>
      </c>
      <c r="DD978" s="185">
        <v>0</v>
      </c>
      <c r="DE978" s="185">
        <v>0</v>
      </c>
      <c r="DF978" s="185">
        <v>0</v>
      </c>
      <c r="DG978" s="185">
        <v>0</v>
      </c>
      <c r="DH978" s="185">
        <v>0</v>
      </c>
      <c r="DI978" s="185">
        <v>30</v>
      </c>
      <c r="DJ978" s="185">
        <v>0</v>
      </c>
      <c r="DK978" s="185">
        <v>0</v>
      </c>
      <c r="DL978" s="185">
        <v>0</v>
      </c>
      <c r="DM978" s="187">
        <v>43599</v>
      </c>
      <c r="DN978" s="187">
        <v>43600</v>
      </c>
      <c r="DO978" s="185">
        <v>0</v>
      </c>
      <c r="DP978" s="185">
        <v>0</v>
      </c>
      <c r="DQ978" s="185">
        <v>0</v>
      </c>
      <c r="DR978" s="185" t="s">
        <v>1888</v>
      </c>
      <c r="DS978" s="185" t="s">
        <v>1887</v>
      </c>
      <c r="DT978" s="185">
        <v>0</v>
      </c>
      <c r="DV978" s="185" t="s">
        <v>1965</v>
      </c>
      <c r="DW978" s="185">
        <v>0</v>
      </c>
      <c r="DX978" s="185" t="s">
        <v>1896</v>
      </c>
    </row>
    <row r="979" spans="1:128" x14ac:dyDescent="0.25">
      <c r="A979" s="185">
        <v>28</v>
      </c>
      <c r="B979" s="185">
        <v>1073333</v>
      </c>
      <c r="C979" s="185">
        <v>2</v>
      </c>
      <c r="D979" s="230">
        <v>6.9599999999999995E-2</v>
      </c>
      <c r="E979" s="185">
        <v>74704</v>
      </c>
      <c r="F979" s="185">
        <v>68298051</v>
      </c>
      <c r="H979" s="185" t="s">
        <v>1332</v>
      </c>
      <c r="I979" s="185">
        <v>1367323</v>
      </c>
      <c r="J979" s="185">
        <v>575218</v>
      </c>
      <c r="L979" s="185">
        <v>1540351</v>
      </c>
      <c r="M979" s="185" t="s">
        <v>2539</v>
      </c>
      <c r="N979" s="185" t="s">
        <v>1878</v>
      </c>
      <c r="R979" s="185" t="s">
        <v>1264</v>
      </c>
      <c r="S979" s="185" t="s">
        <v>616</v>
      </c>
      <c r="T979" s="185" t="s">
        <v>2830</v>
      </c>
      <c r="U979" s="185" t="s">
        <v>682</v>
      </c>
      <c r="V979" s="185" t="s">
        <v>1272</v>
      </c>
      <c r="W979" s="185" t="s">
        <v>1192</v>
      </c>
      <c r="X979" s="185" t="s">
        <v>1880</v>
      </c>
      <c r="Y979" s="185" t="s">
        <v>1881</v>
      </c>
      <c r="Z979" s="185" t="s">
        <v>2541</v>
      </c>
      <c r="AA979" s="185" t="s">
        <v>1883</v>
      </c>
      <c r="AB979" s="185" t="s">
        <v>1898</v>
      </c>
      <c r="AC979" s="185" t="s">
        <v>5561</v>
      </c>
      <c r="AD979" s="185" t="s">
        <v>2832</v>
      </c>
      <c r="AE979" s="185" t="s">
        <v>1887</v>
      </c>
      <c r="AF979" s="185" t="s">
        <v>1888</v>
      </c>
      <c r="AG979" s="185" t="s">
        <v>1889</v>
      </c>
      <c r="AH979" s="185" t="s">
        <v>1883</v>
      </c>
      <c r="AI979" s="185" t="s">
        <v>1890</v>
      </c>
      <c r="AK979" s="185" t="s">
        <v>5562</v>
      </c>
      <c r="AL979" s="185" t="s">
        <v>4554</v>
      </c>
      <c r="AM979" s="185" t="s">
        <v>5563</v>
      </c>
      <c r="AN979" s="185" t="s">
        <v>5564</v>
      </c>
      <c r="AO979" s="185" t="s">
        <v>4189</v>
      </c>
      <c r="AP979" s="185" t="s">
        <v>1896</v>
      </c>
      <c r="AQ979" s="185" t="s">
        <v>1272</v>
      </c>
      <c r="AR979" s="185" t="s">
        <v>2093</v>
      </c>
      <c r="AS979" s="185">
        <v>1150436</v>
      </c>
      <c r="AT979" s="185" t="s">
        <v>2093</v>
      </c>
      <c r="AV979" s="185" t="s">
        <v>1920</v>
      </c>
      <c r="AW979" s="185">
        <v>1150436</v>
      </c>
      <c r="AX979" s="185">
        <v>0</v>
      </c>
      <c r="AY979" s="185" t="s">
        <v>1899</v>
      </c>
      <c r="AZ979" s="186">
        <v>0</v>
      </c>
      <c r="BA979" s="231">
        <v>25</v>
      </c>
      <c r="BB979" s="185">
        <v>0</v>
      </c>
      <c r="BD979" s="187">
        <v>30561</v>
      </c>
      <c r="BE979" s="187">
        <v>41621</v>
      </c>
      <c r="BF979" s="187">
        <v>41621</v>
      </c>
      <c r="BH979" s="187">
        <v>43447</v>
      </c>
      <c r="BI979" s="187">
        <v>43811</v>
      </c>
      <c r="BM979" s="185" t="s">
        <v>1900</v>
      </c>
      <c r="BN979" s="185" t="s">
        <v>1275</v>
      </c>
      <c r="BV979" s="185" t="s">
        <v>3365</v>
      </c>
      <c r="BW979" s="185" t="s">
        <v>1960</v>
      </c>
      <c r="BX979" s="185" t="s">
        <v>2025</v>
      </c>
      <c r="BY979" s="187">
        <v>43447</v>
      </c>
      <c r="BZ979" s="187">
        <v>44178</v>
      </c>
      <c r="CA979" s="185">
        <v>0</v>
      </c>
      <c r="CB979" s="185">
        <v>1150436</v>
      </c>
      <c r="CC979" s="185">
        <v>0</v>
      </c>
      <c r="CD979" s="185">
        <v>102854</v>
      </c>
      <c r="CE979" s="185">
        <v>0</v>
      </c>
      <c r="CF979" s="185">
        <v>0</v>
      </c>
      <c r="CG979" s="185">
        <v>0</v>
      </c>
      <c r="CH979" s="185">
        <v>0</v>
      </c>
      <c r="CI979" s="185">
        <v>0</v>
      </c>
      <c r="CK979" s="185">
        <v>0</v>
      </c>
      <c r="CL979" s="185">
        <v>0</v>
      </c>
      <c r="CM979" s="185">
        <v>0</v>
      </c>
      <c r="CN979" s="185">
        <v>0</v>
      </c>
      <c r="CO979" s="185">
        <v>0</v>
      </c>
      <c r="CP979" s="185">
        <v>66098</v>
      </c>
      <c r="CQ979" s="185">
        <v>287609</v>
      </c>
      <c r="CR979" s="185">
        <v>0</v>
      </c>
      <c r="CS979" s="185">
        <v>0</v>
      </c>
      <c r="CT979" s="185">
        <v>0</v>
      </c>
      <c r="CU979" s="185">
        <v>0</v>
      </c>
      <c r="CV979" s="185">
        <v>0</v>
      </c>
      <c r="CW979" s="185">
        <v>1606997</v>
      </c>
      <c r="CX979" s="185">
        <v>103504</v>
      </c>
      <c r="CY979" s="185">
        <v>1503493</v>
      </c>
      <c r="CZ979" s="185" t="s">
        <v>8035</v>
      </c>
      <c r="DA979" s="185">
        <v>133916</v>
      </c>
      <c r="DB979" s="185">
        <v>97700</v>
      </c>
      <c r="DC979" s="185">
        <v>138000</v>
      </c>
      <c r="DD979" s="185">
        <v>1504000</v>
      </c>
      <c r="DE979" s="185">
        <v>60200</v>
      </c>
      <c r="DF979" s="185">
        <v>30100</v>
      </c>
      <c r="DG979" s="185">
        <v>45100</v>
      </c>
      <c r="DH979" s="185">
        <v>0</v>
      </c>
      <c r="DI979" s="185">
        <v>30</v>
      </c>
      <c r="DJ979" s="185">
        <v>0</v>
      </c>
      <c r="DK979" s="185">
        <v>0</v>
      </c>
      <c r="DL979" s="185">
        <v>0</v>
      </c>
      <c r="DM979" s="187">
        <v>44081</v>
      </c>
      <c r="DN979" s="187">
        <v>44099</v>
      </c>
      <c r="DO979" s="185">
        <v>0</v>
      </c>
      <c r="DP979" s="185">
        <v>46000</v>
      </c>
      <c r="DQ979" s="185">
        <v>0</v>
      </c>
      <c r="DR979" s="185" t="s">
        <v>1888</v>
      </c>
      <c r="DS979" s="185" t="s">
        <v>1903</v>
      </c>
      <c r="DT979" s="185">
        <v>46000</v>
      </c>
      <c r="DV979" s="185" t="s">
        <v>1965</v>
      </c>
      <c r="DW979" s="185">
        <v>1150000</v>
      </c>
      <c r="DX979" s="185" t="s">
        <v>1896</v>
      </c>
    </row>
    <row r="980" spans="1:128" x14ac:dyDescent="0.25">
      <c r="A980" s="185">
        <v>30</v>
      </c>
      <c r="B980" s="185">
        <v>1150000</v>
      </c>
      <c r="D980" s="230">
        <v>6.9599999999999995E-2</v>
      </c>
      <c r="E980" s="185">
        <v>80040</v>
      </c>
      <c r="F980" s="185">
        <v>68298691</v>
      </c>
      <c r="I980" s="185">
        <v>1367323</v>
      </c>
      <c r="J980" s="185">
        <v>575218</v>
      </c>
      <c r="L980" s="185">
        <v>1542783</v>
      </c>
      <c r="M980" s="185" t="s">
        <v>2539</v>
      </c>
      <c r="N980" s="185" t="s">
        <v>1878</v>
      </c>
      <c r="R980" s="185" t="s">
        <v>1264</v>
      </c>
      <c r="S980" s="185" t="s">
        <v>616</v>
      </c>
      <c r="T980" s="185" t="s">
        <v>2830</v>
      </c>
      <c r="U980" s="185" t="s">
        <v>682</v>
      </c>
      <c r="V980" s="185" t="s">
        <v>1272</v>
      </c>
      <c r="W980" s="185" t="s">
        <v>1309</v>
      </c>
      <c r="X980" s="185" t="s">
        <v>1880</v>
      </c>
      <c r="Y980" s="185" t="s">
        <v>1881</v>
      </c>
      <c r="Z980" s="185" t="s">
        <v>2541</v>
      </c>
      <c r="AA980" s="185" t="s">
        <v>1883</v>
      </c>
      <c r="AB980" s="185" t="s">
        <v>1898</v>
      </c>
      <c r="AC980" s="185" t="s">
        <v>5565</v>
      </c>
      <c r="AD980" s="185" t="s">
        <v>2832</v>
      </c>
      <c r="AE980" s="185" t="s">
        <v>1887</v>
      </c>
      <c r="AF980" s="185" t="s">
        <v>1888</v>
      </c>
      <c r="AG980" s="185" t="s">
        <v>1889</v>
      </c>
      <c r="AH980" s="185" t="s">
        <v>1883</v>
      </c>
      <c r="AI980" s="185" t="s">
        <v>1890</v>
      </c>
      <c r="AK980" s="185" t="s">
        <v>5566</v>
      </c>
      <c r="AL980" s="185" t="s">
        <v>2695</v>
      </c>
      <c r="AM980" s="185" t="s">
        <v>5567</v>
      </c>
      <c r="AN980" s="185" t="s">
        <v>5029</v>
      </c>
      <c r="AO980" s="185" t="s">
        <v>5568</v>
      </c>
      <c r="AP980" s="185" t="s">
        <v>1896</v>
      </c>
      <c r="AQ980" s="185" t="s">
        <v>1272</v>
      </c>
      <c r="AR980" s="185" t="s">
        <v>2093</v>
      </c>
      <c r="AS980" s="185">
        <v>1150436</v>
      </c>
      <c r="AT980" s="185" t="s">
        <v>2093</v>
      </c>
      <c r="AV980" s="185" t="s">
        <v>1920</v>
      </c>
      <c r="AW980" s="185">
        <v>1150436</v>
      </c>
      <c r="AX980" s="185">
        <v>0</v>
      </c>
      <c r="AY980" s="185" t="s">
        <v>1899</v>
      </c>
      <c r="AZ980" s="186">
        <v>0</v>
      </c>
      <c r="BA980" s="231">
        <v>25</v>
      </c>
      <c r="BB980" s="185">
        <v>0</v>
      </c>
      <c r="BD980" s="187">
        <v>30987</v>
      </c>
      <c r="BE980" s="187">
        <v>42552</v>
      </c>
      <c r="BF980" s="187">
        <v>42552</v>
      </c>
      <c r="BH980" s="187">
        <v>43647</v>
      </c>
      <c r="BI980" s="187">
        <v>44012</v>
      </c>
      <c r="BM980" s="185" t="s">
        <v>1900</v>
      </c>
      <c r="BN980" s="185" t="s">
        <v>1275</v>
      </c>
      <c r="BV980" s="185" t="s">
        <v>3365</v>
      </c>
      <c r="BW980" s="185" t="s">
        <v>1896</v>
      </c>
      <c r="BX980" s="185" t="s">
        <v>2025</v>
      </c>
      <c r="BY980" s="187">
        <v>44378</v>
      </c>
      <c r="BZ980" s="187">
        <v>44013</v>
      </c>
      <c r="CA980" s="185">
        <v>0</v>
      </c>
      <c r="CB980" s="185">
        <v>1150436</v>
      </c>
      <c r="CC980" s="185">
        <v>0</v>
      </c>
      <c r="CD980" s="185">
        <v>102854</v>
      </c>
      <c r="CE980" s="185">
        <v>0</v>
      </c>
      <c r="CF980" s="185">
        <v>0</v>
      </c>
      <c r="CG980" s="185">
        <v>1671543</v>
      </c>
      <c r="CH980" s="185">
        <v>0</v>
      </c>
      <c r="CI980" s="185">
        <v>0</v>
      </c>
      <c r="CK980" s="185">
        <v>0</v>
      </c>
      <c r="CL980" s="185">
        <v>0</v>
      </c>
      <c r="CM980" s="185">
        <v>0</v>
      </c>
      <c r="CN980" s="185">
        <v>0</v>
      </c>
      <c r="CO980" s="185">
        <v>0</v>
      </c>
      <c r="CP980" s="185">
        <v>66098</v>
      </c>
      <c r="CQ980" s="185">
        <v>287609</v>
      </c>
      <c r="CR980" s="185">
        <v>0</v>
      </c>
      <c r="CS980" s="185">
        <v>0</v>
      </c>
      <c r="CT980" s="185">
        <v>0</v>
      </c>
      <c r="CU980" s="185">
        <v>0</v>
      </c>
      <c r="CV980" s="185">
        <v>0</v>
      </c>
      <c r="CW980" s="185">
        <v>3278540</v>
      </c>
      <c r="CX980" s="185">
        <v>558504</v>
      </c>
      <c r="CY980" s="185">
        <v>2720036</v>
      </c>
      <c r="CZ980" s="185" t="s">
        <v>8035</v>
      </c>
      <c r="DA980" s="185">
        <v>273212</v>
      </c>
      <c r="DB980" s="185">
        <v>97700</v>
      </c>
      <c r="DC980" s="185">
        <v>138000</v>
      </c>
      <c r="DD980" s="185">
        <v>3176000</v>
      </c>
      <c r="DE980" s="185">
        <v>127000</v>
      </c>
      <c r="DF980" s="185">
        <v>63500</v>
      </c>
      <c r="DG980" s="185">
        <v>95300</v>
      </c>
      <c r="DH980" s="185">
        <v>0</v>
      </c>
      <c r="DI980" s="185">
        <v>30</v>
      </c>
      <c r="DJ980" s="185">
        <v>0</v>
      </c>
      <c r="DK980" s="185">
        <v>0</v>
      </c>
      <c r="DL980" s="185">
        <v>0</v>
      </c>
      <c r="DM980" s="187">
        <v>44075</v>
      </c>
      <c r="DN980" s="187">
        <v>44095</v>
      </c>
      <c r="DO980" s="185">
        <v>0</v>
      </c>
      <c r="DP980" s="185">
        <v>46000</v>
      </c>
      <c r="DQ980" s="185">
        <v>0</v>
      </c>
      <c r="DR980" s="185" t="s">
        <v>1888</v>
      </c>
      <c r="DS980" s="185" t="s">
        <v>1903</v>
      </c>
      <c r="DT980" s="185">
        <v>46000</v>
      </c>
      <c r="DV980" s="185" t="s">
        <v>1965</v>
      </c>
      <c r="DW980" s="185">
        <v>1150000</v>
      </c>
      <c r="DX980" s="185" t="s">
        <v>1896</v>
      </c>
    </row>
    <row r="981" spans="1:128" x14ac:dyDescent="0.25">
      <c r="A981" s="185">
        <v>30</v>
      </c>
      <c r="B981" s="185">
        <v>1322000</v>
      </c>
      <c r="D981" s="230">
        <v>6.9599999999999995E-2</v>
      </c>
      <c r="E981" s="185">
        <v>92011</v>
      </c>
      <c r="F981" s="185">
        <v>68299246</v>
      </c>
      <c r="I981" s="185">
        <v>1367323</v>
      </c>
      <c r="J981" s="185">
        <v>575218</v>
      </c>
      <c r="L981" s="185">
        <v>1542783</v>
      </c>
      <c r="M981" s="185" t="s">
        <v>2539</v>
      </c>
      <c r="N981" s="185" t="s">
        <v>1938</v>
      </c>
      <c r="R981" s="185" t="s">
        <v>1264</v>
      </c>
      <c r="S981" s="185" t="s">
        <v>616</v>
      </c>
      <c r="T981" s="185" t="s">
        <v>3902</v>
      </c>
      <c r="U981" s="185" t="s">
        <v>682</v>
      </c>
      <c r="V981" s="185" t="s">
        <v>1272</v>
      </c>
      <c r="W981" s="185" t="s">
        <v>1002</v>
      </c>
      <c r="X981" s="185" t="s">
        <v>2013</v>
      </c>
      <c r="Y981" s="185" t="s">
        <v>1987</v>
      </c>
      <c r="Z981" s="185" t="s">
        <v>2541</v>
      </c>
      <c r="AA981" s="185" t="s">
        <v>1883</v>
      </c>
      <c r="AB981" s="185" t="s">
        <v>1898</v>
      </c>
      <c r="AC981" s="185" t="s">
        <v>5569</v>
      </c>
      <c r="AD981" s="185" t="s">
        <v>3904</v>
      </c>
      <c r="AE981" s="185" t="s">
        <v>1887</v>
      </c>
      <c r="AF981" s="185" t="s">
        <v>1888</v>
      </c>
      <c r="AG981" s="185" t="s">
        <v>1889</v>
      </c>
      <c r="AH981" s="185" t="s">
        <v>1912</v>
      </c>
      <c r="AI981" s="185" t="s">
        <v>1890</v>
      </c>
      <c r="AK981" s="185" t="s">
        <v>4809</v>
      </c>
      <c r="AL981" s="185" t="s">
        <v>2126</v>
      </c>
      <c r="AM981" s="185" t="s">
        <v>5570</v>
      </c>
      <c r="AN981" s="185" t="s">
        <v>5571</v>
      </c>
      <c r="AO981" s="185" t="s">
        <v>4742</v>
      </c>
      <c r="AP981" s="185" t="s">
        <v>1896</v>
      </c>
      <c r="AQ981" s="185" t="s">
        <v>1272</v>
      </c>
      <c r="AR981" s="185" t="s">
        <v>2093</v>
      </c>
      <c r="AS981" s="185">
        <v>1150436</v>
      </c>
      <c r="AT981" s="185" t="s">
        <v>2093</v>
      </c>
      <c r="AV981" s="185" t="s">
        <v>1920</v>
      </c>
      <c r="AW981" s="185">
        <v>1150436</v>
      </c>
      <c r="AX981" s="185">
        <v>0</v>
      </c>
      <c r="AY981" s="185" t="s">
        <v>1943</v>
      </c>
      <c r="AZ981" s="186">
        <v>0</v>
      </c>
      <c r="BA981" s="231">
        <v>25</v>
      </c>
      <c r="BB981" s="185">
        <v>0</v>
      </c>
      <c r="BD981" s="187">
        <v>31252</v>
      </c>
      <c r="BE981" s="187">
        <v>41172</v>
      </c>
      <c r="BF981" s="187">
        <v>41172</v>
      </c>
      <c r="BH981" s="187">
        <v>43363</v>
      </c>
      <c r="BI981" s="187">
        <v>43727</v>
      </c>
      <c r="BM981" s="185" t="s">
        <v>1900</v>
      </c>
      <c r="BN981" s="185" t="s">
        <v>1275</v>
      </c>
      <c r="BV981" s="185" t="s">
        <v>3365</v>
      </c>
      <c r="BW981" s="185" t="s">
        <v>1926</v>
      </c>
      <c r="BX981" s="185" t="s">
        <v>2025</v>
      </c>
      <c r="BY981" s="187">
        <v>42998</v>
      </c>
      <c r="BZ981" s="187">
        <v>44094</v>
      </c>
      <c r="CA981" s="185">
        <v>0</v>
      </c>
      <c r="CB981" s="185">
        <v>1150436</v>
      </c>
      <c r="CC981" s="185">
        <v>0</v>
      </c>
      <c r="CD981" s="185">
        <v>102854</v>
      </c>
      <c r="CE981" s="185">
        <v>0</v>
      </c>
      <c r="CF981" s="185">
        <v>0</v>
      </c>
      <c r="CG981" s="185">
        <v>0</v>
      </c>
      <c r="CH981" s="185">
        <v>0</v>
      </c>
      <c r="CI981" s="185">
        <v>0</v>
      </c>
      <c r="CK981" s="185">
        <v>740633</v>
      </c>
      <c r="CL981" s="185">
        <v>0</v>
      </c>
      <c r="CM981" s="185">
        <v>0</v>
      </c>
      <c r="CN981" s="185">
        <v>171127</v>
      </c>
      <c r="CO981" s="185">
        <v>0</v>
      </c>
      <c r="CP981" s="185">
        <v>66098</v>
      </c>
      <c r="CQ981" s="185">
        <v>287609</v>
      </c>
      <c r="CR981" s="185">
        <v>0</v>
      </c>
      <c r="CS981" s="185">
        <v>76696</v>
      </c>
      <c r="CT981" s="185">
        <v>0</v>
      </c>
      <c r="CU981" s="185">
        <v>0</v>
      </c>
      <c r="CV981" s="185">
        <v>0</v>
      </c>
      <c r="CW981" s="185">
        <v>2676392</v>
      </c>
      <c r="CX981" s="185">
        <v>198243</v>
      </c>
      <c r="CY981" s="185">
        <v>2478149</v>
      </c>
      <c r="CZ981" s="185" t="s">
        <v>8035</v>
      </c>
      <c r="DA981" s="185">
        <v>209896</v>
      </c>
      <c r="DB981" s="185">
        <v>112400</v>
      </c>
      <c r="DC981" s="185">
        <v>158600</v>
      </c>
      <c r="DD981" s="185">
        <v>2416000</v>
      </c>
      <c r="DE981" s="185">
        <v>96600</v>
      </c>
      <c r="DF981" s="185">
        <v>48300</v>
      </c>
      <c r="DG981" s="185">
        <v>72500</v>
      </c>
      <c r="DH981" s="185">
        <v>0</v>
      </c>
      <c r="DI981" s="185">
        <v>30</v>
      </c>
      <c r="DJ981" s="185">
        <v>0</v>
      </c>
      <c r="DK981" s="185">
        <v>0</v>
      </c>
      <c r="DL981" s="185">
        <v>0</v>
      </c>
      <c r="DM981" s="187">
        <v>44386</v>
      </c>
      <c r="DN981" s="187">
        <v>44407</v>
      </c>
      <c r="DO981" s="185">
        <v>0</v>
      </c>
      <c r="DP981" s="185">
        <v>52900</v>
      </c>
      <c r="DQ981" s="185">
        <v>0</v>
      </c>
      <c r="DR981" s="185" t="s">
        <v>2026</v>
      </c>
      <c r="DS981" s="185" t="s">
        <v>1887</v>
      </c>
      <c r="DT981" s="185">
        <v>52900</v>
      </c>
      <c r="DV981" s="185" t="s">
        <v>1965</v>
      </c>
      <c r="DW981" s="185">
        <v>1322000</v>
      </c>
      <c r="DX981" s="185" t="s">
        <v>1896</v>
      </c>
    </row>
    <row r="982" spans="1:128" x14ac:dyDescent="0.25">
      <c r="A982" s="185">
        <v>30</v>
      </c>
      <c r="B982" s="185">
        <v>0</v>
      </c>
      <c r="D982" s="230">
        <v>6.9599999999999995E-2</v>
      </c>
      <c r="E982" s="185">
        <v>0</v>
      </c>
      <c r="F982" s="185">
        <v>68305905</v>
      </c>
      <c r="I982" s="185">
        <v>0</v>
      </c>
      <c r="J982" s="185">
        <v>0</v>
      </c>
      <c r="L982" s="185">
        <v>0</v>
      </c>
      <c r="M982" s="185" t="s">
        <v>2539</v>
      </c>
      <c r="N982" s="185" t="s">
        <v>1878</v>
      </c>
      <c r="R982" s="185" t="s">
        <v>2082</v>
      </c>
      <c r="S982" s="185" t="s">
        <v>616</v>
      </c>
      <c r="T982" s="185" t="s">
        <v>2540</v>
      </c>
      <c r="U982" s="185" t="s">
        <v>682</v>
      </c>
      <c r="V982" s="185" t="s">
        <v>1272</v>
      </c>
      <c r="W982" s="185" t="s">
        <v>7763</v>
      </c>
      <c r="X982" s="185" t="s">
        <v>5572</v>
      </c>
      <c r="Y982" s="185" t="s">
        <v>1987</v>
      </c>
      <c r="Z982" s="185" t="s">
        <v>2541</v>
      </c>
      <c r="AA982" s="185" t="s">
        <v>1883</v>
      </c>
      <c r="AB982" s="185" t="s">
        <v>1898</v>
      </c>
      <c r="AC982" s="185" t="s">
        <v>7764</v>
      </c>
      <c r="AD982" s="185" t="s">
        <v>2543</v>
      </c>
      <c r="AE982" s="185" t="s">
        <v>1887</v>
      </c>
      <c r="AF982" s="185" t="s">
        <v>1888</v>
      </c>
      <c r="AG982" s="185" t="s">
        <v>1889</v>
      </c>
      <c r="AH982" s="185" t="s">
        <v>1883</v>
      </c>
      <c r="AI982" s="185" t="s">
        <v>1890</v>
      </c>
      <c r="AK982" s="185" t="s">
        <v>7765</v>
      </c>
      <c r="AL982" s="185" t="s">
        <v>4317</v>
      </c>
      <c r="AM982" s="185" t="s">
        <v>7766</v>
      </c>
      <c r="AN982" s="185" t="s">
        <v>7766</v>
      </c>
      <c r="AP982" s="185" t="s">
        <v>1896</v>
      </c>
      <c r="AQ982" s="185" t="s">
        <v>1272</v>
      </c>
      <c r="AR982" s="185" t="s">
        <v>2093</v>
      </c>
      <c r="AS982" s="185">
        <v>1150436</v>
      </c>
      <c r="AT982" s="185" t="s">
        <v>2093</v>
      </c>
      <c r="AV982" s="185" t="s">
        <v>1920</v>
      </c>
      <c r="AW982" s="185">
        <v>1150436</v>
      </c>
      <c r="AX982" s="185">
        <v>0</v>
      </c>
      <c r="AY982" s="185" t="s">
        <v>1899</v>
      </c>
      <c r="AZ982" s="186">
        <v>0</v>
      </c>
      <c r="BA982" s="231">
        <v>0</v>
      </c>
      <c r="BB982" s="185">
        <v>0</v>
      </c>
      <c r="BD982" s="187">
        <v>29891</v>
      </c>
      <c r="BE982" s="187">
        <v>44181</v>
      </c>
      <c r="BF982" s="187">
        <v>44181</v>
      </c>
      <c r="BG982" s="187">
        <v>44195</v>
      </c>
      <c r="BH982" s="187">
        <v>44181</v>
      </c>
      <c r="BM982" s="185" t="s">
        <v>1900</v>
      </c>
      <c r="BN982" s="185" t="s">
        <v>1275</v>
      </c>
      <c r="BV982" s="185" t="s">
        <v>3365</v>
      </c>
      <c r="BW982" s="185" t="s">
        <v>1926</v>
      </c>
      <c r="BX982" s="185" t="s">
        <v>2094</v>
      </c>
      <c r="BY982" s="187">
        <v>44181</v>
      </c>
      <c r="BZ982" s="187">
        <v>44181</v>
      </c>
      <c r="CA982" s="185">
        <v>0</v>
      </c>
      <c r="CB982" s="185">
        <v>0</v>
      </c>
      <c r="CC982" s="185">
        <v>0</v>
      </c>
      <c r="CD982" s="185">
        <v>0</v>
      </c>
      <c r="CE982" s="185">
        <v>0</v>
      </c>
      <c r="CF982" s="185">
        <v>0</v>
      </c>
      <c r="CG982" s="185">
        <v>0</v>
      </c>
      <c r="CH982" s="185">
        <v>0</v>
      </c>
      <c r="CI982" s="185">
        <v>0</v>
      </c>
      <c r="CK982" s="185">
        <v>0</v>
      </c>
      <c r="CL982" s="185">
        <v>0</v>
      </c>
      <c r="CM982" s="185">
        <v>0</v>
      </c>
      <c r="CN982" s="185">
        <v>0</v>
      </c>
      <c r="CO982" s="185">
        <v>0</v>
      </c>
      <c r="CP982" s="185">
        <v>0</v>
      </c>
      <c r="CQ982" s="185">
        <v>0</v>
      </c>
      <c r="CR982" s="185">
        <v>0</v>
      </c>
      <c r="CS982" s="185">
        <v>0</v>
      </c>
      <c r="CT982" s="185">
        <v>0</v>
      </c>
      <c r="CU982" s="185">
        <v>0</v>
      </c>
      <c r="CV982" s="185">
        <v>0</v>
      </c>
      <c r="CW982" s="185">
        <v>0</v>
      </c>
      <c r="CX982" s="185">
        <v>0</v>
      </c>
      <c r="CY982" s="185">
        <v>0</v>
      </c>
      <c r="CZ982" s="185" t="s">
        <v>8035</v>
      </c>
      <c r="DA982" s="185">
        <v>0</v>
      </c>
      <c r="DB982" s="185">
        <v>0</v>
      </c>
      <c r="DC982" s="185">
        <v>0</v>
      </c>
      <c r="DD982" s="185">
        <v>0</v>
      </c>
      <c r="DE982" s="185">
        <v>0</v>
      </c>
      <c r="DF982" s="185">
        <v>0</v>
      </c>
      <c r="DG982" s="185">
        <v>0</v>
      </c>
      <c r="DH982" s="185">
        <v>0</v>
      </c>
      <c r="DI982" s="185">
        <v>30</v>
      </c>
      <c r="DJ982" s="185">
        <v>0</v>
      </c>
      <c r="DK982" s="185">
        <v>0</v>
      </c>
      <c r="DL982" s="185">
        <v>0</v>
      </c>
      <c r="DM982" s="187">
        <v>44181</v>
      </c>
      <c r="DN982" s="187">
        <v>44182</v>
      </c>
      <c r="DO982" s="185">
        <v>0</v>
      </c>
      <c r="DP982" s="185">
        <v>0</v>
      </c>
      <c r="DQ982" s="185">
        <v>0</v>
      </c>
      <c r="DR982" s="185" t="s">
        <v>1877</v>
      </c>
      <c r="DS982" s="185" t="s">
        <v>1887</v>
      </c>
      <c r="DT982" s="185">
        <v>0</v>
      </c>
      <c r="DV982" s="185" t="s">
        <v>1965</v>
      </c>
      <c r="DW982" s="185">
        <v>0</v>
      </c>
      <c r="DX982" s="185" t="s">
        <v>1896</v>
      </c>
    </row>
    <row r="983" spans="1:128" x14ac:dyDescent="0.25">
      <c r="A983" s="185">
        <v>29</v>
      </c>
      <c r="B983" s="185">
        <v>1257633</v>
      </c>
      <c r="C983" s="185">
        <v>1</v>
      </c>
      <c r="D983" s="230">
        <v>6.9599999999999995E-2</v>
      </c>
      <c r="E983" s="185">
        <v>87531</v>
      </c>
      <c r="F983" s="185">
        <v>68307016</v>
      </c>
      <c r="H983" s="185" t="s">
        <v>1332</v>
      </c>
      <c r="I983" s="185">
        <v>1367323</v>
      </c>
      <c r="J983" s="185">
        <v>575218</v>
      </c>
      <c r="L983" s="185">
        <v>1604495</v>
      </c>
      <c r="M983" s="185" t="s">
        <v>2539</v>
      </c>
      <c r="N983" s="185" t="s">
        <v>1938</v>
      </c>
      <c r="R983" s="185" t="s">
        <v>1264</v>
      </c>
      <c r="S983" s="185" t="s">
        <v>616</v>
      </c>
      <c r="T983" s="185" t="s">
        <v>2540</v>
      </c>
      <c r="U983" s="185" t="s">
        <v>682</v>
      </c>
      <c r="V983" s="185" t="s">
        <v>1272</v>
      </c>
      <c r="W983" s="185" t="s">
        <v>1003</v>
      </c>
      <c r="X983" s="185" t="s">
        <v>1907</v>
      </c>
      <c r="Y983" s="185" t="s">
        <v>1987</v>
      </c>
      <c r="Z983" s="185" t="s">
        <v>2541</v>
      </c>
      <c r="AA983" s="185" t="s">
        <v>1883</v>
      </c>
      <c r="AB983" s="185" t="s">
        <v>1898</v>
      </c>
      <c r="AC983" s="185" t="s">
        <v>5574</v>
      </c>
      <c r="AD983" s="185" t="s">
        <v>2543</v>
      </c>
      <c r="AE983" s="185" t="s">
        <v>1887</v>
      </c>
      <c r="AF983" s="185" t="s">
        <v>1888</v>
      </c>
      <c r="AG983" s="185" t="s">
        <v>1889</v>
      </c>
      <c r="AH983" s="185" t="s">
        <v>1883</v>
      </c>
      <c r="AI983" s="185" t="s">
        <v>1890</v>
      </c>
      <c r="AK983" s="185" t="s">
        <v>5575</v>
      </c>
      <c r="AL983" s="185" t="s">
        <v>4072</v>
      </c>
      <c r="AM983" s="185" t="s">
        <v>5576</v>
      </c>
      <c r="AN983" s="185" t="s">
        <v>4478</v>
      </c>
      <c r="AO983" s="185" t="s">
        <v>4358</v>
      </c>
      <c r="AP983" s="185" t="s">
        <v>1896</v>
      </c>
      <c r="AQ983" s="185" t="s">
        <v>1272</v>
      </c>
      <c r="AR983" s="185" t="s">
        <v>2093</v>
      </c>
      <c r="AS983" s="185">
        <v>1150436</v>
      </c>
      <c r="AT983" s="185" t="s">
        <v>2093</v>
      </c>
      <c r="AV983" s="185" t="s">
        <v>1920</v>
      </c>
      <c r="AW983" s="185">
        <v>1150436</v>
      </c>
      <c r="AX983" s="185">
        <v>0</v>
      </c>
      <c r="AY983" s="185" t="s">
        <v>1943</v>
      </c>
      <c r="AZ983" s="186">
        <v>0</v>
      </c>
      <c r="BA983" s="231">
        <v>0</v>
      </c>
      <c r="BB983" s="185">
        <v>0</v>
      </c>
      <c r="BD983" s="187">
        <v>30750</v>
      </c>
      <c r="BE983" s="187">
        <v>41172</v>
      </c>
      <c r="BF983" s="187">
        <v>41172</v>
      </c>
      <c r="BH983" s="187">
        <v>42633</v>
      </c>
      <c r="BI983" s="187">
        <v>43362</v>
      </c>
      <c r="BM983" s="185" t="s">
        <v>1900</v>
      </c>
      <c r="BN983" s="185" t="s">
        <v>1275</v>
      </c>
      <c r="BV983" s="185" t="s">
        <v>3365</v>
      </c>
      <c r="BW983" s="185" t="s">
        <v>1960</v>
      </c>
      <c r="BX983" s="185" t="s">
        <v>2025</v>
      </c>
      <c r="BY983" s="187">
        <v>42998</v>
      </c>
      <c r="BZ983" s="187">
        <v>44094</v>
      </c>
      <c r="CA983" s="185">
        <v>0</v>
      </c>
      <c r="CB983" s="185">
        <v>1150436</v>
      </c>
      <c r="CC983" s="185">
        <v>0</v>
      </c>
      <c r="CD983" s="185">
        <v>102854</v>
      </c>
      <c r="CE983" s="185">
        <v>0</v>
      </c>
      <c r="CF983" s="185">
        <v>0</v>
      </c>
      <c r="CG983" s="185">
        <v>0</v>
      </c>
      <c r="CH983" s="185">
        <v>0</v>
      </c>
      <c r="CI983" s="185">
        <v>0</v>
      </c>
      <c r="CK983" s="185">
        <v>0</v>
      </c>
      <c r="CL983" s="185">
        <v>0</v>
      </c>
      <c r="CM983" s="185">
        <v>0</v>
      </c>
      <c r="CN983" s="185">
        <v>150995</v>
      </c>
      <c r="CO983" s="185">
        <v>0</v>
      </c>
      <c r="CP983" s="185">
        <v>66098</v>
      </c>
      <c r="CQ983" s="185">
        <v>0</v>
      </c>
      <c r="CR983" s="185">
        <v>0</v>
      </c>
      <c r="CS983" s="185">
        <v>0</v>
      </c>
      <c r="CT983" s="185">
        <v>0</v>
      </c>
      <c r="CU983" s="185">
        <v>0</v>
      </c>
      <c r="CV983" s="185">
        <v>0</v>
      </c>
      <c r="CW983" s="185">
        <v>1470383</v>
      </c>
      <c r="CX983" s="185">
        <v>688504</v>
      </c>
      <c r="CY983" s="185">
        <v>781879</v>
      </c>
      <c r="CZ983" s="185" t="s">
        <v>8035</v>
      </c>
      <c r="DA983" s="185">
        <v>122532</v>
      </c>
      <c r="DB983" s="185">
        <v>110600</v>
      </c>
      <c r="DC983" s="185">
        <v>156100</v>
      </c>
      <c r="DD983" s="185">
        <v>1368000</v>
      </c>
      <c r="DE983" s="185">
        <v>54700</v>
      </c>
      <c r="DF983" s="185">
        <v>27400</v>
      </c>
      <c r="DG983" s="185">
        <v>41000</v>
      </c>
      <c r="DH983" s="185">
        <v>0</v>
      </c>
      <c r="DI983" s="185">
        <v>30</v>
      </c>
      <c r="DJ983" s="185">
        <v>0</v>
      </c>
      <c r="DK983" s="185">
        <v>0</v>
      </c>
      <c r="DL983" s="185">
        <v>0</v>
      </c>
      <c r="DM983" s="187">
        <v>44197</v>
      </c>
      <c r="DN983" s="187">
        <v>44225</v>
      </c>
      <c r="DO983" s="185">
        <v>0</v>
      </c>
      <c r="DP983" s="185">
        <v>52000</v>
      </c>
      <c r="DQ983" s="185">
        <v>0</v>
      </c>
      <c r="DR983" s="185" t="s">
        <v>1927</v>
      </c>
      <c r="DS983" s="185" t="s">
        <v>1887</v>
      </c>
      <c r="DT983" s="185">
        <v>52000</v>
      </c>
      <c r="DV983" s="185" t="s">
        <v>1965</v>
      </c>
      <c r="DW983" s="185">
        <v>1301000</v>
      </c>
      <c r="DX983" s="185" t="s">
        <v>1896</v>
      </c>
    </row>
    <row r="984" spans="1:128" x14ac:dyDescent="0.25">
      <c r="A984" s="185">
        <v>30</v>
      </c>
      <c r="B984" s="185">
        <v>5618000</v>
      </c>
      <c r="D984" s="230">
        <v>2.436E-2</v>
      </c>
      <c r="E984" s="185">
        <v>136854</v>
      </c>
      <c r="F984" s="185">
        <v>69005326</v>
      </c>
      <c r="I984" s="185">
        <v>5781986</v>
      </c>
      <c r="J984" s="185">
        <v>1966343</v>
      </c>
      <c r="L984" s="185">
        <v>6234508</v>
      </c>
      <c r="M984" s="185" t="s">
        <v>2324</v>
      </c>
      <c r="N984" s="185" t="s">
        <v>1962</v>
      </c>
      <c r="R984" s="185" t="s">
        <v>2674</v>
      </c>
      <c r="S984" s="185" t="s">
        <v>783</v>
      </c>
      <c r="T984" s="185" t="s">
        <v>2508</v>
      </c>
      <c r="U984" s="185" t="s">
        <v>682</v>
      </c>
      <c r="V984" s="185" t="s">
        <v>311</v>
      </c>
      <c r="W984" s="185" t="s">
        <v>1600</v>
      </c>
      <c r="X984" s="185" t="s">
        <v>2013</v>
      </c>
      <c r="Y984" s="185" t="s">
        <v>1881</v>
      </c>
      <c r="Z984" s="185" t="s">
        <v>2504</v>
      </c>
      <c r="AA984" s="185" t="s">
        <v>1883</v>
      </c>
      <c r="AB984" s="185" t="s">
        <v>2001</v>
      </c>
      <c r="AC984" s="185" t="s">
        <v>5577</v>
      </c>
      <c r="AD984" s="185" t="s">
        <v>2510</v>
      </c>
      <c r="AE984" s="185" t="s">
        <v>1887</v>
      </c>
      <c r="AF984" s="185" t="s">
        <v>1888</v>
      </c>
      <c r="AG984" s="185" t="s">
        <v>1889</v>
      </c>
      <c r="AH984" s="185" t="s">
        <v>1883</v>
      </c>
      <c r="AI984" s="185" t="s">
        <v>1890</v>
      </c>
      <c r="AK984" s="185" t="s">
        <v>2813</v>
      </c>
      <c r="AL984" s="185" t="s">
        <v>4127</v>
      </c>
      <c r="AM984" s="185" t="s">
        <v>5578</v>
      </c>
      <c r="AN984" s="185" t="s">
        <v>5200</v>
      </c>
      <c r="AO984" s="185" t="s">
        <v>4359</v>
      </c>
      <c r="AP984" s="185" t="s">
        <v>1896</v>
      </c>
      <c r="AQ984" s="185" t="s">
        <v>311</v>
      </c>
      <c r="AR984" s="185" t="s">
        <v>524</v>
      </c>
      <c r="AS984" s="185">
        <v>5618124</v>
      </c>
      <c r="AT984" s="185" t="s">
        <v>524</v>
      </c>
      <c r="AV984" s="185" t="s">
        <v>1920</v>
      </c>
      <c r="AW984" s="185">
        <v>5618124</v>
      </c>
      <c r="AX984" s="185">
        <v>0</v>
      </c>
      <c r="AY984" s="185" t="s">
        <v>1968</v>
      </c>
      <c r="AZ984" s="186">
        <v>0</v>
      </c>
      <c r="BA984" s="231">
        <v>14</v>
      </c>
      <c r="BB984" s="185">
        <v>0</v>
      </c>
      <c r="BD984" s="187">
        <v>25931</v>
      </c>
      <c r="BE984" s="187">
        <v>43104</v>
      </c>
      <c r="BF984" s="187">
        <v>44109</v>
      </c>
      <c r="BH984" s="187">
        <v>43104</v>
      </c>
      <c r="BI984" s="187">
        <v>43468</v>
      </c>
      <c r="BO984" s="185" t="s">
        <v>1969</v>
      </c>
      <c r="BR984" s="185" t="s">
        <v>1970</v>
      </c>
      <c r="BV984" s="185" t="s">
        <v>3365</v>
      </c>
      <c r="BW984" s="185" t="s">
        <v>1896</v>
      </c>
      <c r="BX984" s="185" t="s">
        <v>3246</v>
      </c>
      <c r="BY984" s="187">
        <v>43104</v>
      </c>
      <c r="BZ984" s="187">
        <v>44200</v>
      </c>
      <c r="CA984" s="185">
        <v>0</v>
      </c>
      <c r="CB984" s="185">
        <v>5618124</v>
      </c>
      <c r="CC984" s="185">
        <v>0</v>
      </c>
      <c r="CD984" s="185">
        <v>0</v>
      </c>
      <c r="CE984" s="185">
        <v>0</v>
      </c>
      <c r="CF984" s="185">
        <v>0</v>
      </c>
      <c r="CG984" s="185">
        <v>0</v>
      </c>
      <c r="CH984" s="185">
        <v>0</v>
      </c>
      <c r="CI984" s="185">
        <v>0</v>
      </c>
      <c r="CK984" s="185">
        <v>0</v>
      </c>
      <c r="CL984" s="185">
        <v>0</v>
      </c>
      <c r="CM984" s="185">
        <v>0</v>
      </c>
      <c r="CN984" s="185">
        <v>0</v>
      </c>
      <c r="CO984" s="185">
        <v>0</v>
      </c>
      <c r="CP984" s="185">
        <v>0</v>
      </c>
      <c r="CQ984" s="185">
        <v>786537</v>
      </c>
      <c r="CR984" s="185">
        <v>0</v>
      </c>
      <c r="CS984" s="185">
        <v>0</v>
      </c>
      <c r="CT984" s="185">
        <v>0</v>
      </c>
      <c r="CU984" s="185">
        <v>0</v>
      </c>
      <c r="CV984" s="185">
        <v>0</v>
      </c>
      <c r="CW984" s="185">
        <v>6404661</v>
      </c>
      <c r="CX984" s="185">
        <v>1034563</v>
      </c>
      <c r="CY984" s="185">
        <v>5370098</v>
      </c>
      <c r="CZ984" s="185" t="s">
        <v>8035</v>
      </c>
      <c r="DA984" s="185">
        <v>533722</v>
      </c>
      <c r="DB984" s="185">
        <v>477500</v>
      </c>
      <c r="DC984" s="185">
        <v>674200</v>
      </c>
      <c r="DD984" s="185">
        <v>6405000</v>
      </c>
      <c r="DE984" s="185">
        <v>256200</v>
      </c>
      <c r="DF984" s="185">
        <v>128100</v>
      </c>
      <c r="DG984" s="185">
        <v>192100</v>
      </c>
      <c r="DH984" s="185">
        <v>0</v>
      </c>
      <c r="DI984" s="185">
        <v>30</v>
      </c>
      <c r="DJ984" s="185">
        <v>0</v>
      </c>
      <c r="DK984" s="185">
        <v>0</v>
      </c>
      <c r="DL984" s="185">
        <v>191876</v>
      </c>
      <c r="DM984" s="187">
        <v>43745</v>
      </c>
      <c r="DN984" s="187">
        <v>43766</v>
      </c>
      <c r="DO984" s="185">
        <v>0</v>
      </c>
      <c r="DP984" s="185">
        <v>224700</v>
      </c>
      <c r="DQ984" s="185">
        <v>56200</v>
      </c>
      <c r="DR984" s="185" t="s">
        <v>2026</v>
      </c>
      <c r="DS984" s="185" t="s">
        <v>1903</v>
      </c>
      <c r="DT984" s="185">
        <v>224700</v>
      </c>
      <c r="DV984" s="185" t="s">
        <v>1952</v>
      </c>
      <c r="DW984" s="185">
        <v>5618000</v>
      </c>
      <c r="DX984" s="185" t="s">
        <v>1896</v>
      </c>
    </row>
    <row r="985" spans="1:128" x14ac:dyDescent="0.25">
      <c r="A985" s="185">
        <v>30</v>
      </c>
      <c r="B985" s="185">
        <v>1150000</v>
      </c>
      <c r="D985" s="230">
        <v>1.044E-2</v>
      </c>
      <c r="E985" s="185">
        <v>12006</v>
      </c>
      <c r="F985" s="185">
        <v>69026860</v>
      </c>
      <c r="I985" s="185">
        <v>1367323</v>
      </c>
      <c r="J985" s="185">
        <v>575218</v>
      </c>
      <c r="L985" s="185">
        <v>1542783</v>
      </c>
      <c r="M985" s="185" t="s">
        <v>2324</v>
      </c>
      <c r="N985" s="185" t="s">
        <v>4180</v>
      </c>
      <c r="R985" s="185" t="s">
        <v>1879</v>
      </c>
      <c r="S985" s="185" t="s">
        <v>783</v>
      </c>
      <c r="T985" s="185" t="s">
        <v>2508</v>
      </c>
      <c r="U985" s="185" t="s">
        <v>682</v>
      </c>
      <c r="V985" s="185" t="s">
        <v>1949</v>
      </c>
      <c r="W985" s="185" t="s">
        <v>248</v>
      </c>
      <c r="X985" s="185" t="s">
        <v>1907</v>
      </c>
      <c r="Y985" s="185" t="s">
        <v>1881</v>
      </c>
      <c r="Z985" s="185" t="s">
        <v>2504</v>
      </c>
      <c r="AA985" s="185" t="s">
        <v>1883</v>
      </c>
      <c r="AB985" s="185" t="s">
        <v>2001</v>
      </c>
      <c r="AC985" s="185" t="s">
        <v>5579</v>
      </c>
      <c r="AD985" s="185" t="s">
        <v>2510</v>
      </c>
      <c r="AE985" s="185" t="s">
        <v>1887</v>
      </c>
      <c r="AF985" s="185" t="s">
        <v>1888</v>
      </c>
      <c r="AG985" s="185" t="s">
        <v>1889</v>
      </c>
      <c r="AH985" s="185" t="s">
        <v>1883</v>
      </c>
      <c r="AI985" s="185" t="s">
        <v>1890</v>
      </c>
      <c r="AK985" s="185" t="s">
        <v>2142</v>
      </c>
      <c r="AL985" s="185" t="s">
        <v>2612</v>
      </c>
      <c r="AM985" s="185" t="s">
        <v>4604</v>
      </c>
      <c r="AN985" s="185" t="s">
        <v>4604</v>
      </c>
      <c r="AP985" s="185" t="s">
        <v>1896</v>
      </c>
      <c r="AQ985" s="185" t="s">
        <v>1949</v>
      </c>
      <c r="AR985" s="185" t="s">
        <v>3251</v>
      </c>
      <c r="AS985" s="185">
        <v>1150436</v>
      </c>
      <c r="AT985" s="185" t="s">
        <v>3251</v>
      </c>
      <c r="AV985" s="185" t="s">
        <v>1920</v>
      </c>
      <c r="AW985" s="185">
        <v>1150436</v>
      </c>
      <c r="AX985" s="185">
        <v>0</v>
      </c>
      <c r="AY985" s="185" t="s">
        <v>4186</v>
      </c>
      <c r="AZ985" s="186">
        <v>0</v>
      </c>
      <c r="BA985" s="231">
        <v>14</v>
      </c>
      <c r="BB985" s="185">
        <v>0</v>
      </c>
      <c r="BC985" s="185" t="s">
        <v>1332</v>
      </c>
      <c r="BD985" s="187">
        <v>27765</v>
      </c>
      <c r="BE985" s="187">
        <v>35741</v>
      </c>
      <c r="BF985" s="187">
        <v>39805</v>
      </c>
      <c r="BH985" s="187">
        <v>42681</v>
      </c>
      <c r="BI985" s="187">
        <v>43045</v>
      </c>
      <c r="BM985" s="185" t="s">
        <v>1900</v>
      </c>
      <c r="BN985" s="185" t="s">
        <v>1275</v>
      </c>
      <c r="BV985" s="185" t="s">
        <v>3365</v>
      </c>
      <c r="BW985" s="185" t="s">
        <v>1896</v>
      </c>
      <c r="BX985" s="185" t="s">
        <v>1902</v>
      </c>
      <c r="BY985" s="187">
        <v>43046</v>
      </c>
      <c r="BZ985" s="187">
        <v>44142</v>
      </c>
      <c r="CA985" s="185">
        <v>0</v>
      </c>
      <c r="CB985" s="185">
        <v>1150436</v>
      </c>
      <c r="CC985" s="185">
        <v>0</v>
      </c>
      <c r="CD985" s="185">
        <v>102854</v>
      </c>
      <c r="CE985" s="185">
        <v>0</v>
      </c>
      <c r="CF985" s="185">
        <v>0</v>
      </c>
      <c r="CG985" s="185">
        <v>0</v>
      </c>
      <c r="CH985" s="185">
        <v>0</v>
      </c>
      <c r="CI985" s="185">
        <v>0</v>
      </c>
      <c r="CK985" s="185">
        <v>0</v>
      </c>
      <c r="CL985" s="185">
        <v>0</v>
      </c>
      <c r="CM985" s="185">
        <v>0</v>
      </c>
      <c r="CN985" s="185">
        <v>0</v>
      </c>
      <c r="CO985" s="185">
        <v>0</v>
      </c>
      <c r="CP985" s="185">
        <v>66098</v>
      </c>
      <c r="CQ985" s="185">
        <v>161061</v>
      </c>
      <c r="CR985" s="185">
        <v>0</v>
      </c>
      <c r="CS985" s="185">
        <v>0</v>
      </c>
      <c r="CT985" s="185">
        <v>0</v>
      </c>
      <c r="CU985" s="185">
        <v>0</v>
      </c>
      <c r="CV985" s="185">
        <v>0</v>
      </c>
      <c r="CW985" s="185">
        <v>1480449</v>
      </c>
      <c r="CX985" s="185">
        <v>169473</v>
      </c>
      <c r="CY985" s="185">
        <v>1310976</v>
      </c>
      <c r="CZ985" s="185" t="s">
        <v>8035</v>
      </c>
      <c r="DA985" s="185">
        <v>123371</v>
      </c>
      <c r="DB985" s="185">
        <v>97700</v>
      </c>
      <c r="DC985" s="185">
        <v>138000</v>
      </c>
      <c r="DD985" s="185">
        <v>1378000</v>
      </c>
      <c r="DE985" s="185">
        <v>55100</v>
      </c>
      <c r="DF985" s="185">
        <v>27600</v>
      </c>
      <c r="DG985" s="185">
        <v>41300</v>
      </c>
      <c r="DH985" s="185">
        <v>0</v>
      </c>
      <c r="DI985" s="185">
        <v>30</v>
      </c>
      <c r="DJ985" s="185">
        <v>0</v>
      </c>
      <c r="DK985" s="185">
        <v>0</v>
      </c>
      <c r="DL985" s="185">
        <v>0</v>
      </c>
      <c r="DM985" s="187">
        <v>44197</v>
      </c>
      <c r="DN985" s="187">
        <v>44214</v>
      </c>
      <c r="DO985" s="185">
        <v>0</v>
      </c>
      <c r="DP985" s="185">
        <v>46000</v>
      </c>
      <c r="DQ985" s="185">
        <v>0</v>
      </c>
      <c r="DR985" s="185" t="s">
        <v>1927</v>
      </c>
      <c r="DS985" s="185" t="s">
        <v>1903</v>
      </c>
      <c r="DT985" s="185">
        <v>46000</v>
      </c>
      <c r="DV985" s="185" t="s">
        <v>1952</v>
      </c>
      <c r="DW985" s="185">
        <v>1150000</v>
      </c>
      <c r="DX985" s="185" t="s">
        <v>1896</v>
      </c>
    </row>
    <row r="986" spans="1:128" x14ac:dyDescent="0.25">
      <c r="A986" s="185">
        <v>29</v>
      </c>
      <c r="B986" s="185">
        <v>1111667</v>
      </c>
      <c r="C986" s="185">
        <v>1</v>
      </c>
      <c r="D986" s="230">
        <v>6.9599999999999995E-2</v>
      </c>
      <c r="E986" s="185">
        <v>77372</v>
      </c>
      <c r="F986" s="185">
        <v>69087350</v>
      </c>
      <c r="H986" s="185" t="s">
        <v>1332</v>
      </c>
      <c r="I986" s="185">
        <v>1367323</v>
      </c>
      <c r="J986" s="185">
        <v>575218</v>
      </c>
      <c r="L986" s="185">
        <v>1542783</v>
      </c>
      <c r="M986" s="185" t="s">
        <v>2324</v>
      </c>
      <c r="N986" s="185" t="s">
        <v>1938</v>
      </c>
      <c r="R986" s="185" t="s">
        <v>1879</v>
      </c>
      <c r="S986" s="185" t="s">
        <v>783</v>
      </c>
      <c r="T986" s="185" t="s">
        <v>2508</v>
      </c>
      <c r="U986" s="185" t="s">
        <v>682</v>
      </c>
      <c r="V986" s="185" t="s">
        <v>1272</v>
      </c>
      <c r="W986" s="185" t="s">
        <v>1004</v>
      </c>
      <c r="X986" s="185" t="s">
        <v>1907</v>
      </c>
      <c r="Y986" s="185" t="s">
        <v>1987</v>
      </c>
      <c r="Z986" s="185" t="s">
        <v>2504</v>
      </c>
      <c r="AA986" s="185" t="s">
        <v>1883</v>
      </c>
      <c r="AB986" s="185" t="s">
        <v>2001</v>
      </c>
      <c r="AC986" s="185" t="s">
        <v>5580</v>
      </c>
      <c r="AD986" s="185" t="s">
        <v>2510</v>
      </c>
      <c r="AE986" s="185" t="s">
        <v>1887</v>
      </c>
      <c r="AF986" s="185" t="s">
        <v>1888</v>
      </c>
      <c r="AG986" s="185" t="s">
        <v>1889</v>
      </c>
      <c r="AH986" s="185" t="s">
        <v>1883</v>
      </c>
      <c r="AI986" s="185" t="s">
        <v>1890</v>
      </c>
      <c r="AK986" s="185" t="s">
        <v>2056</v>
      </c>
      <c r="AL986" s="185" t="s">
        <v>5581</v>
      </c>
      <c r="AM986" s="185" t="s">
        <v>4506</v>
      </c>
      <c r="AN986" s="185" t="s">
        <v>4272</v>
      </c>
      <c r="AO986" s="185" t="s">
        <v>4507</v>
      </c>
      <c r="AP986" s="185" t="s">
        <v>1896</v>
      </c>
      <c r="AQ986" s="185" t="s">
        <v>1272</v>
      </c>
      <c r="AR986" s="185" t="s">
        <v>2093</v>
      </c>
      <c r="AS986" s="185">
        <v>1150436</v>
      </c>
      <c r="AT986" s="185" t="s">
        <v>2093</v>
      </c>
      <c r="AV986" s="185" t="s">
        <v>1920</v>
      </c>
      <c r="AW986" s="185">
        <v>1150436</v>
      </c>
      <c r="AX986" s="185">
        <v>0</v>
      </c>
      <c r="AY986" s="185" t="s">
        <v>1943</v>
      </c>
      <c r="AZ986" s="186">
        <v>0</v>
      </c>
      <c r="BA986" s="231">
        <v>14</v>
      </c>
      <c r="BB986" s="185">
        <v>0</v>
      </c>
      <c r="BD986" s="187">
        <v>27838</v>
      </c>
      <c r="BE986" s="187">
        <v>41183</v>
      </c>
      <c r="BF986" s="187">
        <v>42921</v>
      </c>
      <c r="BH986" s="187">
        <v>43374</v>
      </c>
      <c r="BI986" s="187">
        <v>43738</v>
      </c>
      <c r="BM986" s="185" t="s">
        <v>1900</v>
      </c>
      <c r="BN986" s="185" t="s">
        <v>1275</v>
      </c>
      <c r="BV986" s="185" t="s">
        <v>3365</v>
      </c>
      <c r="BW986" s="185" t="s">
        <v>1896</v>
      </c>
      <c r="BX986" s="185" t="s">
        <v>1902</v>
      </c>
      <c r="BY986" s="187">
        <v>43009</v>
      </c>
      <c r="BZ986" s="187">
        <v>44105</v>
      </c>
      <c r="CA986" s="185">
        <v>0</v>
      </c>
      <c r="CB986" s="185">
        <v>1150436</v>
      </c>
      <c r="CC986" s="185">
        <v>0</v>
      </c>
      <c r="CD986" s="185">
        <v>102854</v>
      </c>
      <c r="CE986" s="185">
        <v>0</v>
      </c>
      <c r="CF986" s="185">
        <v>0</v>
      </c>
      <c r="CG986" s="185">
        <v>0</v>
      </c>
      <c r="CH986" s="185">
        <v>0</v>
      </c>
      <c r="CI986" s="185">
        <v>0</v>
      </c>
      <c r="CK986" s="185">
        <v>0</v>
      </c>
      <c r="CL986" s="185">
        <v>0</v>
      </c>
      <c r="CM986" s="185">
        <v>0</v>
      </c>
      <c r="CN986" s="185">
        <v>0</v>
      </c>
      <c r="CO986" s="185">
        <v>0</v>
      </c>
      <c r="CP986" s="185">
        <v>66098</v>
      </c>
      <c r="CQ986" s="185">
        <v>161061</v>
      </c>
      <c r="CR986" s="185">
        <v>0</v>
      </c>
      <c r="CS986" s="185">
        <v>0</v>
      </c>
      <c r="CT986" s="185">
        <v>0</v>
      </c>
      <c r="CU986" s="185">
        <v>0</v>
      </c>
      <c r="CV986" s="185">
        <v>0</v>
      </c>
      <c r="CW986" s="185">
        <v>1480449</v>
      </c>
      <c r="CX986" s="185">
        <v>661173</v>
      </c>
      <c r="CY986" s="185">
        <v>819276</v>
      </c>
      <c r="CZ986" s="185" t="s">
        <v>8035</v>
      </c>
      <c r="DA986" s="185">
        <v>123371</v>
      </c>
      <c r="DB986" s="185">
        <v>97700</v>
      </c>
      <c r="DC986" s="185">
        <v>138000</v>
      </c>
      <c r="DD986" s="185">
        <v>1378000</v>
      </c>
      <c r="DE986" s="185">
        <v>55100</v>
      </c>
      <c r="DF986" s="185">
        <v>27600</v>
      </c>
      <c r="DG986" s="185">
        <v>41300</v>
      </c>
      <c r="DH986" s="185">
        <v>0</v>
      </c>
      <c r="DI986" s="185">
        <v>30</v>
      </c>
      <c r="DJ986" s="185">
        <v>0</v>
      </c>
      <c r="DK986" s="185">
        <v>0</v>
      </c>
      <c r="DL986" s="185">
        <v>0</v>
      </c>
      <c r="DM986" s="187">
        <v>44197</v>
      </c>
      <c r="DN986" s="187">
        <v>44208</v>
      </c>
      <c r="DO986" s="185">
        <v>0</v>
      </c>
      <c r="DP986" s="185">
        <v>46000</v>
      </c>
      <c r="DQ986" s="185">
        <v>0</v>
      </c>
      <c r="DR986" s="185" t="s">
        <v>1927</v>
      </c>
      <c r="DS986" s="185" t="s">
        <v>1887</v>
      </c>
      <c r="DT986" s="185">
        <v>46000</v>
      </c>
      <c r="DV986" s="185" t="s">
        <v>1952</v>
      </c>
      <c r="DW986" s="185">
        <v>1150000</v>
      </c>
      <c r="DX986" s="185" t="s">
        <v>1896</v>
      </c>
    </row>
    <row r="987" spans="1:128" x14ac:dyDescent="0.25">
      <c r="A987" s="185">
        <v>30</v>
      </c>
      <c r="B987" s="185">
        <v>1365000</v>
      </c>
      <c r="D987" s="230">
        <v>6.9599999999999995E-2</v>
      </c>
      <c r="E987" s="185">
        <v>95004</v>
      </c>
      <c r="F987" s="185">
        <v>70122874</v>
      </c>
      <c r="I987" s="185">
        <v>1590659</v>
      </c>
      <c r="J987" s="185">
        <v>682420</v>
      </c>
      <c r="L987" s="185">
        <v>1865803</v>
      </c>
      <c r="M987" s="185" t="s">
        <v>2095</v>
      </c>
      <c r="N987" s="185" t="s">
        <v>2149</v>
      </c>
      <c r="R987" s="185" t="s">
        <v>1879</v>
      </c>
      <c r="S987" s="185" t="s">
        <v>687</v>
      </c>
      <c r="T987" s="185" t="s">
        <v>5008</v>
      </c>
      <c r="U987" s="185" t="s">
        <v>682</v>
      </c>
      <c r="V987" s="185" t="s">
        <v>1949</v>
      </c>
      <c r="W987" s="185" t="s">
        <v>117</v>
      </c>
      <c r="X987" s="185" t="s">
        <v>2407</v>
      </c>
      <c r="Y987" s="185" t="s">
        <v>2084</v>
      </c>
      <c r="Z987" s="185" t="s">
        <v>2097</v>
      </c>
      <c r="AA987" s="185" t="s">
        <v>1883</v>
      </c>
      <c r="AB987" s="185" t="s">
        <v>2086</v>
      </c>
      <c r="AC987" s="185" t="s">
        <v>5582</v>
      </c>
      <c r="AD987" s="185" t="s">
        <v>5009</v>
      </c>
      <c r="AE987" s="185" t="s">
        <v>1887</v>
      </c>
      <c r="AF987" s="185" t="s">
        <v>1888</v>
      </c>
      <c r="AG987" s="185" t="s">
        <v>1889</v>
      </c>
      <c r="AH987" s="185" t="s">
        <v>1883</v>
      </c>
      <c r="AI987" s="185" t="s">
        <v>1890</v>
      </c>
      <c r="AJ987" s="185" t="s">
        <v>1913</v>
      </c>
      <c r="AK987" s="185" t="s">
        <v>4111</v>
      </c>
      <c r="AL987" s="185" t="s">
        <v>4536</v>
      </c>
      <c r="AM987" s="185" t="s">
        <v>5583</v>
      </c>
      <c r="AN987" s="185" t="s">
        <v>1956</v>
      </c>
      <c r="AO987" s="185" t="s">
        <v>2122</v>
      </c>
      <c r="AP987" s="185" t="s">
        <v>1896</v>
      </c>
      <c r="AQ987" s="185" t="s">
        <v>1949</v>
      </c>
      <c r="AR987" s="185" t="s">
        <v>1957</v>
      </c>
      <c r="AS987" s="185">
        <v>1364839</v>
      </c>
      <c r="AT987" s="185" t="s">
        <v>1957</v>
      </c>
      <c r="AV987" s="185" t="s">
        <v>1920</v>
      </c>
      <c r="AW987" s="185">
        <v>1364839</v>
      </c>
      <c r="AX987" s="185">
        <v>0</v>
      </c>
      <c r="AY987" s="185" t="s">
        <v>2155</v>
      </c>
      <c r="AZ987" s="186">
        <v>0</v>
      </c>
      <c r="BA987" s="231">
        <v>0</v>
      </c>
      <c r="BB987" s="185">
        <v>20</v>
      </c>
      <c r="BC987" s="185" t="s">
        <v>1332</v>
      </c>
      <c r="BD987" s="187">
        <v>20757</v>
      </c>
      <c r="BE987" s="187">
        <v>30162</v>
      </c>
      <c r="BF987" s="187">
        <v>32874</v>
      </c>
      <c r="BH987" s="187">
        <v>43366</v>
      </c>
      <c r="BI987" s="187">
        <v>43730</v>
      </c>
      <c r="BJ987" s="185" t="s">
        <v>5584</v>
      </c>
      <c r="BK987" s="185" t="s">
        <v>1923</v>
      </c>
      <c r="BL987" s="187">
        <v>31096</v>
      </c>
      <c r="BM987" s="185" t="s">
        <v>2103</v>
      </c>
      <c r="BN987" s="185" t="s">
        <v>1283</v>
      </c>
      <c r="BV987" s="185" t="s">
        <v>1901</v>
      </c>
      <c r="BW987" s="185" t="s">
        <v>1896</v>
      </c>
      <c r="BX987" s="185" t="s">
        <v>1902</v>
      </c>
      <c r="BY987" s="187">
        <v>43001</v>
      </c>
      <c r="BZ987" s="187">
        <v>44097</v>
      </c>
      <c r="CA987" s="185">
        <v>0</v>
      </c>
      <c r="CB987" s="185">
        <v>1364839</v>
      </c>
      <c r="CC987" s="185">
        <v>0</v>
      </c>
      <c r="CD987" s="185">
        <v>102854</v>
      </c>
      <c r="CE987" s="185">
        <v>0</v>
      </c>
      <c r="CF987" s="185">
        <v>0</v>
      </c>
      <c r="CG987" s="185">
        <v>0</v>
      </c>
      <c r="CH987" s="185">
        <v>0</v>
      </c>
      <c r="CI987" s="185">
        <v>0</v>
      </c>
      <c r="CK987" s="185">
        <v>0</v>
      </c>
      <c r="CL987" s="185">
        <v>0</v>
      </c>
      <c r="CM987" s="185">
        <v>0</v>
      </c>
      <c r="CN987" s="185">
        <v>0</v>
      </c>
      <c r="CO987" s="185">
        <v>272968</v>
      </c>
      <c r="CP987" s="185">
        <v>66098</v>
      </c>
      <c r="CQ987" s="185">
        <v>0</v>
      </c>
      <c r="CR987" s="185">
        <v>0</v>
      </c>
      <c r="CS987" s="185">
        <v>0</v>
      </c>
      <c r="CT987" s="185">
        <v>0</v>
      </c>
      <c r="CU987" s="185">
        <v>0</v>
      </c>
      <c r="CV987" s="185">
        <v>0</v>
      </c>
      <c r="CW987" s="185">
        <v>1806759</v>
      </c>
      <c r="CX987" s="185">
        <v>324715</v>
      </c>
      <c r="CY987" s="185">
        <v>1482044</v>
      </c>
      <c r="CZ987" s="185" t="s">
        <v>8035</v>
      </c>
      <c r="DA987" s="185">
        <v>150563</v>
      </c>
      <c r="DB987" s="185">
        <v>116000</v>
      </c>
      <c r="DC987" s="185">
        <v>163800</v>
      </c>
      <c r="DD987" s="185">
        <v>1704000</v>
      </c>
      <c r="DE987" s="185">
        <v>68200</v>
      </c>
      <c r="DF987" s="185">
        <v>34100</v>
      </c>
      <c r="DG987" s="185">
        <v>51100</v>
      </c>
      <c r="DH987" s="185">
        <v>76690</v>
      </c>
      <c r="DI987" s="185">
        <v>30</v>
      </c>
      <c r="DJ987" s="185">
        <v>0</v>
      </c>
      <c r="DK987" s="185">
        <v>0</v>
      </c>
      <c r="DL987" s="185">
        <v>0</v>
      </c>
      <c r="DM987" s="187">
        <v>44197</v>
      </c>
      <c r="DN987" s="187">
        <v>44209</v>
      </c>
      <c r="DO987" s="185">
        <v>0</v>
      </c>
      <c r="DP987" s="185">
        <v>54600</v>
      </c>
      <c r="DQ987" s="185">
        <v>0</v>
      </c>
      <c r="DR987" s="185" t="s">
        <v>2074</v>
      </c>
      <c r="DS987" s="185" t="s">
        <v>1911</v>
      </c>
      <c r="DT987" s="185">
        <v>54600</v>
      </c>
      <c r="DV987" s="185" t="s">
        <v>1911</v>
      </c>
      <c r="DW987" s="185">
        <v>1365000</v>
      </c>
      <c r="DX987" s="185" t="s">
        <v>1896</v>
      </c>
    </row>
    <row r="988" spans="1:128" x14ac:dyDescent="0.25">
      <c r="A988" s="185">
        <v>30</v>
      </c>
      <c r="B988" s="185">
        <v>2047000</v>
      </c>
      <c r="D988" s="230">
        <v>2.436E-2</v>
      </c>
      <c r="E988" s="185">
        <v>49865</v>
      </c>
      <c r="F988" s="185">
        <v>70129350</v>
      </c>
      <c r="I988" s="185">
        <v>1590659</v>
      </c>
      <c r="J988" s="185">
        <v>682420</v>
      </c>
      <c r="L988" s="185">
        <v>1722983</v>
      </c>
      <c r="M988" s="185" t="s">
        <v>2112</v>
      </c>
      <c r="N988" s="185" t="s">
        <v>2149</v>
      </c>
      <c r="R988" s="185" t="s">
        <v>1879</v>
      </c>
      <c r="S988" s="185" t="s">
        <v>687</v>
      </c>
      <c r="T988" s="185" t="s">
        <v>355</v>
      </c>
      <c r="U988" s="185" t="s">
        <v>682</v>
      </c>
      <c r="V988" s="185" t="s">
        <v>1949</v>
      </c>
      <c r="W988" s="185" t="s">
        <v>62</v>
      </c>
      <c r="X988" s="185" t="s">
        <v>1907</v>
      </c>
      <c r="Y988" s="185" t="s">
        <v>1881</v>
      </c>
      <c r="Z988" s="185" t="s">
        <v>2114</v>
      </c>
      <c r="AA988" s="185" t="s">
        <v>1883</v>
      </c>
      <c r="AB988" s="185" t="s">
        <v>2086</v>
      </c>
      <c r="AC988" s="185" t="s">
        <v>5585</v>
      </c>
      <c r="AD988" s="185" t="s">
        <v>5586</v>
      </c>
      <c r="AE988" s="185" t="s">
        <v>1887</v>
      </c>
      <c r="AF988" s="185" t="s">
        <v>1888</v>
      </c>
      <c r="AG988" s="185" t="s">
        <v>1889</v>
      </c>
      <c r="AH988" s="185" t="s">
        <v>1883</v>
      </c>
      <c r="AI988" s="185" t="s">
        <v>1890</v>
      </c>
      <c r="AJ988" s="185" t="s">
        <v>1913</v>
      </c>
      <c r="AK988" s="185" t="s">
        <v>3607</v>
      </c>
      <c r="AL988" s="185" t="s">
        <v>2649</v>
      </c>
      <c r="AM988" s="185" t="s">
        <v>5587</v>
      </c>
      <c r="AN988" s="185" t="s">
        <v>2208</v>
      </c>
      <c r="AO988" s="185" t="s">
        <v>5588</v>
      </c>
      <c r="AP988" s="185" t="s">
        <v>1896</v>
      </c>
      <c r="AQ988" s="185" t="s">
        <v>1949</v>
      </c>
      <c r="AR988" s="185" t="s">
        <v>1957</v>
      </c>
      <c r="AS988" s="185">
        <v>1364839</v>
      </c>
      <c r="AT988" s="185" t="s">
        <v>1957</v>
      </c>
      <c r="AV988" s="185" t="s">
        <v>1920</v>
      </c>
      <c r="AW988" s="185">
        <v>1364839</v>
      </c>
      <c r="AX988" s="185">
        <v>0</v>
      </c>
      <c r="AY988" s="185" t="s">
        <v>2155</v>
      </c>
      <c r="AZ988" s="186">
        <v>0</v>
      </c>
      <c r="BA988" s="231">
        <v>0</v>
      </c>
      <c r="BB988" s="185">
        <v>0</v>
      </c>
      <c r="BC988" s="185" t="s">
        <v>1332</v>
      </c>
      <c r="BD988" s="187">
        <v>21363</v>
      </c>
      <c r="BE988" s="187">
        <v>32269</v>
      </c>
      <c r="BF988" s="187">
        <v>39805</v>
      </c>
      <c r="BH988" s="187">
        <v>43258</v>
      </c>
      <c r="BI988" s="187">
        <v>43622</v>
      </c>
      <c r="BJ988" s="185" t="s">
        <v>5589</v>
      </c>
      <c r="BK988" s="185" t="s">
        <v>1923</v>
      </c>
      <c r="BL988" s="187">
        <v>33224</v>
      </c>
      <c r="BM988" s="185" t="s">
        <v>3061</v>
      </c>
      <c r="BN988" s="185" t="s">
        <v>3062</v>
      </c>
      <c r="BV988" s="185" t="s">
        <v>1901</v>
      </c>
      <c r="BW988" s="185" t="s">
        <v>1960</v>
      </c>
      <c r="BX988" s="185" t="s">
        <v>1902</v>
      </c>
      <c r="BY988" s="187">
        <v>43257</v>
      </c>
      <c r="BZ988" s="187">
        <v>44353</v>
      </c>
      <c r="CA988" s="185">
        <v>0</v>
      </c>
      <c r="CB988" s="185">
        <v>1364839</v>
      </c>
      <c r="CC988" s="185">
        <v>0</v>
      </c>
      <c r="CD988" s="185">
        <v>102854</v>
      </c>
      <c r="CE988" s="185">
        <v>0</v>
      </c>
      <c r="CF988" s="185">
        <v>0</v>
      </c>
      <c r="CG988" s="185">
        <v>0</v>
      </c>
      <c r="CH988" s="185">
        <v>682420</v>
      </c>
      <c r="CI988" s="185">
        <v>0</v>
      </c>
      <c r="CK988" s="185">
        <v>0</v>
      </c>
      <c r="CL988" s="185">
        <v>0</v>
      </c>
      <c r="CM988" s="185">
        <v>0</v>
      </c>
      <c r="CN988" s="185">
        <v>0</v>
      </c>
      <c r="CO988" s="185">
        <v>0</v>
      </c>
      <c r="CP988" s="185">
        <v>66098</v>
      </c>
      <c r="CQ988" s="185">
        <v>0</v>
      </c>
      <c r="CR988" s="185">
        <v>0</v>
      </c>
      <c r="CS988" s="185">
        <v>0</v>
      </c>
      <c r="CT988" s="185">
        <v>0</v>
      </c>
      <c r="CU988" s="185">
        <v>0</v>
      </c>
      <c r="CV988" s="185">
        <v>0</v>
      </c>
      <c r="CW988" s="185">
        <v>2216211</v>
      </c>
      <c r="CX988" s="185">
        <v>274611</v>
      </c>
      <c r="CY988" s="185">
        <v>1941600</v>
      </c>
      <c r="CZ988" s="185" t="s">
        <v>8035</v>
      </c>
      <c r="DA988" s="185">
        <v>184684</v>
      </c>
      <c r="DB988" s="185">
        <v>174000</v>
      </c>
      <c r="DC988" s="185">
        <v>245600</v>
      </c>
      <c r="DD988" s="185">
        <v>2113000</v>
      </c>
      <c r="DE988" s="185">
        <v>84500</v>
      </c>
      <c r="DF988" s="185">
        <v>42300</v>
      </c>
      <c r="DG988" s="185">
        <v>63400</v>
      </c>
      <c r="DH988" s="185">
        <v>0</v>
      </c>
      <c r="DI988" s="185">
        <v>30</v>
      </c>
      <c r="DJ988" s="185">
        <v>0</v>
      </c>
      <c r="DK988" s="185">
        <v>0</v>
      </c>
      <c r="DL988" s="185">
        <v>0</v>
      </c>
      <c r="DM988" s="187">
        <v>44274</v>
      </c>
      <c r="DN988" s="187">
        <v>44299</v>
      </c>
      <c r="DO988" s="185">
        <v>0</v>
      </c>
      <c r="DP988" s="185">
        <v>81900</v>
      </c>
      <c r="DQ988" s="185">
        <v>0</v>
      </c>
      <c r="DR988" s="185" t="s">
        <v>1927</v>
      </c>
      <c r="DS988" s="185" t="s">
        <v>1903</v>
      </c>
      <c r="DT988" s="185">
        <v>81900</v>
      </c>
      <c r="DV988" s="185" t="s">
        <v>1911</v>
      </c>
      <c r="DW988" s="185">
        <v>2047000</v>
      </c>
      <c r="DX988" s="185" t="s">
        <v>1896</v>
      </c>
    </row>
    <row r="989" spans="1:128" x14ac:dyDescent="0.25">
      <c r="A989" s="185">
        <v>30</v>
      </c>
      <c r="B989" s="185">
        <v>2594000</v>
      </c>
      <c r="D989" s="230">
        <v>5.2199999999999998E-3</v>
      </c>
      <c r="E989" s="185">
        <v>13541</v>
      </c>
      <c r="F989" s="185">
        <v>70321244</v>
      </c>
      <c r="I989" s="185">
        <v>2669154</v>
      </c>
      <c r="J989" s="185">
        <v>907729</v>
      </c>
      <c r="L989" s="185">
        <v>3131614</v>
      </c>
      <c r="M989" s="185" t="s">
        <v>2081</v>
      </c>
      <c r="N989" s="185" t="s">
        <v>5184</v>
      </c>
      <c r="R989" s="185" t="s">
        <v>1879</v>
      </c>
      <c r="S989" s="185" t="s">
        <v>687</v>
      </c>
      <c r="T989" s="185" t="s">
        <v>602</v>
      </c>
      <c r="U989" s="185" t="s">
        <v>682</v>
      </c>
      <c r="V989" s="185" t="s">
        <v>2012</v>
      </c>
      <c r="W989" s="185" t="s">
        <v>0</v>
      </c>
      <c r="X989" s="185" t="s">
        <v>2407</v>
      </c>
      <c r="Y989" s="185" t="s">
        <v>1881</v>
      </c>
      <c r="Z989" s="185" t="s">
        <v>2085</v>
      </c>
      <c r="AA989" s="185" t="s">
        <v>1883</v>
      </c>
      <c r="AB989" s="185" t="s">
        <v>2086</v>
      </c>
      <c r="AC989" s="185" t="s">
        <v>5590</v>
      </c>
      <c r="AD989" s="185" t="s">
        <v>3021</v>
      </c>
      <c r="AE989" s="185" t="s">
        <v>1887</v>
      </c>
      <c r="AF989" s="185" t="s">
        <v>1888</v>
      </c>
      <c r="AG989" s="185" t="s">
        <v>1889</v>
      </c>
      <c r="AH989" s="185" t="s">
        <v>1883</v>
      </c>
      <c r="AI989" s="185" t="s">
        <v>1890</v>
      </c>
      <c r="AJ989" s="185" t="s">
        <v>1913</v>
      </c>
      <c r="AK989" s="185" t="s">
        <v>3345</v>
      </c>
      <c r="AL989" s="185" t="s">
        <v>5341</v>
      </c>
      <c r="AM989" s="185" t="s">
        <v>5591</v>
      </c>
      <c r="AN989" s="185" t="s">
        <v>2058</v>
      </c>
      <c r="AO989" s="185" t="s">
        <v>2109</v>
      </c>
      <c r="AP989" s="185" t="s">
        <v>1896</v>
      </c>
      <c r="AQ989" s="185" t="s">
        <v>2012</v>
      </c>
      <c r="AR989" s="185" t="s">
        <v>2300</v>
      </c>
      <c r="AS989" s="185">
        <v>2593510</v>
      </c>
      <c r="AT989" s="185" t="s">
        <v>2300</v>
      </c>
      <c r="AV989" s="185" t="s">
        <v>1920</v>
      </c>
      <c r="AW989" s="185">
        <v>2593510</v>
      </c>
      <c r="AX989" s="185">
        <v>0</v>
      </c>
      <c r="AY989" s="185" t="s">
        <v>5188</v>
      </c>
      <c r="AZ989" s="186">
        <v>0</v>
      </c>
      <c r="BA989" s="231">
        <v>0</v>
      </c>
      <c r="BB989" s="185">
        <v>0</v>
      </c>
      <c r="BC989" s="185" t="s">
        <v>1332</v>
      </c>
      <c r="BD989" s="187">
        <v>22113</v>
      </c>
      <c r="BE989" s="187">
        <v>30162</v>
      </c>
      <c r="BF989" s="187">
        <v>32874</v>
      </c>
      <c r="BH989" s="187">
        <v>42946</v>
      </c>
      <c r="BI989" s="187">
        <v>43310</v>
      </c>
      <c r="BJ989" s="185" t="s">
        <v>5592</v>
      </c>
      <c r="BK989" s="185" t="s">
        <v>1923</v>
      </c>
      <c r="BL989" s="187">
        <v>32596</v>
      </c>
      <c r="BM989" s="185" t="s">
        <v>1900</v>
      </c>
      <c r="BN989" s="185" t="s">
        <v>1275</v>
      </c>
      <c r="BV989" s="185" t="s">
        <v>1901</v>
      </c>
      <c r="BW989" s="185" t="s">
        <v>1926</v>
      </c>
      <c r="BX989" s="185" t="s">
        <v>1902</v>
      </c>
      <c r="BY989" s="187">
        <v>42946</v>
      </c>
      <c r="BZ989" s="187">
        <v>44042</v>
      </c>
      <c r="CA989" s="185">
        <v>0</v>
      </c>
      <c r="CB989" s="185">
        <v>2593510</v>
      </c>
      <c r="CC989" s="185">
        <v>0</v>
      </c>
      <c r="CD989" s="185">
        <v>0</v>
      </c>
      <c r="CE989" s="185">
        <v>0</v>
      </c>
      <c r="CF989" s="185">
        <v>0</v>
      </c>
      <c r="CG989" s="185">
        <v>0</v>
      </c>
      <c r="CH989" s="185">
        <v>0</v>
      </c>
      <c r="CI989" s="185">
        <v>0</v>
      </c>
      <c r="CK989" s="185">
        <v>0</v>
      </c>
      <c r="CL989" s="185">
        <v>0</v>
      </c>
      <c r="CM989" s="185">
        <v>0</v>
      </c>
      <c r="CN989" s="185">
        <v>0</v>
      </c>
      <c r="CO989" s="185">
        <v>0</v>
      </c>
      <c r="CP989" s="185">
        <v>0</v>
      </c>
      <c r="CQ989" s="185">
        <v>0</v>
      </c>
      <c r="CR989" s="185">
        <v>0</v>
      </c>
      <c r="CS989" s="185">
        <v>0</v>
      </c>
      <c r="CT989" s="185">
        <v>0</v>
      </c>
      <c r="CU989" s="185">
        <v>0</v>
      </c>
      <c r="CV989" s="185">
        <v>0</v>
      </c>
      <c r="CW989" s="185">
        <v>2593510</v>
      </c>
      <c r="CX989" s="185">
        <v>491570</v>
      </c>
      <c r="CY989" s="185">
        <v>2101940</v>
      </c>
      <c r="CZ989" s="185" t="s">
        <v>8035</v>
      </c>
      <c r="DA989" s="185">
        <v>216126</v>
      </c>
      <c r="DB989" s="185">
        <v>220500</v>
      </c>
      <c r="DC989" s="185">
        <v>311300</v>
      </c>
      <c r="DD989" s="185">
        <v>2594000</v>
      </c>
      <c r="DE989" s="185">
        <v>103800</v>
      </c>
      <c r="DF989" s="185">
        <v>51900</v>
      </c>
      <c r="DG989" s="185">
        <v>77800</v>
      </c>
      <c r="DH989" s="185">
        <v>0</v>
      </c>
      <c r="DI989" s="185">
        <v>30</v>
      </c>
      <c r="DJ989" s="185">
        <v>0</v>
      </c>
      <c r="DK989" s="185">
        <v>0</v>
      </c>
      <c r="DL989" s="185">
        <v>0</v>
      </c>
      <c r="DM989" s="187">
        <v>44197</v>
      </c>
      <c r="DN989" s="187">
        <v>44215</v>
      </c>
      <c r="DO989" s="185">
        <v>0</v>
      </c>
      <c r="DP989" s="185">
        <v>103800</v>
      </c>
      <c r="DQ989" s="185">
        <v>0</v>
      </c>
      <c r="DR989" s="185" t="s">
        <v>2074</v>
      </c>
      <c r="DS989" s="185" t="s">
        <v>1903</v>
      </c>
      <c r="DT989" s="185">
        <v>103800</v>
      </c>
      <c r="DV989" s="185" t="s">
        <v>1911</v>
      </c>
      <c r="DW989" s="185">
        <v>2594000</v>
      </c>
      <c r="DX989" s="185" t="s">
        <v>1896</v>
      </c>
    </row>
    <row r="990" spans="1:128" x14ac:dyDescent="0.25">
      <c r="A990" s="185">
        <v>30</v>
      </c>
      <c r="B990" s="185">
        <v>2047000</v>
      </c>
      <c r="D990" s="230">
        <v>2.436E-2</v>
      </c>
      <c r="E990" s="185">
        <v>49865</v>
      </c>
      <c r="F990" s="185">
        <v>70380195</v>
      </c>
      <c r="I990" s="185">
        <v>1590659</v>
      </c>
      <c r="J990" s="185">
        <v>682420</v>
      </c>
      <c r="L990" s="185">
        <v>1794774</v>
      </c>
      <c r="M990" s="185" t="s">
        <v>2112</v>
      </c>
      <c r="N990" s="185" t="s">
        <v>2149</v>
      </c>
      <c r="R990" s="185" t="s">
        <v>1879</v>
      </c>
      <c r="S990" s="185" t="s">
        <v>687</v>
      </c>
      <c r="T990" s="185" t="s">
        <v>4925</v>
      </c>
      <c r="U990" s="185" t="s">
        <v>682</v>
      </c>
      <c r="V990" s="185" t="s">
        <v>1949</v>
      </c>
      <c r="W990" s="185" t="s">
        <v>264</v>
      </c>
      <c r="X990" s="185" t="s">
        <v>1907</v>
      </c>
      <c r="Y990" s="185" t="s">
        <v>2084</v>
      </c>
      <c r="Z990" s="185" t="s">
        <v>2114</v>
      </c>
      <c r="AA990" s="185" t="s">
        <v>1883</v>
      </c>
      <c r="AB990" s="185" t="s">
        <v>2086</v>
      </c>
      <c r="AC990" s="185" t="s">
        <v>5593</v>
      </c>
      <c r="AD990" s="185" t="s">
        <v>4927</v>
      </c>
      <c r="AE990" s="185" t="s">
        <v>1887</v>
      </c>
      <c r="AF990" s="185" t="s">
        <v>1888</v>
      </c>
      <c r="AG990" s="185" t="s">
        <v>1889</v>
      </c>
      <c r="AH990" s="185" t="s">
        <v>1883</v>
      </c>
      <c r="AI990" s="185" t="s">
        <v>1890</v>
      </c>
      <c r="AJ990" s="185" t="s">
        <v>1913</v>
      </c>
      <c r="AK990" s="185" t="s">
        <v>4005</v>
      </c>
      <c r="AL990" s="185" t="s">
        <v>2004</v>
      </c>
      <c r="AM990" s="185" t="s">
        <v>5594</v>
      </c>
      <c r="AN990" s="185" t="s">
        <v>3064</v>
      </c>
      <c r="AO990" s="185" t="s">
        <v>2039</v>
      </c>
      <c r="AP990" s="185" t="s">
        <v>1896</v>
      </c>
      <c r="AQ990" s="185" t="s">
        <v>1949</v>
      </c>
      <c r="AR990" s="185" t="s">
        <v>1957</v>
      </c>
      <c r="AS990" s="185">
        <v>1364839</v>
      </c>
      <c r="AT990" s="185" t="s">
        <v>1957</v>
      </c>
      <c r="AV990" s="185" t="s">
        <v>1920</v>
      </c>
      <c r="AW990" s="185">
        <v>1364839</v>
      </c>
      <c r="AX990" s="185">
        <v>0</v>
      </c>
      <c r="AY990" s="185" t="s">
        <v>2155</v>
      </c>
      <c r="AZ990" s="186">
        <v>0</v>
      </c>
      <c r="BA990" s="231">
        <v>0</v>
      </c>
      <c r="BB990" s="185">
        <v>0</v>
      </c>
      <c r="BC990" s="185" t="s">
        <v>1332</v>
      </c>
      <c r="BD990" s="187">
        <v>20882</v>
      </c>
      <c r="BE990" s="187">
        <v>30488</v>
      </c>
      <c r="BF990" s="187">
        <v>39805</v>
      </c>
      <c r="BH990" s="187">
        <v>42907</v>
      </c>
      <c r="BI990" s="187">
        <v>43271</v>
      </c>
      <c r="BJ990" s="185" t="s">
        <v>2381</v>
      </c>
      <c r="BK990" s="185" t="s">
        <v>1923</v>
      </c>
      <c r="BL990" s="187">
        <v>33630</v>
      </c>
      <c r="BM990" s="185" t="s">
        <v>1900</v>
      </c>
      <c r="BN990" s="185" t="s">
        <v>1275</v>
      </c>
      <c r="BV990" s="185" t="s">
        <v>1901</v>
      </c>
      <c r="BW990" s="185" t="s">
        <v>1926</v>
      </c>
      <c r="BX990" s="185" t="s">
        <v>1902</v>
      </c>
      <c r="BY990" s="187">
        <v>43272</v>
      </c>
      <c r="BZ990" s="187">
        <v>44368</v>
      </c>
      <c r="CA990" s="185">
        <v>0</v>
      </c>
      <c r="CB990" s="185">
        <v>1364839</v>
      </c>
      <c r="CC990" s="185">
        <v>0</v>
      </c>
      <c r="CD990" s="185">
        <v>102854</v>
      </c>
      <c r="CE990" s="185">
        <v>0</v>
      </c>
      <c r="CF990" s="185">
        <v>0</v>
      </c>
      <c r="CG990" s="185">
        <v>0</v>
      </c>
      <c r="CH990" s="185">
        <v>682420</v>
      </c>
      <c r="CI990" s="185">
        <v>0</v>
      </c>
      <c r="CK990" s="185">
        <v>0</v>
      </c>
      <c r="CL990" s="185">
        <v>0</v>
      </c>
      <c r="CM990" s="185">
        <v>0</v>
      </c>
      <c r="CN990" s="185">
        <v>0</v>
      </c>
      <c r="CO990" s="185">
        <v>0</v>
      </c>
      <c r="CP990" s="185">
        <v>66098</v>
      </c>
      <c r="CQ990" s="185">
        <v>0</v>
      </c>
      <c r="CR990" s="185">
        <v>0</v>
      </c>
      <c r="CS990" s="185">
        <v>0</v>
      </c>
      <c r="CT990" s="185">
        <v>0</v>
      </c>
      <c r="CU990" s="185">
        <v>0</v>
      </c>
      <c r="CV990" s="185">
        <v>0</v>
      </c>
      <c r="CW990" s="185">
        <v>2216211</v>
      </c>
      <c r="CX990" s="185">
        <v>580823</v>
      </c>
      <c r="CY990" s="185">
        <v>1635388</v>
      </c>
      <c r="CZ990" s="185" t="s">
        <v>8035</v>
      </c>
      <c r="DA990" s="185">
        <v>184684</v>
      </c>
      <c r="DB990" s="185">
        <v>174000</v>
      </c>
      <c r="DC990" s="185">
        <v>245600</v>
      </c>
      <c r="DD990" s="185">
        <v>2113000</v>
      </c>
      <c r="DE990" s="185">
        <v>84500</v>
      </c>
      <c r="DF990" s="185">
        <v>42300</v>
      </c>
      <c r="DG990" s="185">
        <v>63400</v>
      </c>
      <c r="DH990" s="185">
        <v>110811</v>
      </c>
      <c r="DI990" s="185">
        <v>30</v>
      </c>
      <c r="DJ990" s="185">
        <v>0</v>
      </c>
      <c r="DK990" s="185">
        <v>0</v>
      </c>
      <c r="DL990" s="185">
        <v>0</v>
      </c>
      <c r="DM990" s="187">
        <v>44197</v>
      </c>
      <c r="DN990" s="187">
        <v>44209</v>
      </c>
      <c r="DO990" s="185">
        <v>0</v>
      </c>
      <c r="DP990" s="185">
        <v>81900</v>
      </c>
      <c r="DQ990" s="185">
        <v>0</v>
      </c>
      <c r="DR990" s="185" t="s">
        <v>1927</v>
      </c>
      <c r="DS990" s="185" t="s">
        <v>1911</v>
      </c>
      <c r="DT990" s="185">
        <v>81900</v>
      </c>
      <c r="DV990" s="185" t="s">
        <v>1911</v>
      </c>
      <c r="DW990" s="185">
        <v>2047000</v>
      </c>
      <c r="DX990" s="185" t="s">
        <v>1896</v>
      </c>
    </row>
    <row r="991" spans="1:128" x14ac:dyDescent="0.25">
      <c r="A991" s="185">
        <v>30</v>
      </c>
      <c r="B991" s="185">
        <v>1365000</v>
      </c>
      <c r="D991" s="230">
        <v>2.436E-2</v>
      </c>
      <c r="E991" s="185">
        <v>33251</v>
      </c>
      <c r="F991" s="185">
        <v>70520625</v>
      </c>
      <c r="I991" s="185">
        <v>1590659</v>
      </c>
      <c r="J991" s="185">
        <v>682420</v>
      </c>
      <c r="L991" s="185">
        <v>1791242</v>
      </c>
      <c r="M991" s="185" t="s">
        <v>2095</v>
      </c>
      <c r="N991" s="185" t="s">
        <v>2149</v>
      </c>
      <c r="R991" s="185" t="s">
        <v>1879</v>
      </c>
      <c r="S991" s="185" t="s">
        <v>687</v>
      </c>
      <c r="T991" s="185" t="s">
        <v>846</v>
      </c>
      <c r="U991" s="185" t="s">
        <v>682</v>
      </c>
      <c r="V991" s="185" t="s">
        <v>1949</v>
      </c>
      <c r="W991" s="185" t="s">
        <v>60</v>
      </c>
      <c r="X991" s="185" t="s">
        <v>1999</v>
      </c>
      <c r="Y991" s="185" t="s">
        <v>2084</v>
      </c>
      <c r="Z991" s="185" t="s">
        <v>2097</v>
      </c>
      <c r="AA991" s="185" t="s">
        <v>1883</v>
      </c>
      <c r="AB991" s="185" t="s">
        <v>2086</v>
      </c>
      <c r="AC991" s="185" t="s">
        <v>5595</v>
      </c>
      <c r="AD991" s="185" t="s">
        <v>2081</v>
      </c>
      <c r="AE991" s="185" t="s">
        <v>1887</v>
      </c>
      <c r="AF991" s="185" t="s">
        <v>1888</v>
      </c>
      <c r="AG991" s="185" t="s">
        <v>1889</v>
      </c>
      <c r="AH991" s="185" t="s">
        <v>1883</v>
      </c>
      <c r="AI991" s="185" t="s">
        <v>1890</v>
      </c>
      <c r="AJ991" s="185" t="s">
        <v>1913</v>
      </c>
      <c r="AK991" s="185" t="s">
        <v>3689</v>
      </c>
      <c r="AL991" s="185" t="s">
        <v>2037</v>
      </c>
      <c r="AM991" s="185" t="s">
        <v>5596</v>
      </c>
      <c r="AN991" s="185" t="s">
        <v>2669</v>
      </c>
      <c r="AO991" s="185" t="s">
        <v>2755</v>
      </c>
      <c r="AP991" s="185" t="s">
        <v>1896</v>
      </c>
      <c r="AQ991" s="185" t="s">
        <v>1949</v>
      </c>
      <c r="AR991" s="185" t="s">
        <v>1957</v>
      </c>
      <c r="AS991" s="185">
        <v>1364839</v>
      </c>
      <c r="AT991" s="185" t="s">
        <v>1957</v>
      </c>
      <c r="AV991" s="185" t="s">
        <v>1920</v>
      </c>
      <c r="AW991" s="185">
        <v>1364839</v>
      </c>
      <c r="AX991" s="185">
        <v>0</v>
      </c>
      <c r="AY991" s="185" t="s">
        <v>2155</v>
      </c>
      <c r="AZ991" s="186">
        <v>0</v>
      </c>
      <c r="BA991" s="231">
        <v>28</v>
      </c>
      <c r="BB991" s="185">
        <v>0</v>
      </c>
      <c r="BC991" s="185" t="s">
        <v>1332</v>
      </c>
      <c r="BD991" s="187">
        <v>20454</v>
      </c>
      <c r="BE991" s="187">
        <v>30298</v>
      </c>
      <c r="BF991" s="187">
        <v>39805</v>
      </c>
      <c r="BH991" s="187">
        <v>43447</v>
      </c>
      <c r="BI991" s="187">
        <v>43811</v>
      </c>
      <c r="BJ991" s="185" t="s">
        <v>5597</v>
      </c>
      <c r="BK991" s="185" t="s">
        <v>1923</v>
      </c>
      <c r="BL991" s="187">
        <v>33742</v>
      </c>
      <c r="BM991" s="185" t="s">
        <v>1900</v>
      </c>
      <c r="BN991" s="185" t="s">
        <v>1275</v>
      </c>
      <c r="BV991" s="185" t="s">
        <v>1901</v>
      </c>
      <c r="BW991" s="185" t="s">
        <v>1896</v>
      </c>
      <c r="BX991" s="185" t="s">
        <v>1902</v>
      </c>
      <c r="BY991" s="187">
        <v>43082</v>
      </c>
      <c r="BZ991" s="187">
        <v>44178</v>
      </c>
      <c r="CA991" s="185">
        <v>0</v>
      </c>
      <c r="CB991" s="185">
        <v>1364839</v>
      </c>
      <c r="CC991" s="185">
        <v>0</v>
      </c>
      <c r="CD991" s="185">
        <v>102854</v>
      </c>
      <c r="CE991" s="185">
        <v>0</v>
      </c>
      <c r="CF991" s="185">
        <v>0</v>
      </c>
      <c r="CG991" s="185">
        <v>0</v>
      </c>
      <c r="CH991" s="185">
        <v>0</v>
      </c>
      <c r="CI991" s="185">
        <v>0</v>
      </c>
      <c r="CK991" s="185">
        <v>0</v>
      </c>
      <c r="CL991" s="185">
        <v>0</v>
      </c>
      <c r="CM991" s="185">
        <v>0</v>
      </c>
      <c r="CN991" s="185">
        <v>0</v>
      </c>
      <c r="CO991" s="185">
        <v>0</v>
      </c>
      <c r="CP991" s="185">
        <v>66098</v>
      </c>
      <c r="CQ991" s="185">
        <v>382155</v>
      </c>
      <c r="CR991" s="185">
        <v>0</v>
      </c>
      <c r="CS991" s="185">
        <v>0</v>
      </c>
      <c r="CT991" s="185">
        <v>0</v>
      </c>
      <c r="CU991" s="185">
        <v>0</v>
      </c>
      <c r="CV991" s="185">
        <v>0</v>
      </c>
      <c r="CW991" s="185">
        <v>1915946</v>
      </c>
      <c r="CX991" s="185">
        <v>811438</v>
      </c>
      <c r="CY991" s="185">
        <v>1104508</v>
      </c>
      <c r="CZ991" s="185" t="s">
        <v>8035</v>
      </c>
      <c r="DA991" s="185">
        <v>159662</v>
      </c>
      <c r="DB991" s="185">
        <v>116000</v>
      </c>
      <c r="DC991" s="185">
        <v>163800</v>
      </c>
      <c r="DD991" s="185">
        <v>1813000</v>
      </c>
      <c r="DE991" s="185">
        <v>72500</v>
      </c>
      <c r="DF991" s="185">
        <v>36300</v>
      </c>
      <c r="DG991" s="185">
        <v>54400</v>
      </c>
      <c r="DH991" s="185">
        <v>76690</v>
      </c>
      <c r="DI991" s="185">
        <v>30</v>
      </c>
      <c r="DJ991" s="185">
        <v>0</v>
      </c>
      <c r="DK991" s="185">
        <v>0</v>
      </c>
      <c r="DL991" s="185">
        <v>0</v>
      </c>
      <c r="DM991" s="187">
        <v>43832</v>
      </c>
      <c r="DN991" s="187">
        <v>43853</v>
      </c>
      <c r="DO991" s="185">
        <v>0</v>
      </c>
      <c r="DP991" s="185">
        <v>54600</v>
      </c>
      <c r="DQ991" s="185">
        <v>0</v>
      </c>
      <c r="DR991" s="185" t="s">
        <v>2009</v>
      </c>
      <c r="DS991" s="185" t="s">
        <v>1911</v>
      </c>
      <c r="DT991" s="185">
        <v>54600</v>
      </c>
      <c r="DV991" s="185" t="s">
        <v>1911</v>
      </c>
      <c r="DW991" s="185">
        <v>1365000</v>
      </c>
      <c r="DX991" s="185" t="s">
        <v>1896</v>
      </c>
    </row>
    <row r="992" spans="1:128" x14ac:dyDescent="0.25">
      <c r="A992" s="185">
        <v>30</v>
      </c>
      <c r="B992" s="185">
        <v>1365000</v>
      </c>
      <c r="D992" s="230">
        <v>2.436E-2</v>
      </c>
      <c r="E992" s="185">
        <v>33251</v>
      </c>
      <c r="F992" s="185">
        <v>70521315</v>
      </c>
      <c r="I992" s="185">
        <v>1590659</v>
      </c>
      <c r="J992" s="185">
        <v>682420</v>
      </c>
      <c r="L992" s="185">
        <v>1794774</v>
      </c>
      <c r="M992" s="185" t="s">
        <v>2095</v>
      </c>
      <c r="N992" s="185" t="s">
        <v>2149</v>
      </c>
      <c r="R992" s="185" t="s">
        <v>1879</v>
      </c>
      <c r="S992" s="185" t="s">
        <v>687</v>
      </c>
      <c r="T992" s="185" t="s">
        <v>846</v>
      </c>
      <c r="U992" s="185" t="s">
        <v>682</v>
      </c>
      <c r="V992" s="185" t="s">
        <v>1949</v>
      </c>
      <c r="W992" s="185" t="s">
        <v>110</v>
      </c>
      <c r="X992" s="185" t="s">
        <v>1999</v>
      </c>
      <c r="Y992" s="185" t="s">
        <v>1881</v>
      </c>
      <c r="Z992" s="185" t="s">
        <v>2097</v>
      </c>
      <c r="AA992" s="185" t="s">
        <v>1883</v>
      </c>
      <c r="AB992" s="185" t="s">
        <v>2086</v>
      </c>
      <c r="AC992" s="185" t="s">
        <v>5598</v>
      </c>
      <c r="AD992" s="185" t="s">
        <v>2081</v>
      </c>
      <c r="AE992" s="185" t="s">
        <v>1887</v>
      </c>
      <c r="AF992" s="185" t="s">
        <v>1888</v>
      </c>
      <c r="AG992" s="185" t="s">
        <v>1889</v>
      </c>
      <c r="AH992" s="185" t="s">
        <v>1883</v>
      </c>
      <c r="AI992" s="185" t="s">
        <v>1890</v>
      </c>
      <c r="AJ992" s="185" t="s">
        <v>1913</v>
      </c>
      <c r="AK992" s="185" t="s">
        <v>2037</v>
      </c>
      <c r="AL992" s="185" t="s">
        <v>2305</v>
      </c>
      <c r="AM992" s="185" t="s">
        <v>2690</v>
      </c>
      <c r="AN992" s="185" t="s">
        <v>2690</v>
      </c>
      <c r="AP992" s="185" t="s">
        <v>1896</v>
      </c>
      <c r="AQ992" s="185" t="s">
        <v>1949</v>
      </c>
      <c r="AR992" s="185" t="s">
        <v>1957</v>
      </c>
      <c r="AS992" s="185">
        <v>1364839</v>
      </c>
      <c r="AT992" s="185" t="s">
        <v>1957</v>
      </c>
      <c r="AV992" s="185" t="s">
        <v>1920</v>
      </c>
      <c r="AW992" s="185">
        <v>1364839</v>
      </c>
      <c r="AX992" s="185">
        <v>0</v>
      </c>
      <c r="AY992" s="185" t="s">
        <v>2155</v>
      </c>
      <c r="AZ992" s="186">
        <v>0</v>
      </c>
      <c r="BA992" s="231">
        <v>28</v>
      </c>
      <c r="BB992" s="185">
        <v>0</v>
      </c>
      <c r="BC992" s="185" t="s">
        <v>1332</v>
      </c>
      <c r="BD992" s="187">
        <v>22705</v>
      </c>
      <c r="BE992" s="187">
        <v>33113</v>
      </c>
      <c r="BF992" s="187">
        <v>39805</v>
      </c>
      <c r="BH992" s="187">
        <v>43340</v>
      </c>
      <c r="BI992" s="187">
        <v>43704</v>
      </c>
      <c r="BM992" s="185" t="s">
        <v>1900</v>
      </c>
      <c r="BN992" s="185" t="s">
        <v>1275</v>
      </c>
      <c r="BV992" s="185" t="s">
        <v>1901</v>
      </c>
      <c r="BW992" s="185" t="s">
        <v>1926</v>
      </c>
      <c r="BX992" s="185" t="s">
        <v>1902</v>
      </c>
      <c r="BY992" s="187">
        <v>44071</v>
      </c>
      <c r="BZ992" s="187">
        <v>44071</v>
      </c>
      <c r="CA992" s="185">
        <v>0</v>
      </c>
      <c r="CB992" s="185">
        <v>1364839</v>
      </c>
      <c r="CC992" s="185">
        <v>0</v>
      </c>
      <c r="CD992" s="185">
        <v>102854</v>
      </c>
      <c r="CE992" s="185">
        <v>0</v>
      </c>
      <c r="CF992" s="185">
        <v>0</v>
      </c>
      <c r="CG992" s="185">
        <v>0</v>
      </c>
      <c r="CH992" s="185">
        <v>0</v>
      </c>
      <c r="CI992" s="185">
        <v>0</v>
      </c>
      <c r="CK992" s="185">
        <v>0</v>
      </c>
      <c r="CL992" s="185">
        <v>0</v>
      </c>
      <c r="CM992" s="185">
        <v>0</v>
      </c>
      <c r="CN992" s="185">
        <v>0</v>
      </c>
      <c r="CO992" s="185">
        <v>0</v>
      </c>
      <c r="CP992" s="185">
        <v>66098</v>
      </c>
      <c r="CQ992" s="185">
        <v>382155</v>
      </c>
      <c r="CR992" s="185">
        <v>0</v>
      </c>
      <c r="CS992" s="185">
        <v>0</v>
      </c>
      <c r="CT992" s="185">
        <v>0</v>
      </c>
      <c r="CU992" s="185">
        <v>0</v>
      </c>
      <c r="CV992" s="185">
        <v>0</v>
      </c>
      <c r="CW992" s="185">
        <v>1915946</v>
      </c>
      <c r="CX992" s="185">
        <v>868443</v>
      </c>
      <c r="CY992" s="185">
        <v>1047503</v>
      </c>
      <c r="CZ992" s="185" t="s">
        <v>8035</v>
      </c>
      <c r="DA992" s="185">
        <v>159662</v>
      </c>
      <c r="DB992" s="185">
        <v>116000</v>
      </c>
      <c r="DC992" s="185">
        <v>163800</v>
      </c>
      <c r="DD992" s="185">
        <v>1813000</v>
      </c>
      <c r="DE992" s="185">
        <v>72500</v>
      </c>
      <c r="DF992" s="185">
        <v>36300</v>
      </c>
      <c r="DG992" s="185">
        <v>54400</v>
      </c>
      <c r="DH992" s="185">
        <v>76690</v>
      </c>
      <c r="DI992" s="185">
        <v>30</v>
      </c>
      <c r="DJ992" s="185">
        <v>0</v>
      </c>
      <c r="DK992" s="185">
        <v>0</v>
      </c>
      <c r="DL992" s="185">
        <v>0</v>
      </c>
      <c r="DM992" s="187">
        <v>44081</v>
      </c>
      <c r="DN992" s="187">
        <v>44099</v>
      </c>
      <c r="DO992" s="185">
        <v>0</v>
      </c>
      <c r="DP992" s="185">
        <v>54600</v>
      </c>
      <c r="DQ992" s="185">
        <v>0</v>
      </c>
      <c r="DR992" s="185" t="s">
        <v>2009</v>
      </c>
      <c r="DS992" s="185" t="s">
        <v>1903</v>
      </c>
      <c r="DT992" s="185">
        <v>54600</v>
      </c>
      <c r="DV992" s="185" t="s">
        <v>1911</v>
      </c>
      <c r="DW992" s="185">
        <v>1365000</v>
      </c>
      <c r="DX992" s="185" t="s">
        <v>1896</v>
      </c>
    </row>
    <row r="993" spans="1:128" x14ac:dyDescent="0.25">
      <c r="A993" s="185">
        <v>30</v>
      </c>
      <c r="B993" s="185">
        <v>1365000</v>
      </c>
      <c r="D993" s="230">
        <v>2.436E-2</v>
      </c>
      <c r="E993" s="185">
        <v>33251</v>
      </c>
      <c r="F993" s="185">
        <v>70522088</v>
      </c>
      <c r="I993" s="185">
        <v>1590659</v>
      </c>
      <c r="J993" s="185">
        <v>682420</v>
      </c>
      <c r="L993" s="185">
        <v>1794774</v>
      </c>
      <c r="M993" s="185" t="s">
        <v>2095</v>
      </c>
      <c r="N993" s="185" t="s">
        <v>2149</v>
      </c>
      <c r="R993" s="185" t="s">
        <v>1879</v>
      </c>
      <c r="S993" s="185" t="s">
        <v>687</v>
      </c>
      <c r="T993" s="185" t="s">
        <v>2717</v>
      </c>
      <c r="U993" s="185" t="s">
        <v>682</v>
      </c>
      <c r="V993" s="185" t="s">
        <v>1949</v>
      </c>
      <c r="W993" s="185" t="s">
        <v>115</v>
      </c>
      <c r="X993" s="185" t="s">
        <v>1999</v>
      </c>
      <c r="Y993" s="185" t="s">
        <v>1881</v>
      </c>
      <c r="Z993" s="185" t="s">
        <v>2097</v>
      </c>
      <c r="AA993" s="185" t="s">
        <v>1883</v>
      </c>
      <c r="AB993" s="185" t="s">
        <v>2086</v>
      </c>
      <c r="AC993" s="185" t="s">
        <v>5599</v>
      </c>
      <c r="AD993" s="185" t="s">
        <v>2719</v>
      </c>
      <c r="AE993" s="185" t="s">
        <v>1887</v>
      </c>
      <c r="AF993" s="185" t="s">
        <v>1888</v>
      </c>
      <c r="AG993" s="185" t="s">
        <v>1889</v>
      </c>
      <c r="AH993" s="185" t="s">
        <v>1883</v>
      </c>
      <c r="AI993" s="185" t="s">
        <v>1890</v>
      </c>
      <c r="AJ993" s="185" t="s">
        <v>1913</v>
      </c>
      <c r="AK993" s="185" t="s">
        <v>4290</v>
      </c>
      <c r="AL993" s="185" t="s">
        <v>2339</v>
      </c>
      <c r="AM993" s="185" t="s">
        <v>5600</v>
      </c>
      <c r="AN993" s="185" t="s">
        <v>2636</v>
      </c>
      <c r="AO993" s="185" t="s">
        <v>2518</v>
      </c>
      <c r="AP993" s="185" t="s">
        <v>1896</v>
      </c>
      <c r="AQ993" s="185" t="s">
        <v>1949</v>
      </c>
      <c r="AR993" s="185" t="s">
        <v>1957</v>
      </c>
      <c r="AS993" s="185">
        <v>1364839</v>
      </c>
      <c r="AT993" s="185" t="s">
        <v>1957</v>
      </c>
      <c r="AV993" s="185" t="s">
        <v>1920</v>
      </c>
      <c r="AW993" s="185">
        <v>1364839</v>
      </c>
      <c r="AX993" s="185">
        <v>0</v>
      </c>
      <c r="AY993" s="185" t="s">
        <v>2155</v>
      </c>
      <c r="AZ993" s="186">
        <v>0</v>
      </c>
      <c r="BA993" s="231">
        <v>28</v>
      </c>
      <c r="BB993" s="185">
        <v>0</v>
      </c>
      <c r="BC993" s="185" t="s">
        <v>1332</v>
      </c>
      <c r="BD993" s="187">
        <v>23194</v>
      </c>
      <c r="BE993" s="187">
        <v>33113</v>
      </c>
      <c r="BF993" s="187">
        <v>39805</v>
      </c>
      <c r="BH993" s="187">
        <v>43705</v>
      </c>
      <c r="BI993" s="187">
        <v>44070</v>
      </c>
      <c r="BM993" s="185" t="s">
        <v>1900</v>
      </c>
      <c r="BN993" s="185" t="s">
        <v>1275</v>
      </c>
      <c r="BV993" s="185" t="s">
        <v>1901</v>
      </c>
      <c r="BW993" s="185" t="s">
        <v>1926</v>
      </c>
      <c r="BX993" s="185" t="s">
        <v>1902</v>
      </c>
      <c r="BY993" s="187">
        <v>44071</v>
      </c>
      <c r="BZ993" s="187">
        <v>44071</v>
      </c>
      <c r="CA993" s="185">
        <v>0</v>
      </c>
      <c r="CB993" s="185">
        <v>1364839</v>
      </c>
      <c r="CC993" s="185">
        <v>0</v>
      </c>
      <c r="CD993" s="185">
        <v>102854</v>
      </c>
      <c r="CE993" s="185">
        <v>0</v>
      </c>
      <c r="CF993" s="185">
        <v>0</v>
      </c>
      <c r="CG993" s="185">
        <v>0</v>
      </c>
      <c r="CH993" s="185">
        <v>0</v>
      </c>
      <c r="CI993" s="185">
        <v>0</v>
      </c>
      <c r="CK993" s="185">
        <v>0</v>
      </c>
      <c r="CL993" s="185">
        <v>0</v>
      </c>
      <c r="CM993" s="185">
        <v>0</v>
      </c>
      <c r="CN993" s="185">
        <v>0</v>
      </c>
      <c r="CO993" s="185">
        <v>0</v>
      </c>
      <c r="CP993" s="185">
        <v>66098</v>
      </c>
      <c r="CQ993" s="185">
        <v>382155</v>
      </c>
      <c r="CR993" s="185">
        <v>0</v>
      </c>
      <c r="CS993" s="185">
        <v>0</v>
      </c>
      <c r="CT993" s="185">
        <v>0</v>
      </c>
      <c r="CU993" s="185">
        <v>0</v>
      </c>
      <c r="CV993" s="185">
        <v>0</v>
      </c>
      <c r="CW993" s="185">
        <v>1915946</v>
      </c>
      <c r="CX993" s="185">
        <v>491002</v>
      </c>
      <c r="CY993" s="185">
        <v>1424944</v>
      </c>
      <c r="CZ993" s="185" t="s">
        <v>8035</v>
      </c>
      <c r="DA993" s="185">
        <v>159662</v>
      </c>
      <c r="DB993" s="185">
        <v>116000</v>
      </c>
      <c r="DC993" s="185">
        <v>163800</v>
      </c>
      <c r="DD993" s="185">
        <v>1813000</v>
      </c>
      <c r="DE993" s="185">
        <v>72500</v>
      </c>
      <c r="DF993" s="185">
        <v>36300</v>
      </c>
      <c r="DG993" s="185">
        <v>54400</v>
      </c>
      <c r="DH993" s="185">
        <v>0</v>
      </c>
      <c r="DI993" s="185">
        <v>30</v>
      </c>
      <c r="DJ993" s="185">
        <v>0</v>
      </c>
      <c r="DK993" s="185">
        <v>0</v>
      </c>
      <c r="DL993" s="185">
        <v>0</v>
      </c>
      <c r="DM993" s="187">
        <v>44113</v>
      </c>
      <c r="DN993" s="187">
        <v>44134</v>
      </c>
      <c r="DO993" s="185">
        <v>0</v>
      </c>
      <c r="DP993" s="185">
        <v>54600</v>
      </c>
      <c r="DQ993" s="185">
        <v>0</v>
      </c>
      <c r="DR993" s="185" t="s">
        <v>2009</v>
      </c>
      <c r="DS993" s="185" t="s">
        <v>1903</v>
      </c>
      <c r="DT993" s="185">
        <v>54600</v>
      </c>
      <c r="DV993" s="185" t="s">
        <v>1911</v>
      </c>
      <c r="DW993" s="185">
        <v>1365000</v>
      </c>
      <c r="DX993" s="185" t="s">
        <v>1896</v>
      </c>
    </row>
    <row r="994" spans="1:128" x14ac:dyDescent="0.25">
      <c r="A994" s="185">
        <v>30</v>
      </c>
      <c r="B994" s="185">
        <v>7863000</v>
      </c>
      <c r="D994" s="230">
        <v>5.2199999999999998E-3</v>
      </c>
      <c r="E994" s="185">
        <v>41045</v>
      </c>
      <c r="F994" s="185">
        <v>70566248</v>
      </c>
      <c r="I994" s="185">
        <v>8092639</v>
      </c>
      <c r="J994" s="185">
        <v>2752153</v>
      </c>
      <c r="L994" s="185">
        <v>8766095</v>
      </c>
      <c r="M994" s="185" t="s">
        <v>1889</v>
      </c>
      <c r="N994" s="185" t="s">
        <v>5601</v>
      </c>
      <c r="Q994" s="185" t="s">
        <v>7571</v>
      </c>
      <c r="R994" s="185" t="s">
        <v>2674</v>
      </c>
      <c r="S994" s="185" t="s">
        <v>306</v>
      </c>
      <c r="T994" s="185" t="s">
        <v>306</v>
      </c>
      <c r="U994" s="185" t="s">
        <v>5602</v>
      </c>
      <c r="V994" s="185" t="s">
        <v>853</v>
      </c>
      <c r="W994" s="185" t="s">
        <v>1294</v>
      </c>
      <c r="X994" s="185" t="s">
        <v>2407</v>
      </c>
      <c r="Y994" s="185" t="s">
        <v>1881</v>
      </c>
      <c r="Z994" s="185" t="s">
        <v>1909</v>
      </c>
      <c r="AA994" s="185" t="s">
        <v>1883</v>
      </c>
      <c r="AB994" s="185" t="s">
        <v>1883</v>
      </c>
      <c r="AC994" s="185" t="s">
        <v>5603</v>
      </c>
      <c r="AD994" s="185" t="s">
        <v>1989</v>
      </c>
      <c r="AE994" s="185" t="s">
        <v>1887</v>
      </c>
      <c r="AF994" s="185" t="s">
        <v>1903</v>
      </c>
      <c r="AG994" s="185" t="s">
        <v>1889</v>
      </c>
      <c r="AH994" s="185" t="s">
        <v>1883</v>
      </c>
      <c r="AI994" s="185" t="s">
        <v>1890</v>
      </c>
      <c r="AK994" s="185" t="s">
        <v>5604</v>
      </c>
      <c r="AL994" s="185" t="s">
        <v>1939</v>
      </c>
      <c r="AM994" s="185" t="s">
        <v>5605</v>
      </c>
      <c r="AN994" s="185" t="s">
        <v>1894</v>
      </c>
      <c r="AO994" s="185" t="s">
        <v>2092</v>
      </c>
      <c r="AP994" s="185" t="s">
        <v>1896</v>
      </c>
      <c r="AQ994" s="185" t="s">
        <v>853</v>
      </c>
      <c r="AR994" s="185" t="s">
        <v>854</v>
      </c>
      <c r="AS994" s="185">
        <v>7863293</v>
      </c>
      <c r="AT994" s="185" t="s">
        <v>854</v>
      </c>
      <c r="AV994" s="185" t="s">
        <v>1920</v>
      </c>
      <c r="AW994" s="185">
        <v>7863293</v>
      </c>
      <c r="AX994" s="185">
        <v>0</v>
      </c>
      <c r="AY994" s="185" t="s">
        <v>5606</v>
      </c>
      <c r="AZ994" s="186">
        <v>50</v>
      </c>
      <c r="BA994" s="231">
        <v>0</v>
      </c>
      <c r="BB994" s="185">
        <v>0</v>
      </c>
      <c r="BD994" s="187">
        <v>24140</v>
      </c>
      <c r="BE994" s="187">
        <v>42321</v>
      </c>
      <c r="BF994" s="187">
        <v>42321</v>
      </c>
      <c r="BH994" s="187">
        <v>43052</v>
      </c>
      <c r="BI994" s="187">
        <v>43416</v>
      </c>
      <c r="BO994" s="185" t="s">
        <v>2302</v>
      </c>
      <c r="BR994" s="185" t="s">
        <v>2303</v>
      </c>
      <c r="BV994" s="185" t="s">
        <v>1901</v>
      </c>
      <c r="BW994" s="185" t="s">
        <v>1926</v>
      </c>
      <c r="BX994" s="185" t="s">
        <v>2681</v>
      </c>
      <c r="BY994" s="187">
        <v>44148</v>
      </c>
      <c r="BZ994" s="187">
        <v>44148</v>
      </c>
      <c r="CA994" s="185">
        <v>0</v>
      </c>
      <c r="CB994" s="185">
        <v>7863293</v>
      </c>
      <c r="CC994" s="185">
        <v>0</v>
      </c>
      <c r="CD994" s="185">
        <v>0</v>
      </c>
      <c r="CE994" s="185">
        <v>3931700</v>
      </c>
      <c r="CF994" s="185">
        <v>0</v>
      </c>
      <c r="CG994" s="185">
        <v>0</v>
      </c>
      <c r="CH994" s="185">
        <v>0</v>
      </c>
      <c r="CI994" s="185">
        <v>0</v>
      </c>
      <c r="CK994" s="185">
        <v>0</v>
      </c>
      <c r="CL994" s="185">
        <v>0</v>
      </c>
      <c r="CM994" s="185">
        <v>0</v>
      </c>
      <c r="CN994" s="185">
        <v>0</v>
      </c>
      <c r="CO994" s="185">
        <v>0</v>
      </c>
      <c r="CP994" s="185">
        <v>0</v>
      </c>
      <c r="CQ994" s="185">
        <v>0</v>
      </c>
      <c r="CR994" s="185">
        <v>0</v>
      </c>
      <c r="CS994" s="185">
        <v>0</v>
      </c>
      <c r="CT994" s="185">
        <v>0</v>
      </c>
      <c r="CU994" s="185">
        <v>0</v>
      </c>
      <c r="CV994" s="185">
        <v>0</v>
      </c>
      <c r="CW994" s="185">
        <v>11794993</v>
      </c>
      <c r="CX994" s="185">
        <v>2410321</v>
      </c>
      <c r="CY994" s="185">
        <v>9384672</v>
      </c>
      <c r="CZ994" s="185" t="s">
        <v>8035</v>
      </c>
      <c r="DA994" s="185">
        <v>655274</v>
      </c>
      <c r="DB994" s="185">
        <v>668400</v>
      </c>
      <c r="DC994" s="185">
        <v>943600</v>
      </c>
      <c r="DD994" s="185">
        <v>7863000</v>
      </c>
      <c r="DE994" s="185">
        <v>314500</v>
      </c>
      <c r="DF994" s="185">
        <v>157300</v>
      </c>
      <c r="DG994" s="185">
        <v>235900</v>
      </c>
      <c r="DH994" s="185">
        <v>0</v>
      </c>
      <c r="DI994" s="185">
        <v>30</v>
      </c>
      <c r="DJ994" s="185">
        <v>0</v>
      </c>
      <c r="DK994" s="185">
        <v>0</v>
      </c>
      <c r="DL994" s="185">
        <v>1309556</v>
      </c>
      <c r="DM994" s="187">
        <v>44291</v>
      </c>
      <c r="DN994" s="187">
        <v>44309</v>
      </c>
      <c r="DO994" s="185">
        <v>0</v>
      </c>
      <c r="DP994" s="185">
        <v>314500</v>
      </c>
      <c r="DQ994" s="185">
        <v>78600</v>
      </c>
      <c r="DR994" s="185" t="s">
        <v>2074</v>
      </c>
      <c r="DS994" s="185" t="s">
        <v>1903</v>
      </c>
      <c r="DT994" s="185">
        <v>314500</v>
      </c>
      <c r="DV994" s="185" t="s">
        <v>1928</v>
      </c>
      <c r="DW994" s="185">
        <v>7863000</v>
      </c>
      <c r="DX994" s="185" t="s">
        <v>1896</v>
      </c>
    </row>
    <row r="995" spans="1:128" x14ac:dyDescent="0.25">
      <c r="A995" s="185">
        <v>30</v>
      </c>
      <c r="B995" s="185">
        <v>12970000</v>
      </c>
      <c r="D995" s="230">
        <v>5.2199999999999998E-3</v>
      </c>
      <c r="E995" s="185">
        <v>67703</v>
      </c>
      <c r="F995" s="185">
        <v>70569517</v>
      </c>
      <c r="I995" s="185">
        <v>13348649</v>
      </c>
      <c r="J995" s="185">
        <v>4539621</v>
      </c>
      <c r="L995" s="185">
        <v>15063579</v>
      </c>
      <c r="M995" s="185" t="s">
        <v>1889</v>
      </c>
      <c r="N995" s="185" t="s">
        <v>1313</v>
      </c>
      <c r="Q995" s="185" t="s">
        <v>2673</v>
      </c>
      <c r="R995" s="185" t="s">
        <v>2674</v>
      </c>
      <c r="S995" s="185" t="s">
        <v>306</v>
      </c>
      <c r="T995" s="185" t="s">
        <v>306</v>
      </c>
      <c r="U995" s="185" t="s">
        <v>4089</v>
      </c>
      <c r="V995" s="185" t="s">
        <v>3240</v>
      </c>
      <c r="W995" s="185" t="s">
        <v>837</v>
      </c>
      <c r="X995" s="185" t="s">
        <v>1880</v>
      </c>
      <c r="Y995" s="185" t="s">
        <v>1881</v>
      </c>
      <c r="Z995" s="185" t="s">
        <v>1909</v>
      </c>
      <c r="AA995" s="185" t="s">
        <v>1883</v>
      </c>
      <c r="AB995" s="185" t="s">
        <v>1883</v>
      </c>
      <c r="AC995" s="185" t="s">
        <v>5607</v>
      </c>
      <c r="AD995" s="185" t="s">
        <v>1989</v>
      </c>
      <c r="AE995" s="185" t="s">
        <v>2026</v>
      </c>
      <c r="AF995" s="185" t="s">
        <v>1889</v>
      </c>
      <c r="AG995" s="185" t="s">
        <v>1888</v>
      </c>
      <c r="AH995" s="185" t="s">
        <v>1912</v>
      </c>
      <c r="AI995" s="185" t="s">
        <v>1890</v>
      </c>
      <c r="AK995" s="185" t="s">
        <v>5608</v>
      </c>
      <c r="AL995" s="185" t="s">
        <v>688</v>
      </c>
      <c r="AM995" s="185" t="s">
        <v>3467</v>
      </c>
      <c r="AN995" s="185" t="s">
        <v>2068</v>
      </c>
      <c r="AO995" s="185" t="s">
        <v>2821</v>
      </c>
      <c r="AP995" s="185" t="s">
        <v>1896</v>
      </c>
      <c r="AQ995" s="185" t="s">
        <v>3240</v>
      </c>
      <c r="AR995" s="185" t="s">
        <v>647</v>
      </c>
      <c r="AS995" s="185">
        <v>8646847</v>
      </c>
      <c r="AT995" s="185" t="s">
        <v>647</v>
      </c>
      <c r="AV995" s="185" t="s">
        <v>1920</v>
      </c>
      <c r="AW995" s="185">
        <v>8646847</v>
      </c>
      <c r="AX995" s="185">
        <v>0</v>
      </c>
      <c r="AY995" s="185" t="s">
        <v>2022</v>
      </c>
      <c r="AZ995" s="186">
        <v>50</v>
      </c>
      <c r="BA995" s="231">
        <v>0</v>
      </c>
      <c r="BB995" s="185">
        <v>0</v>
      </c>
      <c r="BD995" s="187">
        <v>24366</v>
      </c>
      <c r="BE995" s="187">
        <v>41001</v>
      </c>
      <c r="BF995" s="187">
        <v>43202</v>
      </c>
      <c r="BH995" s="187">
        <v>43192</v>
      </c>
      <c r="BI995" s="187">
        <v>43556</v>
      </c>
      <c r="BO995" s="185" t="s">
        <v>2023</v>
      </c>
      <c r="BR995" s="185" t="s">
        <v>2024</v>
      </c>
      <c r="BV995" s="185" t="s">
        <v>1901</v>
      </c>
      <c r="BW995" s="185" t="s">
        <v>1926</v>
      </c>
      <c r="BX995" s="185" t="s">
        <v>3246</v>
      </c>
      <c r="BY995" s="187">
        <v>42827</v>
      </c>
      <c r="BZ995" s="187">
        <v>44288</v>
      </c>
      <c r="CA995" s="185">
        <v>0</v>
      </c>
      <c r="CB995" s="185">
        <v>8646847</v>
      </c>
      <c r="CC995" s="185">
        <v>0</v>
      </c>
      <c r="CD995" s="185">
        <v>0</v>
      </c>
      <c r="CE995" s="185">
        <v>4323500</v>
      </c>
      <c r="CF995" s="185">
        <v>0</v>
      </c>
      <c r="CG995" s="185">
        <v>0</v>
      </c>
      <c r="CH995" s="185">
        <v>0</v>
      </c>
      <c r="CI995" s="185">
        <v>0</v>
      </c>
      <c r="CK995" s="185">
        <v>0</v>
      </c>
      <c r="CL995" s="185">
        <v>0</v>
      </c>
      <c r="CM995" s="185">
        <v>0</v>
      </c>
      <c r="CN995" s="185">
        <v>0</v>
      </c>
      <c r="CO995" s="185">
        <v>0</v>
      </c>
      <c r="CP995" s="185">
        <v>0</v>
      </c>
      <c r="CQ995" s="185">
        <v>0</v>
      </c>
      <c r="CR995" s="185">
        <v>0</v>
      </c>
      <c r="CS995" s="185">
        <v>0</v>
      </c>
      <c r="CT995" s="185">
        <v>0</v>
      </c>
      <c r="CU995" s="185">
        <v>0</v>
      </c>
      <c r="CV995" s="185">
        <v>0</v>
      </c>
      <c r="CW995" s="185">
        <v>12970347</v>
      </c>
      <c r="CX995" s="185">
        <v>2993398</v>
      </c>
      <c r="CY995" s="185">
        <v>9976949</v>
      </c>
      <c r="CZ995" s="185" t="s">
        <v>8035</v>
      </c>
      <c r="DA995" s="185">
        <v>1080862</v>
      </c>
      <c r="DB995" s="185">
        <v>1102400</v>
      </c>
      <c r="DC995" s="185">
        <v>1556400</v>
      </c>
      <c r="DD995" s="185">
        <v>12970000</v>
      </c>
      <c r="DE995" s="185">
        <v>518800</v>
      </c>
      <c r="DF995" s="185">
        <v>259400</v>
      </c>
      <c r="DG995" s="185">
        <v>389100</v>
      </c>
      <c r="DH995" s="185">
        <v>0</v>
      </c>
      <c r="DI995" s="185">
        <v>30</v>
      </c>
      <c r="DJ995" s="185">
        <v>0</v>
      </c>
      <c r="DK995" s="185">
        <v>0</v>
      </c>
      <c r="DL995" s="185">
        <v>1177581</v>
      </c>
      <c r="DM995" s="187">
        <v>44197</v>
      </c>
      <c r="DN995" s="187">
        <v>44208</v>
      </c>
      <c r="DO995" s="185">
        <v>0</v>
      </c>
      <c r="DP995" s="185">
        <v>518800</v>
      </c>
      <c r="DQ995" s="185">
        <v>129700</v>
      </c>
      <c r="DR995" s="185" t="s">
        <v>1888</v>
      </c>
      <c r="DS995" s="185" t="s">
        <v>1903</v>
      </c>
      <c r="DT995" s="185">
        <v>518800</v>
      </c>
      <c r="DV995" s="185" t="s">
        <v>1928</v>
      </c>
      <c r="DW995" s="185">
        <v>12970000</v>
      </c>
      <c r="DX995" s="185" t="s">
        <v>1896</v>
      </c>
    </row>
    <row r="996" spans="1:128" x14ac:dyDescent="0.25">
      <c r="A996" s="185">
        <v>30</v>
      </c>
      <c r="B996" s="185">
        <v>1365000</v>
      </c>
      <c r="D996" s="230">
        <v>2.436E-2</v>
      </c>
      <c r="E996" s="185">
        <v>33251</v>
      </c>
      <c r="F996" s="185">
        <v>70578261</v>
      </c>
      <c r="I996" s="185">
        <v>1590659</v>
      </c>
      <c r="J996" s="185">
        <v>682420</v>
      </c>
      <c r="L996" s="185">
        <v>1794774</v>
      </c>
      <c r="M996" s="185" t="s">
        <v>2081</v>
      </c>
      <c r="N996" s="185" t="s">
        <v>2149</v>
      </c>
      <c r="R996" s="185" t="s">
        <v>1879</v>
      </c>
      <c r="S996" s="185" t="s">
        <v>687</v>
      </c>
      <c r="T996" s="185" t="s">
        <v>190</v>
      </c>
      <c r="U996" s="185" t="s">
        <v>682</v>
      </c>
      <c r="V996" s="185" t="s">
        <v>1949</v>
      </c>
      <c r="W996" s="185" t="s">
        <v>191</v>
      </c>
      <c r="X996" s="185" t="s">
        <v>2407</v>
      </c>
      <c r="Y996" s="185" t="s">
        <v>1908</v>
      </c>
      <c r="Z996" s="185" t="s">
        <v>2085</v>
      </c>
      <c r="AA996" s="185" t="s">
        <v>1883</v>
      </c>
      <c r="AB996" s="185" t="s">
        <v>2086</v>
      </c>
      <c r="AC996" s="185" t="s">
        <v>5609</v>
      </c>
      <c r="AD996" s="185" t="s">
        <v>5610</v>
      </c>
      <c r="AE996" s="185" t="s">
        <v>1887</v>
      </c>
      <c r="AF996" s="185" t="s">
        <v>1888</v>
      </c>
      <c r="AG996" s="185" t="s">
        <v>1889</v>
      </c>
      <c r="AH996" s="185" t="s">
        <v>1883</v>
      </c>
      <c r="AI996" s="185" t="s">
        <v>1890</v>
      </c>
      <c r="AJ996" s="185" t="s">
        <v>1913</v>
      </c>
      <c r="AK996" s="185" t="s">
        <v>2929</v>
      </c>
      <c r="AL996" s="185" t="s">
        <v>5611</v>
      </c>
      <c r="AM996" s="185" t="s">
        <v>5612</v>
      </c>
      <c r="AN996" s="185" t="s">
        <v>5613</v>
      </c>
      <c r="AO996" s="185" t="s">
        <v>2450</v>
      </c>
      <c r="AP996" s="185" t="s">
        <v>1896</v>
      </c>
      <c r="AQ996" s="185" t="s">
        <v>1949</v>
      </c>
      <c r="AR996" s="185" t="s">
        <v>1957</v>
      </c>
      <c r="AS996" s="185">
        <v>1364839</v>
      </c>
      <c r="AT996" s="185" t="s">
        <v>1957</v>
      </c>
      <c r="AV996" s="185" t="s">
        <v>1920</v>
      </c>
      <c r="AW996" s="185">
        <v>1364839</v>
      </c>
      <c r="AX996" s="185">
        <v>0</v>
      </c>
      <c r="AY996" s="185" t="s">
        <v>2155</v>
      </c>
      <c r="AZ996" s="186">
        <v>0</v>
      </c>
      <c r="BA996" s="231">
        <v>0</v>
      </c>
      <c r="BB996" s="185">
        <v>0</v>
      </c>
      <c r="BC996" s="185" t="s">
        <v>1332</v>
      </c>
      <c r="BD996" s="187">
        <v>24831</v>
      </c>
      <c r="BE996" s="187">
        <v>32787</v>
      </c>
      <c r="BF996" s="187">
        <v>39805</v>
      </c>
      <c r="BH996" s="187">
        <v>43744</v>
      </c>
      <c r="BI996" s="187">
        <v>44109</v>
      </c>
      <c r="BM996" s="185" t="s">
        <v>2103</v>
      </c>
      <c r="BN996" s="185" t="s">
        <v>1283</v>
      </c>
      <c r="BV996" s="185" t="s">
        <v>1901</v>
      </c>
      <c r="BW996" s="185" t="s">
        <v>1926</v>
      </c>
      <c r="BX996" s="185" t="s">
        <v>1902</v>
      </c>
      <c r="BY996" s="187">
        <v>43744</v>
      </c>
      <c r="BZ996" s="187">
        <v>44110</v>
      </c>
      <c r="CA996" s="185">
        <v>0</v>
      </c>
      <c r="CB996" s="185">
        <v>1364839</v>
      </c>
      <c r="CC996" s="185">
        <v>0</v>
      </c>
      <c r="CD996" s="185">
        <v>102854</v>
      </c>
      <c r="CE996" s="185">
        <v>0</v>
      </c>
      <c r="CF996" s="185">
        <v>0</v>
      </c>
      <c r="CG996" s="185">
        <v>0</v>
      </c>
      <c r="CH996" s="185">
        <v>0</v>
      </c>
      <c r="CI996" s="185">
        <v>0</v>
      </c>
      <c r="CK996" s="185">
        <v>0</v>
      </c>
      <c r="CL996" s="185">
        <v>0</v>
      </c>
      <c r="CM996" s="185">
        <v>0</v>
      </c>
      <c r="CN996" s="185">
        <v>0</v>
      </c>
      <c r="CO996" s="185">
        <v>0</v>
      </c>
      <c r="CP996" s="185">
        <v>66098</v>
      </c>
      <c r="CQ996" s="185">
        <v>0</v>
      </c>
      <c r="CR996" s="185">
        <v>0</v>
      </c>
      <c r="CS996" s="185">
        <v>0</v>
      </c>
      <c r="CT996" s="185">
        <v>0</v>
      </c>
      <c r="CU996" s="185">
        <v>0</v>
      </c>
      <c r="CV996" s="185">
        <v>0</v>
      </c>
      <c r="CW996" s="185">
        <v>1533791</v>
      </c>
      <c r="CX996" s="185">
        <v>589661</v>
      </c>
      <c r="CY996" s="185">
        <v>944130</v>
      </c>
      <c r="CZ996" s="185" t="s">
        <v>8035</v>
      </c>
      <c r="DA996" s="185">
        <v>127816</v>
      </c>
      <c r="DB996" s="185">
        <v>116000</v>
      </c>
      <c r="DC996" s="185">
        <v>163800</v>
      </c>
      <c r="DD996" s="185">
        <v>1431000</v>
      </c>
      <c r="DE996" s="185">
        <v>57200</v>
      </c>
      <c r="DF996" s="185">
        <v>28600</v>
      </c>
      <c r="DG996" s="185">
        <v>42900</v>
      </c>
      <c r="DH996" s="185">
        <v>0</v>
      </c>
      <c r="DI996" s="185">
        <v>30</v>
      </c>
      <c r="DJ996" s="185">
        <v>0</v>
      </c>
      <c r="DK996" s="185">
        <v>0</v>
      </c>
      <c r="DL996" s="185">
        <v>0</v>
      </c>
      <c r="DM996" s="187">
        <v>44197</v>
      </c>
      <c r="DN996" s="187">
        <v>44200</v>
      </c>
      <c r="DO996" s="185">
        <v>0</v>
      </c>
      <c r="DP996" s="185">
        <v>54600</v>
      </c>
      <c r="DQ996" s="185">
        <v>0</v>
      </c>
      <c r="DR996" s="185" t="s">
        <v>2074</v>
      </c>
      <c r="DS996" s="185" t="s">
        <v>1889</v>
      </c>
      <c r="DT996" s="185">
        <v>54600</v>
      </c>
      <c r="DV996" s="185" t="s">
        <v>1911</v>
      </c>
      <c r="DW996" s="185">
        <v>1365000</v>
      </c>
      <c r="DX996" s="185" t="s">
        <v>1896</v>
      </c>
    </row>
    <row r="997" spans="1:128" x14ac:dyDescent="0.25">
      <c r="A997" s="185">
        <v>30</v>
      </c>
      <c r="B997" s="185">
        <v>1365000</v>
      </c>
      <c r="D997" s="230">
        <v>2.436E-2</v>
      </c>
      <c r="E997" s="185">
        <v>33251</v>
      </c>
      <c r="F997" s="185">
        <v>70578304</v>
      </c>
      <c r="I997" s="185">
        <v>1590659</v>
      </c>
      <c r="J997" s="185">
        <v>682420</v>
      </c>
      <c r="L997" s="185">
        <v>1722983</v>
      </c>
      <c r="M997" s="185" t="s">
        <v>2112</v>
      </c>
      <c r="N997" s="185" t="s">
        <v>1938</v>
      </c>
      <c r="R997" s="185" t="s">
        <v>1879</v>
      </c>
      <c r="S997" s="185" t="s">
        <v>687</v>
      </c>
      <c r="T997" s="185" t="s">
        <v>602</v>
      </c>
      <c r="U997" s="185" t="s">
        <v>682</v>
      </c>
      <c r="V997" s="185" t="s">
        <v>1949</v>
      </c>
      <c r="W997" s="185" t="s">
        <v>615</v>
      </c>
      <c r="X997" s="185" t="s">
        <v>2407</v>
      </c>
      <c r="Y997" s="185" t="s">
        <v>1881</v>
      </c>
      <c r="Z997" s="185" t="s">
        <v>2114</v>
      </c>
      <c r="AA997" s="185" t="s">
        <v>1883</v>
      </c>
      <c r="AB997" s="185" t="s">
        <v>2086</v>
      </c>
      <c r="AC997" s="185" t="s">
        <v>5614</v>
      </c>
      <c r="AD997" s="185" t="s">
        <v>3021</v>
      </c>
      <c r="AE997" s="185" t="s">
        <v>1887</v>
      </c>
      <c r="AF997" s="185" t="s">
        <v>1888</v>
      </c>
      <c r="AG997" s="185" t="s">
        <v>1889</v>
      </c>
      <c r="AH997" s="185" t="s">
        <v>1883</v>
      </c>
      <c r="AI997" s="185" t="s">
        <v>1890</v>
      </c>
      <c r="AJ997" s="185" t="s">
        <v>1913</v>
      </c>
      <c r="AK997" s="185" t="s">
        <v>2117</v>
      </c>
      <c r="AL997" s="185" t="s">
        <v>2929</v>
      </c>
      <c r="AM997" s="185" t="s">
        <v>5615</v>
      </c>
      <c r="AN997" s="185" t="s">
        <v>2039</v>
      </c>
      <c r="AO997" s="185" t="s">
        <v>5616</v>
      </c>
      <c r="AP997" s="185" t="s">
        <v>1896</v>
      </c>
      <c r="AQ997" s="185" t="s">
        <v>1949</v>
      </c>
      <c r="AR997" s="185" t="s">
        <v>1957</v>
      </c>
      <c r="AS997" s="185">
        <v>1364839</v>
      </c>
      <c r="AT997" s="185" t="s">
        <v>1957</v>
      </c>
      <c r="AV997" s="185" t="s">
        <v>1920</v>
      </c>
      <c r="AW997" s="185">
        <v>1364839</v>
      </c>
      <c r="AX997" s="185">
        <v>0</v>
      </c>
      <c r="AY997" s="185" t="s">
        <v>1943</v>
      </c>
      <c r="AZ997" s="186">
        <v>0</v>
      </c>
      <c r="BA997" s="231">
        <v>0</v>
      </c>
      <c r="BB997" s="185">
        <v>0</v>
      </c>
      <c r="BC997" s="185" t="s">
        <v>1332</v>
      </c>
      <c r="BD997" s="187">
        <v>25009</v>
      </c>
      <c r="BE997" s="187">
        <v>34597</v>
      </c>
      <c r="BF997" s="187">
        <v>39805</v>
      </c>
      <c r="BH997" s="187">
        <v>42665</v>
      </c>
      <c r="BI997" s="187">
        <v>43394</v>
      </c>
      <c r="BM997" s="185" t="s">
        <v>1900</v>
      </c>
      <c r="BN997" s="185" t="s">
        <v>1275</v>
      </c>
      <c r="BV997" s="185" t="s">
        <v>1901</v>
      </c>
      <c r="BW997" s="185" t="s">
        <v>1926</v>
      </c>
      <c r="BX997" s="185" t="s">
        <v>1902</v>
      </c>
      <c r="BY997" s="187">
        <v>43760</v>
      </c>
      <c r="BZ997" s="187">
        <v>44126</v>
      </c>
      <c r="CA997" s="185">
        <v>0</v>
      </c>
      <c r="CB997" s="185">
        <v>1364839</v>
      </c>
      <c r="CC997" s="185">
        <v>0</v>
      </c>
      <c r="CD997" s="185">
        <v>102854</v>
      </c>
      <c r="CE997" s="185">
        <v>0</v>
      </c>
      <c r="CF997" s="185">
        <v>0</v>
      </c>
      <c r="CG997" s="185">
        <v>0</v>
      </c>
      <c r="CH997" s="185">
        <v>0</v>
      </c>
      <c r="CI997" s="185">
        <v>0</v>
      </c>
      <c r="CK997" s="185">
        <v>0</v>
      </c>
      <c r="CL997" s="185">
        <v>0</v>
      </c>
      <c r="CM997" s="185">
        <v>0</v>
      </c>
      <c r="CN997" s="185">
        <v>0</v>
      </c>
      <c r="CO997" s="185">
        <v>0</v>
      </c>
      <c r="CP997" s="185">
        <v>66098</v>
      </c>
      <c r="CQ997" s="185">
        <v>0</v>
      </c>
      <c r="CR997" s="185">
        <v>0</v>
      </c>
      <c r="CS997" s="185">
        <v>0</v>
      </c>
      <c r="CT997" s="185">
        <v>0</v>
      </c>
      <c r="CU997" s="185">
        <v>0</v>
      </c>
      <c r="CV997" s="185">
        <v>0</v>
      </c>
      <c r="CW997" s="185">
        <v>1533791</v>
      </c>
      <c r="CX997" s="185">
        <v>282361</v>
      </c>
      <c r="CY997" s="185">
        <v>1251430</v>
      </c>
      <c r="CZ997" s="185" t="s">
        <v>8035</v>
      </c>
      <c r="DA997" s="185">
        <v>127816</v>
      </c>
      <c r="DB997" s="185">
        <v>116000</v>
      </c>
      <c r="DC997" s="185">
        <v>163800</v>
      </c>
      <c r="DD997" s="185">
        <v>1431000</v>
      </c>
      <c r="DE997" s="185">
        <v>57200</v>
      </c>
      <c r="DF997" s="185">
        <v>28600</v>
      </c>
      <c r="DG997" s="185">
        <v>42900</v>
      </c>
      <c r="DH997" s="185">
        <v>0</v>
      </c>
      <c r="DI997" s="185">
        <v>30</v>
      </c>
      <c r="DJ997" s="185">
        <v>0</v>
      </c>
      <c r="DK997" s="185">
        <v>0</v>
      </c>
      <c r="DL997" s="185">
        <v>0</v>
      </c>
      <c r="DM997" s="187">
        <v>43831</v>
      </c>
      <c r="DN997" s="187">
        <v>43859</v>
      </c>
      <c r="DO997" s="185">
        <v>0</v>
      </c>
      <c r="DP997" s="185">
        <v>54600</v>
      </c>
      <c r="DQ997" s="185">
        <v>0</v>
      </c>
      <c r="DR997" s="185" t="s">
        <v>2074</v>
      </c>
      <c r="DS997" s="185" t="s">
        <v>1903</v>
      </c>
      <c r="DT997" s="185">
        <v>54600</v>
      </c>
      <c r="DV997" s="185" t="s">
        <v>1911</v>
      </c>
      <c r="DW997" s="185">
        <v>1365000</v>
      </c>
      <c r="DX997" s="185" t="s">
        <v>1896</v>
      </c>
    </row>
    <row r="998" spans="1:128" x14ac:dyDescent="0.25">
      <c r="A998" s="185">
        <v>30</v>
      </c>
      <c r="B998" s="185">
        <v>1365000</v>
      </c>
      <c r="D998" s="230">
        <v>2.436E-2</v>
      </c>
      <c r="E998" s="185">
        <v>33251</v>
      </c>
      <c r="F998" s="185">
        <v>70579883</v>
      </c>
      <c r="I998" s="185">
        <v>1590659</v>
      </c>
      <c r="J998" s="185">
        <v>682420</v>
      </c>
      <c r="L998" s="185">
        <v>1794774</v>
      </c>
      <c r="M998" s="185" t="s">
        <v>2334</v>
      </c>
      <c r="N998" s="185" t="s">
        <v>1938</v>
      </c>
      <c r="R998" s="185" t="s">
        <v>1879</v>
      </c>
      <c r="S998" s="185" t="s">
        <v>423</v>
      </c>
      <c r="T998" s="185" t="s">
        <v>483</v>
      </c>
      <c r="U998" s="185" t="s">
        <v>682</v>
      </c>
      <c r="V998" s="185" t="s">
        <v>1949</v>
      </c>
      <c r="W998" s="185" t="s">
        <v>484</v>
      </c>
      <c r="X998" s="185" t="s">
        <v>1999</v>
      </c>
      <c r="Y998" s="185" t="s">
        <v>1881</v>
      </c>
      <c r="Z998" s="185" t="s">
        <v>2335</v>
      </c>
      <c r="AA998" s="185" t="s">
        <v>1883</v>
      </c>
      <c r="AB998" s="185" t="s">
        <v>1920</v>
      </c>
      <c r="AC998" s="185" t="s">
        <v>5617</v>
      </c>
      <c r="AD998" s="185" t="s">
        <v>5618</v>
      </c>
      <c r="AE998" s="185" t="s">
        <v>1887</v>
      </c>
      <c r="AF998" s="185" t="s">
        <v>1888</v>
      </c>
      <c r="AG998" s="185" t="s">
        <v>1889</v>
      </c>
      <c r="AH998" s="185" t="s">
        <v>1883</v>
      </c>
      <c r="AI998" s="185" t="s">
        <v>1890</v>
      </c>
      <c r="AJ998" s="185" t="s">
        <v>1913</v>
      </c>
      <c r="AK998" s="185" t="s">
        <v>4994</v>
      </c>
      <c r="AL998" s="185" t="s">
        <v>3827</v>
      </c>
      <c r="AM998" s="185" t="s">
        <v>5619</v>
      </c>
      <c r="AN998" s="185" t="s">
        <v>2349</v>
      </c>
      <c r="AO998" s="185" t="s">
        <v>3250</v>
      </c>
      <c r="AP998" s="185" t="s">
        <v>1896</v>
      </c>
      <c r="AQ998" s="185" t="s">
        <v>1949</v>
      </c>
      <c r="AR998" s="185" t="s">
        <v>1957</v>
      </c>
      <c r="AS998" s="185">
        <v>1364839</v>
      </c>
      <c r="AT998" s="185" t="s">
        <v>1957</v>
      </c>
      <c r="AV998" s="185" t="s">
        <v>1920</v>
      </c>
      <c r="AW998" s="185">
        <v>1364839</v>
      </c>
      <c r="AX998" s="185">
        <v>0</v>
      </c>
      <c r="AY998" s="185" t="s">
        <v>1943</v>
      </c>
      <c r="AZ998" s="186">
        <v>0</v>
      </c>
      <c r="BA998" s="231">
        <v>0</v>
      </c>
      <c r="BB998" s="185">
        <v>0</v>
      </c>
      <c r="BC998" s="185" t="s">
        <v>1332</v>
      </c>
      <c r="BD998" s="187">
        <v>27416</v>
      </c>
      <c r="BE998" s="187">
        <v>34596</v>
      </c>
      <c r="BF998" s="187">
        <v>39805</v>
      </c>
      <c r="BH998" s="187">
        <v>43362</v>
      </c>
      <c r="BI998" s="187">
        <v>43726</v>
      </c>
      <c r="BM998" s="185" t="s">
        <v>1900</v>
      </c>
      <c r="BN998" s="185" t="s">
        <v>1275</v>
      </c>
      <c r="BV998" s="185" t="s">
        <v>1901</v>
      </c>
      <c r="BW998" s="185" t="s">
        <v>1926</v>
      </c>
      <c r="BX998" s="185" t="s">
        <v>1902</v>
      </c>
      <c r="BY998" s="187">
        <v>43727</v>
      </c>
      <c r="BZ998" s="187">
        <v>44093</v>
      </c>
      <c r="CA998" s="185">
        <v>0</v>
      </c>
      <c r="CB998" s="185">
        <v>1364839</v>
      </c>
      <c r="CC998" s="185">
        <v>0</v>
      </c>
      <c r="CD998" s="185">
        <v>102854</v>
      </c>
      <c r="CE998" s="185">
        <v>0</v>
      </c>
      <c r="CF998" s="185">
        <v>0</v>
      </c>
      <c r="CG998" s="185">
        <v>0</v>
      </c>
      <c r="CH998" s="185">
        <v>0</v>
      </c>
      <c r="CI998" s="185">
        <v>0</v>
      </c>
      <c r="CK998" s="185">
        <v>0</v>
      </c>
      <c r="CL998" s="185">
        <v>0</v>
      </c>
      <c r="CM998" s="185">
        <v>0</v>
      </c>
      <c r="CN998" s="185">
        <v>0</v>
      </c>
      <c r="CO998" s="185">
        <v>0</v>
      </c>
      <c r="CP998" s="185">
        <v>66098</v>
      </c>
      <c r="CQ998" s="185">
        <v>0</v>
      </c>
      <c r="CR998" s="185">
        <v>0</v>
      </c>
      <c r="CS998" s="185">
        <v>0</v>
      </c>
      <c r="CT998" s="185">
        <v>0</v>
      </c>
      <c r="CU998" s="185">
        <v>0</v>
      </c>
      <c r="CV998" s="185">
        <v>0</v>
      </c>
      <c r="CW998" s="185">
        <v>1533791</v>
      </c>
      <c r="CX998" s="185">
        <v>185890</v>
      </c>
      <c r="CY998" s="185">
        <v>1347901</v>
      </c>
      <c r="CZ998" s="185" t="s">
        <v>8035</v>
      </c>
      <c r="DA998" s="185">
        <v>127816</v>
      </c>
      <c r="DB998" s="185">
        <v>116000</v>
      </c>
      <c r="DC998" s="185">
        <v>163800</v>
      </c>
      <c r="DD998" s="185">
        <v>1431000</v>
      </c>
      <c r="DE998" s="185">
        <v>57200</v>
      </c>
      <c r="DF998" s="185">
        <v>28600</v>
      </c>
      <c r="DG998" s="185">
        <v>42900</v>
      </c>
      <c r="DH998" s="185">
        <v>0</v>
      </c>
      <c r="DI998" s="185">
        <v>30</v>
      </c>
      <c r="DJ998" s="185">
        <v>0</v>
      </c>
      <c r="DK998" s="185">
        <v>0</v>
      </c>
      <c r="DL998" s="185">
        <v>0</v>
      </c>
      <c r="DM998" s="187">
        <v>44197</v>
      </c>
      <c r="DN998" s="187">
        <v>44198</v>
      </c>
      <c r="DO998" s="185">
        <v>0</v>
      </c>
      <c r="DP998" s="185">
        <v>54600</v>
      </c>
      <c r="DQ998" s="185">
        <v>0</v>
      </c>
      <c r="DR998" s="185" t="s">
        <v>2009</v>
      </c>
      <c r="DS998" s="185" t="s">
        <v>1903</v>
      </c>
      <c r="DT998" s="185">
        <v>54600</v>
      </c>
      <c r="DV998" s="185" t="s">
        <v>2343</v>
      </c>
      <c r="DW998" s="185">
        <v>1365000</v>
      </c>
      <c r="DX998" s="185" t="s">
        <v>1896</v>
      </c>
    </row>
    <row r="999" spans="1:128" x14ac:dyDescent="0.25">
      <c r="A999" s="185">
        <v>30</v>
      </c>
      <c r="B999" s="185">
        <v>1365000</v>
      </c>
      <c r="D999" s="230">
        <v>2.436E-2</v>
      </c>
      <c r="E999" s="185">
        <v>33251</v>
      </c>
      <c r="F999" s="185">
        <v>70810427</v>
      </c>
      <c r="I999" s="185">
        <v>1590659</v>
      </c>
      <c r="J999" s="185">
        <v>682420</v>
      </c>
      <c r="L999" s="185">
        <v>1794251</v>
      </c>
      <c r="M999" s="185" t="s">
        <v>2112</v>
      </c>
      <c r="N999" s="185" t="s">
        <v>2149</v>
      </c>
      <c r="R999" s="185" t="s">
        <v>1879</v>
      </c>
      <c r="S999" s="185" t="s">
        <v>687</v>
      </c>
      <c r="T999" s="185" t="s">
        <v>355</v>
      </c>
      <c r="U999" s="185" t="s">
        <v>682</v>
      </c>
      <c r="V999" s="185" t="s">
        <v>1949</v>
      </c>
      <c r="W999" s="185" t="s">
        <v>209</v>
      </c>
      <c r="X999" s="185" t="s">
        <v>1907</v>
      </c>
      <c r="Y999" s="185" t="s">
        <v>1881</v>
      </c>
      <c r="Z999" s="185" t="s">
        <v>2114</v>
      </c>
      <c r="AA999" s="185" t="s">
        <v>1883</v>
      </c>
      <c r="AB999" s="185" t="s">
        <v>2086</v>
      </c>
      <c r="AC999" s="185" t="s">
        <v>5620</v>
      </c>
      <c r="AD999" s="185" t="s">
        <v>5586</v>
      </c>
      <c r="AE999" s="185" t="s">
        <v>1887</v>
      </c>
      <c r="AF999" s="185" t="s">
        <v>1888</v>
      </c>
      <c r="AG999" s="185" t="s">
        <v>1889</v>
      </c>
      <c r="AH999" s="185" t="s">
        <v>1883</v>
      </c>
      <c r="AI999" s="185" t="s">
        <v>1890</v>
      </c>
      <c r="AJ999" s="185" t="s">
        <v>1913</v>
      </c>
      <c r="AK999" s="185" t="s">
        <v>5621</v>
      </c>
      <c r="AL999" s="185" t="s">
        <v>2649</v>
      </c>
      <c r="AM999" s="185" t="s">
        <v>5622</v>
      </c>
      <c r="AN999" s="185" t="s">
        <v>2671</v>
      </c>
      <c r="AO999" s="185" t="s">
        <v>2827</v>
      </c>
      <c r="AP999" s="185" t="s">
        <v>1896</v>
      </c>
      <c r="AQ999" s="185" t="s">
        <v>1949</v>
      </c>
      <c r="AR999" s="185" t="s">
        <v>1957</v>
      </c>
      <c r="AS999" s="185">
        <v>1364839</v>
      </c>
      <c r="AT999" s="185" t="s">
        <v>1957</v>
      </c>
      <c r="AV999" s="185" t="s">
        <v>1920</v>
      </c>
      <c r="AW999" s="185">
        <v>1364839</v>
      </c>
      <c r="AX999" s="185">
        <v>0</v>
      </c>
      <c r="AY999" s="185" t="s">
        <v>2155</v>
      </c>
      <c r="AZ999" s="186">
        <v>0</v>
      </c>
      <c r="BA999" s="231">
        <v>0</v>
      </c>
      <c r="BB999" s="185">
        <v>0</v>
      </c>
      <c r="BC999" s="185" t="s">
        <v>1332</v>
      </c>
      <c r="BD999" s="187">
        <v>22573</v>
      </c>
      <c r="BE999" s="187">
        <v>32261</v>
      </c>
      <c r="BF999" s="187">
        <v>39805</v>
      </c>
      <c r="BH999" s="187">
        <v>43218</v>
      </c>
      <c r="BI999" s="187">
        <v>43582</v>
      </c>
      <c r="BJ999" s="185" t="s">
        <v>5623</v>
      </c>
      <c r="BK999" s="185" t="s">
        <v>1923</v>
      </c>
      <c r="BL999" s="187">
        <v>33224</v>
      </c>
      <c r="BM999" s="185" t="s">
        <v>2103</v>
      </c>
      <c r="BN999" s="185" t="s">
        <v>1283</v>
      </c>
      <c r="BV999" s="185" t="s">
        <v>1901</v>
      </c>
      <c r="BW999" s="185" t="s">
        <v>1960</v>
      </c>
      <c r="BX999" s="185" t="s">
        <v>1902</v>
      </c>
      <c r="BY999" s="187">
        <v>43218</v>
      </c>
      <c r="BZ999" s="187">
        <v>44314</v>
      </c>
      <c r="CA999" s="185">
        <v>0</v>
      </c>
      <c r="CB999" s="185">
        <v>1364839</v>
      </c>
      <c r="CC999" s="185">
        <v>0</v>
      </c>
      <c r="CD999" s="185">
        <v>102854</v>
      </c>
      <c r="CE999" s="185">
        <v>0</v>
      </c>
      <c r="CF999" s="185">
        <v>0</v>
      </c>
      <c r="CG999" s="185">
        <v>0</v>
      </c>
      <c r="CH999" s="185">
        <v>0</v>
      </c>
      <c r="CI999" s="185">
        <v>0</v>
      </c>
      <c r="CK999" s="185">
        <v>0</v>
      </c>
      <c r="CL999" s="185">
        <v>0</v>
      </c>
      <c r="CM999" s="185">
        <v>0</v>
      </c>
      <c r="CN999" s="185">
        <v>0</v>
      </c>
      <c r="CO999" s="185">
        <v>0</v>
      </c>
      <c r="CP999" s="185">
        <v>66098</v>
      </c>
      <c r="CQ999" s="185">
        <v>0</v>
      </c>
      <c r="CR999" s="185">
        <v>0</v>
      </c>
      <c r="CS999" s="185">
        <v>0</v>
      </c>
      <c r="CT999" s="185">
        <v>0</v>
      </c>
      <c r="CU999" s="185">
        <v>0</v>
      </c>
      <c r="CV999" s="185">
        <v>0</v>
      </c>
      <c r="CW999" s="185">
        <v>1533791</v>
      </c>
      <c r="CX999" s="185">
        <v>185890</v>
      </c>
      <c r="CY999" s="185">
        <v>1347901</v>
      </c>
      <c r="CZ999" s="185" t="s">
        <v>8035</v>
      </c>
      <c r="DA999" s="185">
        <v>127816</v>
      </c>
      <c r="DB999" s="185">
        <v>116000</v>
      </c>
      <c r="DC999" s="185">
        <v>163800</v>
      </c>
      <c r="DD999" s="185">
        <v>1431000</v>
      </c>
      <c r="DE999" s="185">
        <v>57200</v>
      </c>
      <c r="DF999" s="185">
        <v>28600</v>
      </c>
      <c r="DG999" s="185">
        <v>42900</v>
      </c>
      <c r="DH999" s="185">
        <v>0</v>
      </c>
      <c r="DI999" s="185">
        <v>30</v>
      </c>
      <c r="DJ999" s="185">
        <v>0</v>
      </c>
      <c r="DK999" s="185">
        <v>0</v>
      </c>
      <c r="DL999" s="185">
        <v>0</v>
      </c>
      <c r="DM999" s="187">
        <v>44274</v>
      </c>
      <c r="DN999" s="187">
        <v>44299</v>
      </c>
      <c r="DO999" s="185">
        <v>0</v>
      </c>
      <c r="DP999" s="185">
        <v>54600</v>
      </c>
      <c r="DQ999" s="185">
        <v>0</v>
      </c>
      <c r="DR999" s="185" t="s">
        <v>1927</v>
      </c>
      <c r="DS999" s="185" t="s">
        <v>1903</v>
      </c>
      <c r="DT999" s="185">
        <v>54600</v>
      </c>
      <c r="DV999" s="185" t="s">
        <v>1911</v>
      </c>
      <c r="DW999" s="185">
        <v>1365000</v>
      </c>
      <c r="DX999" s="185" t="s">
        <v>1896</v>
      </c>
    </row>
    <row r="1000" spans="1:128" x14ac:dyDescent="0.25">
      <c r="A1000" s="185">
        <v>30</v>
      </c>
      <c r="B1000" s="185">
        <v>2542000</v>
      </c>
      <c r="D1000" s="230">
        <v>6.9599999999999995E-2</v>
      </c>
      <c r="E1000" s="185">
        <v>176923</v>
      </c>
      <c r="F1000" s="185">
        <v>70810693</v>
      </c>
      <c r="I1000" s="185">
        <v>2616414</v>
      </c>
      <c r="J1000" s="185">
        <v>889793</v>
      </c>
      <c r="L1000" s="185">
        <v>2951958</v>
      </c>
      <c r="M1000" s="185" t="s">
        <v>2081</v>
      </c>
      <c r="N1000" s="185" t="s">
        <v>2954</v>
      </c>
      <c r="R1000" s="185" t="s">
        <v>1879</v>
      </c>
      <c r="S1000" s="185" t="s">
        <v>687</v>
      </c>
      <c r="T1000" s="185" t="s">
        <v>2104</v>
      </c>
      <c r="U1000" s="185" t="s">
        <v>460</v>
      </c>
      <c r="V1000" s="185" t="s">
        <v>1272</v>
      </c>
      <c r="W1000" s="185" t="s">
        <v>109</v>
      </c>
      <c r="X1000" s="185" t="s">
        <v>2407</v>
      </c>
      <c r="Y1000" s="185" t="s">
        <v>1881</v>
      </c>
      <c r="Z1000" s="185" t="s">
        <v>2085</v>
      </c>
      <c r="AA1000" s="185" t="s">
        <v>1883</v>
      </c>
      <c r="AB1000" s="185" t="s">
        <v>2086</v>
      </c>
      <c r="AC1000" s="185" t="s">
        <v>5624</v>
      </c>
      <c r="AD1000" s="185" t="s">
        <v>2095</v>
      </c>
      <c r="AE1000" s="185" t="s">
        <v>1989</v>
      </c>
      <c r="AF1000" s="185" t="s">
        <v>1888</v>
      </c>
      <c r="AG1000" s="185" t="s">
        <v>1889</v>
      </c>
      <c r="AH1000" s="185" t="s">
        <v>1912</v>
      </c>
      <c r="AI1000" s="185" t="s">
        <v>1890</v>
      </c>
      <c r="AJ1000" s="185" t="s">
        <v>1913</v>
      </c>
      <c r="AK1000" s="185" t="s">
        <v>2752</v>
      </c>
      <c r="AL1000" s="185" t="s">
        <v>3827</v>
      </c>
      <c r="AM1000" s="185" t="s">
        <v>5625</v>
      </c>
      <c r="AN1000" s="185" t="s">
        <v>2068</v>
      </c>
      <c r="AO1000" s="185" t="s">
        <v>2109</v>
      </c>
      <c r="AP1000" s="185" t="s">
        <v>1896</v>
      </c>
      <c r="AQ1000" s="185" t="s">
        <v>1272</v>
      </c>
      <c r="AR1000" s="185" t="s">
        <v>3065</v>
      </c>
      <c r="AS1000" s="185">
        <v>2542265</v>
      </c>
      <c r="AT1000" s="185" t="s">
        <v>3065</v>
      </c>
      <c r="AV1000" s="185" t="s">
        <v>1920</v>
      </c>
      <c r="AW1000" s="185">
        <v>2542265</v>
      </c>
      <c r="AX1000" s="185">
        <v>0</v>
      </c>
      <c r="AY1000" s="185" t="s">
        <v>2956</v>
      </c>
      <c r="AZ1000" s="186">
        <v>0</v>
      </c>
      <c r="BA1000" s="231">
        <v>0</v>
      </c>
      <c r="BB1000" s="185">
        <v>20</v>
      </c>
      <c r="BC1000" s="185" t="s">
        <v>1332</v>
      </c>
      <c r="BD1000" s="187">
        <v>23280</v>
      </c>
      <c r="BE1000" s="187">
        <v>32255</v>
      </c>
      <c r="BF1000" s="187">
        <v>40763</v>
      </c>
      <c r="BH1000" s="187">
        <v>43212</v>
      </c>
      <c r="BI1000" s="187">
        <v>43576</v>
      </c>
      <c r="BJ1000" s="185" t="s">
        <v>5626</v>
      </c>
      <c r="BK1000" s="185" t="s">
        <v>1923</v>
      </c>
      <c r="BL1000" s="187">
        <v>33224</v>
      </c>
      <c r="BM1000" s="185" t="s">
        <v>2103</v>
      </c>
      <c r="BN1000" s="185" t="s">
        <v>1283</v>
      </c>
      <c r="BV1000" s="185" t="s">
        <v>1901</v>
      </c>
      <c r="BW1000" s="185" t="s">
        <v>1926</v>
      </c>
      <c r="BX1000" s="185" t="s">
        <v>1902</v>
      </c>
      <c r="BY1000" s="187">
        <v>43212</v>
      </c>
      <c r="BZ1000" s="187">
        <v>44308</v>
      </c>
      <c r="CA1000" s="185">
        <v>0</v>
      </c>
      <c r="CB1000" s="185">
        <v>2542265</v>
      </c>
      <c r="CC1000" s="185">
        <v>0</v>
      </c>
      <c r="CD1000" s="185">
        <v>0</v>
      </c>
      <c r="CE1000" s="185">
        <v>0</v>
      </c>
      <c r="CF1000" s="185">
        <v>0</v>
      </c>
      <c r="CG1000" s="185">
        <v>0</v>
      </c>
      <c r="CH1000" s="185">
        <v>0</v>
      </c>
      <c r="CI1000" s="185">
        <v>0</v>
      </c>
      <c r="CK1000" s="185">
        <v>0</v>
      </c>
      <c r="CL1000" s="185">
        <v>0</v>
      </c>
      <c r="CM1000" s="185">
        <v>0</v>
      </c>
      <c r="CN1000" s="185">
        <v>0</v>
      </c>
      <c r="CO1000" s="185">
        <v>508453</v>
      </c>
      <c r="CP1000" s="185">
        <v>0</v>
      </c>
      <c r="CQ1000" s="185">
        <v>0</v>
      </c>
      <c r="CR1000" s="185">
        <v>0</v>
      </c>
      <c r="CS1000" s="185">
        <v>0</v>
      </c>
      <c r="CT1000" s="185">
        <v>0</v>
      </c>
      <c r="CU1000" s="185">
        <v>0</v>
      </c>
      <c r="CV1000" s="185">
        <v>0</v>
      </c>
      <c r="CW1000" s="185">
        <v>3050718</v>
      </c>
      <c r="CX1000" s="185">
        <v>1275733</v>
      </c>
      <c r="CY1000" s="185">
        <v>1774985</v>
      </c>
      <c r="CZ1000" s="185" t="s">
        <v>8035</v>
      </c>
      <c r="DA1000" s="185">
        <v>254227</v>
      </c>
      <c r="DB1000" s="185">
        <v>216100</v>
      </c>
      <c r="DC1000" s="185">
        <v>305000</v>
      </c>
      <c r="DD1000" s="185">
        <v>3051000</v>
      </c>
      <c r="DE1000" s="185">
        <v>122000</v>
      </c>
      <c r="DF1000" s="185">
        <v>61000</v>
      </c>
      <c r="DG1000" s="185">
        <v>91500</v>
      </c>
      <c r="DH1000" s="185">
        <v>0</v>
      </c>
      <c r="DI1000" s="185">
        <v>30</v>
      </c>
      <c r="DJ1000" s="185">
        <v>0</v>
      </c>
      <c r="DK1000" s="185">
        <v>0</v>
      </c>
      <c r="DL1000" s="185">
        <v>0</v>
      </c>
      <c r="DM1000" s="187">
        <v>44291</v>
      </c>
      <c r="DN1000" s="187">
        <v>44309</v>
      </c>
      <c r="DO1000" s="185">
        <v>0</v>
      </c>
      <c r="DP1000" s="185">
        <v>101700</v>
      </c>
      <c r="DQ1000" s="185">
        <v>0</v>
      </c>
      <c r="DR1000" s="185" t="s">
        <v>2074</v>
      </c>
      <c r="DS1000" s="185" t="s">
        <v>1903</v>
      </c>
      <c r="DT1000" s="185">
        <v>101700</v>
      </c>
      <c r="DV1000" s="185" t="s">
        <v>1911</v>
      </c>
      <c r="DW1000" s="185">
        <v>2542000</v>
      </c>
      <c r="DX1000" s="185" t="s">
        <v>1896</v>
      </c>
    </row>
    <row r="1001" spans="1:128" x14ac:dyDescent="0.25">
      <c r="A1001" s="185">
        <v>30</v>
      </c>
      <c r="B1001" s="185">
        <v>1365000</v>
      </c>
      <c r="D1001" s="230">
        <v>2.436E-2</v>
      </c>
      <c r="E1001" s="185">
        <v>33251</v>
      </c>
      <c r="F1001" s="185">
        <v>70810813</v>
      </c>
      <c r="I1001" s="185">
        <v>1590659</v>
      </c>
      <c r="J1001" s="185">
        <v>682420</v>
      </c>
      <c r="L1001" s="185">
        <v>1794774</v>
      </c>
      <c r="M1001" s="185" t="s">
        <v>2112</v>
      </c>
      <c r="N1001" s="185" t="s">
        <v>2149</v>
      </c>
      <c r="R1001" s="185" t="s">
        <v>1879</v>
      </c>
      <c r="S1001" s="185" t="s">
        <v>687</v>
      </c>
      <c r="T1001" s="185" t="s">
        <v>602</v>
      </c>
      <c r="U1001" s="185" t="s">
        <v>682</v>
      </c>
      <c r="V1001" s="185" t="s">
        <v>1949</v>
      </c>
      <c r="W1001" s="185" t="s">
        <v>116</v>
      </c>
      <c r="X1001" s="185" t="s">
        <v>2407</v>
      </c>
      <c r="Y1001" s="185" t="s">
        <v>1881</v>
      </c>
      <c r="Z1001" s="185" t="s">
        <v>2114</v>
      </c>
      <c r="AA1001" s="185" t="s">
        <v>1883</v>
      </c>
      <c r="AB1001" s="185" t="s">
        <v>2086</v>
      </c>
      <c r="AC1001" s="185" t="s">
        <v>5627</v>
      </c>
      <c r="AD1001" s="185" t="s">
        <v>3021</v>
      </c>
      <c r="AE1001" s="185" t="s">
        <v>1887</v>
      </c>
      <c r="AF1001" s="185" t="s">
        <v>1888</v>
      </c>
      <c r="AG1001" s="185" t="s">
        <v>1889</v>
      </c>
      <c r="AH1001" s="185" t="s">
        <v>1883</v>
      </c>
      <c r="AI1001" s="185" t="s">
        <v>1890</v>
      </c>
      <c r="AJ1001" s="185" t="s">
        <v>1913</v>
      </c>
      <c r="AK1001" s="185" t="s">
        <v>2996</v>
      </c>
      <c r="AL1001" s="185" t="s">
        <v>3172</v>
      </c>
      <c r="AM1001" s="185" t="s">
        <v>5628</v>
      </c>
      <c r="AN1001" s="185" t="s">
        <v>2108</v>
      </c>
      <c r="AO1001" s="185" t="s">
        <v>2183</v>
      </c>
      <c r="AP1001" s="185" t="s">
        <v>1896</v>
      </c>
      <c r="AQ1001" s="185" t="s">
        <v>1949</v>
      </c>
      <c r="AR1001" s="185" t="s">
        <v>1957</v>
      </c>
      <c r="AS1001" s="185">
        <v>1364839</v>
      </c>
      <c r="AT1001" s="185" t="s">
        <v>1957</v>
      </c>
      <c r="AV1001" s="185" t="s">
        <v>1920</v>
      </c>
      <c r="AW1001" s="185">
        <v>1364839</v>
      </c>
      <c r="AX1001" s="185">
        <v>0</v>
      </c>
      <c r="AY1001" s="185" t="s">
        <v>2155</v>
      </c>
      <c r="AZ1001" s="186">
        <v>0</v>
      </c>
      <c r="BA1001" s="231">
        <v>0</v>
      </c>
      <c r="BB1001" s="185">
        <v>0</v>
      </c>
      <c r="BC1001" s="185" t="s">
        <v>1332</v>
      </c>
      <c r="BD1001" s="187">
        <v>22393</v>
      </c>
      <c r="BE1001" s="187">
        <v>31993</v>
      </c>
      <c r="BF1001" s="187">
        <v>39805</v>
      </c>
      <c r="BH1001" s="187">
        <v>43681</v>
      </c>
      <c r="BI1001" s="187">
        <v>44046</v>
      </c>
      <c r="BJ1001" s="185" t="s">
        <v>5629</v>
      </c>
      <c r="BK1001" s="185" t="s">
        <v>1923</v>
      </c>
      <c r="BL1001" s="187">
        <v>32654</v>
      </c>
      <c r="BM1001" s="185" t="s">
        <v>2103</v>
      </c>
      <c r="BN1001" s="185" t="s">
        <v>1283</v>
      </c>
      <c r="BV1001" s="185" t="s">
        <v>1901</v>
      </c>
      <c r="BW1001" s="185" t="s">
        <v>1926</v>
      </c>
      <c r="BX1001" s="185" t="s">
        <v>1902</v>
      </c>
      <c r="BY1001" s="187">
        <v>42951</v>
      </c>
      <c r="BZ1001" s="187">
        <v>44047</v>
      </c>
      <c r="CA1001" s="185">
        <v>0</v>
      </c>
      <c r="CB1001" s="185">
        <v>1364839</v>
      </c>
      <c r="CC1001" s="185">
        <v>0</v>
      </c>
      <c r="CD1001" s="185">
        <v>102854</v>
      </c>
      <c r="CE1001" s="185">
        <v>0</v>
      </c>
      <c r="CF1001" s="185">
        <v>0</v>
      </c>
      <c r="CG1001" s="185">
        <v>0</v>
      </c>
      <c r="CH1001" s="185">
        <v>0</v>
      </c>
      <c r="CI1001" s="185">
        <v>0</v>
      </c>
      <c r="CK1001" s="185">
        <v>0</v>
      </c>
      <c r="CL1001" s="185">
        <v>0</v>
      </c>
      <c r="CM1001" s="185">
        <v>0</v>
      </c>
      <c r="CN1001" s="185">
        <v>0</v>
      </c>
      <c r="CO1001" s="185">
        <v>0</v>
      </c>
      <c r="CP1001" s="185">
        <v>66098</v>
      </c>
      <c r="CQ1001" s="185">
        <v>0</v>
      </c>
      <c r="CR1001" s="185">
        <v>0</v>
      </c>
      <c r="CS1001" s="185">
        <v>0</v>
      </c>
      <c r="CT1001" s="185">
        <v>0</v>
      </c>
      <c r="CU1001" s="185">
        <v>0</v>
      </c>
      <c r="CV1001" s="185">
        <v>0</v>
      </c>
      <c r="CW1001" s="185">
        <v>1533791</v>
      </c>
      <c r="CX1001" s="185">
        <v>200310</v>
      </c>
      <c r="CY1001" s="185">
        <v>1333481</v>
      </c>
      <c r="CZ1001" s="185" t="s">
        <v>8035</v>
      </c>
      <c r="DA1001" s="185">
        <v>127816</v>
      </c>
      <c r="DB1001" s="185">
        <v>116000</v>
      </c>
      <c r="DC1001" s="185">
        <v>163800</v>
      </c>
      <c r="DD1001" s="185">
        <v>1431000</v>
      </c>
      <c r="DE1001" s="185">
        <v>57200</v>
      </c>
      <c r="DF1001" s="185">
        <v>28600</v>
      </c>
      <c r="DG1001" s="185">
        <v>42900</v>
      </c>
      <c r="DH1001" s="185">
        <v>0</v>
      </c>
      <c r="DI1001" s="185">
        <v>30</v>
      </c>
      <c r="DJ1001" s="185">
        <v>0</v>
      </c>
      <c r="DK1001" s="185">
        <v>0</v>
      </c>
      <c r="DL1001" s="185">
        <v>0</v>
      </c>
      <c r="DM1001" s="187">
        <v>44197</v>
      </c>
      <c r="DN1001" s="187">
        <v>44201</v>
      </c>
      <c r="DO1001" s="185">
        <v>0</v>
      </c>
      <c r="DP1001" s="185">
        <v>54600</v>
      </c>
      <c r="DQ1001" s="185">
        <v>0</v>
      </c>
      <c r="DR1001" s="185" t="s">
        <v>2074</v>
      </c>
      <c r="DS1001" s="185" t="s">
        <v>1903</v>
      </c>
      <c r="DT1001" s="185">
        <v>54600</v>
      </c>
      <c r="DV1001" s="185" t="s">
        <v>1911</v>
      </c>
      <c r="DW1001" s="185">
        <v>1365000</v>
      </c>
      <c r="DX1001" s="185" t="s">
        <v>1896</v>
      </c>
    </row>
    <row r="1002" spans="1:128" x14ac:dyDescent="0.25">
      <c r="A1002" s="185">
        <v>30</v>
      </c>
      <c r="B1002" s="185">
        <v>2047000</v>
      </c>
      <c r="D1002" s="230">
        <v>2.436E-2</v>
      </c>
      <c r="E1002" s="185">
        <v>49865</v>
      </c>
      <c r="F1002" s="185">
        <v>70810841</v>
      </c>
      <c r="I1002" s="185">
        <v>1590659</v>
      </c>
      <c r="J1002" s="185">
        <v>682420</v>
      </c>
      <c r="L1002" s="185">
        <v>1722983</v>
      </c>
      <c r="M1002" s="185" t="s">
        <v>2095</v>
      </c>
      <c r="N1002" s="185" t="s">
        <v>2149</v>
      </c>
      <c r="R1002" s="185" t="s">
        <v>1879</v>
      </c>
      <c r="S1002" s="185" t="s">
        <v>687</v>
      </c>
      <c r="T1002" s="185" t="s">
        <v>37</v>
      </c>
      <c r="U1002" s="185" t="s">
        <v>682</v>
      </c>
      <c r="V1002" s="185" t="s">
        <v>1949</v>
      </c>
      <c r="W1002" s="185" t="s">
        <v>700</v>
      </c>
      <c r="X1002" s="185" t="s">
        <v>1999</v>
      </c>
      <c r="Y1002" s="185" t="s">
        <v>1881</v>
      </c>
      <c r="Z1002" s="185" t="s">
        <v>2097</v>
      </c>
      <c r="AA1002" s="185" t="s">
        <v>1883</v>
      </c>
      <c r="AB1002" s="185" t="s">
        <v>2086</v>
      </c>
      <c r="AC1002" s="185" t="s">
        <v>5630</v>
      </c>
      <c r="AD1002" s="185" t="s">
        <v>3468</v>
      </c>
      <c r="AE1002" s="185" t="s">
        <v>1887</v>
      </c>
      <c r="AF1002" s="185" t="s">
        <v>1888</v>
      </c>
      <c r="AG1002" s="185" t="s">
        <v>1889</v>
      </c>
      <c r="AH1002" s="185" t="s">
        <v>1883</v>
      </c>
      <c r="AI1002" s="185" t="s">
        <v>1890</v>
      </c>
      <c r="AJ1002" s="185" t="s">
        <v>1913</v>
      </c>
      <c r="AK1002" s="185" t="s">
        <v>5621</v>
      </c>
      <c r="AL1002" s="185" t="s">
        <v>2649</v>
      </c>
      <c r="AM1002" s="185" t="s">
        <v>5631</v>
      </c>
      <c r="AN1002" s="185" t="s">
        <v>2328</v>
      </c>
      <c r="AO1002" s="185" t="s">
        <v>2039</v>
      </c>
      <c r="AP1002" s="185" t="s">
        <v>1896</v>
      </c>
      <c r="AQ1002" s="185" t="s">
        <v>1949</v>
      </c>
      <c r="AR1002" s="185" t="s">
        <v>1957</v>
      </c>
      <c r="AS1002" s="185">
        <v>1364839</v>
      </c>
      <c r="AT1002" s="185" t="s">
        <v>1957</v>
      </c>
      <c r="AV1002" s="185" t="s">
        <v>1920</v>
      </c>
      <c r="AW1002" s="185">
        <v>1364839</v>
      </c>
      <c r="AX1002" s="185">
        <v>0</v>
      </c>
      <c r="AY1002" s="185" t="s">
        <v>2155</v>
      </c>
      <c r="AZ1002" s="186">
        <v>0</v>
      </c>
      <c r="BA1002" s="231">
        <v>28</v>
      </c>
      <c r="BB1002" s="185">
        <v>0</v>
      </c>
      <c r="BC1002" s="185" t="s">
        <v>1332</v>
      </c>
      <c r="BD1002" s="187">
        <v>23358</v>
      </c>
      <c r="BE1002" s="187">
        <v>32317</v>
      </c>
      <c r="BF1002" s="187">
        <v>39805</v>
      </c>
      <c r="BH1002" s="187">
        <v>43274</v>
      </c>
      <c r="BI1002" s="187">
        <v>43638</v>
      </c>
      <c r="BJ1002" s="185" t="s">
        <v>5632</v>
      </c>
      <c r="BK1002" s="185" t="s">
        <v>1923</v>
      </c>
      <c r="BL1002" s="187">
        <v>33263</v>
      </c>
      <c r="BM1002" s="185" t="s">
        <v>2103</v>
      </c>
      <c r="BN1002" s="185" t="s">
        <v>1283</v>
      </c>
      <c r="BV1002" s="185" t="s">
        <v>1901</v>
      </c>
      <c r="BW1002" s="185" t="s">
        <v>1926</v>
      </c>
      <c r="BX1002" s="185" t="s">
        <v>1902</v>
      </c>
      <c r="BY1002" s="187">
        <v>43274</v>
      </c>
      <c r="BZ1002" s="187">
        <v>44370</v>
      </c>
      <c r="CA1002" s="185">
        <v>0</v>
      </c>
      <c r="CB1002" s="185">
        <v>1364839</v>
      </c>
      <c r="CC1002" s="185">
        <v>0</v>
      </c>
      <c r="CD1002" s="185">
        <v>102854</v>
      </c>
      <c r="CE1002" s="185">
        <v>0</v>
      </c>
      <c r="CF1002" s="185">
        <v>0</v>
      </c>
      <c r="CG1002" s="185">
        <v>0</v>
      </c>
      <c r="CH1002" s="185">
        <v>682420</v>
      </c>
      <c r="CI1002" s="185">
        <v>0</v>
      </c>
      <c r="CK1002" s="185">
        <v>0</v>
      </c>
      <c r="CL1002" s="185">
        <v>0</v>
      </c>
      <c r="CM1002" s="185">
        <v>0</v>
      </c>
      <c r="CN1002" s="185">
        <v>0</v>
      </c>
      <c r="CO1002" s="185">
        <v>0</v>
      </c>
      <c r="CP1002" s="185">
        <v>66098</v>
      </c>
      <c r="CQ1002" s="185">
        <v>382155</v>
      </c>
      <c r="CR1002" s="185">
        <v>0</v>
      </c>
      <c r="CS1002" s="185">
        <v>0</v>
      </c>
      <c r="CT1002" s="185">
        <v>0</v>
      </c>
      <c r="CU1002" s="185">
        <v>0</v>
      </c>
      <c r="CV1002" s="185">
        <v>0</v>
      </c>
      <c r="CW1002" s="185">
        <v>2598366</v>
      </c>
      <c r="CX1002" s="185">
        <v>303959</v>
      </c>
      <c r="CY1002" s="185">
        <v>2294407</v>
      </c>
      <c r="CZ1002" s="185" t="s">
        <v>8035</v>
      </c>
      <c r="DA1002" s="185">
        <v>216531</v>
      </c>
      <c r="DB1002" s="185">
        <v>174000</v>
      </c>
      <c r="DC1002" s="185">
        <v>245600</v>
      </c>
      <c r="DD1002" s="185">
        <v>2496000</v>
      </c>
      <c r="DE1002" s="185">
        <v>99800</v>
      </c>
      <c r="DF1002" s="185">
        <v>49900</v>
      </c>
      <c r="DG1002" s="185">
        <v>74900</v>
      </c>
      <c r="DH1002" s="185">
        <v>0</v>
      </c>
      <c r="DI1002" s="185">
        <v>30</v>
      </c>
      <c r="DJ1002" s="185">
        <v>0</v>
      </c>
      <c r="DK1002" s="185">
        <v>0</v>
      </c>
      <c r="DL1002" s="185">
        <v>0</v>
      </c>
      <c r="DM1002" s="187">
        <v>44274</v>
      </c>
      <c r="DN1002" s="187">
        <v>44299</v>
      </c>
      <c r="DO1002" s="185">
        <v>0</v>
      </c>
      <c r="DP1002" s="185">
        <v>81900</v>
      </c>
      <c r="DQ1002" s="185">
        <v>0</v>
      </c>
      <c r="DR1002" s="185" t="s">
        <v>2009</v>
      </c>
      <c r="DS1002" s="185" t="s">
        <v>1903</v>
      </c>
      <c r="DT1002" s="185">
        <v>81900</v>
      </c>
      <c r="DV1002" s="185" t="s">
        <v>1911</v>
      </c>
      <c r="DW1002" s="185">
        <v>2047000</v>
      </c>
      <c r="DX1002" s="185" t="s">
        <v>1896</v>
      </c>
    </row>
    <row r="1003" spans="1:128" x14ac:dyDescent="0.25">
      <c r="A1003" s="185">
        <v>30</v>
      </c>
      <c r="B1003" s="185">
        <v>1475000</v>
      </c>
      <c r="D1003" s="230">
        <v>6.9599999999999995E-2</v>
      </c>
      <c r="E1003" s="185">
        <v>102660</v>
      </c>
      <c r="F1003" s="185">
        <v>70850248</v>
      </c>
      <c r="I1003" s="185">
        <v>1705883</v>
      </c>
      <c r="J1003" s="185">
        <v>737727</v>
      </c>
      <c r="L1003" s="185">
        <v>1924367</v>
      </c>
      <c r="M1003" s="185" t="s">
        <v>1877</v>
      </c>
      <c r="N1003" s="185" t="s">
        <v>1948</v>
      </c>
      <c r="R1003" s="185" t="s">
        <v>1879</v>
      </c>
      <c r="S1003" s="185" t="s">
        <v>782</v>
      </c>
      <c r="T1003" s="185" t="s">
        <v>210</v>
      </c>
      <c r="U1003" s="185" t="s">
        <v>460</v>
      </c>
      <c r="V1003" s="185" t="s">
        <v>1272</v>
      </c>
      <c r="W1003" s="185" t="s">
        <v>225</v>
      </c>
      <c r="X1003" s="185" t="s">
        <v>2013</v>
      </c>
      <c r="Y1003" s="185" t="s">
        <v>1881</v>
      </c>
      <c r="Z1003" s="185" t="s">
        <v>1882</v>
      </c>
      <c r="AA1003" s="185" t="s">
        <v>1883</v>
      </c>
      <c r="AB1003" s="185" t="s">
        <v>1884</v>
      </c>
      <c r="AC1003" s="185" t="s">
        <v>5633</v>
      </c>
      <c r="AD1003" s="185" t="s">
        <v>3674</v>
      </c>
      <c r="AE1003" s="185" t="s">
        <v>1989</v>
      </c>
      <c r="AF1003" s="185" t="s">
        <v>1888</v>
      </c>
      <c r="AG1003" s="185" t="s">
        <v>1889</v>
      </c>
      <c r="AH1003" s="185" t="s">
        <v>1912</v>
      </c>
      <c r="AI1003" s="185" t="s">
        <v>1890</v>
      </c>
      <c r="AJ1003" s="185" t="s">
        <v>1913</v>
      </c>
      <c r="AK1003" s="185" t="s">
        <v>5218</v>
      </c>
      <c r="AL1003" s="185" t="s">
        <v>2880</v>
      </c>
      <c r="AM1003" s="185" t="s">
        <v>5634</v>
      </c>
      <c r="AN1003" s="185" t="s">
        <v>2554</v>
      </c>
      <c r="AO1003" s="185" t="s">
        <v>2078</v>
      </c>
      <c r="AP1003" s="185" t="s">
        <v>1896</v>
      </c>
      <c r="AQ1003" s="185" t="s">
        <v>1272</v>
      </c>
      <c r="AR1003" s="185" t="s">
        <v>1942</v>
      </c>
      <c r="AS1003" s="185">
        <v>1475454</v>
      </c>
      <c r="AT1003" s="185" t="s">
        <v>1942</v>
      </c>
      <c r="AV1003" s="185" t="s">
        <v>1920</v>
      </c>
      <c r="AW1003" s="185">
        <v>1475454</v>
      </c>
      <c r="AX1003" s="185">
        <v>0</v>
      </c>
      <c r="AY1003" s="185" t="s">
        <v>1958</v>
      </c>
      <c r="AZ1003" s="186">
        <v>0</v>
      </c>
      <c r="BA1003" s="231">
        <v>14</v>
      </c>
      <c r="BB1003" s="185">
        <v>15</v>
      </c>
      <c r="BC1003" s="185" t="s">
        <v>1332</v>
      </c>
      <c r="BD1003" s="187">
        <v>20320</v>
      </c>
      <c r="BE1003" s="187">
        <v>28684</v>
      </c>
      <c r="BF1003" s="187">
        <v>32874</v>
      </c>
      <c r="BH1003" s="187">
        <v>43294</v>
      </c>
      <c r="BI1003" s="187">
        <v>43658</v>
      </c>
      <c r="BJ1003" s="185" t="s">
        <v>5635</v>
      </c>
      <c r="BK1003" s="185" t="s">
        <v>1923</v>
      </c>
      <c r="BL1003" s="187">
        <v>31412</v>
      </c>
      <c r="BV1003" s="185" t="s">
        <v>1901</v>
      </c>
      <c r="BW1003" s="185" t="s">
        <v>1926</v>
      </c>
      <c r="BX1003" s="185" t="s">
        <v>1902</v>
      </c>
      <c r="BY1003" s="187">
        <v>43294</v>
      </c>
      <c r="BZ1003" s="187">
        <v>44025</v>
      </c>
      <c r="CA1003" s="185">
        <v>0</v>
      </c>
      <c r="CB1003" s="185">
        <v>1475454</v>
      </c>
      <c r="CC1003" s="185">
        <v>0</v>
      </c>
      <c r="CD1003" s="185">
        <v>102854</v>
      </c>
      <c r="CE1003" s="185">
        <v>0</v>
      </c>
      <c r="CF1003" s="185">
        <v>0</v>
      </c>
      <c r="CG1003" s="185">
        <v>0</v>
      </c>
      <c r="CH1003" s="185">
        <v>0</v>
      </c>
      <c r="CI1003" s="185">
        <v>0</v>
      </c>
      <c r="CK1003" s="185">
        <v>0</v>
      </c>
      <c r="CL1003" s="185">
        <v>0</v>
      </c>
      <c r="CM1003" s="185">
        <v>0</v>
      </c>
      <c r="CN1003" s="185">
        <v>0</v>
      </c>
      <c r="CO1003" s="185">
        <v>221318</v>
      </c>
      <c r="CP1003" s="185">
        <v>66098</v>
      </c>
      <c r="CQ1003" s="185">
        <v>206564</v>
      </c>
      <c r="CR1003" s="185">
        <v>0</v>
      </c>
      <c r="CS1003" s="185">
        <v>0</v>
      </c>
      <c r="CT1003" s="185">
        <v>0</v>
      </c>
      <c r="CU1003" s="185">
        <v>0</v>
      </c>
      <c r="CV1003" s="185">
        <v>0</v>
      </c>
      <c r="CW1003" s="185">
        <v>2072288</v>
      </c>
      <c r="CX1003" s="185">
        <v>132755</v>
      </c>
      <c r="CY1003" s="185">
        <v>1939533</v>
      </c>
      <c r="CZ1003" s="185" t="s">
        <v>8035</v>
      </c>
      <c r="DA1003" s="185">
        <v>172691</v>
      </c>
      <c r="DB1003" s="185">
        <v>125400</v>
      </c>
      <c r="DC1003" s="185">
        <v>177000</v>
      </c>
      <c r="DD1003" s="185">
        <v>1969000</v>
      </c>
      <c r="DE1003" s="185">
        <v>78800</v>
      </c>
      <c r="DF1003" s="185">
        <v>39400</v>
      </c>
      <c r="DG1003" s="185">
        <v>59100</v>
      </c>
      <c r="DH1003" s="185">
        <v>0</v>
      </c>
      <c r="DI1003" s="185">
        <v>30</v>
      </c>
      <c r="DJ1003" s="185">
        <v>0</v>
      </c>
      <c r="DK1003" s="185">
        <v>0</v>
      </c>
      <c r="DL1003" s="185">
        <v>0</v>
      </c>
      <c r="DM1003" s="187">
        <v>43934</v>
      </c>
      <c r="DN1003" s="187">
        <v>43955</v>
      </c>
      <c r="DO1003" s="185">
        <v>0</v>
      </c>
      <c r="DP1003" s="185">
        <v>59000</v>
      </c>
      <c r="DQ1003" s="185">
        <v>0</v>
      </c>
      <c r="DR1003" s="185" t="s">
        <v>2026</v>
      </c>
      <c r="DS1003" s="185" t="s">
        <v>1903</v>
      </c>
      <c r="DT1003" s="185">
        <v>59000</v>
      </c>
      <c r="DV1003" s="185" t="s">
        <v>1904</v>
      </c>
      <c r="DW1003" s="185">
        <v>1475000</v>
      </c>
      <c r="DX1003" s="185" t="s">
        <v>1896</v>
      </c>
    </row>
    <row r="1004" spans="1:128" x14ac:dyDescent="0.25">
      <c r="A1004" s="185">
        <v>30</v>
      </c>
      <c r="B1004" s="185">
        <v>1365000</v>
      </c>
      <c r="D1004" s="230">
        <v>2.436E-2</v>
      </c>
      <c r="E1004" s="185">
        <v>33251</v>
      </c>
      <c r="F1004" s="185">
        <v>70850582</v>
      </c>
      <c r="I1004" s="185">
        <v>1590659</v>
      </c>
      <c r="J1004" s="185">
        <v>682420</v>
      </c>
      <c r="L1004" s="185">
        <v>1720213</v>
      </c>
      <c r="M1004" s="185" t="s">
        <v>2219</v>
      </c>
      <c r="N1004" s="185" t="s">
        <v>1878</v>
      </c>
      <c r="R1004" s="185" t="s">
        <v>1879</v>
      </c>
      <c r="S1004" s="185" t="s">
        <v>688</v>
      </c>
      <c r="T1004" s="185" t="s">
        <v>643</v>
      </c>
      <c r="U1004" s="185" t="s">
        <v>682</v>
      </c>
      <c r="V1004" s="185" t="s">
        <v>1949</v>
      </c>
      <c r="W1004" s="185" t="s">
        <v>666</v>
      </c>
      <c r="X1004" s="185" t="s">
        <v>2138</v>
      </c>
      <c r="Y1004" s="185" t="s">
        <v>2268</v>
      </c>
      <c r="Z1004" s="185" t="s">
        <v>2384</v>
      </c>
      <c r="AA1004" s="185" t="s">
        <v>1883</v>
      </c>
      <c r="AB1004" s="185" t="s">
        <v>1923</v>
      </c>
      <c r="AC1004" s="185" t="s">
        <v>5636</v>
      </c>
      <c r="AD1004" s="185" t="s">
        <v>2645</v>
      </c>
      <c r="AE1004" s="185" t="s">
        <v>1887</v>
      </c>
      <c r="AF1004" s="185" t="s">
        <v>1888</v>
      </c>
      <c r="AG1004" s="185" t="s">
        <v>1889</v>
      </c>
      <c r="AH1004" s="185" t="s">
        <v>1883</v>
      </c>
      <c r="AI1004" s="185" t="s">
        <v>1890</v>
      </c>
      <c r="AK1004" s="185" t="s">
        <v>3172</v>
      </c>
      <c r="AL1004" s="185" t="s">
        <v>3016</v>
      </c>
      <c r="AM1004" s="185" t="s">
        <v>5637</v>
      </c>
      <c r="AN1004" s="185" t="s">
        <v>2825</v>
      </c>
      <c r="AO1004" s="185" t="s">
        <v>1956</v>
      </c>
      <c r="AP1004" s="185" t="s">
        <v>1896</v>
      </c>
      <c r="AQ1004" s="185" t="s">
        <v>1949</v>
      </c>
      <c r="AR1004" s="185" t="s">
        <v>1957</v>
      </c>
      <c r="AS1004" s="185">
        <v>1364839</v>
      </c>
      <c r="AT1004" s="185" t="s">
        <v>1957</v>
      </c>
      <c r="AV1004" s="185" t="s">
        <v>1920</v>
      </c>
      <c r="AW1004" s="185">
        <v>1364839</v>
      </c>
      <c r="AX1004" s="185">
        <v>0</v>
      </c>
      <c r="AY1004" s="185" t="s">
        <v>1899</v>
      </c>
      <c r="AZ1004" s="186">
        <v>0</v>
      </c>
      <c r="BA1004" s="231">
        <v>8</v>
      </c>
      <c r="BB1004" s="185">
        <v>0</v>
      </c>
      <c r="BC1004" s="185" t="s">
        <v>1332</v>
      </c>
      <c r="BD1004" s="187">
        <v>21200</v>
      </c>
      <c r="BE1004" s="187">
        <v>30288</v>
      </c>
      <c r="BF1004" s="187">
        <v>40161</v>
      </c>
      <c r="BH1004" s="187">
        <v>43448</v>
      </c>
      <c r="BI1004" s="187">
        <v>43812</v>
      </c>
      <c r="BV1004" s="185" t="s">
        <v>1901</v>
      </c>
      <c r="BW1004" s="185" t="s">
        <v>1896</v>
      </c>
      <c r="BX1004" s="185" t="s">
        <v>1902</v>
      </c>
      <c r="BY1004" s="187">
        <v>43813</v>
      </c>
      <c r="BZ1004" s="187">
        <v>44179</v>
      </c>
      <c r="CA1004" s="185">
        <v>0</v>
      </c>
      <c r="CB1004" s="185">
        <v>1364839</v>
      </c>
      <c r="CC1004" s="185">
        <v>0</v>
      </c>
      <c r="CD1004" s="185">
        <v>102854</v>
      </c>
      <c r="CE1004" s="185">
        <v>0</v>
      </c>
      <c r="CF1004" s="185">
        <v>0</v>
      </c>
      <c r="CG1004" s="185">
        <v>0</v>
      </c>
      <c r="CH1004" s="185">
        <v>0</v>
      </c>
      <c r="CI1004" s="185">
        <v>0</v>
      </c>
      <c r="CK1004" s="185">
        <v>861607</v>
      </c>
      <c r="CL1004" s="185">
        <v>0</v>
      </c>
      <c r="CM1004" s="185">
        <v>0</v>
      </c>
      <c r="CN1004" s="185">
        <v>0</v>
      </c>
      <c r="CO1004" s="185">
        <v>0</v>
      </c>
      <c r="CP1004" s="185">
        <v>66098</v>
      </c>
      <c r="CQ1004" s="185">
        <v>109187</v>
      </c>
      <c r="CR1004" s="185">
        <v>0</v>
      </c>
      <c r="CS1004" s="185">
        <v>90989</v>
      </c>
      <c r="CT1004" s="185">
        <v>0</v>
      </c>
      <c r="CU1004" s="185">
        <v>0</v>
      </c>
      <c r="CV1004" s="185">
        <v>0</v>
      </c>
      <c r="CW1004" s="185">
        <v>2690286</v>
      </c>
      <c r="CX1004" s="185">
        <v>548392</v>
      </c>
      <c r="CY1004" s="185">
        <v>2141894</v>
      </c>
      <c r="CZ1004" s="185" t="s">
        <v>8035</v>
      </c>
      <c r="DA1004" s="185">
        <v>208715</v>
      </c>
      <c r="DB1004" s="185">
        <v>116000</v>
      </c>
      <c r="DC1004" s="185">
        <v>163800</v>
      </c>
      <c r="DD1004" s="185">
        <v>2402000</v>
      </c>
      <c r="DE1004" s="185">
        <v>96100</v>
      </c>
      <c r="DF1004" s="185">
        <v>48000</v>
      </c>
      <c r="DG1004" s="185">
        <v>72100</v>
      </c>
      <c r="DH1004" s="185">
        <v>0</v>
      </c>
      <c r="DI1004" s="185">
        <v>30</v>
      </c>
      <c r="DJ1004" s="185">
        <v>0</v>
      </c>
      <c r="DK1004" s="185">
        <v>0</v>
      </c>
      <c r="DL1004" s="185">
        <v>0</v>
      </c>
      <c r="DM1004" s="187">
        <v>44389</v>
      </c>
      <c r="DN1004" s="187">
        <v>44410</v>
      </c>
      <c r="DO1004" s="185">
        <v>0</v>
      </c>
      <c r="DP1004" s="185">
        <v>54600</v>
      </c>
      <c r="DQ1004" s="185">
        <v>0</v>
      </c>
      <c r="DR1004" s="185" t="s">
        <v>1946</v>
      </c>
      <c r="DS1004" s="185" t="s">
        <v>2026</v>
      </c>
      <c r="DT1004" s="185">
        <v>54600</v>
      </c>
      <c r="DV1004" s="185" t="s">
        <v>2123</v>
      </c>
      <c r="DW1004" s="185">
        <v>1365000</v>
      </c>
      <c r="DX1004" s="185" t="s">
        <v>1896</v>
      </c>
    </row>
    <row r="1005" spans="1:128" x14ac:dyDescent="0.25">
      <c r="A1005" s="185">
        <v>30</v>
      </c>
      <c r="B1005" s="185">
        <v>1365000</v>
      </c>
      <c r="D1005" s="230">
        <v>1.044E-2</v>
      </c>
      <c r="E1005" s="185">
        <v>14251</v>
      </c>
      <c r="F1005" s="185">
        <v>70850660</v>
      </c>
      <c r="I1005" s="185">
        <v>1590659</v>
      </c>
      <c r="J1005" s="185">
        <v>682420</v>
      </c>
      <c r="L1005" s="185">
        <v>1794743</v>
      </c>
      <c r="M1005" s="185" t="s">
        <v>2398</v>
      </c>
      <c r="N1005" s="185" t="s">
        <v>2149</v>
      </c>
      <c r="R1005" s="185" t="s">
        <v>1879</v>
      </c>
      <c r="S1005" s="185" t="s">
        <v>151</v>
      </c>
      <c r="T1005" s="185" t="s">
        <v>214</v>
      </c>
      <c r="U1005" s="185" t="s">
        <v>682</v>
      </c>
      <c r="V1005" s="185" t="s">
        <v>1949</v>
      </c>
      <c r="W1005" s="185" t="s">
        <v>215</v>
      </c>
      <c r="X1005" s="185" t="s">
        <v>1999</v>
      </c>
      <c r="Y1005" s="185" t="s">
        <v>1881</v>
      </c>
      <c r="Z1005" s="185" t="s">
        <v>2400</v>
      </c>
      <c r="AA1005" s="185" t="s">
        <v>1883</v>
      </c>
      <c r="AB1005" s="185" t="s">
        <v>2086</v>
      </c>
      <c r="AC1005" s="185" t="s">
        <v>5638</v>
      </c>
      <c r="AD1005" s="185" t="s">
        <v>3348</v>
      </c>
      <c r="AE1005" s="185" t="s">
        <v>1887</v>
      </c>
      <c r="AF1005" s="185" t="s">
        <v>1888</v>
      </c>
      <c r="AG1005" s="185" t="s">
        <v>1889</v>
      </c>
      <c r="AH1005" s="185" t="s">
        <v>1883</v>
      </c>
      <c r="AI1005" s="185" t="s">
        <v>1890</v>
      </c>
      <c r="AJ1005" s="185" t="s">
        <v>1913</v>
      </c>
      <c r="AK1005" s="185" t="s">
        <v>5639</v>
      </c>
      <c r="AL1005" s="185" t="s">
        <v>2538</v>
      </c>
      <c r="AM1005" s="185" t="s">
        <v>3733</v>
      </c>
      <c r="AN1005" s="185" t="s">
        <v>3733</v>
      </c>
      <c r="AP1005" s="185" t="s">
        <v>1896</v>
      </c>
      <c r="AQ1005" s="185" t="s">
        <v>1949</v>
      </c>
      <c r="AR1005" s="185" t="s">
        <v>1957</v>
      </c>
      <c r="AS1005" s="185">
        <v>1364839</v>
      </c>
      <c r="AT1005" s="185" t="s">
        <v>1957</v>
      </c>
      <c r="AV1005" s="185" t="s">
        <v>1920</v>
      </c>
      <c r="AW1005" s="185">
        <v>1364839</v>
      </c>
      <c r="AX1005" s="185">
        <v>0</v>
      </c>
      <c r="AY1005" s="185" t="s">
        <v>2155</v>
      </c>
      <c r="AZ1005" s="186">
        <v>0</v>
      </c>
      <c r="BA1005" s="231">
        <v>25</v>
      </c>
      <c r="BB1005" s="185">
        <v>0</v>
      </c>
      <c r="BC1005" s="185" t="s">
        <v>1332</v>
      </c>
      <c r="BD1005" s="187">
        <v>21697</v>
      </c>
      <c r="BE1005" s="187">
        <v>29642</v>
      </c>
      <c r="BF1005" s="187">
        <v>39805</v>
      </c>
      <c r="BH1005" s="187">
        <v>43523</v>
      </c>
      <c r="BI1005" s="187">
        <v>43887</v>
      </c>
      <c r="BJ1005" s="185" t="s">
        <v>5640</v>
      </c>
      <c r="BK1005" s="185" t="s">
        <v>1923</v>
      </c>
      <c r="BL1005" s="187">
        <v>31090</v>
      </c>
      <c r="BM1005" s="185" t="s">
        <v>2103</v>
      </c>
      <c r="BN1005" s="185" t="s">
        <v>1283</v>
      </c>
      <c r="BV1005" s="185" t="s">
        <v>1901</v>
      </c>
      <c r="BW1005" s="185" t="s">
        <v>1960</v>
      </c>
      <c r="BX1005" s="185" t="s">
        <v>1902</v>
      </c>
      <c r="BY1005" s="187">
        <v>44254</v>
      </c>
      <c r="BZ1005" s="187">
        <v>44254</v>
      </c>
      <c r="CA1005" s="185">
        <v>0</v>
      </c>
      <c r="CB1005" s="185">
        <v>1364839</v>
      </c>
      <c r="CC1005" s="185">
        <v>0</v>
      </c>
      <c r="CD1005" s="185">
        <v>102854</v>
      </c>
      <c r="CE1005" s="185">
        <v>0</v>
      </c>
      <c r="CF1005" s="185">
        <v>0</v>
      </c>
      <c r="CG1005" s="185">
        <v>0</v>
      </c>
      <c r="CH1005" s="185">
        <v>0</v>
      </c>
      <c r="CI1005" s="185">
        <v>0</v>
      </c>
      <c r="CK1005" s="185">
        <v>0</v>
      </c>
      <c r="CL1005" s="185">
        <v>0</v>
      </c>
      <c r="CM1005" s="185">
        <v>0</v>
      </c>
      <c r="CN1005" s="185">
        <v>0</v>
      </c>
      <c r="CO1005" s="185">
        <v>0</v>
      </c>
      <c r="CP1005" s="185">
        <v>66098</v>
      </c>
      <c r="CQ1005" s="185">
        <v>341210</v>
      </c>
      <c r="CR1005" s="185">
        <v>0</v>
      </c>
      <c r="CS1005" s="185">
        <v>0</v>
      </c>
      <c r="CT1005" s="185">
        <v>0</v>
      </c>
      <c r="CU1005" s="185">
        <v>0</v>
      </c>
      <c r="CV1005" s="185">
        <v>0</v>
      </c>
      <c r="CW1005" s="185">
        <v>1875001</v>
      </c>
      <c r="CX1005" s="185">
        <v>212848</v>
      </c>
      <c r="CY1005" s="185">
        <v>1662153</v>
      </c>
      <c r="CZ1005" s="185" t="s">
        <v>8035</v>
      </c>
      <c r="DA1005" s="185">
        <v>156250</v>
      </c>
      <c r="DB1005" s="185">
        <v>116000</v>
      </c>
      <c r="DC1005" s="185">
        <v>163800</v>
      </c>
      <c r="DD1005" s="185">
        <v>1772000</v>
      </c>
      <c r="DE1005" s="185">
        <v>70900</v>
      </c>
      <c r="DF1005" s="185">
        <v>35400</v>
      </c>
      <c r="DG1005" s="185">
        <v>53200</v>
      </c>
      <c r="DH1005" s="185">
        <v>0</v>
      </c>
      <c r="DI1005" s="185">
        <v>30</v>
      </c>
      <c r="DJ1005" s="185">
        <v>0</v>
      </c>
      <c r="DK1005" s="185">
        <v>0</v>
      </c>
      <c r="DL1005" s="185">
        <v>0</v>
      </c>
      <c r="DM1005" s="187">
        <v>43990</v>
      </c>
      <c r="DN1005" s="187">
        <v>44013</v>
      </c>
      <c r="DO1005" s="185">
        <v>0</v>
      </c>
      <c r="DP1005" s="185">
        <v>54600</v>
      </c>
      <c r="DQ1005" s="185">
        <v>0</v>
      </c>
      <c r="DR1005" s="185" t="s">
        <v>2009</v>
      </c>
      <c r="DS1005" s="185" t="s">
        <v>1903</v>
      </c>
      <c r="DT1005" s="185">
        <v>54600</v>
      </c>
      <c r="DV1005" s="185" t="s">
        <v>2406</v>
      </c>
      <c r="DW1005" s="185">
        <v>1365000</v>
      </c>
      <c r="DX1005" s="185" t="s">
        <v>1896</v>
      </c>
    </row>
    <row r="1006" spans="1:128" x14ac:dyDescent="0.25">
      <c r="A1006" s="185">
        <v>17</v>
      </c>
      <c r="B1006" s="185">
        <v>814867</v>
      </c>
      <c r="D1006" s="230">
        <v>2.436E-2</v>
      </c>
      <c r="E1006" s="185">
        <v>19850</v>
      </c>
      <c r="F1006" s="185">
        <v>70850814</v>
      </c>
      <c r="I1006" s="185">
        <v>1590659</v>
      </c>
      <c r="J1006" s="185">
        <v>682420</v>
      </c>
      <c r="L1006" s="185">
        <v>1722983</v>
      </c>
      <c r="M1006" s="185" t="s">
        <v>2095</v>
      </c>
      <c r="N1006" s="185" t="s">
        <v>2149</v>
      </c>
      <c r="O1006" s="185" t="s">
        <v>1332</v>
      </c>
      <c r="R1006" s="185" t="s">
        <v>1879</v>
      </c>
      <c r="S1006" s="185" t="s">
        <v>687</v>
      </c>
      <c r="T1006" s="185" t="s">
        <v>355</v>
      </c>
      <c r="U1006" s="185" t="s">
        <v>682</v>
      </c>
      <c r="V1006" s="185" t="s">
        <v>1949</v>
      </c>
      <c r="W1006" s="185" t="s">
        <v>63</v>
      </c>
      <c r="X1006" s="185" t="s">
        <v>2013</v>
      </c>
      <c r="Y1006" s="185" t="s">
        <v>1881</v>
      </c>
      <c r="Z1006" s="185" t="s">
        <v>2097</v>
      </c>
      <c r="AA1006" s="185" t="s">
        <v>1883</v>
      </c>
      <c r="AB1006" s="185" t="s">
        <v>2086</v>
      </c>
      <c r="AC1006" s="185" t="s">
        <v>5641</v>
      </c>
      <c r="AD1006" s="185" t="s">
        <v>5586</v>
      </c>
      <c r="AE1006" s="185" t="s">
        <v>1887</v>
      </c>
      <c r="AF1006" s="185" t="s">
        <v>1888</v>
      </c>
      <c r="AG1006" s="185" t="s">
        <v>1889</v>
      </c>
      <c r="AH1006" s="185" t="s">
        <v>1883</v>
      </c>
      <c r="AI1006" s="185" t="s">
        <v>1890</v>
      </c>
      <c r="AJ1006" s="185" t="s">
        <v>1913</v>
      </c>
      <c r="AK1006" s="185" t="s">
        <v>5642</v>
      </c>
      <c r="AL1006" s="185" t="s">
        <v>3523</v>
      </c>
      <c r="AM1006" s="185" t="s">
        <v>5643</v>
      </c>
      <c r="AN1006" s="185" t="s">
        <v>3686</v>
      </c>
      <c r="AO1006" s="185" t="s">
        <v>2440</v>
      </c>
      <c r="AP1006" s="185" t="s">
        <v>1896</v>
      </c>
      <c r="AQ1006" s="185" t="s">
        <v>1949</v>
      </c>
      <c r="AR1006" s="185" t="s">
        <v>1957</v>
      </c>
      <c r="AS1006" s="185">
        <v>1364839</v>
      </c>
      <c r="AT1006" s="185" t="s">
        <v>1957</v>
      </c>
      <c r="AV1006" s="185" t="s">
        <v>1920</v>
      </c>
      <c r="AW1006" s="185">
        <v>1364839</v>
      </c>
      <c r="AX1006" s="185">
        <v>0</v>
      </c>
      <c r="AY1006" s="185" t="s">
        <v>2155</v>
      </c>
      <c r="AZ1006" s="186">
        <v>0</v>
      </c>
      <c r="BA1006" s="231">
        <v>0</v>
      </c>
      <c r="BB1006" s="185">
        <v>0</v>
      </c>
      <c r="BC1006" s="185" t="s">
        <v>1332</v>
      </c>
      <c r="BD1006" s="187">
        <v>21674</v>
      </c>
      <c r="BE1006" s="187">
        <v>29123</v>
      </c>
      <c r="BF1006" s="187">
        <v>39805</v>
      </c>
      <c r="BH1006" s="187">
        <v>43368</v>
      </c>
      <c r="BI1006" s="187">
        <v>43732</v>
      </c>
      <c r="BJ1006" s="185" t="s">
        <v>5644</v>
      </c>
      <c r="BK1006" s="185" t="s">
        <v>1923</v>
      </c>
      <c r="BL1006" s="187">
        <v>33197</v>
      </c>
      <c r="BM1006" s="185" t="s">
        <v>2103</v>
      </c>
      <c r="BN1006" s="185" t="s">
        <v>1283</v>
      </c>
      <c r="BV1006" s="185" t="s">
        <v>1901</v>
      </c>
      <c r="BW1006" s="185" t="s">
        <v>1926</v>
      </c>
      <c r="BX1006" s="185" t="s">
        <v>1902</v>
      </c>
      <c r="BY1006" s="187">
        <v>43733</v>
      </c>
      <c r="BZ1006" s="187">
        <v>44099</v>
      </c>
      <c r="CA1006" s="185">
        <v>0</v>
      </c>
      <c r="CB1006" s="185">
        <v>773409</v>
      </c>
      <c r="CC1006" s="185">
        <v>0</v>
      </c>
      <c r="CD1006" s="185">
        <v>58284</v>
      </c>
      <c r="CE1006" s="185">
        <v>0</v>
      </c>
      <c r="CF1006" s="185">
        <v>0</v>
      </c>
      <c r="CG1006" s="185">
        <v>0</v>
      </c>
      <c r="CH1006" s="185">
        <v>0</v>
      </c>
      <c r="CI1006" s="185">
        <v>854300</v>
      </c>
      <c r="CK1006" s="185">
        <v>0</v>
      </c>
      <c r="CL1006" s="185">
        <v>0</v>
      </c>
      <c r="CM1006" s="185">
        <v>0</v>
      </c>
      <c r="CN1006" s="185">
        <v>0</v>
      </c>
      <c r="CO1006" s="185">
        <v>0</v>
      </c>
      <c r="CP1006" s="185">
        <v>37456</v>
      </c>
      <c r="CQ1006" s="185">
        <v>0</v>
      </c>
      <c r="CR1006" s="185">
        <v>0</v>
      </c>
      <c r="CS1006" s="185">
        <v>0</v>
      </c>
      <c r="CT1006" s="185">
        <v>0</v>
      </c>
      <c r="CU1006" s="185">
        <v>0</v>
      </c>
      <c r="CV1006" s="185">
        <v>0</v>
      </c>
      <c r="CW1006" s="185">
        <v>1723449</v>
      </c>
      <c r="CX1006" s="185">
        <v>158457</v>
      </c>
      <c r="CY1006" s="185">
        <v>1564992</v>
      </c>
      <c r="CZ1006" s="185" t="s">
        <v>8035</v>
      </c>
      <c r="DA1006" s="185">
        <v>143621</v>
      </c>
      <c r="DB1006" s="185">
        <v>122200</v>
      </c>
      <c r="DC1006" s="185">
        <v>172600</v>
      </c>
      <c r="DD1006" s="185">
        <v>1665000</v>
      </c>
      <c r="DE1006" s="185">
        <v>66600</v>
      </c>
      <c r="DF1006" s="185">
        <v>33300</v>
      </c>
      <c r="DG1006" s="185">
        <v>49900</v>
      </c>
      <c r="DH1006" s="185">
        <v>43457</v>
      </c>
      <c r="DI1006" s="185">
        <v>17</v>
      </c>
      <c r="DJ1006" s="185">
        <v>0</v>
      </c>
      <c r="DK1006" s="185">
        <v>13</v>
      </c>
      <c r="DL1006" s="185">
        <v>0</v>
      </c>
      <c r="DM1006" s="187">
        <v>44365</v>
      </c>
      <c r="DN1006" s="187">
        <v>44386</v>
      </c>
      <c r="DO1006" s="185">
        <v>0</v>
      </c>
      <c r="DP1006" s="185">
        <v>57500</v>
      </c>
      <c r="DQ1006" s="185">
        <v>0</v>
      </c>
      <c r="DR1006" s="185" t="s">
        <v>2026</v>
      </c>
      <c r="DS1006" s="185" t="s">
        <v>1903</v>
      </c>
      <c r="DT1006" s="185">
        <v>57500</v>
      </c>
      <c r="DV1006" s="185" t="s">
        <v>1911</v>
      </c>
      <c r="DW1006" s="185">
        <v>1438000</v>
      </c>
      <c r="DX1006" s="185" t="s">
        <v>1896</v>
      </c>
    </row>
    <row r="1007" spans="1:128" x14ac:dyDescent="0.25">
      <c r="A1007" s="185">
        <v>7</v>
      </c>
      <c r="B1007" s="185">
        <v>416733</v>
      </c>
      <c r="D1007" s="230">
        <v>6.9599999999999995E-2</v>
      </c>
      <c r="E1007" s="185">
        <v>29005</v>
      </c>
      <c r="F1007" s="185">
        <v>70851384</v>
      </c>
      <c r="I1007" s="185">
        <v>1705883</v>
      </c>
      <c r="J1007" s="185">
        <v>737728</v>
      </c>
      <c r="L1007" s="185">
        <v>1848040</v>
      </c>
      <c r="M1007" s="185" t="s">
        <v>2081</v>
      </c>
      <c r="N1007" s="185" t="s">
        <v>2149</v>
      </c>
      <c r="O1007" s="185" t="s">
        <v>1332</v>
      </c>
      <c r="R1007" s="185" t="s">
        <v>1879</v>
      </c>
      <c r="S1007" s="185" t="s">
        <v>687</v>
      </c>
      <c r="T1007" s="185" t="s">
        <v>2104</v>
      </c>
      <c r="U1007" s="185" t="s">
        <v>460</v>
      </c>
      <c r="V1007" s="185" t="s">
        <v>1272</v>
      </c>
      <c r="W1007" s="185" t="s">
        <v>174</v>
      </c>
      <c r="X1007" s="185" t="s">
        <v>2138</v>
      </c>
      <c r="Y1007" s="185" t="s">
        <v>1881</v>
      </c>
      <c r="Z1007" s="185" t="s">
        <v>2085</v>
      </c>
      <c r="AA1007" s="185" t="s">
        <v>1883</v>
      </c>
      <c r="AB1007" s="185" t="s">
        <v>2086</v>
      </c>
      <c r="AC1007" s="185" t="s">
        <v>5645</v>
      </c>
      <c r="AD1007" s="185" t="s">
        <v>2095</v>
      </c>
      <c r="AE1007" s="185" t="s">
        <v>1989</v>
      </c>
      <c r="AF1007" s="185" t="s">
        <v>1888</v>
      </c>
      <c r="AG1007" s="185" t="s">
        <v>1889</v>
      </c>
      <c r="AH1007" s="185" t="s">
        <v>1912</v>
      </c>
      <c r="AI1007" s="185" t="s">
        <v>1890</v>
      </c>
      <c r="AJ1007" s="185" t="s">
        <v>1913</v>
      </c>
      <c r="AK1007" s="185" t="s">
        <v>2823</v>
      </c>
      <c r="AL1007" s="185" t="s">
        <v>5646</v>
      </c>
      <c r="AM1007" s="185" t="s">
        <v>5647</v>
      </c>
      <c r="AN1007" s="185" t="s">
        <v>2039</v>
      </c>
      <c r="AO1007" s="185" t="s">
        <v>2754</v>
      </c>
      <c r="AP1007" s="185" t="s">
        <v>1896</v>
      </c>
      <c r="AQ1007" s="185" t="s">
        <v>1949</v>
      </c>
      <c r="AR1007" s="185" t="s">
        <v>1957</v>
      </c>
      <c r="AS1007" s="185">
        <v>1364839</v>
      </c>
      <c r="AT1007" s="185" t="s">
        <v>1942</v>
      </c>
      <c r="AU1007" s="185" t="s">
        <v>1332</v>
      </c>
      <c r="AV1007" s="185" t="s">
        <v>1920</v>
      </c>
      <c r="AW1007" s="185">
        <v>1475454</v>
      </c>
      <c r="AX1007" s="185">
        <v>0</v>
      </c>
      <c r="AY1007" s="185" t="s">
        <v>2155</v>
      </c>
      <c r="AZ1007" s="186">
        <v>0</v>
      </c>
      <c r="BA1007" s="231">
        <v>0</v>
      </c>
      <c r="BB1007" s="185">
        <v>20</v>
      </c>
      <c r="BC1007" s="185" t="s">
        <v>1332</v>
      </c>
      <c r="BD1007" s="187">
        <v>22631</v>
      </c>
      <c r="BE1007" s="187">
        <v>32262</v>
      </c>
      <c r="BF1007" s="187">
        <v>39805</v>
      </c>
      <c r="BH1007" s="187">
        <v>43219</v>
      </c>
      <c r="BI1007" s="187">
        <v>43583</v>
      </c>
      <c r="BJ1007" s="185" t="s">
        <v>5648</v>
      </c>
      <c r="BK1007" s="185" t="s">
        <v>1923</v>
      </c>
      <c r="BL1007" s="187">
        <v>33542</v>
      </c>
      <c r="BM1007" s="185" t="s">
        <v>2103</v>
      </c>
      <c r="BN1007" s="185" t="s">
        <v>1283</v>
      </c>
      <c r="BV1007" s="185" t="s">
        <v>1901</v>
      </c>
      <c r="BW1007" s="185" t="s">
        <v>1926</v>
      </c>
      <c r="BX1007" s="185" t="s">
        <v>1902</v>
      </c>
      <c r="BY1007" s="187">
        <v>43219</v>
      </c>
      <c r="BZ1007" s="187">
        <v>44315</v>
      </c>
      <c r="CA1007" s="185">
        <v>0</v>
      </c>
      <c r="CB1007" s="185">
        <v>344272</v>
      </c>
      <c r="CC1007" s="185">
        <v>0</v>
      </c>
      <c r="CD1007" s="185">
        <v>23999</v>
      </c>
      <c r="CE1007" s="185">
        <v>0</v>
      </c>
      <c r="CF1007" s="185">
        <v>0</v>
      </c>
      <c r="CG1007" s="185">
        <v>0</v>
      </c>
      <c r="CH1007" s="185">
        <v>0</v>
      </c>
      <c r="CI1007" s="185">
        <v>1416831</v>
      </c>
      <c r="CK1007" s="185">
        <v>0</v>
      </c>
      <c r="CL1007" s="185">
        <v>0</v>
      </c>
      <c r="CM1007" s="185">
        <v>0</v>
      </c>
      <c r="CN1007" s="185">
        <v>228081</v>
      </c>
      <c r="CO1007" s="185">
        <v>63693</v>
      </c>
      <c r="CP1007" s="185">
        <v>15423</v>
      </c>
      <c r="CQ1007" s="185">
        <v>5162</v>
      </c>
      <c r="CR1007" s="185">
        <v>0</v>
      </c>
      <c r="CS1007" s="185">
        <v>0</v>
      </c>
      <c r="CT1007" s="185">
        <v>0</v>
      </c>
      <c r="CU1007" s="185">
        <v>0</v>
      </c>
      <c r="CV1007" s="185">
        <v>0</v>
      </c>
      <c r="CW1007" s="185">
        <v>2097461</v>
      </c>
      <c r="CX1007" s="185">
        <v>173389</v>
      </c>
      <c r="CY1007" s="185">
        <v>1924072</v>
      </c>
      <c r="CZ1007" s="185" t="s">
        <v>8035</v>
      </c>
      <c r="DA1007" s="185">
        <v>174788</v>
      </c>
      <c r="DB1007" s="185">
        <v>151800</v>
      </c>
      <c r="DC1007" s="185">
        <v>214300</v>
      </c>
      <c r="DD1007" s="185">
        <v>2073000</v>
      </c>
      <c r="DE1007" s="185">
        <v>82900</v>
      </c>
      <c r="DF1007" s="185">
        <v>41500</v>
      </c>
      <c r="DG1007" s="185">
        <v>62200</v>
      </c>
      <c r="DH1007" s="185">
        <v>0</v>
      </c>
      <c r="DI1007" s="185">
        <v>7</v>
      </c>
      <c r="DJ1007" s="185">
        <v>0</v>
      </c>
      <c r="DK1007" s="185">
        <v>23</v>
      </c>
      <c r="DL1007" s="185">
        <v>0</v>
      </c>
      <c r="DM1007" s="187">
        <v>44348</v>
      </c>
      <c r="DN1007" s="187">
        <v>44370</v>
      </c>
      <c r="DO1007" s="185">
        <v>0</v>
      </c>
      <c r="DP1007" s="185">
        <v>71400</v>
      </c>
      <c r="DQ1007" s="185">
        <v>0</v>
      </c>
      <c r="DR1007" s="185" t="s">
        <v>1946</v>
      </c>
      <c r="DS1007" s="185" t="s">
        <v>1903</v>
      </c>
      <c r="DT1007" s="185">
        <v>71400</v>
      </c>
      <c r="DV1007" s="185" t="s">
        <v>1911</v>
      </c>
      <c r="DW1007" s="185">
        <v>1786000</v>
      </c>
      <c r="DX1007" s="185" t="s">
        <v>1896</v>
      </c>
    </row>
    <row r="1008" spans="1:128" x14ac:dyDescent="0.25">
      <c r="A1008" s="185">
        <v>30</v>
      </c>
      <c r="B1008" s="185">
        <v>1365000</v>
      </c>
      <c r="D1008" s="230">
        <v>2.436E-2</v>
      </c>
      <c r="E1008" s="185">
        <v>33251</v>
      </c>
      <c r="F1008" s="185">
        <v>70852829</v>
      </c>
      <c r="I1008" s="185">
        <v>1590659</v>
      </c>
      <c r="J1008" s="185">
        <v>682420</v>
      </c>
      <c r="L1008" s="185">
        <v>1791889</v>
      </c>
      <c r="M1008" s="185" t="s">
        <v>2081</v>
      </c>
      <c r="N1008" s="185" t="s">
        <v>2149</v>
      </c>
      <c r="R1008" s="185" t="s">
        <v>1879</v>
      </c>
      <c r="S1008" s="185" t="s">
        <v>687</v>
      </c>
      <c r="T1008" s="185" t="s">
        <v>602</v>
      </c>
      <c r="U1008" s="185" t="s">
        <v>682</v>
      </c>
      <c r="V1008" s="185" t="s">
        <v>1949</v>
      </c>
      <c r="W1008" s="185" t="s">
        <v>703</v>
      </c>
      <c r="X1008" s="185" t="s">
        <v>2407</v>
      </c>
      <c r="Y1008" s="185" t="s">
        <v>1881</v>
      </c>
      <c r="Z1008" s="185" t="s">
        <v>2085</v>
      </c>
      <c r="AA1008" s="185" t="s">
        <v>1883</v>
      </c>
      <c r="AB1008" s="185" t="s">
        <v>2086</v>
      </c>
      <c r="AC1008" s="185" t="s">
        <v>5649</v>
      </c>
      <c r="AD1008" s="185" t="s">
        <v>3021</v>
      </c>
      <c r="AE1008" s="185" t="s">
        <v>1887</v>
      </c>
      <c r="AF1008" s="185" t="s">
        <v>1888</v>
      </c>
      <c r="AG1008" s="185" t="s">
        <v>1889</v>
      </c>
      <c r="AH1008" s="185" t="s">
        <v>1883</v>
      </c>
      <c r="AI1008" s="185" t="s">
        <v>1890</v>
      </c>
      <c r="AJ1008" s="185" t="s">
        <v>1913</v>
      </c>
      <c r="AK1008" s="185" t="s">
        <v>3198</v>
      </c>
      <c r="AL1008" s="185" t="s">
        <v>2996</v>
      </c>
      <c r="AM1008" s="185" t="s">
        <v>5650</v>
      </c>
      <c r="AN1008" s="185" t="s">
        <v>5651</v>
      </c>
      <c r="AO1008" s="185" t="s">
        <v>1934</v>
      </c>
      <c r="AP1008" s="185" t="s">
        <v>1896</v>
      </c>
      <c r="AQ1008" s="185" t="s">
        <v>1949</v>
      </c>
      <c r="AR1008" s="185" t="s">
        <v>1957</v>
      </c>
      <c r="AS1008" s="185">
        <v>1364839</v>
      </c>
      <c r="AT1008" s="185" t="s">
        <v>1957</v>
      </c>
      <c r="AV1008" s="185" t="s">
        <v>1920</v>
      </c>
      <c r="AW1008" s="185">
        <v>1364839</v>
      </c>
      <c r="AX1008" s="185">
        <v>0</v>
      </c>
      <c r="AY1008" s="185" t="s">
        <v>2155</v>
      </c>
      <c r="AZ1008" s="186">
        <v>0</v>
      </c>
      <c r="BA1008" s="231">
        <v>0</v>
      </c>
      <c r="BB1008" s="185">
        <v>0</v>
      </c>
      <c r="BC1008" s="185" t="s">
        <v>1332</v>
      </c>
      <c r="BD1008" s="187">
        <v>24663</v>
      </c>
      <c r="BE1008" s="187">
        <v>32483</v>
      </c>
      <c r="BF1008" s="187">
        <v>39805</v>
      </c>
      <c r="BH1008" s="187">
        <v>43085</v>
      </c>
      <c r="BI1008" s="187">
        <v>43449</v>
      </c>
      <c r="BJ1008" s="185" t="s">
        <v>5652</v>
      </c>
      <c r="BK1008" s="185" t="s">
        <v>1923</v>
      </c>
      <c r="BL1008" s="187">
        <v>33542</v>
      </c>
      <c r="BM1008" s="185" t="s">
        <v>2103</v>
      </c>
      <c r="BN1008" s="185" t="s">
        <v>1283</v>
      </c>
      <c r="BV1008" s="185" t="s">
        <v>1901</v>
      </c>
      <c r="BW1008" s="185" t="s">
        <v>1926</v>
      </c>
      <c r="BX1008" s="185" t="s">
        <v>1902</v>
      </c>
      <c r="BY1008" s="187">
        <v>43450</v>
      </c>
      <c r="BZ1008" s="187">
        <v>44181</v>
      </c>
      <c r="CA1008" s="185">
        <v>0</v>
      </c>
      <c r="CB1008" s="185">
        <v>1364839</v>
      </c>
      <c r="CC1008" s="185">
        <v>0</v>
      </c>
      <c r="CD1008" s="185">
        <v>102854</v>
      </c>
      <c r="CE1008" s="185">
        <v>0</v>
      </c>
      <c r="CF1008" s="185">
        <v>0</v>
      </c>
      <c r="CG1008" s="185">
        <v>0</v>
      </c>
      <c r="CH1008" s="185">
        <v>0</v>
      </c>
      <c r="CI1008" s="185">
        <v>0</v>
      </c>
      <c r="CK1008" s="185">
        <v>0</v>
      </c>
      <c r="CL1008" s="185">
        <v>0</v>
      </c>
      <c r="CM1008" s="185">
        <v>0</v>
      </c>
      <c r="CN1008" s="185">
        <v>0</v>
      </c>
      <c r="CO1008" s="185">
        <v>0</v>
      </c>
      <c r="CP1008" s="185">
        <v>66098</v>
      </c>
      <c r="CQ1008" s="185">
        <v>0</v>
      </c>
      <c r="CR1008" s="185">
        <v>0</v>
      </c>
      <c r="CS1008" s="185">
        <v>0</v>
      </c>
      <c r="CT1008" s="185">
        <v>0</v>
      </c>
      <c r="CU1008" s="185">
        <v>0</v>
      </c>
      <c r="CV1008" s="185">
        <v>0</v>
      </c>
      <c r="CW1008" s="185">
        <v>1533791</v>
      </c>
      <c r="CX1008" s="185">
        <v>570362</v>
      </c>
      <c r="CY1008" s="185">
        <v>963429</v>
      </c>
      <c r="CZ1008" s="185" t="s">
        <v>8035</v>
      </c>
      <c r="DA1008" s="185">
        <v>127816</v>
      </c>
      <c r="DB1008" s="185">
        <v>116000</v>
      </c>
      <c r="DC1008" s="185">
        <v>163800</v>
      </c>
      <c r="DD1008" s="185">
        <v>1431000</v>
      </c>
      <c r="DE1008" s="185">
        <v>57200</v>
      </c>
      <c r="DF1008" s="185">
        <v>28600</v>
      </c>
      <c r="DG1008" s="185">
        <v>42900</v>
      </c>
      <c r="DH1008" s="185">
        <v>0</v>
      </c>
      <c r="DI1008" s="185">
        <v>30</v>
      </c>
      <c r="DJ1008" s="185">
        <v>0</v>
      </c>
      <c r="DK1008" s="185">
        <v>0</v>
      </c>
      <c r="DL1008" s="185">
        <v>0</v>
      </c>
      <c r="DM1008" s="187">
        <v>44106</v>
      </c>
      <c r="DN1008" s="187">
        <v>44127</v>
      </c>
      <c r="DO1008" s="185">
        <v>0</v>
      </c>
      <c r="DP1008" s="185">
        <v>54600</v>
      </c>
      <c r="DQ1008" s="185">
        <v>0</v>
      </c>
      <c r="DR1008" s="185" t="s">
        <v>2074</v>
      </c>
      <c r="DS1008" s="185" t="s">
        <v>1903</v>
      </c>
      <c r="DT1008" s="185">
        <v>54600</v>
      </c>
      <c r="DV1008" s="185" t="s">
        <v>1911</v>
      </c>
      <c r="DW1008" s="185">
        <v>1365000</v>
      </c>
      <c r="DX1008" s="185" t="s">
        <v>1896</v>
      </c>
    </row>
    <row r="1009" spans="1:128" x14ac:dyDescent="0.25">
      <c r="A1009" s="185">
        <v>30</v>
      </c>
      <c r="B1009" s="185">
        <v>0</v>
      </c>
      <c r="D1009" s="230">
        <v>6.9599999999999995E-2</v>
      </c>
      <c r="E1009" s="185">
        <v>0</v>
      </c>
      <c r="F1009" s="185">
        <v>71192487</v>
      </c>
      <c r="I1009" s="185">
        <v>0</v>
      </c>
      <c r="J1009" s="185">
        <v>123636</v>
      </c>
      <c r="L1009" s="185">
        <v>0</v>
      </c>
      <c r="M1009" s="185" t="s">
        <v>2081</v>
      </c>
      <c r="N1009" s="185" t="s">
        <v>1878</v>
      </c>
      <c r="R1009" s="185" t="s">
        <v>2082</v>
      </c>
      <c r="S1009" s="185" t="s">
        <v>687</v>
      </c>
      <c r="T1009" s="185" t="s">
        <v>2083</v>
      </c>
      <c r="U1009" s="185" t="s">
        <v>682</v>
      </c>
      <c r="V1009" s="185" t="s">
        <v>1272</v>
      </c>
      <c r="W1009" s="185" t="s">
        <v>7643</v>
      </c>
      <c r="X1009" s="185" t="s">
        <v>1907</v>
      </c>
      <c r="Y1009" s="185" t="s">
        <v>1987</v>
      </c>
      <c r="Z1009" s="185" t="s">
        <v>2085</v>
      </c>
      <c r="AA1009" s="185" t="s">
        <v>1883</v>
      </c>
      <c r="AB1009" s="185" t="s">
        <v>2086</v>
      </c>
      <c r="AC1009" s="185" t="s">
        <v>5653</v>
      </c>
      <c r="AD1009" s="185" t="s">
        <v>2088</v>
      </c>
      <c r="AE1009" s="185" t="s">
        <v>1887</v>
      </c>
      <c r="AF1009" s="185" t="s">
        <v>1888</v>
      </c>
      <c r="AG1009" s="185" t="s">
        <v>1889</v>
      </c>
      <c r="AH1009" s="185" t="s">
        <v>1883</v>
      </c>
      <c r="AI1009" s="185" t="s">
        <v>1890</v>
      </c>
      <c r="AK1009" s="185" t="s">
        <v>5654</v>
      </c>
      <c r="AL1009" s="185" t="s">
        <v>2472</v>
      </c>
      <c r="AM1009" s="185" t="s">
        <v>5655</v>
      </c>
      <c r="AN1009" s="185" t="s">
        <v>2146</v>
      </c>
      <c r="AO1009" s="185" t="s">
        <v>5656</v>
      </c>
      <c r="AP1009" s="185" t="s">
        <v>1896</v>
      </c>
      <c r="AQ1009" s="185" t="s">
        <v>1272</v>
      </c>
      <c r="AR1009" s="185" t="s">
        <v>2093</v>
      </c>
      <c r="AS1009" s="185">
        <v>1150436</v>
      </c>
      <c r="AT1009" s="185" t="s">
        <v>2093</v>
      </c>
      <c r="AV1009" s="185" t="s">
        <v>1920</v>
      </c>
      <c r="AW1009" s="185">
        <v>1150436</v>
      </c>
      <c r="AX1009" s="185">
        <v>0</v>
      </c>
      <c r="AY1009" s="185" t="s">
        <v>1899</v>
      </c>
      <c r="AZ1009" s="186">
        <v>0</v>
      </c>
      <c r="BA1009" s="231">
        <v>17</v>
      </c>
      <c r="BB1009" s="185">
        <v>0</v>
      </c>
      <c r="BD1009" s="187">
        <v>29777</v>
      </c>
      <c r="BE1009" s="187">
        <v>43418</v>
      </c>
      <c r="BF1009" s="187">
        <v>43418</v>
      </c>
      <c r="BG1009" s="187">
        <v>43465</v>
      </c>
      <c r="BH1009" s="187">
        <v>43418</v>
      </c>
      <c r="BM1009" s="185" t="s">
        <v>1900</v>
      </c>
      <c r="BN1009" s="185" t="s">
        <v>1275</v>
      </c>
      <c r="BV1009" s="185" t="s">
        <v>1901</v>
      </c>
      <c r="BW1009" s="185" t="s">
        <v>1896</v>
      </c>
      <c r="BX1009" s="185" t="s">
        <v>2094</v>
      </c>
      <c r="BY1009" s="187">
        <v>43418</v>
      </c>
      <c r="BZ1009" s="187">
        <v>43418</v>
      </c>
      <c r="CA1009" s="185">
        <v>0</v>
      </c>
      <c r="CB1009" s="185">
        <v>0</v>
      </c>
      <c r="CC1009" s="185">
        <v>0</v>
      </c>
      <c r="CD1009" s="185">
        <v>0</v>
      </c>
      <c r="CE1009" s="185">
        <v>0</v>
      </c>
      <c r="CF1009" s="185">
        <v>0</v>
      </c>
      <c r="CG1009" s="185">
        <v>0</v>
      </c>
      <c r="CH1009" s="185">
        <v>0</v>
      </c>
      <c r="CI1009" s="185">
        <v>0</v>
      </c>
      <c r="CK1009" s="185">
        <v>0</v>
      </c>
      <c r="CL1009" s="185">
        <v>0</v>
      </c>
      <c r="CM1009" s="185">
        <v>0</v>
      </c>
      <c r="CN1009" s="185">
        <v>0</v>
      </c>
      <c r="CO1009" s="185">
        <v>0</v>
      </c>
      <c r="CP1009" s="185">
        <v>0</v>
      </c>
      <c r="CQ1009" s="185">
        <v>0</v>
      </c>
      <c r="CR1009" s="185">
        <v>0</v>
      </c>
      <c r="CS1009" s="185">
        <v>0</v>
      </c>
      <c r="CT1009" s="185">
        <v>0</v>
      </c>
      <c r="CU1009" s="185">
        <v>0</v>
      </c>
      <c r="CV1009" s="185">
        <v>0</v>
      </c>
      <c r="CW1009" s="185">
        <v>0</v>
      </c>
      <c r="CX1009" s="185">
        <v>0</v>
      </c>
      <c r="CY1009" s="185">
        <v>0</v>
      </c>
      <c r="CZ1009" s="185" t="s">
        <v>8035</v>
      </c>
      <c r="DA1009" s="185">
        <v>0</v>
      </c>
      <c r="DB1009" s="185">
        <v>0</v>
      </c>
      <c r="DC1009" s="185">
        <v>0</v>
      </c>
      <c r="DD1009" s="185">
        <v>0</v>
      </c>
      <c r="DE1009" s="185">
        <v>0</v>
      </c>
      <c r="DF1009" s="185">
        <v>0</v>
      </c>
      <c r="DG1009" s="185">
        <v>0</v>
      </c>
      <c r="DH1009" s="185">
        <v>0</v>
      </c>
      <c r="DI1009" s="185">
        <v>30</v>
      </c>
      <c r="DJ1009" s="185">
        <v>0</v>
      </c>
      <c r="DK1009" s="185">
        <v>0</v>
      </c>
      <c r="DL1009" s="185">
        <v>0</v>
      </c>
      <c r="DM1009" s="187">
        <v>43418</v>
      </c>
      <c r="DN1009" s="187">
        <v>43419</v>
      </c>
      <c r="DO1009" s="185">
        <v>0</v>
      </c>
      <c r="DP1009" s="185">
        <v>0</v>
      </c>
      <c r="DQ1009" s="185">
        <v>0</v>
      </c>
      <c r="DR1009" s="185" t="s">
        <v>1927</v>
      </c>
      <c r="DS1009" s="185" t="s">
        <v>1887</v>
      </c>
      <c r="DT1009" s="185">
        <v>0</v>
      </c>
      <c r="DV1009" s="185" t="s">
        <v>1911</v>
      </c>
      <c r="DW1009" s="185">
        <v>0</v>
      </c>
      <c r="DX1009" s="185" t="s">
        <v>1896</v>
      </c>
    </row>
    <row r="1010" spans="1:128" x14ac:dyDescent="0.25">
      <c r="A1010" s="185">
        <v>30</v>
      </c>
      <c r="B1010" s="185">
        <v>1845000</v>
      </c>
      <c r="D1010" s="230">
        <v>5.2199999999999998E-3</v>
      </c>
      <c r="E1010" s="185">
        <v>9631</v>
      </c>
      <c r="F1010" s="185">
        <v>71194527</v>
      </c>
      <c r="I1010" s="185">
        <v>1367323</v>
      </c>
      <c r="J1010" s="185">
        <v>575218</v>
      </c>
      <c r="L1010" s="185">
        <v>1542686</v>
      </c>
      <c r="M1010" s="185" t="s">
        <v>2112</v>
      </c>
      <c r="N1010" s="185" t="s">
        <v>1938</v>
      </c>
      <c r="R1010" s="185" t="s">
        <v>1264</v>
      </c>
      <c r="S1010" s="185" t="s">
        <v>687</v>
      </c>
      <c r="T1010" s="185" t="s">
        <v>2083</v>
      </c>
      <c r="U1010" s="185" t="s">
        <v>682</v>
      </c>
      <c r="V1010" s="185" t="s">
        <v>1272</v>
      </c>
      <c r="W1010" s="185" t="s">
        <v>1005</v>
      </c>
      <c r="X1010" s="185" t="s">
        <v>2013</v>
      </c>
      <c r="Y1010" s="185" t="s">
        <v>1881</v>
      </c>
      <c r="Z1010" s="185" t="s">
        <v>2114</v>
      </c>
      <c r="AA1010" s="185" t="s">
        <v>1883</v>
      </c>
      <c r="AB1010" s="185" t="s">
        <v>2086</v>
      </c>
      <c r="AC1010" s="185" t="s">
        <v>5657</v>
      </c>
      <c r="AD1010" s="185" t="s">
        <v>2088</v>
      </c>
      <c r="AE1010" s="185" t="s">
        <v>1887</v>
      </c>
      <c r="AF1010" s="185" t="s">
        <v>1888</v>
      </c>
      <c r="AG1010" s="185" t="s">
        <v>1889</v>
      </c>
      <c r="AH1010" s="185" t="s">
        <v>1883</v>
      </c>
      <c r="AI1010" s="185" t="s">
        <v>1890</v>
      </c>
      <c r="AK1010" s="185" t="s">
        <v>2800</v>
      </c>
      <c r="AL1010" s="185" t="s">
        <v>2133</v>
      </c>
      <c r="AM1010" s="185" t="s">
        <v>5658</v>
      </c>
      <c r="AN1010" s="185" t="s">
        <v>5659</v>
      </c>
      <c r="AO1010" s="185" t="s">
        <v>2183</v>
      </c>
      <c r="AP1010" s="185" t="s">
        <v>1896</v>
      </c>
      <c r="AQ1010" s="185" t="s">
        <v>1272</v>
      </c>
      <c r="AR1010" s="185" t="s">
        <v>2093</v>
      </c>
      <c r="AS1010" s="185">
        <v>1150436</v>
      </c>
      <c r="AT1010" s="185" t="s">
        <v>2093</v>
      </c>
      <c r="AV1010" s="185" t="s">
        <v>1920</v>
      </c>
      <c r="AW1010" s="185">
        <v>1150436</v>
      </c>
      <c r="AX1010" s="185">
        <v>0</v>
      </c>
      <c r="AY1010" s="185" t="s">
        <v>1943</v>
      </c>
      <c r="AZ1010" s="186">
        <v>0</v>
      </c>
      <c r="BA1010" s="231">
        <v>17</v>
      </c>
      <c r="BB1010" s="185">
        <v>0</v>
      </c>
      <c r="BD1010" s="187">
        <v>30940</v>
      </c>
      <c r="BE1010" s="187">
        <v>41183</v>
      </c>
      <c r="BF1010" s="187">
        <v>41183</v>
      </c>
      <c r="BH1010" s="187">
        <v>43009</v>
      </c>
      <c r="BI1010" s="187">
        <v>43373</v>
      </c>
      <c r="BM1010" s="185" t="s">
        <v>1900</v>
      </c>
      <c r="BN1010" s="185" t="s">
        <v>1275</v>
      </c>
      <c r="BV1010" s="185" t="s">
        <v>1901</v>
      </c>
      <c r="BW1010" s="185" t="s">
        <v>1960</v>
      </c>
      <c r="BX1010" s="185" t="s">
        <v>2025</v>
      </c>
      <c r="BY1010" s="187">
        <v>43009</v>
      </c>
      <c r="BZ1010" s="187">
        <v>44105</v>
      </c>
      <c r="CA1010" s="185">
        <v>0</v>
      </c>
      <c r="CB1010" s="185">
        <v>1150436</v>
      </c>
      <c r="CC1010" s="185">
        <v>0</v>
      </c>
      <c r="CD1010" s="185">
        <v>102854</v>
      </c>
      <c r="CE1010" s="185">
        <v>0</v>
      </c>
      <c r="CF1010" s="185">
        <v>0</v>
      </c>
      <c r="CG1010" s="185">
        <v>0</v>
      </c>
      <c r="CH1010" s="185">
        <v>0</v>
      </c>
      <c r="CI1010" s="185">
        <v>0</v>
      </c>
      <c r="CK1010" s="185">
        <v>0</v>
      </c>
      <c r="CL1010" s="185">
        <v>0</v>
      </c>
      <c r="CM1010" s="185">
        <v>0</v>
      </c>
      <c r="CN1010" s="185">
        <v>154350</v>
      </c>
      <c r="CO1010" s="185">
        <v>0</v>
      </c>
      <c r="CP1010" s="185">
        <v>66098</v>
      </c>
      <c r="CQ1010" s="185">
        <v>195574</v>
      </c>
      <c r="CR1010" s="185">
        <v>539747</v>
      </c>
      <c r="CS1010" s="185">
        <v>0</v>
      </c>
      <c r="CT1010" s="185">
        <v>0</v>
      </c>
      <c r="CU1010" s="185">
        <v>0</v>
      </c>
      <c r="CV1010" s="185">
        <v>0</v>
      </c>
      <c r="CW1010" s="185">
        <v>2209059</v>
      </c>
      <c r="CX1010" s="185">
        <v>248274</v>
      </c>
      <c r="CY1010" s="185">
        <v>1960785</v>
      </c>
      <c r="CZ1010" s="185" t="s">
        <v>8035</v>
      </c>
      <c r="DA1010" s="185">
        <v>184088</v>
      </c>
      <c r="DB1010" s="185">
        <v>156800</v>
      </c>
      <c r="DC1010" s="185">
        <v>221400</v>
      </c>
      <c r="DD1010" s="185">
        <v>2106000</v>
      </c>
      <c r="DE1010" s="185">
        <v>84200</v>
      </c>
      <c r="DF1010" s="185">
        <v>42100</v>
      </c>
      <c r="DG1010" s="185">
        <v>63200</v>
      </c>
      <c r="DH1010" s="185">
        <v>0</v>
      </c>
      <c r="DI1010" s="185">
        <v>30</v>
      </c>
      <c r="DJ1010" s="185">
        <v>0</v>
      </c>
      <c r="DK1010" s="185">
        <v>0</v>
      </c>
      <c r="DL1010" s="185">
        <v>0</v>
      </c>
      <c r="DM1010" s="187">
        <v>44071</v>
      </c>
      <c r="DN1010" s="187">
        <v>44091</v>
      </c>
      <c r="DO1010" s="185">
        <v>0</v>
      </c>
      <c r="DP1010" s="185">
        <v>73800</v>
      </c>
      <c r="DQ1010" s="185">
        <v>0</v>
      </c>
      <c r="DR1010" s="185" t="s">
        <v>2026</v>
      </c>
      <c r="DS1010" s="185" t="s">
        <v>1903</v>
      </c>
      <c r="DT1010" s="185">
        <v>73800</v>
      </c>
      <c r="DV1010" s="185" t="s">
        <v>1911</v>
      </c>
      <c r="DW1010" s="185">
        <v>1845000</v>
      </c>
      <c r="DX1010" s="185" t="s">
        <v>1896</v>
      </c>
    </row>
    <row r="1011" spans="1:128" x14ac:dyDescent="0.25">
      <c r="A1011" s="185">
        <v>30</v>
      </c>
      <c r="B1011" s="185">
        <v>1851000</v>
      </c>
      <c r="D1011" s="230">
        <v>6.9599999999999995E-2</v>
      </c>
      <c r="E1011" s="185">
        <v>128830</v>
      </c>
      <c r="F1011" s="185">
        <v>71252385</v>
      </c>
      <c r="I1011" s="185">
        <v>1367323</v>
      </c>
      <c r="J1011" s="185">
        <v>575218</v>
      </c>
      <c r="L1011" s="185">
        <v>1542783</v>
      </c>
      <c r="M1011" s="185" t="s">
        <v>2112</v>
      </c>
      <c r="N1011" s="185" t="s">
        <v>1938</v>
      </c>
      <c r="R1011" s="185" t="s">
        <v>1879</v>
      </c>
      <c r="S1011" s="185" t="s">
        <v>687</v>
      </c>
      <c r="T1011" s="185" t="s">
        <v>6695</v>
      </c>
      <c r="U1011" s="185" t="s">
        <v>682</v>
      </c>
      <c r="V1011" s="185" t="s">
        <v>1272</v>
      </c>
      <c r="W1011" s="185" t="s">
        <v>1006</v>
      </c>
      <c r="X1011" s="185" t="s">
        <v>2407</v>
      </c>
      <c r="Y1011" s="185" t="s">
        <v>1881</v>
      </c>
      <c r="Z1011" s="185" t="s">
        <v>2114</v>
      </c>
      <c r="AA1011" s="185" t="s">
        <v>1883</v>
      </c>
      <c r="AB1011" s="185" t="s">
        <v>2086</v>
      </c>
      <c r="AC1011" s="185" t="s">
        <v>5660</v>
      </c>
      <c r="AD1011" s="185" t="s">
        <v>6697</v>
      </c>
      <c r="AE1011" s="185" t="s">
        <v>1887</v>
      </c>
      <c r="AF1011" s="185" t="s">
        <v>1888</v>
      </c>
      <c r="AG1011" s="185" t="s">
        <v>1889</v>
      </c>
      <c r="AH1011" s="185" t="s">
        <v>1883</v>
      </c>
      <c r="AI1011" s="185" t="s">
        <v>1890</v>
      </c>
      <c r="AK1011" s="185" t="s">
        <v>5661</v>
      </c>
      <c r="AL1011" s="185" t="s">
        <v>2402</v>
      </c>
      <c r="AM1011" s="185" t="s">
        <v>2091</v>
      </c>
      <c r="AN1011" s="185" t="s">
        <v>2067</v>
      </c>
      <c r="AO1011" s="185" t="s">
        <v>2092</v>
      </c>
      <c r="AP1011" s="185" t="s">
        <v>1896</v>
      </c>
      <c r="AQ1011" s="185" t="s">
        <v>1272</v>
      </c>
      <c r="AR1011" s="185" t="s">
        <v>2093</v>
      </c>
      <c r="AS1011" s="185">
        <v>1150436</v>
      </c>
      <c r="AT1011" s="185" t="s">
        <v>2093</v>
      </c>
      <c r="AV1011" s="185" t="s">
        <v>1920</v>
      </c>
      <c r="AW1011" s="185">
        <v>1150436</v>
      </c>
      <c r="AX1011" s="185">
        <v>0</v>
      </c>
      <c r="AY1011" s="185" t="s">
        <v>1943</v>
      </c>
      <c r="AZ1011" s="186">
        <v>0</v>
      </c>
      <c r="BA1011" s="231">
        <v>10</v>
      </c>
      <c r="BB1011" s="185">
        <v>0</v>
      </c>
      <c r="BD1011" s="187">
        <v>27906</v>
      </c>
      <c r="BE1011" s="187">
        <v>41172</v>
      </c>
      <c r="BF1011" s="187">
        <v>42921</v>
      </c>
      <c r="BH1011" s="187">
        <v>43363</v>
      </c>
      <c r="BI1011" s="187">
        <v>43727</v>
      </c>
      <c r="BM1011" s="185" t="s">
        <v>1900</v>
      </c>
      <c r="BN1011" s="185" t="s">
        <v>1275</v>
      </c>
      <c r="BV1011" s="185" t="s">
        <v>1901</v>
      </c>
      <c r="BW1011" s="185" t="s">
        <v>1896</v>
      </c>
      <c r="BX1011" s="185" t="s">
        <v>1902</v>
      </c>
      <c r="BY1011" s="187">
        <v>42998</v>
      </c>
      <c r="BZ1011" s="187">
        <v>44094</v>
      </c>
      <c r="CA1011" s="185">
        <v>0</v>
      </c>
      <c r="CB1011" s="185">
        <v>1150436</v>
      </c>
      <c r="CC1011" s="185">
        <v>0</v>
      </c>
      <c r="CD1011" s="185">
        <v>102854</v>
      </c>
      <c r="CE1011" s="185">
        <v>0</v>
      </c>
      <c r="CF1011" s="185">
        <v>0</v>
      </c>
      <c r="CG1011" s="185">
        <v>0</v>
      </c>
      <c r="CH1011" s="185">
        <v>0</v>
      </c>
      <c r="CI1011" s="185">
        <v>0</v>
      </c>
      <c r="CK1011" s="185">
        <v>0</v>
      </c>
      <c r="CL1011" s="185">
        <v>0</v>
      </c>
      <c r="CM1011" s="185">
        <v>0</v>
      </c>
      <c r="CN1011" s="185">
        <v>171127</v>
      </c>
      <c r="CO1011" s="185">
        <v>0</v>
      </c>
      <c r="CP1011" s="185">
        <v>66098</v>
      </c>
      <c r="CQ1011" s="185">
        <v>115044</v>
      </c>
      <c r="CR1011" s="185">
        <v>529680</v>
      </c>
      <c r="CS1011" s="185">
        <v>0</v>
      </c>
      <c r="CT1011" s="185">
        <v>0</v>
      </c>
      <c r="CU1011" s="185">
        <v>0</v>
      </c>
      <c r="CV1011" s="185">
        <v>0</v>
      </c>
      <c r="CW1011" s="185">
        <v>2135239</v>
      </c>
      <c r="CX1011" s="185">
        <v>749010</v>
      </c>
      <c r="CY1011" s="185">
        <v>1386229</v>
      </c>
      <c r="CZ1011" s="185" t="s">
        <v>8035</v>
      </c>
      <c r="DA1011" s="185">
        <v>177937</v>
      </c>
      <c r="DB1011" s="185">
        <v>157300</v>
      </c>
      <c r="DC1011" s="185">
        <v>222100</v>
      </c>
      <c r="DD1011" s="185">
        <v>2032000</v>
      </c>
      <c r="DE1011" s="185">
        <v>81300</v>
      </c>
      <c r="DF1011" s="185">
        <v>40600</v>
      </c>
      <c r="DG1011" s="185">
        <v>61000</v>
      </c>
      <c r="DH1011" s="185">
        <v>0</v>
      </c>
      <c r="DI1011" s="185">
        <v>30</v>
      </c>
      <c r="DJ1011" s="185">
        <v>0</v>
      </c>
      <c r="DK1011" s="185">
        <v>0</v>
      </c>
      <c r="DL1011" s="185">
        <v>0</v>
      </c>
      <c r="DM1011" s="187">
        <v>44197</v>
      </c>
      <c r="DN1011" s="187">
        <v>44216</v>
      </c>
      <c r="DO1011" s="185">
        <v>0</v>
      </c>
      <c r="DP1011" s="185">
        <v>74000</v>
      </c>
      <c r="DQ1011" s="185">
        <v>0</v>
      </c>
      <c r="DR1011" s="185" t="s">
        <v>2074</v>
      </c>
      <c r="DS1011" s="185" t="s">
        <v>1903</v>
      </c>
      <c r="DT1011" s="185">
        <v>74000</v>
      </c>
      <c r="DV1011" s="185" t="s">
        <v>1911</v>
      </c>
      <c r="DW1011" s="185">
        <v>1851000</v>
      </c>
      <c r="DX1011" s="185" t="s">
        <v>1896</v>
      </c>
    </row>
    <row r="1012" spans="1:128" x14ac:dyDescent="0.25">
      <c r="A1012" s="185">
        <v>30</v>
      </c>
      <c r="B1012" s="185">
        <v>0</v>
      </c>
      <c r="D1012" s="230">
        <v>6.9599999999999995E-2</v>
      </c>
      <c r="E1012" s="185">
        <v>0</v>
      </c>
      <c r="F1012" s="185">
        <v>71451054</v>
      </c>
      <c r="I1012" s="185">
        <v>0</v>
      </c>
      <c r="J1012" s="185">
        <v>682420</v>
      </c>
      <c r="L1012" s="185">
        <v>1794774</v>
      </c>
      <c r="M1012" s="185" t="s">
        <v>2095</v>
      </c>
      <c r="N1012" s="185" t="s">
        <v>2149</v>
      </c>
      <c r="R1012" s="185" t="s">
        <v>2082</v>
      </c>
      <c r="S1012" s="185" t="s">
        <v>687</v>
      </c>
      <c r="T1012" s="185" t="s">
        <v>2104</v>
      </c>
      <c r="U1012" s="185" t="s">
        <v>460</v>
      </c>
      <c r="V1012" s="185" t="s">
        <v>1949</v>
      </c>
      <c r="W1012" s="185" t="s">
        <v>175</v>
      </c>
      <c r="X1012" s="185" t="s">
        <v>1999</v>
      </c>
      <c r="Y1012" s="185" t="s">
        <v>1881</v>
      </c>
      <c r="Z1012" s="185" t="s">
        <v>2097</v>
      </c>
      <c r="AA1012" s="185" t="s">
        <v>1883</v>
      </c>
      <c r="AB1012" s="185" t="s">
        <v>2086</v>
      </c>
      <c r="AC1012" s="185" t="s">
        <v>5662</v>
      </c>
      <c r="AD1012" s="185" t="s">
        <v>2095</v>
      </c>
      <c r="AE1012" s="185" t="s">
        <v>1989</v>
      </c>
      <c r="AF1012" s="185" t="s">
        <v>1888</v>
      </c>
      <c r="AG1012" s="185" t="s">
        <v>1889</v>
      </c>
      <c r="AH1012" s="185" t="s">
        <v>1912</v>
      </c>
      <c r="AI1012" s="185" t="s">
        <v>1890</v>
      </c>
      <c r="AJ1012" s="185" t="s">
        <v>1913</v>
      </c>
      <c r="AK1012" s="185" t="s">
        <v>2315</v>
      </c>
      <c r="AL1012" s="185" t="s">
        <v>4005</v>
      </c>
      <c r="AM1012" s="185" t="s">
        <v>5650</v>
      </c>
      <c r="AN1012" s="185" t="s">
        <v>5651</v>
      </c>
      <c r="AO1012" s="185" t="s">
        <v>1934</v>
      </c>
      <c r="AP1012" s="185" t="s">
        <v>1896</v>
      </c>
      <c r="AQ1012" s="185" t="s">
        <v>1949</v>
      </c>
      <c r="AR1012" s="185" t="s">
        <v>1957</v>
      </c>
      <c r="AS1012" s="185">
        <v>1364839</v>
      </c>
      <c r="AT1012" s="185" t="s">
        <v>1957</v>
      </c>
      <c r="AV1012" s="185" t="s">
        <v>1920</v>
      </c>
      <c r="AW1012" s="185">
        <v>1364839</v>
      </c>
      <c r="AX1012" s="185">
        <v>0</v>
      </c>
      <c r="AY1012" s="185" t="s">
        <v>2155</v>
      </c>
      <c r="AZ1012" s="186">
        <v>0</v>
      </c>
      <c r="BA1012" s="231">
        <v>0</v>
      </c>
      <c r="BB1012" s="185">
        <v>20</v>
      </c>
      <c r="BC1012" s="185" t="s">
        <v>1332</v>
      </c>
      <c r="BD1012" s="187">
        <v>25179</v>
      </c>
      <c r="BE1012" s="187">
        <v>32764</v>
      </c>
      <c r="BF1012" s="187">
        <v>39805</v>
      </c>
      <c r="BH1012" s="187">
        <v>43721</v>
      </c>
      <c r="BI1012" s="187">
        <v>44086</v>
      </c>
      <c r="BJ1012" s="185" t="s">
        <v>2008</v>
      </c>
      <c r="BM1012" s="185" t="s">
        <v>2103</v>
      </c>
      <c r="BN1012" s="185" t="s">
        <v>1283</v>
      </c>
      <c r="BV1012" s="185" t="s">
        <v>1901</v>
      </c>
      <c r="BW1012" s="185" t="s">
        <v>1926</v>
      </c>
      <c r="BX1012" s="185" t="s">
        <v>2094</v>
      </c>
      <c r="BY1012" s="187">
        <v>43721</v>
      </c>
      <c r="BZ1012" s="187">
        <v>44087</v>
      </c>
      <c r="CA1012" s="185">
        <v>0</v>
      </c>
      <c r="CB1012" s="185">
        <v>0</v>
      </c>
      <c r="CC1012" s="185">
        <v>0</v>
      </c>
      <c r="CD1012" s="185">
        <v>0</v>
      </c>
      <c r="CE1012" s="185">
        <v>0</v>
      </c>
      <c r="CF1012" s="185">
        <v>0</v>
      </c>
      <c r="CG1012" s="185">
        <v>0</v>
      </c>
      <c r="CH1012" s="185">
        <v>0</v>
      </c>
      <c r="CI1012" s="185">
        <v>0</v>
      </c>
      <c r="CK1012" s="185">
        <v>0</v>
      </c>
      <c r="CL1012" s="185">
        <v>0</v>
      </c>
      <c r="CM1012" s="185">
        <v>0</v>
      </c>
      <c r="CN1012" s="185">
        <v>0</v>
      </c>
      <c r="CO1012" s="185">
        <v>0</v>
      </c>
      <c r="CP1012" s="185">
        <v>0</v>
      </c>
      <c r="CQ1012" s="185">
        <v>0</v>
      </c>
      <c r="CR1012" s="185">
        <v>0</v>
      </c>
      <c r="CS1012" s="185">
        <v>0</v>
      </c>
      <c r="CT1012" s="185">
        <v>0</v>
      </c>
      <c r="CU1012" s="185">
        <v>0</v>
      </c>
      <c r="CV1012" s="185">
        <v>0</v>
      </c>
      <c r="CW1012" s="185">
        <v>0</v>
      </c>
      <c r="CX1012" s="185">
        <v>0</v>
      </c>
      <c r="CY1012" s="185">
        <v>0</v>
      </c>
      <c r="CZ1012" s="185" t="s">
        <v>8035</v>
      </c>
      <c r="DA1012" s="185">
        <v>0</v>
      </c>
      <c r="DB1012" s="185">
        <v>0</v>
      </c>
      <c r="DC1012" s="185">
        <v>0</v>
      </c>
      <c r="DD1012" s="185">
        <v>0</v>
      </c>
      <c r="DE1012" s="185">
        <v>0</v>
      </c>
      <c r="DF1012" s="185">
        <v>0</v>
      </c>
      <c r="DG1012" s="185">
        <v>0</v>
      </c>
      <c r="DH1012" s="185">
        <v>0</v>
      </c>
      <c r="DI1012" s="185">
        <v>30</v>
      </c>
      <c r="DJ1012" s="185">
        <v>0</v>
      </c>
      <c r="DK1012" s="185">
        <v>0</v>
      </c>
      <c r="DL1012" s="185">
        <v>0</v>
      </c>
      <c r="DM1012" s="187">
        <v>44174</v>
      </c>
      <c r="DN1012" s="187">
        <v>44195</v>
      </c>
      <c r="DO1012" s="185">
        <v>0</v>
      </c>
      <c r="DP1012" s="185">
        <v>0</v>
      </c>
      <c r="DQ1012" s="185">
        <v>0</v>
      </c>
      <c r="DR1012" s="185" t="s">
        <v>2009</v>
      </c>
      <c r="DS1012" s="185" t="s">
        <v>1903</v>
      </c>
      <c r="DT1012" s="185">
        <v>0</v>
      </c>
      <c r="DV1012" s="185" t="s">
        <v>1911</v>
      </c>
      <c r="DW1012" s="185">
        <v>0</v>
      </c>
      <c r="DX1012" s="185" t="s">
        <v>1896</v>
      </c>
    </row>
    <row r="1013" spans="1:128" x14ac:dyDescent="0.25">
      <c r="A1013" s="185">
        <v>30</v>
      </c>
      <c r="B1013" s="185">
        <v>3407000</v>
      </c>
      <c r="D1013" s="230">
        <v>2.436E-2</v>
      </c>
      <c r="E1013" s="185">
        <v>82995</v>
      </c>
      <c r="F1013" s="185">
        <v>71579678</v>
      </c>
      <c r="I1013" s="185">
        <v>3506798</v>
      </c>
      <c r="J1013" s="185">
        <v>1192595</v>
      </c>
      <c r="L1013" s="185">
        <v>4114777</v>
      </c>
      <c r="M1013" s="185" t="s">
        <v>2095</v>
      </c>
      <c r="N1013" s="185" t="s">
        <v>2698</v>
      </c>
      <c r="R1013" s="185" t="s">
        <v>1879</v>
      </c>
      <c r="S1013" s="185" t="s">
        <v>687</v>
      </c>
      <c r="T1013" s="185" t="s">
        <v>37</v>
      </c>
      <c r="U1013" s="185" t="s">
        <v>682</v>
      </c>
      <c r="V1013" s="185" t="s">
        <v>1963</v>
      </c>
      <c r="W1013" s="185" t="s">
        <v>642</v>
      </c>
      <c r="X1013" s="185" t="s">
        <v>2407</v>
      </c>
      <c r="Y1013" s="185" t="s">
        <v>1881</v>
      </c>
      <c r="Z1013" s="185" t="s">
        <v>2097</v>
      </c>
      <c r="AA1013" s="185" t="s">
        <v>1883</v>
      </c>
      <c r="AB1013" s="185" t="s">
        <v>2086</v>
      </c>
      <c r="AC1013" s="185" t="s">
        <v>5663</v>
      </c>
      <c r="AD1013" s="185" t="s">
        <v>3468</v>
      </c>
      <c r="AE1013" s="185" t="s">
        <v>1887</v>
      </c>
      <c r="AF1013" s="185" t="s">
        <v>1888</v>
      </c>
      <c r="AG1013" s="185" t="s">
        <v>1889</v>
      </c>
      <c r="AH1013" s="185" t="s">
        <v>1883</v>
      </c>
      <c r="AI1013" s="185" t="s">
        <v>1890</v>
      </c>
      <c r="AJ1013" s="185" t="s">
        <v>1913</v>
      </c>
      <c r="AK1013" s="185" t="s">
        <v>2807</v>
      </c>
      <c r="AL1013" s="185" t="s">
        <v>3643</v>
      </c>
      <c r="AM1013" s="185" t="s">
        <v>3543</v>
      </c>
      <c r="AN1013" s="185" t="s">
        <v>2488</v>
      </c>
      <c r="AO1013" s="185" t="s">
        <v>2821</v>
      </c>
      <c r="AP1013" s="185" t="s">
        <v>1896</v>
      </c>
      <c r="AQ1013" s="185" t="s">
        <v>1963</v>
      </c>
      <c r="AR1013" s="185" t="s">
        <v>2147</v>
      </c>
      <c r="AS1013" s="185">
        <v>3407415</v>
      </c>
      <c r="AT1013" s="185" t="s">
        <v>2147</v>
      </c>
      <c r="AV1013" s="185" t="s">
        <v>1920</v>
      </c>
      <c r="AW1013" s="185">
        <v>3407415</v>
      </c>
      <c r="AX1013" s="185">
        <v>0</v>
      </c>
      <c r="AY1013" s="185" t="s">
        <v>2703</v>
      </c>
      <c r="AZ1013" s="186">
        <v>0</v>
      </c>
      <c r="BA1013" s="231">
        <v>28</v>
      </c>
      <c r="BB1013" s="185">
        <v>0</v>
      </c>
      <c r="BC1013" s="185" t="s">
        <v>1332</v>
      </c>
      <c r="BD1013" s="187">
        <v>21814</v>
      </c>
      <c r="BE1013" s="187">
        <v>32783</v>
      </c>
      <c r="BF1013" s="187">
        <v>32783</v>
      </c>
      <c r="BH1013" s="187">
        <v>42304</v>
      </c>
      <c r="BI1013" s="187">
        <v>43034</v>
      </c>
      <c r="BJ1013" s="185" t="s">
        <v>2008</v>
      </c>
      <c r="BO1013" s="185" t="s">
        <v>295</v>
      </c>
      <c r="BR1013" s="185" t="s">
        <v>2060</v>
      </c>
      <c r="BV1013" s="185" t="s">
        <v>1901</v>
      </c>
      <c r="BW1013" s="185" t="s">
        <v>1926</v>
      </c>
      <c r="BX1013" s="185" t="s">
        <v>1902</v>
      </c>
      <c r="BY1013" s="187">
        <v>43765</v>
      </c>
      <c r="BZ1013" s="187">
        <v>44131</v>
      </c>
      <c r="CA1013" s="185">
        <v>0</v>
      </c>
      <c r="CB1013" s="185">
        <v>3407415</v>
      </c>
      <c r="CC1013" s="185">
        <v>0</v>
      </c>
      <c r="CD1013" s="185">
        <v>0</v>
      </c>
      <c r="CE1013" s="185">
        <v>0</v>
      </c>
      <c r="CF1013" s="185">
        <v>0</v>
      </c>
      <c r="CG1013" s="185">
        <v>0</v>
      </c>
      <c r="CH1013" s="185">
        <v>0</v>
      </c>
      <c r="CI1013" s="185">
        <v>0</v>
      </c>
      <c r="CK1013" s="185">
        <v>0</v>
      </c>
      <c r="CL1013" s="185">
        <v>0</v>
      </c>
      <c r="CM1013" s="185">
        <v>0</v>
      </c>
      <c r="CN1013" s="185">
        <v>0</v>
      </c>
      <c r="CO1013" s="185">
        <v>0</v>
      </c>
      <c r="CP1013" s="185">
        <v>0</v>
      </c>
      <c r="CQ1013" s="185">
        <v>954076</v>
      </c>
      <c r="CR1013" s="185">
        <v>0</v>
      </c>
      <c r="CS1013" s="185">
        <v>0</v>
      </c>
      <c r="CT1013" s="185">
        <v>0</v>
      </c>
      <c r="CU1013" s="185">
        <v>0</v>
      </c>
      <c r="CV1013" s="185">
        <v>0</v>
      </c>
      <c r="CW1013" s="185">
        <v>4361491</v>
      </c>
      <c r="CX1013" s="185">
        <v>466214</v>
      </c>
      <c r="CY1013" s="185">
        <v>3895277</v>
      </c>
      <c r="CZ1013" s="185" t="s">
        <v>8035</v>
      </c>
      <c r="DA1013" s="185">
        <v>363458</v>
      </c>
      <c r="DB1013" s="185">
        <v>289600</v>
      </c>
      <c r="DC1013" s="185">
        <v>408800</v>
      </c>
      <c r="DD1013" s="185">
        <v>4361000</v>
      </c>
      <c r="DE1013" s="185">
        <v>174400</v>
      </c>
      <c r="DF1013" s="185">
        <v>87200</v>
      </c>
      <c r="DG1013" s="185">
        <v>130800</v>
      </c>
      <c r="DH1013" s="185">
        <v>0</v>
      </c>
      <c r="DI1013" s="185">
        <v>30</v>
      </c>
      <c r="DJ1013" s="185">
        <v>0</v>
      </c>
      <c r="DK1013" s="185">
        <v>0</v>
      </c>
      <c r="DL1013" s="185">
        <v>23243</v>
      </c>
      <c r="DM1013" s="187">
        <v>44123</v>
      </c>
      <c r="DN1013" s="187">
        <v>44166</v>
      </c>
      <c r="DO1013" s="185">
        <v>0</v>
      </c>
      <c r="DP1013" s="185">
        <v>136300</v>
      </c>
      <c r="DQ1013" s="185">
        <v>0</v>
      </c>
      <c r="DR1013" s="185" t="s">
        <v>2074</v>
      </c>
      <c r="DS1013" s="185" t="s">
        <v>1903</v>
      </c>
      <c r="DT1013" s="185">
        <v>136300</v>
      </c>
      <c r="DV1013" s="185" t="s">
        <v>1911</v>
      </c>
      <c r="DW1013" s="185">
        <v>3407000</v>
      </c>
      <c r="DX1013" s="185" t="s">
        <v>1896</v>
      </c>
    </row>
    <row r="1014" spans="1:128" x14ac:dyDescent="0.25">
      <c r="A1014" s="185">
        <v>30</v>
      </c>
      <c r="B1014" s="185">
        <v>5333000</v>
      </c>
      <c r="D1014" s="230">
        <v>2.436E-2</v>
      </c>
      <c r="E1014" s="185">
        <v>129912</v>
      </c>
      <c r="F1014" s="185">
        <v>71581692</v>
      </c>
      <c r="I1014" s="185">
        <v>4065960</v>
      </c>
      <c r="J1014" s="185">
        <v>1382756</v>
      </c>
      <c r="L1014" s="185">
        <v>4769512</v>
      </c>
      <c r="M1014" s="185" t="s">
        <v>2112</v>
      </c>
      <c r="N1014" s="185" t="s">
        <v>295</v>
      </c>
      <c r="R1014" s="185" t="s">
        <v>1879</v>
      </c>
      <c r="S1014" s="185" t="s">
        <v>687</v>
      </c>
      <c r="T1014" s="185" t="s">
        <v>527</v>
      </c>
      <c r="U1014" s="185" t="s">
        <v>682</v>
      </c>
      <c r="V1014" s="185" t="s">
        <v>1963</v>
      </c>
      <c r="W1014" s="185" t="s">
        <v>840</v>
      </c>
      <c r="X1014" s="185" t="s">
        <v>2407</v>
      </c>
      <c r="Y1014" s="185" t="s">
        <v>1881</v>
      </c>
      <c r="Z1014" s="185" t="s">
        <v>2114</v>
      </c>
      <c r="AA1014" s="185" t="s">
        <v>1883</v>
      </c>
      <c r="AB1014" s="185" t="s">
        <v>2086</v>
      </c>
      <c r="AC1014" s="185" t="s">
        <v>5664</v>
      </c>
      <c r="AD1014" s="185" t="s">
        <v>3034</v>
      </c>
      <c r="AE1014" s="185" t="s">
        <v>1887</v>
      </c>
      <c r="AF1014" s="185" t="s">
        <v>1888</v>
      </c>
      <c r="AG1014" s="185" t="s">
        <v>1889</v>
      </c>
      <c r="AH1014" s="185" t="s">
        <v>1883</v>
      </c>
      <c r="AI1014" s="185" t="s">
        <v>1890</v>
      </c>
      <c r="AK1014" s="185" t="s">
        <v>2017</v>
      </c>
      <c r="AL1014" s="185" t="s">
        <v>2056</v>
      </c>
      <c r="AM1014" s="185" t="s">
        <v>2753</v>
      </c>
      <c r="AN1014" s="185" t="s">
        <v>2754</v>
      </c>
      <c r="AO1014" s="185" t="s">
        <v>2755</v>
      </c>
      <c r="AP1014" s="185" t="s">
        <v>1896</v>
      </c>
      <c r="AQ1014" s="185" t="s">
        <v>1963</v>
      </c>
      <c r="AR1014" s="185" t="s">
        <v>2307</v>
      </c>
      <c r="AS1014" s="185">
        <v>3950730</v>
      </c>
      <c r="AT1014" s="185" t="s">
        <v>2307</v>
      </c>
      <c r="AV1014" s="185" t="s">
        <v>1920</v>
      </c>
      <c r="AW1014" s="185">
        <v>3950730</v>
      </c>
      <c r="AX1014" s="185">
        <v>0</v>
      </c>
      <c r="AY1014" s="185" t="s">
        <v>2218</v>
      </c>
      <c r="AZ1014" s="186">
        <v>0</v>
      </c>
      <c r="BA1014" s="231">
        <v>28</v>
      </c>
      <c r="BB1014" s="185">
        <v>0</v>
      </c>
      <c r="BD1014" s="187">
        <v>21869</v>
      </c>
      <c r="BE1014" s="187">
        <v>41081</v>
      </c>
      <c r="BF1014" s="187">
        <v>41081</v>
      </c>
      <c r="BH1014" s="187">
        <v>43272</v>
      </c>
      <c r="BI1014" s="187">
        <v>44002</v>
      </c>
      <c r="BO1014" s="185" t="s">
        <v>295</v>
      </c>
      <c r="BR1014" s="185" t="s">
        <v>2060</v>
      </c>
      <c r="BV1014" s="185" t="s">
        <v>1901</v>
      </c>
      <c r="BW1014" s="185" t="s">
        <v>1960</v>
      </c>
      <c r="BX1014" s="185" t="s">
        <v>1902</v>
      </c>
      <c r="BY1014" s="187">
        <v>42907</v>
      </c>
      <c r="BZ1014" s="187">
        <v>44368</v>
      </c>
      <c r="CA1014" s="185">
        <v>0</v>
      </c>
      <c r="CB1014" s="185">
        <v>3950730</v>
      </c>
      <c r="CC1014" s="185">
        <v>0</v>
      </c>
      <c r="CD1014" s="185">
        <v>0</v>
      </c>
      <c r="CE1014" s="185">
        <v>0</v>
      </c>
      <c r="CF1014" s="185">
        <v>0</v>
      </c>
      <c r="CG1014" s="185">
        <v>0</v>
      </c>
      <c r="CH1014" s="185">
        <v>1382756</v>
      </c>
      <c r="CI1014" s="185">
        <v>0</v>
      </c>
      <c r="CK1014" s="185">
        <v>0</v>
      </c>
      <c r="CL1014" s="185">
        <v>0</v>
      </c>
      <c r="CM1014" s="185">
        <v>0</v>
      </c>
      <c r="CN1014" s="185">
        <v>0</v>
      </c>
      <c r="CO1014" s="185">
        <v>0</v>
      </c>
      <c r="CP1014" s="185">
        <v>0</v>
      </c>
      <c r="CQ1014" s="185">
        <v>1106204</v>
      </c>
      <c r="CR1014" s="185">
        <v>0</v>
      </c>
      <c r="CS1014" s="185">
        <v>0</v>
      </c>
      <c r="CT1014" s="185">
        <v>0</v>
      </c>
      <c r="CU1014" s="185">
        <v>0</v>
      </c>
      <c r="CV1014" s="185">
        <v>0</v>
      </c>
      <c r="CW1014" s="185">
        <v>6439690</v>
      </c>
      <c r="CX1014" s="185">
        <v>2626612</v>
      </c>
      <c r="CY1014" s="185">
        <v>3813078</v>
      </c>
      <c r="CZ1014" s="185" t="s">
        <v>8035</v>
      </c>
      <c r="DA1014" s="185">
        <v>536641</v>
      </c>
      <c r="DB1014" s="185">
        <v>453300</v>
      </c>
      <c r="DC1014" s="185">
        <v>640000</v>
      </c>
      <c r="DD1014" s="185">
        <v>6440000</v>
      </c>
      <c r="DE1014" s="185">
        <v>257600</v>
      </c>
      <c r="DF1014" s="185">
        <v>128800</v>
      </c>
      <c r="DG1014" s="185">
        <v>193200</v>
      </c>
      <c r="DH1014" s="185">
        <v>0</v>
      </c>
      <c r="DI1014" s="185">
        <v>30</v>
      </c>
      <c r="DJ1014" s="185">
        <v>0</v>
      </c>
      <c r="DK1014" s="185">
        <v>0</v>
      </c>
      <c r="DL1014" s="185">
        <v>143327</v>
      </c>
      <c r="DM1014" s="187">
        <v>43990</v>
      </c>
      <c r="DN1014" s="187">
        <v>44035</v>
      </c>
      <c r="DO1014" s="185">
        <v>0</v>
      </c>
      <c r="DP1014" s="185">
        <v>213300</v>
      </c>
      <c r="DQ1014" s="185">
        <v>53300</v>
      </c>
      <c r="DR1014" s="185" t="s">
        <v>2074</v>
      </c>
      <c r="DS1014" s="185" t="s">
        <v>1903</v>
      </c>
      <c r="DT1014" s="185">
        <v>213300</v>
      </c>
      <c r="DV1014" s="185" t="s">
        <v>1911</v>
      </c>
      <c r="DW1014" s="185">
        <v>5333000</v>
      </c>
      <c r="DX1014" s="185" t="s">
        <v>1896</v>
      </c>
    </row>
    <row r="1015" spans="1:128" x14ac:dyDescent="0.25">
      <c r="A1015" s="185">
        <v>30</v>
      </c>
      <c r="B1015" s="185">
        <v>1948000</v>
      </c>
      <c r="D1015" s="230">
        <v>2.436E-2</v>
      </c>
      <c r="E1015" s="185">
        <v>47453</v>
      </c>
      <c r="F1015" s="185">
        <v>71600901</v>
      </c>
      <c r="I1015" s="185">
        <v>2004496</v>
      </c>
      <c r="J1015" s="185">
        <v>681691</v>
      </c>
      <c r="L1015" s="185">
        <v>2262018</v>
      </c>
      <c r="M1015" s="185" t="s">
        <v>1889</v>
      </c>
      <c r="N1015" s="185" t="s">
        <v>1878</v>
      </c>
      <c r="R1015" s="185" t="s">
        <v>1879</v>
      </c>
      <c r="S1015" s="185" t="s">
        <v>306</v>
      </c>
      <c r="T1015" s="185" t="s">
        <v>21</v>
      </c>
      <c r="U1015" s="185" t="s">
        <v>2192</v>
      </c>
      <c r="V1015" s="185" t="s">
        <v>1272</v>
      </c>
      <c r="W1015" s="185" t="s">
        <v>1157</v>
      </c>
      <c r="X1015" s="185" t="s">
        <v>2013</v>
      </c>
      <c r="Y1015" s="185" t="s">
        <v>1881</v>
      </c>
      <c r="Z1015" s="185" t="s">
        <v>1909</v>
      </c>
      <c r="AA1015" s="185" t="s">
        <v>1883</v>
      </c>
      <c r="AB1015" s="185" t="s">
        <v>1883</v>
      </c>
      <c r="AC1015" s="185" t="s">
        <v>5665</v>
      </c>
      <c r="AD1015" s="185" t="s">
        <v>1887</v>
      </c>
      <c r="AE1015" s="185" t="s">
        <v>1903</v>
      </c>
      <c r="AF1015" s="185" t="s">
        <v>1887</v>
      </c>
      <c r="AG1015" s="185" t="s">
        <v>1887</v>
      </c>
      <c r="AH1015" s="185" t="s">
        <v>1912</v>
      </c>
      <c r="AI1015" s="185" t="s">
        <v>1890</v>
      </c>
      <c r="AK1015" s="185" t="s">
        <v>5666</v>
      </c>
      <c r="AL1015" s="185" t="s">
        <v>2800</v>
      </c>
      <c r="AM1015" s="185" t="s">
        <v>2278</v>
      </c>
      <c r="AN1015" s="185" t="s">
        <v>1895</v>
      </c>
      <c r="AO1015" s="185" t="s">
        <v>2006</v>
      </c>
      <c r="AP1015" s="185" t="s">
        <v>1896</v>
      </c>
      <c r="AQ1015" s="185" t="s">
        <v>1272</v>
      </c>
      <c r="AR1015" s="185" t="s">
        <v>1897</v>
      </c>
      <c r="AS1015" s="185">
        <v>1947688</v>
      </c>
      <c r="AT1015" s="185" t="s">
        <v>1897</v>
      </c>
      <c r="AV1015" s="185" t="s">
        <v>1920</v>
      </c>
      <c r="AW1015" s="185">
        <v>1947688</v>
      </c>
      <c r="AX1015" s="185">
        <v>0</v>
      </c>
      <c r="AY1015" s="185" t="s">
        <v>1899</v>
      </c>
      <c r="AZ1015" s="186">
        <v>0</v>
      </c>
      <c r="BA1015" s="231">
        <v>0</v>
      </c>
      <c r="BB1015" s="185">
        <v>0</v>
      </c>
      <c r="BD1015" s="187">
        <v>22319</v>
      </c>
      <c r="BE1015" s="187">
        <v>41277</v>
      </c>
      <c r="BF1015" s="187">
        <v>42888</v>
      </c>
      <c r="BH1015" s="187">
        <v>43103</v>
      </c>
      <c r="BI1015" s="187">
        <v>43467</v>
      </c>
      <c r="BM1015" s="185" t="s">
        <v>1900</v>
      </c>
      <c r="BN1015" s="185" t="s">
        <v>1275</v>
      </c>
      <c r="BV1015" s="185" t="s">
        <v>1901</v>
      </c>
      <c r="BW1015" s="185" t="s">
        <v>1926</v>
      </c>
      <c r="BX1015" s="185" t="s">
        <v>1902</v>
      </c>
      <c r="BY1015" s="187">
        <v>43103</v>
      </c>
      <c r="BZ1015" s="187">
        <v>44199</v>
      </c>
      <c r="CA1015" s="185">
        <v>0</v>
      </c>
      <c r="CB1015" s="185">
        <v>1947688</v>
      </c>
      <c r="CC1015" s="185">
        <v>0</v>
      </c>
      <c r="CD1015" s="185">
        <v>0</v>
      </c>
      <c r="CE1015" s="185">
        <v>0</v>
      </c>
      <c r="CF1015" s="185">
        <v>0</v>
      </c>
      <c r="CG1015" s="185">
        <v>0</v>
      </c>
      <c r="CH1015" s="185">
        <v>0</v>
      </c>
      <c r="CI1015" s="185">
        <v>0</v>
      </c>
      <c r="CK1015" s="185">
        <v>1085768</v>
      </c>
      <c r="CL1015" s="185">
        <v>0</v>
      </c>
      <c r="CM1015" s="185">
        <v>0</v>
      </c>
      <c r="CN1015" s="185">
        <v>0</v>
      </c>
      <c r="CO1015" s="185">
        <v>0</v>
      </c>
      <c r="CP1015" s="185">
        <v>0</v>
      </c>
      <c r="CQ1015" s="185">
        <v>0</v>
      </c>
      <c r="CR1015" s="185">
        <v>0</v>
      </c>
      <c r="CS1015" s="185">
        <v>129846</v>
      </c>
      <c r="CT1015" s="185">
        <v>0</v>
      </c>
      <c r="CU1015" s="185">
        <v>0</v>
      </c>
      <c r="CV1015" s="185">
        <v>0</v>
      </c>
      <c r="CW1015" s="185">
        <v>3275227</v>
      </c>
      <c r="CX1015" s="185">
        <v>365109</v>
      </c>
      <c r="CY1015" s="185">
        <v>2910118</v>
      </c>
      <c r="CZ1015" s="185" t="s">
        <v>8035</v>
      </c>
      <c r="DA1015" s="185">
        <v>252788</v>
      </c>
      <c r="DB1015" s="185">
        <v>165600</v>
      </c>
      <c r="DC1015" s="185">
        <v>233800</v>
      </c>
      <c r="DD1015" s="185">
        <v>3033000</v>
      </c>
      <c r="DE1015" s="185">
        <v>121300</v>
      </c>
      <c r="DF1015" s="185">
        <v>60700</v>
      </c>
      <c r="DG1015" s="185">
        <v>91000</v>
      </c>
      <c r="DH1015" s="185">
        <v>0</v>
      </c>
      <c r="DI1015" s="185">
        <v>30</v>
      </c>
      <c r="DJ1015" s="185">
        <v>0</v>
      </c>
      <c r="DK1015" s="185">
        <v>0</v>
      </c>
      <c r="DL1015" s="185">
        <v>0</v>
      </c>
      <c r="DM1015" s="187">
        <v>44378</v>
      </c>
      <c r="DN1015" s="187">
        <v>44400</v>
      </c>
      <c r="DO1015" s="185">
        <v>0</v>
      </c>
      <c r="DP1015" s="185">
        <v>77900</v>
      </c>
      <c r="DQ1015" s="185">
        <v>0</v>
      </c>
      <c r="DR1015" s="185" t="s">
        <v>2026</v>
      </c>
      <c r="DS1015" s="185" t="s">
        <v>1903</v>
      </c>
      <c r="DT1015" s="185">
        <v>77900</v>
      </c>
      <c r="DV1015" s="185" t="s">
        <v>1928</v>
      </c>
      <c r="DW1015" s="185">
        <v>1948000</v>
      </c>
      <c r="DX1015" s="185" t="s">
        <v>1896</v>
      </c>
    </row>
    <row r="1016" spans="1:128" x14ac:dyDescent="0.25">
      <c r="A1016" s="185">
        <v>30</v>
      </c>
      <c r="B1016" s="185">
        <v>4336000</v>
      </c>
      <c r="D1016" s="230">
        <v>2.436E-2</v>
      </c>
      <c r="E1016" s="185">
        <v>105625</v>
      </c>
      <c r="F1016" s="185">
        <v>71614961</v>
      </c>
      <c r="I1016" s="185">
        <v>3305347</v>
      </c>
      <c r="J1016" s="185">
        <v>1124086</v>
      </c>
      <c r="L1016" s="185">
        <v>3728849</v>
      </c>
      <c r="M1016" s="185" t="s">
        <v>2112</v>
      </c>
      <c r="N1016" s="185" t="s">
        <v>1985</v>
      </c>
      <c r="R1016" s="185" t="s">
        <v>1879</v>
      </c>
      <c r="S1016" s="185" t="s">
        <v>687</v>
      </c>
      <c r="T1016" s="185" t="s">
        <v>602</v>
      </c>
      <c r="U1016" s="185" t="s">
        <v>682</v>
      </c>
      <c r="V1016" s="185" t="s">
        <v>2012</v>
      </c>
      <c r="W1016" s="185" t="s">
        <v>526</v>
      </c>
      <c r="X1016" s="185" t="s">
        <v>1999</v>
      </c>
      <c r="Y1016" s="185" t="s">
        <v>1881</v>
      </c>
      <c r="Z1016" s="185" t="s">
        <v>2114</v>
      </c>
      <c r="AA1016" s="185" t="s">
        <v>1883</v>
      </c>
      <c r="AB1016" s="185" t="s">
        <v>2086</v>
      </c>
      <c r="AC1016" s="185" t="s">
        <v>5667</v>
      </c>
      <c r="AD1016" s="185" t="s">
        <v>3021</v>
      </c>
      <c r="AE1016" s="185" t="s">
        <v>1887</v>
      </c>
      <c r="AF1016" s="185" t="s">
        <v>1888</v>
      </c>
      <c r="AG1016" s="185" t="s">
        <v>1889</v>
      </c>
      <c r="AH1016" s="185" t="s">
        <v>1883</v>
      </c>
      <c r="AI1016" s="185" t="s">
        <v>1890</v>
      </c>
      <c r="AJ1016" s="185" t="s">
        <v>1912</v>
      </c>
      <c r="AK1016" s="185" t="s">
        <v>4352</v>
      </c>
      <c r="AL1016" s="185" t="s">
        <v>5668</v>
      </c>
      <c r="AM1016" s="185" t="s">
        <v>2729</v>
      </c>
      <c r="AN1016" s="185" t="s">
        <v>2067</v>
      </c>
      <c r="AO1016" s="185" t="s">
        <v>2020</v>
      </c>
      <c r="AP1016" s="185" t="s">
        <v>1896</v>
      </c>
      <c r="AQ1016" s="185" t="s">
        <v>2012</v>
      </c>
      <c r="AR1016" s="185" t="s">
        <v>2217</v>
      </c>
      <c r="AS1016" s="185">
        <v>3211673</v>
      </c>
      <c r="AT1016" s="185" t="s">
        <v>2217</v>
      </c>
      <c r="AV1016" s="185" t="s">
        <v>1920</v>
      </c>
      <c r="AW1016" s="185">
        <v>3211673</v>
      </c>
      <c r="AX1016" s="185">
        <v>0</v>
      </c>
      <c r="AY1016" s="185" t="s">
        <v>1996</v>
      </c>
      <c r="AZ1016" s="186">
        <v>0</v>
      </c>
      <c r="BA1016" s="231">
        <v>0</v>
      </c>
      <c r="BB1016" s="185">
        <v>0</v>
      </c>
      <c r="BC1016" s="185" t="s">
        <v>1332</v>
      </c>
      <c r="BD1016" s="187">
        <v>22750</v>
      </c>
      <c r="BE1016" s="187">
        <v>34872</v>
      </c>
      <c r="BF1016" s="187">
        <v>42800</v>
      </c>
      <c r="BH1016" s="187">
        <v>43273</v>
      </c>
      <c r="BI1016" s="187">
        <v>43637</v>
      </c>
      <c r="BO1016" s="185" t="s">
        <v>2023</v>
      </c>
      <c r="BR1016" s="185" t="s">
        <v>2024</v>
      </c>
      <c r="BV1016" s="185" t="s">
        <v>1901</v>
      </c>
      <c r="BW1016" s="185" t="s">
        <v>1926</v>
      </c>
      <c r="BX1016" s="185" t="s">
        <v>1902</v>
      </c>
      <c r="BY1016" s="187">
        <v>44004</v>
      </c>
      <c r="BZ1016" s="187">
        <v>44369</v>
      </c>
      <c r="CA1016" s="185">
        <v>0</v>
      </c>
      <c r="CB1016" s="185">
        <v>3211673</v>
      </c>
      <c r="CC1016" s="185">
        <v>0</v>
      </c>
      <c r="CD1016" s="185">
        <v>0</v>
      </c>
      <c r="CE1016" s="185">
        <v>0</v>
      </c>
      <c r="CF1016" s="185">
        <v>0</v>
      </c>
      <c r="CG1016" s="185">
        <v>0</v>
      </c>
      <c r="CH1016" s="185">
        <v>1124086</v>
      </c>
      <c r="CI1016" s="185">
        <v>0</v>
      </c>
      <c r="CK1016" s="185">
        <v>0</v>
      </c>
      <c r="CL1016" s="185">
        <v>0</v>
      </c>
      <c r="CM1016" s="185">
        <v>0</v>
      </c>
      <c r="CN1016" s="185">
        <v>0</v>
      </c>
      <c r="CO1016" s="185">
        <v>0</v>
      </c>
      <c r="CP1016" s="185">
        <v>0</v>
      </c>
      <c r="CQ1016" s="185">
        <v>0</v>
      </c>
      <c r="CR1016" s="185">
        <v>0</v>
      </c>
      <c r="CS1016" s="185">
        <v>0</v>
      </c>
      <c r="CT1016" s="185">
        <v>0</v>
      </c>
      <c r="CU1016" s="185">
        <v>0</v>
      </c>
      <c r="CV1016" s="185">
        <v>0</v>
      </c>
      <c r="CW1016" s="185">
        <v>4335759</v>
      </c>
      <c r="CX1016" s="185">
        <v>606988</v>
      </c>
      <c r="CY1016" s="185">
        <v>3728771</v>
      </c>
      <c r="CZ1016" s="185" t="s">
        <v>8035</v>
      </c>
      <c r="DA1016" s="185">
        <v>361313</v>
      </c>
      <c r="DB1016" s="185">
        <v>368600</v>
      </c>
      <c r="DC1016" s="185">
        <v>520300</v>
      </c>
      <c r="DD1016" s="185">
        <v>4336000</v>
      </c>
      <c r="DE1016" s="185">
        <v>173400</v>
      </c>
      <c r="DF1016" s="185">
        <v>86700</v>
      </c>
      <c r="DG1016" s="185">
        <v>130100</v>
      </c>
      <c r="DH1016" s="185">
        <v>0</v>
      </c>
      <c r="DI1016" s="185">
        <v>30</v>
      </c>
      <c r="DJ1016" s="185">
        <v>0</v>
      </c>
      <c r="DK1016" s="185">
        <v>0</v>
      </c>
      <c r="DL1016" s="185">
        <v>0</v>
      </c>
      <c r="DM1016" s="187">
        <v>43832</v>
      </c>
      <c r="DN1016" s="187">
        <v>43853</v>
      </c>
      <c r="DO1016" s="185">
        <v>0</v>
      </c>
      <c r="DP1016" s="185">
        <v>173400</v>
      </c>
      <c r="DQ1016" s="185">
        <v>43400</v>
      </c>
      <c r="DR1016" s="185" t="s">
        <v>2009</v>
      </c>
      <c r="DS1016" s="185" t="s">
        <v>1903</v>
      </c>
      <c r="DT1016" s="185">
        <v>173400</v>
      </c>
      <c r="DV1016" s="185" t="s">
        <v>1911</v>
      </c>
      <c r="DW1016" s="185">
        <v>4336000</v>
      </c>
      <c r="DX1016" s="185" t="s">
        <v>1896</v>
      </c>
    </row>
    <row r="1017" spans="1:128" x14ac:dyDescent="0.25">
      <c r="A1017" s="185">
        <v>30</v>
      </c>
      <c r="B1017" s="185">
        <v>1742000</v>
      </c>
      <c r="D1017" s="230">
        <v>6.9599999999999995E-2</v>
      </c>
      <c r="E1017" s="185">
        <v>121243</v>
      </c>
      <c r="F1017" s="185">
        <v>71616839</v>
      </c>
      <c r="I1017" s="185">
        <v>1983800</v>
      </c>
      <c r="J1017" s="185">
        <v>871127</v>
      </c>
      <c r="L1017" s="185">
        <v>2238664</v>
      </c>
      <c r="M1017" s="185" t="s">
        <v>2081</v>
      </c>
      <c r="N1017" s="185" t="s">
        <v>1878</v>
      </c>
      <c r="R1017" s="185" t="s">
        <v>1879</v>
      </c>
      <c r="S1017" s="185" t="s">
        <v>687</v>
      </c>
      <c r="T1017" s="185" t="s">
        <v>2104</v>
      </c>
      <c r="U1017" s="185" t="s">
        <v>460</v>
      </c>
      <c r="V1017" s="185" t="s">
        <v>1272</v>
      </c>
      <c r="W1017" s="185" t="s">
        <v>171</v>
      </c>
      <c r="X1017" s="185" t="s">
        <v>2407</v>
      </c>
      <c r="Y1017" s="185" t="s">
        <v>1881</v>
      </c>
      <c r="Z1017" s="185" t="s">
        <v>2085</v>
      </c>
      <c r="AA1017" s="185" t="s">
        <v>1883</v>
      </c>
      <c r="AB1017" s="185" t="s">
        <v>2086</v>
      </c>
      <c r="AC1017" s="185" t="s">
        <v>5669</v>
      </c>
      <c r="AD1017" s="185" t="s">
        <v>2095</v>
      </c>
      <c r="AE1017" s="185" t="s">
        <v>1989</v>
      </c>
      <c r="AF1017" s="185" t="s">
        <v>1888</v>
      </c>
      <c r="AG1017" s="185" t="s">
        <v>1889</v>
      </c>
      <c r="AH1017" s="185" t="s">
        <v>1912</v>
      </c>
      <c r="AI1017" s="185" t="s">
        <v>1890</v>
      </c>
      <c r="AJ1017" s="185" t="s">
        <v>1913</v>
      </c>
      <c r="AK1017" s="185" t="s">
        <v>5670</v>
      </c>
      <c r="AL1017" s="185" t="s">
        <v>2787</v>
      </c>
      <c r="AM1017" s="185" t="s">
        <v>2263</v>
      </c>
      <c r="AN1017" s="185" t="s">
        <v>2067</v>
      </c>
      <c r="AO1017" s="185" t="s">
        <v>2264</v>
      </c>
      <c r="AP1017" s="185" t="s">
        <v>1896</v>
      </c>
      <c r="AQ1017" s="185" t="s">
        <v>1272</v>
      </c>
      <c r="AR1017" s="185" t="s">
        <v>2350</v>
      </c>
      <c r="AS1017" s="185">
        <v>1742254</v>
      </c>
      <c r="AT1017" s="185" t="s">
        <v>2350</v>
      </c>
      <c r="AV1017" s="185" t="s">
        <v>1920</v>
      </c>
      <c r="AW1017" s="185">
        <v>1742254</v>
      </c>
      <c r="AX1017" s="185">
        <v>0</v>
      </c>
      <c r="AY1017" s="185" t="s">
        <v>1899</v>
      </c>
      <c r="AZ1017" s="186">
        <v>0</v>
      </c>
      <c r="BA1017" s="231">
        <v>0</v>
      </c>
      <c r="BB1017" s="185">
        <v>20</v>
      </c>
      <c r="BC1017" s="185" t="s">
        <v>1332</v>
      </c>
      <c r="BD1017" s="187">
        <v>22463</v>
      </c>
      <c r="BE1017" s="187">
        <v>31145</v>
      </c>
      <c r="BF1017" s="187">
        <v>32874</v>
      </c>
      <c r="BH1017" s="187">
        <v>43566</v>
      </c>
      <c r="BI1017" s="187">
        <v>43931</v>
      </c>
      <c r="BJ1017" s="185" t="s">
        <v>5671</v>
      </c>
      <c r="BK1017" s="185" t="s">
        <v>1923</v>
      </c>
      <c r="BL1017" s="187">
        <v>32931</v>
      </c>
      <c r="BM1017" s="185" t="s">
        <v>1944</v>
      </c>
      <c r="BN1017" s="185" t="s">
        <v>1945</v>
      </c>
      <c r="BV1017" s="185" t="s">
        <v>1901</v>
      </c>
      <c r="BW1017" s="185" t="s">
        <v>1896</v>
      </c>
      <c r="BX1017" s="185" t="s">
        <v>1902</v>
      </c>
      <c r="BY1017" s="187">
        <v>43932</v>
      </c>
      <c r="BZ1017" s="187">
        <v>44302</v>
      </c>
      <c r="CA1017" s="185">
        <v>0</v>
      </c>
      <c r="CB1017" s="185">
        <v>1742254</v>
      </c>
      <c r="CC1017" s="185">
        <v>0</v>
      </c>
      <c r="CD1017" s="185">
        <v>102854</v>
      </c>
      <c r="CE1017" s="185">
        <v>0</v>
      </c>
      <c r="CF1017" s="185">
        <v>0</v>
      </c>
      <c r="CG1017" s="185">
        <v>0</v>
      </c>
      <c r="CH1017" s="185">
        <v>0</v>
      </c>
      <c r="CI1017" s="185">
        <v>0</v>
      </c>
      <c r="CK1017" s="185">
        <v>0</v>
      </c>
      <c r="CL1017" s="185">
        <v>0</v>
      </c>
      <c r="CM1017" s="185">
        <v>0</v>
      </c>
      <c r="CN1017" s="185">
        <v>0</v>
      </c>
      <c r="CO1017" s="185">
        <v>348451</v>
      </c>
      <c r="CP1017" s="185">
        <v>66098</v>
      </c>
      <c r="CQ1017" s="185">
        <v>0</v>
      </c>
      <c r="CR1017" s="185">
        <v>0</v>
      </c>
      <c r="CS1017" s="185">
        <v>0</v>
      </c>
      <c r="CT1017" s="185">
        <v>0</v>
      </c>
      <c r="CU1017" s="185">
        <v>0</v>
      </c>
      <c r="CV1017" s="185">
        <v>0</v>
      </c>
      <c r="CW1017" s="185">
        <v>2259657</v>
      </c>
      <c r="CX1017" s="185">
        <v>772102</v>
      </c>
      <c r="CY1017" s="185">
        <v>1487555</v>
      </c>
      <c r="CZ1017" s="185" t="s">
        <v>8035</v>
      </c>
      <c r="DA1017" s="185">
        <v>188305</v>
      </c>
      <c r="DB1017" s="185">
        <v>148100</v>
      </c>
      <c r="DC1017" s="185">
        <v>209000</v>
      </c>
      <c r="DD1017" s="185">
        <v>2157000</v>
      </c>
      <c r="DE1017" s="185">
        <v>86300</v>
      </c>
      <c r="DF1017" s="185">
        <v>43100</v>
      </c>
      <c r="DG1017" s="185">
        <v>64700</v>
      </c>
      <c r="DH1017" s="185">
        <v>0</v>
      </c>
      <c r="DI1017" s="185">
        <v>30</v>
      </c>
      <c r="DJ1017" s="185">
        <v>0</v>
      </c>
      <c r="DK1017" s="185">
        <v>0</v>
      </c>
      <c r="DL1017" s="185">
        <v>0</v>
      </c>
      <c r="DM1017" s="187">
        <v>44197</v>
      </c>
      <c r="DN1017" s="187">
        <v>44208</v>
      </c>
      <c r="DO1017" s="185">
        <v>0</v>
      </c>
      <c r="DP1017" s="185">
        <v>69700</v>
      </c>
      <c r="DQ1017" s="185">
        <v>0</v>
      </c>
      <c r="DR1017" s="185" t="s">
        <v>2074</v>
      </c>
      <c r="DS1017" s="185" t="s">
        <v>1903</v>
      </c>
      <c r="DT1017" s="185">
        <v>69700</v>
      </c>
      <c r="DV1017" s="185" t="s">
        <v>1911</v>
      </c>
      <c r="DW1017" s="185">
        <v>1742000</v>
      </c>
      <c r="DX1017" s="185" t="s">
        <v>1896</v>
      </c>
    </row>
    <row r="1018" spans="1:128" x14ac:dyDescent="0.25">
      <c r="A1018" s="185">
        <v>30</v>
      </c>
      <c r="B1018" s="185">
        <v>1365000</v>
      </c>
      <c r="D1018" s="230">
        <v>2.436E-2</v>
      </c>
      <c r="E1018" s="185">
        <v>33251</v>
      </c>
      <c r="F1018" s="185">
        <v>71669034</v>
      </c>
      <c r="I1018" s="185">
        <v>1590659</v>
      </c>
      <c r="J1018" s="185">
        <v>682420</v>
      </c>
      <c r="L1018" s="185">
        <v>1865803</v>
      </c>
      <c r="M1018" s="185" t="s">
        <v>2112</v>
      </c>
      <c r="N1018" s="185" t="s">
        <v>2149</v>
      </c>
      <c r="R1018" s="185" t="s">
        <v>1879</v>
      </c>
      <c r="S1018" s="185" t="s">
        <v>687</v>
      </c>
      <c r="T1018" s="185" t="s">
        <v>602</v>
      </c>
      <c r="U1018" s="185" t="s">
        <v>682</v>
      </c>
      <c r="V1018" s="185" t="s">
        <v>1949</v>
      </c>
      <c r="W1018" s="185" t="s">
        <v>7644</v>
      </c>
      <c r="X1018" s="185" t="s">
        <v>2407</v>
      </c>
      <c r="Y1018" s="185" t="s">
        <v>1881</v>
      </c>
      <c r="Z1018" s="185" t="s">
        <v>2114</v>
      </c>
      <c r="AA1018" s="185" t="s">
        <v>1883</v>
      </c>
      <c r="AB1018" s="185" t="s">
        <v>2086</v>
      </c>
      <c r="AC1018" s="185" t="s">
        <v>5672</v>
      </c>
      <c r="AD1018" s="185" t="s">
        <v>3021</v>
      </c>
      <c r="AE1018" s="185" t="s">
        <v>1887</v>
      </c>
      <c r="AF1018" s="185" t="s">
        <v>1888</v>
      </c>
      <c r="AG1018" s="185" t="s">
        <v>1889</v>
      </c>
      <c r="AH1018" s="185" t="s">
        <v>1883</v>
      </c>
      <c r="AI1018" s="185" t="s">
        <v>1890</v>
      </c>
      <c r="AJ1018" s="185" t="s">
        <v>1913</v>
      </c>
      <c r="AK1018" s="185" t="s">
        <v>5673</v>
      </c>
      <c r="AL1018" s="185" t="s">
        <v>2356</v>
      </c>
      <c r="AM1018" s="185" t="s">
        <v>5674</v>
      </c>
      <c r="AN1018" s="185" t="s">
        <v>1967</v>
      </c>
      <c r="AO1018" s="185" t="s">
        <v>2109</v>
      </c>
      <c r="AP1018" s="185" t="s">
        <v>1896</v>
      </c>
      <c r="AQ1018" s="185" t="s">
        <v>1949</v>
      </c>
      <c r="AR1018" s="185" t="s">
        <v>1957</v>
      </c>
      <c r="AS1018" s="185">
        <v>1364839</v>
      </c>
      <c r="AT1018" s="185" t="s">
        <v>1957</v>
      </c>
      <c r="AV1018" s="185" t="s">
        <v>1920</v>
      </c>
      <c r="AW1018" s="185">
        <v>1364839</v>
      </c>
      <c r="AX1018" s="185">
        <v>0</v>
      </c>
      <c r="AY1018" s="185" t="s">
        <v>2155</v>
      </c>
      <c r="AZ1018" s="186">
        <v>0</v>
      </c>
      <c r="BA1018" s="231">
        <v>0</v>
      </c>
      <c r="BB1018" s="185">
        <v>0</v>
      </c>
      <c r="BC1018" s="185" t="s">
        <v>1332</v>
      </c>
      <c r="BD1018" s="187">
        <v>24035</v>
      </c>
      <c r="BE1018" s="187">
        <v>32787</v>
      </c>
      <c r="BF1018" s="187">
        <v>39805</v>
      </c>
      <c r="BH1018" s="187">
        <v>43014</v>
      </c>
      <c r="BI1018" s="187">
        <v>43378</v>
      </c>
      <c r="BJ1018" s="185" t="s">
        <v>2008</v>
      </c>
      <c r="BM1018" s="185" t="s">
        <v>2103</v>
      </c>
      <c r="BN1018" s="185" t="s">
        <v>1283</v>
      </c>
      <c r="BV1018" s="185" t="s">
        <v>1901</v>
      </c>
      <c r="BW1018" s="185" t="s">
        <v>1926</v>
      </c>
      <c r="BX1018" s="185" t="s">
        <v>1902</v>
      </c>
      <c r="BY1018" s="187">
        <v>43744</v>
      </c>
      <c r="BZ1018" s="187">
        <v>44110</v>
      </c>
      <c r="CA1018" s="185">
        <v>0</v>
      </c>
      <c r="CB1018" s="185">
        <v>1364839</v>
      </c>
      <c r="CC1018" s="185">
        <v>0</v>
      </c>
      <c r="CD1018" s="185">
        <v>102854</v>
      </c>
      <c r="CE1018" s="185">
        <v>0</v>
      </c>
      <c r="CF1018" s="185">
        <v>0</v>
      </c>
      <c r="CG1018" s="185">
        <v>0</v>
      </c>
      <c r="CH1018" s="185">
        <v>0</v>
      </c>
      <c r="CI1018" s="185">
        <v>0</v>
      </c>
      <c r="CK1018" s="185">
        <v>0</v>
      </c>
      <c r="CL1018" s="185">
        <v>0</v>
      </c>
      <c r="CM1018" s="185">
        <v>0</v>
      </c>
      <c r="CN1018" s="185">
        <v>0</v>
      </c>
      <c r="CO1018" s="185">
        <v>0</v>
      </c>
      <c r="CP1018" s="185">
        <v>66098</v>
      </c>
      <c r="CQ1018" s="185">
        <v>0</v>
      </c>
      <c r="CR1018" s="185">
        <v>0</v>
      </c>
      <c r="CS1018" s="185">
        <v>0</v>
      </c>
      <c r="CT1018" s="185">
        <v>0</v>
      </c>
      <c r="CU1018" s="185">
        <v>0</v>
      </c>
      <c r="CV1018" s="185">
        <v>0</v>
      </c>
      <c r="CW1018" s="185">
        <v>1533791</v>
      </c>
      <c r="CX1018" s="185">
        <v>635818</v>
      </c>
      <c r="CY1018" s="185">
        <v>897973</v>
      </c>
      <c r="CZ1018" s="185" t="s">
        <v>8035</v>
      </c>
      <c r="DA1018" s="185">
        <v>127816</v>
      </c>
      <c r="DB1018" s="185">
        <v>116000</v>
      </c>
      <c r="DC1018" s="185">
        <v>163800</v>
      </c>
      <c r="DD1018" s="185">
        <v>1431000</v>
      </c>
      <c r="DE1018" s="185">
        <v>57200</v>
      </c>
      <c r="DF1018" s="185">
        <v>28600</v>
      </c>
      <c r="DG1018" s="185">
        <v>42900</v>
      </c>
      <c r="DH1018" s="185">
        <v>76690</v>
      </c>
      <c r="DI1018" s="185">
        <v>30</v>
      </c>
      <c r="DJ1018" s="185">
        <v>0</v>
      </c>
      <c r="DK1018" s="185">
        <v>0</v>
      </c>
      <c r="DL1018" s="185">
        <v>0</v>
      </c>
      <c r="DM1018" s="187">
        <v>44197</v>
      </c>
      <c r="DN1018" s="187">
        <v>44201</v>
      </c>
      <c r="DO1018" s="185">
        <v>0</v>
      </c>
      <c r="DP1018" s="185">
        <v>54600</v>
      </c>
      <c r="DQ1018" s="185">
        <v>0</v>
      </c>
      <c r="DR1018" s="185" t="s">
        <v>2074</v>
      </c>
      <c r="DS1018" s="185" t="s">
        <v>1903</v>
      </c>
      <c r="DT1018" s="185">
        <v>54600</v>
      </c>
      <c r="DV1018" s="185" t="s">
        <v>1911</v>
      </c>
      <c r="DW1018" s="185">
        <v>1365000</v>
      </c>
      <c r="DX1018" s="185" t="s">
        <v>1896</v>
      </c>
    </row>
    <row r="1019" spans="1:128" x14ac:dyDescent="0.25">
      <c r="A1019" s="185">
        <v>30</v>
      </c>
      <c r="B1019" s="185">
        <v>7081000</v>
      </c>
      <c r="D1019" s="230">
        <v>2.436E-2</v>
      </c>
      <c r="E1019" s="185">
        <v>172493</v>
      </c>
      <c r="F1019" s="185">
        <v>71685825</v>
      </c>
      <c r="I1019" s="185">
        <v>7287293</v>
      </c>
      <c r="J1019" s="185">
        <v>2478270</v>
      </c>
      <c r="L1019" s="185">
        <v>7894566</v>
      </c>
      <c r="M1019" s="185" t="s">
        <v>2081</v>
      </c>
      <c r="N1019" s="185" t="s">
        <v>1985</v>
      </c>
      <c r="R1019" s="185" t="s">
        <v>1879</v>
      </c>
      <c r="S1019" s="185" t="s">
        <v>687</v>
      </c>
      <c r="T1019" s="185" t="s">
        <v>602</v>
      </c>
      <c r="U1019" s="185" t="s">
        <v>682</v>
      </c>
      <c r="V1019" s="185" t="s">
        <v>1963</v>
      </c>
      <c r="W1019" s="185" t="s">
        <v>173</v>
      </c>
      <c r="X1019" s="185" t="s">
        <v>2407</v>
      </c>
      <c r="Y1019" s="185" t="s">
        <v>1881</v>
      </c>
      <c r="Z1019" s="185" t="s">
        <v>2085</v>
      </c>
      <c r="AA1019" s="185" t="s">
        <v>1883</v>
      </c>
      <c r="AB1019" s="185" t="s">
        <v>2086</v>
      </c>
      <c r="AC1019" s="185" t="s">
        <v>5675</v>
      </c>
      <c r="AD1019" s="185" t="s">
        <v>3021</v>
      </c>
      <c r="AE1019" s="185" t="s">
        <v>1887</v>
      </c>
      <c r="AF1019" s="185" t="s">
        <v>1888</v>
      </c>
      <c r="AG1019" s="185" t="s">
        <v>1889</v>
      </c>
      <c r="AH1019" s="185" t="s">
        <v>1883</v>
      </c>
      <c r="AI1019" s="185" t="s">
        <v>1890</v>
      </c>
      <c r="AJ1019" s="185" t="s">
        <v>1913</v>
      </c>
      <c r="AK1019" s="185" t="s">
        <v>5676</v>
      </c>
      <c r="AL1019" s="185" t="s">
        <v>3029</v>
      </c>
      <c r="AM1019" s="185" t="s">
        <v>5677</v>
      </c>
      <c r="AN1019" s="185" t="s">
        <v>2849</v>
      </c>
      <c r="AO1019" s="185" t="s">
        <v>2243</v>
      </c>
      <c r="AP1019" s="185" t="s">
        <v>1896</v>
      </c>
      <c r="AQ1019" s="185" t="s">
        <v>1963</v>
      </c>
      <c r="AR1019" s="185" t="s">
        <v>3141</v>
      </c>
      <c r="AS1019" s="185">
        <v>7080770</v>
      </c>
      <c r="AT1019" s="185" t="s">
        <v>3141</v>
      </c>
      <c r="AV1019" s="185" t="s">
        <v>1920</v>
      </c>
      <c r="AW1019" s="185">
        <v>7080770</v>
      </c>
      <c r="AX1019" s="185">
        <v>0</v>
      </c>
      <c r="AY1019" s="185" t="s">
        <v>1996</v>
      </c>
      <c r="AZ1019" s="186">
        <v>0</v>
      </c>
      <c r="BA1019" s="231">
        <v>0</v>
      </c>
      <c r="BB1019" s="185">
        <v>0</v>
      </c>
      <c r="BC1019" s="185" t="s">
        <v>1332</v>
      </c>
      <c r="BD1019" s="187">
        <v>24560</v>
      </c>
      <c r="BE1019" s="187">
        <v>34380</v>
      </c>
      <c r="BF1019" s="187">
        <v>41044</v>
      </c>
      <c r="BH1019" s="187">
        <v>43146</v>
      </c>
      <c r="BI1019" s="187">
        <v>43510</v>
      </c>
      <c r="BV1019" s="185" t="s">
        <v>1901</v>
      </c>
      <c r="BW1019" s="185" t="s">
        <v>1926</v>
      </c>
      <c r="BX1019" s="185" t="s">
        <v>1902</v>
      </c>
      <c r="BY1019" s="187">
        <v>43511</v>
      </c>
      <c r="BZ1019" s="187">
        <v>44242</v>
      </c>
      <c r="CA1019" s="185">
        <v>0</v>
      </c>
      <c r="CB1019" s="185">
        <v>7080770</v>
      </c>
      <c r="CC1019" s="185">
        <v>0</v>
      </c>
      <c r="CD1019" s="185">
        <v>0</v>
      </c>
      <c r="CE1019" s="185">
        <v>0</v>
      </c>
      <c r="CF1019" s="185">
        <v>0</v>
      </c>
      <c r="CG1019" s="185">
        <v>0</v>
      </c>
      <c r="CH1019" s="185">
        <v>0</v>
      </c>
      <c r="CI1019" s="185">
        <v>0</v>
      </c>
      <c r="CK1019" s="185">
        <v>0</v>
      </c>
      <c r="CL1019" s="185">
        <v>0</v>
      </c>
      <c r="CM1019" s="185">
        <v>0</v>
      </c>
      <c r="CN1019" s="185">
        <v>0</v>
      </c>
      <c r="CO1019" s="185">
        <v>0</v>
      </c>
      <c r="CP1019" s="185">
        <v>0</v>
      </c>
      <c r="CQ1019" s="185">
        <v>0</v>
      </c>
      <c r="CR1019" s="185">
        <v>0</v>
      </c>
      <c r="CS1019" s="185">
        <v>0</v>
      </c>
      <c r="CT1019" s="185">
        <v>0</v>
      </c>
      <c r="CU1019" s="185">
        <v>0</v>
      </c>
      <c r="CV1019" s="185">
        <v>0</v>
      </c>
      <c r="CW1019" s="185">
        <v>7080770</v>
      </c>
      <c r="CX1019" s="185">
        <v>1510873</v>
      </c>
      <c r="CY1019" s="185">
        <v>5569897</v>
      </c>
      <c r="CZ1019" s="185" t="s">
        <v>8035</v>
      </c>
      <c r="DA1019" s="185">
        <v>590064</v>
      </c>
      <c r="DB1019" s="185">
        <v>601900</v>
      </c>
      <c r="DC1019" s="185">
        <v>849700</v>
      </c>
      <c r="DD1019" s="185">
        <v>7081000</v>
      </c>
      <c r="DE1019" s="185">
        <v>283200</v>
      </c>
      <c r="DF1019" s="185">
        <v>141600</v>
      </c>
      <c r="DG1019" s="185">
        <v>212400</v>
      </c>
      <c r="DH1019" s="185">
        <v>354039</v>
      </c>
      <c r="DI1019" s="185">
        <v>30</v>
      </c>
      <c r="DJ1019" s="185">
        <v>0</v>
      </c>
      <c r="DK1019" s="185">
        <v>0</v>
      </c>
      <c r="DL1019" s="185">
        <v>333080</v>
      </c>
      <c r="DM1019" s="187">
        <v>43831</v>
      </c>
      <c r="DN1019" s="187">
        <v>43845</v>
      </c>
      <c r="DO1019" s="185">
        <v>0</v>
      </c>
      <c r="DP1019" s="185">
        <v>283200</v>
      </c>
      <c r="DQ1019" s="185">
        <v>70800</v>
      </c>
      <c r="DR1019" s="185" t="s">
        <v>2074</v>
      </c>
      <c r="DS1019" s="185" t="s">
        <v>1903</v>
      </c>
      <c r="DT1019" s="185">
        <v>283200</v>
      </c>
      <c r="DV1019" s="185" t="s">
        <v>1911</v>
      </c>
      <c r="DW1019" s="185">
        <v>7081000</v>
      </c>
      <c r="DX1019" s="185" t="s">
        <v>1896</v>
      </c>
    </row>
    <row r="1020" spans="1:128" x14ac:dyDescent="0.25">
      <c r="A1020" s="185">
        <v>30</v>
      </c>
      <c r="B1020" s="185">
        <v>2980000</v>
      </c>
      <c r="D1020" s="230">
        <v>5.2199999999999998E-3</v>
      </c>
      <c r="E1020" s="185">
        <v>15556</v>
      </c>
      <c r="F1020" s="185">
        <v>71729118</v>
      </c>
      <c r="I1020" s="185">
        <v>3067150</v>
      </c>
      <c r="J1020" s="185">
        <v>1043079</v>
      </c>
      <c r="L1020" s="185">
        <v>3599259</v>
      </c>
      <c r="M1020" s="185" t="s">
        <v>2081</v>
      </c>
      <c r="N1020" s="185" t="s">
        <v>597</v>
      </c>
      <c r="R1020" s="185" t="s">
        <v>1879</v>
      </c>
      <c r="S1020" s="185" t="s">
        <v>687</v>
      </c>
      <c r="T1020" s="185" t="s">
        <v>602</v>
      </c>
      <c r="U1020" s="185" t="s">
        <v>682</v>
      </c>
      <c r="V1020" s="185" t="s">
        <v>2012</v>
      </c>
      <c r="W1020" s="185" t="s">
        <v>1548</v>
      </c>
      <c r="X1020" s="185" t="s">
        <v>2407</v>
      </c>
      <c r="Y1020" s="185" t="s">
        <v>1881</v>
      </c>
      <c r="Z1020" s="185" t="s">
        <v>2085</v>
      </c>
      <c r="AA1020" s="185" t="s">
        <v>1883</v>
      </c>
      <c r="AB1020" s="185" t="s">
        <v>2086</v>
      </c>
      <c r="AC1020" s="185" t="s">
        <v>5678</v>
      </c>
      <c r="AD1020" s="185" t="s">
        <v>3021</v>
      </c>
      <c r="AE1020" s="185" t="s">
        <v>1887</v>
      </c>
      <c r="AF1020" s="185" t="s">
        <v>1888</v>
      </c>
      <c r="AG1020" s="185" t="s">
        <v>1889</v>
      </c>
      <c r="AH1020" s="185" t="s">
        <v>1883</v>
      </c>
      <c r="AI1020" s="185" t="s">
        <v>1890</v>
      </c>
      <c r="AK1020" s="185" t="s">
        <v>4072</v>
      </c>
      <c r="AL1020" s="185" t="s">
        <v>4994</v>
      </c>
      <c r="AM1020" s="185" t="s">
        <v>5679</v>
      </c>
      <c r="AN1020" s="185" t="s">
        <v>2049</v>
      </c>
      <c r="AO1020" s="185" t="s">
        <v>2936</v>
      </c>
      <c r="AP1020" s="185" t="s">
        <v>1896</v>
      </c>
      <c r="AQ1020" s="185" t="s">
        <v>2012</v>
      </c>
      <c r="AR1020" s="185" t="s">
        <v>2747</v>
      </c>
      <c r="AS1020" s="185">
        <v>2980227</v>
      </c>
      <c r="AT1020" s="185" t="s">
        <v>2747</v>
      </c>
      <c r="AV1020" s="185" t="s">
        <v>1920</v>
      </c>
      <c r="AW1020" s="185">
        <v>2980227</v>
      </c>
      <c r="AX1020" s="185">
        <v>0</v>
      </c>
      <c r="AY1020" s="185" t="s">
        <v>2079</v>
      </c>
      <c r="AZ1020" s="186">
        <v>0</v>
      </c>
      <c r="BA1020" s="231">
        <v>0</v>
      </c>
      <c r="BB1020" s="185">
        <v>0</v>
      </c>
      <c r="BD1020" s="187">
        <v>26374</v>
      </c>
      <c r="BE1020" s="187">
        <v>43013</v>
      </c>
      <c r="BF1020" s="187">
        <v>43013</v>
      </c>
      <c r="BH1020" s="187">
        <v>43378</v>
      </c>
      <c r="BI1020" s="187">
        <v>44108</v>
      </c>
      <c r="BO1020" s="185" t="s">
        <v>597</v>
      </c>
      <c r="BR1020" s="185" t="s">
        <v>2080</v>
      </c>
      <c r="BV1020" s="185" t="s">
        <v>1901</v>
      </c>
      <c r="BW1020" s="185" t="s">
        <v>1896</v>
      </c>
      <c r="BX1020" s="185" t="s">
        <v>1902</v>
      </c>
      <c r="BY1020" s="187">
        <v>43013</v>
      </c>
      <c r="BZ1020" s="187">
        <v>44109</v>
      </c>
      <c r="CA1020" s="185">
        <v>0</v>
      </c>
      <c r="CB1020" s="185">
        <v>2980227</v>
      </c>
      <c r="CC1020" s="185">
        <v>0</v>
      </c>
      <c r="CD1020" s="185">
        <v>0</v>
      </c>
      <c r="CE1020" s="185">
        <v>0</v>
      </c>
      <c r="CF1020" s="185">
        <v>0</v>
      </c>
      <c r="CG1020" s="185">
        <v>0</v>
      </c>
      <c r="CH1020" s="185">
        <v>0</v>
      </c>
      <c r="CI1020" s="185">
        <v>0</v>
      </c>
      <c r="CK1020" s="185">
        <v>0</v>
      </c>
      <c r="CL1020" s="185">
        <v>0</v>
      </c>
      <c r="CM1020" s="185">
        <v>0</v>
      </c>
      <c r="CN1020" s="185">
        <v>0</v>
      </c>
      <c r="CO1020" s="185">
        <v>0</v>
      </c>
      <c r="CP1020" s="185">
        <v>0</v>
      </c>
      <c r="CQ1020" s="185">
        <v>0</v>
      </c>
      <c r="CR1020" s="185">
        <v>0</v>
      </c>
      <c r="CS1020" s="185">
        <v>0</v>
      </c>
      <c r="CT1020" s="185">
        <v>0</v>
      </c>
      <c r="CU1020" s="185">
        <v>0</v>
      </c>
      <c r="CV1020" s="185">
        <v>0</v>
      </c>
      <c r="CW1020" s="185">
        <v>2980227</v>
      </c>
      <c r="CX1020" s="185">
        <v>1551300</v>
      </c>
      <c r="CY1020" s="185">
        <v>1428927</v>
      </c>
      <c r="CZ1020" s="185" t="s">
        <v>8035</v>
      </c>
      <c r="DA1020" s="185">
        <v>248352</v>
      </c>
      <c r="DB1020" s="185">
        <v>253300</v>
      </c>
      <c r="DC1020" s="185">
        <v>357600</v>
      </c>
      <c r="DD1020" s="185">
        <v>2980000</v>
      </c>
      <c r="DE1020" s="185">
        <v>119200</v>
      </c>
      <c r="DF1020" s="185">
        <v>59600</v>
      </c>
      <c r="DG1020" s="185">
        <v>89400</v>
      </c>
      <c r="DH1020" s="185">
        <v>0</v>
      </c>
      <c r="DI1020" s="185">
        <v>30</v>
      </c>
      <c r="DJ1020" s="185">
        <v>0</v>
      </c>
      <c r="DK1020" s="185">
        <v>0</v>
      </c>
      <c r="DL1020" s="185">
        <v>0</v>
      </c>
      <c r="DM1020" s="187">
        <v>44197</v>
      </c>
      <c r="DN1020" s="187">
        <v>44211</v>
      </c>
      <c r="DO1020" s="185">
        <v>0</v>
      </c>
      <c r="DP1020" s="185">
        <v>119200</v>
      </c>
      <c r="DQ1020" s="185">
        <v>0</v>
      </c>
      <c r="DR1020" s="185" t="s">
        <v>2074</v>
      </c>
      <c r="DS1020" s="185" t="s">
        <v>1903</v>
      </c>
      <c r="DT1020" s="185">
        <v>119200</v>
      </c>
      <c r="DV1020" s="185" t="s">
        <v>1911</v>
      </c>
      <c r="DW1020" s="185">
        <v>2980000</v>
      </c>
      <c r="DX1020" s="185" t="s">
        <v>1896</v>
      </c>
    </row>
    <row r="1021" spans="1:128" x14ac:dyDescent="0.25">
      <c r="A1021" s="185">
        <v>30</v>
      </c>
      <c r="B1021" s="185">
        <v>1150000</v>
      </c>
      <c r="D1021" s="230">
        <v>6.9599999999999995E-2</v>
      </c>
      <c r="E1021" s="185">
        <v>80040</v>
      </c>
      <c r="F1021" s="185">
        <v>71741676</v>
      </c>
      <c r="I1021" s="185">
        <v>1367323</v>
      </c>
      <c r="J1021" s="185">
        <v>575218</v>
      </c>
      <c r="L1021" s="185">
        <v>1542783</v>
      </c>
      <c r="M1021" s="185" t="s">
        <v>2351</v>
      </c>
      <c r="N1021" s="185" t="s">
        <v>1938</v>
      </c>
      <c r="R1021" s="185" t="s">
        <v>1879</v>
      </c>
      <c r="S1021" s="185" t="s">
        <v>614</v>
      </c>
      <c r="T1021" s="185" t="s">
        <v>3211</v>
      </c>
      <c r="U1021" s="185" t="s">
        <v>682</v>
      </c>
      <c r="V1021" s="185" t="s">
        <v>1272</v>
      </c>
      <c r="W1021" s="185" t="s">
        <v>1007</v>
      </c>
      <c r="X1021" s="185" t="s">
        <v>1880</v>
      </c>
      <c r="Y1021" s="185" t="s">
        <v>1881</v>
      </c>
      <c r="Z1021" s="185" t="s">
        <v>2352</v>
      </c>
      <c r="AA1021" s="185" t="s">
        <v>1883</v>
      </c>
      <c r="AB1021" s="185" t="s">
        <v>1912</v>
      </c>
      <c r="AC1021" s="185" t="s">
        <v>5680</v>
      </c>
      <c r="AD1021" s="185" t="s">
        <v>3213</v>
      </c>
      <c r="AE1021" s="185" t="s">
        <v>1887</v>
      </c>
      <c r="AF1021" s="185" t="s">
        <v>1888</v>
      </c>
      <c r="AG1021" s="185" t="s">
        <v>1889</v>
      </c>
      <c r="AH1021" s="185" t="s">
        <v>1883</v>
      </c>
      <c r="AI1021" s="185" t="s">
        <v>1890</v>
      </c>
      <c r="AK1021" s="185" t="s">
        <v>2448</v>
      </c>
      <c r="AL1021" s="185" t="s">
        <v>2533</v>
      </c>
      <c r="AM1021" s="185" t="s">
        <v>5681</v>
      </c>
      <c r="AN1021" s="185" t="s">
        <v>2146</v>
      </c>
      <c r="AO1021" s="185" t="s">
        <v>3477</v>
      </c>
      <c r="AP1021" s="185" t="s">
        <v>1896</v>
      </c>
      <c r="AQ1021" s="185" t="s">
        <v>1272</v>
      </c>
      <c r="AR1021" s="185" t="s">
        <v>2093</v>
      </c>
      <c r="AS1021" s="185">
        <v>1150436</v>
      </c>
      <c r="AT1021" s="185" t="s">
        <v>2093</v>
      </c>
      <c r="AV1021" s="185" t="s">
        <v>1920</v>
      </c>
      <c r="AW1021" s="185">
        <v>1150436</v>
      </c>
      <c r="AX1021" s="185">
        <v>0</v>
      </c>
      <c r="AY1021" s="185" t="s">
        <v>1943</v>
      </c>
      <c r="AZ1021" s="186">
        <v>0</v>
      </c>
      <c r="BA1021" s="231">
        <v>0</v>
      </c>
      <c r="BB1021" s="185">
        <v>0</v>
      </c>
      <c r="BD1021" s="187">
        <v>26959</v>
      </c>
      <c r="BE1021" s="187">
        <v>41172</v>
      </c>
      <c r="BF1021" s="187">
        <v>42921</v>
      </c>
      <c r="BH1021" s="187">
        <v>43363</v>
      </c>
      <c r="BI1021" s="187">
        <v>43727</v>
      </c>
      <c r="BM1021" s="185" t="s">
        <v>1900</v>
      </c>
      <c r="BN1021" s="185" t="s">
        <v>1275</v>
      </c>
      <c r="BV1021" s="185" t="s">
        <v>1901</v>
      </c>
      <c r="BW1021" s="185" t="s">
        <v>1896</v>
      </c>
      <c r="BX1021" s="185" t="s">
        <v>1902</v>
      </c>
      <c r="BY1021" s="187">
        <v>42998</v>
      </c>
      <c r="BZ1021" s="187">
        <v>44094</v>
      </c>
      <c r="CA1021" s="185">
        <v>0</v>
      </c>
      <c r="CB1021" s="185">
        <v>1150436</v>
      </c>
      <c r="CC1021" s="185">
        <v>0</v>
      </c>
      <c r="CD1021" s="185">
        <v>102854</v>
      </c>
      <c r="CE1021" s="185">
        <v>0</v>
      </c>
      <c r="CF1021" s="185">
        <v>0</v>
      </c>
      <c r="CG1021" s="185">
        <v>0</v>
      </c>
      <c r="CH1021" s="185">
        <v>0</v>
      </c>
      <c r="CI1021" s="185">
        <v>0</v>
      </c>
      <c r="CK1021" s="185">
        <v>740633</v>
      </c>
      <c r="CL1021" s="185">
        <v>0</v>
      </c>
      <c r="CM1021" s="185">
        <v>0</v>
      </c>
      <c r="CN1021" s="185">
        <v>0</v>
      </c>
      <c r="CO1021" s="185">
        <v>0</v>
      </c>
      <c r="CP1021" s="185">
        <v>66098</v>
      </c>
      <c r="CQ1021" s="185">
        <v>0</v>
      </c>
      <c r="CR1021" s="185">
        <v>0</v>
      </c>
      <c r="CS1021" s="185">
        <v>76696</v>
      </c>
      <c r="CT1021" s="185">
        <v>0</v>
      </c>
      <c r="CU1021" s="185">
        <v>0</v>
      </c>
      <c r="CV1021" s="185">
        <v>0</v>
      </c>
      <c r="CW1021" s="185">
        <v>2217656</v>
      </c>
      <c r="CX1021" s="185">
        <v>250412</v>
      </c>
      <c r="CY1021" s="185">
        <v>1967244</v>
      </c>
      <c r="CZ1021" s="185" t="s">
        <v>8035</v>
      </c>
      <c r="DA1021" s="185">
        <v>171668</v>
      </c>
      <c r="DB1021" s="185">
        <v>97700</v>
      </c>
      <c r="DC1021" s="185">
        <v>138000</v>
      </c>
      <c r="DD1021" s="185">
        <v>1957000</v>
      </c>
      <c r="DE1021" s="185">
        <v>78300</v>
      </c>
      <c r="DF1021" s="185">
        <v>39100</v>
      </c>
      <c r="DG1021" s="185">
        <v>58700</v>
      </c>
      <c r="DH1021" s="185">
        <v>0</v>
      </c>
      <c r="DI1021" s="185">
        <v>30</v>
      </c>
      <c r="DJ1021" s="185">
        <v>0</v>
      </c>
      <c r="DK1021" s="185">
        <v>0</v>
      </c>
      <c r="DL1021" s="185">
        <v>0</v>
      </c>
      <c r="DM1021" s="187">
        <v>44379</v>
      </c>
      <c r="DN1021" s="187">
        <v>44403</v>
      </c>
      <c r="DO1021" s="185">
        <v>0</v>
      </c>
      <c r="DP1021" s="185">
        <v>46000</v>
      </c>
      <c r="DQ1021" s="185">
        <v>0</v>
      </c>
      <c r="DR1021" s="185" t="s">
        <v>1888</v>
      </c>
      <c r="DS1021" s="185" t="s">
        <v>1903</v>
      </c>
      <c r="DT1021" s="185">
        <v>46000</v>
      </c>
      <c r="DV1021" s="185" t="s">
        <v>2360</v>
      </c>
      <c r="DW1021" s="185">
        <v>1150000</v>
      </c>
      <c r="DX1021" s="185" t="s">
        <v>1896</v>
      </c>
    </row>
    <row r="1022" spans="1:128" x14ac:dyDescent="0.25">
      <c r="A1022" s="185">
        <v>30</v>
      </c>
      <c r="B1022" s="185">
        <v>3951000</v>
      </c>
      <c r="D1022" s="230">
        <v>2.436E-2</v>
      </c>
      <c r="E1022" s="185">
        <v>96246</v>
      </c>
      <c r="F1022" s="185">
        <v>71776891</v>
      </c>
      <c r="I1022" s="185">
        <v>4065960</v>
      </c>
      <c r="J1022" s="185">
        <v>1382756</v>
      </c>
      <c r="L1022" s="185">
        <v>4404790</v>
      </c>
      <c r="M1022" s="185" t="s">
        <v>2112</v>
      </c>
      <c r="N1022" s="185" t="s">
        <v>295</v>
      </c>
      <c r="R1022" s="185" t="s">
        <v>1879</v>
      </c>
      <c r="S1022" s="185" t="s">
        <v>687</v>
      </c>
      <c r="T1022" s="185" t="s">
        <v>2104</v>
      </c>
      <c r="U1022" s="185" t="s">
        <v>460</v>
      </c>
      <c r="V1022" s="185" t="s">
        <v>1963</v>
      </c>
      <c r="W1022" s="185" t="s">
        <v>356</v>
      </c>
      <c r="X1022" s="185" t="s">
        <v>2407</v>
      </c>
      <c r="Y1022" s="185" t="s">
        <v>2724</v>
      </c>
      <c r="Z1022" s="185" t="s">
        <v>2114</v>
      </c>
      <c r="AA1022" s="185" t="s">
        <v>1883</v>
      </c>
      <c r="AB1022" s="185" t="s">
        <v>2086</v>
      </c>
      <c r="AC1022" s="185" t="s">
        <v>5682</v>
      </c>
      <c r="AD1022" s="185" t="s">
        <v>2095</v>
      </c>
      <c r="AE1022" s="185" t="s">
        <v>1989</v>
      </c>
      <c r="AF1022" s="185" t="s">
        <v>1888</v>
      </c>
      <c r="AG1022" s="185" t="s">
        <v>1889</v>
      </c>
      <c r="AH1022" s="185" t="s">
        <v>1912</v>
      </c>
      <c r="AI1022" s="185" t="s">
        <v>1890</v>
      </c>
      <c r="AK1022" s="185" t="s">
        <v>3196</v>
      </c>
      <c r="AL1022" s="185" t="s">
        <v>1939</v>
      </c>
      <c r="AM1022" s="185" t="s">
        <v>5683</v>
      </c>
      <c r="AN1022" s="185" t="s">
        <v>2049</v>
      </c>
      <c r="AO1022" s="185" t="s">
        <v>2714</v>
      </c>
      <c r="AP1022" s="185" t="s">
        <v>1896</v>
      </c>
      <c r="AQ1022" s="185" t="s">
        <v>1963</v>
      </c>
      <c r="AR1022" s="185" t="s">
        <v>2307</v>
      </c>
      <c r="AS1022" s="185">
        <v>3950730</v>
      </c>
      <c r="AT1022" s="185" t="s">
        <v>2307</v>
      </c>
      <c r="AV1022" s="185" t="s">
        <v>1920</v>
      </c>
      <c r="AW1022" s="185">
        <v>3950730</v>
      </c>
      <c r="AX1022" s="185">
        <v>0</v>
      </c>
      <c r="AY1022" s="185" t="s">
        <v>2218</v>
      </c>
      <c r="AZ1022" s="186">
        <v>0</v>
      </c>
      <c r="BA1022" s="231">
        <v>0</v>
      </c>
      <c r="BB1022" s="185">
        <v>20</v>
      </c>
      <c r="BC1022" s="185" t="s">
        <v>1332</v>
      </c>
      <c r="BD1022" s="187">
        <v>28604</v>
      </c>
      <c r="BE1022" s="187">
        <v>38364</v>
      </c>
      <c r="BF1022" s="187">
        <v>40345</v>
      </c>
      <c r="BH1022" s="187">
        <v>43477</v>
      </c>
      <c r="BI1022" s="187">
        <v>43841</v>
      </c>
      <c r="BO1022" s="185" t="s">
        <v>295</v>
      </c>
      <c r="BR1022" s="185" t="s">
        <v>2060</v>
      </c>
      <c r="BV1022" s="185" t="s">
        <v>1901</v>
      </c>
      <c r="BW1022" s="185" t="s">
        <v>1926</v>
      </c>
      <c r="BX1022" s="185" t="s">
        <v>1902</v>
      </c>
      <c r="BY1022" s="187">
        <v>43842</v>
      </c>
      <c r="BZ1022" s="187">
        <v>44208</v>
      </c>
      <c r="CA1022" s="185">
        <v>0</v>
      </c>
      <c r="CB1022" s="185">
        <v>3950730</v>
      </c>
      <c r="CC1022" s="185">
        <v>0</v>
      </c>
      <c r="CD1022" s="185">
        <v>0</v>
      </c>
      <c r="CE1022" s="185">
        <v>0</v>
      </c>
      <c r="CF1022" s="185">
        <v>0</v>
      </c>
      <c r="CG1022" s="185">
        <v>0</v>
      </c>
      <c r="CH1022" s="185">
        <v>0</v>
      </c>
      <c r="CI1022" s="185">
        <v>0</v>
      </c>
      <c r="CK1022" s="185">
        <v>0</v>
      </c>
      <c r="CL1022" s="185">
        <v>0</v>
      </c>
      <c r="CM1022" s="185">
        <v>0</v>
      </c>
      <c r="CN1022" s="185">
        <v>0</v>
      </c>
      <c r="CO1022" s="185">
        <v>790146</v>
      </c>
      <c r="CP1022" s="185">
        <v>0</v>
      </c>
      <c r="CQ1022" s="185">
        <v>0</v>
      </c>
      <c r="CR1022" s="185">
        <v>0</v>
      </c>
      <c r="CS1022" s="185">
        <v>0</v>
      </c>
      <c r="CT1022" s="185">
        <v>0</v>
      </c>
      <c r="CU1022" s="185">
        <v>0</v>
      </c>
      <c r="CV1022" s="185">
        <v>0</v>
      </c>
      <c r="CW1022" s="185">
        <v>4740876</v>
      </c>
      <c r="CX1022" s="185">
        <v>848728</v>
      </c>
      <c r="CY1022" s="185">
        <v>3892148</v>
      </c>
      <c r="CZ1022" s="185" t="s">
        <v>8035</v>
      </c>
      <c r="DA1022" s="185">
        <v>395073</v>
      </c>
      <c r="DB1022" s="185">
        <v>335800</v>
      </c>
      <c r="DC1022" s="185">
        <v>474100</v>
      </c>
      <c r="DD1022" s="185">
        <v>4741000</v>
      </c>
      <c r="DE1022" s="185">
        <v>189600</v>
      </c>
      <c r="DF1022" s="185">
        <v>94800</v>
      </c>
      <c r="DG1022" s="185">
        <v>142200</v>
      </c>
      <c r="DH1022" s="185">
        <v>0</v>
      </c>
      <c r="DI1022" s="185">
        <v>30</v>
      </c>
      <c r="DJ1022" s="185">
        <v>0</v>
      </c>
      <c r="DK1022" s="185">
        <v>0</v>
      </c>
      <c r="DL1022" s="185">
        <v>71361</v>
      </c>
      <c r="DM1022" s="187">
        <v>44200</v>
      </c>
      <c r="DN1022" s="187">
        <v>44221</v>
      </c>
      <c r="DO1022" s="185">
        <v>0</v>
      </c>
      <c r="DP1022" s="185">
        <v>158000</v>
      </c>
      <c r="DQ1022" s="185">
        <v>39500</v>
      </c>
      <c r="DR1022" s="185" t="s">
        <v>2074</v>
      </c>
      <c r="DS1022" s="185" t="s">
        <v>1927</v>
      </c>
      <c r="DT1022" s="185">
        <v>158000</v>
      </c>
      <c r="DV1022" s="185" t="s">
        <v>1911</v>
      </c>
      <c r="DW1022" s="185">
        <v>3951000</v>
      </c>
      <c r="DX1022" s="185" t="s">
        <v>1896</v>
      </c>
    </row>
    <row r="1023" spans="1:128" x14ac:dyDescent="0.25">
      <c r="A1023" s="185">
        <v>30</v>
      </c>
      <c r="B1023" s="185">
        <v>1081000</v>
      </c>
      <c r="D1023" s="230">
        <v>5.2199999999999998E-3</v>
      </c>
      <c r="E1023" s="185">
        <v>5643</v>
      </c>
      <c r="F1023" s="185">
        <v>71933292</v>
      </c>
      <c r="I1023" s="185">
        <v>1295460</v>
      </c>
      <c r="J1023" s="185">
        <v>540724</v>
      </c>
      <c r="L1023" s="185">
        <v>1461891</v>
      </c>
      <c r="M1023" s="185" t="s">
        <v>2112</v>
      </c>
      <c r="N1023" s="185" t="s">
        <v>3397</v>
      </c>
      <c r="R1023" s="185" t="s">
        <v>1879</v>
      </c>
      <c r="S1023" s="185" t="s">
        <v>687</v>
      </c>
      <c r="T1023" s="185" t="s">
        <v>602</v>
      </c>
      <c r="U1023" s="185" t="s">
        <v>682</v>
      </c>
      <c r="V1023" s="185" t="s">
        <v>1949</v>
      </c>
      <c r="W1023" s="185" t="s">
        <v>188</v>
      </c>
      <c r="X1023" s="185" t="s">
        <v>1999</v>
      </c>
      <c r="Y1023" s="185" t="s">
        <v>1881</v>
      </c>
      <c r="Z1023" s="185" t="s">
        <v>2114</v>
      </c>
      <c r="AA1023" s="185" t="s">
        <v>1883</v>
      </c>
      <c r="AB1023" s="185" t="s">
        <v>2086</v>
      </c>
      <c r="AC1023" s="185" t="s">
        <v>5684</v>
      </c>
      <c r="AD1023" s="185" t="s">
        <v>3021</v>
      </c>
      <c r="AE1023" s="185" t="s">
        <v>1887</v>
      </c>
      <c r="AF1023" s="185" t="s">
        <v>1888</v>
      </c>
      <c r="AG1023" s="185" t="s">
        <v>1889</v>
      </c>
      <c r="AH1023" s="185" t="s">
        <v>1883</v>
      </c>
      <c r="AI1023" s="185" t="s">
        <v>1890</v>
      </c>
      <c r="AJ1023" s="185" t="s">
        <v>1913</v>
      </c>
      <c r="AK1023" s="185" t="s">
        <v>5685</v>
      </c>
      <c r="AL1023" s="185" t="s">
        <v>5686</v>
      </c>
      <c r="AM1023" s="185" t="s">
        <v>5687</v>
      </c>
      <c r="AN1023" s="185" t="s">
        <v>1934</v>
      </c>
      <c r="AO1023" s="185" t="s">
        <v>2109</v>
      </c>
      <c r="AP1023" s="185" t="s">
        <v>1896</v>
      </c>
      <c r="AQ1023" s="185" t="s">
        <v>1949</v>
      </c>
      <c r="AR1023" s="185" t="s">
        <v>2782</v>
      </c>
      <c r="AS1023" s="185">
        <v>1081448</v>
      </c>
      <c r="AT1023" s="185" t="s">
        <v>2782</v>
      </c>
      <c r="AV1023" s="185" t="s">
        <v>1920</v>
      </c>
      <c r="AW1023" s="185">
        <v>1081448</v>
      </c>
      <c r="AX1023" s="185">
        <v>0</v>
      </c>
      <c r="AY1023" s="185" t="s">
        <v>3403</v>
      </c>
      <c r="AZ1023" s="186">
        <v>0</v>
      </c>
      <c r="BA1023" s="231">
        <v>0</v>
      </c>
      <c r="BB1023" s="185">
        <v>0</v>
      </c>
      <c r="BC1023" s="185" t="s">
        <v>1332</v>
      </c>
      <c r="BD1023" s="187">
        <v>22988</v>
      </c>
      <c r="BE1023" s="187">
        <v>32261</v>
      </c>
      <c r="BF1023" s="187">
        <v>39805</v>
      </c>
      <c r="BH1023" s="187">
        <v>43583</v>
      </c>
      <c r="BI1023" s="187">
        <v>43948</v>
      </c>
      <c r="BJ1023" s="185" t="s">
        <v>5688</v>
      </c>
      <c r="BK1023" s="185" t="s">
        <v>1923</v>
      </c>
      <c r="BL1023" s="187">
        <v>33224</v>
      </c>
      <c r="BM1023" s="185" t="s">
        <v>2103</v>
      </c>
      <c r="BN1023" s="185" t="s">
        <v>1283</v>
      </c>
      <c r="BV1023" s="185" t="s">
        <v>1901</v>
      </c>
      <c r="BW1023" s="185" t="s">
        <v>1926</v>
      </c>
      <c r="BX1023" s="185" t="s">
        <v>1902</v>
      </c>
      <c r="BY1023" s="187">
        <v>43218</v>
      </c>
      <c r="BZ1023" s="187">
        <v>44314</v>
      </c>
      <c r="CA1023" s="185">
        <v>0</v>
      </c>
      <c r="CB1023" s="185">
        <v>1081448</v>
      </c>
      <c r="CC1023" s="185">
        <v>0</v>
      </c>
      <c r="CD1023" s="185">
        <v>102854</v>
      </c>
      <c r="CE1023" s="185">
        <v>0</v>
      </c>
      <c r="CF1023" s="185">
        <v>0</v>
      </c>
      <c r="CG1023" s="185">
        <v>0</v>
      </c>
      <c r="CH1023" s="185">
        <v>0</v>
      </c>
      <c r="CI1023" s="185">
        <v>0</v>
      </c>
      <c r="CK1023" s="185">
        <v>0</v>
      </c>
      <c r="CL1023" s="185">
        <v>0</v>
      </c>
      <c r="CM1023" s="185">
        <v>0</v>
      </c>
      <c r="CN1023" s="185">
        <v>0</v>
      </c>
      <c r="CO1023" s="185">
        <v>0</v>
      </c>
      <c r="CP1023" s="185">
        <v>66098</v>
      </c>
      <c r="CQ1023" s="185">
        <v>0</v>
      </c>
      <c r="CR1023" s="185">
        <v>0</v>
      </c>
      <c r="CS1023" s="185">
        <v>0</v>
      </c>
      <c r="CT1023" s="185">
        <v>0</v>
      </c>
      <c r="CU1023" s="185">
        <v>0</v>
      </c>
      <c r="CV1023" s="185">
        <v>0</v>
      </c>
      <c r="CW1023" s="185">
        <v>1250400</v>
      </c>
      <c r="CX1023" s="185">
        <v>368222</v>
      </c>
      <c r="CY1023" s="185">
        <v>882178</v>
      </c>
      <c r="CZ1023" s="185" t="s">
        <v>8035</v>
      </c>
      <c r="DA1023" s="185">
        <v>104200</v>
      </c>
      <c r="DB1023" s="185">
        <v>91900</v>
      </c>
      <c r="DC1023" s="185">
        <v>129700</v>
      </c>
      <c r="DD1023" s="185">
        <v>1148000</v>
      </c>
      <c r="DE1023" s="185">
        <v>45900</v>
      </c>
      <c r="DF1023" s="185">
        <v>23000</v>
      </c>
      <c r="DG1023" s="185">
        <v>34400</v>
      </c>
      <c r="DH1023" s="185">
        <v>0</v>
      </c>
      <c r="DI1023" s="185">
        <v>30</v>
      </c>
      <c r="DJ1023" s="185">
        <v>0</v>
      </c>
      <c r="DK1023" s="185">
        <v>0</v>
      </c>
      <c r="DL1023" s="185">
        <v>0</v>
      </c>
      <c r="DM1023" s="187">
        <v>44018</v>
      </c>
      <c r="DN1023" s="187">
        <v>44039</v>
      </c>
      <c r="DO1023" s="185">
        <v>0</v>
      </c>
      <c r="DP1023" s="185">
        <v>43200</v>
      </c>
      <c r="DQ1023" s="185">
        <v>0</v>
      </c>
      <c r="DR1023" s="185" t="s">
        <v>2009</v>
      </c>
      <c r="DS1023" s="185" t="s">
        <v>1903</v>
      </c>
      <c r="DT1023" s="185">
        <v>43200</v>
      </c>
      <c r="DV1023" s="185" t="s">
        <v>1911</v>
      </c>
      <c r="DW1023" s="185">
        <v>1081000</v>
      </c>
      <c r="DX1023" s="185" t="s">
        <v>1896</v>
      </c>
    </row>
    <row r="1024" spans="1:128" x14ac:dyDescent="0.25">
      <c r="A1024" s="185">
        <v>30</v>
      </c>
      <c r="B1024" s="185">
        <v>1365000</v>
      </c>
      <c r="D1024" s="230">
        <v>2.436E-2</v>
      </c>
      <c r="E1024" s="185">
        <v>33251</v>
      </c>
      <c r="F1024" s="185">
        <v>71933637</v>
      </c>
      <c r="I1024" s="185">
        <v>1590659</v>
      </c>
      <c r="J1024" s="185">
        <v>682420</v>
      </c>
      <c r="L1024" s="185">
        <v>1795015</v>
      </c>
      <c r="M1024" s="185" t="s">
        <v>2095</v>
      </c>
      <c r="N1024" s="185" t="s">
        <v>2149</v>
      </c>
      <c r="R1024" s="185" t="s">
        <v>1879</v>
      </c>
      <c r="S1024" s="185" t="s">
        <v>687</v>
      </c>
      <c r="T1024" s="185" t="s">
        <v>37</v>
      </c>
      <c r="U1024" s="185" t="s">
        <v>682</v>
      </c>
      <c r="V1024" s="185" t="s">
        <v>1949</v>
      </c>
      <c r="W1024" s="185" t="s">
        <v>701</v>
      </c>
      <c r="X1024" s="185" t="s">
        <v>1999</v>
      </c>
      <c r="Y1024" s="185" t="s">
        <v>1881</v>
      </c>
      <c r="Z1024" s="185" t="s">
        <v>2097</v>
      </c>
      <c r="AA1024" s="185" t="s">
        <v>1883</v>
      </c>
      <c r="AB1024" s="185" t="s">
        <v>2086</v>
      </c>
      <c r="AC1024" s="185" t="s">
        <v>5689</v>
      </c>
      <c r="AD1024" s="185" t="s">
        <v>3468</v>
      </c>
      <c r="AE1024" s="185" t="s">
        <v>1887</v>
      </c>
      <c r="AF1024" s="185" t="s">
        <v>1888</v>
      </c>
      <c r="AG1024" s="185" t="s">
        <v>1889</v>
      </c>
      <c r="AH1024" s="185" t="s">
        <v>1883</v>
      </c>
      <c r="AI1024" s="185" t="s">
        <v>1890</v>
      </c>
      <c r="AJ1024" s="185" t="s">
        <v>1913</v>
      </c>
      <c r="AK1024" s="185" t="s">
        <v>3350</v>
      </c>
      <c r="AL1024" s="185" t="s">
        <v>2800</v>
      </c>
      <c r="AM1024" s="185" t="s">
        <v>3438</v>
      </c>
      <c r="AN1024" s="185" t="s">
        <v>2067</v>
      </c>
      <c r="AO1024" s="185" t="s">
        <v>2006</v>
      </c>
      <c r="AP1024" s="185" t="s">
        <v>1896</v>
      </c>
      <c r="AQ1024" s="185" t="s">
        <v>1949</v>
      </c>
      <c r="AR1024" s="185" t="s">
        <v>1957</v>
      </c>
      <c r="AS1024" s="185">
        <v>1364839</v>
      </c>
      <c r="AT1024" s="185" t="s">
        <v>1957</v>
      </c>
      <c r="AV1024" s="185" t="s">
        <v>1920</v>
      </c>
      <c r="AW1024" s="185">
        <v>1364839</v>
      </c>
      <c r="AX1024" s="185">
        <v>0</v>
      </c>
      <c r="AY1024" s="185" t="s">
        <v>2155</v>
      </c>
      <c r="AZ1024" s="186">
        <v>0</v>
      </c>
      <c r="BA1024" s="231">
        <v>28</v>
      </c>
      <c r="BB1024" s="185">
        <v>0</v>
      </c>
      <c r="BC1024" s="185" t="s">
        <v>1332</v>
      </c>
      <c r="BD1024" s="187">
        <v>22258</v>
      </c>
      <c r="BE1024" s="187">
        <v>32260</v>
      </c>
      <c r="BF1024" s="187">
        <v>39805</v>
      </c>
      <c r="BH1024" s="187">
        <v>43948</v>
      </c>
      <c r="BI1024" s="187">
        <v>44312</v>
      </c>
      <c r="BM1024" s="185" t="s">
        <v>2103</v>
      </c>
      <c r="BN1024" s="185" t="s">
        <v>1283</v>
      </c>
      <c r="BV1024" s="185" t="s">
        <v>1901</v>
      </c>
      <c r="BW1024" s="185" t="s">
        <v>1926</v>
      </c>
      <c r="BX1024" s="185" t="s">
        <v>1902</v>
      </c>
      <c r="BY1024" s="187">
        <v>43217</v>
      </c>
      <c r="BZ1024" s="187">
        <v>44313</v>
      </c>
      <c r="CA1024" s="185">
        <v>0</v>
      </c>
      <c r="CB1024" s="185">
        <v>1364839</v>
      </c>
      <c r="CC1024" s="185">
        <v>0</v>
      </c>
      <c r="CD1024" s="185">
        <v>102854</v>
      </c>
      <c r="CE1024" s="185">
        <v>0</v>
      </c>
      <c r="CF1024" s="185">
        <v>0</v>
      </c>
      <c r="CG1024" s="185">
        <v>0</v>
      </c>
      <c r="CH1024" s="185">
        <v>0</v>
      </c>
      <c r="CI1024" s="185">
        <v>0</v>
      </c>
      <c r="CK1024" s="185">
        <v>0</v>
      </c>
      <c r="CL1024" s="185">
        <v>0</v>
      </c>
      <c r="CM1024" s="185">
        <v>0</v>
      </c>
      <c r="CN1024" s="185">
        <v>0</v>
      </c>
      <c r="CO1024" s="185">
        <v>0</v>
      </c>
      <c r="CP1024" s="185">
        <v>66098</v>
      </c>
      <c r="CQ1024" s="185">
        <v>382155</v>
      </c>
      <c r="CR1024" s="185">
        <v>0</v>
      </c>
      <c r="CS1024" s="185">
        <v>0</v>
      </c>
      <c r="CT1024" s="185">
        <v>0</v>
      </c>
      <c r="CU1024" s="185">
        <v>0</v>
      </c>
      <c r="CV1024" s="185">
        <v>0</v>
      </c>
      <c r="CW1024" s="185">
        <v>1915946</v>
      </c>
      <c r="CX1024" s="185">
        <v>576538</v>
      </c>
      <c r="CY1024" s="185">
        <v>1339408</v>
      </c>
      <c r="CZ1024" s="185" t="s">
        <v>8035</v>
      </c>
      <c r="DA1024" s="185">
        <v>159662</v>
      </c>
      <c r="DB1024" s="185">
        <v>116000</v>
      </c>
      <c r="DC1024" s="185">
        <v>163800</v>
      </c>
      <c r="DD1024" s="185">
        <v>1813000</v>
      </c>
      <c r="DE1024" s="185">
        <v>72500</v>
      </c>
      <c r="DF1024" s="185">
        <v>36300</v>
      </c>
      <c r="DG1024" s="185">
        <v>54400</v>
      </c>
      <c r="DH1024" s="185">
        <v>0</v>
      </c>
      <c r="DI1024" s="185">
        <v>30</v>
      </c>
      <c r="DJ1024" s="185">
        <v>0</v>
      </c>
      <c r="DK1024" s="185">
        <v>0</v>
      </c>
      <c r="DL1024" s="185">
        <v>0</v>
      </c>
      <c r="DM1024" s="187">
        <v>44319</v>
      </c>
      <c r="DN1024" s="187">
        <v>44340</v>
      </c>
      <c r="DO1024" s="185">
        <v>0</v>
      </c>
      <c r="DP1024" s="185">
        <v>54600</v>
      </c>
      <c r="DQ1024" s="185">
        <v>0</v>
      </c>
      <c r="DR1024" s="185" t="s">
        <v>2009</v>
      </c>
      <c r="DS1024" s="185" t="s">
        <v>1903</v>
      </c>
      <c r="DT1024" s="185">
        <v>54600</v>
      </c>
      <c r="DV1024" s="185" t="s">
        <v>1911</v>
      </c>
      <c r="DW1024" s="185">
        <v>1365000</v>
      </c>
      <c r="DX1024" s="185" t="s">
        <v>1896</v>
      </c>
    </row>
    <row r="1025" spans="1:128" x14ac:dyDescent="0.25">
      <c r="A1025" s="185">
        <v>30</v>
      </c>
      <c r="B1025" s="185">
        <v>1683000</v>
      </c>
      <c r="D1025" s="230">
        <v>1.044E-2</v>
      </c>
      <c r="E1025" s="185">
        <v>17571</v>
      </c>
      <c r="F1025" s="185">
        <v>71976035</v>
      </c>
      <c r="I1025" s="185">
        <v>1590659</v>
      </c>
      <c r="J1025" s="185">
        <v>682420</v>
      </c>
      <c r="L1025" s="185">
        <v>1794774</v>
      </c>
      <c r="M1025" s="185" t="s">
        <v>2398</v>
      </c>
      <c r="N1025" s="185" t="s">
        <v>2149</v>
      </c>
      <c r="R1025" s="185" t="s">
        <v>1879</v>
      </c>
      <c r="S1025" s="185" t="s">
        <v>151</v>
      </c>
      <c r="T1025" s="185" t="s">
        <v>142</v>
      </c>
      <c r="U1025" s="185" t="s">
        <v>682</v>
      </c>
      <c r="V1025" s="185" t="s">
        <v>1949</v>
      </c>
      <c r="W1025" s="185" t="s">
        <v>145</v>
      </c>
      <c r="X1025" s="185" t="s">
        <v>2407</v>
      </c>
      <c r="Y1025" s="185" t="s">
        <v>1908</v>
      </c>
      <c r="Z1025" s="185" t="s">
        <v>2400</v>
      </c>
      <c r="AA1025" s="185" t="s">
        <v>1883</v>
      </c>
      <c r="AB1025" s="185" t="s">
        <v>2086</v>
      </c>
      <c r="AC1025" s="185" t="s">
        <v>5690</v>
      </c>
      <c r="AD1025" s="185" t="s">
        <v>2112</v>
      </c>
      <c r="AE1025" s="185" t="s">
        <v>1887</v>
      </c>
      <c r="AF1025" s="185" t="s">
        <v>1888</v>
      </c>
      <c r="AG1025" s="185" t="s">
        <v>1889</v>
      </c>
      <c r="AH1025" s="185" t="s">
        <v>1883</v>
      </c>
      <c r="AI1025" s="185" t="s">
        <v>1890</v>
      </c>
      <c r="AJ1025" s="185" t="s">
        <v>1913</v>
      </c>
      <c r="AK1025" s="185" t="s">
        <v>2745</v>
      </c>
      <c r="AL1025" s="185" t="s">
        <v>2378</v>
      </c>
      <c r="AM1025" s="185" t="s">
        <v>5691</v>
      </c>
      <c r="AN1025" s="185" t="s">
        <v>5692</v>
      </c>
      <c r="AO1025" s="185" t="s">
        <v>3273</v>
      </c>
      <c r="AP1025" s="185" t="s">
        <v>1896</v>
      </c>
      <c r="AQ1025" s="185" t="s">
        <v>1949</v>
      </c>
      <c r="AR1025" s="185" t="s">
        <v>1957</v>
      </c>
      <c r="AS1025" s="185">
        <v>1364839</v>
      </c>
      <c r="AT1025" s="185" t="s">
        <v>1957</v>
      </c>
      <c r="AV1025" s="185" t="s">
        <v>1920</v>
      </c>
      <c r="AW1025" s="185">
        <v>1364839</v>
      </c>
      <c r="AX1025" s="185">
        <v>0</v>
      </c>
      <c r="AY1025" s="185" t="s">
        <v>2155</v>
      </c>
      <c r="AZ1025" s="186">
        <v>0</v>
      </c>
      <c r="BA1025" s="231">
        <v>25</v>
      </c>
      <c r="BB1025" s="185">
        <v>0</v>
      </c>
      <c r="BC1025" s="185" t="s">
        <v>1332</v>
      </c>
      <c r="BD1025" s="187">
        <v>24713</v>
      </c>
      <c r="BE1025" s="187">
        <v>32758</v>
      </c>
      <c r="BF1025" s="187">
        <v>39805</v>
      </c>
      <c r="BH1025" s="187">
        <v>43715</v>
      </c>
      <c r="BI1025" s="187">
        <v>44080</v>
      </c>
      <c r="BJ1025" s="185" t="s">
        <v>5693</v>
      </c>
      <c r="BK1025" s="185" t="s">
        <v>1923</v>
      </c>
      <c r="BL1025" s="187">
        <v>33779</v>
      </c>
      <c r="BM1025" s="185" t="s">
        <v>2103</v>
      </c>
      <c r="BN1025" s="185" t="s">
        <v>1283</v>
      </c>
      <c r="BV1025" s="185" t="s">
        <v>1901</v>
      </c>
      <c r="BW1025" s="185" t="s">
        <v>1926</v>
      </c>
      <c r="BX1025" s="185" t="s">
        <v>1902</v>
      </c>
      <c r="BY1025" s="187">
        <v>43715</v>
      </c>
      <c r="BZ1025" s="187">
        <v>44081</v>
      </c>
      <c r="CA1025" s="185">
        <v>0</v>
      </c>
      <c r="CB1025" s="185">
        <v>1364839</v>
      </c>
      <c r="CC1025" s="185">
        <v>0</v>
      </c>
      <c r="CD1025" s="185">
        <v>102854</v>
      </c>
      <c r="CE1025" s="185">
        <v>0</v>
      </c>
      <c r="CF1025" s="185">
        <v>0</v>
      </c>
      <c r="CG1025" s="185">
        <v>0</v>
      </c>
      <c r="CH1025" s="185">
        <v>0</v>
      </c>
      <c r="CI1025" s="185">
        <v>0</v>
      </c>
      <c r="CK1025" s="185">
        <v>0</v>
      </c>
      <c r="CL1025" s="185">
        <v>0</v>
      </c>
      <c r="CM1025" s="185">
        <v>0</v>
      </c>
      <c r="CN1025" s="185">
        <v>0</v>
      </c>
      <c r="CO1025" s="185">
        <v>0</v>
      </c>
      <c r="CP1025" s="185">
        <v>66098</v>
      </c>
      <c r="CQ1025" s="185">
        <v>341210</v>
      </c>
      <c r="CR1025" s="185">
        <v>318462</v>
      </c>
      <c r="CS1025" s="185">
        <v>0</v>
      </c>
      <c r="CT1025" s="185">
        <v>0</v>
      </c>
      <c r="CU1025" s="185">
        <v>0</v>
      </c>
      <c r="CV1025" s="185">
        <v>0</v>
      </c>
      <c r="CW1025" s="185">
        <v>2193463</v>
      </c>
      <c r="CX1025" s="185">
        <v>724278</v>
      </c>
      <c r="CY1025" s="185">
        <v>1469185</v>
      </c>
      <c r="CZ1025" s="185" t="s">
        <v>8035</v>
      </c>
      <c r="DA1025" s="185">
        <v>182789</v>
      </c>
      <c r="DB1025" s="185">
        <v>143100</v>
      </c>
      <c r="DC1025" s="185">
        <v>202000</v>
      </c>
      <c r="DD1025" s="185">
        <v>2091000</v>
      </c>
      <c r="DE1025" s="185">
        <v>83600</v>
      </c>
      <c r="DF1025" s="185">
        <v>41800</v>
      </c>
      <c r="DG1025" s="185">
        <v>62700</v>
      </c>
      <c r="DH1025" s="185">
        <v>92613</v>
      </c>
      <c r="DI1025" s="185">
        <v>30</v>
      </c>
      <c r="DJ1025" s="185">
        <v>0</v>
      </c>
      <c r="DK1025" s="185">
        <v>0</v>
      </c>
      <c r="DL1025" s="185">
        <v>0</v>
      </c>
      <c r="DM1025" s="187">
        <v>44169</v>
      </c>
      <c r="DN1025" s="187">
        <v>44193</v>
      </c>
      <c r="DO1025" s="185">
        <v>0</v>
      </c>
      <c r="DP1025" s="185">
        <v>67300</v>
      </c>
      <c r="DQ1025" s="185">
        <v>0</v>
      </c>
      <c r="DR1025" s="185" t="s">
        <v>2074</v>
      </c>
      <c r="DS1025" s="185" t="s">
        <v>1889</v>
      </c>
      <c r="DT1025" s="185">
        <v>67300</v>
      </c>
      <c r="DV1025" s="185" t="s">
        <v>2406</v>
      </c>
      <c r="DW1025" s="185">
        <v>1683000</v>
      </c>
      <c r="DX1025" s="185" t="s">
        <v>1896</v>
      </c>
    </row>
    <row r="1026" spans="1:128" x14ac:dyDescent="0.25">
      <c r="A1026" s="185">
        <v>30</v>
      </c>
      <c r="B1026" s="185">
        <v>1665000</v>
      </c>
      <c r="D1026" s="230">
        <v>5.2199999999999998E-3</v>
      </c>
      <c r="E1026" s="185">
        <v>8691</v>
      </c>
      <c r="F1026" s="185">
        <v>72009716</v>
      </c>
      <c r="I1026" s="185">
        <v>1903246</v>
      </c>
      <c r="J1026" s="185">
        <v>832461</v>
      </c>
      <c r="L1026" s="185">
        <v>2229005</v>
      </c>
      <c r="M1026" s="185" t="s">
        <v>2123</v>
      </c>
      <c r="N1026" s="185" t="s">
        <v>2044</v>
      </c>
      <c r="R1026" s="185" t="s">
        <v>1879</v>
      </c>
      <c r="S1026" s="185" t="s">
        <v>780</v>
      </c>
      <c r="T1026" s="185" t="s">
        <v>624</v>
      </c>
      <c r="U1026" s="185" t="s">
        <v>682</v>
      </c>
      <c r="V1026" s="185" t="s">
        <v>1949</v>
      </c>
      <c r="W1026" s="185" t="s">
        <v>1202</v>
      </c>
      <c r="X1026" s="185" t="s">
        <v>2407</v>
      </c>
      <c r="Y1026" s="185" t="s">
        <v>2268</v>
      </c>
      <c r="Z1026" s="185" t="s">
        <v>2124</v>
      </c>
      <c r="AA1026" s="185" t="s">
        <v>1883</v>
      </c>
      <c r="AB1026" s="185" t="s">
        <v>1923</v>
      </c>
      <c r="AC1026" s="185" t="s">
        <v>5694</v>
      </c>
      <c r="AD1026" s="185" t="s">
        <v>2009</v>
      </c>
      <c r="AE1026" s="185" t="s">
        <v>1887</v>
      </c>
      <c r="AF1026" s="185" t="s">
        <v>1888</v>
      </c>
      <c r="AG1026" s="185" t="s">
        <v>1889</v>
      </c>
      <c r="AH1026" s="185" t="s">
        <v>1883</v>
      </c>
      <c r="AI1026" s="185" t="s">
        <v>1890</v>
      </c>
      <c r="AK1026" s="185" t="s">
        <v>2270</v>
      </c>
      <c r="AL1026" s="185" t="s">
        <v>2126</v>
      </c>
      <c r="AM1026" s="185" t="s">
        <v>5695</v>
      </c>
      <c r="AN1026" s="185" t="s">
        <v>5696</v>
      </c>
      <c r="AO1026" s="185" t="s">
        <v>2039</v>
      </c>
      <c r="AP1026" s="185" t="s">
        <v>1896</v>
      </c>
      <c r="AQ1026" s="185" t="s">
        <v>1949</v>
      </c>
      <c r="AR1026" s="185" t="s">
        <v>2237</v>
      </c>
      <c r="AS1026" s="185">
        <v>1664922</v>
      </c>
      <c r="AT1026" s="185" t="s">
        <v>2237</v>
      </c>
      <c r="AV1026" s="185" t="s">
        <v>1920</v>
      </c>
      <c r="AW1026" s="185">
        <v>1664922</v>
      </c>
      <c r="AX1026" s="185">
        <v>0</v>
      </c>
      <c r="AY1026" s="185" t="s">
        <v>2050</v>
      </c>
      <c r="AZ1026" s="186">
        <v>0</v>
      </c>
      <c r="BA1026" s="231">
        <v>8</v>
      </c>
      <c r="BB1026" s="185">
        <v>0</v>
      </c>
      <c r="BD1026" s="187">
        <v>28861</v>
      </c>
      <c r="BE1026" s="187">
        <v>41618</v>
      </c>
      <c r="BF1026" s="187">
        <v>41618</v>
      </c>
      <c r="BH1026" s="187">
        <v>43079</v>
      </c>
      <c r="BI1026" s="187">
        <v>43443</v>
      </c>
      <c r="BM1026" s="185" t="s">
        <v>1900</v>
      </c>
      <c r="BN1026" s="185" t="s">
        <v>1275</v>
      </c>
      <c r="BV1026" s="185" t="s">
        <v>1901</v>
      </c>
      <c r="BW1026" s="185" t="s">
        <v>1926</v>
      </c>
      <c r="BX1026" s="185" t="s">
        <v>1902</v>
      </c>
      <c r="BY1026" s="187">
        <v>43444</v>
      </c>
      <c r="BZ1026" s="187">
        <v>44175</v>
      </c>
      <c r="CA1026" s="185">
        <v>0</v>
      </c>
      <c r="CB1026" s="185">
        <v>1664922</v>
      </c>
      <c r="CC1026" s="185">
        <v>0</v>
      </c>
      <c r="CD1026" s="185">
        <v>102854</v>
      </c>
      <c r="CE1026" s="185">
        <v>0</v>
      </c>
      <c r="CF1026" s="185">
        <v>0</v>
      </c>
      <c r="CG1026" s="185">
        <v>0</v>
      </c>
      <c r="CH1026" s="185">
        <v>0</v>
      </c>
      <c r="CI1026" s="185">
        <v>0</v>
      </c>
      <c r="CK1026" s="185">
        <v>0</v>
      </c>
      <c r="CL1026" s="185">
        <v>0</v>
      </c>
      <c r="CM1026" s="185">
        <v>0</v>
      </c>
      <c r="CN1026" s="185">
        <v>0</v>
      </c>
      <c r="CO1026" s="185">
        <v>0</v>
      </c>
      <c r="CP1026" s="185">
        <v>66098</v>
      </c>
      <c r="CQ1026" s="185">
        <v>133194</v>
      </c>
      <c r="CR1026" s="185">
        <v>0</v>
      </c>
      <c r="CS1026" s="185">
        <v>0</v>
      </c>
      <c r="CT1026" s="185">
        <v>0</v>
      </c>
      <c r="CU1026" s="185">
        <v>0</v>
      </c>
      <c r="CV1026" s="185">
        <v>0</v>
      </c>
      <c r="CW1026" s="185">
        <v>1967068</v>
      </c>
      <c r="CX1026" s="185">
        <v>1066884</v>
      </c>
      <c r="CY1026" s="185">
        <v>900184</v>
      </c>
      <c r="CZ1026" s="185" t="s">
        <v>8035</v>
      </c>
      <c r="DA1026" s="185">
        <v>163922</v>
      </c>
      <c r="DB1026" s="185">
        <v>141500</v>
      </c>
      <c r="DC1026" s="185">
        <v>199800</v>
      </c>
      <c r="DD1026" s="185">
        <v>1864000</v>
      </c>
      <c r="DE1026" s="185">
        <v>74600</v>
      </c>
      <c r="DF1026" s="185">
        <v>37300</v>
      </c>
      <c r="DG1026" s="185">
        <v>55900</v>
      </c>
      <c r="DH1026" s="185">
        <v>0</v>
      </c>
      <c r="DI1026" s="185">
        <v>30</v>
      </c>
      <c r="DJ1026" s="185">
        <v>0</v>
      </c>
      <c r="DK1026" s="185">
        <v>0</v>
      </c>
      <c r="DL1026" s="185">
        <v>0</v>
      </c>
      <c r="DM1026" s="187">
        <v>44138</v>
      </c>
      <c r="DN1026" s="187">
        <v>44159</v>
      </c>
      <c r="DO1026" s="185">
        <v>0</v>
      </c>
      <c r="DP1026" s="185">
        <v>66600</v>
      </c>
      <c r="DQ1026" s="185">
        <v>0</v>
      </c>
      <c r="DR1026" s="185" t="s">
        <v>2074</v>
      </c>
      <c r="DS1026" s="185" t="s">
        <v>2026</v>
      </c>
      <c r="DT1026" s="185">
        <v>66600</v>
      </c>
      <c r="DV1026" s="185" t="s">
        <v>1984</v>
      </c>
      <c r="DW1026" s="185">
        <v>1665000</v>
      </c>
      <c r="DX1026" s="185" t="s">
        <v>1896</v>
      </c>
    </row>
    <row r="1027" spans="1:128" x14ac:dyDescent="0.25">
      <c r="A1027" s="185">
        <v>30</v>
      </c>
      <c r="B1027" s="185">
        <v>9459000</v>
      </c>
      <c r="D1027" s="230">
        <v>5.2199999999999998E-3</v>
      </c>
      <c r="E1027" s="185">
        <v>49376</v>
      </c>
      <c r="F1027" s="185">
        <v>72020143</v>
      </c>
      <c r="I1027" s="185">
        <v>9734372</v>
      </c>
      <c r="J1027" s="185">
        <v>3310441</v>
      </c>
      <c r="L1027" s="185">
        <v>8637188</v>
      </c>
      <c r="M1027" s="185" t="s">
        <v>2123</v>
      </c>
      <c r="N1027" s="185" t="s">
        <v>2672</v>
      </c>
      <c r="Q1027" s="185" t="s">
        <v>2673</v>
      </c>
      <c r="R1027" s="185" t="s">
        <v>2674</v>
      </c>
      <c r="S1027" s="185" t="s">
        <v>780</v>
      </c>
      <c r="T1027" s="185" t="s">
        <v>624</v>
      </c>
      <c r="U1027" s="185" t="s">
        <v>682</v>
      </c>
      <c r="V1027" s="185" t="s">
        <v>311</v>
      </c>
      <c r="W1027" s="185" t="s">
        <v>7275</v>
      </c>
      <c r="X1027" s="185" t="s">
        <v>2407</v>
      </c>
      <c r="Y1027" s="185" t="s">
        <v>1881</v>
      </c>
      <c r="Z1027" s="185" t="s">
        <v>2124</v>
      </c>
      <c r="AA1027" s="185" t="s">
        <v>1883</v>
      </c>
      <c r="AB1027" s="185" t="s">
        <v>1923</v>
      </c>
      <c r="AC1027" s="185" t="s">
        <v>7276</v>
      </c>
      <c r="AD1027" s="185" t="s">
        <v>2009</v>
      </c>
      <c r="AE1027" s="185" t="s">
        <v>1887</v>
      </c>
      <c r="AF1027" s="185" t="s">
        <v>1888</v>
      </c>
      <c r="AG1027" s="185" t="s">
        <v>1889</v>
      </c>
      <c r="AH1027" s="185" t="s">
        <v>1883</v>
      </c>
      <c r="AI1027" s="185" t="s">
        <v>1890</v>
      </c>
      <c r="AK1027" s="185" t="s">
        <v>5361</v>
      </c>
      <c r="AL1027" s="185" t="s">
        <v>2322</v>
      </c>
      <c r="AM1027" s="185" t="s">
        <v>7277</v>
      </c>
      <c r="AN1027" s="185" t="s">
        <v>2226</v>
      </c>
      <c r="AO1027" s="185" t="s">
        <v>3158</v>
      </c>
      <c r="AP1027" s="185" t="s">
        <v>1896</v>
      </c>
      <c r="AQ1027" s="185" t="s">
        <v>311</v>
      </c>
      <c r="AR1027" s="185" t="s">
        <v>523</v>
      </c>
      <c r="AS1027" s="185">
        <v>6305602</v>
      </c>
      <c r="AT1027" s="185" t="s">
        <v>523</v>
      </c>
      <c r="AV1027" s="185" t="s">
        <v>1920</v>
      </c>
      <c r="AW1027" s="185">
        <v>6305602</v>
      </c>
      <c r="AX1027" s="185">
        <v>0</v>
      </c>
      <c r="AY1027" s="185" t="s">
        <v>2680</v>
      </c>
      <c r="AZ1027" s="186">
        <v>50</v>
      </c>
      <c r="BA1027" s="231">
        <v>8</v>
      </c>
      <c r="BB1027" s="185">
        <v>0</v>
      </c>
      <c r="BD1027" s="187">
        <v>29456</v>
      </c>
      <c r="BE1027" s="187">
        <v>43875</v>
      </c>
      <c r="BF1027" s="187">
        <v>43875</v>
      </c>
      <c r="BH1027" s="187">
        <v>43875</v>
      </c>
      <c r="BO1027" s="185" t="s">
        <v>294</v>
      </c>
      <c r="BR1027" s="185" t="s">
        <v>2111</v>
      </c>
      <c r="BV1027" s="185" t="s">
        <v>1901</v>
      </c>
      <c r="BW1027" s="185" t="s">
        <v>1896</v>
      </c>
      <c r="BX1027" s="185" t="s">
        <v>2681</v>
      </c>
      <c r="BY1027" s="187">
        <v>43875</v>
      </c>
      <c r="BZ1027" s="187">
        <v>44241</v>
      </c>
      <c r="CA1027" s="185">
        <v>0</v>
      </c>
      <c r="CB1027" s="185">
        <v>6305602</v>
      </c>
      <c r="CC1027" s="185">
        <v>0</v>
      </c>
      <c r="CD1027" s="185">
        <v>0</v>
      </c>
      <c r="CE1027" s="185">
        <v>3152900</v>
      </c>
      <c r="CF1027" s="185">
        <v>0</v>
      </c>
      <c r="CG1027" s="185">
        <v>0</v>
      </c>
      <c r="CH1027" s="185">
        <v>0</v>
      </c>
      <c r="CI1027" s="185">
        <v>0</v>
      </c>
      <c r="CK1027" s="185">
        <v>0</v>
      </c>
      <c r="CL1027" s="185">
        <v>0</v>
      </c>
      <c r="CM1027" s="185">
        <v>0</v>
      </c>
      <c r="CN1027" s="185">
        <v>0</v>
      </c>
      <c r="CO1027" s="185">
        <v>0</v>
      </c>
      <c r="CP1027" s="185">
        <v>0</v>
      </c>
      <c r="CQ1027" s="185">
        <v>504448</v>
      </c>
      <c r="CR1027" s="185">
        <v>0</v>
      </c>
      <c r="CS1027" s="185">
        <v>0</v>
      </c>
      <c r="CT1027" s="185">
        <v>0</v>
      </c>
      <c r="CU1027" s="185">
        <v>0</v>
      </c>
      <c r="CV1027" s="185">
        <v>0</v>
      </c>
      <c r="CW1027" s="185">
        <v>9962950</v>
      </c>
      <c r="CX1027" s="185">
        <v>2116346</v>
      </c>
      <c r="CY1027" s="185">
        <v>7846604</v>
      </c>
      <c r="CZ1027" s="185" t="s">
        <v>8035</v>
      </c>
      <c r="DA1027" s="185">
        <v>830246</v>
      </c>
      <c r="DB1027" s="185">
        <v>804000</v>
      </c>
      <c r="DC1027" s="185">
        <v>1135100</v>
      </c>
      <c r="DD1027" s="185">
        <v>9963000</v>
      </c>
      <c r="DE1027" s="185">
        <v>398500</v>
      </c>
      <c r="DF1027" s="185">
        <v>199300</v>
      </c>
      <c r="DG1027" s="185">
        <v>298900</v>
      </c>
      <c r="DH1027" s="185">
        <v>0</v>
      </c>
      <c r="DI1027" s="185">
        <v>30</v>
      </c>
      <c r="DJ1027" s="185">
        <v>0</v>
      </c>
      <c r="DK1027" s="185">
        <v>0</v>
      </c>
      <c r="DL1027" s="185">
        <v>792021</v>
      </c>
      <c r="DM1027" s="187">
        <v>43875</v>
      </c>
      <c r="DN1027" s="187">
        <v>43876</v>
      </c>
      <c r="DO1027" s="185">
        <v>0</v>
      </c>
      <c r="DP1027" s="185">
        <v>378400</v>
      </c>
      <c r="DQ1027" s="185">
        <v>94600</v>
      </c>
      <c r="DR1027" s="185" t="s">
        <v>2074</v>
      </c>
      <c r="DS1027" s="185" t="s">
        <v>1903</v>
      </c>
      <c r="DT1027" s="185">
        <v>378400</v>
      </c>
      <c r="DV1027" s="185" t="s">
        <v>1984</v>
      </c>
      <c r="DW1027" s="185">
        <v>9459000</v>
      </c>
      <c r="DX1027" s="185" t="s">
        <v>1896</v>
      </c>
    </row>
    <row r="1028" spans="1:128" x14ac:dyDescent="0.25">
      <c r="A1028" s="185">
        <v>30</v>
      </c>
      <c r="B1028" s="185">
        <v>1081000</v>
      </c>
      <c r="D1028" s="230">
        <v>6.9599999999999995E-2</v>
      </c>
      <c r="E1028" s="185">
        <v>75238</v>
      </c>
      <c r="F1028" s="185">
        <v>72054229</v>
      </c>
      <c r="I1028" s="185">
        <v>1295460</v>
      </c>
      <c r="J1028" s="185">
        <v>540724</v>
      </c>
      <c r="L1028" s="185">
        <v>1461891</v>
      </c>
      <c r="M1028" s="185" t="s">
        <v>2123</v>
      </c>
      <c r="N1028" s="185" t="s">
        <v>2044</v>
      </c>
      <c r="R1028" s="185" t="s">
        <v>1264</v>
      </c>
      <c r="S1028" s="185" t="s">
        <v>780</v>
      </c>
      <c r="T1028" s="185" t="s">
        <v>2884</v>
      </c>
      <c r="U1028" s="185" t="s">
        <v>460</v>
      </c>
      <c r="V1028" s="185" t="s">
        <v>1949</v>
      </c>
      <c r="W1028" s="185" t="s">
        <v>7278</v>
      </c>
      <c r="X1028" s="185" t="s">
        <v>4024</v>
      </c>
      <c r="Y1028" s="185" t="s">
        <v>2268</v>
      </c>
      <c r="Z1028" s="185" t="s">
        <v>2124</v>
      </c>
      <c r="AA1028" s="185" t="s">
        <v>1883</v>
      </c>
      <c r="AB1028" s="185" t="s">
        <v>1923</v>
      </c>
      <c r="AC1028" s="185" t="s">
        <v>5697</v>
      </c>
      <c r="AD1028" s="185" t="s">
        <v>2885</v>
      </c>
      <c r="AE1028" s="185" t="s">
        <v>1989</v>
      </c>
      <c r="AF1028" s="185" t="s">
        <v>1888</v>
      </c>
      <c r="AG1028" s="185" t="s">
        <v>1889</v>
      </c>
      <c r="AH1028" s="185" t="s">
        <v>1912</v>
      </c>
      <c r="AI1028" s="185" t="s">
        <v>1890</v>
      </c>
      <c r="AK1028" s="185" t="s">
        <v>2329</v>
      </c>
      <c r="AL1028" s="185" t="s">
        <v>5698</v>
      </c>
      <c r="AM1028" s="185" t="s">
        <v>5699</v>
      </c>
      <c r="AN1028" s="185" t="s">
        <v>2226</v>
      </c>
      <c r="AO1028" s="185" t="s">
        <v>5700</v>
      </c>
      <c r="AP1028" s="185" t="s">
        <v>1896</v>
      </c>
      <c r="AQ1028" s="185" t="s">
        <v>1949</v>
      </c>
      <c r="AR1028" s="185" t="s">
        <v>2782</v>
      </c>
      <c r="AS1028" s="185">
        <v>1081448</v>
      </c>
      <c r="AT1028" s="185" t="s">
        <v>2782</v>
      </c>
      <c r="AV1028" s="185" t="s">
        <v>1920</v>
      </c>
      <c r="AW1028" s="185">
        <v>1081448</v>
      </c>
      <c r="AX1028" s="185">
        <v>0</v>
      </c>
      <c r="AY1028" s="185" t="s">
        <v>2050</v>
      </c>
      <c r="AZ1028" s="186">
        <v>0</v>
      </c>
      <c r="BA1028" s="231">
        <v>8</v>
      </c>
      <c r="BB1028" s="185">
        <v>20</v>
      </c>
      <c r="BD1028" s="187">
        <v>30586</v>
      </c>
      <c r="BE1028" s="187">
        <v>42745</v>
      </c>
      <c r="BF1028" s="187">
        <v>42745</v>
      </c>
      <c r="BH1028" s="187">
        <v>43110</v>
      </c>
      <c r="BI1028" s="187">
        <v>43474</v>
      </c>
      <c r="BM1028" s="185" t="s">
        <v>1900</v>
      </c>
      <c r="BN1028" s="185" t="s">
        <v>1275</v>
      </c>
      <c r="BV1028" s="185" t="s">
        <v>1901</v>
      </c>
      <c r="BW1028" s="185" t="s">
        <v>1926</v>
      </c>
      <c r="BX1028" s="185" t="s">
        <v>2025</v>
      </c>
      <c r="BY1028" s="187">
        <v>42745</v>
      </c>
      <c r="BZ1028" s="187">
        <v>44206</v>
      </c>
      <c r="CA1028" s="185">
        <v>0</v>
      </c>
      <c r="CB1028" s="185">
        <v>1081448</v>
      </c>
      <c r="CC1028" s="185">
        <v>0</v>
      </c>
      <c r="CD1028" s="185">
        <v>102854</v>
      </c>
      <c r="CE1028" s="185">
        <v>0</v>
      </c>
      <c r="CF1028" s="185">
        <v>0</v>
      </c>
      <c r="CG1028" s="185">
        <v>0</v>
      </c>
      <c r="CH1028" s="185">
        <v>0</v>
      </c>
      <c r="CI1028" s="185">
        <v>0</v>
      </c>
      <c r="CK1028" s="185">
        <v>0</v>
      </c>
      <c r="CL1028" s="185">
        <v>0</v>
      </c>
      <c r="CM1028" s="185">
        <v>0</v>
      </c>
      <c r="CN1028" s="185">
        <v>0</v>
      </c>
      <c r="CO1028" s="185">
        <v>216290</v>
      </c>
      <c r="CP1028" s="185">
        <v>66098</v>
      </c>
      <c r="CQ1028" s="185">
        <v>86516</v>
      </c>
      <c r="CR1028" s="185">
        <v>0</v>
      </c>
      <c r="CS1028" s="185">
        <v>0</v>
      </c>
      <c r="CT1028" s="185">
        <v>0</v>
      </c>
      <c r="CU1028" s="185">
        <v>0</v>
      </c>
      <c r="CV1028" s="185">
        <v>0</v>
      </c>
      <c r="CW1028" s="185">
        <v>1553206</v>
      </c>
      <c r="CX1028" s="185">
        <v>148920</v>
      </c>
      <c r="CY1028" s="185">
        <v>1404286</v>
      </c>
      <c r="CZ1028" s="185" t="s">
        <v>8035</v>
      </c>
      <c r="DA1028" s="185">
        <v>129434</v>
      </c>
      <c r="DB1028" s="185">
        <v>91900</v>
      </c>
      <c r="DC1028" s="185">
        <v>129700</v>
      </c>
      <c r="DD1028" s="185">
        <v>1450000</v>
      </c>
      <c r="DE1028" s="185">
        <v>58000</v>
      </c>
      <c r="DF1028" s="185">
        <v>29000</v>
      </c>
      <c r="DG1028" s="185">
        <v>43500</v>
      </c>
      <c r="DH1028" s="185">
        <v>0</v>
      </c>
      <c r="DI1028" s="185">
        <v>30</v>
      </c>
      <c r="DJ1028" s="185">
        <v>0</v>
      </c>
      <c r="DK1028" s="185">
        <v>0</v>
      </c>
      <c r="DL1028" s="185">
        <v>0</v>
      </c>
      <c r="DM1028" s="187">
        <v>44152</v>
      </c>
      <c r="DN1028" s="187">
        <v>44172</v>
      </c>
      <c r="DO1028" s="185">
        <v>0</v>
      </c>
      <c r="DP1028" s="185">
        <v>43200</v>
      </c>
      <c r="DQ1028" s="185">
        <v>0</v>
      </c>
      <c r="DR1028" s="185" t="s">
        <v>2924</v>
      </c>
      <c r="DS1028" s="185" t="s">
        <v>2026</v>
      </c>
      <c r="DT1028" s="185">
        <v>43200</v>
      </c>
      <c r="DV1028" s="185" t="s">
        <v>1984</v>
      </c>
      <c r="DW1028" s="185">
        <v>1081000</v>
      </c>
      <c r="DX1028" s="185" t="s">
        <v>1896</v>
      </c>
    </row>
    <row r="1029" spans="1:128" x14ac:dyDescent="0.25">
      <c r="A1029" s="185">
        <v>30</v>
      </c>
      <c r="B1029" s="185">
        <v>0</v>
      </c>
      <c r="D1029" s="230">
        <v>5.2199999999999998E-3</v>
      </c>
      <c r="E1029" s="185">
        <v>0</v>
      </c>
      <c r="F1029" s="185">
        <v>72097829</v>
      </c>
      <c r="I1029" s="185">
        <v>0</v>
      </c>
      <c r="J1029" s="185">
        <v>832461</v>
      </c>
      <c r="L1029" s="185">
        <v>2069784</v>
      </c>
      <c r="M1029" s="185" t="s">
        <v>2123</v>
      </c>
      <c r="N1029" s="185" t="s">
        <v>2044</v>
      </c>
      <c r="R1029" s="185" t="s">
        <v>2082</v>
      </c>
      <c r="S1029" s="185" t="s">
        <v>780</v>
      </c>
      <c r="T1029" s="185" t="s">
        <v>624</v>
      </c>
      <c r="U1029" s="185" t="s">
        <v>682</v>
      </c>
      <c r="V1029" s="185" t="s">
        <v>1949</v>
      </c>
      <c r="W1029" s="185" t="s">
        <v>549</v>
      </c>
      <c r="X1029" s="185" t="s">
        <v>1880</v>
      </c>
      <c r="Y1029" s="185" t="s">
        <v>2268</v>
      </c>
      <c r="Z1029" s="185" t="s">
        <v>2124</v>
      </c>
      <c r="AA1029" s="185" t="s">
        <v>1883</v>
      </c>
      <c r="AB1029" s="185" t="s">
        <v>1923</v>
      </c>
      <c r="AC1029" s="185" t="s">
        <v>5701</v>
      </c>
      <c r="AD1029" s="185" t="s">
        <v>2009</v>
      </c>
      <c r="AE1029" s="185" t="s">
        <v>1887</v>
      </c>
      <c r="AF1029" s="185" t="s">
        <v>1888</v>
      </c>
      <c r="AG1029" s="185" t="s">
        <v>1889</v>
      </c>
      <c r="AH1029" s="185" t="s">
        <v>1883</v>
      </c>
      <c r="AI1029" s="185" t="s">
        <v>1890</v>
      </c>
      <c r="AK1029" s="185" t="s">
        <v>2544</v>
      </c>
      <c r="AL1029" s="185" t="s">
        <v>4069</v>
      </c>
      <c r="AM1029" s="185" t="s">
        <v>3569</v>
      </c>
      <c r="AN1029" s="185" t="s">
        <v>1895</v>
      </c>
      <c r="AO1029" s="185" t="s">
        <v>2119</v>
      </c>
      <c r="AP1029" s="185" t="s">
        <v>1896</v>
      </c>
      <c r="AQ1029" s="185" t="s">
        <v>1949</v>
      </c>
      <c r="AR1029" s="185" t="s">
        <v>2237</v>
      </c>
      <c r="AS1029" s="185">
        <v>1664922</v>
      </c>
      <c r="AT1029" s="185" t="s">
        <v>2237</v>
      </c>
      <c r="AV1029" s="185" t="s">
        <v>1920</v>
      </c>
      <c r="AW1029" s="185">
        <v>1664922</v>
      </c>
      <c r="AX1029" s="185">
        <v>0</v>
      </c>
      <c r="AY1029" s="185" t="s">
        <v>2050</v>
      </c>
      <c r="AZ1029" s="186">
        <v>0</v>
      </c>
      <c r="BA1029" s="231">
        <v>8</v>
      </c>
      <c r="BB1029" s="185">
        <v>0</v>
      </c>
      <c r="BD1029" s="187">
        <v>28490</v>
      </c>
      <c r="BE1029" s="187">
        <v>40834</v>
      </c>
      <c r="BF1029" s="187">
        <v>40834</v>
      </c>
      <c r="BH1029" s="187">
        <v>43756</v>
      </c>
      <c r="BI1029" s="187">
        <v>44121</v>
      </c>
      <c r="BM1029" s="185" t="s">
        <v>1900</v>
      </c>
      <c r="BN1029" s="185" t="s">
        <v>1275</v>
      </c>
      <c r="BV1029" s="185" t="s">
        <v>1901</v>
      </c>
      <c r="BW1029" s="185" t="s">
        <v>1896</v>
      </c>
      <c r="BX1029" s="185" t="s">
        <v>2094</v>
      </c>
      <c r="BY1029" s="187">
        <v>42661</v>
      </c>
      <c r="BZ1029" s="187">
        <v>44122</v>
      </c>
      <c r="CA1029" s="185">
        <v>0</v>
      </c>
      <c r="CB1029" s="185">
        <v>0</v>
      </c>
      <c r="CC1029" s="185">
        <v>0</v>
      </c>
      <c r="CD1029" s="185">
        <v>0</v>
      </c>
      <c r="CE1029" s="185">
        <v>0</v>
      </c>
      <c r="CF1029" s="185">
        <v>0</v>
      </c>
      <c r="CG1029" s="185">
        <v>0</v>
      </c>
      <c r="CH1029" s="185">
        <v>0</v>
      </c>
      <c r="CI1029" s="185">
        <v>0</v>
      </c>
      <c r="CK1029" s="185">
        <v>0</v>
      </c>
      <c r="CL1029" s="185">
        <v>0</v>
      </c>
      <c r="CM1029" s="185">
        <v>0</v>
      </c>
      <c r="CN1029" s="185">
        <v>0</v>
      </c>
      <c r="CO1029" s="185">
        <v>0</v>
      </c>
      <c r="CP1029" s="185">
        <v>0</v>
      </c>
      <c r="CQ1029" s="185">
        <v>0</v>
      </c>
      <c r="CR1029" s="185">
        <v>0</v>
      </c>
      <c r="CS1029" s="185">
        <v>0</v>
      </c>
      <c r="CT1029" s="185">
        <v>0</v>
      </c>
      <c r="CU1029" s="185">
        <v>0</v>
      </c>
      <c r="CV1029" s="185">
        <v>0</v>
      </c>
      <c r="CW1029" s="185">
        <v>0</v>
      </c>
      <c r="CX1029" s="185">
        <v>0</v>
      </c>
      <c r="CY1029" s="185">
        <v>0</v>
      </c>
      <c r="CZ1029" s="185" t="s">
        <v>8035</v>
      </c>
      <c r="DA1029" s="185">
        <v>0</v>
      </c>
      <c r="DB1029" s="185">
        <v>0</v>
      </c>
      <c r="DC1029" s="185">
        <v>0</v>
      </c>
      <c r="DD1029" s="185">
        <v>0</v>
      </c>
      <c r="DE1029" s="185">
        <v>0</v>
      </c>
      <c r="DF1029" s="185">
        <v>0</v>
      </c>
      <c r="DG1029" s="185">
        <v>0</v>
      </c>
      <c r="DH1029" s="185">
        <v>0</v>
      </c>
      <c r="DI1029" s="185">
        <v>30</v>
      </c>
      <c r="DJ1029" s="185">
        <v>0</v>
      </c>
      <c r="DK1029" s="185">
        <v>0</v>
      </c>
      <c r="DL1029" s="185">
        <v>0</v>
      </c>
      <c r="DM1029" s="187">
        <v>44133</v>
      </c>
      <c r="DN1029" s="187">
        <v>44155</v>
      </c>
      <c r="DO1029" s="185">
        <v>0</v>
      </c>
      <c r="DP1029" s="185">
        <v>0</v>
      </c>
      <c r="DQ1029" s="185">
        <v>0</v>
      </c>
      <c r="DR1029" s="185" t="s">
        <v>1888</v>
      </c>
      <c r="DS1029" s="185" t="s">
        <v>2026</v>
      </c>
      <c r="DT1029" s="185">
        <v>0</v>
      </c>
      <c r="DV1029" s="185" t="s">
        <v>1984</v>
      </c>
      <c r="DW1029" s="185">
        <v>0</v>
      </c>
      <c r="DX1029" s="185" t="s">
        <v>1896</v>
      </c>
    </row>
    <row r="1030" spans="1:128" x14ac:dyDescent="0.25">
      <c r="A1030" s="185">
        <v>30</v>
      </c>
      <c r="B1030" s="185">
        <v>1081000</v>
      </c>
      <c r="D1030" s="230">
        <v>5.2199999999999998E-3</v>
      </c>
      <c r="E1030" s="185">
        <v>5643</v>
      </c>
      <c r="F1030" s="185">
        <v>72133393</v>
      </c>
      <c r="I1030" s="185">
        <v>1295460</v>
      </c>
      <c r="J1030" s="185">
        <v>540724</v>
      </c>
      <c r="L1030" s="185">
        <v>1520168</v>
      </c>
      <c r="M1030" s="185" t="s">
        <v>2123</v>
      </c>
      <c r="N1030" s="185" t="s">
        <v>2044</v>
      </c>
      <c r="R1030" s="185" t="s">
        <v>1879</v>
      </c>
      <c r="S1030" s="185" t="s">
        <v>780</v>
      </c>
      <c r="T1030" s="185" t="s">
        <v>624</v>
      </c>
      <c r="U1030" s="185" t="s">
        <v>682</v>
      </c>
      <c r="V1030" s="185" t="s">
        <v>1949</v>
      </c>
      <c r="W1030" s="185" t="s">
        <v>29</v>
      </c>
      <c r="X1030" s="185" t="s">
        <v>1999</v>
      </c>
      <c r="Y1030" s="185" t="s">
        <v>1987</v>
      </c>
      <c r="Z1030" s="185" t="s">
        <v>2124</v>
      </c>
      <c r="AA1030" s="185" t="s">
        <v>1883</v>
      </c>
      <c r="AB1030" s="185" t="s">
        <v>1923</v>
      </c>
      <c r="AC1030" s="185" t="s">
        <v>5702</v>
      </c>
      <c r="AD1030" s="185" t="s">
        <v>2009</v>
      </c>
      <c r="AE1030" s="185" t="s">
        <v>1887</v>
      </c>
      <c r="AF1030" s="185" t="s">
        <v>1888</v>
      </c>
      <c r="AG1030" s="185" t="s">
        <v>1889</v>
      </c>
      <c r="AH1030" s="185" t="s">
        <v>1883</v>
      </c>
      <c r="AI1030" s="185" t="s">
        <v>1890</v>
      </c>
      <c r="AK1030" s="185" t="s">
        <v>3510</v>
      </c>
      <c r="AL1030" s="185" t="s">
        <v>5703</v>
      </c>
      <c r="AM1030" s="185" t="s">
        <v>3438</v>
      </c>
      <c r="AN1030" s="185" t="s">
        <v>2067</v>
      </c>
      <c r="AO1030" s="185" t="s">
        <v>2006</v>
      </c>
      <c r="AP1030" s="185" t="s">
        <v>1896</v>
      </c>
      <c r="AQ1030" s="185" t="s">
        <v>1949</v>
      </c>
      <c r="AR1030" s="185" t="s">
        <v>2782</v>
      </c>
      <c r="AS1030" s="185">
        <v>1081448</v>
      </c>
      <c r="AT1030" s="185" t="s">
        <v>2782</v>
      </c>
      <c r="AV1030" s="185" t="s">
        <v>1920</v>
      </c>
      <c r="AW1030" s="185">
        <v>1081448</v>
      </c>
      <c r="AX1030" s="185">
        <v>0</v>
      </c>
      <c r="AY1030" s="185" t="s">
        <v>2050</v>
      </c>
      <c r="AZ1030" s="186">
        <v>0</v>
      </c>
      <c r="BA1030" s="231">
        <v>8</v>
      </c>
      <c r="BB1030" s="185">
        <v>0</v>
      </c>
      <c r="BC1030" s="185" t="s">
        <v>1332</v>
      </c>
      <c r="BD1030" s="187">
        <v>24018</v>
      </c>
      <c r="BE1030" s="187">
        <v>33129</v>
      </c>
      <c r="BF1030" s="187">
        <v>40007</v>
      </c>
      <c r="BH1030" s="187">
        <v>43659</v>
      </c>
      <c r="BI1030" s="187">
        <v>44024</v>
      </c>
      <c r="BM1030" s="185" t="s">
        <v>1900</v>
      </c>
      <c r="BN1030" s="185" t="s">
        <v>1275</v>
      </c>
      <c r="BV1030" s="185" t="s">
        <v>1901</v>
      </c>
      <c r="BW1030" s="185" t="s">
        <v>1896</v>
      </c>
      <c r="BX1030" s="185" t="s">
        <v>1902</v>
      </c>
      <c r="BY1030" s="187">
        <v>43659</v>
      </c>
      <c r="BZ1030" s="187">
        <v>44025</v>
      </c>
      <c r="CA1030" s="185">
        <v>0</v>
      </c>
      <c r="CB1030" s="185">
        <v>1081448</v>
      </c>
      <c r="CC1030" s="185">
        <v>0</v>
      </c>
      <c r="CD1030" s="185">
        <v>102854</v>
      </c>
      <c r="CE1030" s="185">
        <v>0</v>
      </c>
      <c r="CF1030" s="185">
        <v>0</v>
      </c>
      <c r="CG1030" s="185">
        <v>0</v>
      </c>
      <c r="CH1030" s="185">
        <v>0</v>
      </c>
      <c r="CI1030" s="185">
        <v>0</v>
      </c>
      <c r="CK1030" s="185">
        <v>0</v>
      </c>
      <c r="CL1030" s="185">
        <v>0</v>
      </c>
      <c r="CM1030" s="185">
        <v>0</v>
      </c>
      <c r="CN1030" s="185">
        <v>0</v>
      </c>
      <c r="CO1030" s="185">
        <v>0</v>
      </c>
      <c r="CP1030" s="185">
        <v>66098</v>
      </c>
      <c r="CQ1030" s="185">
        <v>86516</v>
      </c>
      <c r="CR1030" s="185">
        <v>0</v>
      </c>
      <c r="CS1030" s="185">
        <v>0</v>
      </c>
      <c r="CT1030" s="185">
        <v>0</v>
      </c>
      <c r="CU1030" s="185">
        <v>0</v>
      </c>
      <c r="CV1030" s="185">
        <v>0</v>
      </c>
      <c r="CW1030" s="185">
        <v>1336916</v>
      </c>
      <c r="CX1030" s="185">
        <v>446650</v>
      </c>
      <c r="CY1030" s="185">
        <v>890266</v>
      </c>
      <c r="CZ1030" s="185" t="s">
        <v>8035</v>
      </c>
      <c r="DA1030" s="185">
        <v>111410</v>
      </c>
      <c r="DB1030" s="185">
        <v>91900</v>
      </c>
      <c r="DC1030" s="185">
        <v>129700</v>
      </c>
      <c r="DD1030" s="185">
        <v>1234000</v>
      </c>
      <c r="DE1030" s="185">
        <v>49400</v>
      </c>
      <c r="DF1030" s="185">
        <v>24700</v>
      </c>
      <c r="DG1030" s="185">
        <v>37000</v>
      </c>
      <c r="DH1030" s="185">
        <v>0</v>
      </c>
      <c r="DI1030" s="185">
        <v>30</v>
      </c>
      <c r="DJ1030" s="185">
        <v>0</v>
      </c>
      <c r="DK1030" s="185">
        <v>0</v>
      </c>
      <c r="DL1030" s="185">
        <v>0</v>
      </c>
      <c r="DM1030" s="187">
        <v>44228</v>
      </c>
      <c r="DN1030" s="187">
        <v>44246</v>
      </c>
      <c r="DO1030" s="185">
        <v>0</v>
      </c>
      <c r="DP1030" s="185">
        <v>43200</v>
      </c>
      <c r="DQ1030" s="185">
        <v>0</v>
      </c>
      <c r="DR1030" s="185" t="s">
        <v>2009</v>
      </c>
      <c r="DS1030" s="185" t="s">
        <v>1887</v>
      </c>
      <c r="DT1030" s="185">
        <v>43200</v>
      </c>
      <c r="DV1030" s="185" t="s">
        <v>1984</v>
      </c>
      <c r="DW1030" s="185">
        <v>1081000</v>
      </c>
      <c r="DX1030" s="185" t="s">
        <v>1896</v>
      </c>
    </row>
    <row r="1031" spans="1:128" x14ac:dyDescent="0.25">
      <c r="A1031" s="185">
        <v>30</v>
      </c>
      <c r="B1031" s="185">
        <v>1475000</v>
      </c>
      <c r="D1031" s="230">
        <v>5.2199999999999998E-3</v>
      </c>
      <c r="E1031" s="185">
        <v>7700</v>
      </c>
      <c r="F1031" s="185">
        <v>72206258</v>
      </c>
      <c r="I1031" s="185">
        <v>1705883</v>
      </c>
      <c r="J1031" s="185">
        <v>737727</v>
      </c>
      <c r="L1031" s="185">
        <v>1924249</v>
      </c>
      <c r="M1031" s="185" t="s">
        <v>2398</v>
      </c>
      <c r="N1031" s="185" t="s">
        <v>1878</v>
      </c>
      <c r="R1031" s="185" t="s">
        <v>1879</v>
      </c>
      <c r="S1031" s="185" t="s">
        <v>151</v>
      </c>
      <c r="T1031" s="185" t="s">
        <v>213</v>
      </c>
      <c r="U1031" s="185" t="s">
        <v>682</v>
      </c>
      <c r="V1031" s="185" t="s">
        <v>1272</v>
      </c>
      <c r="W1031" s="185" t="s">
        <v>1612</v>
      </c>
      <c r="X1031" s="185" t="s">
        <v>1880</v>
      </c>
      <c r="Y1031" s="185" t="s">
        <v>1987</v>
      </c>
      <c r="Z1031" s="185" t="s">
        <v>2400</v>
      </c>
      <c r="AA1031" s="185" t="s">
        <v>1883</v>
      </c>
      <c r="AB1031" s="185" t="s">
        <v>2086</v>
      </c>
      <c r="AC1031" s="185" t="s">
        <v>5704</v>
      </c>
      <c r="AD1031" s="185" t="s">
        <v>3334</v>
      </c>
      <c r="AE1031" s="185" t="s">
        <v>1887</v>
      </c>
      <c r="AF1031" s="185" t="s">
        <v>1888</v>
      </c>
      <c r="AG1031" s="185" t="s">
        <v>1889</v>
      </c>
      <c r="AH1031" s="185" t="s">
        <v>1883</v>
      </c>
      <c r="AI1031" s="185" t="s">
        <v>1890</v>
      </c>
      <c r="AK1031" s="185" t="s">
        <v>3325</v>
      </c>
      <c r="AL1031" s="185" t="s">
        <v>3382</v>
      </c>
      <c r="AM1031" s="185" t="s">
        <v>5650</v>
      </c>
      <c r="AN1031" s="185" t="s">
        <v>5651</v>
      </c>
      <c r="AO1031" s="185" t="s">
        <v>1934</v>
      </c>
      <c r="AP1031" s="185" t="s">
        <v>1896</v>
      </c>
      <c r="AQ1031" s="185" t="s">
        <v>1272</v>
      </c>
      <c r="AR1031" s="185" t="s">
        <v>1942</v>
      </c>
      <c r="AS1031" s="185">
        <v>1475454</v>
      </c>
      <c r="AT1031" s="185" t="s">
        <v>1942</v>
      </c>
      <c r="AV1031" s="185" t="s">
        <v>1920</v>
      </c>
      <c r="AW1031" s="185">
        <v>1475454</v>
      </c>
      <c r="AX1031" s="185">
        <v>0</v>
      </c>
      <c r="AY1031" s="185" t="s">
        <v>1899</v>
      </c>
      <c r="AZ1031" s="186">
        <v>0</v>
      </c>
      <c r="BA1031" s="231">
        <v>12</v>
      </c>
      <c r="BB1031" s="185">
        <v>0</v>
      </c>
      <c r="BD1031" s="187">
        <v>27343</v>
      </c>
      <c r="BE1031" s="187">
        <v>43104</v>
      </c>
      <c r="BF1031" s="187">
        <v>43104</v>
      </c>
      <c r="BH1031" s="187">
        <v>43834</v>
      </c>
      <c r="BI1031" s="187">
        <v>44199</v>
      </c>
      <c r="BO1031" s="185" t="s">
        <v>861</v>
      </c>
      <c r="BR1031" s="185" t="s">
        <v>2287</v>
      </c>
      <c r="BV1031" s="185" t="s">
        <v>1901</v>
      </c>
      <c r="BW1031" s="185" t="s">
        <v>1926</v>
      </c>
      <c r="BX1031" s="185" t="s">
        <v>1902</v>
      </c>
      <c r="BY1031" s="187">
        <v>43104</v>
      </c>
      <c r="BZ1031" s="187">
        <v>44200</v>
      </c>
      <c r="CA1031" s="185">
        <v>0</v>
      </c>
      <c r="CB1031" s="185">
        <v>1475454</v>
      </c>
      <c r="CC1031" s="185">
        <v>0</v>
      </c>
      <c r="CD1031" s="185">
        <v>102854</v>
      </c>
      <c r="CE1031" s="185">
        <v>0</v>
      </c>
      <c r="CF1031" s="185">
        <v>0</v>
      </c>
      <c r="CG1031" s="185">
        <v>0</v>
      </c>
      <c r="CH1031" s="185">
        <v>0</v>
      </c>
      <c r="CI1031" s="185">
        <v>0</v>
      </c>
      <c r="CK1031" s="185">
        <v>0</v>
      </c>
      <c r="CL1031" s="185">
        <v>0</v>
      </c>
      <c r="CM1031" s="185">
        <v>0</v>
      </c>
      <c r="CN1031" s="185">
        <v>0</v>
      </c>
      <c r="CO1031" s="185">
        <v>0</v>
      </c>
      <c r="CP1031" s="185">
        <v>66098</v>
      </c>
      <c r="CQ1031" s="185">
        <v>177054</v>
      </c>
      <c r="CR1031" s="185">
        <v>0</v>
      </c>
      <c r="CS1031" s="185">
        <v>0</v>
      </c>
      <c r="CT1031" s="185">
        <v>0</v>
      </c>
      <c r="CU1031" s="185">
        <v>0</v>
      </c>
      <c r="CV1031" s="185">
        <v>0</v>
      </c>
      <c r="CW1031" s="185">
        <v>1821460</v>
      </c>
      <c r="CX1031" s="185">
        <v>132755</v>
      </c>
      <c r="CY1031" s="185">
        <v>1688705</v>
      </c>
      <c r="CZ1031" s="185" t="s">
        <v>8035</v>
      </c>
      <c r="DA1031" s="185">
        <v>151788</v>
      </c>
      <c r="DB1031" s="185">
        <v>125400</v>
      </c>
      <c r="DC1031" s="185">
        <v>177000</v>
      </c>
      <c r="DD1031" s="185">
        <v>1719000</v>
      </c>
      <c r="DE1031" s="185">
        <v>68800</v>
      </c>
      <c r="DF1031" s="185">
        <v>34400</v>
      </c>
      <c r="DG1031" s="185">
        <v>51600</v>
      </c>
      <c r="DH1031" s="185">
        <v>0</v>
      </c>
      <c r="DI1031" s="185">
        <v>30</v>
      </c>
      <c r="DJ1031" s="185">
        <v>0</v>
      </c>
      <c r="DK1031" s="185">
        <v>0</v>
      </c>
      <c r="DL1031" s="185">
        <v>0</v>
      </c>
      <c r="DM1031" s="187">
        <v>44200</v>
      </c>
      <c r="DN1031" s="187">
        <v>44221</v>
      </c>
      <c r="DO1031" s="185">
        <v>0</v>
      </c>
      <c r="DP1031" s="185">
        <v>59000</v>
      </c>
      <c r="DQ1031" s="185">
        <v>0</v>
      </c>
      <c r="DR1031" s="185" t="s">
        <v>1888</v>
      </c>
      <c r="DS1031" s="185" t="s">
        <v>1887</v>
      </c>
      <c r="DT1031" s="185">
        <v>59000</v>
      </c>
      <c r="DV1031" s="185" t="s">
        <v>2406</v>
      </c>
      <c r="DW1031" s="185">
        <v>1475000</v>
      </c>
      <c r="DX1031" s="185" t="s">
        <v>1896</v>
      </c>
    </row>
    <row r="1032" spans="1:128" x14ac:dyDescent="0.25">
      <c r="A1032" s="185">
        <v>30</v>
      </c>
      <c r="B1032" s="185">
        <v>0</v>
      </c>
      <c r="D1032" s="230">
        <v>6.9599999999999995E-2</v>
      </c>
      <c r="E1032" s="185">
        <v>0</v>
      </c>
      <c r="F1032" s="185">
        <v>72253355</v>
      </c>
      <c r="I1032" s="185">
        <v>0</v>
      </c>
      <c r="J1032" s="185">
        <v>0</v>
      </c>
      <c r="L1032" s="185">
        <v>0</v>
      </c>
      <c r="M1032" s="185" t="s">
        <v>2351</v>
      </c>
      <c r="N1032" s="185" t="s">
        <v>1878</v>
      </c>
      <c r="R1032" s="185" t="s">
        <v>2082</v>
      </c>
      <c r="S1032" s="185" t="s">
        <v>614</v>
      </c>
      <c r="T1032" s="185" t="s">
        <v>3202</v>
      </c>
      <c r="U1032" s="185" t="s">
        <v>682</v>
      </c>
      <c r="V1032" s="185" t="s">
        <v>1272</v>
      </c>
      <c r="W1032" s="185" t="s">
        <v>7767</v>
      </c>
      <c r="X1032" s="185" t="s">
        <v>3463</v>
      </c>
      <c r="Y1032" s="185" t="s">
        <v>2268</v>
      </c>
      <c r="Z1032" s="185" t="s">
        <v>2352</v>
      </c>
      <c r="AA1032" s="185" t="s">
        <v>1883</v>
      </c>
      <c r="AB1032" s="185" t="s">
        <v>1912</v>
      </c>
      <c r="AC1032" s="185" t="s">
        <v>7768</v>
      </c>
      <c r="AD1032" s="185" t="s">
        <v>3205</v>
      </c>
      <c r="AE1032" s="185" t="s">
        <v>1887</v>
      </c>
      <c r="AF1032" s="185" t="s">
        <v>1888</v>
      </c>
      <c r="AG1032" s="185" t="s">
        <v>1889</v>
      </c>
      <c r="AH1032" s="185" t="s">
        <v>1883</v>
      </c>
      <c r="AI1032" s="185" t="s">
        <v>1890</v>
      </c>
      <c r="AK1032" s="185" t="s">
        <v>2090</v>
      </c>
      <c r="AL1032" s="185" t="s">
        <v>2553</v>
      </c>
      <c r="AM1032" s="185" t="s">
        <v>6694</v>
      </c>
      <c r="AN1032" s="185" t="s">
        <v>6694</v>
      </c>
      <c r="AP1032" s="185" t="s">
        <v>1896</v>
      </c>
      <c r="AQ1032" s="185" t="s">
        <v>1272</v>
      </c>
      <c r="AR1032" s="185" t="s">
        <v>2093</v>
      </c>
      <c r="AS1032" s="185">
        <v>1150436</v>
      </c>
      <c r="AT1032" s="185" t="s">
        <v>2093</v>
      </c>
      <c r="AV1032" s="185" t="s">
        <v>1920</v>
      </c>
      <c r="AW1032" s="185">
        <v>1150436</v>
      </c>
      <c r="AX1032" s="185">
        <v>0</v>
      </c>
      <c r="AY1032" s="185" t="s">
        <v>1899</v>
      </c>
      <c r="AZ1032" s="186">
        <v>0</v>
      </c>
      <c r="BA1032" s="231">
        <v>0</v>
      </c>
      <c r="BB1032" s="185">
        <v>0</v>
      </c>
      <c r="BD1032" s="187">
        <v>29362</v>
      </c>
      <c r="BE1032" s="187">
        <v>44176</v>
      </c>
      <c r="BF1032" s="187">
        <v>44176</v>
      </c>
      <c r="BG1032" s="187">
        <v>44195</v>
      </c>
      <c r="BH1032" s="187">
        <v>44176</v>
      </c>
      <c r="BM1032" s="185" t="s">
        <v>1900</v>
      </c>
      <c r="BN1032" s="185" t="s">
        <v>1275</v>
      </c>
      <c r="BV1032" s="185" t="s">
        <v>1901</v>
      </c>
      <c r="BW1032" s="185" t="s">
        <v>1926</v>
      </c>
      <c r="BX1032" s="185" t="s">
        <v>2094</v>
      </c>
      <c r="BY1032" s="187">
        <v>44176</v>
      </c>
      <c r="BZ1032" s="187">
        <v>44176</v>
      </c>
      <c r="CA1032" s="185">
        <v>0</v>
      </c>
      <c r="CB1032" s="185">
        <v>0</v>
      </c>
      <c r="CC1032" s="185">
        <v>0</v>
      </c>
      <c r="CD1032" s="185">
        <v>0</v>
      </c>
      <c r="CE1032" s="185">
        <v>0</v>
      </c>
      <c r="CF1032" s="185">
        <v>0</v>
      </c>
      <c r="CG1032" s="185">
        <v>0</v>
      </c>
      <c r="CH1032" s="185">
        <v>0</v>
      </c>
      <c r="CI1032" s="185">
        <v>0</v>
      </c>
      <c r="CK1032" s="185">
        <v>0</v>
      </c>
      <c r="CL1032" s="185">
        <v>0</v>
      </c>
      <c r="CM1032" s="185">
        <v>0</v>
      </c>
      <c r="CN1032" s="185">
        <v>0</v>
      </c>
      <c r="CO1032" s="185">
        <v>0</v>
      </c>
      <c r="CP1032" s="185">
        <v>0</v>
      </c>
      <c r="CQ1032" s="185">
        <v>0</v>
      </c>
      <c r="CR1032" s="185">
        <v>0</v>
      </c>
      <c r="CS1032" s="185">
        <v>0</v>
      </c>
      <c r="CT1032" s="185">
        <v>0</v>
      </c>
      <c r="CU1032" s="185">
        <v>0</v>
      </c>
      <c r="CV1032" s="185">
        <v>0</v>
      </c>
      <c r="CW1032" s="185">
        <v>0</v>
      </c>
      <c r="CX1032" s="185">
        <v>0</v>
      </c>
      <c r="CY1032" s="185">
        <v>0</v>
      </c>
      <c r="CZ1032" s="185" t="s">
        <v>8035</v>
      </c>
      <c r="DA1032" s="185">
        <v>0</v>
      </c>
      <c r="DB1032" s="185">
        <v>0</v>
      </c>
      <c r="DC1032" s="185">
        <v>0</v>
      </c>
      <c r="DD1032" s="185">
        <v>0</v>
      </c>
      <c r="DE1032" s="185">
        <v>0</v>
      </c>
      <c r="DF1032" s="185">
        <v>0</v>
      </c>
      <c r="DG1032" s="185">
        <v>0</v>
      </c>
      <c r="DH1032" s="185">
        <v>0</v>
      </c>
      <c r="DI1032" s="185">
        <v>30</v>
      </c>
      <c r="DJ1032" s="185">
        <v>0</v>
      </c>
      <c r="DK1032" s="185">
        <v>0</v>
      </c>
      <c r="DL1032" s="185">
        <v>0</v>
      </c>
      <c r="DM1032" s="187">
        <v>44176</v>
      </c>
      <c r="DN1032" s="187">
        <v>44177</v>
      </c>
      <c r="DO1032" s="185">
        <v>0</v>
      </c>
      <c r="DP1032" s="185">
        <v>0</v>
      </c>
      <c r="DQ1032" s="185">
        <v>0</v>
      </c>
      <c r="DR1032" s="185" t="s">
        <v>3468</v>
      </c>
      <c r="DS1032" s="185" t="s">
        <v>2026</v>
      </c>
      <c r="DT1032" s="185">
        <v>0</v>
      </c>
      <c r="DV1032" s="185" t="s">
        <v>2360</v>
      </c>
      <c r="DW1032" s="185">
        <v>0</v>
      </c>
      <c r="DX1032" s="185" t="s">
        <v>1896</v>
      </c>
    </row>
    <row r="1033" spans="1:128" x14ac:dyDescent="0.25">
      <c r="A1033" s="185">
        <v>30</v>
      </c>
      <c r="B1033" s="185">
        <v>2213000</v>
      </c>
      <c r="D1033" s="230">
        <v>2.436E-2</v>
      </c>
      <c r="E1033" s="185">
        <v>53909</v>
      </c>
      <c r="F1033" s="185">
        <v>72288849</v>
      </c>
      <c r="I1033" s="185">
        <v>1705883</v>
      </c>
      <c r="J1033" s="185">
        <v>737727</v>
      </c>
      <c r="L1033" s="185">
        <v>2000981</v>
      </c>
      <c r="M1033" s="185" t="s">
        <v>2123</v>
      </c>
      <c r="N1033" s="185" t="s">
        <v>2032</v>
      </c>
      <c r="R1033" s="185" t="s">
        <v>1879</v>
      </c>
      <c r="S1033" s="185" t="s">
        <v>780</v>
      </c>
      <c r="T1033" s="185" t="s">
        <v>2884</v>
      </c>
      <c r="U1033" s="185" t="s">
        <v>460</v>
      </c>
      <c r="V1033" s="185" t="s">
        <v>1272</v>
      </c>
      <c r="W1033" s="185" t="s">
        <v>737</v>
      </c>
      <c r="X1033" s="185" t="s">
        <v>2407</v>
      </c>
      <c r="Y1033" s="185" t="s">
        <v>2268</v>
      </c>
      <c r="Z1033" s="185" t="s">
        <v>2124</v>
      </c>
      <c r="AA1033" s="185" t="s">
        <v>1883</v>
      </c>
      <c r="AB1033" s="185" t="s">
        <v>1923</v>
      </c>
      <c r="AC1033" s="185" t="s">
        <v>5705</v>
      </c>
      <c r="AD1033" s="185" t="s">
        <v>2885</v>
      </c>
      <c r="AE1033" s="185" t="s">
        <v>1989</v>
      </c>
      <c r="AF1033" s="185" t="s">
        <v>1888</v>
      </c>
      <c r="AG1033" s="185" t="s">
        <v>1889</v>
      </c>
      <c r="AH1033" s="185" t="s">
        <v>1912</v>
      </c>
      <c r="AI1033" s="185" t="s">
        <v>1890</v>
      </c>
      <c r="AK1033" s="185" t="s">
        <v>2640</v>
      </c>
      <c r="AL1033" s="185" t="s">
        <v>4116</v>
      </c>
      <c r="AM1033" s="185" t="s">
        <v>5706</v>
      </c>
      <c r="AN1033" s="185" t="s">
        <v>2708</v>
      </c>
      <c r="AO1033" s="185" t="s">
        <v>2078</v>
      </c>
      <c r="AP1033" s="185" t="s">
        <v>1896</v>
      </c>
      <c r="AQ1033" s="185" t="s">
        <v>1272</v>
      </c>
      <c r="AR1033" s="185" t="s">
        <v>1942</v>
      </c>
      <c r="AS1033" s="185">
        <v>1475454</v>
      </c>
      <c r="AT1033" s="185" t="s">
        <v>1942</v>
      </c>
      <c r="AV1033" s="185" t="s">
        <v>1920</v>
      </c>
      <c r="AW1033" s="185">
        <v>1475454</v>
      </c>
      <c r="AX1033" s="185">
        <v>0</v>
      </c>
      <c r="AY1033" s="185" t="s">
        <v>2041</v>
      </c>
      <c r="AZ1033" s="186">
        <v>0</v>
      </c>
      <c r="BA1033" s="231">
        <v>8</v>
      </c>
      <c r="BB1033" s="185">
        <v>20</v>
      </c>
      <c r="BC1033" s="185" t="s">
        <v>1332</v>
      </c>
      <c r="BD1033" s="187">
        <v>30578</v>
      </c>
      <c r="BE1033" s="187">
        <v>39995</v>
      </c>
      <c r="BF1033" s="187">
        <v>42898</v>
      </c>
      <c r="BH1033" s="187">
        <v>43628</v>
      </c>
      <c r="BI1033" s="187">
        <v>43993</v>
      </c>
      <c r="BM1033" s="185" t="s">
        <v>1900</v>
      </c>
      <c r="BN1033" s="185" t="s">
        <v>1275</v>
      </c>
      <c r="BV1033" s="185" t="s">
        <v>1901</v>
      </c>
      <c r="BW1033" s="185" t="s">
        <v>1926</v>
      </c>
      <c r="BX1033" s="185" t="s">
        <v>1902</v>
      </c>
      <c r="BY1033" s="187">
        <v>42898</v>
      </c>
      <c r="BZ1033" s="187">
        <v>44359</v>
      </c>
      <c r="CA1033" s="185">
        <v>0</v>
      </c>
      <c r="CB1033" s="185">
        <v>1475454</v>
      </c>
      <c r="CC1033" s="185">
        <v>0</v>
      </c>
      <c r="CD1033" s="185">
        <v>102854</v>
      </c>
      <c r="CE1033" s="185">
        <v>0</v>
      </c>
      <c r="CF1033" s="185">
        <v>0</v>
      </c>
      <c r="CG1033" s="185">
        <v>0</v>
      </c>
      <c r="CH1033" s="185">
        <v>737727</v>
      </c>
      <c r="CI1033" s="185">
        <v>0</v>
      </c>
      <c r="CK1033" s="185">
        <v>0</v>
      </c>
      <c r="CL1033" s="185">
        <v>0</v>
      </c>
      <c r="CM1033" s="185">
        <v>0</v>
      </c>
      <c r="CN1033" s="185">
        <v>0</v>
      </c>
      <c r="CO1033" s="185">
        <v>295091</v>
      </c>
      <c r="CP1033" s="185">
        <v>66098</v>
      </c>
      <c r="CQ1033" s="185">
        <v>118036</v>
      </c>
      <c r="CR1033" s="185">
        <v>0</v>
      </c>
      <c r="CS1033" s="185">
        <v>0</v>
      </c>
      <c r="CT1033" s="185">
        <v>0</v>
      </c>
      <c r="CU1033" s="185">
        <v>0</v>
      </c>
      <c r="CV1033" s="185">
        <v>0</v>
      </c>
      <c r="CW1033" s="185">
        <v>2795260</v>
      </c>
      <c r="CX1033" s="185">
        <v>177000</v>
      </c>
      <c r="CY1033" s="185">
        <v>2618260</v>
      </c>
      <c r="CZ1033" s="185" t="s">
        <v>8035</v>
      </c>
      <c r="DA1033" s="185">
        <v>232938</v>
      </c>
      <c r="DB1033" s="185">
        <v>188100</v>
      </c>
      <c r="DC1033" s="185">
        <v>265600</v>
      </c>
      <c r="DD1033" s="185">
        <v>2692000</v>
      </c>
      <c r="DE1033" s="185">
        <v>107700</v>
      </c>
      <c r="DF1033" s="185">
        <v>53800</v>
      </c>
      <c r="DG1033" s="185">
        <v>80800</v>
      </c>
      <c r="DH1033" s="185">
        <v>0</v>
      </c>
      <c r="DI1033" s="185">
        <v>30</v>
      </c>
      <c r="DJ1033" s="185">
        <v>0</v>
      </c>
      <c r="DK1033" s="185">
        <v>0</v>
      </c>
      <c r="DL1033" s="185">
        <v>0</v>
      </c>
      <c r="DM1033" s="187">
        <v>44197</v>
      </c>
      <c r="DN1033" s="187">
        <v>44215</v>
      </c>
      <c r="DO1033" s="185">
        <v>0</v>
      </c>
      <c r="DP1033" s="185">
        <v>88500</v>
      </c>
      <c r="DQ1033" s="185">
        <v>0</v>
      </c>
      <c r="DR1033" s="185" t="s">
        <v>2074</v>
      </c>
      <c r="DS1033" s="185" t="s">
        <v>2026</v>
      </c>
      <c r="DT1033" s="185">
        <v>88500</v>
      </c>
      <c r="DV1033" s="185" t="s">
        <v>1984</v>
      </c>
      <c r="DW1033" s="185">
        <v>2213000</v>
      </c>
      <c r="DX1033" s="185" t="s">
        <v>1896</v>
      </c>
    </row>
    <row r="1034" spans="1:128" x14ac:dyDescent="0.25">
      <c r="A1034" s="185">
        <v>30</v>
      </c>
      <c r="B1034" s="185">
        <v>1150000</v>
      </c>
      <c r="D1034" s="230">
        <v>6.9599999999999995E-2</v>
      </c>
      <c r="E1034" s="185">
        <v>80040</v>
      </c>
      <c r="F1034" s="185">
        <v>72290378</v>
      </c>
      <c r="I1034" s="185">
        <v>1367323</v>
      </c>
      <c r="J1034" s="185">
        <v>575218</v>
      </c>
      <c r="L1034" s="185">
        <v>1481072</v>
      </c>
      <c r="M1034" s="185" t="s">
        <v>2253</v>
      </c>
      <c r="N1034" s="185" t="s">
        <v>1938</v>
      </c>
      <c r="R1034" s="185" t="s">
        <v>1264</v>
      </c>
      <c r="S1034" s="185" t="s">
        <v>2255</v>
      </c>
      <c r="T1034" s="185" t="s">
        <v>2256</v>
      </c>
      <c r="U1034" s="185" t="s">
        <v>682</v>
      </c>
      <c r="V1034" s="185" t="s">
        <v>1272</v>
      </c>
      <c r="W1034" s="185" t="s">
        <v>1008</v>
      </c>
      <c r="X1034" s="185" t="s">
        <v>1880</v>
      </c>
      <c r="Y1034" s="185" t="s">
        <v>1987</v>
      </c>
      <c r="Z1034" s="185" t="s">
        <v>2257</v>
      </c>
      <c r="AA1034" s="185" t="s">
        <v>1883</v>
      </c>
      <c r="AB1034" s="185" t="s">
        <v>2258</v>
      </c>
      <c r="AC1034" s="185" t="s">
        <v>5707</v>
      </c>
      <c r="AD1034" s="185" t="s">
        <v>2260</v>
      </c>
      <c r="AE1034" s="185" t="s">
        <v>1887</v>
      </c>
      <c r="AF1034" s="185" t="s">
        <v>1888</v>
      </c>
      <c r="AG1034" s="185" t="s">
        <v>1889</v>
      </c>
      <c r="AH1034" s="185" t="s">
        <v>1883</v>
      </c>
      <c r="AI1034" s="185" t="s">
        <v>1890</v>
      </c>
      <c r="AK1034" s="185" t="s">
        <v>2329</v>
      </c>
      <c r="AL1034" s="185" t="s">
        <v>2142</v>
      </c>
      <c r="AM1034" s="185" t="s">
        <v>5708</v>
      </c>
      <c r="AN1034" s="185" t="s">
        <v>2039</v>
      </c>
      <c r="AO1034" s="185" t="s">
        <v>3002</v>
      </c>
      <c r="AP1034" s="185" t="s">
        <v>1896</v>
      </c>
      <c r="AQ1034" s="185" t="s">
        <v>1272</v>
      </c>
      <c r="AR1034" s="185" t="s">
        <v>2093</v>
      </c>
      <c r="AS1034" s="185">
        <v>1150436</v>
      </c>
      <c r="AT1034" s="185" t="s">
        <v>2093</v>
      </c>
      <c r="AV1034" s="185" t="s">
        <v>1920</v>
      </c>
      <c r="AW1034" s="185">
        <v>1150436</v>
      </c>
      <c r="AX1034" s="185">
        <v>0</v>
      </c>
      <c r="AY1034" s="185" t="s">
        <v>1943</v>
      </c>
      <c r="AZ1034" s="186">
        <v>0</v>
      </c>
      <c r="BA1034" s="231">
        <v>8</v>
      </c>
      <c r="BB1034" s="185">
        <v>0</v>
      </c>
      <c r="BD1034" s="187">
        <v>30593</v>
      </c>
      <c r="BE1034" s="187">
        <v>41187</v>
      </c>
      <c r="BF1034" s="187">
        <v>41187</v>
      </c>
      <c r="BH1034" s="187">
        <v>43013</v>
      </c>
      <c r="BI1034" s="187">
        <v>43377</v>
      </c>
      <c r="BM1034" s="185" t="s">
        <v>1900</v>
      </c>
      <c r="BN1034" s="185" t="s">
        <v>1275</v>
      </c>
      <c r="BV1034" s="185" t="s">
        <v>1901</v>
      </c>
      <c r="BW1034" s="185" t="s">
        <v>1926</v>
      </c>
      <c r="BX1034" s="185" t="s">
        <v>2025</v>
      </c>
      <c r="BY1034" s="187">
        <v>43013</v>
      </c>
      <c r="BZ1034" s="187">
        <v>44109</v>
      </c>
      <c r="CA1034" s="185">
        <v>0</v>
      </c>
      <c r="CB1034" s="185">
        <v>1150436</v>
      </c>
      <c r="CC1034" s="185">
        <v>0</v>
      </c>
      <c r="CD1034" s="185">
        <v>102854</v>
      </c>
      <c r="CE1034" s="185">
        <v>0</v>
      </c>
      <c r="CF1034" s="185">
        <v>0</v>
      </c>
      <c r="CG1034" s="185">
        <v>0</v>
      </c>
      <c r="CH1034" s="185">
        <v>0</v>
      </c>
      <c r="CI1034" s="185">
        <v>0</v>
      </c>
      <c r="CK1034" s="185">
        <v>0</v>
      </c>
      <c r="CL1034" s="185">
        <v>0</v>
      </c>
      <c r="CM1034" s="185">
        <v>0</v>
      </c>
      <c r="CN1034" s="185">
        <v>0</v>
      </c>
      <c r="CO1034" s="185">
        <v>0</v>
      </c>
      <c r="CP1034" s="185">
        <v>66098</v>
      </c>
      <c r="CQ1034" s="185">
        <v>92035</v>
      </c>
      <c r="CR1034" s="185">
        <v>0</v>
      </c>
      <c r="CS1034" s="185">
        <v>0</v>
      </c>
      <c r="CT1034" s="185">
        <v>0</v>
      </c>
      <c r="CU1034" s="185">
        <v>0</v>
      </c>
      <c r="CV1034" s="185">
        <v>0</v>
      </c>
      <c r="CW1034" s="185">
        <v>1411423</v>
      </c>
      <c r="CX1034" s="185">
        <v>228994</v>
      </c>
      <c r="CY1034" s="185">
        <v>1182429</v>
      </c>
      <c r="CZ1034" s="185" t="s">
        <v>8035</v>
      </c>
      <c r="DA1034" s="185">
        <v>117619</v>
      </c>
      <c r="DB1034" s="185">
        <v>97700</v>
      </c>
      <c r="DC1034" s="185">
        <v>138000</v>
      </c>
      <c r="DD1034" s="185">
        <v>1309000</v>
      </c>
      <c r="DE1034" s="185">
        <v>52400</v>
      </c>
      <c r="DF1034" s="185">
        <v>26200</v>
      </c>
      <c r="DG1034" s="185">
        <v>39300</v>
      </c>
      <c r="DH1034" s="185">
        <v>0</v>
      </c>
      <c r="DI1034" s="185">
        <v>30</v>
      </c>
      <c r="DJ1034" s="185">
        <v>0</v>
      </c>
      <c r="DK1034" s="185">
        <v>0</v>
      </c>
      <c r="DL1034" s="185">
        <v>0</v>
      </c>
      <c r="DM1034" s="187">
        <v>43630</v>
      </c>
      <c r="DN1034" s="187">
        <v>43654</v>
      </c>
      <c r="DO1034" s="185">
        <v>0</v>
      </c>
      <c r="DP1034" s="185">
        <v>46000</v>
      </c>
      <c r="DQ1034" s="185">
        <v>0</v>
      </c>
      <c r="DR1034" s="185" t="s">
        <v>1888</v>
      </c>
      <c r="DS1034" s="185" t="s">
        <v>1887</v>
      </c>
      <c r="DT1034" s="185">
        <v>46000</v>
      </c>
      <c r="DV1034" s="185" t="s">
        <v>2267</v>
      </c>
      <c r="DW1034" s="185">
        <v>1150000</v>
      </c>
      <c r="DX1034" s="185" t="s">
        <v>1896</v>
      </c>
    </row>
    <row r="1035" spans="1:128" x14ac:dyDescent="0.25">
      <c r="A1035" s="185">
        <v>30</v>
      </c>
      <c r="B1035" s="185">
        <v>3951000</v>
      </c>
      <c r="D1035" s="230">
        <v>2.436E-2</v>
      </c>
      <c r="E1035" s="185">
        <v>96246</v>
      </c>
      <c r="F1035" s="185">
        <v>72292456</v>
      </c>
      <c r="I1035" s="185">
        <v>4065960</v>
      </c>
      <c r="J1035" s="185">
        <v>1382756</v>
      </c>
      <c r="L1035" s="185">
        <v>4770430</v>
      </c>
      <c r="M1035" s="185" t="s">
        <v>1877</v>
      </c>
      <c r="N1035" s="185" t="s">
        <v>1962</v>
      </c>
      <c r="R1035" s="185" t="s">
        <v>1879</v>
      </c>
      <c r="S1035" s="185" t="s">
        <v>782</v>
      </c>
      <c r="T1035" s="185" t="s">
        <v>363</v>
      </c>
      <c r="U1035" s="185" t="s">
        <v>682</v>
      </c>
      <c r="V1035" s="185" t="s">
        <v>1963</v>
      </c>
      <c r="W1035" s="185" t="s">
        <v>1472</v>
      </c>
      <c r="X1035" s="185" t="s">
        <v>1880</v>
      </c>
      <c r="Y1035" s="185" t="s">
        <v>1881</v>
      </c>
      <c r="Z1035" s="185" t="s">
        <v>1882</v>
      </c>
      <c r="AA1035" s="185" t="s">
        <v>1883</v>
      </c>
      <c r="AB1035" s="185" t="s">
        <v>1884</v>
      </c>
      <c r="AC1035" s="185" t="s">
        <v>5709</v>
      </c>
      <c r="AD1035" s="185" t="s">
        <v>2436</v>
      </c>
      <c r="AE1035" s="185" t="s">
        <v>1887</v>
      </c>
      <c r="AF1035" s="185" t="s">
        <v>1888</v>
      </c>
      <c r="AG1035" s="185" t="s">
        <v>1889</v>
      </c>
      <c r="AH1035" s="185" t="s">
        <v>1883</v>
      </c>
      <c r="AI1035" s="185" t="s">
        <v>1890</v>
      </c>
      <c r="AK1035" s="185" t="s">
        <v>2030</v>
      </c>
      <c r="AL1035" s="185" t="s">
        <v>5710</v>
      </c>
      <c r="AM1035" s="185" t="s">
        <v>5711</v>
      </c>
      <c r="AN1035" s="185" t="s">
        <v>1894</v>
      </c>
      <c r="AO1035" s="185" t="s">
        <v>2815</v>
      </c>
      <c r="AP1035" s="185" t="s">
        <v>1896</v>
      </c>
      <c r="AQ1035" s="185" t="s">
        <v>1963</v>
      </c>
      <c r="AR1035" s="185" t="s">
        <v>2307</v>
      </c>
      <c r="AS1035" s="185">
        <v>3950730</v>
      </c>
      <c r="AT1035" s="185" t="s">
        <v>2307</v>
      </c>
      <c r="AV1035" s="185" t="s">
        <v>1920</v>
      </c>
      <c r="AW1035" s="185">
        <v>3950730</v>
      </c>
      <c r="AX1035" s="185">
        <v>0</v>
      </c>
      <c r="AY1035" s="185" t="s">
        <v>1968</v>
      </c>
      <c r="AZ1035" s="186">
        <v>0</v>
      </c>
      <c r="BA1035" s="231">
        <v>11</v>
      </c>
      <c r="BB1035" s="185">
        <v>0</v>
      </c>
      <c r="BC1035" s="185" t="s">
        <v>1332</v>
      </c>
      <c r="BD1035" s="187">
        <v>30831</v>
      </c>
      <c r="BE1035" s="187">
        <v>39995</v>
      </c>
      <c r="BF1035" s="187">
        <v>42888</v>
      </c>
      <c r="BH1035" s="187">
        <v>42917</v>
      </c>
      <c r="BI1035" s="187">
        <v>43281</v>
      </c>
      <c r="BO1035" s="185" t="s">
        <v>1969</v>
      </c>
      <c r="BR1035" s="185" t="s">
        <v>1970</v>
      </c>
      <c r="BV1035" s="185" t="s">
        <v>1901</v>
      </c>
      <c r="BW1035" s="185" t="s">
        <v>1926</v>
      </c>
      <c r="BX1035" s="185" t="s">
        <v>1902</v>
      </c>
      <c r="BY1035" s="187">
        <v>43647</v>
      </c>
      <c r="BZ1035" s="187">
        <v>44013</v>
      </c>
      <c r="CA1035" s="185">
        <v>0</v>
      </c>
      <c r="CB1035" s="185">
        <v>3950730</v>
      </c>
      <c r="CC1035" s="185">
        <v>0</v>
      </c>
      <c r="CD1035" s="185">
        <v>0</v>
      </c>
      <c r="CE1035" s="185">
        <v>0</v>
      </c>
      <c r="CF1035" s="185">
        <v>0</v>
      </c>
      <c r="CG1035" s="185">
        <v>0</v>
      </c>
      <c r="CH1035" s="185">
        <v>0</v>
      </c>
      <c r="CI1035" s="185">
        <v>0</v>
      </c>
      <c r="CK1035" s="185">
        <v>0</v>
      </c>
      <c r="CL1035" s="185">
        <v>0</v>
      </c>
      <c r="CM1035" s="185">
        <v>0</v>
      </c>
      <c r="CN1035" s="185">
        <v>0</v>
      </c>
      <c r="CO1035" s="185">
        <v>0</v>
      </c>
      <c r="CP1035" s="185">
        <v>0</v>
      </c>
      <c r="CQ1035" s="185">
        <v>434580</v>
      </c>
      <c r="CR1035" s="185">
        <v>0</v>
      </c>
      <c r="CS1035" s="185">
        <v>0</v>
      </c>
      <c r="CT1035" s="185">
        <v>0</v>
      </c>
      <c r="CU1035" s="185">
        <v>0</v>
      </c>
      <c r="CV1035" s="185">
        <v>0</v>
      </c>
      <c r="CW1035" s="185">
        <v>4385310</v>
      </c>
      <c r="CX1035" s="185">
        <v>1129698</v>
      </c>
      <c r="CY1035" s="185">
        <v>3255612</v>
      </c>
      <c r="CZ1035" s="185" t="s">
        <v>8035</v>
      </c>
      <c r="DA1035" s="185">
        <v>365443</v>
      </c>
      <c r="DB1035" s="185">
        <v>335800</v>
      </c>
      <c r="DC1035" s="185">
        <v>474100</v>
      </c>
      <c r="DD1035" s="185">
        <v>4385000</v>
      </c>
      <c r="DE1035" s="185">
        <v>175400</v>
      </c>
      <c r="DF1035" s="185">
        <v>87700</v>
      </c>
      <c r="DG1035" s="185">
        <v>131500</v>
      </c>
      <c r="DH1035" s="185">
        <v>0</v>
      </c>
      <c r="DI1035" s="185">
        <v>30</v>
      </c>
      <c r="DJ1035" s="185">
        <v>0</v>
      </c>
      <c r="DK1035" s="185">
        <v>0</v>
      </c>
      <c r="DL1035" s="185">
        <v>37154</v>
      </c>
      <c r="DM1035" s="187">
        <v>44197</v>
      </c>
      <c r="DN1035" s="187">
        <v>44215</v>
      </c>
      <c r="DO1035" s="185">
        <v>0</v>
      </c>
      <c r="DP1035" s="185">
        <v>158000</v>
      </c>
      <c r="DQ1035" s="185">
        <v>39500</v>
      </c>
      <c r="DR1035" s="185" t="s">
        <v>1888</v>
      </c>
      <c r="DS1035" s="185" t="s">
        <v>1903</v>
      </c>
      <c r="DT1035" s="185">
        <v>158000</v>
      </c>
      <c r="DV1035" s="185" t="s">
        <v>1904</v>
      </c>
      <c r="DW1035" s="185">
        <v>3951000</v>
      </c>
      <c r="DX1035" s="185" t="s">
        <v>1896</v>
      </c>
    </row>
    <row r="1036" spans="1:128" x14ac:dyDescent="0.25">
      <c r="A1036" s="185">
        <v>30</v>
      </c>
      <c r="B1036" s="185">
        <v>1665000</v>
      </c>
      <c r="D1036" s="230">
        <v>6.9599999999999995E-2</v>
      </c>
      <c r="E1036" s="185">
        <v>115884</v>
      </c>
      <c r="F1036" s="185">
        <v>73072141</v>
      </c>
      <c r="I1036" s="185">
        <v>1903246</v>
      </c>
      <c r="J1036" s="185">
        <v>832461</v>
      </c>
      <c r="L1036" s="185">
        <v>2146918</v>
      </c>
      <c r="M1036" s="185" t="s">
        <v>1946</v>
      </c>
      <c r="N1036" s="185" t="s">
        <v>4144</v>
      </c>
      <c r="R1036" s="185" t="s">
        <v>1879</v>
      </c>
      <c r="S1036" s="185" t="s">
        <v>781</v>
      </c>
      <c r="T1036" s="185" t="s">
        <v>130</v>
      </c>
      <c r="U1036" s="185" t="s">
        <v>682</v>
      </c>
      <c r="V1036" s="185" t="s">
        <v>1949</v>
      </c>
      <c r="W1036" s="185" t="s">
        <v>723</v>
      </c>
      <c r="X1036" s="185" t="s">
        <v>2013</v>
      </c>
      <c r="Y1036" s="185" t="s">
        <v>1987</v>
      </c>
      <c r="Z1036" s="185" t="s">
        <v>2650</v>
      </c>
      <c r="AA1036" s="185" t="s">
        <v>1883</v>
      </c>
      <c r="AB1036" s="185" t="s">
        <v>1923</v>
      </c>
      <c r="AC1036" s="185" t="s">
        <v>5712</v>
      </c>
      <c r="AD1036" s="185" t="s">
        <v>2123</v>
      </c>
      <c r="AE1036" s="185" t="s">
        <v>1887</v>
      </c>
      <c r="AF1036" s="185" t="s">
        <v>1888</v>
      </c>
      <c r="AG1036" s="185" t="s">
        <v>1889</v>
      </c>
      <c r="AH1036" s="185" t="s">
        <v>1883</v>
      </c>
      <c r="AI1036" s="185" t="s">
        <v>1890</v>
      </c>
      <c r="AK1036" s="185" t="s">
        <v>5713</v>
      </c>
      <c r="AL1036" s="185" t="s">
        <v>2056</v>
      </c>
      <c r="AM1036" s="185" t="s">
        <v>5714</v>
      </c>
      <c r="AN1036" s="185" t="s">
        <v>2049</v>
      </c>
      <c r="AO1036" s="185" t="s">
        <v>2109</v>
      </c>
      <c r="AP1036" s="185" t="s">
        <v>1896</v>
      </c>
      <c r="AQ1036" s="185" t="s">
        <v>1949</v>
      </c>
      <c r="AR1036" s="185" t="s">
        <v>2237</v>
      </c>
      <c r="AS1036" s="185">
        <v>1664922</v>
      </c>
      <c r="AT1036" s="185" t="s">
        <v>2237</v>
      </c>
      <c r="AV1036" s="185" t="s">
        <v>1920</v>
      </c>
      <c r="AW1036" s="185">
        <v>1664922</v>
      </c>
      <c r="AX1036" s="185">
        <v>0</v>
      </c>
      <c r="AY1036" s="185" t="s">
        <v>4147</v>
      </c>
      <c r="AZ1036" s="186">
        <v>0</v>
      </c>
      <c r="BA1036" s="231">
        <v>0</v>
      </c>
      <c r="BB1036" s="185">
        <v>0</v>
      </c>
      <c r="BC1036" s="185" t="s">
        <v>1332</v>
      </c>
      <c r="BD1036" s="187">
        <v>20721</v>
      </c>
      <c r="BE1036" s="187">
        <v>35445</v>
      </c>
      <c r="BF1036" s="187">
        <v>35445</v>
      </c>
      <c r="BH1036" s="187">
        <v>43845</v>
      </c>
      <c r="BI1036" s="187">
        <v>44210</v>
      </c>
      <c r="BM1036" s="185" t="s">
        <v>1900</v>
      </c>
      <c r="BN1036" s="185" t="s">
        <v>1275</v>
      </c>
      <c r="BV1036" s="185" t="s">
        <v>1901</v>
      </c>
      <c r="BW1036" s="185" t="s">
        <v>1926</v>
      </c>
      <c r="BX1036" s="185" t="s">
        <v>1902</v>
      </c>
      <c r="BY1036" s="187">
        <v>42750</v>
      </c>
      <c r="BZ1036" s="187">
        <v>44211</v>
      </c>
      <c r="CA1036" s="185">
        <v>0</v>
      </c>
      <c r="CB1036" s="185">
        <v>1664922</v>
      </c>
      <c r="CC1036" s="185">
        <v>0</v>
      </c>
      <c r="CD1036" s="185">
        <v>102854</v>
      </c>
      <c r="CE1036" s="185">
        <v>0</v>
      </c>
      <c r="CF1036" s="185">
        <v>0</v>
      </c>
      <c r="CG1036" s="185">
        <v>0</v>
      </c>
      <c r="CH1036" s="185">
        <v>0</v>
      </c>
      <c r="CI1036" s="185">
        <v>0</v>
      </c>
      <c r="CK1036" s="185">
        <v>0</v>
      </c>
      <c r="CL1036" s="185">
        <v>0</v>
      </c>
      <c r="CM1036" s="185">
        <v>0</v>
      </c>
      <c r="CN1036" s="185">
        <v>0</v>
      </c>
      <c r="CO1036" s="185">
        <v>0</v>
      </c>
      <c r="CP1036" s="185">
        <v>66098</v>
      </c>
      <c r="CQ1036" s="185">
        <v>0</v>
      </c>
      <c r="CR1036" s="185">
        <v>0</v>
      </c>
      <c r="CS1036" s="185">
        <v>0</v>
      </c>
      <c r="CT1036" s="185">
        <v>0</v>
      </c>
      <c r="CU1036" s="185">
        <v>0</v>
      </c>
      <c r="CV1036" s="185">
        <v>0</v>
      </c>
      <c r="CW1036" s="185">
        <v>1833874</v>
      </c>
      <c r="CX1036" s="185">
        <v>524543</v>
      </c>
      <c r="CY1036" s="185">
        <v>1309331</v>
      </c>
      <c r="CZ1036" s="185" t="s">
        <v>8035</v>
      </c>
      <c r="DA1036" s="185">
        <v>152823</v>
      </c>
      <c r="DB1036" s="185">
        <v>141500</v>
      </c>
      <c r="DC1036" s="185">
        <v>199800</v>
      </c>
      <c r="DD1036" s="185">
        <v>1731000</v>
      </c>
      <c r="DE1036" s="185">
        <v>69200</v>
      </c>
      <c r="DF1036" s="185">
        <v>34600</v>
      </c>
      <c r="DG1036" s="185">
        <v>51900</v>
      </c>
      <c r="DH1036" s="185">
        <v>0</v>
      </c>
      <c r="DI1036" s="185">
        <v>30</v>
      </c>
      <c r="DJ1036" s="185">
        <v>0</v>
      </c>
      <c r="DK1036" s="185">
        <v>0</v>
      </c>
      <c r="DL1036" s="185">
        <v>0</v>
      </c>
      <c r="DM1036" s="187">
        <v>44218</v>
      </c>
      <c r="DN1036" s="187">
        <v>44238</v>
      </c>
      <c r="DO1036" s="185">
        <v>0</v>
      </c>
      <c r="DP1036" s="185">
        <v>66600</v>
      </c>
      <c r="DQ1036" s="185">
        <v>0</v>
      </c>
      <c r="DR1036" s="185" t="s">
        <v>2026</v>
      </c>
      <c r="DS1036" s="185" t="s">
        <v>1887</v>
      </c>
      <c r="DT1036" s="185">
        <v>66600</v>
      </c>
      <c r="DV1036" s="185" t="s">
        <v>2051</v>
      </c>
      <c r="DW1036" s="185">
        <v>1665000</v>
      </c>
      <c r="DX1036" s="185" t="s">
        <v>1896</v>
      </c>
    </row>
    <row r="1037" spans="1:128" x14ac:dyDescent="0.25">
      <c r="A1037" s="185">
        <v>30</v>
      </c>
      <c r="B1037" s="185">
        <v>1501000</v>
      </c>
      <c r="D1037" s="230">
        <v>1.044E-2</v>
      </c>
      <c r="E1037" s="185">
        <v>15670</v>
      </c>
      <c r="F1037" s="185">
        <v>73079686</v>
      </c>
      <c r="I1037" s="185">
        <v>1732993</v>
      </c>
      <c r="J1037" s="185">
        <v>750740</v>
      </c>
      <c r="L1037" s="185">
        <v>1877409</v>
      </c>
      <c r="M1037" s="185" t="s">
        <v>1946</v>
      </c>
      <c r="N1037" s="185" t="s">
        <v>1938</v>
      </c>
      <c r="R1037" s="185" t="s">
        <v>1879</v>
      </c>
      <c r="S1037" s="185" t="s">
        <v>781</v>
      </c>
      <c r="T1037" s="185" t="s">
        <v>130</v>
      </c>
      <c r="U1037" s="185" t="s">
        <v>3174</v>
      </c>
      <c r="V1037" s="185" t="s">
        <v>381</v>
      </c>
      <c r="W1037" s="185" t="s">
        <v>418</v>
      </c>
      <c r="X1037" s="185" t="s">
        <v>1999</v>
      </c>
      <c r="Y1037" s="185" t="s">
        <v>1987</v>
      </c>
      <c r="Z1037" s="185" t="s">
        <v>2650</v>
      </c>
      <c r="AA1037" s="185" t="s">
        <v>1883</v>
      </c>
      <c r="AB1037" s="185" t="s">
        <v>1923</v>
      </c>
      <c r="AC1037" s="185" t="s">
        <v>5715</v>
      </c>
      <c r="AD1037" s="185" t="s">
        <v>2123</v>
      </c>
      <c r="AE1037" s="185" t="s">
        <v>1888</v>
      </c>
      <c r="AF1037" s="185" t="s">
        <v>1889</v>
      </c>
      <c r="AG1037" s="185" t="s">
        <v>1887</v>
      </c>
      <c r="AH1037" s="185" t="s">
        <v>1883</v>
      </c>
      <c r="AI1037" s="185" t="s">
        <v>1890</v>
      </c>
      <c r="AJ1037" s="185" t="s">
        <v>1913</v>
      </c>
      <c r="AK1037" s="185" t="s">
        <v>1966</v>
      </c>
      <c r="AL1037" s="185" t="s">
        <v>5716</v>
      </c>
      <c r="AM1037" s="185" t="s">
        <v>5717</v>
      </c>
      <c r="AN1037" s="185" t="s">
        <v>2589</v>
      </c>
      <c r="AO1037" s="185" t="s">
        <v>2128</v>
      </c>
      <c r="AP1037" s="185" t="s">
        <v>1896</v>
      </c>
      <c r="AQ1037" s="185" t="s">
        <v>381</v>
      </c>
      <c r="AR1037" s="185" t="s">
        <v>2163</v>
      </c>
      <c r="AS1037" s="185">
        <v>1364839</v>
      </c>
      <c r="AT1037" s="185" t="s">
        <v>2163</v>
      </c>
      <c r="AV1037" s="185" t="s">
        <v>1920</v>
      </c>
      <c r="AW1037" s="185">
        <v>1364839</v>
      </c>
      <c r="AX1037" s="185">
        <v>136640</v>
      </c>
      <c r="AY1037" s="185" t="s">
        <v>1943</v>
      </c>
      <c r="AZ1037" s="186">
        <v>0</v>
      </c>
      <c r="BA1037" s="231">
        <v>0</v>
      </c>
      <c r="BB1037" s="185">
        <v>0</v>
      </c>
      <c r="BC1037" s="185" t="s">
        <v>1332</v>
      </c>
      <c r="BD1037" s="187">
        <v>20396</v>
      </c>
      <c r="BE1037" s="187">
        <v>27196</v>
      </c>
      <c r="BF1037" s="187">
        <v>32874</v>
      </c>
      <c r="BH1037" s="187">
        <v>43267</v>
      </c>
      <c r="BI1037" s="187">
        <v>43631</v>
      </c>
      <c r="BJ1037" s="185" t="s">
        <v>3776</v>
      </c>
      <c r="BK1037" s="185" t="s">
        <v>1923</v>
      </c>
      <c r="BL1037" s="187">
        <v>32738</v>
      </c>
      <c r="BV1037" s="185" t="s">
        <v>1901</v>
      </c>
      <c r="BW1037" s="185" t="s">
        <v>1896</v>
      </c>
      <c r="BX1037" s="185" t="s">
        <v>1902</v>
      </c>
      <c r="BY1037" s="187">
        <v>43632</v>
      </c>
      <c r="BZ1037" s="187">
        <v>44306</v>
      </c>
      <c r="CA1037" s="185">
        <v>0</v>
      </c>
      <c r="CB1037" s="185">
        <v>1501479</v>
      </c>
      <c r="CC1037" s="185">
        <v>0</v>
      </c>
      <c r="CD1037" s="185">
        <v>102854</v>
      </c>
      <c r="CE1037" s="185">
        <v>0</v>
      </c>
      <c r="CF1037" s="185">
        <v>0</v>
      </c>
      <c r="CG1037" s="185">
        <v>0</v>
      </c>
      <c r="CH1037" s="185">
        <v>0</v>
      </c>
      <c r="CI1037" s="185">
        <v>0</v>
      </c>
      <c r="CK1037" s="185">
        <v>0</v>
      </c>
      <c r="CL1037" s="185">
        <v>0</v>
      </c>
      <c r="CM1037" s="185">
        <v>0</v>
      </c>
      <c r="CN1037" s="185">
        <v>0</v>
      </c>
      <c r="CO1037" s="185">
        <v>0</v>
      </c>
      <c r="CP1037" s="185">
        <v>66098</v>
      </c>
      <c r="CQ1037" s="185">
        <v>0</v>
      </c>
      <c r="CR1037" s="185">
        <v>0</v>
      </c>
      <c r="CS1037" s="185">
        <v>0</v>
      </c>
      <c r="CT1037" s="185">
        <v>0</v>
      </c>
      <c r="CU1037" s="185">
        <v>0</v>
      </c>
      <c r="CV1037" s="185">
        <v>0</v>
      </c>
      <c r="CW1037" s="185">
        <v>1670431</v>
      </c>
      <c r="CX1037" s="185">
        <v>887722</v>
      </c>
      <c r="CY1037" s="185">
        <v>782709</v>
      </c>
      <c r="CZ1037" s="185" t="s">
        <v>8035</v>
      </c>
      <c r="DA1037" s="185">
        <v>139203</v>
      </c>
      <c r="DB1037" s="185">
        <v>127600</v>
      </c>
      <c r="DC1037" s="185">
        <v>180100</v>
      </c>
      <c r="DD1037" s="185">
        <v>1568000</v>
      </c>
      <c r="DE1037" s="185">
        <v>62700</v>
      </c>
      <c r="DF1037" s="185">
        <v>31400</v>
      </c>
      <c r="DG1037" s="185">
        <v>47000</v>
      </c>
      <c r="DH1037" s="185">
        <v>83522</v>
      </c>
      <c r="DI1037" s="185">
        <v>30</v>
      </c>
      <c r="DJ1037" s="185">
        <v>0</v>
      </c>
      <c r="DK1037" s="185">
        <v>0</v>
      </c>
      <c r="DL1037" s="185">
        <v>0</v>
      </c>
      <c r="DM1037" s="187">
        <v>43635</v>
      </c>
      <c r="DN1037" s="187">
        <v>43657</v>
      </c>
      <c r="DO1037" s="185">
        <v>0</v>
      </c>
      <c r="DP1037" s="185">
        <v>60000</v>
      </c>
      <c r="DQ1037" s="185">
        <v>0</v>
      </c>
      <c r="DR1037" s="185" t="s">
        <v>2009</v>
      </c>
      <c r="DS1037" s="185" t="s">
        <v>1887</v>
      </c>
      <c r="DT1037" s="185">
        <v>60000</v>
      </c>
      <c r="DV1037" s="185" t="s">
        <v>2051</v>
      </c>
      <c r="DW1037" s="185">
        <v>1501000</v>
      </c>
      <c r="DX1037" s="185" t="s">
        <v>1896</v>
      </c>
    </row>
    <row r="1038" spans="1:128" x14ac:dyDescent="0.25">
      <c r="A1038" s="185">
        <v>30</v>
      </c>
      <c r="B1038" s="185">
        <v>3692000</v>
      </c>
      <c r="D1038" s="230">
        <v>6.9599999999999995E-2</v>
      </c>
      <c r="E1038" s="185">
        <v>256963</v>
      </c>
      <c r="F1038" s="185">
        <v>73093257</v>
      </c>
      <c r="I1038" s="185">
        <v>3799466</v>
      </c>
      <c r="J1038" s="185">
        <v>1292126</v>
      </c>
      <c r="L1038" s="185">
        <v>4285317</v>
      </c>
      <c r="M1038" s="185" t="s">
        <v>1961</v>
      </c>
      <c r="N1038" s="185" t="s">
        <v>1985</v>
      </c>
      <c r="R1038" s="185" t="s">
        <v>1879</v>
      </c>
      <c r="S1038" s="185" t="s">
        <v>779</v>
      </c>
      <c r="T1038" s="185" t="s">
        <v>2609</v>
      </c>
      <c r="U1038" s="185" t="s">
        <v>460</v>
      </c>
      <c r="V1038" s="185" t="s">
        <v>1963</v>
      </c>
      <c r="W1038" s="185" t="s">
        <v>379</v>
      </c>
      <c r="X1038" s="185" t="s">
        <v>2013</v>
      </c>
      <c r="Y1038" s="185" t="s">
        <v>2268</v>
      </c>
      <c r="Z1038" s="185" t="s">
        <v>2587</v>
      </c>
      <c r="AA1038" s="185" t="s">
        <v>1883</v>
      </c>
      <c r="AB1038" s="185" t="s">
        <v>1912</v>
      </c>
      <c r="AC1038" s="185" t="s">
        <v>5718</v>
      </c>
      <c r="AD1038" s="185" t="s">
        <v>2452</v>
      </c>
      <c r="AE1038" s="185" t="s">
        <v>1989</v>
      </c>
      <c r="AF1038" s="185" t="s">
        <v>1888</v>
      </c>
      <c r="AG1038" s="185" t="s">
        <v>1889</v>
      </c>
      <c r="AH1038" s="185" t="s">
        <v>1912</v>
      </c>
      <c r="AI1038" s="185" t="s">
        <v>1890</v>
      </c>
      <c r="AJ1038" s="185" t="s">
        <v>1913</v>
      </c>
      <c r="AK1038" s="185" t="s">
        <v>2695</v>
      </c>
      <c r="AL1038" s="185" t="s">
        <v>2037</v>
      </c>
      <c r="AM1038" s="185" t="s">
        <v>5719</v>
      </c>
      <c r="AN1038" s="185" t="s">
        <v>2208</v>
      </c>
      <c r="AO1038" s="185" t="s">
        <v>4189</v>
      </c>
      <c r="AP1038" s="185" t="s">
        <v>1896</v>
      </c>
      <c r="AQ1038" s="185" t="s">
        <v>2012</v>
      </c>
      <c r="AR1038" s="185" t="s">
        <v>2747</v>
      </c>
      <c r="AS1038" s="185">
        <v>2980227</v>
      </c>
      <c r="AT1038" s="185" t="s">
        <v>2458</v>
      </c>
      <c r="AU1038" s="185" t="s">
        <v>1332</v>
      </c>
      <c r="AV1038" s="185" t="s">
        <v>1920</v>
      </c>
      <c r="AW1038" s="185">
        <v>3691789</v>
      </c>
      <c r="AX1038" s="185">
        <v>0</v>
      </c>
      <c r="AY1038" s="185" t="s">
        <v>1996</v>
      </c>
      <c r="AZ1038" s="186">
        <v>0</v>
      </c>
      <c r="BA1038" s="231">
        <v>14</v>
      </c>
      <c r="BB1038" s="185">
        <v>21</v>
      </c>
      <c r="BC1038" s="185" t="s">
        <v>1332</v>
      </c>
      <c r="BD1038" s="187">
        <v>22309</v>
      </c>
      <c r="BE1038" s="187">
        <v>34807</v>
      </c>
      <c r="BF1038" s="187">
        <v>34807</v>
      </c>
      <c r="BH1038" s="187">
        <v>42844</v>
      </c>
      <c r="BI1038" s="187">
        <v>43208</v>
      </c>
      <c r="BO1038" s="185" t="s">
        <v>295</v>
      </c>
      <c r="BR1038" s="185" t="s">
        <v>2060</v>
      </c>
      <c r="BV1038" s="185" t="s">
        <v>1901</v>
      </c>
      <c r="BW1038" s="185" t="s">
        <v>1896</v>
      </c>
      <c r="BX1038" s="185" t="s">
        <v>1902</v>
      </c>
      <c r="BY1038" s="187">
        <v>43942</v>
      </c>
      <c r="BZ1038" s="187">
        <v>44305</v>
      </c>
      <c r="CA1038" s="185">
        <v>0</v>
      </c>
      <c r="CB1038" s="185">
        <v>3691789</v>
      </c>
      <c r="CC1038" s="185">
        <v>0</v>
      </c>
      <c r="CD1038" s="185">
        <v>0</v>
      </c>
      <c r="CE1038" s="185">
        <v>0</v>
      </c>
      <c r="CF1038" s="185">
        <v>0</v>
      </c>
      <c r="CG1038" s="185">
        <v>0</v>
      </c>
      <c r="CH1038" s="185">
        <v>0</v>
      </c>
      <c r="CI1038" s="185">
        <v>0</v>
      </c>
      <c r="CK1038" s="185">
        <v>0</v>
      </c>
      <c r="CL1038" s="185">
        <v>0</v>
      </c>
      <c r="CM1038" s="185">
        <v>0</v>
      </c>
      <c r="CN1038" s="185">
        <v>0</v>
      </c>
      <c r="CO1038" s="185">
        <v>775276</v>
      </c>
      <c r="CP1038" s="185">
        <v>0</v>
      </c>
      <c r="CQ1038" s="185">
        <v>516851</v>
      </c>
      <c r="CR1038" s="185">
        <v>0</v>
      </c>
      <c r="CS1038" s="185">
        <v>0</v>
      </c>
      <c r="CT1038" s="185">
        <v>0</v>
      </c>
      <c r="CU1038" s="185">
        <v>0</v>
      </c>
      <c r="CV1038" s="185">
        <v>0</v>
      </c>
      <c r="CW1038" s="185">
        <v>4983916</v>
      </c>
      <c r="CX1038" s="185">
        <v>663200</v>
      </c>
      <c r="CY1038" s="185">
        <v>4320716</v>
      </c>
      <c r="CZ1038" s="185" t="s">
        <v>8035</v>
      </c>
      <c r="DA1038" s="185">
        <v>415326</v>
      </c>
      <c r="DB1038" s="185">
        <v>313800</v>
      </c>
      <c r="DC1038" s="185">
        <v>443000</v>
      </c>
      <c r="DD1038" s="185">
        <v>4984000</v>
      </c>
      <c r="DE1038" s="185">
        <v>199400</v>
      </c>
      <c r="DF1038" s="185">
        <v>99700</v>
      </c>
      <c r="DG1038" s="185">
        <v>149500</v>
      </c>
      <c r="DH1038" s="185">
        <v>0</v>
      </c>
      <c r="DI1038" s="185">
        <v>30</v>
      </c>
      <c r="DJ1038" s="185">
        <v>0</v>
      </c>
      <c r="DK1038" s="185">
        <v>0</v>
      </c>
      <c r="DL1038" s="185">
        <v>116509</v>
      </c>
      <c r="DM1038" s="187">
        <v>44013</v>
      </c>
      <c r="DN1038" s="187">
        <v>44020</v>
      </c>
      <c r="DO1038" s="185">
        <v>0</v>
      </c>
      <c r="DP1038" s="185">
        <v>147700</v>
      </c>
      <c r="DQ1038" s="185">
        <v>36900</v>
      </c>
      <c r="DR1038" s="185" t="s">
        <v>2026</v>
      </c>
      <c r="DS1038" s="185" t="s">
        <v>2026</v>
      </c>
      <c r="DT1038" s="185">
        <v>147700</v>
      </c>
      <c r="DV1038" s="185" t="s">
        <v>2027</v>
      </c>
      <c r="DW1038" s="185">
        <v>3692000</v>
      </c>
      <c r="DX1038" s="185" t="s">
        <v>1896</v>
      </c>
    </row>
    <row r="1039" spans="1:128" x14ac:dyDescent="0.25">
      <c r="A1039" s="185">
        <v>30</v>
      </c>
      <c r="B1039" s="185">
        <v>1365000</v>
      </c>
      <c r="D1039" s="230">
        <v>4.3499999999999997E-2</v>
      </c>
      <c r="E1039" s="185">
        <v>59377</v>
      </c>
      <c r="F1039" s="185">
        <v>73112260</v>
      </c>
      <c r="I1039" s="185">
        <v>1590659</v>
      </c>
      <c r="J1039" s="185">
        <v>682420</v>
      </c>
      <c r="L1039" s="185">
        <v>1794774</v>
      </c>
      <c r="M1039" s="185" t="s">
        <v>2009</v>
      </c>
      <c r="N1039" s="185" t="s">
        <v>2149</v>
      </c>
      <c r="R1039" s="185" t="s">
        <v>1879</v>
      </c>
      <c r="S1039" s="185" t="s">
        <v>454</v>
      </c>
      <c r="T1039" s="185" t="s">
        <v>274</v>
      </c>
      <c r="U1039" s="185" t="s">
        <v>682</v>
      </c>
      <c r="V1039" s="185" t="s">
        <v>381</v>
      </c>
      <c r="W1039" s="185" t="s">
        <v>371</v>
      </c>
      <c r="X1039" s="185" t="s">
        <v>2138</v>
      </c>
      <c r="Y1039" s="185" t="s">
        <v>1908</v>
      </c>
      <c r="Z1039" s="185" t="s">
        <v>2139</v>
      </c>
      <c r="AA1039" s="185" t="s">
        <v>1883</v>
      </c>
      <c r="AB1039" s="185" t="s">
        <v>1923</v>
      </c>
      <c r="AC1039" s="185" t="s">
        <v>5720</v>
      </c>
      <c r="AD1039" s="185" t="s">
        <v>2173</v>
      </c>
      <c r="AE1039" s="185" t="s">
        <v>1887</v>
      </c>
      <c r="AF1039" s="185" t="s">
        <v>1888</v>
      </c>
      <c r="AG1039" s="185" t="s">
        <v>1889</v>
      </c>
      <c r="AH1039" s="185" t="s">
        <v>1883</v>
      </c>
      <c r="AI1039" s="185" t="s">
        <v>1890</v>
      </c>
      <c r="AJ1039" s="185" t="s">
        <v>1913</v>
      </c>
      <c r="AK1039" s="185" t="s">
        <v>3292</v>
      </c>
      <c r="AL1039" s="185" t="s">
        <v>5721</v>
      </c>
      <c r="AM1039" s="185" t="s">
        <v>5722</v>
      </c>
      <c r="AN1039" s="185" t="s">
        <v>2068</v>
      </c>
      <c r="AO1039" s="185" t="s">
        <v>2226</v>
      </c>
      <c r="AP1039" s="185" t="s">
        <v>1896</v>
      </c>
      <c r="AQ1039" s="185" t="s">
        <v>381</v>
      </c>
      <c r="AR1039" s="185" t="s">
        <v>2163</v>
      </c>
      <c r="AS1039" s="185">
        <v>1364839</v>
      </c>
      <c r="AT1039" s="185" t="s">
        <v>2163</v>
      </c>
      <c r="AV1039" s="185" t="s">
        <v>1920</v>
      </c>
      <c r="AW1039" s="185">
        <v>1364839</v>
      </c>
      <c r="AX1039" s="185">
        <v>0</v>
      </c>
      <c r="AY1039" s="185" t="s">
        <v>2155</v>
      </c>
      <c r="AZ1039" s="186">
        <v>0</v>
      </c>
      <c r="BA1039" s="231">
        <v>0</v>
      </c>
      <c r="BB1039" s="185">
        <v>0</v>
      </c>
      <c r="BC1039" s="185" t="s">
        <v>1332</v>
      </c>
      <c r="BD1039" s="187">
        <v>23341</v>
      </c>
      <c r="BE1039" s="187">
        <v>32349</v>
      </c>
      <c r="BF1039" s="187">
        <v>32874</v>
      </c>
      <c r="BH1039" s="187">
        <v>42941</v>
      </c>
      <c r="BI1039" s="187">
        <v>43305</v>
      </c>
      <c r="BJ1039" s="185" t="s">
        <v>5723</v>
      </c>
      <c r="BK1039" s="185" t="s">
        <v>1923</v>
      </c>
      <c r="BL1039" s="187">
        <v>33701</v>
      </c>
      <c r="BM1039" s="185" t="s">
        <v>1924</v>
      </c>
      <c r="BN1039" s="185" t="s">
        <v>1925</v>
      </c>
      <c r="BV1039" s="185" t="s">
        <v>1901</v>
      </c>
      <c r="BW1039" s="185" t="s">
        <v>1926</v>
      </c>
      <c r="BX1039" s="185" t="s">
        <v>1902</v>
      </c>
      <c r="BY1039" s="187">
        <v>43306</v>
      </c>
      <c r="BZ1039" s="187">
        <v>44037</v>
      </c>
      <c r="CA1039" s="185">
        <v>0</v>
      </c>
      <c r="CB1039" s="185">
        <v>1364839</v>
      </c>
      <c r="CC1039" s="185">
        <v>0</v>
      </c>
      <c r="CD1039" s="185">
        <v>102854</v>
      </c>
      <c r="CE1039" s="185">
        <v>0</v>
      </c>
      <c r="CF1039" s="185">
        <v>0</v>
      </c>
      <c r="CG1039" s="185">
        <v>0</v>
      </c>
      <c r="CH1039" s="185">
        <v>0</v>
      </c>
      <c r="CI1039" s="185">
        <v>0</v>
      </c>
      <c r="CK1039" s="185">
        <v>0</v>
      </c>
      <c r="CL1039" s="185">
        <v>0</v>
      </c>
      <c r="CM1039" s="185">
        <v>0</v>
      </c>
      <c r="CN1039" s="185">
        <v>0</v>
      </c>
      <c r="CO1039" s="185">
        <v>0</v>
      </c>
      <c r="CP1039" s="185">
        <v>66098</v>
      </c>
      <c r="CQ1039" s="185">
        <v>0</v>
      </c>
      <c r="CR1039" s="185">
        <v>0</v>
      </c>
      <c r="CS1039" s="185">
        <v>0</v>
      </c>
      <c r="CT1039" s="185">
        <v>0</v>
      </c>
      <c r="CU1039" s="185">
        <v>0</v>
      </c>
      <c r="CV1039" s="185">
        <v>0</v>
      </c>
      <c r="CW1039" s="185">
        <v>1533791</v>
      </c>
      <c r="CX1039" s="185">
        <v>743596</v>
      </c>
      <c r="CY1039" s="185">
        <v>790195</v>
      </c>
      <c r="CZ1039" s="185" t="s">
        <v>8035</v>
      </c>
      <c r="DA1039" s="185">
        <v>127816</v>
      </c>
      <c r="DB1039" s="185">
        <v>116000</v>
      </c>
      <c r="DC1039" s="185">
        <v>163800</v>
      </c>
      <c r="DD1039" s="185">
        <v>1431000</v>
      </c>
      <c r="DE1039" s="185">
        <v>57200</v>
      </c>
      <c r="DF1039" s="185">
        <v>28600</v>
      </c>
      <c r="DG1039" s="185">
        <v>42900</v>
      </c>
      <c r="DH1039" s="185">
        <v>76690</v>
      </c>
      <c r="DI1039" s="185">
        <v>30</v>
      </c>
      <c r="DJ1039" s="185">
        <v>0</v>
      </c>
      <c r="DK1039" s="185">
        <v>0</v>
      </c>
      <c r="DL1039" s="185">
        <v>0</v>
      </c>
      <c r="DM1039" s="187">
        <v>44166</v>
      </c>
      <c r="DN1039" s="187">
        <v>44187</v>
      </c>
      <c r="DO1039" s="185">
        <v>0</v>
      </c>
      <c r="DP1039" s="185">
        <v>54600</v>
      </c>
      <c r="DQ1039" s="185">
        <v>0</v>
      </c>
      <c r="DR1039" s="185" t="s">
        <v>1946</v>
      </c>
      <c r="DS1039" s="185" t="s">
        <v>1889</v>
      </c>
      <c r="DT1039" s="185">
        <v>54600</v>
      </c>
      <c r="DV1039" s="185" t="s">
        <v>2148</v>
      </c>
      <c r="DW1039" s="185">
        <v>1365000</v>
      </c>
      <c r="DX1039" s="185" t="s">
        <v>1896</v>
      </c>
    </row>
    <row r="1040" spans="1:128" x14ac:dyDescent="0.25">
      <c r="A1040" s="185">
        <v>30</v>
      </c>
      <c r="B1040" s="185">
        <v>1475000</v>
      </c>
      <c r="D1040" s="230">
        <v>1.044E-2</v>
      </c>
      <c r="E1040" s="185">
        <v>15399</v>
      </c>
      <c r="F1040" s="185">
        <v>73112691</v>
      </c>
      <c r="I1040" s="185">
        <v>1705883</v>
      </c>
      <c r="J1040" s="185">
        <v>737728</v>
      </c>
      <c r="L1040" s="185">
        <v>1924781</v>
      </c>
      <c r="M1040" s="185" t="s">
        <v>2219</v>
      </c>
      <c r="N1040" s="185" t="s">
        <v>2149</v>
      </c>
      <c r="R1040" s="185" t="s">
        <v>1879</v>
      </c>
      <c r="S1040" s="185" t="s">
        <v>688</v>
      </c>
      <c r="T1040" s="185" t="s">
        <v>717</v>
      </c>
      <c r="U1040" s="185" t="s">
        <v>682</v>
      </c>
      <c r="V1040" s="185" t="s">
        <v>1272</v>
      </c>
      <c r="W1040" s="185" t="s">
        <v>611</v>
      </c>
      <c r="X1040" s="185" t="s">
        <v>2013</v>
      </c>
      <c r="Y1040" s="185" t="s">
        <v>1908</v>
      </c>
      <c r="Z1040" s="185" t="s">
        <v>2384</v>
      </c>
      <c r="AA1040" s="185" t="s">
        <v>1883</v>
      </c>
      <c r="AB1040" s="185" t="s">
        <v>1923</v>
      </c>
      <c r="AC1040" s="185" t="s">
        <v>5724</v>
      </c>
      <c r="AD1040" s="185" t="s">
        <v>2130</v>
      </c>
      <c r="AE1040" s="185" t="s">
        <v>1887</v>
      </c>
      <c r="AF1040" s="185" t="s">
        <v>1888</v>
      </c>
      <c r="AG1040" s="185" t="s">
        <v>1889</v>
      </c>
      <c r="AH1040" s="185" t="s">
        <v>1883</v>
      </c>
      <c r="AI1040" s="185" t="s">
        <v>1890</v>
      </c>
      <c r="AJ1040" s="185" t="s">
        <v>1913</v>
      </c>
      <c r="AK1040" s="185" t="s">
        <v>1891</v>
      </c>
      <c r="AL1040" s="185" t="s">
        <v>3230</v>
      </c>
      <c r="AM1040" s="185" t="s">
        <v>5725</v>
      </c>
      <c r="AN1040" s="185" t="s">
        <v>5651</v>
      </c>
      <c r="AO1040" s="185" t="s">
        <v>2078</v>
      </c>
      <c r="AP1040" s="185" t="s">
        <v>1896</v>
      </c>
      <c r="AQ1040" s="185" t="s">
        <v>1949</v>
      </c>
      <c r="AR1040" s="185" t="s">
        <v>1957</v>
      </c>
      <c r="AS1040" s="185">
        <v>1364839</v>
      </c>
      <c r="AT1040" s="185" t="s">
        <v>1942</v>
      </c>
      <c r="AU1040" s="185" t="s">
        <v>1332</v>
      </c>
      <c r="AV1040" s="185" t="s">
        <v>1920</v>
      </c>
      <c r="AW1040" s="185">
        <v>1475454</v>
      </c>
      <c r="AX1040" s="185">
        <v>0</v>
      </c>
      <c r="AY1040" s="185" t="s">
        <v>2155</v>
      </c>
      <c r="AZ1040" s="186">
        <v>0</v>
      </c>
      <c r="BA1040" s="231">
        <v>8</v>
      </c>
      <c r="BB1040" s="185">
        <v>0</v>
      </c>
      <c r="BC1040" s="185" t="s">
        <v>1332</v>
      </c>
      <c r="BD1040" s="187">
        <v>23450</v>
      </c>
      <c r="BE1040" s="187">
        <v>33072</v>
      </c>
      <c r="BF1040" s="187">
        <v>39805</v>
      </c>
      <c r="BH1040" s="187">
        <v>43664</v>
      </c>
      <c r="BI1040" s="187">
        <v>44029</v>
      </c>
      <c r="BJ1040" s="185" t="s">
        <v>5726</v>
      </c>
      <c r="BK1040" s="185" t="s">
        <v>1923</v>
      </c>
      <c r="BL1040" s="187">
        <v>33703</v>
      </c>
      <c r="BM1040" s="185" t="s">
        <v>1900</v>
      </c>
      <c r="BN1040" s="185" t="s">
        <v>1275</v>
      </c>
      <c r="BV1040" s="185" t="s">
        <v>1901</v>
      </c>
      <c r="BW1040" s="185" t="s">
        <v>1896</v>
      </c>
      <c r="BX1040" s="185" t="s">
        <v>1902</v>
      </c>
      <c r="BY1040" s="187">
        <v>44030</v>
      </c>
      <c r="BZ1040" s="187">
        <v>44030</v>
      </c>
      <c r="CA1040" s="185">
        <v>0</v>
      </c>
      <c r="CB1040" s="185">
        <v>1475454</v>
      </c>
      <c r="CC1040" s="185">
        <v>0</v>
      </c>
      <c r="CD1040" s="185">
        <v>102854</v>
      </c>
      <c r="CE1040" s="185">
        <v>0</v>
      </c>
      <c r="CF1040" s="185">
        <v>0</v>
      </c>
      <c r="CG1040" s="185">
        <v>0</v>
      </c>
      <c r="CH1040" s="185">
        <v>0</v>
      </c>
      <c r="CI1040" s="185">
        <v>0</v>
      </c>
      <c r="CK1040" s="185">
        <v>0</v>
      </c>
      <c r="CL1040" s="185">
        <v>0</v>
      </c>
      <c r="CM1040" s="185">
        <v>0</v>
      </c>
      <c r="CN1040" s="185">
        <v>0</v>
      </c>
      <c r="CO1040" s="185">
        <v>0</v>
      </c>
      <c r="CP1040" s="185">
        <v>66098</v>
      </c>
      <c r="CQ1040" s="185">
        <v>118036</v>
      </c>
      <c r="CR1040" s="185">
        <v>0</v>
      </c>
      <c r="CS1040" s="185">
        <v>0</v>
      </c>
      <c r="CT1040" s="185">
        <v>0</v>
      </c>
      <c r="CU1040" s="185">
        <v>0</v>
      </c>
      <c r="CV1040" s="185">
        <v>0</v>
      </c>
      <c r="CW1040" s="185">
        <v>1762442</v>
      </c>
      <c r="CX1040" s="185">
        <v>551568</v>
      </c>
      <c r="CY1040" s="185">
        <v>1210874</v>
      </c>
      <c r="CZ1040" s="185" t="s">
        <v>8035</v>
      </c>
      <c r="DA1040" s="185">
        <v>146870</v>
      </c>
      <c r="DB1040" s="185">
        <v>125400</v>
      </c>
      <c r="DC1040" s="185">
        <v>177000</v>
      </c>
      <c r="DD1040" s="185">
        <v>1660000</v>
      </c>
      <c r="DE1040" s="185">
        <v>66400</v>
      </c>
      <c r="DF1040" s="185">
        <v>33200</v>
      </c>
      <c r="DG1040" s="185">
        <v>49800</v>
      </c>
      <c r="DH1040" s="185">
        <v>82220</v>
      </c>
      <c r="DI1040" s="185">
        <v>30</v>
      </c>
      <c r="DJ1040" s="185">
        <v>0</v>
      </c>
      <c r="DK1040" s="185">
        <v>0</v>
      </c>
      <c r="DL1040" s="185">
        <v>0</v>
      </c>
      <c r="DM1040" s="187">
        <v>44197</v>
      </c>
      <c r="DN1040" s="187">
        <v>44218</v>
      </c>
      <c r="DO1040" s="185">
        <v>0</v>
      </c>
      <c r="DP1040" s="185">
        <v>59000</v>
      </c>
      <c r="DQ1040" s="185">
        <v>0</v>
      </c>
      <c r="DR1040" s="185" t="s">
        <v>2026</v>
      </c>
      <c r="DS1040" s="185" t="s">
        <v>1889</v>
      </c>
      <c r="DT1040" s="185">
        <v>59000</v>
      </c>
      <c r="DV1040" s="185" t="s">
        <v>2123</v>
      </c>
      <c r="DW1040" s="185">
        <v>1475000</v>
      </c>
      <c r="DX1040" s="185" t="s">
        <v>1896</v>
      </c>
    </row>
    <row r="1041" spans="1:128" x14ac:dyDescent="0.25">
      <c r="A1041" s="185">
        <v>30</v>
      </c>
      <c r="B1041" s="185">
        <v>1081000</v>
      </c>
      <c r="D1041" s="230">
        <v>1.044E-2</v>
      </c>
      <c r="E1041" s="185">
        <v>11286</v>
      </c>
      <c r="F1041" s="185">
        <v>73122108</v>
      </c>
      <c r="I1041" s="185">
        <v>1295460</v>
      </c>
      <c r="J1041" s="185">
        <v>540724</v>
      </c>
      <c r="L1041" s="185">
        <v>1403232</v>
      </c>
      <c r="M1041" s="185" t="s">
        <v>1946</v>
      </c>
      <c r="N1041" s="185" t="s">
        <v>5727</v>
      </c>
      <c r="R1041" s="185" t="s">
        <v>1879</v>
      </c>
      <c r="S1041" s="185" t="s">
        <v>781</v>
      </c>
      <c r="T1041" s="185" t="s">
        <v>130</v>
      </c>
      <c r="U1041" s="185" t="s">
        <v>682</v>
      </c>
      <c r="V1041" s="185" t="s">
        <v>1949</v>
      </c>
      <c r="W1041" s="185" t="s">
        <v>131</v>
      </c>
      <c r="X1041" s="185" t="s">
        <v>2138</v>
      </c>
      <c r="Y1041" s="185" t="s">
        <v>1987</v>
      </c>
      <c r="Z1041" s="185" t="s">
        <v>2650</v>
      </c>
      <c r="AA1041" s="185" t="s">
        <v>1883</v>
      </c>
      <c r="AB1041" s="185" t="s">
        <v>1923</v>
      </c>
      <c r="AC1041" s="185" t="s">
        <v>5728</v>
      </c>
      <c r="AD1041" s="185" t="s">
        <v>2123</v>
      </c>
      <c r="AE1041" s="185" t="s">
        <v>1887</v>
      </c>
      <c r="AF1041" s="185" t="s">
        <v>1888</v>
      </c>
      <c r="AG1041" s="185" t="s">
        <v>1889</v>
      </c>
      <c r="AH1041" s="185" t="s">
        <v>1883</v>
      </c>
      <c r="AI1041" s="185" t="s">
        <v>1890</v>
      </c>
      <c r="AJ1041" s="185" t="s">
        <v>1913</v>
      </c>
      <c r="AK1041" s="185" t="s">
        <v>5729</v>
      </c>
      <c r="AL1041" s="185" t="s">
        <v>4122</v>
      </c>
      <c r="AM1041" s="185" t="s">
        <v>2969</v>
      </c>
      <c r="AN1041" s="185" t="s">
        <v>2969</v>
      </c>
      <c r="AP1041" s="185" t="s">
        <v>1896</v>
      </c>
      <c r="AQ1041" s="185" t="s">
        <v>1949</v>
      </c>
      <c r="AR1041" s="185" t="s">
        <v>2782</v>
      </c>
      <c r="AS1041" s="185">
        <v>1081448</v>
      </c>
      <c r="AT1041" s="185" t="s">
        <v>2782</v>
      </c>
      <c r="AV1041" s="185" t="s">
        <v>1920</v>
      </c>
      <c r="AW1041" s="185">
        <v>1081448</v>
      </c>
      <c r="AX1041" s="185">
        <v>0</v>
      </c>
      <c r="AY1041" s="185" t="s">
        <v>5730</v>
      </c>
      <c r="AZ1041" s="186">
        <v>0</v>
      </c>
      <c r="BA1041" s="231">
        <v>0</v>
      </c>
      <c r="BB1041" s="185">
        <v>0</v>
      </c>
      <c r="BC1041" s="185" t="s">
        <v>1332</v>
      </c>
      <c r="BD1041" s="187">
        <v>24121</v>
      </c>
      <c r="BE1041" s="187">
        <v>32409</v>
      </c>
      <c r="BF1041" s="187">
        <v>39805</v>
      </c>
      <c r="BH1041" s="187">
        <v>42636</v>
      </c>
      <c r="BI1041" s="187">
        <v>43730</v>
      </c>
      <c r="BJ1041" s="185" t="s">
        <v>5731</v>
      </c>
      <c r="BK1041" s="185" t="s">
        <v>1923</v>
      </c>
      <c r="BL1041" s="187">
        <v>33703</v>
      </c>
      <c r="BM1041" s="185" t="s">
        <v>1900</v>
      </c>
      <c r="BN1041" s="185" t="s">
        <v>1275</v>
      </c>
      <c r="BV1041" s="185" t="s">
        <v>1901</v>
      </c>
      <c r="BW1041" s="185" t="s">
        <v>1960</v>
      </c>
      <c r="BX1041" s="185" t="s">
        <v>1902</v>
      </c>
      <c r="BY1041" s="187">
        <v>43366</v>
      </c>
      <c r="BZ1041" s="187">
        <v>44096</v>
      </c>
      <c r="CA1041" s="185">
        <v>0</v>
      </c>
      <c r="CB1041" s="185">
        <v>1081448</v>
      </c>
      <c r="CC1041" s="185">
        <v>0</v>
      </c>
      <c r="CD1041" s="185">
        <v>102854</v>
      </c>
      <c r="CE1041" s="185">
        <v>0</v>
      </c>
      <c r="CF1041" s="185">
        <v>0</v>
      </c>
      <c r="CG1041" s="185">
        <v>0</v>
      </c>
      <c r="CH1041" s="185">
        <v>0</v>
      </c>
      <c r="CI1041" s="185">
        <v>0</v>
      </c>
      <c r="CK1041" s="185">
        <v>0</v>
      </c>
      <c r="CL1041" s="185">
        <v>0</v>
      </c>
      <c r="CM1041" s="185">
        <v>0</v>
      </c>
      <c r="CN1041" s="185">
        <v>0</v>
      </c>
      <c r="CO1041" s="185">
        <v>0</v>
      </c>
      <c r="CP1041" s="185">
        <v>66098</v>
      </c>
      <c r="CQ1041" s="185">
        <v>0</v>
      </c>
      <c r="CR1041" s="185">
        <v>0</v>
      </c>
      <c r="CS1041" s="185">
        <v>0</v>
      </c>
      <c r="CT1041" s="185">
        <v>0</v>
      </c>
      <c r="CU1041" s="185">
        <v>0</v>
      </c>
      <c r="CV1041" s="185">
        <v>0</v>
      </c>
      <c r="CW1041" s="185">
        <v>1250400</v>
      </c>
      <c r="CX1041" s="185">
        <v>159234</v>
      </c>
      <c r="CY1041" s="185">
        <v>1091166</v>
      </c>
      <c r="CZ1041" s="185" t="s">
        <v>8035</v>
      </c>
      <c r="DA1041" s="185">
        <v>104200</v>
      </c>
      <c r="DB1041" s="185">
        <v>91900</v>
      </c>
      <c r="DC1041" s="185">
        <v>129700</v>
      </c>
      <c r="DD1041" s="185">
        <v>1148000</v>
      </c>
      <c r="DE1041" s="185">
        <v>45900</v>
      </c>
      <c r="DF1041" s="185">
        <v>23000</v>
      </c>
      <c r="DG1041" s="185">
        <v>34400</v>
      </c>
      <c r="DH1041" s="185">
        <v>0</v>
      </c>
      <c r="DI1041" s="185">
        <v>30</v>
      </c>
      <c r="DJ1041" s="185">
        <v>0</v>
      </c>
      <c r="DK1041" s="185">
        <v>0</v>
      </c>
      <c r="DL1041" s="185">
        <v>0</v>
      </c>
      <c r="DM1041" s="187">
        <v>44214</v>
      </c>
      <c r="DN1041" s="187">
        <v>44274</v>
      </c>
      <c r="DO1041" s="185">
        <v>0</v>
      </c>
      <c r="DP1041" s="185">
        <v>43200</v>
      </c>
      <c r="DQ1041" s="185">
        <v>0</v>
      </c>
      <c r="DR1041" s="185" t="s">
        <v>1946</v>
      </c>
      <c r="DS1041" s="185" t="s">
        <v>1887</v>
      </c>
      <c r="DT1041" s="185">
        <v>43200</v>
      </c>
      <c r="DV1041" s="185" t="s">
        <v>2051</v>
      </c>
      <c r="DW1041" s="185">
        <v>1081000</v>
      </c>
      <c r="DX1041" s="185" t="s">
        <v>1896</v>
      </c>
    </row>
    <row r="1042" spans="1:128" x14ac:dyDescent="0.25">
      <c r="A1042" s="185">
        <v>30</v>
      </c>
      <c r="B1042" s="185">
        <v>3407000</v>
      </c>
      <c r="D1042" s="230">
        <v>6.9599999999999995E-2</v>
      </c>
      <c r="E1042" s="185">
        <v>237127</v>
      </c>
      <c r="F1042" s="185">
        <v>73129690</v>
      </c>
      <c r="I1042" s="185">
        <v>3506798</v>
      </c>
      <c r="J1042" s="185">
        <v>1192595</v>
      </c>
      <c r="L1042" s="185">
        <v>3956529</v>
      </c>
      <c r="M1042" s="185" t="s">
        <v>1946</v>
      </c>
      <c r="N1042" s="185" t="s">
        <v>1962</v>
      </c>
      <c r="R1042" s="185" t="s">
        <v>1264</v>
      </c>
      <c r="S1042" s="185" t="s">
        <v>781</v>
      </c>
      <c r="T1042" s="185" t="s">
        <v>2963</v>
      </c>
      <c r="U1042" s="185" t="s">
        <v>460</v>
      </c>
      <c r="V1042" s="185" t="s">
        <v>1963</v>
      </c>
      <c r="W1042" s="185" t="s">
        <v>797</v>
      </c>
      <c r="X1042" s="185" t="s">
        <v>1999</v>
      </c>
      <c r="Y1042" s="185" t="s">
        <v>1881</v>
      </c>
      <c r="Z1042" s="185" t="s">
        <v>2650</v>
      </c>
      <c r="AA1042" s="185" t="s">
        <v>1883</v>
      </c>
      <c r="AB1042" s="185" t="s">
        <v>1923</v>
      </c>
      <c r="AC1042" s="185" t="s">
        <v>5732</v>
      </c>
      <c r="AD1042" s="185" t="s">
        <v>2965</v>
      </c>
      <c r="AE1042" s="185" t="s">
        <v>1989</v>
      </c>
      <c r="AF1042" s="185" t="s">
        <v>1888</v>
      </c>
      <c r="AG1042" s="185" t="s">
        <v>1889</v>
      </c>
      <c r="AH1042" s="185" t="s">
        <v>1912</v>
      </c>
      <c r="AI1042" s="185" t="s">
        <v>1890</v>
      </c>
      <c r="AK1042" s="185" t="s">
        <v>5733</v>
      </c>
      <c r="AL1042" s="185" t="s">
        <v>5734</v>
      </c>
      <c r="AM1042" s="185" t="s">
        <v>5735</v>
      </c>
      <c r="AN1042" s="185" t="s">
        <v>2825</v>
      </c>
      <c r="AO1042" s="185" t="s">
        <v>2183</v>
      </c>
      <c r="AP1042" s="185" t="s">
        <v>1896</v>
      </c>
      <c r="AQ1042" s="185" t="s">
        <v>1963</v>
      </c>
      <c r="AR1042" s="185" t="s">
        <v>2147</v>
      </c>
      <c r="AS1042" s="185">
        <v>3407415</v>
      </c>
      <c r="AT1042" s="185" t="s">
        <v>2147</v>
      </c>
      <c r="AV1042" s="185" t="s">
        <v>1920</v>
      </c>
      <c r="AW1042" s="185">
        <v>3407415</v>
      </c>
      <c r="AX1042" s="185">
        <v>0</v>
      </c>
      <c r="AY1042" s="185" t="s">
        <v>1968</v>
      </c>
      <c r="AZ1042" s="186">
        <v>0</v>
      </c>
      <c r="BA1042" s="231">
        <v>0</v>
      </c>
      <c r="BB1042" s="185">
        <v>20</v>
      </c>
      <c r="BC1042" s="185" t="s">
        <v>1332</v>
      </c>
      <c r="BD1042" s="187">
        <v>24886</v>
      </c>
      <c r="BE1042" s="187">
        <v>40217</v>
      </c>
      <c r="BF1042" s="187">
        <v>40217</v>
      </c>
      <c r="BH1042" s="187">
        <v>43869</v>
      </c>
      <c r="BI1042" s="187">
        <v>44234</v>
      </c>
      <c r="BO1042" s="185" t="s">
        <v>1969</v>
      </c>
      <c r="BR1042" s="185" t="s">
        <v>1970</v>
      </c>
      <c r="BV1042" s="185" t="s">
        <v>1901</v>
      </c>
      <c r="BW1042" s="185" t="s">
        <v>1896</v>
      </c>
      <c r="BX1042" s="185" t="s">
        <v>2025</v>
      </c>
      <c r="BY1042" s="187">
        <v>43869</v>
      </c>
      <c r="BZ1042" s="187">
        <v>44235</v>
      </c>
      <c r="CA1042" s="185">
        <v>0</v>
      </c>
      <c r="CB1042" s="185">
        <v>3407415</v>
      </c>
      <c r="CC1042" s="185">
        <v>0</v>
      </c>
      <c r="CD1042" s="185">
        <v>0</v>
      </c>
      <c r="CE1042" s="185">
        <v>0</v>
      </c>
      <c r="CF1042" s="185">
        <v>0</v>
      </c>
      <c r="CG1042" s="185">
        <v>0</v>
      </c>
      <c r="CH1042" s="185">
        <v>0</v>
      </c>
      <c r="CI1042" s="185">
        <v>0</v>
      </c>
      <c r="CK1042" s="185">
        <v>0</v>
      </c>
      <c r="CL1042" s="185">
        <v>0</v>
      </c>
      <c r="CM1042" s="185">
        <v>0</v>
      </c>
      <c r="CN1042" s="185">
        <v>0</v>
      </c>
      <c r="CO1042" s="185">
        <v>681483</v>
      </c>
      <c r="CP1042" s="185">
        <v>0</v>
      </c>
      <c r="CQ1042" s="185">
        <v>0</v>
      </c>
      <c r="CR1042" s="185">
        <v>0</v>
      </c>
      <c r="CS1042" s="185">
        <v>0</v>
      </c>
      <c r="CT1042" s="185">
        <v>0</v>
      </c>
      <c r="CU1042" s="185">
        <v>0</v>
      </c>
      <c r="CV1042" s="185">
        <v>0</v>
      </c>
      <c r="CW1042" s="185">
        <v>4088898</v>
      </c>
      <c r="CX1042" s="185">
        <v>1550131</v>
      </c>
      <c r="CY1042" s="185">
        <v>2538767</v>
      </c>
      <c r="CZ1042" s="185" t="s">
        <v>8035</v>
      </c>
      <c r="DA1042" s="185">
        <v>340742</v>
      </c>
      <c r="DB1042" s="185">
        <v>289600</v>
      </c>
      <c r="DC1042" s="185">
        <v>408800</v>
      </c>
      <c r="DD1042" s="185">
        <v>4089000</v>
      </c>
      <c r="DE1042" s="185">
        <v>163600</v>
      </c>
      <c r="DF1042" s="185">
        <v>81800</v>
      </c>
      <c r="DG1042" s="185">
        <v>122700</v>
      </c>
      <c r="DH1042" s="185">
        <v>0</v>
      </c>
      <c r="DI1042" s="185">
        <v>30</v>
      </c>
      <c r="DJ1042" s="185">
        <v>0</v>
      </c>
      <c r="DK1042" s="185">
        <v>0</v>
      </c>
      <c r="DL1042" s="185">
        <v>0</v>
      </c>
      <c r="DM1042" s="187">
        <v>44236</v>
      </c>
      <c r="DN1042" s="187">
        <v>44256</v>
      </c>
      <c r="DO1042" s="185">
        <v>0</v>
      </c>
      <c r="DP1042" s="185">
        <v>136300</v>
      </c>
      <c r="DQ1042" s="185">
        <v>0</v>
      </c>
      <c r="DR1042" s="185" t="s">
        <v>2009</v>
      </c>
      <c r="DS1042" s="185" t="s">
        <v>1903</v>
      </c>
      <c r="DT1042" s="185">
        <v>136300</v>
      </c>
      <c r="DV1042" s="185" t="s">
        <v>2051</v>
      </c>
      <c r="DW1042" s="185">
        <v>3407000</v>
      </c>
      <c r="DX1042" s="185" t="s">
        <v>1896</v>
      </c>
    </row>
    <row r="1043" spans="1:128" x14ac:dyDescent="0.25">
      <c r="A1043" s="185">
        <v>30</v>
      </c>
      <c r="B1043" s="185">
        <v>1665000</v>
      </c>
      <c r="D1043" s="230">
        <v>6.9599999999999995E-2</v>
      </c>
      <c r="E1043" s="185">
        <v>115884</v>
      </c>
      <c r="F1043" s="185">
        <v>73142790</v>
      </c>
      <c r="I1043" s="185">
        <v>1903246</v>
      </c>
      <c r="J1043" s="185">
        <v>832461</v>
      </c>
      <c r="L1043" s="185">
        <v>2232438</v>
      </c>
      <c r="M1043" s="185" t="s">
        <v>1946</v>
      </c>
      <c r="N1043" s="185" t="s">
        <v>1693</v>
      </c>
      <c r="R1043" s="185" t="s">
        <v>1264</v>
      </c>
      <c r="S1043" s="185" t="s">
        <v>781</v>
      </c>
      <c r="T1043" s="185" t="s">
        <v>2963</v>
      </c>
      <c r="U1043" s="185" t="s">
        <v>460</v>
      </c>
      <c r="V1043" s="185" t="s">
        <v>1272</v>
      </c>
      <c r="W1043" s="185" t="s">
        <v>738</v>
      </c>
      <c r="X1043" s="185" t="s">
        <v>1999</v>
      </c>
      <c r="Y1043" s="185" t="s">
        <v>1987</v>
      </c>
      <c r="Z1043" s="185" t="s">
        <v>2650</v>
      </c>
      <c r="AA1043" s="185" t="s">
        <v>1883</v>
      </c>
      <c r="AB1043" s="185" t="s">
        <v>1923</v>
      </c>
      <c r="AC1043" s="185" t="s">
        <v>5736</v>
      </c>
      <c r="AD1043" s="185" t="s">
        <v>2965</v>
      </c>
      <c r="AE1043" s="185" t="s">
        <v>1989</v>
      </c>
      <c r="AF1043" s="185" t="s">
        <v>1888</v>
      </c>
      <c r="AG1043" s="185" t="s">
        <v>1889</v>
      </c>
      <c r="AH1043" s="185" t="s">
        <v>1912</v>
      </c>
      <c r="AI1043" s="185" t="s">
        <v>1890</v>
      </c>
      <c r="AK1043" s="185" t="s">
        <v>4317</v>
      </c>
      <c r="AL1043" s="185" t="s">
        <v>3253</v>
      </c>
      <c r="AM1043" s="185" t="s">
        <v>5737</v>
      </c>
      <c r="AN1043" s="185" t="s">
        <v>1933</v>
      </c>
      <c r="AO1043" s="185" t="s">
        <v>2078</v>
      </c>
      <c r="AP1043" s="185" t="s">
        <v>1896</v>
      </c>
      <c r="AQ1043" s="185" t="s">
        <v>1272</v>
      </c>
      <c r="AR1043" s="185" t="s">
        <v>1935</v>
      </c>
      <c r="AS1043" s="185">
        <v>1664922</v>
      </c>
      <c r="AT1043" s="185" t="s">
        <v>1935</v>
      </c>
      <c r="AV1043" s="185" t="s">
        <v>1920</v>
      </c>
      <c r="AW1043" s="185">
        <v>1664922</v>
      </c>
      <c r="AX1043" s="185">
        <v>0</v>
      </c>
      <c r="AY1043" s="185" t="s">
        <v>4498</v>
      </c>
      <c r="AZ1043" s="186">
        <v>0</v>
      </c>
      <c r="BA1043" s="231">
        <v>0</v>
      </c>
      <c r="BB1043" s="185">
        <v>20</v>
      </c>
      <c r="BC1043" s="185" t="s">
        <v>1332</v>
      </c>
      <c r="BD1043" s="187">
        <v>25752</v>
      </c>
      <c r="BE1043" s="187">
        <v>39995</v>
      </c>
      <c r="BH1043" s="187">
        <v>42917</v>
      </c>
      <c r="BI1043" s="187">
        <v>43646</v>
      </c>
      <c r="BM1043" s="185" t="s">
        <v>1900</v>
      </c>
      <c r="BN1043" s="185" t="s">
        <v>1275</v>
      </c>
      <c r="BV1043" s="185" t="s">
        <v>1901</v>
      </c>
      <c r="BW1043" s="185" t="s">
        <v>1896</v>
      </c>
      <c r="BX1043" s="185" t="s">
        <v>2025</v>
      </c>
      <c r="BY1043" s="187">
        <v>43647</v>
      </c>
      <c r="BZ1043" s="187">
        <v>44013</v>
      </c>
      <c r="CA1043" s="185">
        <v>0</v>
      </c>
      <c r="CB1043" s="185">
        <v>1664922</v>
      </c>
      <c r="CC1043" s="185">
        <v>0</v>
      </c>
      <c r="CD1043" s="185">
        <v>102854</v>
      </c>
      <c r="CE1043" s="185">
        <v>0</v>
      </c>
      <c r="CF1043" s="185">
        <v>0</v>
      </c>
      <c r="CG1043" s="185">
        <v>0</v>
      </c>
      <c r="CH1043" s="185">
        <v>0</v>
      </c>
      <c r="CI1043" s="185">
        <v>0</v>
      </c>
      <c r="CK1043" s="185">
        <v>0</v>
      </c>
      <c r="CL1043" s="185">
        <v>0</v>
      </c>
      <c r="CM1043" s="185">
        <v>0</v>
      </c>
      <c r="CN1043" s="185">
        <v>0</v>
      </c>
      <c r="CO1043" s="185">
        <v>332984</v>
      </c>
      <c r="CP1043" s="185">
        <v>66098</v>
      </c>
      <c r="CQ1043" s="185">
        <v>0</v>
      </c>
      <c r="CR1043" s="185">
        <v>0</v>
      </c>
      <c r="CS1043" s="185">
        <v>0</v>
      </c>
      <c r="CT1043" s="185">
        <v>0</v>
      </c>
      <c r="CU1043" s="185">
        <v>0</v>
      </c>
      <c r="CV1043" s="185">
        <v>0</v>
      </c>
      <c r="CW1043" s="185">
        <v>2166858</v>
      </c>
      <c r="CX1043" s="185">
        <v>956173</v>
      </c>
      <c r="CY1043" s="185">
        <v>1210685</v>
      </c>
      <c r="CZ1043" s="185" t="s">
        <v>8035</v>
      </c>
      <c r="DA1043" s="185">
        <v>180572</v>
      </c>
      <c r="DB1043" s="185">
        <v>141500</v>
      </c>
      <c r="DC1043" s="185">
        <v>199800</v>
      </c>
      <c r="DD1043" s="185">
        <v>2064000</v>
      </c>
      <c r="DE1043" s="185">
        <v>82600</v>
      </c>
      <c r="DF1043" s="185">
        <v>41300</v>
      </c>
      <c r="DG1043" s="185">
        <v>61900</v>
      </c>
      <c r="DH1043" s="185">
        <v>91694</v>
      </c>
      <c r="DI1043" s="185">
        <v>30</v>
      </c>
      <c r="DJ1043" s="185">
        <v>0</v>
      </c>
      <c r="DK1043" s="185">
        <v>0</v>
      </c>
      <c r="DL1043" s="185">
        <v>0</v>
      </c>
      <c r="DM1043" s="187">
        <v>44013</v>
      </c>
      <c r="DN1043" s="187">
        <v>44055</v>
      </c>
      <c r="DO1043" s="185">
        <v>0</v>
      </c>
      <c r="DP1043" s="185">
        <v>66600</v>
      </c>
      <c r="DQ1043" s="185">
        <v>0</v>
      </c>
      <c r="DR1043" s="185" t="s">
        <v>2009</v>
      </c>
      <c r="DS1043" s="185" t="s">
        <v>1887</v>
      </c>
      <c r="DT1043" s="185">
        <v>66600</v>
      </c>
      <c r="DV1043" s="185" t="s">
        <v>2051</v>
      </c>
      <c r="DW1043" s="185">
        <v>1665000</v>
      </c>
      <c r="DX1043" s="185" t="s">
        <v>1896</v>
      </c>
    </row>
    <row r="1044" spans="1:128" x14ac:dyDescent="0.25">
      <c r="A1044" s="185">
        <v>30</v>
      </c>
      <c r="B1044" s="185">
        <v>2857000</v>
      </c>
      <c r="D1044" s="230">
        <v>1.044E-2</v>
      </c>
      <c r="E1044" s="185">
        <v>29827</v>
      </c>
      <c r="F1044" s="185">
        <v>73149467</v>
      </c>
      <c r="I1044" s="185">
        <v>2932880</v>
      </c>
      <c r="J1044" s="185">
        <v>907729</v>
      </c>
      <c r="L1044" s="185">
        <v>3011747</v>
      </c>
      <c r="M1044" s="185" t="s">
        <v>2123</v>
      </c>
      <c r="N1044" s="185" t="s">
        <v>597</v>
      </c>
      <c r="R1044" s="185" t="s">
        <v>1879</v>
      </c>
      <c r="S1044" s="185" t="s">
        <v>780</v>
      </c>
      <c r="T1044" s="185" t="s">
        <v>624</v>
      </c>
      <c r="U1044" s="185" t="s">
        <v>682</v>
      </c>
      <c r="V1044" s="185" t="s">
        <v>2012</v>
      </c>
      <c r="W1044" s="185" t="s">
        <v>1516</v>
      </c>
      <c r="X1044" s="185" t="s">
        <v>1880</v>
      </c>
      <c r="Y1044" s="185" t="s">
        <v>1987</v>
      </c>
      <c r="Z1044" s="185" t="s">
        <v>2124</v>
      </c>
      <c r="AA1044" s="185" t="s">
        <v>1883</v>
      </c>
      <c r="AB1044" s="185" t="s">
        <v>1923</v>
      </c>
      <c r="AC1044" s="185" t="s">
        <v>5738</v>
      </c>
      <c r="AD1044" s="185" t="s">
        <v>2009</v>
      </c>
      <c r="AE1044" s="185" t="s">
        <v>1887</v>
      </c>
      <c r="AF1044" s="185" t="s">
        <v>1888</v>
      </c>
      <c r="AG1044" s="185" t="s">
        <v>1889</v>
      </c>
      <c r="AH1044" s="185" t="s">
        <v>1883</v>
      </c>
      <c r="AI1044" s="185" t="s">
        <v>1890</v>
      </c>
      <c r="AK1044" s="185" t="s">
        <v>5739</v>
      </c>
      <c r="AL1044" s="185" t="s">
        <v>2030</v>
      </c>
      <c r="AM1044" s="185" t="s">
        <v>3680</v>
      </c>
      <c r="AN1044" s="185" t="s">
        <v>2068</v>
      </c>
      <c r="AO1044" s="185" t="s">
        <v>2765</v>
      </c>
      <c r="AP1044" s="185" t="s">
        <v>1896</v>
      </c>
      <c r="AQ1044" s="185" t="s">
        <v>2012</v>
      </c>
      <c r="AR1044" s="185" t="s">
        <v>2300</v>
      </c>
      <c r="AS1044" s="185">
        <v>2593510</v>
      </c>
      <c r="AT1044" s="185" t="s">
        <v>2136</v>
      </c>
      <c r="AU1044" s="185" t="s">
        <v>1332</v>
      </c>
      <c r="AV1044" s="185" t="s">
        <v>1920</v>
      </c>
      <c r="AW1044" s="185">
        <v>2857236</v>
      </c>
      <c r="AX1044" s="185">
        <v>0</v>
      </c>
      <c r="AY1044" s="185" t="s">
        <v>2079</v>
      </c>
      <c r="AZ1044" s="186">
        <v>0</v>
      </c>
      <c r="BA1044" s="231">
        <v>8</v>
      </c>
      <c r="BB1044" s="185">
        <v>0</v>
      </c>
      <c r="BD1044" s="187">
        <v>25969</v>
      </c>
      <c r="BE1044" s="187">
        <v>42948</v>
      </c>
      <c r="BF1044" s="187">
        <v>42948</v>
      </c>
      <c r="BH1044" s="187">
        <v>43678</v>
      </c>
      <c r="BI1044" s="187">
        <v>44043</v>
      </c>
      <c r="BO1044" s="185" t="s">
        <v>597</v>
      </c>
      <c r="BR1044" s="185" t="s">
        <v>2080</v>
      </c>
      <c r="BV1044" s="185" t="s">
        <v>1901</v>
      </c>
      <c r="BW1044" s="185" t="s">
        <v>1926</v>
      </c>
      <c r="BX1044" s="185" t="s">
        <v>1902</v>
      </c>
      <c r="BY1044" s="187">
        <v>42948</v>
      </c>
      <c r="BZ1044" s="187">
        <v>44044</v>
      </c>
      <c r="CA1044" s="185">
        <v>0</v>
      </c>
      <c r="CB1044" s="185">
        <v>2857236</v>
      </c>
      <c r="CC1044" s="185">
        <v>0</v>
      </c>
      <c r="CD1044" s="185">
        <v>0</v>
      </c>
      <c r="CE1044" s="185">
        <v>0</v>
      </c>
      <c r="CF1044" s="185">
        <v>0</v>
      </c>
      <c r="CG1044" s="185">
        <v>0</v>
      </c>
      <c r="CH1044" s="185">
        <v>0</v>
      </c>
      <c r="CI1044" s="185">
        <v>0</v>
      </c>
      <c r="CK1044" s="185">
        <v>0</v>
      </c>
      <c r="CL1044" s="185">
        <v>0</v>
      </c>
      <c r="CM1044" s="185">
        <v>0</v>
      </c>
      <c r="CN1044" s="185">
        <v>0</v>
      </c>
      <c r="CO1044" s="185">
        <v>0</v>
      </c>
      <c r="CP1044" s="185">
        <v>0</v>
      </c>
      <c r="CQ1044" s="185">
        <v>228579</v>
      </c>
      <c r="CR1044" s="185">
        <v>0</v>
      </c>
      <c r="CS1044" s="185">
        <v>0</v>
      </c>
      <c r="CT1044" s="185">
        <v>0</v>
      </c>
      <c r="CU1044" s="185">
        <v>0</v>
      </c>
      <c r="CV1044" s="185">
        <v>0</v>
      </c>
      <c r="CW1044" s="185">
        <v>3085815</v>
      </c>
      <c r="CX1044" s="185">
        <v>1335653</v>
      </c>
      <c r="CY1044" s="185">
        <v>1750162</v>
      </c>
      <c r="CZ1044" s="185" t="s">
        <v>8035</v>
      </c>
      <c r="DA1044" s="185">
        <v>257151</v>
      </c>
      <c r="DB1044" s="185">
        <v>242800</v>
      </c>
      <c r="DC1044" s="185">
        <v>342800</v>
      </c>
      <c r="DD1044" s="185">
        <v>3086000</v>
      </c>
      <c r="DE1044" s="185">
        <v>123400</v>
      </c>
      <c r="DF1044" s="185">
        <v>61700</v>
      </c>
      <c r="DG1044" s="185">
        <v>92600</v>
      </c>
      <c r="DH1044" s="185">
        <v>0</v>
      </c>
      <c r="DI1044" s="185">
        <v>30</v>
      </c>
      <c r="DJ1044" s="185">
        <v>0</v>
      </c>
      <c r="DK1044" s="185">
        <v>0</v>
      </c>
      <c r="DL1044" s="185">
        <v>0</v>
      </c>
      <c r="DM1044" s="187">
        <v>44081</v>
      </c>
      <c r="DN1044" s="187">
        <v>44099</v>
      </c>
      <c r="DO1044" s="185">
        <v>0</v>
      </c>
      <c r="DP1044" s="185">
        <v>114300</v>
      </c>
      <c r="DQ1044" s="185">
        <v>0</v>
      </c>
      <c r="DR1044" s="185" t="s">
        <v>1888</v>
      </c>
      <c r="DS1044" s="185" t="s">
        <v>1887</v>
      </c>
      <c r="DT1044" s="185">
        <v>114300</v>
      </c>
      <c r="DV1044" s="185" t="s">
        <v>1984</v>
      </c>
      <c r="DW1044" s="185">
        <v>2857000</v>
      </c>
      <c r="DX1044" s="185" t="s">
        <v>1896</v>
      </c>
    </row>
    <row r="1045" spans="1:128" x14ac:dyDescent="0.25">
      <c r="A1045" s="185">
        <v>30</v>
      </c>
      <c r="B1045" s="185">
        <v>2497000</v>
      </c>
      <c r="D1045" s="230">
        <v>6.9599999999999995E-2</v>
      </c>
      <c r="E1045" s="185">
        <v>173791</v>
      </c>
      <c r="F1045" s="185">
        <v>73149507</v>
      </c>
      <c r="I1045" s="185">
        <v>1903246</v>
      </c>
      <c r="J1045" s="185">
        <v>832461</v>
      </c>
      <c r="L1045" s="185">
        <v>2147467</v>
      </c>
      <c r="M1045" s="185" t="s">
        <v>1946</v>
      </c>
      <c r="N1045" s="185" t="s">
        <v>1878</v>
      </c>
      <c r="R1045" s="185" t="s">
        <v>1879</v>
      </c>
      <c r="S1045" s="185" t="s">
        <v>781</v>
      </c>
      <c r="T1045" s="185" t="s">
        <v>2963</v>
      </c>
      <c r="U1045" s="185" t="s">
        <v>460</v>
      </c>
      <c r="V1045" s="185" t="s">
        <v>1272</v>
      </c>
      <c r="W1045" s="185" t="s">
        <v>1404</v>
      </c>
      <c r="X1045" s="185" t="s">
        <v>2138</v>
      </c>
      <c r="Y1045" s="185" t="s">
        <v>1881</v>
      </c>
      <c r="Z1045" s="185" t="s">
        <v>2650</v>
      </c>
      <c r="AA1045" s="185" t="s">
        <v>1883</v>
      </c>
      <c r="AB1045" s="185" t="s">
        <v>1923</v>
      </c>
      <c r="AC1045" s="185" t="s">
        <v>5740</v>
      </c>
      <c r="AD1045" s="185" t="s">
        <v>2965</v>
      </c>
      <c r="AE1045" s="185" t="s">
        <v>1989</v>
      </c>
      <c r="AF1045" s="185" t="s">
        <v>1888</v>
      </c>
      <c r="AG1045" s="185" t="s">
        <v>1889</v>
      </c>
      <c r="AH1045" s="185" t="s">
        <v>1912</v>
      </c>
      <c r="AI1045" s="185" t="s">
        <v>1890</v>
      </c>
      <c r="AK1045" s="185" t="s">
        <v>4854</v>
      </c>
      <c r="AL1045" s="185" t="s">
        <v>5716</v>
      </c>
      <c r="AM1045" s="185" t="s">
        <v>5741</v>
      </c>
      <c r="AN1045" s="185" t="s">
        <v>5742</v>
      </c>
      <c r="AO1045" s="185" t="s">
        <v>2078</v>
      </c>
      <c r="AP1045" s="185" t="s">
        <v>1896</v>
      </c>
      <c r="AQ1045" s="185" t="s">
        <v>1272</v>
      </c>
      <c r="AR1045" s="185" t="s">
        <v>1935</v>
      </c>
      <c r="AS1045" s="185">
        <v>1664922</v>
      </c>
      <c r="AT1045" s="185" t="s">
        <v>1935</v>
      </c>
      <c r="AV1045" s="185" t="s">
        <v>1920</v>
      </c>
      <c r="AW1045" s="185">
        <v>1664922</v>
      </c>
      <c r="AX1045" s="185">
        <v>0</v>
      </c>
      <c r="AY1045" s="185" t="s">
        <v>1899</v>
      </c>
      <c r="AZ1045" s="186">
        <v>0</v>
      </c>
      <c r="BA1045" s="231">
        <v>0</v>
      </c>
      <c r="BB1045" s="185">
        <v>20</v>
      </c>
      <c r="BD1045" s="187">
        <v>25778</v>
      </c>
      <c r="BE1045" s="187">
        <v>42888</v>
      </c>
      <c r="BF1045" s="187">
        <v>42888</v>
      </c>
      <c r="BH1045" s="187">
        <v>43618</v>
      </c>
      <c r="BI1045" s="187">
        <v>43983</v>
      </c>
      <c r="BM1045" s="185" t="s">
        <v>1900</v>
      </c>
      <c r="BN1045" s="185" t="s">
        <v>1275</v>
      </c>
      <c r="BV1045" s="185" t="s">
        <v>1901</v>
      </c>
      <c r="BW1045" s="185" t="s">
        <v>1896</v>
      </c>
      <c r="BX1045" s="185" t="s">
        <v>1902</v>
      </c>
      <c r="BY1045" s="187">
        <v>42888</v>
      </c>
      <c r="BZ1045" s="187">
        <v>44349</v>
      </c>
      <c r="CA1045" s="185">
        <v>0</v>
      </c>
      <c r="CB1045" s="185">
        <v>1664922</v>
      </c>
      <c r="CC1045" s="185">
        <v>0</v>
      </c>
      <c r="CD1045" s="185">
        <v>102854</v>
      </c>
      <c r="CE1045" s="185">
        <v>0</v>
      </c>
      <c r="CF1045" s="185">
        <v>0</v>
      </c>
      <c r="CG1045" s="185">
        <v>0</v>
      </c>
      <c r="CH1045" s="185">
        <v>832461</v>
      </c>
      <c r="CI1045" s="185">
        <v>0</v>
      </c>
      <c r="CK1045" s="185">
        <v>1030925</v>
      </c>
      <c r="CL1045" s="185">
        <v>0</v>
      </c>
      <c r="CM1045" s="185">
        <v>0</v>
      </c>
      <c r="CN1045" s="185">
        <v>0</v>
      </c>
      <c r="CO1045" s="185">
        <v>332984</v>
      </c>
      <c r="CP1045" s="185">
        <v>66098</v>
      </c>
      <c r="CQ1045" s="185">
        <v>0</v>
      </c>
      <c r="CR1045" s="185">
        <v>0</v>
      </c>
      <c r="CS1045" s="185">
        <v>110995</v>
      </c>
      <c r="CT1045" s="185">
        <v>0</v>
      </c>
      <c r="CU1045" s="185">
        <v>0</v>
      </c>
      <c r="CV1045" s="185">
        <v>0</v>
      </c>
      <c r="CW1045" s="185">
        <v>4255227</v>
      </c>
      <c r="CX1045" s="185">
        <v>463754</v>
      </c>
      <c r="CY1045" s="185">
        <v>3791473</v>
      </c>
      <c r="CZ1045" s="185" t="s">
        <v>8035</v>
      </c>
      <c r="DA1045" s="185">
        <v>335854</v>
      </c>
      <c r="DB1045" s="185">
        <v>212200</v>
      </c>
      <c r="DC1045" s="185">
        <v>299600</v>
      </c>
      <c r="DD1045" s="185">
        <v>3927000</v>
      </c>
      <c r="DE1045" s="185">
        <v>157100</v>
      </c>
      <c r="DF1045" s="185">
        <v>78500</v>
      </c>
      <c r="DG1045" s="185">
        <v>117800</v>
      </c>
      <c r="DH1045" s="185">
        <v>0</v>
      </c>
      <c r="DI1045" s="185">
        <v>30</v>
      </c>
      <c r="DJ1045" s="185">
        <v>0</v>
      </c>
      <c r="DK1045" s="185">
        <v>0</v>
      </c>
      <c r="DL1045" s="185">
        <v>0</v>
      </c>
      <c r="DM1045" s="187">
        <v>44379</v>
      </c>
      <c r="DN1045" s="187">
        <v>44403</v>
      </c>
      <c r="DO1045" s="185">
        <v>0</v>
      </c>
      <c r="DP1045" s="185">
        <v>99900</v>
      </c>
      <c r="DQ1045" s="185">
        <v>0</v>
      </c>
      <c r="DR1045" s="185" t="s">
        <v>1946</v>
      </c>
      <c r="DS1045" s="185" t="s">
        <v>1903</v>
      </c>
      <c r="DT1045" s="185">
        <v>99900</v>
      </c>
      <c r="DV1045" s="185" t="s">
        <v>2051</v>
      </c>
      <c r="DW1045" s="185">
        <v>2497000</v>
      </c>
      <c r="DX1045" s="185" t="s">
        <v>1896</v>
      </c>
    </row>
    <row r="1046" spans="1:128" x14ac:dyDescent="0.25">
      <c r="A1046" s="185">
        <v>30</v>
      </c>
      <c r="B1046" s="185">
        <v>1365000</v>
      </c>
      <c r="D1046" s="230">
        <v>2.436E-2</v>
      </c>
      <c r="E1046" s="185">
        <v>33251</v>
      </c>
      <c r="F1046" s="185">
        <v>73151585</v>
      </c>
      <c r="I1046" s="185">
        <v>1590659</v>
      </c>
      <c r="J1046" s="185">
        <v>682420</v>
      </c>
      <c r="L1046" s="185">
        <v>1794774</v>
      </c>
      <c r="M1046" s="185" t="s">
        <v>2009</v>
      </c>
      <c r="N1046" s="185" t="s">
        <v>1938</v>
      </c>
      <c r="R1046" s="185" t="s">
        <v>1264</v>
      </c>
      <c r="S1046" s="185" t="s">
        <v>454</v>
      </c>
      <c r="T1046" s="185" t="s">
        <v>858</v>
      </c>
      <c r="U1046" s="185" t="s">
        <v>682</v>
      </c>
      <c r="V1046" s="185" t="s">
        <v>1949</v>
      </c>
      <c r="W1046" s="185" t="s">
        <v>739</v>
      </c>
      <c r="X1046" s="185" t="s">
        <v>1999</v>
      </c>
      <c r="Y1046" s="185" t="s">
        <v>1881</v>
      </c>
      <c r="Z1046" s="185" t="s">
        <v>2139</v>
      </c>
      <c r="AA1046" s="185" t="s">
        <v>1883</v>
      </c>
      <c r="AB1046" s="185" t="s">
        <v>1923</v>
      </c>
      <c r="AC1046" s="185" t="s">
        <v>5743</v>
      </c>
      <c r="AD1046" s="185" t="s">
        <v>2187</v>
      </c>
      <c r="AE1046" s="185" t="s">
        <v>1887</v>
      </c>
      <c r="AF1046" s="185" t="s">
        <v>1888</v>
      </c>
      <c r="AG1046" s="185" t="s">
        <v>1889</v>
      </c>
      <c r="AH1046" s="185" t="s">
        <v>1883</v>
      </c>
      <c r="AI1046" s="185" t="s">
        <v>1890</v>
      </c>
      <c r="AK1046" s="185" t="s">
        <v>2270</v>
      </c>
      <c r="AL1046" s="185" t="s">
        <v>2928</v>
      </c>
      <c r="AM1046" s="185" t="s">
        <v>5744</v>
      </c>
      <c r="AN1046" s="185" t="s">
        <v>5745</v>
      </c>
      <c r="AO1046" s="185" t="s">
        <v>2146</v>
      </c>
      <c r="AP1046" s="185" t="s">
        <v>1896</v>
      </c>
      <c r="AQ1046" s="185" t="s">
        <v>1949</v>
      </c>
      <c r="AR1046" s="185" t="s">
        <v>1957</v>
      </c>
      <c r="AS1046" s="185">
        <v>1364839</v>
      </c>
      <c r="AT1046" s="185" t="s">
        <v>1957</v>
      </c>
      <c r="AV1046" s="185" t="s">
        <v>1920</v>
      </c>
      <c r="AW1046" s="185">
        <v>1364839</v>
      </c>
      <c r="AX1046" s="185">
        <v>0</v>
      </c>
      <c r="AY1046" s="185" t="s">
        <v>1943</v>
      </c>
      <c r="AZ1046" s="186">
        <v>0</v>
      </c>
      <c r="BA1046" s="231">
        <v>11</v>
      </c>
      <c r="BB1046" s="185">
        <v>0</v>
      </c>
      <c r="BC1046" s="185" t="s">
        <v>1332</v>
      </c>
      <c r="BD1046" s="187">
        <v>26328</v>
      </c>
      <c r="BE1046" s="187">
        <v>40057</v>
      </c>
      <c r="BH1046" s="187">
        <v>43344</v>
      </c>
      <c r="BI1046" s="187">
        <v>43708</v>
      </c>
      <c r="BM1046" s="185" t="s">
        <v>1900</v>
      </c>
      <c r="BN1046" s="185" t="s">
        <v>1275</v>
      </c>
      <c r="BV1046" s="185" t="s">
        <v>1901</v>
      </c>
      <c r="BW1046" s="185" t="s">
        <v>1960</v>
      </c>
      <c r="BX1046" s="185" t="s">
        <v>2025</v>
      </c>
      <c r="BY1046" s="187">
        <v>43709</v>
      </c>
      <c r="BZ1046" s="187">
        <v>44075</v>
      </c>
      <c r="CA1046" s="185">
        <v>0</v>
      </c>
      <c r="CB1046" s="185">
        <v>1364839</v>
      </c>
      <c r="CC1046" s="185">
        <v>0</v>
      </c>
      <c r="CD1046" s="185">
        <v>102854</v>
      </c>
      <c r="CE1046" s="185">
        <v>0</v>
      </c>
      <c r="CF1046" s="185">
        <v>0</v>
      </c>
      <c r="CG1046" s="185">
        <v>0</v>
      </c>
      <c r="CH1046" s="185">
        <v>0</v>
      </c>
      <c r="CI1046" s="185">
        <v>0</v>
      </c>
      <c r="CK1046" s="185">
        <v>0</v>
      </c>
      <c r="CL1046" s="185">
        <v>0</v>
      </c>
      <c r="CM1046" s="185">
        <v>0</v>
      </c>
      <c r="CN1046" s="185">
        <v>0</v>
      </c>
      <c r="CO1046" s="185">
        <v>0</v>
      </c>
      <c r="CP1046" s="185">
        <v>66098</v>
      </c>
      <c r="CQ1046" s="185">
        <v>150132</v>
      </c>
      <c r="CR1046" s="185">
        <v>0</v>
      </c>
      <c r="CS1046" s="185">
        <v>0</v>
      </c>
      <c r="CT1046" s="185">
        <v>0</v>
      </c>
      <c r="CU1046" s="185">
        <v>0</v>
      </c>
      <c r="CV1046" s="185">
        <v>0</v>
      </c>
      <c r="CW1046" s="185">
        <v>1683923</v>
      </c>
      <c r="CX1046" s="185">
        <v>339394</v>
      </c>
      <c r="CY1046" s="185">
        <v>1344529</v>
      </c>
      <c r="CZ1046" s="185" t="s">
        <v>8035</v>
      </c>
      <c r="DA1046" s="185">
        <v>140327</v>
      </c>
      <c r="DB1046" s="185">
        <v>116000</v>
      </c>
      <c r="DC1046" s="185">
        <v>163800</v>
      </c>
      <c r="DD1046" s="185">
        <v>1581000</v>
      </c>
      <c r="DE1046" s="185">
        <v>63200</v>
      </c>
      <c r="DF1046" s="185">
        <v>31600</v>
      </c>
      <c r="DG1046" s="185">
        <v>47400</v>
      </c>
      <c r="DH1046" s="185">
        <v>0</v>
      </c>
      <c r="DI1046" s="185">
        <v>30</v>
      </c>
      <c r="DJ1046" s="185">
        <v>0</v>
      </c>
      <c r="DK1046" s="185">
        <v>0</v>
      </c>
      <c r="DL1046" s="185">
        <v>0</v>
      </c>
      <c r="DM1046" s="187">
        <v>44113</v>
      </c>
      <c r="DN1046" s="187">
        <v>44134</v>
      </c>
      <c r="DO1046" s="185">
        <v>0</v>
      </c>
      <c r="DP1046" s="185">
        <v>54600</v>
      </c>
      <c r="DQ1046" s="185">
        <v>0</v>
      </c>
      <c r="DR1046" s="185" t="s">
        <v>2009</v>
      </c>
      <c r="DS1046" s="185" t="s">
        <v>1903</v>
      </c>
      <c r="DT1046" s="185">
        <v>54600</v>
      </c>
      <c r="DV1046" s="185" t="s">
        <v>2148</v>
      </c>
      <c r="DW1046" s="185">
        <v>1365000</v>
      </c>
      <c r="DX1046" s="185" t="s">
        <v>1896</v>
      </c>
    </row>
    <row r="1047" spans="1:128" x14ac:dyDescent="0.25">
      <c r="A1047" s="185">
        <v>30</v>
      </c>
      <c r="B1047" s="185">
        <v>1665000</v>
      </c>
      <c r="D1047" s="230">
        <v>5.2199999999999998E-3</v>
      </c>
      <c r="E1047" s="185">
        <v>8691</v>
      </c>
      <c r="F1047" s="185">
        <v>73187990</v>
      </c>
      <c r="I1047" s="185">
        <v>1903246</v>
      </c>
      <c r="J1047" s="185">
        <v>832461</v>
      </c>
      <c r="L1047" s="185">
        <v>2147760</v>
      </c>
      <c r="M1047" s="185" t="s">
        <v>1946</v>
      </c>
      <c r="N1047" s="185" t="s">
        <v>1878</v>
      </c>
      <c r="R1047" s="185" t="s">
        <v>1879</v>
      </c>
      <c r="S1047" s="185" t="s">
        <v>781</v>
      </c>
      <c r="T1047" s="185" t="s">
        <v>130</v>
      </c>
      <c r="U1047" s="185" t="s">
        <v>682</v>
      </c>
      <c r="V1047" s="185" t="s">
        <v>1272</v>
      </c>
      <c r="W1047" s="185" t="s">
        <v>1624</v>
      </c>
      <c r="X1047" s="185" t="s">
        <v>2138</v>
      </c>
      <c r="Y1047" s="185" t="s">
        <v>1881</v>
      </c>
      <c r="Z1047" s="185" t="s">
        <v>2650</v>
      </c>
      <c r="AA1047" s="185" t="s">
        <v>1883</v>
      </c>
      <c r="AB1047" s="185" t="s">
        <v>1923</v>
      </c>
      <c r="AC1047" s="185" t="s">
        <v>5746</v>
      </c>
      <c r="AD1047" s="185" t="s">
        <v>2123</v>
      </c>
      <c r="AE1047" s="185" t="s">
        <v>1887</v>
      </c>
      <c r="AF1047" s="185" t="s">
        <v>1888</v>
      </c>
      <c r="AG1047" s="185" t="s">
        <v>1889</v>
      </c>
      <c r="AH1047" s="185" t="s">
        <v>1883</v>
      </c>
      <c r="AI1047" s="185" t="s">
        <v>1890</v>
      </c>
      <c r="AK1047" s="185" t="s">
        <v>5747</v>
      </c>
      <c r="AL1047" s="185" t="s">
        <v>3689</v>
      </c>
      <c r="AM1047" s="185" t="s">
        <v>2495</v>
      </c>
      <c r="AN1047" s="185" t="s">
        <v>2495</v>
      </c>
      <c r="AP1047" s="185" t="s">
        <v>1896</v>
      </c>
      <c r="AQ1047" s="185" t="s">
        <v>1272</v>
      </c>
      <c r="AR1047" s="185" t="s">
        <v>1935</v>
      </c>
      <c r="AS1047" s="185">
        <v>1664922</v>
      </c>
      <c r="AT1047" s="185" t="s">
        <v>1935</v>
      </c>
      <c r="AV1047" s="185" t="s">
        <v>1920</v>
      </c>
      <c r="AW1047" s="185">
        <v>1664922</v>
      </c>
      <c r="AX1047" s="185">
        <v>0</v>
      </c>
      <c r="AY1047" s="185" t="s">
        <v>1899</v>
      </c>
      <c r="AZ1047" s="186">
        <v>0</v>
      </c>
      <c r="BA1047" s="231">
        <v>0</v>
      </c>
      <c r="BB1047" s="185">
        <v>0</v>
      </c>
      <c r="BD1047" s="187">
        <v>30024</v>
      </c>
      <c r="BE1047" s="187">
        <v>43104</v>
      </c>
      <c r="BF1047" s="187">
        <v>43104</v>
      </c>
      <c r="BH1047" s="187">
        <v>43469</v>
      </c>
      <c r="BI1047" s="187">
        <v>43833</v>
      </c>
      <c r="BM1047" s="185" t="s">
        <v>1944</v>
      </c>
      <c r="BN1047" s="185" t="s">
        <v>1945</v>
      </c>
      <c r="BV1047" s="185" t="s">
        <v>1901</v>
      </c>
      <c r="BW1047" s="185" t="s">
        <v>1896</v>
      </c>
      <c r="BX1047" s="185" t="s">
        <v>1902</v>
      </c>
      <c r="BY1047" s="187">
        <v>43104</v>
      </c>
      <c r="BZ1047" s="187">
        <v>44200</v>
      </c>
      <c r="CA1047" s="185">
        <v>0</v>
      </c>
      <c r="CB1047" s="185">
        <v>1664922</v>
      </c>
      <c r="CC1047" s="185">
        <v>0</v>
      </c>
      <c r="CD1047" s="185">
        <v>102854</v>
      </c>
      <c r="CE1047" s="185">
        <v>0</v>
      </c>
      <c r="CF1047" s="185">
        <v>0</v>
      </c>
      <c r="CG1047" s="185">
        <v>0</v>
      </c>
      <c r="CH1047" s="185">
        <v>0</v>
      </c>
      <c r="CI1047" s="185">
        <v>0</v>
      </c>
      <c r="CK1047" s="185">
        <v>0</v>
      </c>
      <c r="CL1047" s="185">
        <v>0</v>
      </c>
      <c r="CM1047" s="185">
        <v>0</v>
      </c>
      <c r="CN1047" s="185">
        <v>0</v>
      </c>
      <c r="CO1047" s="185">
        <v>0</v>
      </c>
      <c r="CP1047" s="185">
        <v>66098</v>
      </c>
      <c r="CQ1047" s="185">
        <v>0</v>
      </c>
      <c r="CR1047" s="185">
        <v>0</v>
      </c>
      <c r="CS1047" s="185">
        <v>0</v>
      </c>
      <c r="CT1047" s="185">
        <v>0</v>
      </c>
      <c r="CU1047" s="185">
        <v>0</v>
      </c>
      <c r="CV1047" s="185">
        <v>0</v>
      </c>
      <c r="CW1047" s="185">
        <v>1833874</v>
      </c>
      <c r="CX1047" s="185">
        <v>748843</v>
      </c>
      <c r="CY1047" s="185">
        <v>1085031</v>
      </c>
      <c r="CZ1047" s="185" t="s">
        <v>8035</v>
      </c>
      <c r="DA1047" s="185">
        <v>152823</v>
      </c>
      <c r="DB1047" s="185">
        <v>141500</v>
      </c>
      <c r="DC1047" s="185">
        <v>199800</v>
      </c>
      <c r="DD1047" s="185">
        <v>1731000</v>
      </c>
      <c r="DE1047" s="185">
        <v>69200</v>
      </c>
      <c r="DF1047" s="185">
        <v>34600</v>
      </c>
      <c r="DG1047" s="185">
        <v>51900</v>
      </c>
      <c r="DH1047" s="185">
        <v>0</v>
      </c>
      <c r="DI1047" s="185">
        <v>30</v>
      </c>
      <c r="DJ1047" s="185">
        <v>0</v>
      </c>
      <c r="DK1047" s="185">
        <v>0</v>
      </c>
      <c r="DL1047" s="185">
        <v>0</v>
      </c>
      <c r="DM1047" s="187">
        <v>44197</v>
      </c>
      <c r="DN1047" s="187">
        <v>44210</v>
      </c>
      <c r="DO1047" s="185">
        <v>0</v>
      </c>
      <c r="DP1047" s="185">
        <v>66600</v>
      </c>
      <c r="DQ1047" s="185">
        <v>0</v>
      </c>
      <c r="DR1047" s="185" t="s">
        <v>1946</v>
      </c>
      <c r="DS1047" s="185" t="s">
        <v>1903</v>
      </c>
      <c r="DT1047" s="185">
        <v>66600</v>
      </c>
      <c r="DV1047" s="185" t="s">
        <v>2051</v>
      </c>
      <c r="DW1047" s="185">
        <v>1665000</v>
      </c>
      <c r="DX1047" s="185" t="s">
        <v>1896</v>
      </c>
    </row>
    <row r="1048" spans="1:128" x14ac:dyDescent="0.25">
      <c r="A1048" s="185">
        <v>30</v>
      </c>
      <c r="B1048" s="185">
        <v>1948000</v>
      </c>
      <c r="D1048" s="230">
        <v>6.9599999999999995E-2</v>
      </c>
      <c r="E1048" s="185">
        <v>135581</v>
      </c>
      <c r="F1048" s="185">
        <v>73548134</v>
      </c>
      <c r="I1048" s="185">
        <v>2004496</v>
      </c>
      <c r="J1048" s="185">
        <v>681691</v>
      </c>
      <c r="L1048" s="185">
        <v>2261563</v>
      </c>
      <c r="M1048" s="185" t="s">
        <v>1946</v>
      </c>
      <c r="N1048" s="185" t="s">
        <v>2044</v>
      </c>
      <c r="R1048" s="185" t="s">
        <v>1879</v>
      </c>
      <c r="S1048" s="185" t="s">
        <v>781</v>
      </c>
      <c r="T1048" s="185" t="s">
        <v>2963</v>
      </c>
      <c r="U1048" s="185" t="s">
        <v>460</v>
      </c>
      <c r="V1048" s="185" t="s">
        <v>1272</v>
      </c>
      <c r="W1048" s="185" t="s">
        <v>760</v>
      </c>
      <c r="X1048" s="185" t="s">
        <v>2407</v>
      </c>
      <c r="Y1048" s="185" t="s">
        <v>1881</v>
      </c>
      <c r="Z1048" s="185" t="s">
        <v>2650</v>
      </c>
      <c r="AA1048" s="185" t="s">
        <v>1883</v>
      </c>
      <c r="AB1048" s="185" t="s">
        <v>1923</v>
      </c>
      <c r="AC1048" s="185" t="s">
        <v>5748</v>
      </c>
      <c r="AD1048" s="185" t="s">
        <v>2965</v>
      </c>
      <c r="AE1048" s="185" t="s">
        <v>1989</v>
      </c>
      <c r="AF1048" s="185" t="s">
        <v>1888</v>
      </c>
      <c r="AG1048" s="185" t="s">
        <v>1889</v>
      </c>
      <c r="AH1048" s="185" t="s">
        <v>1912</v>
      </c>
      <c r="AI1048" s="185" t="s">
        <v>1890</v>
      </c>
      <c r="AK1048" s="185" t="s">
        <v>2966</v>
      </c>
      <c r="AL1048" s="185" t="s">
        <v>2329</v>
      </c>
      <c r="AM1048" s="185" t="s">
        <v>5749</v>
      </c>
      <c r="AN1048" s="185" t="s">
        <v>5750</v>
      </c>
      <c r="AO1048" s="185" t="s">
        <v>2146</v>
      </c>
      <c r="AP1048" s="185" t="s">
        <v>1896</v>
      </c>
      <c r="AQ1048" s="185" t="s">
        <v>1272</v>
      </c>
      <c r="AR1048" s="185" t="s">
        <v>1897</v>
      </c>
      <c r="AS1048" s="185">
        <v>1947688</v>
      </c>
      <c r="AT1048" s="185" t="s">
        <v>1897</v>
      </c>
      <c r="AV1048" s="185" t="s">
        <v>1920</v>
      </c>
      <c r="AW1048" s="185">
        <v>1947688</v>
      </c>
      <c r="AX1048" s="185">
        <v>0</v>
      </c>
      <c r="AY1048" s="185" t="s">
        <v>2050</v>
      </c>
      <c r="AZ1048" s="186">
        <v>0</v>
      </c>
      <c r="BA1048" s="231">
        <v>0</v>
      </c>
      <c r="BB1048" s="185">
        <v>20</v>
      </c>
      <c r="BC1048" s="185" t="s">
        <v>1332</v>
      </c>
      <c r="BD1048" s="187">
        <v>25098</v>
      </c>
      <c r="BE1048" s="187">
        <v>40214</v>
      </c>
      <c r="BF1048" s="187">
        <v>42860</v>
      </c>
      <c r="BH1048" s="187">
        <v>43136</v>
      </c>
      <c r="BI1048" s="187">
        <v>43500</v>
      </c>
      <c r="BM1048" s="185" t="s">
        <v>1900</v>
      </c>
      <c r="BN1048" s="185" t="s">
        <v>1275</v>
      </c>
      <c r="BV1048" s="185" t="s">
        <v>1901</v>
      </c>
      <c r="BW1048" s="185" t="s">
        <v>1960</v>
      </c>
      <c r="BX1048" s="185" t="s">
        <v>1902</v>
      </c>
      <c r="BY1048" s="187">
        <v>43866</v>
      </c>
      <c r="BZ1048" s="187">
        <v>44232</v>
      </c>
      <c r="CA1048" s="185">
        <v>0</v>
      </c>
      <c r="CB1048" s="185">
        <v>1947688</v>
      </c>
      <c r="CC1048" s="185">
        <v>0</v>
      </c>
      <c r="CD1048" s="185">
        <v>0</v>
      </c>
      <c r="CE1048" s="185">
        <v>0</v>
      </c>
      <c r="CF1048" s="185">
        <v>0</v>
      </c>
      <c r="CG1048" s="185">
        <v>0</v>
      </c>
      <c r="CH1048" s="185">
        <v>0</v>
      </c>
      <c r="CI1048" s="185">
        <v>0</v>
      </c>
      <c r="CK1048" s="185">
        <v>0</v>
      </c>
      <c r="CL1048" s="185">
        <v>0</v>
      </c>
      <c r="CM1048" s="185">
        <v>0</v>
      </c>
      <c r="CN1048" s="185">
        <v>0</v>
      </c>
      <c r="CO1048" s="185">
        <v>389538</v>
      </c>
      <c r="CP1048" s="185">
        <v>0</v>
      </c>
      <c r="CQ1048" s="185">
        <v>0</v>
      </c>
      <c r="CR1048" s="185">
        <v>0</v>
      </c>
      <c r="CS1048" s="185">
        <v>0</v>
      </c>
      <c r="CT1048" s="185">
        <v>0</v>
      </c>
      <c r="CU1048" s="185">
        <v>0</v>
      </c>
      <c r="CV1048" s="185">
        <v>0</v>
      </c>
      <c r="CW1048" s="185">
        <v>2337226</v>
      </c>
      <c r="CX1048" s="185">
        <v>253184</v>
      </c>
      <c r="CY1048" s="185">
        <v>2084042</v>
      </c>
      <c r="CZ1048" s="185" t="s">
        <v>8035</v>
      </c>
      <c r="DA1048" s="185">
        <v>194769</v>
      </c>
      <c r="DB1048" s="185">
        <v>165600</v>
      </c>
      <c r="DC1048" s="185">
        <v>233800</v>
      </c>
      <c r="DD1048" s="185">
        <v>2337000</v>
      </c>
      <c r="DE1048" s="185">
        <v>93500</v>
      </c>
      <c r="DF1048" s="185">
        <v>46700</v>
      </c>
      <c r="DG1048" s="185">
        <v>70100</v>
      </c>
      <c r="DH1048" s="185">
        <v>0</v>
      </c>
      <c r="DI1048" s="185">
        <v>30</v>
      </c>
      <c r="DJ1048" s="185">
        <v>0</v>
      </c>
      <c r="DK1048" s="185">
        <v>0</v>
      </c>
      <c r="DL1048" s="185">
        <v>0</v>
      </c>
      <c r="DM1048" s="187">
        <v>43924</v>
      </c>
      <c r="DN1048" s="187">
        <v>43948</v>
      </c>
      <c r="DO1048" s="185">
        <v>0</v>
      </c>
      <c r="DP1048" s="185">
        <v>77900</v>
      </c>
      <c r="DQ1048" s="185">
        <v>0</v>
      </c>
      <c r="DR1048" s="185" t="s">
        <v>2074</v>
      </c>
      <c r="DS1048" s="185" t="s">
        <v>1903</v>
      </c>
      <c r="DT1048" s="185">
        <v>77900</v>
      </c>
      <c r="DV1048" s="185" t="s">
        <v>2051</v>
      </c>
      <c r="DW1048" s="185">
        <v>1948000</v>
      </c>
      <c r="DX1048" s="185" t="s">
        <v>1896</v>
      </c>
    </row>
    <row r="1049" spans="1:128" x14ac:dyDescent="0.25">
      <c r="A1049" s="185">
        <v>30</v>
      </c>
      <c r="B1049" s="185">
        <v>1365000</v>
      </c>
      <c r="D1049" s="230">
        <v>6.9599999999999995E-2</v>
      </c>
      <c r="E1049" s="185">
        <v>95004</v>
      </c>
      <c r="F1049" s="185">
        <v>73580218</v>
      </c>
      <c r="I1049" s="185">
        <v>1590659</v>
      </c>
      <c r="J1049" s="185">
        <v>682420</v>
      </c>
      <c r="L1049" s="185">
        <v>1794701</v>
      </c>
      <c r="M1049" s="185" t="s">
        <v>1946</v>
      </c>
      <c r="N1049" s="185" t="s">
        <v>2227</v>
      </c>
      <c r="R1049" s="185" t="s">
        <v>1264</v>
      </c>
      <c r="S1049" s="185" t="s">
        <v>781</v>
      </c>
      <c r="T1049" s="185" t="s">
        <v>2963</v>
      </c>
      <c r="U1049" s="185" t="s">
        <v>460</v>
      </c>
      <c r="V1049" s="185" t="s">
        <v>1949</v>
      </c>
      <c r="W1049" s="185" t="s">
        <v>1613</v>
      </c>
      <c r="X1049" s="185" t="s">
        <v>2138</v>
      </c>
      <c r="Y1049" s="185" t="s">
        <v>1987</v>
      </c>
      <c r="Z1049" s="185" t="s">
        <v>2650</v>
      </c>
      <c r="AA1049" s="185" t="s">
        <v>1883</v>
      </c>
      <c r="AB1049" s="185" t="s">
        <v>1923</v>
      </c>
      <c r="AC1049" s="185" t="s">
        <v>5751</v>
      </c>
      <c r="AD1049" s="185" t="s">
        <v>2965</v>
      </c>
      <c r="AE1049" s="185" t="s">
        <v>1989</v>
      </c>
      <c r="AF1049" s="185" t="s">
        <v>1888</v>
      </c>
      <c r="AG1049" s="185" t="s">
        <v>1889</v>
      </c>
      <c r="AH1049" s="185" t="s">
        <v>1912</v>
      </c>
      <c r="AI1049" s="185" t="s">
        <v>1890</v>
      </c>
      <c r="AK1049" s="185" t="s">
        <v>2329</v>
      </c>
      <c r="AL1049" s="185" t="s">
        <v>2121</v>
      </c>
      <c r="AM1049" s="185" t="s">
        <v>2349</v>
      </c>
      <c r="AN1049" s="185" t="s">
        <v>2349</v>
      </c>
      <c r="AP1049" s="185" t="s">
        <v>1896</v>
      </c>
      <c r="AQ1049" s="185" t="s">
        <v>1949</v>
      </c>
      <c r="AR1049" s="185" t="s">
        <v>1957</v>
      </c>
      <c r="AS1049" s="185">
        <v>1364839</v>
      </c>
      <c r="AT1049" s="185" t="s">
        <v>1957</v>
      </c>
      <c r="AV1049" s="185" t="s">
        <v>1920</v>
      </c>
      <c r="AW1049" s="185">
        <v>1364839</v>
      </c>
      <c r="AX1049" s="185">
        <v>0</v>
      </c>
      <c r="AY1049" s="185" t="s">
        <v>2233</v>
      </c>
      <c r="AZ1049" s="186">
        <v>0</v>
      </c>
      <c r="BA1049" s="231">
        <v>0</v>
      </c>
      <c r="BB1049" s="185">
        <v>20</v>
      </c>
      <c r="BD1049" s="187">
        <v>27574</v>
      </c>
      <c r="BE1049" s="187">
        <v>43115</v>
      </c>
      <c r="BF1049" s="187">
        <v>43115</v>
      </c>
      <c r="BH1049" s="187">
        <v>43845</v>
      </c>
      <c r="BI1049" s="187">
        <v>44210</v>
      </c>
      <c r="BM1049" s="185" t="s">
        <v>1900</v>
      </c>
      <c r="BN1049" s="185" t="s">
        <v>1275</v>
      </c>
      <c r="BV1049" s="185" t="s">
        <v>1901</v>
      </c>
      <c r="BW1049" s="185" t="s">
        <v>1896</v>
      </c>
      <c r="BX1049" s="185" t="s">
        <v>2025</v>
      </c>
      <c r="BY1049" s="187">
        <v>43115</v>
      </c>
      <c r="BZ1049" s="187">
        <v>44211</v>
      </c>
      <c r="CA1049" s="185">
        <v>0</v>
      </c>
      <c r="CB1049" s="185">
        <v>1364839</v>
      </c>
      <c r="CC1049" s="185">
        <v>0</v>
      </c>
      <c r="CD1049" s="185">
        <v>102854</v>
      </c>
      <c r="CE1049" s="185">
        <v>0</v>
      </c>
      <c r="CF1049" s="185">
        <v>0</v>
      </c>
      <c r="CG1049" s="185">
        <v>0</v>
      </c>
      <c r="CH1049" s="185">
        <v>0</v>
      </c>
      <c r="CI1049" s="185">
        <v>0</v>
      </c>
      <c r="CK1049" s="185">
        <v>0</v>
      </c>
      <c r="CL1049" s="185">
        <v>0</v>
      </c>
      <c r="CM1049" s="185">
        <v>0</v>
      </c>
      <c r="CN1049" s="185">
        <v>0</v>
      </c>
      <c r="CO1049" s="185">
        <v>272968</v>
      </c>
      <c r="CP1049" s="185">
        <v>66098</v>
      </c>
      <c r="CQ1049" s="185">
        <v>0</v>
      </c>
      <c r="CR1049" s="185">
        <v>0</v>
      </c>
      <c r="CS1049" s="185">
        <v>0</v>
      </c>
      <c r="CT1049" s="185">
        <v>0</v>
      </c>
      <c r="CU1049" s="185">
        <v>0</v>
      </c>
      <c r="CV1049" s="185">
        <v>0</v>
      </c>
      <c r="CW1049" s="185">
        <v>1806759</v>
      </c>
      <c r="CX1049" s="185">
        <v>225480</v>
      </c>
      <c r="CY1049" s="185">
        <v>1581279</v>
      </c>
      <c r="CZ1049" s="185" t="s">
        <v>8035</v>
      </c>
      <c r="DA1049" s="185">
        <v>150563</v>
      </c>
      <c r="DB1049" s="185">
        <v>116000</v>
      </c>
      <c r="DC1049" s="185">
        <v>163800</v>
      </c>
      <c r="DD1049" s="185">
        <v>1704000</v>
      </c>
      <c r="DE1049" s="185">
        <v>68200</v>
      </c>
      <c r="DF1049" s="185">
        <v>34100</v>
      </c>
      <c r="DG1049" s="185">
        <v>51100</v>
      </c>
      <c r="DH1049" s="185">
        <v>0</v>
      </c>
      <c r="DI1049" s="185">
        <v>30</v>
      </c>
      <c r="DJ1049" s="185">
        <v>0</v>
      </c>
      <c r="DK1049" s="185">
        <v>0</v>
      </c>
      <c r="DL1049" s="185">
        <v>0</v>
      </c>
      <c r="DM1049" s="187">
        <v>44228</v>
      </c>
      <c r="DN1049" s="187">
        <v>44246</v>
      </c>
      <c r="DO1049" s="185">
        <v>0</v>
      </c>
      <c r="DP1049" s="185">
        <v>54600</v>
      </c>
      <c r="DQ1049" s="185">
        <v>0</v>
      </c>
      <c r="DR1049" s="185" t="s">
        <v>1946</v>
      </c>
      <c r="DS1049" s="185" t="s">
        <v>1887</v>
      </c>
      <c r="DT1049" s="185">
        <v>54600</v>
      </c>
      <c r="DV1049" s="185" t="s">
        <v>2051</v>
      </c>
      <c r="DW1049" s="185">
        <v>1365000</v>
      </c>
      <c r="DX1049" s="185" t="s">
        <v>1896</v>
      </c>
    </row>
    <row r="1050" spans="1:128" x14ac:dyDescent="0.25">
      <c r="A1050" s="185">
        <v>30</v>
      </c>
      <c r="B1050" s="185">
        <v>4161000</v>
      </c>
      <c r="D1050" s="230">
        <v>2.436E-2</v>
      </c>
      <c r="E1050" s="185">
        <v>101362</v>
      </c>
      <c r="F1050" s="185">
        <v>74085461</v>
      </c>
      <c r="I1050" s="185">
        <v>3171807</v>
      </c>
      <c r="J1050" s="185">
        <v>1078671</v>
      </c>
      <c r="L1050" s="185">
        <v>3578916</v>
      </c>
      <c r="M1050" s="185" t="s">
        <v>2148</v>
      </c>
      <c r="N1050" s="185" t="s">
        <v>1313</v>
      </c>
      <c r="R1050" s="185" t="s">
        <v>1879</v>
      </c>
      <c r="S1050" s="185" t="s">
        <v>149</v>
      </c>
      <c r="T1050" s="185" t="s">
        <v>416</v>
      </c>
      <c r="U1050" s="185" t="s">
        <v>682</v>
      </c>
      <c r="V1050" s="185" t="s">
        <v>2012</v>
      </c>
      <c r="W1050" s="185" t="s">
        <v>1444</v>
      </c>
      <c r="X1050" s="185" t="s">
        <v>2013</v>
      </c>
      <c r="Y1050" s="185" t="s">
        <v>1881</v>
      </c>
      <c r="Z1050" s="185" t="s">
        <v>2296</v>
      </c>
      <c r="AA1050" s="185" t="s">
        <v>1883</v>
      </c>
      <c r="AB1050" s="185" t="s">
        <v>2258</v>
      </c>
      <c r="AC1050" s="185" t="s">
        <v>5752</v>
      </c>
      <c r="AD1050" s="185" t="s">
        <v>2253</v>
      </c>
      <c r="AE1050" s="185" t="s">
        <v>1887</v>
      </c>
      <c r="AF1050" s="185" t="s">
        <v>1888</v>
      </c>
      <c r="AG1050" s="185" t="s">
        <v>1889</v>
      </c>
      <c r="AH1050" s="185" t="s">
        <v>1883</v>
      </c>
      <c r="AI1050" s="185" t="s">
        <v>1890</v>
      </c>
      <c r="AK1050" s="185" t="s">
        <v>2929</v>
      </c>
      <c r="AL1050" s="185" t="s">
        <v>1124</v>
      </c>
      <c r="AM1050" s="185" t="s">
        <v>3254</v>
      </c>
      <c r="AN1050" s="185" t="s">
        <v>2068</v>
      </c>
      <c r="AO1050" s="185" t="s">
        <v>2067</v>
      </c>
      <c r="AP1050" s="185" t="s">
        <v>1896</v>
      </c>
      <c r="AQ1050" s="185" t="s">
        <v>2012</v>
      </c>
      <c r="AR1050" s="185" t="s">
        <v>2285</v>
      </c>
      <c r="AS1050" s="185">
        <v>3081918</v>
      </c>
      <c r="AT1050" s="185" t="s">
        <v>2285</v>
      </c>
      <c r="AV1050" s="185" t="s">
        <v>1920</v>
      </c>
      <c r="AW1050" s="185">
        <v>3081918</v>
      </c>
      <c r="AX1050" s="185">
        <v>0</v>
      </c>
      <c r="AY1050" s="185" t="s">
        <v>2022</v>
      </c>
      <c r="AZ1050" s="186">
        <v>0</v>
      </c>
      <c r="BA1050" s="231">
        <v>0</v>
      </c>
      <c r="BB1050" s="185">
        <v>0</v>
      </c>
      <c r="BD1050" s="187">
        <v>31407</v>
      </c>
      <c r="BE1050" s="187">
        <v>42898</v>
      </c>
      <c r="BF1050" s="187">
        <v>42898</v>
      </c>
      <c r="BH1050" s="187">
        <v>43628</v>
      </c>
      <c r="BI1050" s="187">
        <v>43993</v>
      </c>
      <c r="BO1050" s="185" t="s">
        <v>2023</v>
      </c>
      <c r="BR1050" s="185" t="s">
        <v>2024</v>
      </c>
      <c r="BV1050" s="185" t="s">
        <v>1901</v>
      </c>
      <c r="BW1050" s="185" t="s">
        <v>1926</v>
      </c>
      <c r="BX1050" s="185" t="s">
        <v>1902</v>
      </c>
      <c r="BY1050" s="187">
        <v>42898</v>
      </c>
      <c r="BZ1050" s="187">
        <v>44359</v>
      </c>
      <c r="CA1050" s="185">
        <v>0</v>
      </c>
      <c r="CB1050" s="185">
        <v>3081918</v>
      </c>
      <c r="CC1050" s="185">
        <v>0</v>
      </c>
      <c r="CD1050" s="185">
        <v>0</v>
      </c>
      <c r="CE1050" s="185">
        <v>0</v>
      </c>
      <c r="CF1050" s="185">
        <v>0</v>
      </c>
      <c r="CG1050" s="185">
        <v>0</v>
      </c>
      <c r="CH1050" s="185">
        <v>1078671</v>
      </c>
      <c r="CI1050" s="185">
        <v>0</v>
      </c>
      <c r="CK1050" s="185">
        <v>0</v>
      </c>
      <c r="CL1050" s="185">
        <v>0</v>
      </c>
      <c r="CM1050" s="185">
        <v>0</v>
      </c>
      <c r="CN1050" s="185">
        <v>0</v>
      </c>
      <c r="CO1050" s="185">
        <v>0</v>
      </c>
      <c r="CP1050" s="185">
        <v>0</v>
      </c>
      <c r="CQ1050" s="185">
        <v>0</v>
      </c>
      <c r="CR1050" s="185">
        <v>0</v>
      </c>
      <c r="CS1050" s="185">
        <v>0</v>
      </c>
      <c r="CT1050" s="185">
        <v>0</v>
      </c>
      <c r="CU1050" s="185">
        <v>0</v>
      </c>
      <c r="CV1050" s="185">
        <v>0</v>
      </c>
      <c r="CW1050" s="185">
        <v>4160589</v>
      </c>
      <c r="CX1050" s="185">
        <v>582429</v>
      </c>
      <c r="CY1050" s="185">
        <v>3578160</v>
      </c>
      <c r="CZ1050" s="185" t="s">
        <v>8035</v>
      </c>
      <c r="DA1050" s="185">
        <v>346716</v>
      </c>
      <c r="DB1050" s="185">
        <v>353700</v>
      </c>
      <c r="DC1050" s="185">
        <v>499300</v>
      </c>
      <c r="DD1050" s="185">
        <v>4161000</v>
      </c>
      <c r="DE1050" s="185">
        <v>166400</v>
      </c>
      <c r="DF1050" s="185">
        <v>83200</v>
      </c>
      <c r="DG1050" s="185">
        <v>124800</v>
      </c>
      <c r="DH1050" s="185">
        <v>0</v>
      </c>
      <c r="DI1050" s="185">
        <v>30</v>
      </c>
      <c r="DJ1050" s="185">
        <v>0</v>
      </c>
      <c r="DK1050" s="185">
        <v>0</v>
      </c>
      <c r="DL1050" s="185">
        <v>0</v>
      </c>
      <c r="DM1050" s="187">
        <v>44109</v>
      </c>
      <c r="DN1050" s="187">
        <v>44130</v>
      </c>
      <c r="DO1050" s="185">
        <v>0</v>
      </c>
      <c r="DP1050" s="185">
        <v>166400</v>
      </c>
      <c r="DQ1050" s="185">
        <v>41600</v>
      </c>
      <c r="DR1050" s="185" t="s">
        <v>2026</v>
      </c>
      <c r="DS1050" s="185" t="s">
        <v>1903</v>
      </c>
      <c r="DT1050" s="185">
        <v>166400</v>
      </c>
      <c r="DV1050" s="185" t="s">
        <v>2029</v>
      </c>
      <c r="DW1050" s="185">
        <v>4161000</v>
      </c>
      <c r="DX1050" s="185" t="s">
        <v>1896</v>
      </c>
    </row>
    <row r="1051" spans="1:128" x14ac:dyDescent="0.25">
      <c r="A1051" s="185">
        <v>14</v>
      </c>
      <c r="B1051" s="185">
        <v>795667</v>
      </c>
      <c r="D1051" s="230">
        <v>1.044E-2</v>
      </c>
      <c r="E1051" s="185">
        <v>8307</v>
      </c>
      <c r="F1051" s="185">
        <v>74244409</v>
      </c>
      <c r="I1051" s="185">
        <v>1295460</v>
      </c>
      <c r="J1051" s="185">
        <v>540724</v>
      </c>
      <c r="L1051" s="185">
        <v>1461011</v>
      </c>
      <c r="M1051" s="185" t="s">
        <v>1928</v>
      </c>
      <c r="N1051" s="185" t="s">
        <v>2044</v>
      </c>
      <c r="O1051" s="185" t="s">
        <v>1332</v>
      </c>
      <c r="R1051" s="185" t="s">
        <v>1879</v>
      </c>
      <c r="S1051" s="185" t="s">
        <v>150</v>
      </c>
      <c r="T1051" s="185" t="s">
        <v>462</v>
      </c>
      <c r="U1051" s="185" t="s">
        <v>682</v>
      </c>
      <c r="V1051" s="185" t="s">
        <v>2248</v>
      </c>
      <c r="W1051" s="185" t="s">
        <v>1424</v>
      </c>
      <c r="X1051" s="185" t="s">
        <v>1907</v>
      </c>
      <c r="Y1051" s="185" t="s">
        <v>2084</v>
      </c>
      <c r="Z1051" s="185" t="s">
        <v>2052</v>
      </c>
      <c r="AA1051" s="185" t="s">
        <v>1883</v>
      </c>
      <c r="AB1051" s="185" t="s">
        <v>1913</v>
      </c>
      <c r="AC1051" s="185" t="s">
        <v>5753</v>
      </c>
      <c r="AD1051" s="185" t="s">
        <v>2803</v>
      </c>
      <c r="AE1051" s="185" t="s">
        <v>1887</v>
      </c>
      <c r="AF1051" s="185" t="s">
        <v>1888</v>
      </c>
      <c r="AG1051" s="185" t="s">
        <v>1889</v>
      </c>
      <c r="AH1051" s="185" t="s">
        <v>1883</v>
      </c>
      <c r="AI1051" s="185" t="s">
        <v>1890</v>
      </c>
      <c r="AK1051" s="185" t="s">
        <v>4158</v>
      </c>
      <c r="AL1051" s="185" t="s">
        <v>4554</v>
      </c>
      <c r="AM1051" s="185" t="s">
        <v>1933</v>
      </c>
      <c r="AN1051" s="185" t="s">
        <v>1933</v>
      </c>
      <c r="AP1051" s="185" t="s">
        <v>1896</v>
      </c>
      <c r="AQ1051" s="185" t="s">
        <v>2248</v>
      </c>
      <c r="AR1051" s="185" t="s">
        <v>2252</v>
      </c>
      <c r="AS1051" s="185">
        <v>1081448</v>
      </c>
      <c r="AT1051" s="185" t="s">
        <v>2252</v>
      </c>
      <c r="AV1051" s="185" t="s">
        <v>1920</v>
      </c>
      <c r="AW1051" s="185">
        <v>1081448</v>
      </c>
      <c r="AX1051" s="185">
        <v>0</v>
      </c>
      <c r="AY1051" s="185" t="s">
        <v>2050</v>
      </c>
      <c r="AZ1051" s="186">
        <v>0</v>
      </c>
      <c r="BA1051" s="231">
        <v>0</v>
      </c>
      <c r="BB1051" s="185">
        <v>0</v>
      </c>
      <c r="BD1051" s="187">
        <v>28975</v>
      </c>
      <c r="BE1051" s="187">
        <v>42898</v>
      </c>
      <c r="BF1051" s="187">
        <v>42898</v>
      </c>
      <c r="BH1051" s="187">
        <v>43263</v>
      </c>
      <c r="BI1051" s="187">
        <v>43627</v>
      </c>
      <c r="BM1051" s="185" t="s">
        <v>1900</v>
      </c>
      <c r="BN1051" s="185" t="s">
        <v>1275</v>
      </c>
      <c r="BV1051" s="185" t="s">
        <v>1901</v>
      </c>
      <c r="BW1051" s="185" t="s">
        <v>1896</v>
      </c>
      <c r="BX1051" s="185" t="s">
        <v>1902</v>
      </c>
      <c r="BY1051" s="187">
        <v>42898</v>
      </c>
      <c r="BZ1051" s="187">
        <v>44359</v>
      </c>
      <c r="CA1051" s="185">
        <v>0</v>
      </c>
      <c r="CB1051" s="185">
        <v>504676</v>
      </c>
      <c r="CC1051" s="185">
        <v>0</v>
      </c>
      <c r="CD1051" s="185">
        <v>47999</v>
      </c>
      <c r="CE1051" s="185">
        <v>0</v>
      </c>
      <c r="CF1051" s="185">
        <v>0</v>
      </c>
      <c r="CG1051" s="185">
        <v>0</v>
      </c>
      <c r="CH1051" s="185">
        <v>540724</v>
      </c>
      <c r="CI1051" s="185">
        <v>812931</v>
      </c>
      <c r="CK1051" s="185">
        <v>0</v>
      </c>
      <c r="CL1051" s="185">
        <v>0</v>
      </c>
      <c r="CM1051" s="185">
        <v>0</v>
      </c>
      <c r="CN1051" s="185">
        <v>0</v>
      </c>
      <c r="CO1051" s="185">
        <v>0</v>
      </c>
      <c r="CP1051" s="185">
        <v>30846</v>
      </c>
      <c r="CQ1051" s="185">
        <v>0</v>
      </c>
      <c r="CR1051" s="185">
        <v>0</v>
      </c>
      <c r="CS1051" s="185">
        <v>0</v>
      </c>
      <c r="CT1051" s="185">
        <v>0</v>
      </c>
      <c r="CU1051" s="185">
        <v>0</v>
      </c>
      <c r="CV1051" s="185">
        <v>0</v>
      </c>
      <c r="CW1051" s="185">
        <v>1937176</v>
      </c>
      <c r="CX1051" s="185">
        <v>234314</v>
      </c>
      <c r="CY1051" s="185">
        <v>1702862</v>
      </c>
      <c r="CZ1051" s="185" t="s">
        <v>8035</v>
      </c>
      <c r="DA1051" s="185">
        <v>161431</v>
      </c>
      <c r="DB1051" s="185">
        <v>144900</v>
      </c>
      <c r="DC1051" s="185">
        <v>204600</v>
      </c>
      <c r="DD1051" s="185">
        <v>1889000</v>
      </c>
      <c r="DE1051" s="185">
        <v>75600</v>
      </c>
      <c r="DF1051" s="185">
        <v>37800</v>
      </c>
      <c r="DG1051" s="185">
        <v>56700</v>
      </c>
      <c r="DH1051" s="185">
        <v>0</v>
      </c>
      <c r="DI1051" s="185">
        <v>14</v>
      </c>
      <c r="DJ1051" s="185">
        <v>0</v>
      </c>
      <c r="DK1051" s="185">
        <v>16</v>
      </c>
      <c r="DL1051" s="185">
        <v>0</v>
      </c>
      <c r="DM1051" s="187">
        <v>44362</v>
      </c>
      <c r="DN1051" s="187">
        <v>44383</v>
      </c>
      <c r="DO1051" s="185">
        <v>0</v>
      </c>
      <c r="DP1051" s="185">
        <v>68200</v>
      </c>
      <c r="DQ1051" s="185">
        <v>0</v>
      </c>
      <c r="DR1051" s="185" t="s">
        <v>1927</v>
      </c>
      <c r="DS1051" s="185" t="s">
        <v>1911</v>
      </c>
      <c r="DT1051" s="185">
        <v>68200</v>
      </c>
      <c r="DV1051" s="185" t="s">
        <v>2061</v>
      </c>
      <c r="DW1051" s="185">
        <v>1705000</v>
      </c>
      <c r="DX1051" s="185" t="s">
        <v>1896</v>
      </c>
    </row>
    <row r="1052" spans="1:128" x14ac:dyDescent="0.25">
      <c r="A1052" s="185">
        <v>8</v>
      </c>
      <c r="B1052" s="185">
        <v>1021333</v>
      </c>
      <c r="D1052" s="230">
        <v>5.2199999999999998E-3</v>
      </c>
      <c r="E1052" s="185">
        <v>5331</v>
      </c>
      <c r="F1052" s="185">
        <v>74302603</v>
      </c>
      <c r="I1052" s="185">
        <v>4065960</v>
      </c>
      <c r="J1052" s="185">
        <v>1382756</v>
      </c>
      <c r="L1052" s="185">
        <v>4404790</v>
      </c>
      <c r="M1052" s="185" t="s">
        <v>1889</v>
      </c>
      <c r="N1052" s="185" t="s">
        <v>1530</v>
      </c>
      <c r="O1052" s="185" t="s">
        <v>1332</v>
      </c>
      <c r="R1052" s="185" t="s">
        <v>1879</v>
      </c>
      <c r="S1052" s="185" t="s">
        <v>306</v>
      </c>
      <c r="T1052" s="185" t="s">
        <v>306</v>
      </c>
      <c r="U1052" s="185" t="s">
        <v>7435</v>
      </c>
      <c r="V1052" s="185" t="s">
        <v>1963</v>
      </c>
      <c r="W1052" s="185" t="s">
        <v>1666</v>
      </c>
      <c r="X1052" s="185" t="s">
        <v>2033</v>
      </c>
      <c r="Y1052" s="185" t="s">
        <v>1881</v>
      </c>
      <c r="Z1052" s="185" t="s">
        <v>1909</v>
      </c>
      <c r="AA1052" s="185" t="s">
        <v>1883</v>
      </c>
      <c r="AB1052" s="185" t="s">
        <v>1883</v>
      </c>
      <c r="AC1052" s="185" t="s">
        <v>5754</v>
      </c>
      <c r="AD1052" s="185" t="s">
        <v>1989</v>
      </c>
      <c r="AE1052" s="185" t="s">
        <v>2074</v>
      </c>
      <c r="AF1052" s="185" t="s">
        <v>1889</v>
      </c>
      <c r="AG1052" s="185" t="s">
        <v>1989</v>
      </c>
      <c r="AH1052" s="185" t="s">
        <v>1912</v>
      </c>
      <c r="AI1052" s="185" t="s">
        <v>1890</v>
      </c>
      <c r="AK1052" s="185" t="s">
        <v>2423</v>
      </c>
      <c r="AL1052" s="185" t="s">
        <v>1931</v>
      </c>
      <c r="AM1052" s="185" t="s">
        <v>5755</v>
      </c>
      <c r="AN1052" s="185" t="s">
        <v>2827</v>
      </c>
      <c r="AO1052" s="185" t="s">
        <v>3058</v>
      </c>
      <c r="AP1052" s="185" t="s">
        <v>1896</v>
      </c>
      <c r="AQ1052" s="185" t="s">
        <v>1963</v>
      </c>
      <c r="AR1052" s="185" t="s">
        <v>2307</v>
      </c>
      <c r="AS1052" s="185">
        <v>3950730</v>
      </c>
      <c r="AT1052" s="185" t="s">
        <v>2307</v>
      </c>
      <c r="AV1052" s="185" t="s">
        <v>1920</v>
      </c>
      <c r="AW1052" s="185">
        <v>3950730</v>
      </c>
      <c r="AX1052" s="185">
        <v>0</v>
      </c>
      <c r="AY1052" s="185" t="s">
        <v>2308</v>
      </c>
      <c r="AZ1052" s="186">
        <v>0</v>
      </c>
      <c r="BA1052" s="231">
        <v>0</v>
      </c>
      <c r="BB1052" s="185">
        <v>0</v>
      </c>
      <c r="BD1052" s="187">
        <v>30104</v>
      </c>
      <c r="BE1052" s="187">
        <v>43104</v>
      </c>
      <c r="BF1052" s="187">
        <v>43104</v>
      </c>
      <c r="BH1052" s="187">
        <v>43469</v>
      </c>
      <c r="BI1052" s="187">
        <v>43835</v>
      </c>
      <c r="BO1052" s="185" t="s">
        <v>4066</v>
      </c>
      <c r="BR1052" s="185" t="s">
        <v>4067</v>
      </c>
      <c r="BV1052" s="185" t="s">
        <v>1901</v>
      </c>
      <c r="BW1052" s="185" t="s">
        <v>1896</v>
      </c>
      <c r="BX1052" s="185" t="s">
        <v>1902</v>
      </c>
      <c r="BY1052" s="187">
        <v>43104</v>
      </c>
      <c r="BZ1052" s="187">
        <v>44200</v>
      </c>
      <c r="CA1052" s="185">
        <v>0</v>
      </c>
      <c r="CB1052" s="185">
        <v>1053528</v>
      </c>
      <c r="CC1052" s="185">
        <v>0</v>
      </c>
      <c r="CD1052" s="185">
        <v>0</v>
      </c>
      <c r="CE1052" s="185">
        <v>0</v>
      </c>
      <c r="CF1052" s="185">
        <v>0</v>
      </c>
      <c r="CG1052" s="185">
        <v>0</v>
      </c>
      <c r="CH1052" s="185">
        <v>0</v>
      </c>
      <c r="CI1052" s="185">
        <v>3230179</v>
      </c>
      <c r="CK1052" s="185">
        <v>0</v>
      </c>
      <c r="CL1052" s="185">
        <v>0</v>
      </c>
      <c r="CM1052" s="185">
        <v>0</v>
      </c>
      <c r="CN1052" s="185">
        <v>0</v>
      </c>
      <c r="CO1052" s="185">
        <v>0</v>
      </c>
      <c r="CP1052" s="185">
        <v>0</v>
      </c>
      <c r="CQ1052" s="185">
        <v>0</v>
      </c>
      <c r="CR1052" s="185">
        <v>0</v>
      </c>
      <c r="CS1052" s="185">
        <v>0</v>
      </c>
      <c r="CT1052" s="185">
        <v>0</v>
      </c>
      <c r="CU1052" s="185">
        <v>0</v>
      </c>
      <c r="CV1052" s="185">
        <v>0</v>
      </c>
      <c r="CW1052" s="185">
        <v>4404790</v>
      </c>
      <c r="CX1052" s="185">
        <v>518459</v>
      </c>
      <c r="CY1052" s="185">
        <v>3886331</v>
      </c>
      <c r="CZ1052" s="185" t="s">
        <v>8035</v>
      </c>
      <c r="DA1052" s="185">
        <v>356976</v>
      </c>
      <c r="DB1052" s="185">
        <v>325500</v>
      </c>
      <c r="DC1052" s="185">
        <v>459600</v>
      </c>
      <c r="DD1052" s="185">
        <v>4284000</v>
      </c>
      <c r="DE1052" s="185">
        <v>171400</v>
      </c>
      <c r="DF1052" s="185">
        <v>85700</v>
      </c>
      <c r="DG1052" s="185">
        <v>128500</v>
      </c>
      <c r="DH1052" s="185">
        <v>0</v>
      </c>
      <c r="DI1052" s="185">
        <v>8</v>
      </c>
      <c r="DJ1052" s="185">
        <v>0</v>
      </c>
      <c r="DK1052" s="185">
        <v>22</v>
      </c>
      <c r="DL1052" s="185">
        <v>0</v>
      </c>
      <c r="DM1052" s="187">
        <v>44355</v>
      </c>
      <c r="DN1052" s="187">
        <v>44376</v>
      </c>
      <c r="DO1052" s="185">
        <v>0</v>
      </c>
      <c r="DP1052" s="185">
        <v>153200</v>
      </c>
      <c r="DQ1052" s="185">
        <v>38300</v>
      </c>
      <c r="DR1052" s="185" t="s">
        <v>2043</v>
      </c>
      <c r="DS1052" s="185" t="s">
        <v>1903</v>
      </c>
      <c r="DT1052" s="185">
        <v>153200</v>
      </c>
      <c r="DV1052" s="185" t="s">
        <v>1928</v>
      </c>
      <c r="DW1052" s="185">
        <v>3830000</v>
      </c>
      <c r="DX1052" s="185" t="s">
        <v>1896</v>
      </c>
    </row>
    <row r="1053" spans="1:128" x14ac:dyDescent="0.25">
      <c r="A1053" s="185">
        <v>30</v>
      </c>
      <c r="B1053" s="185">
        <v>7240000</v>
      </c>
      <c r="D1053" s="230">
        <v>5.2199999999999998E-3</v>
      </c>
      <c r="E1053" s="185">
        <v>37793</v>
      </c>
      <c r="F1053" s="185">
        <v>74848828</v>
      </c>
      <c r="I1053" s="185">
        <v>7240190</v>
      </c>
      <c r="J1053" s="185">
        <v>0</v>
      </c>
      <c r="L1053" s="185">
        <v>1489748</v>
      </c>
      <c r="M1053" s="185" t="s">
        <v>2054</v>
      </c>
      <c r="N1053" s="185" t="s">
        <v>2672</v>
      </c>
      <c r="Q1053" s="185" t="s">
        <v>2673</v>
      </c>
      <c r="R1053" s="185" t="s">
        <v>2674</v>
      </c>
      <c r="S1053" s="185" t="s">
        <v>98</v>
      </c>
      <c r="T1053" s="185" t="s">
        <v>809</v>
      </c>
      <c r="U1053" s="185" t="s">
        <v>682</v>
      </c>
      <c r="V1053" s="185" t="s">
        <v>311</v>
      </c>
      <c r="W1053" s="185" t="s">
        <v>7464</v>
      </c>
      <c r="X1053" s="185" t="s">
        <v>4024</v>
      </c>
      <c r="Y1053" s="185" t="s">
        <v>1881</v>
      </c>
      <c r="Z1053" s="185" t="s">
        <v>2860</v>
      </c>
      <c r="AA1053" s="185" t="s">
        <v>1883</v>
      </c>
      <c r="AB1053" s="185" t="s">
        <v>1920</v>
      </c>
      <c r="AC1053" s="185" t="s">
        <v>7477</v>
      </c>
      <c r="AD1053" s="185" t="s">
        <v>3992</v>
      </c>
      <c r="AE1053" s="185" t="s">
        <v>1887</v>
      </c>
      <c r="AF1053" s="185" t="s">
        <v>1888</v>
      </c>
      <c r="AG1053" s="185" t="s">
        <v>1889</v>
      </c>
      <c r="AH1053" s="185" t="s">
        <v>1883</v>
      </c>
      <c r="AI1053" s="185" t="s">
        <v>1890</v>
      </c>
      <c r="AK1053" s="185" t="s">
        <v>4238</v>
      </c>
      <c r="AL1053" s="185" t="s">
        <v>7478</v>
      </c>
      <c r="AM1053" s="185" t="s">
        <v>3877</v>
      </c>
      <c r="AN1053" s="185" t="s">
        <v>3877</v>
      </c>
      <c r="AP1053" s="185" t="s">
        <v>1896</v>
      </c>
      <c r="AQ1053" s="185" t="s">
        <v>311</v>
      </c>
      <c r="AR1053" s="185" t="s">
        <v>525</v>
      </c>
      <c r="AS1053" s="185">
        <v>5363090</v>
      </c>
      <c r="AT1053" s="185" t="s">
        <v>525</v>
      </c>
      <c r="AV1053" s="185" t="s">
        <v>1920</v>
      </c>
      <c r="AW1053" s="185">
        <v>5363090</v>
      </c>
      <c r="AX1053" s="185">
        <v>0</v>
      </c>
      <c r="AY1053" s="185" t="s">
        <v>2680</v>
      </c>
      <c r="AZ1053" s="186">
        <v>35</v>
      </c>
      <c r="BA1053" s="231">
        <v>25</v>
      </c>
      <c r="BB1053" s="185">
        <v>0</v>
      </c>
      <c r="BD1053" s="187">
        <v>26503</v>
      </c>
      <c r="BE1053" s="187">
        <v>44095</v>
      </c>
      <c r="BF1053" s="187">
        <v>44095</v>
      </c>
      <c r="BH1053" s="187">
        <v>44095</v>
      </c>
      <c r="BO1053" s="185" t="s">
        <v>597</v>
      </c>
      <c r="BR1053" s="185" t="s">
        <v>2080</v>
      </c>
      <c r="BV1053" s="185" t="s">
        <v>1901</v>
      </c>
      <c r="BW1053" s="185" t="s">
        <v>1896</v>
      </c>
      <c r="BX1053" s="185" t="s">
        <v>2681</v>
      </c>
      <c r="BY1053" s="187">
        <v>44095</v>
      </c>
      <c r="BZ1053" s="187">
        <v>44095</v>
      </c>
      <c r="CA1053" s="185">
        <v>0</v>
      </c>
      <c r="CB1053" s="185">
        <v>5363090</v>
      </c>
      <c r="CC1053" s="185">
        <v>0</v>
      </c>
      <c r="CD1053" s="185">
        <v>0</v>
      </c>
      <c r="CE1053" s="185">
        <v>1877100</v>
      </c>
      <c r="CF1053" s="185">
        <v>0</v>
      </c>
      <c r="CG1053" s="185">
        <v>0</v>
      </c>
      <c r="CH1053" s="185">
        <v>0</v>
      </c>
      <c r="CI1053" s="185">
        <v>0</v>
      </c>
      <c r="CK1053" s="185">
        <v>0</v>
      </c>
      <c r="CL1053" s="185">
        <v>0</v>
      </c>
      <c r="CM1053" s="185">
        <v>0</v>
      </c>
      <c r="CN1053" s="185">
        <v>0</v>
      </c>
      <c r="CO1053" s="185">
        <v>0</v>
      </c>
      <c r="CP1053" s="185">
        <v>0</v>
      </c>
      <c r="CQ1053" s="185">
        <v>1340773</v>
      </c>
      <c r="CR1053" s="185">
        <v>0</v>
      </c>
      <c r="CS1053" s="185">
        <v>0</v>
      </c>
      <c r="CT1053" s="185">
        <v>0</v>
      </c>
      <c r="CU1053" s="185">
        <v>0</v>
      </c>
      <c r="CV1053" s="185">
        <v>0</v>
      </c>
      <c r="CW1053" s="185">
        <v>8580963</v>
      </c>
      <c r="CX1053" s="185">
        <v>1557763</v>
      </c>
      <c r="CY1053" s="185">
        <v>7023200</v>
      </c>
      <c r="CZ1053" s="185" t="s">
        <v>8035</v>
      </c>
      <c r="DA1053" s="185">
        <v>715080</v>
      </c>
      <c r="DB1053" s="185">
        <v>615400</v>
      </c>
      <c r="DC1053" s="185">
        <v>868800</v>
      </c>
      <c r="DD1053" s="185">
        <v>8581000</v>
      </c>
      <c r="DE1053" s="185">
        <v>343200</v>
      </c>
      <c r="DF1053" s="185">
        <v>171600</v>
      </c>
      <c r="DG1053" s="185">
        <v>257400</v>
      </c>
      <c r="DH1053" s="185">
        <v>0</v>
      </c>
      <c r="DI1053" s="185">
        <v>30</v>
      </c>
      <c r="DJ1053" s="185">
        <v>0</v>
      </c>
      <c r="DK1053" s="185">
        <v>0</v>
      </c>
      <c r="DL1053" s="185">
        <v>544153</v>
      </c>
      <c r="DM1053" s="187">
        <v>44095</v>
      </c>
      <c r="DN1053" s="187">
        <v>44096</v>
      </c>
      <c r="DO1053" s="185">
        <v>0</v>
      </c>
      <c r="DP1053" s="185">
        <v>289600</v>
      </c>
      <c r="DQ1053" s="185">
        <v>72400</v>
      </c>
      <c r="DR1053" s="185" t="s">
        <v>2924</v>
      </c>
      <c r="DS1053" s="185" t="s">
        <v>1903</v>
      </c>
      <c r="DT1053" s="185">
        <v>289600</v>
      </c>
      <c r="DV1053" s="185" t="s">
        <v>2273</v>
      </c>
      <c r="DW1053" s="185">
        <v>7240000</v>
      </c>
      <c r="DX1053" s="185" t="s">
        <v>1896</v>
      </c>
    </row>
    <row r="1054" spans="1:128" x14ac:dyDescent="0.25">
      <c r="A1054" s="185">
        <v>30</v>
      </c>
      <c r="B1054" s="185">
        <v>1742000</v>
      </c>
      <c r="D1054" s="230">
        <v>6.9599999999999995E-2</v>
      </c>
      <c r="E1054" s="185">
        <v>121243</v>
      </c>
      <c r="F1054" s="185">
        <v>74856777</v>
      </c>
      <c r="I1054" s="185">
        <v>1367323</v>
      </c>
      <c r="J1054" s="185">
        <v>575218</v>
      </c>
      <c r="L1054" s="185">
        <v>1542783</v>
      </c>
      <c r="M1054" s="185" t="s">
        <v>2273</v>
      </c>
      <c r="N1054" s="185" t="s">
        <v>1938</v>
      </c>
      <c r="R1054" s="185" t="s">
        <v>1264</v>
      </c>
      <c r="S1054" s="185" t="s">
        <v>458</v>
      </c>
      <c r="T1054" s="185" t="s">
        <v>3125</v>
      </c>
      <c r="U1054" s="185" t="s">
        <v>682</v>
      </c>
      <c r="V1054" s="185" t="s">
        <v>1272</v>
      </c>
      <c r="W1054" s="185" t="s">
        <v>1009</v>
      </c>
      <c r="X1054" s="185" t="s">
        <v>1907</v>
      </c>
      <c r="Y1054" s="185" t="s">
        <v>1987</v>
      </c>
      <c r="Z1054" s="185" t="s">
        <v>2274</v>
      </c>
      <c r="AA1054" s="185" t="s">
        <v>1883</v>
      </c>
      <c r="AB1054" s="185" t="s">
        <v>1898</v>
      </c>
      <c r="AC1054" s="185" t="s">
        <v>5756</v>
      </c>
      <c r="AD1054" s="185" t="s">
        <v>3127</v>
      </c>
      <c r="AE1054" s="185" t="s">
        <v>1887</v>
      </c>
      <c r="AF1054" s="185" t="s">
        <v>1888</v>
      </c>
      <c r="AG1054" s="185" t="s">
        <v>1889</v>
      </c>
      <c r="AH1054" s="185" t="s">
        <v>1912</v>
      </c>
      <c r="AI1054" s="185" t="s">
        <v>1890</v>
      </c>
      <c r="AK1054" s="185" t="s">
        <v>3510</v>
      </c>
      <c r="AL1054" s="185" t="s">
        <v>2646</v>
      </c>
      <c r="AM1054" s="185" t="s">
        <v>5757</v>
      </c>
      <c r="AN1054" s="185" t="s">
        <v>2993</v>
      </c>
      <c r="AO1054" s="185" t="s">
        <v>5758</v>
      </c>
      <c r="AP1054" s="185" t="s">
        <v>1896</v>
      </c>
      <c r="AQ1054" s="185" t="s">
        <v>1272</v>
      </c>
      <c r="AR1054" s="185" t="s">
        <v>2093</v>
      </c>
      <c r="AS1054" s="185">
        <v>1150436</v>
      </c>
      <c r="AT1054" s="185" t="s">
        <v>2093</v>
      </c>
      <c r="AV1054" s="185" t="s">
        <v>1920</v>
      </c>
      <c r="AW1054" s="185">
        <v>1150436</v>
      </c>
      <c r="AX1054" s="185">
        <v>0</v>
      </c>
      <c r="AY1054" s="185" t="s">
        <v>1943</v>
      </c>
      <c r="AZ1054" s="186">
        <v>0</v>
      </c>
      <c r="BA1054" s="231">
        <v>0</v>
      </c>
      <c r="BB1054" s="185">
        <v>0</v>
      </c>
      <c r="BD1054" s="187">
        <v>29169</v>
      </c>
      <c r="BE1054" s="187">
        <v>41172</v>
      </c>
      <c r="BF1054" s="187">
        <v>41172</v>
      </c>
      <c r="BH1054" s="187">
        <v>42998</v>
      </c>
      <c r="BI1054" s="187">
        <v>43362</v>
      </c>
      <c r="BM1054" s="185" t="s">
        <v>1900</v>
      </c>
      <c r="BN1054" s="185" t="s">
        <v>1275</v>
      </c>
      <c r="BV1054" s="185" t="s">
        <v>1901</v>
      </c>
      <c r="BW1054" s="185" t="s">
        <v>1926</v>
      </c>
      <c r="BX1054" s="185" t="s">
        <v>2025</v>
      </c>
      <c r="BY1054" s="187">
        <v>42998</v>
      </c>
      <c r="BZ1054" s="187">
        <v>44094</v>
      </c>
      <c r="CA1054" s="185">
        <v>0</v>
      </c>
      <c r="CB1054" s="185">
        <v>1150436</v>
      </c>
      <c r="CC1054" s="185">
        <v>0</v>
      </c>
      <c r="CD1054" s="185">
        <v>102854</v>
      </c>
      <c r="CE1054" s="185">
        <v>0</v>
      </c>
      <c r="CF1054" s="185">
        <v>0</v>
      </c>
      <c r="CG1054" s="185">
        <v>0</v>
      </c>
      <c r="CH1054" s="185">
        <v>0</v>
      </c>
      <c r="CI1054" s="185">
        <v>0</v>
      </c>
      <c r="CK1054" s="185">
        <v>0</v>
      </c>
      <c r="CL1054" s="185">
        <v>0</v>
      </c>
      <c r="CM1054" s="185">
        <v>150995</v>
      </c>
      <c r="CN1054" s="185">
        <v>164416</v>
      </c>
      <c r="CO1054" s="185">
        <v>0</v>
      </c>
      <c r="CP1054" s="185">
        <v>66098</v>
      </c>
      <c r="CQ1054" s="185">
        <v>0</v>
      </c>
      <c r="CR1054" s="185">
        <v>276105</v>
      </c>
      <c r="CS1054" s="185">
        <v>0</v>
      </c>
      <c r="CT1054" s="185">
        <v>0</v>
      </c>
      <c r="CU1054" s="185">
        <v>0</v>
      </c>
      <c r="CV1054" s="185">
        <v>0</v>
      </c>
      <c r="CW1054" s="185">
        <v>1910904</v>
      </c>
      <c r="CX1054" s="185">
        <v>150904</v>
      </c>
      <c r="CY1054" s="185">
        <v>1760000</v>
      </c>
      <c r="CZ1054" s="185" t="s">
        <v>8035</v>
      </c>
      <c r="DA1054" s="185">
        <v>159242</v>
      </c>
      <c r="DB1054" s="185">
        <v>148100</v>
      </c>
      <c r="DC1054" s="185">
        <v>209000</v>
      </c>
      <c r="DD1054" s="185">
        <v>1808000</v>
      </c>
      <c r="DE1054" s="185">
        <v>72300</v>
      </c>
      <c r="DF1054" s="185">
        <v>36200</v>
      </c>
      <c r="DG1054" s="185">
        <v>54200</v>
      </c>
      <c r="DH1054" s="185">
        <v>0</v>
      </c>
      <c r="DI1054" s="185">
        <v>30</v>
      </c>
      <c r="DJ1054" s="185">
        <v>0</v>
      </c>
      <c r="DK1054" s="185">
        <v>0</v>
      </c>
      <c r="DL1054" s="185">
        <v>0</v>
      </c>
      <c r="DM1054" s="187">
        <v>44148</v>
      </c>
      <c r="DN1054" s="187">
        <v>44169</v>
      </c>
      <c r="DO1054" s="185">
        <v>0</v>
      </c>
      <c r="DP1054" s="185">
        <v>69700</v>
      </c>
      <c r="DQ1054" s="185">
        <v>0</v>
      </c>
      <c r="DR1054" s="185" t="s">
        <v>1927</v>
      </c>
      <c r="DS1054" s="185" t="s">
        <v>1887</v>
      </c>
      <c r="DT1054" s="185">
        <v>69700</v>
      </c>
      <c r="DV1054" s="185" t="s">
        <v>2279</v>
      </c>
      <c r="DW1054" s="185">
        <v>1742000</v>
      </c>
      <c r="DX1054" s="185" t="s">
        <v>1896</v>
      </c>
    </row>
    <row r="1055" spans="1:128" x14ac:dyDescent="0.25">
      <c r="A1055" s="185">
        <v>30</v>
      </c>
      <c r="B1055" s="185">
        <v>0</v>
      </c>
      <c r="D1055" s="230">
        <v>6.9599999999999995E-2</v>
      </c>
      <c r="E1055" s="185">
        <v>0</v>
      </c>
      <c r="F1055" s="185">
        <v>74856967</v>
      </c>
      <c r="I1055" s="185">
        <v>0</v>
      </c>
      <c r="J1055" s="185">
        <v>43141</v>
      </c>
      <c r="L1055" s="185">
        <v>0</v>
      </c>
      <c r="M1055" s="185" t="s">
        <v>2273</v>
      </c>
      <c r="N1055" s="185" t="s">
        <v>1878</v>
      </c>
      <c r="R1055" s="185" t="s">
        <v>2082</v>
      </c>
      <c r="S1055" s="185" t="s">
        <v>458</v>
      </c>
      <c r="T1055" s="185" t="s">
        <v>3125</v>
      </c>
      <c r="U1055" s="185" t="s">
        <v>682</v>
      </c>
      <c r="V1055" s="185" t="s">
        <v>1272</v>
      </c>
      <c r="W1055" s="185" t="s">
        <v>7376</v>
      </c>
      <c r="X1055" s="185" t="s">
        <v>1907</v>
      </c>
      <c r="Y1055" s="185" t="s">
        <v>2268</v>
      </c>
      <c r="Z1055" s="185" t="s">
        <v>2274</v>
      </c>
      <c r="AA1055" s="185" t="s">
        <v>1883</v>
      </c>
      <c r="AB1055" s="185" t="s">
        <v>1898</v>
      </c>
      <c r="AC1055" s="185" t="s">
        <v>7377</v>
      </c>
      <c r="AD1055" s="185" t="s">
        <v>3127</v>
      </c>
      <c r="AE1055" s="185" t="s">
        <v>1887</v>
      </c>
      <c r="AF1055" s="185" t="s">
        <v>1888</v>
      </c>
      <c r="AG1055" s="185" t="s">
        <v>1889</v>
      </c>
      <c r="AH1055" s="185" t="s">
        <v>1883</v>
      </c>
      <c r="AI1055" s="185" t="s">
        <v>1890</v>
      </c>
      <c r="AK1055" s="185" t="s">
        <v>2055</v>
      </c>
      <c r="AL1055" s="185" t="s">
        <v>3622</v>
      </c>
      <c r="AM1055" s="185" t="s">
        <v>6456</v>
      </c>
      <c r="AN1055" s="185" t="s">
        <v>2815</v>
      </c>
      <c r="AO1055" s="185" t="s">
        <v>2092</v>
      </c>
      <c r="AP1055" s="185" t="s">
        <v>1896</v>
      </c>
      <c r="AQ1055" s="185" t="s">
        <v>1272</v>
      </c>
      <c r="AR1055" s="185" t="s">
        <v>2093</v>
      </c>
      <c r="AS1055" s="185">
        <v>1150436</v>
      </c>
      <c r="AT1055" s="185" t="s">
        <v>2093</v>
      </c>
      <c r="AV1055" s="185" t="s">
        <v>1920</v>
      </c>
      <c r="AW1055" s="185">
        <v>1150436</v>
      </c>
      <c r="AX1055" s="185">
        <v>0</v>
      </c>
      <c r="AY1055" s="185" t="s">
        <v>1899</v>
      </c>
      <c r="AZ1055" s="186">
        <v>0</v>
      </c>
      <c r="BA1055" s="231">
        <v>0</v>
      </c>
      <c r="BB1055" s="185">
        <v>0</v>
      </c>
      <c r="BD1055" s="187">
        <v>30007</v>
      </c>
      <c r="BE1055" s="187">
        <v>43955</v>
      </c>
      <c r="BF1055" s="187">
        <v>43955</v>
      </c>
      <c r="BG1055" s="187">
        <v>43983</v>
      </c>
      <c r="BH1055" s="187">
        <v>43955</v>
      </c>
      <c r="BM1055" s="185" t="s">
        <v>1900</v>
      </c>
      <c r="BN1055" s="185" t="s">
        <v>1275</v>
      </c>
      <c r="BV1055" s="185" t="s">
        <v>1901</v>
      </c>
      <c r="BW1055" s="185" t="s">
        <v>1926</v>
      </c>
      <c r="BX1055" s="185" t="s">
        <v>2094</v>
      </c>
      <c r="BY1055" s="187">
        <v>43955</v>
      </c>
      <c r="BZ1055" s="187">
        <v>43955</v>
      </c>
      <c r="CA1055" s="185">
        <v>0</v>
      </c>
      <c r="CB1055" s="185">
        <v>0</v>
      </c>
      <c r="CC1055" s="185">
        <v>0</v>
      </c>
      <c r="CD1055" s="185">
        <v>0</v>
      </c>
      <c r="CE1055" s="185">
        <v>0</v>
      </c>
      <c r="CF1055" s="185">
        <v>0</v>
      </c>
      <c r="CG1055" s="185">
        <v>0</v>
      </c>
      <c r="CH1055" s="185">
        <v>0</v>
      </c>
      <c r="CI1055" s="185">
        <v>0</v>
      </c>
      <c r="CK1055" s="185">
        <v>0</v>
      </c>
      <c r="CL1055" s="185">
        <v>0</v>
      </c>
      <c r="CM1055" s="185">
        <v>0</v>
      </c>
      <c r="CN1055" s="185">
        <v>0</v>
      </c>
      <c r="CO1055" s="185">
        <v>0</v>
      </c>
      <c r="CP1055" s="185">
        <v>0</v>
      </c>
      <c r="CQ1055" s="185">
        <v>0</v>
      </c>
      <c r="CR1055" s="185">
        <v>0</v>
      </c>
      <c r="CS1055" s="185">
        <v>0</v>
      </c>
      <c r="CT1055" s="185">
        <v>0</v>
      </c>
      <c r="CU1055" s="185">
        <v>0</v>
      </c>
      <c r="CV1055" s="185">
        <v>0</v>
      </c>
      <c r="CW1055" s="185">
        <v>0</v>
      </c>
      <c r="CX1055" s="185">
        <v>0</v>
      </c>
      <c r="CY1055" s="185">
        <v>0</v>
      </c>
      <c r="CZ1055" s="185" t="s">
        <v>8035</v>
      </c>
      <c r="DA1055" s="185">
        <v>0</v>
      </c>
      <c r="DB1055" s="185">
        <v>0</v>
      </c>
      <c r="DC1055" s="185">
        <v>0</v>
      </c>
      <c r="DD1055" s="185">
        <v>0</v>
      </c>
      <c r="DE1055" s="185">
        <v>0</v>
      </c>
      <c r="DF1055" s="185">
        <v>0</v>
      </c>
      <c r="DG1055" s="185">
        <v>0</v>
      </c>
      <c r="DH1055" s="185">
        <v>0</v>
      </c>
      <c r="DI1055" s="185">
        <v>30</v>
      </c>
      <c r="DJ1055" s="185">
        <v>0</v>
      </c>
      <c r="DK1055" s="185">
        <v>0</v>
      </c>
      <c r="DL1055" s="185">
        <v>0</v>
      </c>
      <c r="DM1055" s="187">
        <v>43955</v>
      </c>
      <c r="DN1055" s="187">
        <v>43956</v>
      </c>
      <c r="DO1055" s="185">
        <v>0</v>
      </c>
      <c r="DP1055" s="185">
        <v>0</v>
      </c>
      <c r="DQ1055" s="185">
        <v>0</v>
      </c>
      <c r="DR1055" s="185" t="s">
        <v>1927</v>
      </c>
      <c r="DS1055" s="185" t="s">
        <v>2026</v>
      </c>
      <c r="DT1055" s="185">
        <v>0</v>
      </c>
      <c r="DV1055" s="185" t="s">
        <v>2279</v>
      </c>
      <c r="DW1055" s="185">
        <v>0</v>
      </c>
      <c r="DX1055" s="185" t="s">
        <v>1896</v>
      </c>
    </row>
    <row r="1056" spans="1:128" x14ac:dyDescent="0.25">
      <c r="A1056" s="185">
        <v>30</v>
      </c>
      <c r="B1056" s="185">
        <v>1779000</v>
      </c>
      <c r="D1056" s="230">
        <v>6.9599999999999995E-2</v>
      </c>
      <c r="E1056" s="185">
        <v>123818</v>
      </c>
      <c r="F1056" s="185">
        <v>74859177</v>
      </c>
      <c r="I1056" s="185">
        <v>1367323</v>
      </c>
      <c r="J1056" s="185">
        <v>575218</v>
      </c>
      <c r="L1056" s="185">
        <v>1481267</v>
      </c>
      <c r="M1056" s="185" t="s">
        <v>2273</v>
      </c>
      <c r="N1056" s="185" t="s">
        <v>1878</v>
      </c>
      <c r="R1056" s="185" t="s">
        <v>1264</v>
      </c>
      <c r="S1056" s="185" t="s">
        <v>458</v>
      </c>
      <c r="T1056" s="185" t="s">
        <v>2771</v>
      </c>
      <c r="U1056" s="185" t="s">
        <v>682</v>
      </c>
      <c r="V1056" s="185" t="s">
        <v>1272</v>
      </c>
      <c r="W1056" s="185" t="s">
        <v>1304</v>
      </c>
      <c r="X1056" s="185" t="s">
        <v>1907</v>
      </c>
      <c r="Y1056" s="185" t="s">
        <v>1881</v>
      </c>
      <c r="Z1056" s="185" t="s">
        <v>2274</v>
      </c>
      <c r="AA1056" s="185" t="s">
        <v>1883</v>
      </c>
      <c r="AB1056" s="185" t="s">
        <v>1898</v>
      </c>
      <c r="AC1056" s="185" t="s">
        <v>5759</v>
      </c>
      <c r="AD1056" s="185" t="s">
        <v>2774</v>
      </c>
      <c r="AE1056" s="185" t="s">
        <v>1887</v>
      </c>
      <c r="AF1056" s="185" t="s">
        <v>1888</v>
      </c>
      <c r="AG1056" s="185" t="s">
        <v>1889</v>
      </c>
      <c r="AH1056" s="185" t="s">
        <v>1883</v>
      </c>
      <c r="AI1056" s="185" t="s">
        <v>1890</v>
      </c>
      <c r="AK1056" s="185" t="s">
        <v>3523</v>
      </c>
      <c r="AL1056" s="185" t="s">
        <v>2780</v>
      </c>
      <c r="AM1056" s="185" t="s">
        <v>5760</v>
      </c>
      <c r="AN1056" s="185" t="s">
        <v>2068</v>
      </c>
      <c r="AO1056" s="185" t="s">
        <v>3803</v>
      </c>
      <c r="AP1056" s="185" t="s">
        <v>1896</v>
      </c>
      <c r="AQ1056" s="185" t="s">
        <v>1272</v>
      </c>
      <c r="AR1056" s="185" t="s">
        <v>2093</v>
      </c>
      <c r="AS1056" s="185">
        <v>1150436</v>
      </c>
      <c r="AT1056" s="185" t="s">
        <v>2093</v>
      </c>
      <c r="AV1056" s="185" t="s">
        <v>1920</v>
      </c>
      <c r="AW1056" s="185">
        <v>1150436</v>
      </c>
      <c r="AX1056" s="185">
        <v>0</v>
      </c>
      <c r="AY1056" s="185" t="s">
        <v>1899</v>
      </c>
      <c r="AZ1056" s="186">
        <v>0</v>
      </c>
      <c r="BA1056" s="231">
        <v>14</v>
      </c>
      <c r="BB1056" s="185">
        <v>0</v>
      </c>
      <c r="BD1056" s="187">
        <v>26609</v>
      </c>
      <c r="BE1056" s="187">
        <v>42506</v>
      </c>
      <c r="BF1056" s="187">
        <v>42506</v>
      </c>
      <c r="BH1056" s="187">
        <v>43236</v>
      </c>
      <c r="BI1056" s="187">
        <v>43600</v>
      </c>
      <c r="BM1056" s="185" t="s">
        <v>1900</v>
      </c>
      <c r="BN1056" s="185" t="s">
        <v>1275</v>
      </c>
      <c r="BV1056" s="185" t="s">
        <v>1901</v>
      </c>
      <c r="BW1056" s="185" t="s">
        <v>1896</v>
      </c>
      <c r="BX1056" s="185" t="s">
        <v>2025</v>
      </c>
      <c r="BY1056" s="187">
        <v>44332</v>
      </c>
      <c r="BZ1056" s="187">
        <v>44332</v>
      </c>
      <c r="CA1056" s="185">
        <v>0</v>
      </c>
      <c r="CB1056" s="185">
        <v>1150436</v>
      </c>
      <c r="CC1056" s="185">
        <v>0</v>
      </c>
      <c r="CD1056" s="185">
        <v>102854</v>
      </c>
      <c r="CE1056" s="185">
        <v>0</v>
      </c>
      <c r="CF1056" s="185">
        <v>0</v>
      </c>
      <c r="CG1056" s="185">
        <v>0</v>
      </c>
      <c r="CH1056" s="185">
        <v>0</v>
      </c>
      <c r="CI1056" s="185">
        <v>0</v>
      </c>
      <c r="CK1056" s="185">
        <v>740633</v>
      </c>
      <c r="CL1056" s="185">
        <v>0</v>
      </c>
      <c r="CM1056" s="185">
        <v>201326</v>
      </c>
      <c r="CN1056" s="185">
        <v>150995</v>
      </c>
      <c r="CO1056" s="185">
        <v>0</v>
      </c>
      <c r="CP1056" s="185">
        <v>66098</v>
      </c>
      <c r="CQ1056" s="185">
        <v>161061</v>
      </c>
      <c r="CR1056" s="185">
        <v>276105</v>
      </c>
      <c r="CS1056" s="185">
        <v>76696</v>
      </c>
      <c r="CT1056" s="185">
        <v>0</v>
      </c>
      <c r="CU1056" s="185">
        <v>0</v>
      </c>
      <c r="CV1056" s="185">
        <v>0</v>
      </c>
      <c r="CW1056" s="185">
        <v>3007143</v>
      </c>
      <c r="CX1056" s="185">
        <v>234843</v>
      </c>
      <c r="CY1056" s="185">
        <v>2772300</v>
      </c>
      <c r="CZ1056" s="185" t="s">
        <v>8035</v>
      </c>
      <c r="DA1056" s="185">
        <v>237459</v>
      </c>
      <c r="DB1056" s="185">
        <v>151200</v>
      </c>
      <c r="DC1056" s="185">
        <v>213500</v>
      </c>
      <c r="DD1056" s="185">
        <v>2747000</v>
      </c>
      <c r="DE1056" s="185">
        <v>109900</v>
      </c>
      <c r="DF1056" s="185">
        <v>54900</v>
      </c>
      <c r="DG1056" s="185">
        <v>82400</v>
      </c>
      <c r="DH1056" s="185">
        <v>0</v>
      </c>
      <c r="DI1056" s="185">
        <v>30</v>
      </c>
      <c r="DJ1056" s="185">
        <v>0</v>
      </c>
      <c r="DK1056" s="185">
        <v>0</v>
      </c>
      <c r="DL1056" s="185">
        <v>0</v>
      </c>
      <c r="DM1056" s="187">
        <v>44383</v>
      </c>
      <c r="DN1056" s="187">
        <v>44404</v>
      </c>
      <c r="DO1056" s="185">
        <v>0</v>
      </c>
      <c r="DP1056" s="185">
        <v>71200</v>
      </c>
      <c r="DQ1056" s="185">
        <v>0</v>
      </c>
      <c r="DR1056" s="185" t="s">
        <v>1927</v>
      </c>
      <c r="DS1056" s="185" t="s">
        <v>1903</v>
      </c>
      <c r="DT1056" s="185">
        <v>71200</v>
      </c>
      <c r="DV1056" s="185" t="s">
        <v>2279</v>
      </c>
      <c r="DW1056" s="185">
        <v>1779000</v>
      </c>
      <c r="DX1056" s="185" t="s">
        <v>1896</v>
      </c>
    </row>
    <row r="1057" spans="1:128" x14ac:dyDescent="0.25">
      <c r="A1057" s="185">
        <v>30</v>
      </c>
      <c r="B1057" s="185">
        <v>1150000</v>
      </c>
      <c r="D1057" s="230">
        <v>6.9599999999999995E-2</v>
      </c>
      <c r="E1057" s="185">
        <v>80040</v>
      </c>
      <c r="F1057" s="185">
        <v>74861167</v>
      </c>
      <c r="I1057" s="185">
        <v>1367323</v>
      </c>
      <c r="J1057" s="185">
        <v>575218</v>
      </c>
      <c r="L1057" s="185">
        <v>1481072</v>
      </c>
      <c r="M1057" s="185" t="s">
        <v>2273</v>
      </c>
      <c r="N1057" s="185" t="s">
        <v>1938</v>
      </c>
      <c r="R1057" s="185" t="s">
        <v>1264</v>
      </c>
      <c r="S1057" s="185" t="s">
        <v>458</v>
      </c>
      <c r="T1057" s="185" t="s">
        <v>2836</v>
      </c>
      <c r="U1057" s="185" t="s">
        <v>682</v>
      </c>
      <c r="V1057" s="185" t="s">
        <v>1272</v>
      </c>
      <c r="W1057" s="185" t="s">
        <v>1010</v>
      </c>
      <c r="X1057" s="185" t="s">
        <v>1907</v>
      </c>
      <c r="Y1057" s="185" t="s">
        <v>2268</v>
      </c>
      <c r="Z1057" s="185" t="s">
        <v>2274</v>
      </c>
      <c r="AA1057" s="185" t="s">
        <v>1883</v>
      </c>
      <c r="AB1057" s="185" t="s">
        <v>1898</v>
      </c>
      <c r="AC1057" s="185" t="s">
        <v>5761</v>
      </c>
      <c r="AD1057" s="185" t="s">
        <v>2838</v>
      </c>
      <c r="AE1057" s="185" t="s">
        <v>1887</v>
      </c>
      <c r="AF1057" s="185" t="s">
        <v>1888</v>
      </c>
      <c r="AG1057" s="185" t="s">
        <v>1889</v>
      </c>
      <c r="AH1057" s="185" t="s">
        <v>1883</v>
      </c>
      <c r="AI1057" s="185" t="s">
        <v>1890</v>
      </c>
      <c r="AK1057" s="185" t="s">
        <v>2169</v>
      </c>
      <c r="AL1057" s="185" t="s">
        <v>3957</v>
      </c>
      <c r="AM1057" s="185" t="s">
        <v>2243</v>
      </c>
      <c r="AN1057" s="185" t="s">
        <v>2243</v>
      </c>
      <c r="AP1057" s="185" t="s">
        <v>1896</v>
      </c>
      <c r="AQ1057" s="185" t="s">
        <v>1272</v>
      </c>
      <c r="AR1057" s="185" t="s">
        <v>2093</v>
      </c>
      <c r="AS1057" s="185">
        <v>1150436</v>
      </c>
      <c r="AT1057" s="185" t="s">
        <v>2093</v>
      </c>
      <c r="AV1057" s="185" t="s">
        <v>1920</v>
      </c>
      <c r="AW1057" s="185">
        <v>1150436</v>
      </c>
      <c r="AX1057" s="185">
        <v>0</v>
      </c>
      <c r="AY1057" s="185" t="s">
        <v>1943</v>
      </c>
      <c r="AZ1057" s="186">
        <v>0</v>
      </c>
      <c r="BA1057" s="231">
        <v>20</v>
      </c>
      <c r="BB1057" s="185">
        <v>0</v>
      </c>
      <c r="BD1057" s="187">
        <v>28858</v>
      </c>
      <c r="BE1057" s="187">
        <v>41172</v>
      </c>
      <c r="BF1057" s="187">
        <v>41172</v>
      </c>
      <c r="BH1057" s="187">
        <v>42328</v>
      </c>
      <c r="BI1057" s="187">
        <v>43058</v>
      </c>
      <c r="BM1057" s="185" t="s">
        <v>1900</v>
      </c>
      <c r="BN1057" s="185" t="s">
        <v>1275</v>
      </c>
      <c r="BV1057" s="185" t="s">
        <v>1901</v>
      </c>
      <c r="BW1057" s="185" t="s">
        <v>1960</v>
      </c>
      <c r="BX1057" s="185" t="s">
        <v>2025</v>
      </c>
      <c r="BY1057" s="187">
        <v>43059</v>
      </c>
      <c r="BZ1057" s="187">
        <v>44155</v>
      </c>
      <c r="CA1057" s="185">
        <v>0</v>
      </c>
      <c r="CB1057" s="185">
        <v>1150436</v>
      </c>
      <c r="CC1057" s="185">
        <v>0</v>
      </c>
      <c r="CD1057" s="185">
        <v>47999</v>
      </c>
      <c r="CE1057" s="185">
        <v>0</v>
      </c>
      <c r="CF1057" s="185">
        <v>0</v>
      </c>
      <c r="CG1057" s="185">
        <v>0</v>
      </c>
      <c r="CH1057" s="185">
        <v>0</v>
      </c>
      <c r="CI1057" s="185">
        <v>0</v>
      </c>
      <c r="CK1057" s="185">
        <v>0</v>
      </c>
      <c r="CL1057" s="185">
        <v>0</v>
      </c>
      <c r="CM1057" s="185">
        <v>0</v>
      </c>
      <c r="CN1057" s="185">
        <v>0</v>
      </c>
      <c r="CO1057" s="185">
        <v>0</v>
      </c>
      <c r="CP1057" s="185">
        <v>30846</v>
      </c>
      <c r="CQ1057" s="185">
        <v>107374</v>
      </c>
      <c r="CR1057" s="185">
        <v>0</v>
      </c>
      <c r="CS1057" s="185">
        <v>0</v>
      </c>
      <c r="CT1057" s="185">
        <v>0</v>
      </c>
      <c r="CU1057" s="185">
        <v>0</v>
      </c>
      <c r="CV1057" s="185">
        <v>0</v>
      </c>
      <c r="CW1057" s="185">
        <v>1549475</v>
      </c>
      <c r="CX1057" s="185">
        <v>377788</v>
      </c>
      <c r="CY1057" s="185">
        <v>1171687</v>
      </c>
      <c r="CZ1057" s="185" t="s">
        <v>8035</v>
      </c>
      <c r="DA1057" s="185">
        <v>111388</v>
      </c>
      <c r="DB1057" s="185">
        <v>97700</v>
      </c>
      <c r="DC1057" s="185">
        <v>138000</v>
      </c>
      <c r="DD1057" s="185">
        <v>1289000</v>
      </c>
      <c r="DE1057" s="185">
        <v>51600</v>
      </c>
      <c r="DF1057" s="185">
        <v>25800</v>
      </c>
      <c r="DG1057" s="185">
        <v>38700</v>
      </c>
      <c r="DH1057" s="185">
        <v>0</v>
      </c>
      <c r="DI1057" s="185">
        <v>30</v>
      </c>
      <c r="DJ1057" s="185">
        <v>0</v>
      </c>
      <c r="DK1057" s="185">
        <v>0</v>
      </c>
      <c r="DL1057" s="185">
        <v>0</v>
      </c>
      <c r="DM1057" s="187">
        <v>43654</v>
      </c>
      <c r="DN1057" s="187">
        <v>43697</v>
      </c>
      <c r="DO1057" s="185">
        <v>0</v>
      </c>
      <c r="DP1057" s="185">
        <v>46000</v>
      </c>
      <c r="DQ1057" s="185">
        <v>0</v>
      </c>
      <c r="DR1057" s="185" t="s">
        <v>1927</v>
      </c>
      <c r="DS1057" s="185" t="s">
        <v>2026</v>
      </c>
      <c r="DT1057" s="185">
        <v>46000</v>
      </c>
      <c r="DV1057" s="185" t="s">
        <v>2279</v>
      </c>
      <c r="DW1057" s="185">
        <v>1150000</v>
      </c>
      <c r="DX1057" s="185" t="s">
        <v>1896</v>
      </c>
    </row>
    <row r="1058" spans="1:128" x14ac:dyDescent="0.25">
      <c r="A1058" s="185">
        <v>30</v>
      </c>
      <c r="B1058" s="185">
        <v>1475000</v>
      </c>
      <c r="D1058" s="230">
        <v>1.044E-2</v>
      </c>
      <c r="E1058" s="185">
        <v>15399</v>
      </c>
      <c r="F1058" s="185">
        <v>75055880</v>
      </c>
      <c r="I1058" s="185">
        <v>1705883</v>
      </c>
      <c r="J1058" s="185">
        <v>737727</v>
      </c>
      <c r="L1058" s="185">
        <v>1924781</v>
      </c>
      <c r="M1058" s="185" t="s">
        <v>2273</v>
      </c>
      <c r="N1058" s="185" t="s">
        <v>2562</v>
      </c>
      <c r="R1058" s="185" t="s">
        <v>1879</v>
      </c>
      <c r="S1058" s="185" t="s">
        <v>458</v>
      </c>
      <c r="T1058" s="185" t="s">
        <v>788</v>
      </c>
      <c r="U1058" s="185" t="s">
        <v>682</v>
      </c>
      <c r="V1058" s="185" t="s">
        <v>1272</v>
      </c>
      <c r="W1058" s="185" t="s">
        <v>1537</v>
      </c>
      <c r="X1058" s="185" t="s">
        <v>2013</v>
      </c>
      <c r="Y1058" s="185" t="s">
        <v>1881</v>
      </c>
      <c r="Z1058" s="185" t="s">
        <v>2274</v>
      </c>
      <c r="AA1058" s="185" t="s">
        <v>1883</v>
      </c>
      <c r="AB1058" s="185" t="s">
        <v>1898</v>
      </c>
      <c r="AC1058" s="185" t="s">
        <v>5762</v>
      </c>
      <c r="AD1058" s="185" t="s">
        <v>2523</v>
      </c>
      <c r="AE1058" s="185" t="s">
        <v>1887</v>
      </c>
      <c r="AF1058" s="185" t="s">
        <v>1888</v>
      </c>
      <c r="AG1058" s="185" t="s">
        <v>1889</v>
      </c>
      <c r="AH1058" s="185" t="s">
        <v>1883</v>
      </c>
      <c r="AI1058" s="185" t="s">
        <v>1890</v>
      </c>
      <c r="AK1058" s="185" t="s">
        <v>2649</v>
      </c>
      <c r="AL1058" s="185" t="s">
        <v>2056</v>
      </c>
      <c r="AM1058" s="185" t="s">
        <v>5763</v>
      </c>
      <c r="AN1058" s="185" t="s">
        <v>3288</v>
      </c>
      <c r="AO1058" s="185" t="s">
        <v>2078</v>
      </c>
      <c r="AP1058" s="185" t="s">
        <v>1896</v>
      </c>
      <c r="AQ1058" s="185" t="s">
        <v>1272</v>
      </c>
      <c r="AR1058" s="185" t="s">
        <v>1942</v>
      </c>
      <c r="AS1058" s="185">
        <v>1475454</v>
      </c>
      <c r="AT1058" s="185" t="s">
        <v>1942</v>
      </c>
      <c r="AV1058" s="185" t="s">
        <v>1920</v>
      </c>
      <c r="AW1058" s="185">
        <v>1475454</v>
      </c>
      <c r="AX1058" s="185">
        <v>0</v>
      </c>
      <c r="AY1058" s="185" t="s">
        <v>2566</v>
      </c>
      <c r="AZ1058" s="186">
        <v>0</v>
      </c>
      <c r="BA1058" s="231">
        <v>20</v>
      </c>
      <c r="BB1058" s="185">
        <v>0</v>
      </c>
      <c r="BD1058" s="187">
        <v>24908</v>
      </c>
      <c r="BE1058" s="187">
        <v>43013</v>
      </c>
      <c r="BF1058" s="187">
        <v>43013</v>
      </c>
      <c r="BH1058" s="187">
        <v>43743</v>
      </c>
      <c r="BI1058" s="187">
        <v>44108</v>
      </c>
      <c r="BM1058" s="185" t="s">
        <v>1900</v>
      </c>
      <c r="BN1058" s="185" t="s">
        <v>1275</v>
      </c>
      <c r="BO1058" s="185" t="s">
        <v>4066</v>
      </c>
      <c r="BR1058" s="185" t="s">
        <v>4067</v>
      </c>
      <c r="BV1058" s="185" t="s">
        <v>1901</v>
      </c>
      <c r="BW1058" s="185" t="s">
        <v>1896</v>
      </c>
      <c r="BX1058" s="185" t="s">
        <v>1902</v>
      </c>
      <c r="BY1058" s="187">
        <v>43013</v>
      </c>
      <c r="BZ1058" s="187">
        <v>44109</v>
      </c>
      <c r="CA1058" s="185">
        <v>0</v>
      </c>
      <c r="CB1058" s="185">
        <v>1475454</v>
      </c>
      <c r="CC1058" s="185">
        <v>0</v>
      </c>
      <c r="CD1058" s="185">
        <v>102854</v>
      </c>
      <c r="CE1058" s="185">
        <v>0</v>
      </c>
      <c r="CF1058" s="185">
        <v>0</v>
      </c>
      <c r="CG1058" s="185">
        <v>0</v>
      </c>
      <c r="CH1058" s="185">
        <v>0</v>
      </c>
      <c r="CI1058" s="185">
        <v>0</v>
      </c>
      <c r="CK1058" s="185">
        <v>0</v>
      </c>
      <c r="CL1058" s="185">
        <v>0</v>
      </c>
      <c r="CM1058" s="185">
        <v>0</v>
      </c>
      <c r="CN1058" s="185">
        <v>0</v>
      </c>
      <c r="CO1058" s="185">
        <v>0</v>
      </c>
      <c r="CP1058" s="185">
        <v>66098</v>
      </c>
      <c r="CQ1058" s="185">
        <v>295091</v>
      </c>
      <c r="CR1058" s="185">
        <v>0</v>
      </c>
      <c r="CS1058" s="185">
        <v>0</v>
      </c>
      <c r="CT1058" s="185">
        <v>0</v>
      </c>
      <c r="CU1058" s="185">
        <v>0</v>
      </c>
      <c r="CV1058" s="185">
        <v>0</v>
      </c>
      <c r="CW1058" s="185">
        <v>1939497</v>
      </c>
      <c r="CX1058" s="185">
        <v>132755</v>
      </c>
      <c r="CY1058" s="185">
        <v>1806742</v>
      </c>
      <c r="CZ1058" s="185" t="s">
        <v>8035</v>
      </c>
      <c r="DA1058" s="185">
        <v>161625</v>
      </c>
      <c r="DB1058" s="185">
        <v>125400</v>
      </c>
      <c r="DC1058" s="185">
        <v>177000</v>
      </c>
      <c r="DD1058" s="185">
        <v>1837000</v>
      </c>
      <c r="DE1058" s="185">
        <v>73500</v>
      </c>
      <c r="DF1058" s="185">
        <v>36700</v>
      </c>
      <c r="DG1058" s="185">
        <v>55100</v>
      </c>
      <c r="DH1058" s="185">
        <v>0</v>
      </c>
      <c r="DI1058" s="185">
        <v>30</v>
      </c>
      <c r="DJ1058" s="185">
        <v>0</v>
      </c>
      <c r="DK1058" s="185">
        <v>0</v>
      </c>
      <c r="DL1058" s="185">
        <v>0</v>
      </c>
      <c r="DM1058" s="187">
        <v>44197</v>
      </c>
      <c r="DN1058" s="187">
        <v>44210</v>
      </c>
      <c r="DO1058" s="185">
        <v>0</v>
      </c>
      <c r="DP1058" s="185">
        <v>59000</v>
      </c>
      <c r="DQ1058" s="185">
        <v>0</v>
      </c>
      <c r="DR1058" s="185" t="s">
        <v>2026</v>
      </c>
      <c r="DS1058" s="185" t="s">
        <v>1903</v>
      </c>
      <c r="DT1058" s="185">
        <v>59000</v>
      </c>
      <c r="DV1058" s="185" t="s">
        <v>2279</v>
      </c>
      <c r="DW1058" s="185">
        <v>1475000</v>
      </c>
      <c r="DX1058" s="185" t="s">
        <v>1896</v>
      </c>
    </row>
    <row r="1059" spans="1:128" x14ac:dyDescent="0.25">
      <c r="A1059" s="185">
        <v>30</v>
      </c>
      <c r="B1059" s="185">
        <v>0</v>
      </c>
      <c r="D1059" s="230">
        <v>6.9599999999999995E-2</v>
      </c>
      <c r="E1059" s="185">
        <v>0</v>
      </c>
      <c r="F1059" s="185">
        <v>75081675</v>
      </c>
      <c r="I1059" s="185">
        <v>0</v>
      </c>
      <c r="J1059" s="185">
        <v>33554</v>
      </c>
      <c r="L1059" s="185">
        <v>0</v>
      </c>
      <c r="M1059" s="185" t="s">
        <v>2334</v>
      </c>
      <c r="N1059" s="185" t="s">
        <v>1878</v>
      </c>
      <c r="R1059" s="185" t="s">
        <v>2082</v>
      </c>
      <c r="S1059" s="185" t="s">
        <v>423</v>
      </c>
      <c r="T1059" s="185" t="s">
        <v>3819</v>
      </c>
      <c r="U1059" s="185" t="s">
        <v>682</v>
      </c>
      <c r="V1059" s="185" t="s">
        <v>1272</v>
      </c>
      <c r="W1059" s="185" t="s">
        <v>7370</v>
      </c>
      <c r="X1059" s="185" t="s">
        <v>2407</v>
      </c>
      <c r="Y1059" s="185" t="s">
        <v>2268</v>
      </c>
      <c r="Z1059" s="185" t="s">
        <v>2335</v>
      </c>
      <c r="AA1059" s="185" t="s">
        <v>1883</v>
      </c>
      <c r="AB1059" s="185" t="s">
        <v>1920</v>
      </c>
      <c r="AC1059" s="185" t="s">
        <v>7371</v>
      </c>
      <c r="AD1059" s="185" t="s">
        <v>3821</v>
      </c>
      <c r="AE1059" s="185" t="s">
        <v>1887</v>
      </c>
      <c r="AF1059" s="185" t="s">
        <v>1888</v>
      </c>
      <c r="AG1059" s="185" t="s">
        <v>1889</v>
      </c>
      <c r="AH1059" s="185" t="s">
        <v>1883</v>
      </c>
      <c r="AI1059" s="185" t="s">
        <v>1890</v>
      </c>
      <c r="AK1059" s="185" t="s">
        <v>2548</v>
      </c>
      <c r="AL1059" s="185" t="s">
        <v>2056</v>
      </c>
      <c r="AM1059" s="185" t="s">
        <v>6604</v>
      </c>
      <c r="AN1059" s="185" t="s">
        <v>2671</v>
      </c>
      <c r="AO1059" s="185" t="s">
        <v>2243</v>
      </c>
      <c r="AP1059" s="185" t="s">
        <v>1896</v>
      </c>
      <c r="AQ1059" s="185" t="s">
        <v>1272</v>
      </c>
      <c r="AR1059" s="185" t="s">
        <v>2093</v>
      </c>
      <c r="AS1059" s="185">
        <v>1150436</v>
      </c>
      <c r="AT1059" s="185" t="s">
        <v>2093</v>
      </c>
      <c r="AV1059" s="185" t="s">
        <v>1920</v>
      </c>
      <c r="AW1059" s="185">
        <v>1150436</v>
      </c>
      <c r="AX1059" s="185">
        <v>0</v>
      </c>
      <c r="AY1059" s="185" t="s">
        <v>1899</v>
      </c>
      <c r="AZ1059" s="186">
        <v>0</v>
      </c>
      <c r="BA1059" s="231">
        <v>0</v>
      </c>
      <c r="BB1059" s="185">
        <v>0</v>
      </c>
      <c r="BD1059" s="187">
        <v>27972</v>
      </c>
      <c r="BE1059" s="187">
        <v>43928</v>
      </c>
      <c r="BF1059" s="187">
        <v>43928</v>
      </c>
      <c r="BG1059" s="187">
        <v>43983</v>
      </c>
      <c r="BH1059" s="187">
        <v>43928</v>
      </c>
      <c r="BM1059" s="185" t="s">
        <v>1900</v>
      </c>
      <c r="BN1059" s="185" t="s">
        <v>1275</v>
      </c>
      <c r="BV1059" s="185" t="s">
        <v>1901</v>
      </c>
      <c r="BW1059" s="185" t="s">
        <v>1926</v>
      </c>
      <c r="BX1059" s="185" t="s">
        <v>2094</v>
      </c>
      <c r="BY1059" s="187">
        <v>43928</v>
      </c>
      <c r="BZ1059" s="187">
        <v>43928</v>
      </c>
      <c r="CA1059" s="185">
        <v>0</v>
      </c>
      <c r="CB1059" s="185">
        <v>0</v>
      </c>
      <c r="CC1059" s="185">
        <v>0</v>
      </c>
      <c r="CD1059" s="185">
        <v>0</v>
      </c>
      <c r="CE1059" s="185">
        <v>0</v>
      </c>
      <c r="CF1059" s="185">
        <v>0</v>
      </c>
      <c r="CG1059" s="185">
        <v>0</v>
      </c>
      <c r="CH1059" s="185">
        <v>0</v>
      </c>
      <c r="CI1059" s="185">
        <v>0</v>
      </c>
      <c r="CK1059" s="185">
        <v>0</v>
      </c>
      <c r="CL1059" s="185">
        <v>0</v>
      </c>
      <c r="CM1059" s="185">
        <v>0</v>
      </c>
      <c r="CN1059" s="185">
        <v>0</v>
      </c>
      <c r="CO1059" s="185">
        <v>0</v>
      </c>
      <c r="CP1059" s="185">
        <v>0</v>
      </c>
      <c r="CQ1059" s="185">
        <v>0</v>
      </c>
      <c r="CR1059" s="185">
        <v>0</v>
      </c>
      <c r="CS1059" s="185">
        <v>0</v>
      </c>
      <c r="CT1059" s="185">
        <v>0</v>
      </c>
      <c r="CU1059" s="185">
        <v>0</v>
      </c>
      <c r="CV1059" s="185">
        <v>0</v>
      </c>
      <c r="CW1059" s="185">
        <v>0</v>
      </c>
      <c r="CX1059" s="185">
        <v>0</v>
      </c>
      <c r="CY1059" s="185">
        <v>0</v>
      </c>
      <c r="CZ1059" s="185" t="s">
        <v>8035</v>
      </c>
      <c r="DA1059" s="185">
        <v>0</v>
      </c>
      <c r="DB1059" s="185">
        <v>0</v>
      </c>
      <c r="DC1059" s="185">
        <v>0</v>
      </c>
      <c r="DD1059" s="185">
        <v>0</v>
      </c>
      <c r="DE1059" s="185">
        <v>0</v>
      </c>
      <c r="DF1059" s="185">
        <v>0</v>
      </c>
      <c r="DG1059" s="185">
        <v>0</v>
      </c>
      <c r="DH1059" s="185">
        <v>0</v>
      </c>
      <c r="DI1059" s="185">
        <v>30</v>
      </c>
      <c r="DJ1059" s="185">
        <v>0</v>
      </c>
      <c r="DK1059" s="185">
        <v>0</v>
      </c>
      <c r="DL1059" s="185">
        <v>0</v>
      </c>
      <c r="DM1059" s="187">
        <v>43928</v>
      </c>
      <c r="DN1059" s="187">
        <v>44020</v>
      </c>
      <c r="DO1059" s="185">
        <v>0</v>
      </c>
      <c r="DP1059" s="185">
        <v>0</v>
      </c>
      <c r="DQ1059" s="185">
        <v>0</v>
      </c>
      <c r="DR1059" s="185" t="s">
        <v>2074</v>
      </c>
      <c r="DS1059" s="185" t="s">
        <v>2026</v>
      </c>
      <c r="DT1059" s="185">
        <v>0</v>
      </c>
      <c r="DV1059" s="185" t="s">
        <v>2343</v>
      </c>
      <c r="DW1059" s="185">
        <v>0</v>
      </c>
      <c r="DX1059" s="185" t="s">
        <v>1896</v>
      </c>
    </row>
    <row r="1060" spans="1:128" x14ac:dyDescent="0.25">
      <c r="A1060" s="185">
        <v>10</v>
      </c>
      <c r="B1060" s="185">
        <v>1037667</v>
      </c>
      <c r="D1060" s="230">
        <v>1.044E-2</v>
      </c>
      <c r="E1060" s="185">
        <v>10833</v>
      </c>
      <c r="F1060" s="185">
        <v>75094065</v>
      </c>
      <c r="I1060" s="185">
        <v>3305347</v>
      </c>
      <c r="J1060" s="185">
        <v>1124086</v>
      </c>
      <c r="L1060" s="185">
        <v>3580412</v>
      </c>
      <c r="M1060" s="185" t="s">
        <v>1889</v>
      </c>
      <c r="N1060" s="185" t="s">
        <v>1313</v>
      </c>
      <c r="O1060" s="185" t="s">
        <v>1332</v>
      </c>
      <c r="R1060" s="185" t="s">
        <v>1879</v>
      </c>
      <c r="S1060" s="185" t="s">
        <v>329</v>
      </c>
      <c r="T1060" s="185" t="s">
        <v>10</v>
      </c>
      <c r="U1060" s="185" t="s">
        <v>682</v>
      </c>
      <c r="V1060" s="185" t="s">
        <v>2012</v>
      </c>
      <c r="W1060" s="185" t="s">
        <v>1597</v>
      </c>
      <c r="X1060" s="185" t="s">
        <v>1880</v>
      </c>
      <c r="Y1060" s="185" t="s">
        <v>2268</v>
      </c>
      <c r="Z1060" s="185" t="s">
        <v>1909</v>
      </c>
      <c r="AA1060" s="185" t="s">
        <v>1883</v>
      </c>
      <c r="AB1060" s="185" t="s">
        <v>1913</v>
      </c>
      <c r="AC1060" s="185" t="s">
        <v>5764</v>
      </c>
      <c r="AD1060" s="185" t="s">
        <v>2327</v>
      </c>
      <c r="AE1060" s="185" t="s">
        <v>1887</v>
      </c>
      <c r="AF1060" s="185" t="s">
        <v>1888</v>
      </c>
      <c r="AG1060" s="185" t="s">
        <v>1889</v>
      </c>
      <c r="AH1060" s="185" t="s">
        <v>1883</v>
      </c>
      <c r="AI1060" s="185" t="s">
        <v>1890</v>
      </c>
      <c r="AK1060" s="185" t="s">
        <v>2544</v>
      </c>
      <c r="AL1060" s="185" t="s">
        <v>3196</v>
      </c>
      <c r="AM1060" s="185" t="s">
        <v>5765</v>
      </c>
      <c r="AN1060" s="185" t="s">
        <v>2585</v>
      </c>
      <c r="AO1060" s="185" t="s">
        <v>2119</v>
      </c>
      <c r="AP1060" s="185" t="s">
        <v>1896</v>
      </c>
      <c r="AQ1060" s="185" t="s">
        <v>2012</v>
      </c>
      <c r="AR1060" s="185" t="s">
        <v>2217</v>
      </c>
      <c r="AS1060" s="185">
        <v>3211673</v>
      </c>
      <c r="AT1060" s="185" t="s">
        <v>2217</v>
      </c>
      <c r="AV1060" s="185" t="s">
        <v>1920</v>
      </c>
      <c r="AW1060" s="185">
        <v>3211673</v>
      </c>
      <c r="AX1060" s="185">
        <v>0</v>
      </c>
      <c r="AY1060" s="185" t="s">
        <v>2022</v>
      </c>
      <c r="AZ1060" s="186">
        <v>0</v>
      </c>
      <c r="BA1060" s="231">
        <v>0</v>
      </c>
      <c r="BB1060" s="185">
        <v>0</v>
      </c>
      <c r="BD1060" s="187">
        <v>29353</v>
      </c>
      <c r="BE1060" s="187">
        <v>42921</v>
      </c>
      <c r="BF1060" s="187">
        <v>42921</v>
      </c>
      <c r="BH1060" s="187">
        <v>43651</v>
      </c>
      <c r="BI1060" s="187">
        <v>44016</v>
      </c>
      <c r="BO1060" s="185" t="s">
        <v>2023</v>
      </c>
      <c r="BR1060" s="185" t="s">
        <v>2024</v>
      </c>
      <c r="BV1060" s="185" t="s">
        <v>1901</v>
      </c>
      <c r="BW1060" s="185" t="s">
        <v>1926</v>
      </c>
      <c r="BX1060" s="185" t="s">
        <v>1902</v>
      </c>
      <c r="BY1060" s="187">
        <v>42921</v>
      </c>
      <c r="BZ1060" s="187">
        <v>44017</v>
      </c>
      <c r="CA1060" s="185">
        <v>0</v>
      </c>
      <c r="CB1060" s="185">
        <v>1070558</v>
      </c>
      <c r="CC1060" s="185">
        <v>0</v>
      </c>
      <c r="CD1060" s="185">
        <v>0</v>
      </c>
      <c r="CE1060" s="185">
        <v>0</v>
      </c>
      <c r="CF1060" s="185">
        <v>0</v>
      </c>
      <c r="CG1060" s="185">
        <v>0</v>
      </c>
      <c r="CH1060" s="185">
        <v>0</v>
      </c>
      <c r="CI1060" s="185">
        <v>2411905</v>
      </c>
      <c r="CK1060" s="185">
        <v>0</v>
      </c>
      <c r="CL1060" s="185">
        <v>0</v>
      </c>
      <c r="CM1060" s="185">
        <v>0</v>
      </c>
      <c r="CN1060" s="185">
        <v>0</v>
      </c>
      <c r="CO1060" s="185">
        <v>0</v>
      </c>
      <c r="CP1060" s="185">
        <v>0</v>
      </c>
      <c r="CQ1060" s="185">
        <v>0</v>
      </c>
      <c r="CR1060" s="185">
        <v>0</v>
      </c>
      <c r="CS1060" s="185">
        <v>0</v>
      </c>
      <c r="CT1060" s="185">
        <v>0</v>
      </c>
      <c r="CU1060" s="185">
        <v>0</v>
      </c>
      <c r="CV1060" s="185">
        <v>0</v>
      </c>
      <c r="CW1060" s="185">
        <v>3580793</v>
      </c>
      <c r="CX1060" s="185">
        <v>400858</v>
      </c>
      <c r="CY1060" s="185">
        <v>3179935</v>
      </c>
      <c r="CZ1060" s="185" t="s">
        <v>8035</v>
      </c>
      <c r="DA1060" s="185">
        <v>290205</v>
      </c>
      <c r="DB1060" s="185">
        <v>264600</v>
      </c>
      <c r="DC1060" s="185">
        <v>373600</v>
      </c>
      <c r="DD1060" s="185">
        <v>3482000</v>
      </c>
      <c r="DE1060" s="185">
        <v>139300</v>
      </c>
      <c r="DF1060" s="185">
        <v>69600</v>
      </c>
      <c r="DG1060" s="185">
        <v>104500</v>
      </c>
      <c r="DH1060" s="185">
        <v>0</v>
      </c>
      <c r="DI1060" s="185">
        <v>10</v>
      </c>
      <c r="DJ1060" s="185">
        <v>0</v>
      </c>
      <c r="DK1060" s="185">
        <v>20</v>
      </c>
      <c r="DL1060" s="185">
        <v>0</v>
      </c>
      <c r="DM1060" s="187">
        <v>44358</v>
      </c>
      <c r="DN1060" s="187">
        <v>44379</v>
      </c>
      <c r="DO1060" s="185">
        <v>0</v>
      </c>
      <c r="DP1060" s="185">
        <v>124500</v>
      </c>
      <c r="DQ1060" s="185">
        <v>0</v>
      </c>
      <c r="DR1060" s="185" t="s">
        <v>1888</v>
      </c>
      <c r="DS1060" s="185" t="s">
        <v>2026</v>
      </c>
      <c r="DT1060" s="185">
        <v>124500</v>
      </c>
      <c r="DV1060" s="185" t="s">
        <v>1946</v>
      </c>
      <c r="DW1060" s="185">
        <v>3113000</v>
      </c>
      <c r="DX1060" s="185" t="s">
        <v>1896</v>
      </c>
    </row>
    <row r="1061" spans="1:128" x14ac:dyDescent="0.25">
      <c r="A1061" s="185">
        <v>30</v>
      </c>
      <c r="B1061" s="185">
        <v>2613000</v>
      </c>
      <c r="D1061" s="230">
        <v>2.436E-2</v>
      </c>
      <c r="E1061" s="185">
        <v>63653</v>
      </c>
      <c r="F1061" s="185">
        <v>76004119</v>
      </c>
      <c r="I1061" s="185">
        <v>1983800</v>
      </c>
      <c r="J1061" s="185">
        <v>871127</v>
      </c>
      <c r="L1061" s="185">
        <v>2238356</v>
      </c>
      <c r="M1061" s="185" t="s">
        <v>2539</v>
      </c>
      <c r="N1061" s="185" t="s">
        <v>1878</v>
      </c>
      <c r="R1061" s="185" t="s">
        <v>1879</v>
      </c>
      <c r="S1061" s="185" t="s">
        <v>616</v>
      </c>
      <c r="T1061" s="185" t="s">
        <v>620</v>
      </c>
      <c r="U1061" s="185" t="s">
        <v>682</v>
      </c>
      <c r="V1061" s="185" t="s">
        <v>1272</v>
      </c>
      <c r="W1061" s="185" t="s">
        <v>7645</v>
      </c>
      <c r="X1061" s="185" t="s">
        <v>2013</v>
      </c>
      <c r="Y1061" s="185" t="s">
        <v>1881</v>
      </c>
      <c r="Z1061" s="185" t="s">
        <v>2541</v>
      </c>
      <c r="AA1061" s="185" t="s">
        <v>1883</v>
      </c>
      <c r="AB1061" s="185" t="s">
        <v>1898</v>
      </c>
      <c r="AC1061" s="185" t="s">
        <v>5766</v>
      </c>
      <c r="AD1061" s="185" t="s">
        <v>5767</v>
      </c>
      <c r="AE1061" s="185" t="s">
        <v>1887</v>
      </c>
      <c r="AF1061" s="185" t="s">
        <v>1888</v>
      </c>
      <c r="AG1061" s="185" t="s">
        <v>1889</v>
      </c>
      <c r="AH1061" s="185" t="s">
        <v>1883</v>
      </c>
      <c r="AI1061" s="185" t="s">
        <v>1890</v>
      </c>
      <c r="AK1061" s="185" t="s">
        <v>2339</v>
      </c>
      <c r="AM1061" s="185" t="s">
        <v>5768</v>
      </c>
      <c r="AN1061" s="185" t="s">
        <v>3807</v>
      </c>
      <c r="AO1061" s="185" t="s">
        <v>2039</v>
      </c>
      <c r="AP1061" s="185" t="s">
        <v>1896</v>
      </c>
      <c r="AQ1061" s="185" t="s">
        <v>1272</v>
      </c>
      <c r="AR1061" s="185" t="s">
        <v>2350</v>
      </c>
      <c r="AS1061" s="185">
        <v>1742254</v>
      </c>
      <c r="AT1061" s="185" t="s">
        <v>2350</v>
      </c>
      <c r="AV1061" s="185" t="s">
        <v>1920</v>
      </c>
      <c r="AW1061" s="185">
        <v>1742254</v>
      </c>
      <c r="AX1061" s="185">
        <v>0</v>
      </c>
      <c r="AY1061" s="185" t="s">
        <v>1899</v>
      </c>
      <c r="AZ1061" s="186">
        <v>0</v>
      </c>
      <c r="BA1061" s="231">
        <v>30</v>
      </c>
      <c r="BB1061" s="185">
        <v>0</v>
      </c>
      <c r="BD1061" s="187">
        <v>27171</v>
      </c>
      <c r="BE1061" s="187">
        <v>42888</v>
      </c>
      <c r="BF1061" s="187">
        <v>42888</v>
      </c>
      <c r="BH1061" s="187">
        <v>43618</v>
      </c>
      <c r="BI1061" s="187">
        <v>43983</v>
      </c>
      <c r="BM1061" s="185" t="s">
        <v>1900</v>
      </c>
      <c r="BN1061" s="185" t="s">
        <v>1275</v>
      </c>
      <c r="BV1061" s="185" t="s">
        <v>1901</v>
      </c>
      <c r="BW1061" s="185" t="s">
        <v>1896</v>
      </c>
      <c r="BX1061" s="185" t="s">
        <v>1902</v>
      </c>
      <c r="BY1061" s="187">
        <v>42888</v>
      </c>
      <c r="BZ1061" s="187">
        <v>44349</v>
      </c>
      <c r="CA1061" s="185">
        <v>0</v>
      </c>
      <c r="CB1061" s="185">
        <v>1742254</v>
      </c>
      <c r="CC1061" s="185">
        <v>0</v>
      </c>
      <c r="CD1061" s="185">
        <v>102854</v>
      </c>
      <c r="CE1061" s="185">
        <v>0</v>
      </c>
      <c r="CF1061" s="185">
        <v>0</v>
      </c>
      <c r="CG1061" s="185">
        <v>0</v>
      </c>
      <c r="CH1061" s="185">
        <v>871127</v>
      </c>
      <c r="CI1061" s="185">
        <v>0</v>
      </c>
      <c r="CK1061" s="185">
        <v>0</v>
      </c>
      <c r="CL1061" s="185">
        <v>0</v>
      </c>
      <c r="CM1061" s="185">
        <v>0</v>
      </c>
      <c r="CN1061" s="185">
        <v>0</v>
      </c>
      <c r="CO1061" s="185">
        <v>0</v>
      </c>
      <c r="CP1061" s="185">
        <v>66098</v>
      </c>
      <c r="CQ1061" s="185">
        <v>522676</v>
      </c>
      <c r="CR1061" s="185">
        <v>0</v>
      </c>
      <c r="CS1061" s="185">
        <v>0</v>
      </c>
      <c r="CT1061" s="185">
        <v>0</v>
      </c>
      <c r="CU1061" s="185">
        <v>0</v>
      </c>
      <c r="CV1061" s="185">
        <v>0</v>
      </c>
      <c r="CW1061" s="185">
        <v>3305009</v>
      </c>
      <c r="CX1061" s="185">
        <v>226423</v>
      </c>
      <c r="CY1061" s="185">
        <v>3078586</v>
      </c>
      <c r="CZ1061" s="185" t="s">
        <v>8035</v>
      </c>
      <c r="DA1061" s="185">
        <v>275417</v>
      </c>
      <c r="DB1061" s="185">
        <v>222100</v>
      </c>
      <c r="DC1061" s="185">
        <v>313600</v>
      </c>
      <c r="DD1061" s="185">
        <v>3202000</v>
      </c>
      <c r="DE1061" s="185">
        <v>128100</v>
      </c>
      <c r="DF1061" s="185">
        <v>64000</v>
      </c>
      <c r="DG1061" s="185">
        <v>96100</v>
      </c>
      <c r="DH1061" s="185">
        <v>0</v>
      </c>
      <c r="DI1061" s="185">
        <v>30</v>
      </c>
      <c r="DJ1061" s="185">
        <v>0</v>
      </c>
      <c r="DK1061" s="185">
        <v>0</v>
      </c>
      <c r="DL1061" s="185">
        <v>0</v>
      </c>
      <c r="DM1061" s="187">
        <v>44166</v>
      </c>
      <c r="DN1061" s="187">
        <v>44187</v>
      </c>
      <c r="DO1061" s="185">
        <v>0</v>
      </c>
      <c r="DP1061" s="185">
        <v>104500</v>
      </c>
      <c r="DQ1061" s="185">
        <v>0</v>
      </c>
      <c r="DR1061" s="185" t="s">
        <v>2026</v>
      </c>
      <c r="DS1061" s="185" t="s">
        <v>1903</v>
      </c>
      <c r="DT1061" s="185">
        <v>104500</v>
      </c>
      <c r="DV1061" s="185" t="s">
        <v>1965</v>
      </c>
      <c r="DW1061" s="185">
        <v>2613000</v>
      </c>
      <c r="DX1061" s="185" t="s">
        <v>1896</v>
      </c>
    </row>
    <row r="1062" spans="1:128" x14ac:dyDescent="0.25">
      <c r="A1062" s="185">
        <v>30</v>
      </c>
      <c r="B1062" s="185">
        <v>1150000</v>
      </c>
      <c r="D1062" s="230">
        <v>6.9599999999999995E-2</v>
      </c>
      <c r="E1062" s="185">
        <v>80040</v>
      </c>
      <c r="F1062" s="185">
        <v>76284013</v>
      </c>
      <c r="I1062" s="185">
        <v>1367323</v>
      </c>
      <c r="J1062" s="185">
        <v>575218</v>
      </c>
      <c r="L1062" s="185">
        <v>1542783</v>
      </c>
      <c r="M1062" s="185" t="s">
        <v>2351</v>
      </c>
      <c r="N1062" s="185" t="s">
        <v>1878</v>
      </c>
      <c r="R1062" s="185" t="s">
        <v>1264</v>
      </c>
      <c r="S1062" s="185" t="s">
        <v>614</v>
      </c>
      <c r="T1062" s="185" t="s">
        <v>2371</v>
      </c>
      <c r="U1062" s="185" t="s">
        <v>682</v>
      </c>
      <c r="V1062" s="185" t="s">
        <v>1272</v>
      </c>
      <c r="W1062" s="185" t="s">
        <v>1683</v>
      </c>
      <c r="X1062" s="185" t="s">
        <v>2013</v>
      </c>
      <c r="Y1062" s="185" t="s">
        <v>1881</v>
      </c>
      <c r="Z1062" s="185" t="s">
        <v>2352</v>
      </c>
      <c r="AA1062" s="185" t="s">
        <v>1883</v>
      </c>
      <c r="AB1062" s="185" t="s">
        <v>1912</v>
      </c>
      <c r="AC1062" s="185" t="s">
        <v>5769</v>
      </c>
      <c r="AD1062" s="185" t="s">
        <v>2373</v>
      </c>
      <c r="AE1062" s="185" t="s">
        <v>1887</v>
      </c>
      <c r="AF1062" s="185" t="s">
        <v>1888</v>
      </c>
      <c r="AG1062" s="185" t="s">
        <v>1889</v>
      </c>
      <c r="AH1062" s="185" t="s">
        <v>1883</v>
      </c>
      <c r="AI1062" s="185" t="s">
        <v>1890</v>
      </c>
      <c r="AK1062" s="185" t="s">
        <v>3689</v>
      </c>
      <c r="AL1062" s="185" t="s">
        <v>2030</v>
      </c>
      <c r="AM1062" s="185" t="s">
        <v>3604</v>
      </c>
      <c r="AN1062" s="185" t="s">
        <v>3604</v>
      </c>
      <c r="AP1062" s="185" t="s">
        <v>1896</v>
      </c>
      <c r="AQ1062" s="185" t="s">
        <v>1272</v>
      </c>
      <c r="AR1062" s="185" t="s">
        <v>2093</v>
      </c>
      <c r="AS1062" s="185">
        <v>1150436</v>
      </c>
      <c r="AT1062" s="185" t="s">
        <v>2093</v>
      </c>
      <c r="AV1062" s="185" t="s">
        <v>1920</v>
      </c>
      <c r="AW1062" s="185">
        <v>1150436</v>
      </c>
      <c r="AX1062" s="185">
        <v>0</v>
      </c>
      <c r="AY1062" s="185" t="s">
        <v>1899</v>
      </c>
      <c r="AZ1062" s="186">
        <v>0</v>
      </c>
      <c r="BA1062" s="231">
        <v>0</v>
      </c>
      <c r="BB1062" s="185">
        <v>0</v>
      </c>
      <c r="BD1062" s="187">
        <v>26327</v>
      </c>
      <c r="BE1062" s="187">
        <v>43286</v>
      </c>
      <c r="BF1062" s="187">
        <v>43286</v>
      </c>
      <c r="BH1062" s="187">
        <v>43651</v>
      </c>
      <c r="BI1062" s="187">
        <v>44016</v>
      </c>
      <c r="BM1062" s="185" t="s">
        <v>1900</v>
      </c>
      <c r="BN1062" s="185" t="s">
        <v>1275</v>
      </c>
      <c r="BV1062" s="185" t="s">
        <v>3365</v>
      </c>
      <c r="BW1062" s="185" t="s">
        <v>1896</v>
      </c>
      <c r="BX1062" s="185" t="s">
        <v>2025</v>
      </c>
      <c r="BY1062" s="187">
        <v>43286</v>
      </c>
      <c r="BZ1062" s="187">
        <v>44017</v>
      </c>
      <c r="CA1062" s="185">
        <v>0</v>
      </c>
      <c r="CB1062" s="185">
        <v>1150436</v>
      </c>
      <c r="CC1062" s="185">
        <v>0</v>
      </c>
      <c r="CD1062" s="185">
        <v>102854</v>
      </c>
      <c r="CE1062" s="185">
        <v>0</v>
      </c>
      <c r="CF1062" s="185">
        <v>0</v>
      </c>
      <c r="CG1062" s="185">
        <v>0</v>
      </c>
      <c r="CH1062" s="185">
        <v>0</v>
      </c>
      <c r="CI1062" s="185">
        <v>0</v>
      </c>
      <c r="CK1062" s="185">
        <v>740633</v>
      </c>
      <c r="CL1062" s="185">
        <v>0</v>
      </c>
      <c r="CM1062" s="185">
        <v>0</v>
      </c>
      <c r="CN1062" s="185">
        <v>0</v>
      </c>
      <c r="CO1062" s="185">
        <v>0</v>
      </c>
      <c r="CP1062" s="185">
        <v>66098</v>
      </c>
      <c r="CQ1062" s="185">
        <v>0</v>
      </c>
      <c r="CR1062" s="185">
        <v>0</v>
      </c>
      <c r="CS1062" s="185">
        <v>76696</v>
      </c>
      <c r="CT1062" s="185">
        <v>0</v>
      </c>
      <c r="CU1062" s="185">
        <v>0</v>
      </c>
      <c r="CV1062" s="185">
        <v>0</v>
      </c>
      <c r="CW1062" s="185">
        <v>2217656</v>
      </c>
      <c r="CX1062" s="185">
        <v>704443</v>
      </c>
      <c r="CY1062" s="185">
        <v>1513213</v>
      </c>
      <c r="CZ1062" s="185" t="s">
        <v>8035</v>
      </c>
      <c r="DA1062" s="185">
        <v>171668</v>
      </c>
      <c r="DB1062" s="185">
        <v>97700</v>
      </c>
      <c r="DC1062" s="185">
        <v>138000</v>
      </c>
      <c r="DD1062" s="185">
        <v>1957000</v>
      </c>
      <c r="DE1062" s="185">
        <v>78300</v>
      </c>
      <c r="DF1062" s="185">
        <v>39100</v>
      </c>
      <c r="DG1062" s="185">
        <v>58700</v>
      </c>
      <c r="DH1062" s="185">
        <v>0</v>
      </c>
      <c r="DI1062" s="185">
        <v>30</v>
      </c>
      <c r="DJ1062" s="185">
        <v>0</v>
      </c>
      <c r="DK1062" s="185">
        <v>0</v>
      </c>
      <c r="DL1062" s="185">
        <v>0</v>
      </c>
      <c r="DM1062" s="187">
        <v>44378</v>
      </c>
      <c r="DN1062" s="187">
        <v>44400</v>
      </c>
      <c r="DO1062" s="185">
        <v>0</v>
      </c>
      <c r="DP1062" s="185">
        <v>46000</v>
      </c>
      <c r="DQ1062" s="185">
        <v>0</v>
      </c>
      <c r="DR1062" s="185" t="s">
        <v>2026</v>
      </c>
      <c r="DS1062" s="185" t="s">
        <v>1903</v>
      </c>
      <c r="DT1062" s="185">
        <v>46000</v>
      </c>
      <c r="DV1062" s="185" t="s">
        <v>2360</v>
      </c>
      <c r="DW1062" s="185">
        <v>1150000</v>
      </c>
      <c r="DX1062" s="185" t="s">
        <v>1896</v>
      </c>
    </row>
    <row r="1063" spans="1:128" x14ac:dyDescent="0.25">
      <c r="A1063" s="185">
        <v>30</v>
      </c>
      <c r="B1063" s="185">
        <v>1150000</v>
      </c>
      <c r="D1063" s="230">
        <v>6.9599999999999995E-2</v>
      </c>
      <c r="E1063" s="185">
        <v>80040</v>
      </c>
      <c r="F1063" s="185">
        <v>76297324</v>
      </c>
      <c r="I1063" s="185">
        <v>1367323</v>
      </c>
      <c r="J1063" s="185">
        <v>575218</v>
      </c>
      <c r="L1063" s="185">
        <v>1604495</v>
      </c>
      <c r="M1063" s="185" t="s">
        <v>2351</v>
      </c>
      <c r="N1063" s="185" t="s">
        <v>1938</v>
      </c>
      <c r="R1063" s="185" t="s">
        <v>1264</v>
      </c>
      <c r="S1063" s="185" t="s">
        <v>614</v>
      </c>
      <c r="T1063" s="185" t="s">
        <v>3211</v>
      </c>
      <c r="U1063" s="185" t="s">
        <v>682</v>
      </c>
      <c r="V1063" s="185" t="s">
        <v>1272</v>
      </c>
      <c r="W1063" s="185" t="s">
        <v>1011</v>
      </c>
      <c r="X1063" s="185" t="s">
        <v>1880</v>
      </c>
      <c r="Y1063" s="185" t="s">
        <v>1881</v>
      </c>
      <c r="Z1063" s="185" t="s">
        <v>2352</v>
      </c>
      <c r="AA1063" s="185" t="s">
        <v>1883</v>
      </c>
      <c r="AB1063" s="185" t="s">
        <v>1912</v>
      </c>
      <c r="AC1063" s="185" t="s">
        <v>5770</v>
      </c>
      <c r="AD1063" s="185" t="s">
        <v>3213</v>
      </c>
      <c r="AE1063" s="185" t="s">
        <v>1887</v>
      </c>
      <c r="AF1063" s="185" t="s">
        <v>1888</v>
      </c>
      <c r="AG1063" s="185" t="s">
        <v>1889</v>
      </c>
      <c r="AH1063" s="185" t="s">
        <v>1883</v>
      </c>
      <c r="AI1063" s="185" t="s">
        <v>1890</v>
      </c>
      <c r="AK1063" s="185" t="s">
        <v>2501</v>
      </c>
      <c r="AM1063" s="185" t="s">
        <v>5771</v>
      </c>
      <c r="AN1063" s="185" t="s">
        <v>5772</v>
      </c>
      <c r="AO1063" s="185" t="s">
        <v>5773</v>
      </c>
      <c r="AP1063" s="185" t="s">
        <v>1896</v>
      </c>
      <c r="AQ1063" s="185" t="s">
        <v>1272</v>
      </c>
      <c r="AR1063" s="185" t="s">
        <v>2093</v>
      </c>
      <c r="AS1063" s="185">
        <v>1150436</v>
      </c>
      <c r="AT1063" s="185" t="s">
        <v>2093</v>
      </c>
      <c r="AV1063" s="185" t="s">
        <v>1920</v>
      </c>
      <c r="AW1063" s="185">
        <v>1150436</v>
      </c>
      <c r="AX1063" s="185">
        <v>0</v>
      </c>
      <c r="AY1063" s="185" t="s">
        <v>1943</v>
      </c>
      <c r="AZ1063" s="186">
        <v>0</v>
      </c>
      <c r="BA1063" s="231">
        <v>0</v>
      </c>
      <c r="BB1063" s="185">
        <v>0</v>
      </c>
      <c r="BD1063" s="187">
        <v>28385</v>
      </c>
      <c r="BE1063" s="187">
        <v>41172</v>
      </c>
      <c r="BF1063" s="187">
        <v>41172</v>
      </c>
      <c r="BH1063" s="187">
        <v>42998</v>
      </c>
      <c r="BI1063" s="187">
        <v>43727</v>
      </c>
      <c r="BM1063" s="185" t="s">
        <v>1900</v>
      </c>
      <c r="BN1063" s="185" t="s">
        <v>1275</v>
      </c>
      <c r="BV1063" s="185" t="s">
        <v>1901</v>
      </c>
      <c r="BW1063" s="185" t="s">
        <v>1896</v>
      </c>
      <c r="BX1063" s="185" t="s">
        <v>2025</v>
      </c>
      <c r="BY1063" s="187">
        <v>42998</v>
      </c>
      <c r="BZ1063" s="187">
        <v>44094</v>
      </c>
      <c r="CA1063" s="185">
        <v>0</v>
      </c>
      <c r="CB1063" s="185">
        <v>1150436</v>
      </c>
      <c r="CC1063" s="185">
        <v>0</v>
      </c>
      <c r="CD1063" s="185">
        <v>102854</v>
      </c>
      <c r="CE1063" s="185">
        <v>0</v>
      </c>
      <c r="CF1063" s="185">
        <v>0</v>
      </c>
      <c r="CG1063" s="185">
        <v>0</v>
      </c>
      <c r="CH1063" s="185">
        <v>0</v>
      </c>
      <c r="CI1063" s="185">
        <v>0</v>
      </c>
      <c r="CK1063" s="185">
        <v>0</v>
      </c>
      <c r="CL1063" s="185">
        <v>0</v>
      </c>
      <c r="CM1063" s="185">
        <v>0</v>
      </c>
      <c r="CN1063" s="185">
        <v>0</v>
      </c>
      <c r="CO1063" s="185">
        <v>0</v>
      </c>
      <c r="CP1063" s="185">
        <v>66098</v>
      </c>
      <c r="CQ1063" s="185">
        <v>0</v>
      </c>
      <c r="CR1063" s="185">
        <v>0</v>
      </c>
      <c r="CS1063" s="185">
        <v>0</v>
      </c>
      <c r="CT1063" s="185">
        <v>0</v>
      </c>
      <c r="CU1063" s="185">
        <v>0</v>
      </c>
      <c r="CV1063" s="185">
        <v>0</v>
      </c>
      <c r="CW1063" s="185">
        <v>1319388</v>
      </c>
      <c r="CX1063" s="185">
        <v>169473</v>
      </c>
      <c r="CY1063" s="185">
        <v>1149915</v>
      </c>
      <c r="CZ1063" s="185" t="s">
        <v>8035</v>
      </c>
      <c r="DA1063" s="185">
        <v>109949</v>
      </c>
      <c r="DB1063" s="185">
        <v>97700</v>
      </c>
      <c r="DC1063" s="185">
        <v>138000</v>
      </c>
      <c r="DD1063" s="185">
        <v>1217000</v>
      </c>
      <c r="DE1063" s="185">
        <v>48700</v>
      </c>
      <c r="DF1063" s="185">
        <v>24300</v>
      </c>
      <c r="DG1063" s="185">
        <v>36500</v>
      </c>
      <c r="DH1063" s="185">
        <v>0</v>
      </c>
      <c r="DI1063" s="185">
        <v>30</v>
      </c>
      <c r="DJ1063" s="185">
        <v>0</v>
      </c>
      <c r="DK1063" s="185">
        <v>0</v>
      </c>
      <c r="DL1063" s="185">
        <v>0</v>
      </c>
      <c r="DM1063" s="187">
        <v>44146</v>
      </c>
      <c r="DN1063" s="187">
        <v>44189</v>
      </c>
      <c r="DO1063" s="185">
        <v>0</v>
      </c>
      <c r="DP1063" s="185">
        <v>46000</v>
      </c>
      <c r="DQ1063" s="185">
        <v>0</v>
      </c>
      <c r="DR1063" s="185" t="s">
        <v>1888</v>
      </c>
      <c r="DS1063" s="185" t="s">
        <v>1903</v>
      </c>
      <c r="DT1063" s="185">
        <v>46000</v>
      </c>
      <c r="DV1063" s="185" t="s">
        <v>2360</v>
      </c>
      <c r="DW1063" s="185">
        <v>1150000</v>
      </c>
      <c r="DX1063" s="185" t="s">
        <v>1896</v>
      </c>
    </row>
    <row r="1064" spans="1:128" x14ac:dyDescent="0.25">
      <c r="A1064" s="185">
        <v>30</v>
      </c>
      <c r="B1064" s="185">
        <v>5333000</v>
      </c>
      <c r="D1064" s="230">
        <v>5.2199999999999998E-3</v>
      </c>
      <c r="E1064" s="185">
        <v>27838</v>
      </c>
      <c r="F1064" s="185">
        <v>76307612</v>
      </c>
      <c r="I1064" s="185">
        <v>4065960</v>
      </c>
      <c r="J1064" s="185">
        <v>1382756</v>
      </c>
      <c r="L1064" s="185">
        <v>4598208</v>
      </c>
      <c r="M1064" s="185" t="s">
        <v>2351</v>
      </c>
      <c r="N1064" s="185" t="s">
        <v>295</v>
      </c>
      <c r="R1064" s="185" t="s">
        <v>1879</v>
      </c>
      <c r="S1064" s="185" t="s">
        <v>614</v>
      </c>
      <c r="T1064" s="185" t="s">
        <v>637</v>
      </c>
      <c r="U1064" s="185" t="s">
        <v>682</v>
      </c>
      <c r="V1064" s="185" t="s">
        <v>1963</v>
      </c>
      <c r="W1064" s="185" t="s">
        <v>7646</v>
      </c>
      <c r="X1064" s="185" t="s">
        <v>1880</v>
      </c>
      <c r="Y1064" s="185" t="s">
        <v>1881</v>
      </c>
      <c r="Z1064" s="185" t="s">
        <v>2352</v>
      </c>
      <c r="AA1064" s="185" t="s">
        <v>1883</v>
      </c>
      <c r="AB1064" s="185" t="s">
        <v>1912</v>
      </c>
      <c r="AC1064" s="185" t="s">
        <v>5774</v>
      </c>
      <c r="AD1064" s="185" t="s">
        <v>2369</v>
      </c>
      <c r="AE1064" s="185" t="s">
        <v>1887</v>
      </c>
      <c r="AF1064" s="185" t="s">
        <v>1888</v>
      </c>
      <c r="AG1064" s="185" t="s">
        <v>1889</v>
      </c>
      <c r="AH1064" s="185" t="s">
        <v>1883</v>
      </c>
      <c r="AI1064" s="185" t="s">
        <v>1890</v>
      </c>
      <c r="AK1064" s="185" t="s">
        <v>5775</v>
      </c>
      <c r="AL1064" s="185" t="s">
        <v>4771</v>
      </c>
      <c r="AM1064" s="185" t="s">
        <v>5776</v>
      </c>
      <c r="AN1064" s="185" t="s">
        <v>5777</v>
      </c>
      <c r="AO1064" s="185" t="s">
        <v>1978</v>
      </c>
      <c r="AP1064" s="185" t="s">
        <v>1896</v>
      </c>
      <c r="AQ1064" s="185" t="s">
        <v>1963</v>
      </c>
      <c r="AR1064" s="185" t="s">
        <v>2307</v>
      </c>
      <c r="AS1064" s="185">
        <v>3950730</v>
      </c>
      <c r="AT1064" s="185" t="s">
        <v>2307</v>
      </c>
      <c r="AV1064" s="185" t="s">
        <v>1920</v>
      </c>
      <c r="AW1064" s="185">
        <v>3950730</v>
      </c>
      <c r="AX1064" s="185">
        <v>0</v>
      </c>
      <c r="AY1064" s="185" t="s">
        <v>2218</v>
      </c>
      <c r="AZ1064" s="186">
        <v>0</v>
      </c>
      <c r="BA1064" s="231">
        <v>0</v>
      </c>
      <c r="BB1064" s="185">
        <v>0</v>
      </c>
      <c r="BC1064" s="185" t="s">
        <v>1332</v>
      </c>
      <c r="BD1064" s="187">
        <v>25096</v>
      </c>
      <c r="BE1064" s="187">
        <v>37775</v>
      </c>
      <c r="BF1064" s="187">
        <v>41016</v>
      </c>
      <c r="BH1064" s="187">
        <v>43254</v>
      </c>
      <c r="BI1064" s="187">
        <v>43618</v>
      </c>
      <c r="BO1064" s="185" t="s">
        <v>2023</v>
      </c>
      <c r="BR1064" s="185" t="s">
        <v>2024</v>
      </c>
      <c r="BV1064" s="185" t="s">
        <v>1901</v>
      </c>
      <c r="BW1064" s="185" t="s">
        <v>1926</v>
      </c>
      <c r="BX1064" s="185" t="s">
        <v>1902</v>
      </c>
      <c r="BY1064" s="187">
        <v>43254</v>
      </c>
      <c r="BZ1064" s="187">
        <v>44350</v>
      </c>
      <c r="CA1064" s="185">
        <v>0</v>
      </c>
      <c r="CB1064" s="185">
        <v>3950730</v>
      </c>
      <c r="CC1064" s="185">
        <v>0</v>
      </c>
      <c r="CD1064" s="185">
        <v>0</v>
      </c>
      <c r="CE1064" s="185">
        <v>0</v>
      </c>
      <c r="CF1064" s="185">
        <v>0</v>
      </c>
      <c r="CG1064" s="185">
        <v>0</v>
      </c>
      <c r="CH1064" s="185">
        <v>1382756</v>
      </c>
      <c r="CI1064" s="185">
        <v>0</v>
      </c>
      <c r="CK1064" s="185">
        <v>0</v>
      </c>
      <c r="CL1064" s="185">
        <v>0</v>
      </c>
      <c r="CM1064" s="185">
        <v>0</v>
      </c>
      <c r="CN1064" s="185">
        <v>0</v>
      </c>
      <c r="CO1064" s="185">
        <v>0</v>
      </c>
      <c r="CP1064" s="185">
        <v>0</v>
      </c>
      <c r="CQ1064" s="185">
        <v>0</v>
      </c>
      <c r="CR1064" s="185">
        <v>0</v>
      </c>
      <c r="CS1064" s="185">
        <v>0</v>
      </c>
      <c r="CT1064" s="185">
        <v>0</v>
      </c>
      <c r="CU1064" s="185">
        <v>0</v>
      </c>
      <c r="CV1064" s="185">
        <v>0</v>
      </c>
      <c r="CW1064" s="185">
        <v>5333486</v>
      </c>
      <c r="CX1064" s="185">
        <v>529123</v>
      </c>
      <c r="CY1064" s="185">
        <v>4804363</v>
      </c>
      <c r="CZ1064" s="185" t="s">
        <v>8035</v>
      </c>
      <c r="DA1064" s="185">
        <v>444457</v>
      </c>
      <c r="DB1064" s="185">
        <v>453300</v>
      </c>
      <c r="DC1064" s="185">
        <v>640000</v>
      </c>
      <c r="DD1064" s="185">
        <v>5333000</v>
      </c>
      <c r="DE1064" s="185">
        <v>213300</v>
      </c>
      <c r="DF1064" s="185">
        <v>106700</v>
      </c>
      <c r="DG1064" s="185">
        <v>160000</v>
      </c>
      <c r="DH1064" s="185">
        <v>0</v>
      </c>
      <c r="DI1064" s="185">
        <v>30</v>
      </c>
      <c r="DJ1064" s="185">
        <v>0</v>
      </c>
      <c r="DK1064" s="185">
        <v>0</v>
      </c>
      <c r="DL1064" s="185">
        <v>9716</v>
      </c>
      <c r="DM1064" s="187">
        <v>43927</v>
      </c>
      <c r="DN1064" s="187">
        <v>43949</v>
      </c>
      <c r="DO1064" s="185">
        <v>0</v>
      </c>
      <c r="DP1064" s="185">
        <v>213300</v>
      </c>
      <c r="DQ1064" s="185">
        <v>53300</v>
      </c>
      <c r="DR1064" s="185" t="s">
        <v>1888</v>
      </c>
      <c r="DS1064" s="185" t="s">
        <v>1903</v>
      </c>
      <c r="DT1064" s="185">
        <v>213300</v>
      </c>
      <c r="DV1064" s="185" t="s">
        <v>2360</v>
      </c>
      <c r="DW1064" s="185">
        <v>5333000</v>
      </c>
      <c r="DX1064" s="185" t="s">
        <v>1896</v>
      </c>
    </row>
    <row r="1065" spans="1:128" x14ac:dyDescent="0.25">
      <c r="A1065" s="185">
        <v>30</v>
      </c>
      <c r="B1065" s="185">
        <v>5618000</v>
      </c>
      <c r="D1065" s="230">
        <v>5.2199999999999998E-3</v>
      </c>
      <c r="E1065" s="185">
        <v>29326</v>
      </c>
      <c r="F1065" s="185">
        <v>76312474</v>
      </c>
      <c r="I1065" s="185">
        <v>5781986</v>
      </c>
      <c r="J1065" s="185">
        <v>1966343</v>
      </c>
      <c r="L1065" s="185">
        <v>5172489</v>
      </c>
      <c r="M1065" s="185" t="s">
        <v>2351</v>
      </c>
      <c r="N1065" s="185" t="s">
        <v>2672</v>
      </c>
      <c r="Q1065" s="185" t="s">
        <v>7571</v>
      </c>
      <c r="R1065" s="185" t="s">
        <v>2674</v>
      </c>
      <c r="S1065" s="185" t="s">
        <v>614</v>
      </c>
      <c r="T1065" s="185" t="s">
        <v>637</v>
      </c>
      <c r="U1065" s="185" t="s">
        <v>682</v>
      </c>
      <c r="V1065" s="185" t="s">
        <v>311</v>
      </c>
      <c r="W1065" s="185" t="s">
        <v>7279</v>
      </c>
      <c r="X1065" s="185" t="s">
        <v>2013</v>
      </c>
      <c r="Y1065" s="185" t="s">
        <v>1881</v>
      </c>
      <c r="Z1065" s="185" t="s">
        <v>2352</v>
      </c>
      <c r="AA1065" s="185" t="s">
        <v>1883</v>
      </c>
      <c r="AB1065" s="185" t="s">
        <v>1912</v>
      </c>
      <c r="AC1065" s="185" t="s">
        <v>7280</v>
      </c>
      <c r="AD1065" s="185" t="s">
        <v>2369</v>
      </c>
      <c r="AE1065" s="185" t="s">
        <v>1887</v>
      </c>
      <c r="AF1065" s="185" t="s">
        <v>1888</v>
      </c>
      <c r="AG1065" s="185" t="s">
        <v>1889</v>
      </c>
      <c r="AH1065" s="185" t="s">
        <v>1883</v>
      </c>
      <c r="AI1065" s="185" t="s">
        <v>1890</v>
      </c>
      <c r="AK1065" s="185" t="s">
        <v>2787</v>
      </c>
      <c r="AL1065" s="185" t="s">
        <v>3367</v>
      </c>
      <c r="AM1065" s="185" t="s">
        <v>7281</v>
      </c>
      <c r="AN1065" s="185" t="s">
        <v>6816</v>
      </c>
      <c r="AO1065" s="185" t="s">
        <v>3058</v>
      </c>
      <c r="AP1065" s="185" t="s">
        <v>1896</v>
      </c>
      <c r="AQ1065" s="185" t="s">
        <v>311</v>
      </c>
      <c r="AR1065" s="185" t="s">
        <v>524</v>
      </c>
      <c r="AS1065" s="185">
        <v>5618124</v>
      </c>
      <c r="AT1065" s="185" t="s">
        <v>524</v>
      </c>
      <c r="AV1065" s="185" t="s">
        <v>1920</v>
      </c>
      <c r="AW1065" s="185">
        <v>5618124</v>
      </c>
      <c r="AX1065" s="185">
        <v>0</v>
      </c>
      <c r="AY1065" s="185" t="s">
        <v>2680</v>
      </c>
      <c r="AZ1065" s="186">
        <v>50</v>
      </c>
      <c r="BA1065" s="231">
        <v>0</v>
      </c>
      <c r="BB1065" s="185">
        <v>0</v>
      </c>
      <c r="BD1065" s="187">
        <v>25946</v>
      </c>
      <c r="BE1065" s="187">
        <v>43875</v>
      </c>
      <c r="BF1065" s="187">
        <v>43875</v>
      </c>
      <c r="BH1065" s="187">
        <v>43875</v>
      </c>
      <c r="BO1065" s="185" t="s">
        <v>2302</v>
      </c>
      <c r="BR1065" s="185" t="s">
        <v>2303</v>
      </c>
      <c r="BV1065" s="185" t="s">
        <v>1901</v>
      </c>
      <c r="BW1065" s="185" t="s">
        <v>1896</v>
      </c>
      <c r="BX1065" s="185" t="s">
        <v>2681</v>
      </c>
      <c r="BY1065" s="187">
        <v>43875</v>
      </c>
      <c r="BZ1065" s="187">
        <v>44241</v>
      </c>
      <c r="CA1065" s="185">
        <v>0</v>
      </c>
      <c r="CB1065" s="185">
        <v>5618124</v>
      </c>
      <c r="CC1065" s="185">
        <v>0</v>
      </c>
      <c r="CD1065" s="185">
        <v>0</v>
      </c>
      <c r="CE1065" s="185">
        <v>2809100</v>
      </c>
      <c r="CF1065" s="185">
        <v>0</v>
      </c>
      <c r="CG1065" s="185">
        <v>0</v>
      </c>
      <c r="CH1065" s="185">
        <v>0</v>
      </c>
      <c r="CI1065" s="185">
        <v>0</v>
      </c>
      <c r="CK1065" s="185">
        <v>0</v>
      </c>
      <c r="CL1065" s="185">
        <v>0</v>
      </c>
      <c r="CM1065" s="185">
        <v>0</v>
      </c>
      <c r="CN1065" s="185">
        <v>0</v>
      </c>
      <c r="CO1065" s="185">
        <v>0</v>
      </c>
      <c r="CP1065" s="185">
        <v>0</v>
      </c>
      <c r="CQ1065" s="185">
        <v>0</v>
      </c>
      <c r="CR1065" s="185">
        <v>0</v>
      </c>
      <c r="CS1065" s="185">
        <v>0</v>
      </c>
      <c r="CT1065" s="185">
        <v>0</v>
      </c>
      <c r="CU1065" s="185">
        <v>0</v>
      </c>
      <c r="CV1065" s="185">
        <v>0</v>
      </c>
      <c r="CW1065" s="185">
        <v>8427224</v>
      </c>
      <c r="CX1065" s="185">
        <v>1328939</v>
      </c>
      <c r="CY1065" s="185">
        <v>7098285</v>
      </c>
      <c r="CZ1065" s="185" t="s">
        <v>8035</v>
      </c>
      <c r="DA1065" s="185">
        <v>468177</v>
      </c>
      <c r="DB1065" s="185">
        <v>477500</v>
      </c>
      <c r="DC1065" s="185">
        <v>674200</v>
      </c>
      <c r="DD1065" s="185">
        <v>5618000</v>
      </c>
      <c r="DE1065" s="185">
        <v>224700</v>
      </c>
      <c r="DF1065" s="185">
        <v>112400</v>
      </c>
      <c r="DG1065" s="185">
        <v>168500</v>
      </c>
      <c r="DH1065" s="185">
        <v>0</v>
      </c>
      <c r="DI1065" s="185">
        <v>30</v>
      </c>
      <c r="DJ1065" s="185">
        <v>0</v>
      </c>
      <c r="DK1065" s="185">
        <v>0</v>
      </c>
      <c r="DL1065" s="185">
        <v>542433</v>
      </c>
      <c r="DM1065" s="187">
        <v>43875</v>
      </c>
      <c r="DN1065" s="187">
        <v>43876</v>
      </c>
      <c r="DO1065" s="185">
        <v>0</v>
      </c>
      <c r="DP1065" s="185">
        <v>224700</v>
      </c>
      <c r="DQ1065" s="185">
        <v>56200</v>
      </c>
      <c r="DR1065" s="185" t="s">
        <v>2026</v>
      </c>
      <c r="DS1065" s="185" t="s">
        <v>1903</v>
      </c>
      <c r="DT1065" s="185">
        <v>224700</v>
      </c>
      <c r="DV1065" s="185" t="s">
        <v>2360</v>
      </c>
      <c r="DW1065" s="185">
        <v>5618000</v>
      </c>
      <c r="DX1065" s="185" t="s">
        <v>1896</v>
      </c>
    </row>
    <row r="1066" spans="1:128" x14ac:dyDescent="0.25">
      <c r="A1066" s="185">
        <v>30</v>
      </c>
      <c r="B1066" s="185">
        <v>0</v>
      </c>
      <c r="D1066" s="230">
        <v>6.9599999999999995E-2</v>
      </c>
      <c r="E1066" s="185">
        <v>0</v>
      </c>
      <c r="F1066" s="185">
        <v>76315835</v>
      </c>
      <c r="I1066" s="185">
        <v>0</v>
      </c>
      <c r="J1066" s="185">
        <v>0</v>
      </c>
      <c r="L1066" s="185">
        <v>0</v>
      </c>
      <c r="M1066" s="185" t="s">
        <v>2351</v>
      </c>
      <c r="N1066" s="185" t="s">
        <v>1878</v>
      </c>
      <c r="R1066" s="185" t="s">
        <v>2082</v>
      </c>
      <c r="S1066" s="185" t="s">
        <v>614</v>
      </c>
      <c r="T1066" s="185" t="s">
        <v>2361</v>
      </c>
      <c r="U1066" s="185" t="s">
        <v>682</v>
      </c>
      <c r="V1066" s="185" t="s">
        <v>1272</v>
      </c>
      <c r="W1066" s="185" t="s">
        <v>7282</v>
      </c>
      <c r="X1066" s="185" t="s">
        <v>4646</v>
      </c>
      <c r="Y1066" s="185" t="s">
        <v>1881</v>
      </c>
      <c r="Z1066" s="185" t="s">
        <v>2352</v>
      </c>
      <c r="AA1066" s="185" t="s">
        <v>1883</v>
      </c>
      <c r="AB1066" s="185" t="s">
        <v>1912</v>
      </c>
      <c r="AC1066" s="185" t="s">
        <v>5778</v>
      </c>
      <c r="AD1066" s="185" t="s">
        <v>2351</v>
      </c>
      <c r="AE1066" s="185" t="s">
        <v>1887</v>
      </c>
      <c r="AF1066" s="185" t="s">
        <v>1888</v>
      </c>
      <c r="AG1066" s="185" t="s">
        <v>1889</v>
      </c>
      <c r="AH1066" s="185" t="s">
        <v>1883</v>
      </c>
      <c r="AI1066" s="185" t="s">
        <v>1890</v>
      </c>
      <c r="AK1066" s="185" t="s">
        <v>4976</v>
      </c>
      <c r="AL1066" s="185" t="s">
        <v>2030</v>
      </c>
      <c r="AM1066" s="185" t="s">
        <v>5779</v>
      </c>
      <c r="AN1066" s="185" t="s">
        <v>2039</v>
      </c>
      <c r="AO1066" s="185" t="s">
        <v>5780</v>
      </c>
      <c r="AP1066" s="185" t="s">
        <v>1896</v>
      </c>
      <c r="AQ1066" s="185" t="s">
        <v>1272</v>
      </c>
      <c r="AR1066" s="185" t="s">
        <v>2093</v>
      </c>
      <c r="AS1066" s="185">
        <v>1150436</v>
      </c>
      <c r="AT1066" s="185" t="s">
        <v>2093</v>
      </c>
      <c r="AV1066" s="185" t="s">
        <v>1920</v>
      </c>
      <c r="AW1066" s="185">
        <v>1150436</v>
      </c>
      <c r="AX1066" s="185">
        <v>0</v>
      </c>
      <c r="AY1066" s="185" t="s">
        <v>1899</v>
      </c>
      <c r="AZ1066" s="186">
        <v>0</v>
      </c>
      <c r="BA1066" s="231">
        <v>0</v>
      </c>
      <c r="BB1066" s="185">
        <v>0</v>
      </c>
      <c r="BD1066" s="187">
        <v>26471</v>
      </c>
      <c r="BE1066" s="187">
        <v>44176</v>
      </c>
      <c r="BF1066" s="187">
        <v>44176</v>
      </c>
      <c r="BG1066" s="187">
        <v>44195</v>
      </c>
      <c r="BH1066" s="187">
        <v>44176</v>
      </c>
      <c r="BM1066" s="185" t="s">
        <v>1900</v>
      </c>
      <c r="BN1066" s="185" t="s">
        <v>1275</v>
      </c>
      <c r="BV1066" s="185" t="s">
        <v>1901</v>
      </c>
      <c r="BW1066" s="185" t="s">
        <v>1926</v>
      </c>
      <c r="BX1066" s="185" t="s">
        <v>2094</v>
      </c>
      <c r="BY1066" s="187">
        <v>44176</v>
      </c>
      <c r="BZ1066" s="187">
        <v>44176</v>
      </c>
      <c r="CA1066" s="185">
        <v>0</v>
      </c>
      <c r="CB1066" s="185">
        <v>0</v>
      </c>
      <c r="CC1066" s="185">
        <v>0</v>
      </c>
      <c r="CD1066" s="185">
        <v>0</v>
      </c>
      <c r="CE1066" s="185">
        <v>0</v>
      </c>
      <c r="CF1066" s="185">
        <v>0</v>
      </c>
      <c r="CG1066" s="185">
        <v>0</v>
      </c>
      <c r="CH1066" s="185">
        <v>0</v>
      </c>
      <c r="CI1066" s="185">
        <v>0</v>
      </c>
      <c r="CK1066" s="185">
        <v>0</v>
      </c>
      <c r="CL1066" s="185">
        <v>0</v>
      </c>
      <c r="CM1066" s="185">
        <v>0</v>
      </c>
      <c r="CN1066" s="185">
        <v>0</v>
      </c>
      <c r="CO1066" s="185">
        <v>0</v>
      </c>
      <c r="CP1066" s="185">
        <v>0</v>
      </c>
      <c r="CQ1066" s="185">
        <v>0</v>
      </c>
      <c r="CR1066" s="185">
        <v>0</v>
      </c>
      <c r="CS1066" s="185">
        <v>0</v>
      </c>
      <c r="CT1066" s="185">
        <v>0</v>
      </c>
      <c r="CU1066" s="185">
        <v>0</v>
      </c>
      <c r="CV1066" s="185">
        <v>0</v>
      </c>
      <c r="CW1066" s="185">
        <v>0</v>
      </c>
      <c r="CX1066" s="185">
        <v>0</v>
      </c>
      <c r="CY1066" s="185">
        <v>0</v>
      </c>
      <c r="CZ1066" s="185" t="s">
        <v>8035</v>
      </c>
      <c r="DA1066" s="185">
        <v>0</v>
      </c>
      <c r="DB1066" s="185">
        <v>0</v>
      </c>
      <c r="DC1066" s="185">
        <v>0</v>
      </c>
      <c r="DD1066" s="185">
        <v>0</v>
      </c>
      <c r="DE1066" s="185">
        <v>0</v>
      </c>
      <c r="DF1066" s="185">
        <v>0</v>
      </c>
      <c r="DG1066" s="185">
        <v>0</v>
      </c>
      <c r="DH1066" s="185">
        <v>0</v>
      </c>
      <c r="DI1066" s="185">
        <v>30</v>
      </c>
      <c r="DJ1066" s="185">
        <v>0</v>
      </c>
      <c r="DK1066" s="185">
        <v>0</v>
      </c>
      <c r="DL1066" s="185">
        <v>0</v>
      </c>
      <c r="DM1066" s="187">
        <v>44176</v>
      </c>
      <c r="DN1066" s="187">
        <v>44177</v>
      </c>
      <c r="DO1066" s="185">
        <v>0</v>
      </c>
      <c r="DP1066" s="185">
        <v>0</v>
      </c>
      <c r="DQ1066" s="185">
        <v>0</v>
      </c>
      <c r="DR1066" s="185" t="s">
        <v>4647</v>
      </c>
      <c r="DS1066" s="185" t="s">
        <v>1903</v>
      </c>
      <c r="DT1066" s="185">
        <v>0</v>
      </c>
      <c r="DV1066" s="185" t="s">
        <v>2360</v>
      </c>
      <c r="DW1066" s="185">
        <v>0</v>
      </c>
      <c r="DX1066" s="185" t="s">
        <v>1896</v>
      </c>
    </row>
    <row r="1067" spans="1:128" x14ac:dyDescent="0.25">
      <c r="A1067" s="185">
        <v>30</v>
      </c>
      <c r="B1067" s="185">
        <v>1150000</v>
      </c>
      <c r="D1067" s="230">
        <v>6.9599999999999995E-2</v>
      </c>
      <c r="E1067" s="185">
        <v>80040</v>
      </c>
      <c r="F1067" s="185">
        <v>76327183</v>
      </c>
      <c r="I1067" s="185">
        <v>1367323</v>
      </c>
      <c r="J1067" s="185">
        <v>575218</v>
      </c>
      <c r="L1067" s="185">
        <v>1542783</v>
      </c>
      <c r="M1067" s="185" t="s">
        <v>2351</v>
      </c>
      <c r="N1067" s="185" t="s">
        <v>1938</v>
      </c>
      <c r="R1067" s="185" t="s">
        <v>1264</v>
      </c>
      <c r="S1067" s="185" t="s">
        <v>614</v>
      </c>
      <c r="T1067" s="185" t="s">
        <v>2371</v>
      </c>
      <c r="U1067" s="185" t="s">
        <v>682</v>
      </c>
      <c r="V1067" s="185" t="s">
        <v>1272</v>
      </c>
      <c r="W1067" s="185" t="s">
        <v>7647</v>
      </c>
      <c r="X1067" s="185" t="s">
        <v>2033</v>
      </c>
      <c r="Y1067" s="185" t="s">
        <v>1881</v>
      </c>
      <c r="Z1067" s="185" t="s">
        <v>2352</v>
      </c>
      <c r="AA1067" s="185" t="s">
        <v>1883</v>
      </c>
      <c r="AB1067" s="185" t="s">
        <v>1912</v>
      </c>
      <c r="AC1067" s="185" t="s">
        <v>5781</v>
      </c>
      <c r="AD1067" s="185" t="s">
        <v>2373</v>
      </c>
      <c r="AE1067" s="185" t="s">
        <v>1887</v>
      </c>
      <c r="AF1067" s="185" t="s">
        <v>1888</v>
      </c>
      <c r="AG1067" s="185" t="s">
        <v>1889</v>
      </c>
      <c r="AH1067" s="185" t="s">
        <v>1883</v>
      </c>
      <c r="AI1067" s="185" t="s">
        <v>1890</v>
      </c>
      <c r="AK1067" s="185" t="s">
        <v>2472</v>
      </c>
      <c r="AL1067" s="185" t="s">
        <v>1931</v>
      </c>
      <c r="AM1067" s="185" t="s">
        <v>2495</v>
      </c>
      <c r="AN1067" s="185" t="s">
        <v>2495</v>
      </c>
      <c r="AP1067" s="185" t="s">
        <v>1896</v>
      </c>
      <c r="AQ1067" s="185" t="s">
        <v>1272</v>
      </c>
      <c r="AR1067" s="185" t="s">
        <v>2093</v>
      </c>
      <c r="AS1067" s="185">
        <v>1150436</v>
      </c>
      <c r="AT1067" s="185" t="s">
        <v>2093</v>
      </c>
      <c r="AV1067" s="185" t="s">
        <v>1920</v>
      </c>
      <c r="AW1067" s="185">
        <v>1150436</v>
      </c>
      <c r="AX1067" s="185">
        <v>0</v>
      </c>
      <c r="AY1067" s="185" t="s">
        <v>1943</v>
      </c>
      <c r="AZ1067" s="186">
        <v>0</v>
      </c>
      <c r="BA1067" s="231">
        <v>0</v>
      </c>
      <c r="BB1067" s="185">
        <v>0</v>
      </c>
      <c r="BD1067" s="187">
        <v>28323</v>
      </c>
      <c r="BE1067" s="187">
        <v>41172</v>
      </c>
      <c r="BF1067" s="187">
        <v>41172</v>
      </c>
      <c r="BH1067" s="187">
        <v>43363</v>
      </c>
      <c r="BI1067" s="187">
        <v>44093</v>
      </c>
      <c r="BM1067" s="185" t="s">
        <v>1900</v>
      </c>
      <c r="BN1067" s="185" t="s">
        <v>1275</v>
      </c>
      <c r="BV1067" s="185" t="s">
        <v>1901</v>
      </c>
      <c r="BW1067" s="185" t="s">
        <v>1960</v>
      </c>
      <c r="BX1067" s="185" t="s">
        <v>2025</v>
      </c>
      <c r="BY1067" s="187">
        <v>42998</v>
      </c>
      <c r="BZ1067" s="187">
        <v>44094</v>
      </c>
      <c r="CA1067" s="185">
        <v>0</v>
      </c>
      <c r="CB1067" s="185">
        <v>1150436</v>
      </c>
      <c r="CC1067" s="185">
        <v>0</v>
      </c>
      <c r="CD1067" s="185">
        <v>0</v>
      </c>
      <c r="CE1067" s="185">
        <v>0</v>
      </c>
      <c r="CF1067" s="185">
        <v>0</v>
      </c>
      <c r="CG1067" s="185">
        <v>0</v>
      </c>
      <c r="CH1067" s="185">
        <v>0</v>
      </c>
      <c r="CI1067" s="185">
        <v>0</v>
      </c>
      <c r="CK1067" s="185">
        <v>0</v>
      </c>
      <c r="CL1067" s="185">
        <v>0</v>
      </c>
      <c r="CM1067" s="185">
        <v>0</v>
      </c>
      <c r="CN1067" s="185">
        <v>0</v>
      </c>
      <c r="CO1067" s="185">
        <v>0</v>
      </c>
      <c r="CP1067" s="185">
        <v>0</v>
      </c>
      <c r="CQ1067" s="185">
        <v>0</v>
      </c>
      <c r="CR1067" s="185">
        <v>0</v>
      </c>
      <c r="CS1067" s="185">
        <v>0</v>
      </c>
      <c r="CT1067" s="185">
        <v>0</v>
      </c>
      <c r="CU1067" s="185">
        <v>0</v>
      </c>
      <c r="CV1067" s="185">
        <v>0</v>
      </c>
      <c r="CW1067" s="185">
        <v>1319388</v>
      </c>
      <c r="CX1067" s="185">
        <v>772978</v>
      </c>
      <c r="CY1067" s="185">
        <v>546410</v>
      </c>
      <c r="CZ1067" s="185" t="s">
        <v>8035</v>
      </c>
      <c r="DA1067" s="185">
        <v>95870</v>
      </c>
      <c r="DB1067" s="185">
        <v>97700</v>
      </c>
      <c r="DC1067" s="185">
        <v>138000</v>
      </c>
      <c r="DD1067" s="185">
        <v>1150000</v>
      </c>
      <c r="DE1067" s="185">
        <v>46000</v>
      </c>
      <c r="DF1067" s="185">
        <v>23000</v>
      </c>
      <c r="DG1067" s="185">
        <v>34500</v>
      </c>
      <c r="DH1067" s="185">
        <v>0</v>
      </c>
      <c r="DI1067" s="185">
        <v>30</v>
      </c>
      <c r="DJ1067" s="185">
        <v>0</v>
      </c>
      <c r="DK1067" s="185">
        <v>0</v>
      </c>
      <c r="DL1067" s="185">
        <v>0</v>
      </c>
      <c r="DM1067" s="187">
        <v>44263</v>
      </c>
      <c r="DN1067" s="187">
        <v>44307</v>
      </c>
      <c r="DO1067" s="185">
        <v>0</v>
      </c>
      <c r="DP1067" s="185">
        <v>46000</v>
      </c>
      <c r="DQ1067" s="185">
        <v>0</v>
      </c>
      <c r="DR1067" s="185" t="s">
        <v>2043</v>
      </c>
      <c r="DS1067" s="185" t="s">
        <v>1903</v>
      </c>
      <c r="DT1067" s="185">
        <v>46000</v>
      </c>
      <c r="DV1067" s="185" t="s">
        <v>2360</v>
      </c>
      <c r="DW1067" s="185">
        <v>1150000</v>
      </c>
      <c r="DX1067" s="185" t="s">
        <v>1896</v>
      </c>
    </row>
    <row r="1068" spans="1:128" x14ac:dyDescent="0.25">
      <c r="A1068" s="185">
        <v>30</v>
      </c>
      <c r="B1068" s="185">
        <v>3951000</v>
      </c>
      <c r="D1068" s="230">
        <v>2.436E-2</v>
      </c>
      <c r="E1068" s="185">
        <v>96246</v>
      </c>
      <c r="F1068" s="185">
        <v>77018218</v>
      </c>
      <c r="I1068" s="185">
        <v>4065960</v>
      </c>
      <c r="J1068" s="185">
        <v>1382756</v>
      </c>
      <c r="L1068" s="185">
        <v>4587635</v>
      </c>
      <c r="M1068" s="185" t="s">
        <v>2209</v>
      </c>
      <c r="N1068" s="185" t="s">
        <v>1313</v>
      </c>
      <c r="R1068" s="185" t="s">
        <v>1264</v>
      </c>
      <c r="S1068" s="185" t="s">
        <v>776</v>
      </c>
      <c r="T1068" s="185" t="s">
        <v>468</v>
      </c>
      <c r="U1068" s="185" t="s">
        <v>2234</v>
      </c>
      <c r="V1068" s="185" t="s">
        <v>1963</v>
      </c>
      <c r="W1068" s="185" t="s">
        <v>7648</v>
      </c>
      <c r="X1068" s="185" t="s">
        <v>1999</v>
      </c>
      <c r="Y1068" s="185" t="s">
        <v>1881</v>
      </c>
      <c r="Z1068" s="185" t="s">
        <v>2210</v>
      </c>
      <c r="AA1068" s="185" t="s">
        <v>1883</v>
      </c>
      <c r="AB1068" s="185" t="s">
        <v>1884</v>
      </c>
      <c r="AC1068" s="185" t="s">
        <v>5782</v>
      </c>
      <c r="AD1068" s="185" t="s">
        <v>2212</v>
      </c>
      <c r="AE1068" s="185" t="s">
        <v>1903</v>
      </c>
      <c r="AF1068" s="185" t="s">
        <v>1888</v>
      </c>
      <c r="AG1068" s="185" t="s">
        <v>1888</v>
      </c>
      <c r="AH1068" s="185" t="s">
        <v>1912</v>
      </c>
      <c r="AI1068" s="185" t="s">
        <v>1890</v>
      </c>
      <c r="AK1068" s="185" t="s">
        <v>2374</v>
      </c>
      <c r="AL1068" s="185" t="s">
        <v>2246</v>
      </c>
      <c r="AM1068" s="185" t="s">
        <v>5783</v>
      </c>
      <c r="AN1068" s="185" t="s">
        <v>5784</v>
      </c>
      <c r="AO1068" s="185" t="s">
        <v>2512</v>
      </c>
      <c r="AP1068" s="185" t="s">
        <v>1896</v>
      </c>
      <c r="AQ1068" s="185" t="s">
        <v>1963</v>
      </c>
      <c r="AR1068" s="185" t="s">
        <v>2307</v>
      </c>
      <c r="AS1068" s="185">
        <v>3950730</v>
      </c>
      <c r="AT1068" s="185" t="s">
        <v>2307</v>
      </c>
      <c r="AV1068" s="185" t="s">
        <v>1920</v>
      </c>
      <c r="AW1068" s="185">
        <v>3950730</v>
      </c>
      <c r="AX1068" s="185">
        <v>0</v>
      </c>
      <c r="AY1068" s="185" t="s">
        <v>2022</v>
      </c>
      <c r="AZ1068" s="186">
        <v>0</v>
      </c>
      <c r="BA1068" s="231">
        <v>8</v>
      </c>
      <c r="BB1068" s="185">
        <v>0</v>
      </c>
      <c r="BC1068" s="185" t="s">
        <v>1332</v>
      </c>
      <c r="BD1068" s="187">
        <v>23389</v>
      </c>
      <c r="BE1068" s="187">
        <v>38439</v>
      </c>
      <c r="BF1068" s="187">
        <v>39805</v>
      </c>
      <c r="BH1068" s="187">
        <v>43918</v>
      </c>
      <c r="BI1068" s="187">
        <v>44282</v>
      </c>
      <c r="BO1068" s="185" t="s">
        <v>2023</v>
      </c>
      <c r="BR1068" s="185" t="s">
        <v>2024</v>
      </c>
      <c r="BV1068" s="185" t="s">
        <v>1901</v>
      </c>
      <c r="BW1068" s="185" t="s">
        <v>1926</v>
      </c>
      <c r="BX1068" s="185" t="s">
        <v>2025</v>
      </c>
      <c r="BY1068" s="187">
        <v>43918</v>
      </c>
      <c r="BZ1068" s="187">
        <v>44283</v>
      </c>
      <c r="CA1068" s="185">
        <v>0</v>
      </c>
      <c r="CB1068" s="185">
        <v>3950730</v>
      </c>
      <c r="CC1068" s="185">
        <v>0</v>
      </c>
      <c r="CD1068" s="185">
        <v>0</v>
      </c>
      <c r="CE1068" s="185">
        <v>0</v>
      </c>
      <c r="CF1068" s="185">
        <v>0</v>
      </c>
      <c r="CG1068" s="185">
        <v>0</v>
      </c>
      <c r="CH1068" s="185">
        <v>0</v>
      </c>
      <c r="CI1068" s="185">
        <v>0</v>
      </c>
      <c r="CK1068" s="185">
        <v>2202395</v>
      </c>
      <c r="CL1068" s="185">
        <v>0</v>
      </c>
      <c r="CM1068" s="185">
        <v>0</v>
      </c>
      <c r="CN1068" s="185">
        <v>0</v>
      </c>
      <c r="CO1068" s="185">
        <v>0</v>
      </c>
      <c r="CP1068" s="185">
        <v>0</v>
      </c>
      <c r="CQ1068" s="185">
        <v>316058</v>
      </c>
      <c r="CR1068" s="185">
        <v>0</v>
      </c>
      <c r="CS1068" s="185">
        <v>263382</v>
      </c>
      <c r="CT1068" s="185">
        <v>0</v>
      </c>
      <c r="CU1068" s="185">
        <v>0</v>
      </c>
      <c r="CV1068" s="185">
        <v>0</v>
      </c>
      <c r="CW1068" s="185">
        <v>6959595</v>
      </c>
      <c r="CX1068" s="185">
        <v>2397030</v>
      </c>
      <c r="CY1068" s="185">
        <v>4562565</v>
      </c>
      <c r="CZ1068" s="185" t="s">
        <v>8035</v>
      </c>
      <c r="DA1068" s="185">
        <v>539099</v>
      </c>
      <c r="DB1068" s="185">
        <v>335800</v>
      </c>
      <c r="DC1068" s="185">
        <v>474100</v>
      </c>
      <c r="DD1068" s="185">
        <v>6469000</v>
      </c>
      <c r="DE1068" s="185">
        <v>258800</v>
      </c>
      <c r="DF1068" s="185">
        <v>129400</v>
      </c>
      <c r="DG1068" s="185">
        <v>194100</v>
      </c>
      <c r="DH1068" s="185">
        <v>0</v>
      </c>
      <c r="DI1068" s="185">
        <v>30</v>
      </c>
      <c r="DJ1068" s="185">
        <v>0</v>
      </c>
      <c r="DK1068" s="185">
        <v>0</v>
      </c>
      <c r="DL1068" s="185">
        <v>72337</v>
      </c>
      <c r="DM1068" s="187">
        <v>44396</v>
      </c>
      <c r="DN1068" s="187">
        <v>44417</v>
      </c>
      <c r="DO1068" s="185">
        <v>0</v>
      </c>
      <c r="DP1068" s="185">
        <v>158000</v>
      </c>
      <c r="DQ1068" s="185">
        <v>39500</v>
      </c>
      <c r="DR1068" s="185" t="s">
        <v>2009</v>
      </c>
      <c r="DS1068" s="185" t="s">
        <v>1903</v>
      </c>
      <c r="DT1068" s="185">
        <v>158000</v>
      </c>
      <c r="DV1068" s="185" t="s">
        <v>2219</v>
      </c>
      <c r="DW1068" s="185">
        <v>3951000</v>
      </c>
      <c r="DX1068" s="185" t="s">
        <v>1896</v>
      </c>
    </row>
    <row r="1069" spans="1:128" x14ac:dyDescent="0.25">
      <c r="A1069" s="185">
        <v>7</v>
      </c>
      <c r="B1069" s="185">
        <v>318967</v>
      </c>
      <c r="D1069" s="230">
        <v>2.436E-2</v>
      </c>
      <c r="E1069" s="185">
        <v>7770</v>
      </c>
      <c r="F1069" s="185">
        <v>77022776</v>
      </c>
      <c r="I1069" s="185">
        <v>1590659</v>
      </c>
      <c r="J1069" s="185">
        <v>682420</v>
      </c>
      <c r="L1069" s="185">
        <v>1791889</v>
      </c>
      <c r="M1069" s="185" t="s">
        <v>2209</v>
      </c>
      <c r="N1069" s="185" t="s">
        <v>1985</v>
      </c>
      <c r="O1069" s="185" t="s">
        <v>1332</v>
      </c>
      <c r="R1069" s="185" t="s">
        <v>1879</v>
      </c>
      <c r="S1069" s="185" t="s">
        <v>776</v>
      </c>
      <c r="T1069" s="185" t="s">
        <v>468</v>
      </c>
      <c r="U1069" s="185" t="s">
        <v>682</v>
      </c>
      <c r="V1069" s="185" t="s">
        <v>1949</v>
      </c>
      <c r="W1069" s="185" t="s">
        <v>211</v>
      </c>
      <c r="X1069" s="185" t="s">
        <v>2045</v>
      </c>
      <c r="Y1069" s="185" t="s">
        <v>1881</v>
      </c>
      <c r="Z1069" s="185" t="s">
        <v>2210</v>
      </c>
      <c r="AA1069" s="185" t="s">
        <v>1883</v>
      </c>
      <c r="AB1069" s="185" t="s">
        <v>1884</v>
      </c>
      <c r="AC1069" s="185" t="s">
        <v>5785</v>
      </c>
      <c r="AD1069" s="185" t="s">
        <v>2212</v>
      </c>
      <c r="AE1069" s="185" t="s">
        <v>1887</v>
      </c>
      <c r="AF1069" s="185" t="s">
        <v>1888</v>
      </c>
      <c r="AG1069" s="185" t="s">
        <v>1889</v>
      </c>
      <c r="AH1069" s="185" t="s">
        <v>1883</v>
      </c>
      <c r="AI1069" s="185" t="s">
        <v>1890</v>
      </c>
      <c r="AK1069" s="185" t="s">
        <v>5786</v>
      </c>
      <c r="AL1069" s="185" t="s">
        <v>2427</v>
      </c>
      <c r="AM1069" s="185" t="s">
        <v>5787</v>
      </c>
      <c r="AN1069" s="185" t="s">
        <v>5787</v>
      </c>
      <c r="AP1069" s="185" t="s">
        <v>1896</v>
      </c>
      <c r="AQ1069" s="185" t="s">
        <v>1949</v>
      </c>
      <c r="AR1069" s="185" t="s">
        <v>2782</v>
      </c>
      <c r="AS1069" s="185">
        <v>1081448</v>
      </c>
      <c r="AT1069" s="185" t="s">
        <v>1957</v>
      </c>
      <c r="AU1069" s="185" t="s">
        <v>1332</v>
      </c>
      <c r="AV1069" s="185" t="s">
        <v>1920</v>
      </c>
      <c r="AW1069" s="185">
        <v>1364839</v>
      </c>
      <c r="AX1069" s="185">
        <v>0</v>
      </c>
      <c r="AY1069" s="185" t="s">
        <v>1996</v>
      </c>
      <c r="AZ1069" s="186">
        <v>0</v>
      </c>
      <c r="BA1069" s="231">
        <v>8</v>
      </c>
      <c r="BB1069" s="185">
        <v>0</v>
      </c>
      <c r="BC1069" s="185" t="s">
        <v>1332</v>
      </c>
      <c r="BD1069" s="187">
        <v>24192</v>
      </c>
      <c r="BE1069" s="187">
        <v>35402</v>
      </c>
      <c r="BF1069" s="187">
        <v>39805</v>
      </c>
      <c r="BH1069" s="187">
        <v>43437</v>
      </c>
      <c r="BI1069" s="187">
        <v>43801</v>
      </c>
      <c r="BM1069" s="185" t="s">
        <v>1900</v>
      </c>
      <c r="BN1069" s="185" t="s">
        <v>1275</v>
      </c>
      <c r="BV1069" s="185" t="s">
        <v>1901</v>
      </c>
      <c r="BW1069" s="185" t="s">
        <v>1896</v>
      </c>
      <c r="BX1069" s="185" t="s">
        <v>1902</v>
      </c>
      <c r="BY1069" s="187">
        <v>42707</v>
      </c>
      <c r="BZ1069" s="187">
        <v>44168</v>
      </c>
      <c r="CA1069" s="185">
        <v>0</v>
      </c>
      <c r="CB1069" s="185">
        <v>318463</v>
      </c>
      <c r="CC1069" s="185">
        <v>0</v>
      </c>
      <c r="CD1069" s="185">
        <v>23999</v>
      </c>
      <c r="CE1069" s="185">
        <v>0</v>
      </c>
      <c r="CF1069" s="185">
        <v>0</v>
      </c>
      <c r="CG1069" s="185">
        <v>0</v>
      </c>
      <c r="CH1069" s="185">
        <v>0</v>
      </c>
      <c r="CI1069" s="185">
        <v>1303807</v>
      </c>
      <c r="CK1069" s="185">
        <v>0</v>
      </c>
      <c r="CL1069" s="185">
        <v>0</v>
      </c>
      <c r="CM1069" s="185">
        <v>0</v>
      </c>
      <c r="CN1069" s="185">
        <v>0</v>
      </c>
      <c r="CO1069" s="185">
        <v>0</v>
      </c>
      <c r="CP1069" s="185">
        <v>15423</v>
      </c>
      <c r="CQ1069" s="185">
        <v>25477</v>
      </c>
      <c r="CR1069" s="185">
        <v>0</v>
      </c>
      <c r="CS1069" s="185">
        <v>0</v>
      </c>
      <c r="CT1069" s="185">
        <v>0</v>
      </c>
      <c r="CU1069" s="185">
        <v>0</v>
      </c>
      <c r="CV1069" s="185">
        <v>0</v>
      </c>
      <c r="CW1069" s="185">
        <v>1687169</v>
      </c>
      <c r="CX1069" s="185">
        <v>155317</v>
      </c>
      <c r="CY1069" s="185">
        <v>1531852</v>
      </c>
      <c r="CZ1069" s="185" t="s">
        <v>8035</v>
      </c>
      <c r="DA1069" s="185">
        <v>140597</v>
      </c>
      <c r="DB1069" s="185">
        <v>116200</v>
      </c>
      <c r="DC1069" s="185">
        <v>164000</v>
      </c>
      <c r="DD1069" s="185">
        <v>1663000</v>
      </c>
      <c r="DE1069" s="185">
        <v>66500</v>
      </c>
      <c r="DF1069" s="185">
        <v>33300</v>
      </c>
      <c r="DG1069" s="185">
        <v>49900</v>
      </c>
      <c r="DH1069" s="185">
        <v>0</v>
      </c>
      <c r="DI1069" s="185">
        <v>7</v>
      </c>
      <c r="DJ1069" s="185">
        <v>0</v>
      </c>
      <c r="DK1069" s="185">
        <v>23</v>
      </c>
      <c r="DL1069" s="185">
        <v>0</v>
      </c>
      <c r="DM1069" s="187">
        <v>44350</v>
      </c>
      <c r="DN1069" s="187">
        <v>44372</v>
      </c>
      <c r="DO1069" s="185">
        <v>0</v>
      </c>
      <c r="DP1069" s="185">
        <v>54700</v>
      </c>
      <c r="DQ1069" s="185">
        <v>0</v>
      </c>
      <c r="DR1069" s="185" t="s">
        <v>2051</v>
      </c>
      <c r="DS1069" s="185" t="s">
        <v>1903</v>
      </c>
      <c r="DT1069" s="185">
        <v>54700</v>
      </c>
      <c r="DV1069" s="185" t="s">
        <v>2219</v>
      </c>
      <c r="DW1069" s="185">
        <v>1367000</v>
      </c>
      <c r="DX1069" s="185" t="s">
        <v>1896</v>
      </c>
    </row>
    <row r="1070" spans="1:128" x14ac:dyDescent="0.25">
      <c r="A1070" s="185">
        <v>30</v>
      </c>
      <c r="B1070" s="185">
        <v>13089000</v>
      </c>
      <c r="D1070" s="230">
        <v>5.2199999999999998E-3</v>
      </c>
      <c r="E1070" s="185">
        <v>68325</v>
      </c>
      <c r="F1070" s="185">
        <v>77025201</v>
      </c>
      <c r="I1070" s="185">
        <v>13470534</v>
      </c>
      <c r="J1070" s="185">
        <v>4581072</v>
      </c>
      <c r="L1070" s="185">
        <v>14589337</v>
      </c>
      <c r="M1070" s="185" t="s">
        <v>1889</v>
      </c>
      <c r="N1070" s="185" t="s">
        <v>1985</v>
      </c>
      <c r="Q1070" s="185" t="s">
        <v>2673</v>
      </c>
      <c r="R1070" s="185" t="s">
        <v>2674</v>
      </c>
      <c r="S1070" s="185" t="s">
        <v>306</v>
      </c>
      <c r="T1070" s="185" t="s">
        <v>306</v>
      </c>
      <c r="U1070" s="185" t="s">
        <v>4097</v>
      </c>
      <c r="V1070" s="185" t="s">
        <v>3844</v>
      </c>
      <c r="W1070" s="185" t="s">
        <v>472</v>
      </c>
      <c r="X1070" s="185" t="s">
        <v>1880</v>
      </c>
      <c r="Y1070" s="185" t="s">
        <v>1881</v>
      </c>
      <c r="Z1070" s="185" t="s">
        <v>1909</v>
      </c>
      <c r="AA1070" s="185" t="s">
        <v>1883</v>
      </c>
      <c r="AB1070" s="185" t="s">
        <v>1883</v>
      </c>
      <c r="AC1070" s="185" t="s">
        <v>5788</v>
      </c>
      <c r="AD1070" s="185" t="s">
        <v>1989</v>
      </c>
      <c r="AE1070" s="185" t="s">
        <v>1911</v>
      </c>
      <c r="AF1070" s="185" t="s">
        <v>1889</v>
      </c>
      <c r="AG1070" s="185" t="s">
        <v>1989</v>
      </c>
      <c r="AH1070" s="185" t="s">
        <v>1912</v>
      </c>
      <c r="AI1070" s="185" t="s">
        <v>1890</v>
      </c>
      <c r="AJ1070" s="185" t="s">
        <v>1913</v>
      </c>
      <c r="AK1070" s="185" t="s">
        <v>5399</v>
      </c>
      <c r="AL1070" s="185" t="s">
        <v>5789</v>
      </c>
      <c r="AM1070" s="185" t="s">
        <v>5790</v>
      </c>
      <c r="AN1070" s="185" t="s">
        <v>1978</v>
      </c>
      <c r="AO1070" s="185" t="s">
        <v>2039</v>
      </c>
      <c r="AP1070" s="185" t="s">
        <v>1896</v>
      </c>
      <c r="AQ1070" s="185" t="s">
        <v>3240</v>
      </c>
      <c r="AR1070" s="185" t="s">
        <v>647</v>
      </c>
      <c r="AS1070" s="185">
        <v>8646847</v>
      </c>
      <c r="AT1070" s="185" t="s">
        <v>855</v>
      </c>
      <c r="AU1070" s="185" t="s">
        <v>1332</v>
      </c>
      <c r="AV1070" s="185" t="s">
        <v>1920</v>
      </c>
      <c r="AW1070" s="185">
        <v>8765278</v>
      </c>
      <c r="AX1070" s="185">
        <v>0</v>
      </c>
      <c r="AY1070" s="185" t="s">
        <v>1996</v>
      </c>
      <c r="AZ1070" s="186">
        <v>50</v>
      </c>
      <c r="BA1070" s="231">
        <v>0</v>
      </c>
      <c r="BB1070" s="185">
        <v>0</v>
      </c>
      <c r="BC1070" s="185" t="s">
        <v>1332</v>
      </c>
      <c r="BD1070" s="187">
        <v>24755</v>
      </c>
      <c r="BE1070" s="187">
        <v>34782</v>
      </c>
      <c r="BF1070" s="187">
        <v>43445</v>
      </c>
      <c r="BH1070" s="187">
        <v>43183</v>
      </c>
      <c r="BI1070" s="187">
        <v>43547</v>
      </c>
      <c r="BO1070" s="185" t="s">
        <v>295</v>
      </c>
      <c r="BR1070" s="185" t="s">
        <v>2060</v>
      </c>
      <c r="BV1070" s="185" t="s">
        <v>1901</v>
      </c>
      <c r="BW1070" s="185" t="s">
        <v>1926</v>
      </c>
      <c r="BX1070" s="185" t="s">
        <v>3246</v>
      </c>
      <c r="BY1070" s="187">
        <v>43914</v>
      </c>
      <c r="BZ1070" s="187">
        <v>44279</v>
      </c>
      <c r="CA1070" s="185">
        <v>0</v>
      </c>
      <c r="CB1070" s="185">
        <v>8765278</v>
      </c>
      <c r="CC1070" s="185">
        <v>0</v>
      </c>
      <c r="CD1070" s="185">
        <v>0</v>
      </c>
      <c r="CE1070" s="185">
        <v>4323500</v>
      </c>
      <c r="CF1070" s="185">
        <v>0</v>
      </c>
      <c r="CG1070" s="185">
        <v>0</v>
      </c>
      <c r="CH1070" s="185">
        <v>0</v>
      </c>
      <c r="CI1070" s="185">
        <v>0</v>
      </c>
      <c r="CK1070" s="185">
        <v>0</v>
      </c>
      <c r="CL1070" s="185">
        <v>0</v>
      </c>
      <c r="CM1070" s="185">
        <v>0</v>
      </c>
      <c r="CN1070" s="185">
        <v>0</v>
      </c>
      <c r="CO1070" s="185">
        <v>0</v>
      </c>
      <c r="CP1070" s="185">
        <v>0</v>
      </c>
      <c r="CQ1070" s="185">
        <v>0</v>
      </c>
      <c r="CR1070" s="185">
        <v>0</v>
      </c>
      <c r="CS1070" s="185">
        <v>0</v>
      </c>
      <c r="CT1070" s="185">
        <v>0</v>
      </c>
      <c r="CU1070" s="185">
        <v>0</v>
      </c>
      <c r="CV1070" s="185">
        <v>0</v>
      </c>
      <c r="CW1070" s="185">
        <v>13088778</v>
      </c>
      <c r="CX1070" s="185">
        <v>5426203</v>
      </c>
      <c r="CY1070" s="185">
        <v>7662575</v>
      </c>
      <c r="CZ1070" s="185" t="s">
        <v>8035</v>
      </c>
      <c r="DA1070" s="185">
        <v>1090732</v>
      </c>
      <c r="DB1070" s="185">
        <v>1112600</v>
      </c>
      <c r="DC1070" s="185">
        <v>1570700</v>
      </c>
      <c r="DD1070" s="185">
        <v>13089000</v>
      </c>
      <c r="DE1070" s="185">
        <v>523600</v>
      </c>
      <c r="DF1070" s="185">
        <v>261800</v>
      </c>
      <c r="DG1070" s="185">
        <v>392700</v>
      </c>
      <c r="DH1070" s="185">
        <v>0</v>
      </c>
      <c r="DI1070" s="185">
        <v>30</v>
      </c>
      <c r="DJ1070" s="185">
        <v>0</v>
      </c>
      <c r="DK1070" s="185">
        <v>0</v>
      </c>
      <c r="DL1070" s="185">
        <v>1477397</v>
      </c>
      <c r="DM1070" s="187">
        <v>44278</v>
      </c>
      <c r="DN1070" s="187">
        <v>44300</v>
      </c>
      <c r="DO1070" s="185">
        <v>0</v>
      </c>
      <c r="DP1070" s="185">
        <v>523600</v>
      </c>
      <c r="DQ1070" s="185">
        <v>130900</v>
      </c>
      <c r="DR1070" s="185" t="s">
        <v>1888</v>
      </c>
      <c r="DS1070" s="185" t="s">
        <v>1903</v>
      </c>
      <c r="DT1070" s="185">
        <v>523600</v>
      </c>
      <c r="DV1070" s="185" t="s">
        <v>1928</v>
      </c>
      <c r="DW1070" s="185">
        <v>13089000</v>
      </c>
      <c r="DX1070" s="185" t="s">
        <v>1896</v>
      </c>
    </row>
    <row r="1071" spans="1:128" x14ac:dyDescent="0.25">
      <c r="A1071" s="185">
        <v>30</v>
      </c>
      <c r="B1071" s="185">
        <v>1665000</v>
      </c>
      <c r="D1071" s="230">
        <v>1.044E-2</v>
      </c>
      <c r="E1071" s="185">
        <v>17383</v>
      </c>
      <c r="F1071" s="185">
        <v>77029148</v>
      </c>
      <c r="I1071" s="185">
        <v>1903246</v>
      </c>
      <c r="J1071" s="185">
        <v>832461</v>
      </c>
      <c r="L1071" s="185">
        <v>2146626</v>
      </c>
      <c r="M1071" s="185" t="s">
        <v>2209</v>
      </c>
      <c r="N1071" s="185" t="s">
        <v>2032</v>
      </c>
      <c r="R1071" s="185" t="s">
        <v>1879</v>
      </c>
      <c r="S1071" s="185" t="s">
        <v>776</v>
      </c>
      <c r="T1071" s="185" t="s">
        <v>468</v>
      </c>
      <c r="U1071" s="185" t="s">
        <v>682</v>
      </c>
      <c r="V1071" s="185" t="s">
        <v>1272</v>
      </c>
      <c r="W1071" s="185" t="s">
        <v>763</v>
      </c>
      <c r="X1071" s="185" t="s">
        <v>1880</v>
      </c>
      <c r="Y1071" s="185" t="s">
        <v>1881</v>
      </c>
      <c r="Z1071" s="185" t="s">
        <v>2210</v>
      </c>
      <c r="AA1071" s="185" t="s">
        <v>1883</v>
      </c>
      <c r="AB1071" s="185" t="s">
        <v>1884</v>
      </c>
      <c r="AC1071" s="185" t="s">
        <v>5791</v>
      </c>
      <c r="AD1071" s="185" t="s">
        <v>2212</v>
      </c>
      <c r="AE1071" s="185" t="s">
        <v>1887</v>
      </c>
      <c r="AF1071" s="185" t="s">
        <v>1888</v>
      </c>
      <c r="AG1071" s="185" t="s">
        <v>1889</v>
      </c>
      <c r="AH1071" s="185" t="s">
        <v>1883</v>
      </c>
      <c r="AI1071" s="185" t="s">
        <v>1890</v>
      </c>
      <c r="AJ1071" s="185" t="s">
        <v>1912</v>
      </c>
      <c r="AK1071" s="185" t="s">
        <v>2800</v>
      </c>
      <c r="AL1071" s="185" t="s">
        <v>5792</v>
      </c>
      <c r="AM1071" s="185" t="s">
        <v>5793</v>
      </c>
      <c r="AN1071" s="185" t="s">
        <v>5794</v>
      </c>
      <c r="AO1071" s="185" t="s">
        <v>2078</v>
      </c>
      <c r="AP1071" s="185" t="s">
        <v>1896</v>
      </c>
      <c r="AQ1071" s="185" t="s">
        <v>1272</v>
      </c>
      <c r="AR1071" s="185" t="s">
        <v>1935</v>
      </c>
      <c r="AS1071" s="185">
        <v>1664922</v>
      </c>
      <c r="AT1071" s="185" t="s">
        <v>1935</v>
      </c>
      <c r="AV1071" s="185" t="s">
        <v>1920</v>
      </c>
      <c r="AW1071" s="185">
        <v>1664922</v>
      </c>
      <c r="AX1071" s="185">
        <v>0</v>
      </c>
      <c r="AY1071" s="185" t="s">
        <v>2041</v>
      </c>
      <c r="AZ1071" s="186">
        <v>0</v>
      </c>
      <c r="BA1071" s="231">
        <v>8</v>
      </c>
      <c r="BB1071" s="185">
        <v>0</v>
      </c>
      <c r="BC1071" s="185" t="s">
        <v>1332</v>
      </c>
      <c r="BD1071" s="187">
        <v>25143</v>
      </c>
      <c r="BE1071" s="187">
        <v>34904</v>
      </c>
      <c r="BF1071" s="187">
        <v>34904</v>
      </c>
      <c r="BH1071" s="187">
        <v>43670</v>
      </c>
      <c r="BI1071" s="187">
        <v>44035</v>
      </c>
      <c r="BM1071" s="185" t="s">
        <v>1944</v>
      </c>
      <c r="BN1071" s="185" t="s">
        <v>1945</v>
      </c>
      <c r="BV1071" s="185" t="s">
        <v>1901</v>
      </c>
      <c r="BW1071" s="185" t="s">
        <v>1926</v>
      </c>
      <c r="BX1071" s="185" t="s">
        <v>1902</v>
      </c>
      <c r="BY1071" s="187">
        <v>44036</v>
      </c>
      <c r="BZ1071" s="187">
        <v>44036</v>
      </c>
      <c r="CA1071" s="185">
        <v>0</v>
      </c>
      <c r="CB1071" s="185">
        <v>1664922</v>
      </c>
      <c r="CC1071" s="185">
        <v>0</v>
      </c>
      <c r="CD1071" s="185">
        <v>102854</v>
      </c>
      <c r="CE1071" s="185">
        <v>0</v>
      </c>
      <c r="CF1071" s="185">
        <v>0</v>
      </c>
      <c r="CG1071" s="185">
        <v>0</v>
      </c>
      <c r="CH1071" s="185">
        <v>0</v>
      </c>
      <c r="CI1071" s="185">
        <v>0</v>
      </c>
      <c r="CK1071" s="185">
        <v>0</v>
      </c>
      <c r="CL1071" s="185">
        <v>0</v>
      </c>
      <c r="CM1071" s="185">
        <v>0</v>
      </c>
      <c r="CN1071" s="185">
        <v>0</v>
      </c>
      <c r="CO1071" s="185">
        <v>0</v>
      </c>
      <c r="CP1071" s="185">
        <v>66098</v>
      </c>
      <c r="CQ1071" s="185">
        <v>133194</v>
      </c>
      <c r="CR1071" s="185">
        <v>0</v>
      </c>
      <c r="CS1071" s="185">
        <v>0</v>
      </c>
      <c r="CT1071" s="185">
        <v>0</v>
      </c>
      <c r="CU1071" s="185">
        <v>0</v>
      </c>
      <c r="CV1071" s="185">
        <v>0</v>
      </c>
      <c r="CW1071" s="185">
        <v>1967068</v>
      </c>
      <c r="CX1071" s="185">
        <v>953215</v>
      </c>
      <c r="CY1071" s="185">
        <v>1013853</v>
      </c>
      <c r="CZ1071" s="185" t="s">
        <v>8035</v>
      </c>
      <c r="DA1071" s="185">
        <v>163922</v>
      </c>
      <c r="DB1071" s="185">
        <v>141500</v>
      </c>
      <c r="DC1071" s="185">
        <v>199800</v>
      </c>
      <c r="DD1071" s="185">
        <v>1864000</v>
      </c>
      <c r="DE1071" s="185">
        <v>74600</v>
      </c>
      <c r="DF1071" s="185">
        <v>37300</v>
      </c>
      <c r="DG1071" s="185">
        <v>55900</v>
      </c>
      <c r="DH1071" s="185">
        <v>0</v>
      </c>
      <c r="DI1071" s="185">
        <v>30</v>
      </c>
      <c r="DJ1071" s="185">
        <v>0</v>
      </c>
      <c r="DK1071" s="185">
        <v>0</v>
      </c>
      <c r="DL1071" s="185">
        <v>0</v>
      </c>
      <c r="DM1071" s="187">
        <v>44228</v>
      </c>
      <c r="DN1071" s="187">
        <v>44246</v>
      </c>
      <c r="DO1071" s="185">
        <v>0</v>
      </c>
      <c r="DP1071" s="185">
        <v>66600</v>
      </c>
      <c r="DQ1071" s="185">
        <v>0</v>
      </c>
      <c r="DR1071" s="185" t="s">
        <v>1888</v>
      </c>
      <c r="DS1071" s="185" t="s">
        <v>1903</v>
      </c>
      <c r="DT1071" s="185">
        <v>66600</v>
      </c>
      <c r="DV1071" s="185" t="s">
        <v>2219</v>
      </c>
      <c r="DW1071" s="185">
        <v>1665000</v>
      </c>
      <c r="DX1071" s="185" t="s">
        <v>1896</v>
      </c>
    </row>
    <row r="1072" spans="1:128" x14ac:dyDescent="0.25">
      <c r="A1072" s="185">
        <v>30</v>
      </c>
      <c r="B1072" s="185">
        <v>1475000</v>
      </c>
      <c r="D1072" s="230">
        <v>2.436E-2</v>
      </c>
      <c r="E1072" s="185">
        <v>35931</v>
      </c>
      <c r="F1072" s="185">
        <v>77030925</v>
      </c>
      <c r="I1072" s="185">
        <v>1705883</v>
      </c>
      <c r="J1072" s="185">
        <v>737727</v>
      </c>
      <c r="L1072" s="185">
        <v>1923990</v>
      </c>
      <c r="M1072" s="185" t="s">
        <v>2209</v>
      </c>
      <c r="N1072" s="185" t="s">
        <v>1938</v>
      </c>
      <c r="R1072" s="185" t="s">
        <v>1879</v>
      </c>
      <c r="S1072" s="185" t="s">
        <v>776</v>
      </c>
      <c r="T1072" s="185" t="s">
        <v>468</v>
      </c>
      <c r="U1072" s="185" t="s">
        <v>682</v>
      </c>
      <c r="V1072" s="185" t="s">
        <v>1272</v>
      </c>
      <c r="W1072" s="185" t="s">
        <v>470</v>
      </c>
      <c r="X1072" s="185" t="s">
        <v>2138</v>
      </c>
      <c r="Y1072" s="185" t="s">
        <v>1881</v>
      </c>
      <c r="Z1072" s="185" t="s">
        <v>2210</v>
      </c>
      <c r="AA1072" s="185" t="s">
        <v>1883</v>
      </c>
      <c r="AB1072" s="185" t="s">
        <v>1884</v>
      </c>
      <c r="AC1072" s="185" t="s">
        <v>5795</v>
      </c>
      <c r="AD1072" s="185" t="s">
        <v>2212</v>
      </c>
      <c r="AE1072" s="185" t="s">
        <v>1887</v>
      </c>
      <c r="AF1072" s="185" t="s">
        <v>1888</v>
      </c>
      <c r="AG1072" s="185" t="s">
        <v>1889</v>
      </c>
      <c r="AH1072" s="185" t="s">
        <v>1912</v>
      </c>
      <c r="AI1072" s="185" t="s">
        <v>1890</v>
      </c>
      <c r="AJ1072" s="185" t="s">
        <v>1912</v>
      </c>
      <c r="AK1072" s="185" t="s">
        <v>2574</v>
      </c>
      <c r="AL1072" s="185" t="s">
        <v>2427</v>
      </c>
      <c r="AM1072" s="185" t="s">
        <v>5796</v>
      </c>
      <c r="AN1072" s="185" t="s">
        <v>1895</v>
      </c>
      <c r="AO1072" s="185" t="s">
        <v>2039</v>
      </c>
      <c r="AP1072" s="185" t="s">
        <v>1896</v>
      </c>
      <c r="AQ1072" s="185" t="s">
        <v>1272</v>
      </c>
      <c r="AR1072" s="185" t="s">
        <v>1942</v>
      </c>
      <c r="AS1072" s="185">
        <v>1475454</v>
      </c>
      <c r="AT1072" s="185" t="s">
        <v>1942</v>
      </c>
      <c r="AV1072" s="185" t="s">
        <v>1920</v>
      </c>
      <c r="AW1072" s="185">
        <v>1475454</v>
      </c>
      <c r="AX1072" s="185">
        <v>0</v>
      </c>
      <c r="AY1072" s="185" t="s">
        <v>1943</v>
      </c>
      <c r="AZ1072" s="186">
        <v>0</v>
      </c>
      <c r="BA1072" s="231">
        <v>8</v>
      </c>
      <c r="BB1072" s="185">
        <v>0</v>
      </c>
      <c r="BC1072" s="185" t="s">
        <v>1332</v>
      </c>
      <c r="BD1072" s="187">
        <v>24932</v>
      </c>
      <c r="BE1072" s="187">
        <v>34977</v>
      </c>
      <c r="BF1072" s="187">
        <v>34977</v>
      </c>
      <c r="BH1072" s="187">
        <v>43743</v>
      </c>
      <c r="BI1072" s="187">
        <v>44108</v>
      </c>
      <c r="BM1072" s="185" t="s">
        <v>4280</v>
      </c>
      <c r="BN1072" s="185" t="s">
        <v>4281</v>
      </c>
      <c r="BV1072" s="185" t="s">
        <v>1901</v>
      </c>
      <c r="BW1072" s="185" t="s">
        <v>1926</v>
      </c>
      <c r="BX1072" s="185" t="s">
        <v>1902</v>
      </c>
      <c r="BY1072" s="187">
        <v>44109</v>
      </c>
      <c r="BZ1072" s="187">
        <v>44109</v>
      </c>
      <c r="CA1072" s="185">
        <v>0</v>
      </c>
      <c r="CB1072" s="185">
        <v>1475454</v>
      </c>
      <c r="CC1072" s="185">
        <v>0</v>
      </c>
      <c r="CD1072" s="185">
        <v>102854</v>
      </c>
      <c r="CE1072" s="185">
        <v>0</v>
      </c>
      <c r="CF1072" s="185">
        <v>0</v>
      </c>
      <c r="CG1072" s="185">
        <v>0</v>
      </c>
      <c r="CH1072" s="185">
        <v>0</v>
      </c>
      <c r="CI1072" s="185">
        <v>0</v>
      </c>
      <c r="CK1072" s="185">
        <v>0</v>
      </c>
      <c r="CL1072" s="185">
        <v>0</v>
      </c>
      <c r="CM1072" s="185">
        <v>0</v>
      </c>
      <c r="CN1072" s="185">
        <v>0</v>
      </c>
      <c r="CO1072" s="185">
        <v>0</v>
      </c>
      <c r="CP1072" s="185">
        <v>66098</v>
      </c>
      <c r="CQ1072" s="185">
        <v>118036</v>
      </c>
      <c r="CR1072" s="185">
        <v>0</v>
      </c>
      <c r="CS1072" s="185">
        <v>0</v>
      </c>
      <c r="CT1072" s="185">
        <v>0</v>
      </c>
      <c r="CU1072" s="185">
        <v>0</v>
      </c>
      <c r="CV1072" s="185">
        <v>0</v>
      </c>
      <c r="CW1072" s="185">
        <v>1762442</v>
      </c>
      <c r="CX1072" s="185">
        <v>937481</v>
      </c>
      <c r="CY1072" s="185">
        <v>824961</v>
      </c>
      <c r="CZ1072" s="185" t="s">
        <v>8035</v>
      </c>
      <c r="DA1072" s="185">
        <v>146870</v>
      </c>
      <c r="DB1072" s="185">
        <v>125400</v>
      </c>
      <c r="DC1072" s="185">
        <v>177000</v>
      </c>
      <c r="DD1072" s="185">
        <v>1660000</v>
      </c>
      <c r="DE1072" s="185">
        <v>66400</v>
      </c>
      <c r="DF1072" s="185">
        <v>33200</v>
      </c>
      <c r="DG1072" s="185">
        <v>49800</v>
      </c>
      <c r="DH1072" s="185">
        <v>82220</v>
      </c>
      <c r="DI1072" s="185">
        <v>30</v>
      </c>
      <c r="DJ1072" s="185">
        <v>0</v>
      </c>
      <c r="DK1072" s="185">
        <v>0</v>
      </c>
      <c r="DL1072" s="185">
        <v>0</v>
      </c>
      <c r="DM1072" s="187">
        <v>44228</v>
      </c>
      <c r="DN1072" s="187">
        <v>44246</v>
      </c>
      <c r="DO1072" s="185">
        <v>0</v>
      </c>
      <c r="DP1072" s="185">
        <v>59000</v>
      </c>
      <c r="DQ1072" s="185">
        <v>0</v>
      </c>
      <c r="DR1072" s="185" t="s">
        <v>1946</v>
      </c>
      <c r="DS1072" s="185" t="s">
        <v>1903</v>
      </c>
      <c r="DT1072" s="185">
        <v>59000</v>
      </c>
      <c r="DV1072" s="185" t="s">
        <v>2219</v>
      </c>
      <c r="DW1072" s="185">
        <v>1475000</v>
      </c>
      <c r="DX1072" s="185" t="s">
        <v>1896</v>
      </c>
    </row>
    <row r="1073" spans="1:128" x14ac:dyDescent="0.25">
      <c r="A1073" s="185">
        <v>30</v>
      </c>
      <c r="B1073" s="185">
        <v>1365000</v>
      </c>
      <c r="D1073" s="230">
        <v>1.044E-2</v>
      </c>
      <c r="E1073" s="185">
        <v>14251</v>
      </c>
      <c r="F1073" s="185">
        <v>77033389</v>
      </c>
      <c r="I1073" s="185">
        <v>1590659</v>
      </c>
      <c r="J1073" s="185">
        <v>682420</v>
      </c>
      <c r="L1073" s="185">
        <v>1791242</v>
      </c>
      <c r="M1073" s="185" t="s">
        <v>2209</v>
      </c>
      <c r="N1073" s="185" t="s">
        <v>1938</v>
      </c>
      <c r="R1073" s="185" t="s">
        <v>1879</v>
      </c>
      <c r="S1073" s="185" t="s">
        <v>776</v>
      </c>
      <c r="T1073" s="185" t="s">
        <v>468</v>
      </c>
      <c r="U1073" s="185" t="s">
        <v>682</v>
      </c>
      <c r="V1073" s="185" t="s">
        <v>1949</v>
      </c>
      <c r="W1073" s="185" t="s">
        <v>765</v>
      </c>
      <c r="X1073" s="185" t="s">
        <v>1880</v>
      </c>
      <c r="Y1073" s="185" t="s">
        <v>1881</v>
      </c>
      <c r="Z1073" s="185" t="s">
        <v>2210</v>
      </c>
      <c r="AA1073" s="185" t="s">
        <v>1883</v>
      </c>
      <c r="AB1073" s="185" t="s">
        <v>1884</v>
      </c>
      <c r="AC1073" s="185" t="s">
        <v>5797</v>
      </c>
      <c r="AD1073" s="185" t="s">
        <v>2212</v>
      </c>
      <c r="AE1073" s="185" t="s">
        <v>1887</v>
      </c>
      <c r="AF1073" s="185" t="s">
        <v>1888</v>
      </c>
      <c r="AG1073" s="185" t="s">
        <v>1889</v>
      </c>
      <c r="AH1073" s="185" t="s">
        <v>1883</v>
      </c>
      <c r="AI1073" s="185" t="s">
        <v>1890</v>
      </c>
      <c r="AJ1073" s="185" t="s">
        <v>1913</v>
      </c>
      <c r="AK1073" s="185" t="s">
        <v>5798</v>
      </c>
      <c r="AL1073" s="185" t="s">
        <v>5799</v>
      </c>
      <c r="AM1073" s="185" t="s">
        <v>5800</v>
      </c>
      <c r="AN1073" s="185" t="s">
        <v>2755</v>
      </c>
      <c r="AO1073" s="185" t="s">
        <v>2146</v>
      </c>
      <c r="AP1073" s="185" t="s">
        <v>1896</v>
      </c>
      <c r="AQ1073" s="185" t="s">
        <v>1949</v>
      </c>
      <c r="AR1073" s="185" t="s">
        <v>1957</v>
      </c>
      <c r="AS1073" s="185">
        <v>1364839</v>
      </c>
      <c r="AT1073" s="185" t="s">
        <v>1957</v>
      </c>
      <c r="AV1073" s="185" t="s">
        <v>1920</v>
      </c>
      <c r="AW1073" s="185">
        <v>1364839</v>
      </c>
      <c r="AX1073" s="185">
        <v>0</v>
      </c>
      <c r="AY1073" s="185" t="s">
        <v>1943</v>
      </c>
      <c r="AZ1073" s="186">
        <v>0</v>
      </c>
      <c r="BA1073" s="231">
        <v>8</v>
      </c>
      <c r="BB1073" s="185">
        <v>0</v>
      </c>
      <c r="BC1073" s="185" t="s">
        <v>1332</v>
      </c>
      <c r="BD1073" s="187">
        <v>25802</v>
      </c>
      <c r="BE1073" s="187">
        <v>34656</v>
      </c>
      <c r="BF1073" s="187">
        <v>39805</v>
      </c>
      <c r="BH1073" s="187">
        <v>43817</v>
      </c>
      <c r="BI1073" s="187">
        <v>44182</v>
      </c>
      <c r="BM1073" s="185" t="s">
        <v>1900</v>
      </c>
      <c r="BN1073" s="185" t="s">
        <v>1275</v>
      </c>
      <c r="BV1073" s="185" t="s">
        <v>1901</v>
      </c>
      <c r="BW1073" s="185" t="s">
        <v>1926</v>
      </c>
      <c r="BX1073" s="185" t="s">
        <v>1902</v>
      </c>
      <c r="BY1073" s="187">
        <v>43817</v>
      </c>
      <c r="BZ1073" s="187">
        <v>44183</v>
      </c>
      <c r="CA1073" s="185">
        <v>0</v>
      </c>
      <c r="CB1073" s="185">
        <v>1364839</v>
      </c>
      <c r="CC1073" s="185">
        <v>0</v>
      </c>
      <c r="CD1073" s="185">
        <v>102854</v>
      </c>
      <c r="CE1073" s="185">
        <v>0</v>
      </c>
      <c r="CF1073" s="185">
        <v>0</v>
      </c>
      <c r="CG1073" s="185">
        <v>0</v>
      </c>
      <c r="CH1073" s="185">
        <v>0</v>
      </c>
      <c r="CI1073" s="185">
        <v>0</v>
      </c>
      <c r="CK1073" s="185">
        <v>0</v>
      </c>
      <c r="CL1073" s="185">
        <v>0</v>
      </c>
      <c r="CM1073" s="185">
        <v>0</v>
      </c>
      <c r="CN1073" s="185">
        <v>0</v>
      </c>
      <c r="CO1073" s="185">
        <v>0</v>
      </c>
      <c r="CP1073" s="185">
        <v>66098</v>
      </c>
      <c r="CQ1073" s="185">
        <v>109187</v>
      </c>
      <c r="CR1073" s="185">
        <v>0</v>
      </c>
      <c r="CS1073" s="185">
        <v>0</v>
      </c>
      <c r="CT1073" s="185">
        <v>0</v>
      </c>
      <c r="CU1073" s="185">
        <v>0</v>
      </c>
      <c r="CV1073" s="185">
        <v>0</v>
      </c>
      <c r="CW1073" s="185">
        <v>1642978</v>
      </c>
      <c r="CX1073" s="185">
        <v>797487</v>
      </c>
      <c r="CY1073" s="185">
        <v>845491</v>
      </c>
      <c r="CZ1073" s="185" t="s">
        <v>8035</v>
      </c>
      <c r="DA1073" s="185">
        <v>136915</v>
      </c>
      <c r="DB1073" s="185">
        <v>116000</v>
      </c>
      <c r="DC1073" s="185">
        <v>163800</v>
      </c>
      <c r="DD1073" s="185">
        <v>1540000</v>
      </c>
      <c r="DE1073" s="185">
        <v>61600</v>
      </c>
      <c r="DF1073" s="185">
        <v>30800</v>
      </c>
      <c r="DG1073" s="185">
        <v>46200</v>
      </c>
      <c r="DH1073" s="185">
        <v>0</v>
      </c>
      <c r="DI1073" s="185">
        <v>30</v>
      </c>
      <c r="DJ1073" s="185">
        <v>0</v>
      </c>
      <c r="DK1073" s="185">
        <v>0</v>
      </c>
      <c r="DL1073" s="185">
        <v>0</v>
      </c>
      <c r="DM1073" s="187">
        <v>44228</v>
      </c>
      <c r="DN1073" s="187">
        <v>44246</v>
      </c>
      <c r="DO1073" s="185">
        <v>0</v>
      </c>
      <c r="DP1073" s="185">
        <v>54600</v>
      </c>
      <c r="DQ1073" s="185">
        <v>0</v>
      </c>
      <c r="DR1073" s="185" t="s">
        <v>1888</v>
      </c>
      <c r="DS1073" s="185" t="s">
        <v>1903</v>
      </c>
      <c r="DT1073" s="185">
        <v>54600</v>
      </c>
      <c r="DV1073" s="185" t="s">
        <v>2219</v>
      </c>
      <c r="DW1073" s="185">
        <v>1365000</v>
      </c>
      <c r="DX1073" s="185" t="s">
        <v>1896</v>
      </c>
    </row>
    <row r="1074" spans="1:128" x14ac:dyDescent="0.25">
      <c r="A1074" s="185">
        <v>30</v>
      </c>
      <c r="B1074" s="185">
        <v>1365000</v>
      </c>
      <c r="D1074" s="230">
        <v>2.436E-2</v>
      </c>
      <c r="E1074" s="185">
        <v>33251</v>
      </c>
      <c r="F1074" s="185">
        <v>77035498</v>
      </c>
      <c r="I1074" s="185">
        <v>1590659</v>
      </c>
      <c r="J1074" s="185">
        <v>682420</v>
      </c>
      <c r="L1074" s="185">
        <v>1862917</v>
      </c>
      <c r="M1074" s="185" t="s">
        <v>2209</v>
      </c>
      <c r="N1074" s="185" t="s">
        <v>2149</v>
      </c>
      <c r="R1074" s="185" t="s">
        <v>1879</v>
      </c>
      <c r="S1074" s="185" t="s">
        <v>776</v>
      </c>
      <c r="T1074" s="185" t="s">
        <v>468</v>
      </c>
      <c r="U1074" s="185" t="s">
        <v>682</v>
      </c>
      <c r="V1074" s="185" t="s">
        <v>1949</v>
      </c>
      <c r="W1074" s="185" t="s">
        <v>212</v>
      </c>
      <c r="X1074" s="185" t="s">
        <v>2138</v>
      </c>
      <c r="Y1074" s="185" t="s">
        <v>1881</v>
      </c>
      <c r="Z1074" s="185" t="s">
        <v>2210</v>
      </c>
      <c r="AA1074" s="185" t="s">
        <v>1883</v>
      </c>
      <c r="AB1074" s="185" t="s">
        <v>1884</v>
      </c>
      <c r="AC1074" s="185" t="s">
        <v>5801</v>
      </c>
      <c r="AD1074" s="185" t="s">
        <v>2212</v>
      </c>
      <c r="AE1074" s="185" t="s">
        <v>1887</v>
      </c>
      <c r="AF1074" s="185" t="s">
        <v>1888</v>
      </c>
      <c r="AG1074" s="185" t="s">
        <v>1889</v>
      </c>
      <c r="AH1074" s="185" t="s">
        <v>1883</v>
      </c>
      <c r="AI1074" s="185" t="s">
        <v>1890</v>
      </c>
      <c r="AJ1074" s="185" t="s">
        <v>1913</v>
      </c>
      <c r="AK1074" s="185" t="s">
        <v>5802</v>
      </c>
      <c r="AL1074" s="185" t="s">
        <v>3890</v>
      </c>
      <c r="AM1074" s="185" t="s">
        <v>5803</v>
      </c>
      <c r="AN1074" s="185" t="s">
        <v>5804</v>
      </c>
      <c r="AO1074" s="185" t="s">
        <v>2078</v>
      </c>
      <c r="AP1074" s="185" t="s">
        <v>1896</v>
      </c>
      <c r="AQ1074" s="185" t="s">
        <v>1949</v>
      </c>
      <c r="AR1074" s="185" t="s">
        <v>1957</v>
      </c>
      <c r="AS1074" s="185">
        <v>1364839</v>
      </c>
      <c r="AT1074" s="185" t="s">
        <v>1957</v>
      </c>
      <c r="AV1074" s="185" t="s">
        <v>1920</v>
      </c>
      <c r="AW1074" s="185">
        <v>1364839</v>
      </c>
      <c r="AX1074" s="185">
        <v>0</v>
      </c>
      <c r="AY1074" s="185" t="s">
        <v>2155</v>
      </c>
      <c r="AZ1074" s="186">
        <v>0</v>
      </c>
      <c r="BA1074" s="231">
        <v>8</v>
      </c>
      <c r="BB1074" s="185">
        <v>0</v>
      </c>
      <c r="BC1074" s="185" t="s">
        <v>1332</v>
      </c>
      <c r="BD1074" s="187">
        <v>22076</v>
      </c>
      <c r="BE1074" s="187">
        <v>32496</v>
      </c>
      <c r="BF1074" s="187">
        <v>39805</v>
      </c>
      <c r="BH1074" s="187">
        <v>43453</v>
      </c>
      <c r="BI1074" s="187">
        <v>43817</v>
      </c>
      <c r="BM1074" s="185" t="s">
        <v>2103</v>
      </c>
      <c r="BN1074" s="185" t="s">
        <v>1283</v>
      </c>
      <c r="BV1074" s="185" t="s">
        <v>1901</v>
      </c>
      <c r="BW1074" s="185" t="s">
        <v>1926</v>
      </c>
      <c r="BX1074" s="185" t="s">
        <v>1902</v>
      </c>
      <c r="BY1074" s="187">
        <v>43453</v>
      </c>
      <c r="BZ1074" s="187">
        <v>44184</v>
      </c>
      <c r="CA1074" s="185">
        <v>0</v>
      </c>
      <c r="CB1074" s="185">
        <v>1364839</v>
      </c>
      <c r="CC1074" s="185">
        <v>0</v>
      </c>
      <c r="CD1074" s="185">
        <v>102854</v>
      </c>
      <c r="CE1074" s="185">
        <v>0</v>
      </c>
      <c r="CF1074" s="185">
        <v>0</v>
      </c>
      <c r="CG1074" s="185">
        <v>0</v>
      </c>
      <c r="CH1074" s="185">
        <v>0</v>
      </c>
      <c r="CI1074" s="185">
        <v>0</v>
      </c>
      <c r="CK1074" s="185">
        <v>0</v>
      </c>
      <c r="CL1074" s="185">
        <v>0</v>
      </c>
      <c r="CM1074" s="185">
        <v>0</v>
      </c>
      <c r="CN1074" s="185">
        <v>0</v>
      </c>
      <c r="CO1074" s="185">
        <v>0</v>
      </c>
      <c r="CP1074" s="185">
        <v>66098</v>
      </c>
      <c r="CQ1074" s="185">
        <v>109187</v>
      </c>
      <c r="CR1074" s="185">
        <v>0</v>
      </c>
      <c r="CS1074" s="185">
        <v>0</v>
      </c>
      <c r="CT1074" s="185">
        <v>0</v>
      </c>
      <c r="CU1074" s="185">
        <v>0</v>
      </c>
      <c r="CV1074" s="185">
        <v>0</v>
      </c>
      <c r="CW1074" s="185">
        <v>1642978</v>
      </c>
      <c r="CX1074" s="185">
        <v>122848</v>
      </c>
      <c r="CY1074" s="185">
        <v>1520130</v>
      </c>
      <c r="CZ1074" s="185" t="s">
        <v>8035</v>
      </c>
      <c r="DA1074" s="185">
        <v>136915</v>
      </c>
      <c r="DB1074" s="185">
        <v>116000</v>
      </c>
      <c r="DC1074" s="185">
        <v>163800</v>
      </c>
      <c r="DD1074" s="185">
        <v>1540000</v>
      </c>
      <c r="DE1074" s="185">
        <v>61600</v>
      </c>
      <c r="DF1074" s="185">
        <v>30800</v>
      </c>
      <c r="DG1074" s="185">
        <v>46200</v>
      </c>
      <c r="DH1074" s="185">
        <v>0</v>
      </c>
      <c r="DI1074" s="185">
        <v>30</v>
      </c>
      <c r="DJ1074" s="185">
        <v>0</v>
      </c>
      <c r="DK1074" s="185">
        <v>0</v>
      </c>
      <c r="DL1074" s="185">
        <v>0</v>
      </c>
      <c r="DM1074" s="187">
        <v>44197</v>
      </c>
      <c r="DN1074" s="187">
        <v>44215</v>
      </c>
      <c r="DO1074" s="185">
        <v>0</v>
      </c>
      <c r="DP1074" s="185">
        <v>54600</v>
      </c>
      <c r="DQ1074" s="185">
        <v>0</v>
      </c>
      <c r="DR1074" s="185" t="s">
        <v>1946</v>
      </c>
      <c r="DS1074" s="185" t="s">
        <v>1903</v>
      </c>
      <c r="DT1074" s="185">
        <v>54600</v>
      </c>
      <c r="DV1074" s="185" t="s">
        <v>2219</v>
      </c>
      <c r="DW1074" s="185">
        <v>1365000</v>
      </c>
      <c r="DX1074" s="185" t="s">
        <v>1896</v>
      </c>
    </row>
    <row r="1075" spans="1:128" x14ac:dyDescent="0.25">
      <c r="A1075" s="185">
        <v>30</v>
      </c>
      <c r="B1075" s="185">
        <v>0</v>
      </c>
      <c r="D1075" s="230">
        <v>6.9599999999999995E-2</v>
      </c>
      <c r="E1075" s="185">
        <v>0</v>
      </c>
      <c r="F1075" s="185">
        <v>77095146</v>
      </c>
      <c r="I1075" s="185">
        <v>0</v>
      </c>
      <c r="J1075" s="185">
        <v>21280</v>
      </c>
      <c r="L1075" s="185">
        <v>0</v>
      </c>
      <c r="M1075" s="185" t="s">
        <v>1877</v>
      </c>
      <c r="N1075" s="185" t="s">
        <v>1878</v>
      </c>
      <c r="R1075" s="185" t="s">
        <v>2082</v>
      </c>
      <c r="S1075" s="185" t="s">
        <v>782</v>
      </c>
      <c r="T1075" s="185" t="s">
        <v>5805</v>
      </c>
      <c r="U1075" s="185" t="s">
        <v>682</v>
      </c>
      <c r="V1075" s="185" t="s">
        <v>1272</v>
      </c>
      <c r="W1075" s="185" t="s">
        <v>7283</v>
      </c>
      <c r="X1075" s="185" t="s">
        <v>2013</v>
      </c>
      <c r="Y1075" s="185" t="s">
        <v>1987</v>
      </c>
      <c r="Z1075" s="185" t="s">
        <v>1882</v>
      </c>
      <c r="AA1075" s="185" t="s">
        <v>1883</v>
      </c>
      <c r="AB1075" s="185" t="s">
        <v>1884</v>
      </c>
      <c r="AC1075" s="185" t="s">
        <v>5806</v>
      </c>
      <c r="AD1075" s="185" t="s">
        <v>5807</v>
      </c>
      <c r="AE1075" s="185" t="s">
        <v>1887</v>
      </c>
      <c r="AF1075" s="185" t="s">
        <v>1888</v>
      </c>
      <c r="AG1075" s="185" t="s">
        <v>1889</v>
      </c>
      <c r="AH1075" s="185" t="s">
        <v>1883</v>
      </c>
      <c r="AI1075" s="185" t="s">
        <v>1890</v>
      </c>
      <c r="AK1075" s="185" t="s">
        <v>1124</v>
      </c>
      <c r="AL1075" s="185" t="s">
        <v>5808</v>
      </c>
      <c r="AM1075" s="185" t="s">
        <v>5809</v>
      </c>
      <c r="AN1075" s="185" t="s">
        <v>2518</v>
      </c>
      <c r="AO1075" s="185" t="s">
        <v>2039</v>
      </c>
      <c r="AP1075" s="185" t="s">
        <v>1896</v>
      </c>
      <c r="AQ1075" s="185" t="s">
        <v>1272</v>
      </c>
      <c r="AR1075" s="185" t="s">
        <v>2093</v>
      </c>
      <c r="AS1075" s="185">
        <v>1150436</v>
      </c>
      <c r="AT1075" s="185" t="s">
        <v>2093</v>
      </c>
      <c r="AV1075" s="185" t="s">
        <v>1920</v>
      </c>
      <c r="AW1075" s="185">
        <v>1150436</v>
      </c>
      <c r="AX1075" s="185">
        <v>0</v>
      </c>
      <c r="AY1075" s="185" t="s">
        <v>1899</v>
      </c>
      <c r="AZ1075" s="186">
        <v>0</v>
      </c>
      <c r="BA1075" s="231">
        <v>0</v>
      </c>
      <c r="BB1075" s="185">
        <v>0</v>
      </c>
      <c r="BD1075" s="187">
        <v>31034</v>
      </c>
      <c r="BE1075" s="187">
        <v>43565</v>
      </c>
      <c r="BF1075" s="187">
        <v>43565</v>
      </c>
      <c r="BG1075" s="187">
        <v>43647</v>
      </c>
      <c r="BH1075" s="187">
        <v>43565</v>
      </c>
      <c r="BM1075" s="185" t="s">
        <v>1900</v>
      </c>
      <c r="BN1075" s="185" t="s">
        <v>1275</v>
      </c>
      <c r="BV1075" s="185" t="s">
        <v>1901</v>
      </c>
      <c r="BW1075" s="185" t="s">
        <v>1896</v>
      </c>
      <c r="BX1075" s="185" t="s">
        <v>2094</v>
      </c>
      <c r="BY1075" s="187">
        <v>43565</v>
      </c>
      <c r="BZ1075" s="187">
        <v>43565</v>
      </c>
      <c r="CA1075" s="185">
        <v>0</v>
      </c>
      <c r="CB1075" s="185">
        <v>0</v>
      </c>
      <c r="CC1075" s="185">
        <v>0</v>
      </c>
      <c r="CD1075" s="185">
        <v>0</v>
      </c>
      <c r="CE1075" s="185">
        <v>0</v>
      </c>
      <c r="CF1075" s="185">
        <v>0</v>
      </c>
      <c r="CG1075" s="185">
        <v>0</v>
      </c>
      <c r="CH1075" s="185">
        <v>0</v>
      </c>
      <c r="CI1075" s="185">
        <v>0</v>
      </c>
      <c r="CK1075" s="185">
        <v>0</v>
      </c>
      <c r="CL1075" s="185">
        <v>0</v>
      </c>
      <c r="CM1075" s="185">
        <v>0</v>
      </c>
      <c r="CN1075" s="185">
        <v>0</v>
      </c>
      <c r="CO1075" s="185">
        <v>0</v>
      </c>
      <c r="CP1075" s="185">
        <v>0</v>
      </c>
      <c r="CQ1075" s="185">
        <v>0</v>
      </c>
      <c r="CR1075" s="185">
        <v>0</v>
      </c>
      <c r="CS1075" s="185">
        <v>0</v>
      </c>
      <c r="CT1075" s="185">
        <v>0</v>
      </c>
      <c r="CU1075" s="185">
        <v>0</v>
      </c>
      <c r="CV1075" s="185">
        <v>0</v>
      </c>
      <c r="CW1075" s="185">
        <v>0</v>
      </c>
      <c r="CX1075" s="185">
        <v>0</v>
      </c>
      <c r="CY1075" s="185">
        <v>0</v>
      </c>
      <c r="CZ1075" s="185" t="s">
        <v>8035</v>
      </c>
      <c r="DA1075" s="185">
        <v>0</v>
      </c>
      <c r="DB1075" s="185">
        <v>0</v>
      </c>
      <c r="DC1075" s="185">
        <v>0</v>
      </c>
      <c r="DD1075" s="185">
        <v>0</v>
      </c>
      <c r="DE1075" s="185">
        <v>0</v>
      </c>
      <c r="DF1075" s="185">
        <v>0</v>
      </c>
      <c r="DG1075" s="185">
        <v>0</v>
      </c>
      <c r="DH1075" s="185">
        <v>0</v>
      </c>
      <c r="DI1075" s="185">
        <v>30</v>
      </c>
      <c r="DJ1075" s="185">
        <v>0</v>
      </c>
      <c r="DK1075" s="185">
        <v>0</v>
      </c>
      <c r="DL1075" s="185">
        <v>0</v>
      </c>
      <c r="DM1075" s="187">
        <v>43565</v>
      </c>
      <c r="DN1075" s="187">
        <v>43566</v>
      </c>
      <c r="DO1075" s="185">
        <v>0</v>
      </c>
      <c r="DP1075" s="185">
        <v>0</v>
      </c>
      <c r="DQ1075" s="185">
        <v>0</v>
      </c>
      <c r="DR1075" s="185" t="s">
        <v>2026</v>
      </c>
      <c r="DS1075" s="185" t="s">
        <v>1887</v>
      </c>
      <c r="DT1075" s="185">
        <v>0</v>
      </c>
      <c r="DV1075" s="185" t="s">
        <v>1904</v>
      </c>
      <c r="DW1075" s="185">
        <v>0</v>
      </c>
      <c r="DX1075" s="185" t="s">
        <v>1896</v>
      </c>
    </row>
    <row r="1076" spans="1:128" x14ac:dyDescent="0.25">
      <c r="A1076" s="185">
        <v>30</v>
      </c>
      <c r="B1076" s="185">
        <v>4336000</v>
      </c>
      <c r="D1076" s="230">
        <v>2.436E-2</v>
      </c>
      <c r="E1076" s="185">
        <v>105625</v>
      </c>
      <c r="F1076" s="185">
        <v>77158862</v>
      </c>
      <c r="I1076" s="185">
        <v>3305347</v>
      </c>
      <c r="J1076" s="185">
        <v>1124086</v>
      </c>
      <c r="L1076" s="185">
        <v>3729596</v>
      </c>
      <c r="M1076" s="185" t="s">
        <v>2209</v>
      </c>
      <c r="N1076" s="185" t="s">
        <v>1962</v>
      </c>
      <c r="R1076" s="185" t="s">
        <v>1264</v>
      </c>
      <c r="S1076" s="185" t="s">
        <v>776</v>
      </c>
      <c r="T1076" s="185" t="s">
        <v>31</v>
      </c>
      <c r="U1076" s="185" t="s">
        <v>682</v>
      </c>
      <c r="V1076" s="185" t="s">
        <v>2012</v>
      </c>
      <c r="W1076" s="185" t="s">
        <v>1481</v>
      </c>
      <c r="X1076" s="185" t="s">
        <v>1880</v>
      </c>
      <c r="Y1076" s="185" t="s">
        <v>1881</v>
      </c>
      <c r="Z1076" s="185" t="s">
        <v>2210</v>
      </c>
      <c r="AA1076" s="185" t="s">
        <v>1883</v>
      </c>
      <c r="AB1076" s="185" t="s">
        <v>1884</v>
      </c>
      <c r="AC1076" s="185" t="s">
        <v>5810</v>
      </c>
      <c r="AD1076" s="185" t="s">
        <v>2426</v>
      </c>
      <c r="AE1076" s="185" t="s">
        <v>1887</v>
      </c>
      <c r="AF1076" s="185" t="s">
        <v>1888</v>
      </c>
      <c r="AG1076" s="185" t="s">
        <v>1889</v>
      </c>
      <c r="AH1076" s="185" t="s">
        <v>1883</v>
      </c>
      <c r="AI1076" s="185" t="s">
        <v>1890</v>
      </c>
      <c r="AK1076" s="185" t="s">
        <v>1124</v>
      </c>
      <c r="AL1076" s="185" t="s">
        <v>4006</v>
      </c>
      <c r="AM1076" s="185" t="s">
        <v>3184</v>
      </c>
      <c r="AN1076" s="185" t="s">
        <v>2101</v>
      </c>
      <c r="AO1076" s="185" t="s">
        <v>2440</v>
      </c>
      <c r="AP1076" s="185" t="s">
        <v>1896</v>
      </c>
      <c r="AQ1076" s="185" t="s">
        <v>2012</v>
      </c>
      <c r="AR1076" s="185" t="s">
        <v>2217</v>
      </c>
      <c r="AS1076" s="185">
        <v>3211673</v>
      </c>
      <c r="AT1076" s="185" t="s">
        <v>2217</v>
      </c>
      <c r="AV1076" s="185" t="s">
        <v>1920</v>
      </c>
      <c r="AW1076" s="185">
        <v>3211673</v>
      </c>
      <c r="AX1076" s="185">
        <v>0</v>
      </c>
      <c r="AY1076" s="185" t="s">
        <v>1968</v>
      </c>
      <c r="AZ1076" s="186">
        <v>0</v>
      </c>
      <c r="BA1076" s="231">
        <v>11</v>
      </c>
      <c r="BB1076" s="185">
        <v>0</v>
      </c>
      <c r="BC1076" s="185" t="s">
        <v>1332</v>
      </c>
      <c r="BD1076" s="187">
        <v>28088</v>
      </c>
      <c r="BE1076" s="187">
        <v>40217</v>
      </c>
      <c r="BF1076" s="187">
        <v>42898</v>
      </c>
      <c r="BH1076" s="187">
        <v>43263</v>
      </c>
      <c r="BI1076" s="187">
        <v>43627</v>
      </c>
      <c r="BO1076" s="185" t="s">
        <v>1969</v>
      </c>
      <c r="BR1076" s="185" t="s">
        <v>1970</v>
      </c>
      <c r="BV1076" s="185" t="s">
        <v>1901</v>
      </c>
      <c r="BW1076" s="185" t="s">
        <v>1960</v>
      </c>
      <c r="BX1076" s="185" t="s">
        <v>2025</v>
      </c>
      <c r="BY1076" s="187">
        <v>42898</v>
      </c>
      <c r="BZ1076" s="187">
        <v>44359</v>
      </c>
      <c r="CA1076" s="185">
        <v>0</v>
      </c>
      <c r="CB1076" s="185">
        <v>3211673</v>
      </c>
      <c r="CC1076" s="185">
        <v>0</v>
      </c>
      <c r="CD1076" s="185">
        <v>0</v>
      </c>
      <c r="CE1076" s="185">
        <v>0</v>
      </c>
      <c r="CF1076" s="185">
        <v>0</v>
      </c>
      <c r="CG1076" s="185">
        <v>0</v>
      </c>
      <c r="CH1076" s="185">
        <v>1124086</v>
      </c>
      <c r="CI1076" s="185">
        <v>0</v>
      </c>
      <c r="CK1076" s="185">
        <v>0</v>
      </c>
      <c r="CL1076" s="185">
        <v>0</v>
      </c>
      <c r="CM1076" s="185">
        <v>0</v>
      </c>
      <c r="CN1076" s="185">
        <v>0</v>
      </c>
      <c r="CO1076" s="185">
        <v>0</v>
      </c>
      <c r="CP1076" s="185">
        <v>0</v>
      </c>
      <c r="CQ1076" s="185">
        <v>353284</v>
      </c>
      <c r="CR1076" s="185">
        <v>0</v>
      </c>
      <c r="CS1076" s="185">
        <v>0</v>
      </c>
      <c r="CT1076" s="185">
        <v>0</v>
      </c>
      <c r="CU1076" s="185">
        <v>0</v>
      </c>
      <c r="CV1076" s="185">
        <v>0</v>
      </c>
      <c r="CW1076" s="185">
        <v>4689043</v>
      </c>
      <c r="CX1076" s="185">
        <v>928817</v>
      </c>
      <c r="CY1076" s="185">
        <v>3760226</v>
      </c>
      <c r="CZ1076" s="185" t="s">
        <v>8035</v>
      </c>
      <c r="DA1076" s="185">
        <v>390754</v>
      </c>
      <c r="DB1076" s="185">
        <v>368600</v>
      </c>
      <c r="DC1076" s="185">
        <v>520300</v>
      </c>
      <c r="DD1076" s="185">
        <v>4689000</v>
      </c>
      <c r="DE1076" s="185">
        <v>187600</v>
      </c>
      <c r="DF1076" s="185">
        <v>93800</v>
      </c>
      <c r="DG1076" s="185">
        <v>140700</v>
      </c>
      <c r="DH1076" s="185">
        <v>0</v>
      </c>
      <c r="DI1076" s="185">
        <v>30</v>
      </c>
      <c r="DJ1076" s="185">
        <v>0</v>
      </c>
      <c r="DK1076" s="185">
        <v>0</v>
      </c>
      <c r="DL1076" s="185">
        <v>0</v>
      </c>
      <c r="DM1076" s="187">
        <v>44075</v>
      </c>
      <c r="DN1076" s="187">
        <v>44095</v>
      </c>
      <c r="DO1076" s="185">
        <v>0</v>
      </c>
      <c r="DP1076" s="185">
        <v>173400</v>
      </c>
      <c r="DQ1076" s="185">
        <v>43400</v>
      </c>
      <c r="DR1076" s="185" t="s">
        <v>1888</v>
      </c>
      <c r="DS1076" s="185" t="s">
        <v>1903</v>
      </c>
      <c r="DT1076" s="185">
        <v>173400</v>
      </c>
      <c r="DV1076" s="185" t="s">
        <v>2219</v>
      </c>
      <c r="DW1076" s="185">
        <v>4336000</v>
      </c>
      <c r="DX1076" s="185" t="s">
        <v>1896</v>
      </c>
    </row>
    <row r="1077" spans="1:128" x14ac:dyDescent="0.25">
      <c r="A1077" s="185">
        <v>30</v>
      </c>
      <c r="B1077" s="185">
        <v>2722000</v>
      </c>
      <c r="D1077" s="230">
        <v>1.044E-2</v>
      </c>
      <c r="E1077" s="185">
        <v>28418</v>
      </c>
      <c r="F1077" s="185">
        <v>77169693</v>
      </c>
      <c r="I1077" s="185">
        <v>2801291</v>
      </c>
      <c r="J1077" s="185">
        <v>952666</v>
      </c>
      <c r="L1077" s="185">
        <v>3156816</v>
      </c>
      <c r="M1077" s="185" t="s">
        <v>2209</v>
      </c>
      <c r="N1077" s="185" t="s">
        <v>4144</v>
      </c>
      <c r="R1077" s="185" t="s">
        <v>1879</v>
      </c>
      <c r="S1077" s="185" t="s">
        <v>776</v>
      </c>
      <c r="T1077" s="185" t="s">
        <v>468</v>
      </c>
      <c r="U1077" s="185" t="s">
        <v>682</v>
      </c>
      <c r="V1077" s="185" t="s">
        <v>2012</v>
      </c>
      <c r="W1077" s="185" t="s">
        <v>469</v>
      </c>
      <c r="X1077" s="185" t="s">
        <v>2013</v>
      </c>
      <c r="Y1077" s="185" t="s">
        <v>1987</v>
      </c>
      <c r="Z1077" s="185" t="s">
        <v>2210</v>
      </c>
      <c r="AA1077" s="185" t="s">
        <v>1883</v>
      </c>
      <c r="AB1077" s="185" t="s">
        <v>1884</v>
      </c>
      <c r="AC1077" s="185" t="s">
        <v>5811</v>
      </c>
      <c r="AD1077" s="185" t="s">
        <v>2212</v>
      </c>
      <c r="AE1077" s="185" t="s">
        <v>1887</v>
      </c>
      <c r="AF1077" s="185" t="s">
        <v>1888</v>
      </c>
      <c r="AG1077" s="185" t="s">
        <v>1889</v>
      </c>
      <c r="AH1077" s="185" t="s">
        <v>1883</v>
      </c>
      <c r="AI1077" s="185" t="s">
        <v>1890</v>
      </c>
      <c r="AJ1077" s="185" t="s">
        <v>1912</v>
      </c>
      <c r="AK1077" s="185" t="s">
        <v>3266</v>
      </c>
      <c r="AL1077" s="185" t="s">
        <v>1954</v>
      </c>
      <c r="AM1077" s="185" t="s">
        <v>1893</v>
      </c>
      <c r="AN1077" s="185" t="s">
        <v>1894</v>
      </c>
      <c r="AO1077" s="185" t="s">
        <v>1895</v>
      </c>
      <c r="AP1077" s="185" t="s">
        <v>1896</v>
      </c>
      <c r="AQ1077" s="185" t="s">
        <v>2012</v>
      </c>
      <c r="AR1077" s="185" t="s">
        <v>2021</v>
      </c>
      <c r="AS1077" s="185">
        <v>2721902</v>
      </c>
      <c r="AT1077" s="185" t="s">
        <v>2021</v>
      </c>
      <c r="AV1077" s="185" t="s">
        <v>1920</v>
      </c>
      <c r="AW1077" s="185">
        <v>2721902</v>
      </c>
      <c r="AX1077" s="185">
        <v>0</v>
      </c>
      <c r="AY1077" s="185" t="s">
        <v>4147</v>
      </c>
      <c r="AZ1077" s="186">
        <v>0</v>
      </c>
      <c r="BA1077" s="231">
        <v>8</v>
      </c>
      <c r="BB1077" s="185">
        <v>0</v>
      </c>
      <c r="BC1077" s="185" t="s">
        <v>1332</v>
      </c>
      <c r="BD1077" s="187">
        <v>26165</v>
      </c>
      <c r="BE1077" s="187">
        <v>35045</v>
      </c>
      <c r="BF1077" s="187">
        <v>42898</v>
      </c>
      <c r="BH1077" s="187">
        <v>43081</v>
      </c>
      <c r="BI1077" s="187">
        <v>43445</v>
      </c>
      <c r="BV1077" s="185" t="s">
        <v>1901</v>
      </c>
      <c r="BW1077" s="185" t="s">
        <v>1926</v>
      </c>
      <c r="BX1077" s="185" t="s">
        <v>1902</v>
      </c>
      <c r="BY1077" s="187">
        <v>44177</v>
      </c>
      <c r="BZ1077" s="187">
        <v>44177</v>
      </c>
      <c r="CA1077" s="185">
        <v>0</v>
      </c>
      <c r="CB1077" s="185">
        <v>2721902</v>
      </c>
      <c r="CC1077" s="185">
        <v>0</v>
      </c>
      <c r="CD1077" s="185">
        <v>0</v>
      </c>
      <c r="CE1077" s="185">
        <v>0</v>
      </c>
      <c r="CF1077" s="185">
        <v>0</v>
      </c>
      <c r="CG1077" s="185">
        <v>0</v>
      </c>
      <c r="CH1077" s="185">
        <v>0</v>
      </c>
      <c r="CI1077" s="185">
        <v>0</v>
      </c>
      <c r="CK1077" s="185">
        <v>1517366</v>
      </c>
      <c r="CL1077" s="185">
        <v>0</v>
      </c>
      <c r="CM1077" s="185">
        <v>0</v>
      </c>
      <c r="CN1077" s="185">
        <v>0</v>
      </c>
      <c r="CO1077" s="185">
        <v>0</v>
      </c>
      <c r="CP1077" s="185">
        <v>0</v>
      </c>
      <c r="CQ1077" s="185">
        <v>217752</v>
      </c>
      <c r="CR1077" s="185">
        <v>0</v>
      </c>
      <c r="CS1077" s="185">
        <v>181460</v>
      </c>
      <c r="CT1077" s="185">
        <v>0</v>
      </c>
      <c r="CU1077" s="185">
        <v>0</v>
      </c>
      <c r="CV1077" s="185">
        <v>0</v>
      </c>
      <c r="CW1077" s="185">
        <v>4794895</v>
      </c>
      <c r="CX1077" s="185">
        <v>1722100</v>
      </c>
      <c r="CY1077" s="185">
        <v>3072795</v>
      </c>
      <c r="CZ1077" s="185" t="s">
        <v>8035</v>
      </c>
      <c r="DA1077" s="185">
        <v>371418</v>
      </c>
      <c r="DB1077" s="185">
        <v>231400</v>
      </c>
      <c r="DC1077" s="185">
        <v>326600</v>
      </c>
      <c r="DD1077" s="185">
        <v>4457000</v>
      </c>
      <c r="DE1077" s="185">
        <v>178300</v>
      </c>
      <c r="DF1077" s="185">
        <v>89100</v>
      </c>
      <c r="DG1077" s="185">
        <v>133700</v>
      </c>
      <c r="DH1077" s="185">
        <v>0</v>
      </c>
      <c r="DI1077" s="185">
        <v>30</v>
      </c>
      <c r="DJ1077" s="185">
        <v>0</v>
      </c>
      <c r="DK1077" s="185">
        <v>0</v>
      </c>
      <c r="DL1077" s="185">
        <v>0</v>
      </c>
      <c r="DM1077" s="187">
        <v>44398</v>
      </c>
      <c r="DN1077" s="187">
        <v>44418</v>
      </c>
      <c r="DO1077" s="185">
        <v>0</v>
      </c>
      <c r="DP1077" s="185">
        <v>108900</v>
      </c>
      <c r="DQ1077" s="185">
        <v>0</v>
      </c>
      <c r="DR1077" s="185" t="s">
        <v>2026</v>
      </c>
      <c r="DS1077" s="185" t="s">
        <v>1887</v>
      </c>
      <c r="DT1077" s="185">
        <v>108900</v>
      </c>
      <c r="DV1077" s="185" t="s">
        <v>2219</v>
      </c>
      <c r="DW1077" s="185">
        <v>2722000</v>
      </c>
      <c r="DX1077" s="185" t="s">
        <v>1896</v>
      </c>
    </row>
    <row r="1078" spans="1:128" x14ac:dyDescent="0.25">
      <c r="A1078" s="185">
        <v>30</v>
      </c>
      <c r="B1078" s="185">
        <v>1742000</v>
      </c>
      <c r="D1078" s="230">
        <v>2.436E-2</v>
      </c>
      <c r="E1078" s="185">
        <v>42435</v>
      </c>
      <c r="F1078" s="185">
        <v>77171948</v>
      </c>
      <c r="I1078" s="185">
        <v>1983800</v>
      </c>
      <c r="J1078" s="185">
        <v>871127</v>
      </c>
      <c r="L1078" s="185">
        <v>2233421</v>
      </c>
      <c r="M1078" s="185" t="s">
        <v>2209</v>
      </c>
      <c r="N1078" s="185" t="s">
        <v>1938</v>
      </c>
      <c r="R1078" s="185" t="s">
        <v>1879</v>
      </c>
      <c r="S1078" s="185" t="s">
        <v>776</v>
      </c>
      <c r="T1078" s="185" t="s">
        <v>473</v>
      </c>
      <c r="U1078" s="185" t="s">
        <v>682</v>
      </c>
      <c r="V1078" s="185" t="s">
        <v>1272</v>
      </c>
      <c r="W1078" s="185" t="s">
        <v>7649</v>
      </c>
      <c r="X1078" s="185" t="s">
        <v>2013</v>
      </c>
      <c r="Y1078" s="185" t="s">
        <v>1881</v>
      </c>
      <c r="Z1078" s="185" t="s">
        <v>2210</v>
      </c>
      <c r="AA1078" s="185" t="s">
        <v>1883</v>
      </c>
      <c r="AB1078" s="185" t="s">
        <v>1884</v>
      </c>
      <c r="AC1078" s="185" t="s">
        <v>5812</v>
      </c>
      <c r="AD1078" s="185" t="s">
        <v>3278</v>
      </c>
      <c r="AE1078" s="185" t="s">
        <v>1887</v>
      </c>
      <c r="AF1078" s="185" t="s">
        <v>1888</v>
      </c>
      <c r="AG1078" s="185" t="s">
        <v>1889</v>
      </c>
      <c r="AH1078" s="185" t="s">
        <v>1883</v>
      </c>
      <c r="AI1078" s="185" t="s">
        <v>1890</v>
      </c>
      <c r="AK1078" s="185" t="s">
        <v>5813</v>
      </c>
      <c r="AL1078" s="185" t="s">
        <v>5814</v>
      </c>
      <c r="AM1078" s="185" t="s">
        <v>5815</v>
      </c>
      <c r="AN1078" s="185" t="s">
        <v>5816</v>
      </c>
      <c r="AO1078" s="185" t="s">
        <v>2119</v>
      </c>
      <c r="AP1078" s="185" t="s">
        <v>1896</v>
      </c>
      <c r="AQ1078" s="185" t="s">
        <v>1272</v>
      </c>
      <c r="AR1078" s="185" t="s">
        <v>2350</v>
      </c>
      <c r="AS1078" s="185">
        <v>1742254</v>
      </c>
      <c r="AT1078" s="185" t="s">
        <v>2350</v>
      </c>
      <c r="AV1078" s="185" t="s">
        <v>1920</v>
      </c>
      <c r="AW1078" s="185">
        <v>1742254</v>
      </c>
      <c r="AX1078" s="185">
        <v>0</v>
      </c>
      <c r="AY1078" s="185" t="s">
        <v>1943</v>
      </c>
      <c r="AZ1078" s="186">
        <v>0</v>
      </c>
      <c r="BA1078" s="231">
        <v>14</v>
      </c>
      <c r="BB1078" s="185">
        <v>0</v>
      </c>
      <c r="BC1078" s="185" t="s">
        <v>1332</v>
      </c>
      <c r="BD1078" s="187">
        <v>26623</v>
      </c>
      <c r="BE1078" s="187">
        <v>38426</v>
      </c>
      <c r="BF1078" s="187">
        <v>41093</v>
      </c>
      <c r="BH1078" s="187">
        <v>43539</v>
      </c>
      <c r="BI1078" s="187">
        <v>43904</v>
      </c>
      <c r="BM1078" s="185" t="s">
        <v>1944</v>
      </c>
      <c r="BN1078" s="185" t="s">
        <v>1945</v>
      </c>
      <c r="BV1078" s="185" t="s">
        <v>1901</v>
      </c>
      <c r="BW1078" s="185" t="s">
        <v>1896</v>
      </c>
      <c r="BX1078" s="185" t="s">
        <v>1902</v>
      </c>
      <c r="BY1078" s="187">
        <v>43905</v>
      </c>
      <c r="BZ1078" s="187">
        <v>44270</v>
      </c>
      <c r="CA1078" s="185">
        <v>0</v>
      </c>
      <c r="CB1078" s="185">
        <v>1742254</v>
      </c>
      <c r="CC1078" s="185">
        <v>0</v>
      </c>
      <c r="CD1078" s="185">
        <v>102854</v>
      </c>
      <c r="CE1078" s="185">
        <v>0</v>
      </c>
      <c r="CF1078" s="185">
        <v>0</v>
      </c>
      <c r="CG1078" s="185">
        <v>0</v>
      </c>
      <c r="CH1078" s="185">
        <v>0</v>
      </c>
      <c r="CI1078" s="185">
        <v>0</v>
      </c>
      <c r="CK1078" s="185">
        <v>0</v>
      </c>
      <c r="CL1078" s="185">
        <v>0</v>
      </c>
      <c r="CM1078" s="185">
        <v>0</v>
      </c>
      <c r="CN1078" s="185">
        <v>0</v>
      </c>
      <c r="CO1078" s="185">
        <v>0</v>
      </c>
      <c r="CP1078" s="185">
        <v>66098</v>
      </c>
      <c r="CQ1078" s="185">
        <v>243916</v>
      </c>
      <c r="CR1078" s="185">
        <v>0</v>
      </c>
      <c r="CS1078" s="185">
        <v>0</v>
      </c>
      <c r="CT1078" s="185">
        <v>0</v>
      </c>
      <c r="CU1078" s="185">
        <v>0</v>
      </c>
      <c r="CV1078" s="185">
        <v>0</v>
      </c>
      <c r="CW1078" s="185">
        <v>2155122</v>
      </c>
      <c r="CX1078" s="185">
        <v>858124</v>
      </c>
      <c r="CY1078" s="185">
        <v>1296998</v>
      </c>
      <c r="CZ1078" s="185" t="s">
        <v>8035</v>
      </c>
      <c r="DA1078" s="185">
        <v>179594</v>
      </c>
      <c r="DB1078" s="185">
        <v>148100</v>
      </c>
      <c r="DC1078" s="185">
        <v>209000</v>
      </c>
      <c r="DD1078" s="185">
        <v>2052000</v>
      </c>
      <c r="DE1078" s="185">
        <v>82100</v>
      </c>
      <c r="DF1078" s="185">
        <v>41000</v>
      </c>
      <c r="DG1078" s="185">
        <v>61600</v>
      </c>
      <c r="DH1078" s="185">
        <v>0</v>
      </c>
      <c r="DI1078" s="185">
        <v>30</v>
      </c>
      <c r="DJ1078" s="185">
        <v>0</v>
      </c>
      <c r="DK1078" s="185">
        <v>0</v>
      </c>
      <c r="DL1078" s="185">
        <v>0</v>
      </c>
      <c r="DM1078" s="187">
        <v>44239</v>
      </c>
      <c r="DN1078" s="187">
        <v>44259</v>
      </c>
      <c r="DO1078" s="185">
        <v>0</v>
      </c>
      <c r="DP1078" s="185">
        <v>69700</v>
      </c>
      <c r="DQ1078" s="185">
        <v>0</v>
      </c>
      <c r="DR1078" s="185" t="s">
        <v>2026</v>
      </c>
      <c r="DS1078" s="185" t="s">
        <v>1903</v>
      </c>
      <c r="DT1078" s="185">
        <v>69700</v>
      </c>
      <c r="DV1078" s="185" t="s">
        <v>2219</v>
      </c>
      <c r="DW1078" s="185">
        <v>1742000</v>
      </c>
      <c r="DX1078" s="185" t="s">
        <v>1896</v>
      </c>
    </row>
    <row r="1079" spans="1:128" x14ac:dyDescent="0.25">
      <c r="A1079" s="185">
        <v>30</v>
      </c>
      <c r="B1079" s="185">
        <v>1475000</v>
      </c>
      <c r="D1079" s="230">
        <v>2.436E-2</v>
      </c>
      <c r="E1079" s="185">
        <v>35931</v>
      </c>
      <c r="F1079" s="185">
        <v>78016649</v>
      </c>
      <c r="I1079" s="185">
        <v>1705883</v>
      </c>
      <c r="J1079" s="185">
        <v>737727</v>
      </c>
      <c r="L1079" s="185">
        <v>1924367</v>
      </c>
      <c r="M1079" s="185" t="s">
        <v>2219</v>
      </c>
      <c r="N1079" s="185" t="s">
        <v>2149</v>
      </c>
      <c r="R1079" s="185" t="s">
        <v>1879</v>
      </c>
      <c r="S1079" s="185" t="s">
        <v>688</v>
      </c>
      <c r="T1079" s="185" t="s">
        <v>220</v>
      </c>
      <c r="U1079" s="185" t="s">
        <v>682</v>
      </c>
      <c r="V1079" s="185" t="s">
        <v>1272</v>
      </c>
      <c r="W1079" s="185" t="s">
        <v>140</v>
      </c>
      <c r="X1079" s="185" t="s">
        <v>2013</v>
      </c>
      <c r="Y1079" s="185" t="s">
        <v>1908</v>
      </c>
      <c r="Z1079" s="185" t="s">
        <v>2384</v>
      </c>
      <c r="AA1079" s="185" t="s">
        <v>1883</v>
      </c>
      <c r="AB1079" s="185" t="s">
        <v>1923</v>
      </c>
      <c r="AC1079" s="185" t="s">
        <v>5817</v>
      </c>
      <c r="AD1079" s="185" t="s">
        <v>3257</v>
      </c>
      <c r="AE1079" s="185" t="s">
        <v>1887</v>
      </c>
      <c r="AF1079" s="185" t="s">
        <v>1888</v>
      </c>
      <c r="AG1079" s="185" t="s">
        <v>1889</v>
      </c>
      <c r="AH1079" s="185" t="s">
        <v>1883</v>
      </c>
      <c r="AI1079" s="185" t="s">
        <v>1890</v>
      </c>
      <c r="AJ1079" s="185" t="s">
        <v>1913</v>
      </c>
      <c r="AK1079" s="185" t="s">
        <v>2305</v>
      </c>
      <c r="AL1079" s="185" t="s">
        <v>5818</v>
      </c>
      <c r="AM1079" s="185" t="s">
        <v>5819</v>
      </c>
      <c r="AN1079" s="185" t="s">
        <v>1941</v>
      </c>
      <c r="AO1079" s="185" t="s">
        <v>2419</v>
      </c>
      <c r="AP1079" s="185" t="s">
        <v>1896</v>
      </c>
      <c r="AQ1079" s="185" t="s">
        <v>1272</v>
      </c>
      <c r="AR1079" s="185" t="s">
        <v>1942</v>
      </c>
      <c r="AS1079" s="185">
        <v>1475454</v>
      </c>
      <c r="AT1079" s="185" t="s">
        <v>1942</v>
      </c>
      <c r="AV1079" s="185" t="s">
        <v>1920</v>
      </c>
      <c r="AW1079" s="185">
        <v>1475454</v>
      </c>
      <c r="AX1079" s="185">
        <v>0</v>
      </c>
      <c r="AY1079" s="185" t="s">
        <v>2155</v>
      </c>
      <c r="AZ1079" s="186">
        <v>0</v>
      </c>
      <c r="BA1079" s="231">
        <v>20</v>
      </c>
      <c r="BB1079" s="185">
        <v>0</v>
      </c>
      <c r="BC1079" s="185" t="s">
        <v>1332</v>
      </c>
      <c r="BD1079" s="187">
        <v>19839</v>
      </c>
      <c r="BE1079" s="187">
        <v>29129</v>
      </c>
      <c r="BF1079" s="187">
        <v>32874</v>
      </c>
      <c r="BH1079" s="187">
        <v>43739</v>
      </c>
      <c r="BI1079" s="187">
        <v>44104</v>
      </c>
      <c r="BJ1079" s="185" t="s">
        <v>5820</v>
      </c>
      <c r="BK1079" s="185" t="s">
        <v>1923</v>
      </c>
      <c r="BL1079" s="187">
        <v>31377</v>
      </c>
      <c r="BM1079" s="185" t="s">
        <v>1924</v>
      </c>
      <c r="BN1079" s="185" t="s">
        <v>1925</v>
      </c>
      <c r="BV1079" s="185" t="s">
        <v>1901</v>
      </c>
      <c r="BW1079" s="185" t="s">
        <v>1926</v>
      </c>
      <c r="BX1079" s="185" t="s">
        <v>1902</v>
      </c>
      <c r="BY1079" s="187">
        <v>43739</v>
      </c>
      <c r="BZ1079" s="187">
        <v>44105</v>
      </c>
      <c r="CA1079" s="185">
        <v>0</v>
      </c>
      <c r="CB1079" s="185">
        <v>1475454</v>
      </c>
      <c r="CC1079" s="185">
        <v>0</v>
      </c>
      <c r="CD1079" s="185">
        <v>102854</v>
      </c>
      <c r="CE1079" s="185">
        <v>0</v>
      </c>
      <c r="CF1079" s="185">
        <v>0</v>
      </c>
      <c r="CG1079" s="185">
        <v>0</v>
      </c>
      <c r="CH1079" s="185">
        <v>0</v>
      </c>
      <c r="CI1079" s="185">
        <v>0</v>
      </c>
      <c r="CK1079" s="185">
        <v>0</v>
      </c>
      <c r="CL1079" s="185">
        <v>0</v>
      </c>
      <c r="CM1079" s="185">
        <v>0</v>
      </c>
      <c r="CN1079" s="185">
        <v>0</v>
      </c>
      <c r="CO1079" s="185">
        <v>0</v>
      </c>
      <c r="CP1079" s="185">
        <v>66098</v>
      </c>
      <c r="CQ1079" s="185">
        <v>295091</v>
      </c>
      <c r="CR1079" s="185">
        <v>0</v>
      </c>
      <c r="CS1079" s="185">
        <v>0</v>
      </c>
      <c r="CT1079" s="185">
        <v>0</v>
      </c>
      <c r="CU1079" s="185">
        <v>0</v>
      </c>
      <c r="CV1079" s="185">
        <v>0</v>
      </c>
      <c r="CW1079" s="185">
        <v>1939497</v>
      </c>
      <c r="CX1079" s="185">
        <v>232325</v>
      </c>
      <c r="CY1079" s="185">
        <v>1707172</v>
      </c>
      <c r="CZ1079" s="185" t="s">
        <v>8035</v>
      </c>
      <c r="DA1079" s="185">
        <v>161625</v>
      </c>
      <c r="DB1079" s="185">
        <v>125400</v>
      </c>
      <c r="DC1079" s="185">
        <v>177000</v>
      </c>
      <c r="DD1079" s="185">
        <v>1837000</v>
      </c>
      <c r="DE1079" s="185">
        <v>73500</v>
      </c>
      <c r="DF1079" s="185">
        <v>36700</v>
      </c>
      <c r="DG1079" s="185">
        <v>55100</v>
      </c>
      <c r="DH1079" s="185">
        <v>0</v>
      </c>
      <c r="DI1079" s="185">
        <v>30</v>
      </c>
      <c r="DJ1079" s="185">
        <v>0</v>
      </c>
      <c r="DK1079" s="185">
        <v>0</v>
      </c>
      <c r="DL1079" s="185">
        <v>0</v>
      </c>
      <c r="DM1079" s="187">
        <v>44228</v>
      </c>
      <c r="DN1079" s="187">
        <v>44246</v>
      </c>
      <c r="DO1079" s="185">
        <v>0</v>
      </c>
      <c r="DP1079" s="185">
        <v>59000</v>
      </c>
      <c r="DQ1079" s="185">
        <v>0</v>
      </c>
      <c r="DR1079" s="185" t="s">
        <v>2026</v>
      </c>
      <c r="DS1079" s="185" t="s">
        <v>1889</v>
      </c>
      <c r="DT1079" s="185">
        <v>59000</v>
      </c>
      <c r="DV1079" s="185" t="s">
        <v>2123</v>
      </c>
      <c r="DW1079" s="185">
        <v>1475000</v>
      </c>
      <c r="DX1079" s="185" t="s">
        <v>1896</v>
      </c>
    </row>
    <row r="1080" spans="1:128" x14ac:dyDescent="0.25">
      <c r="A1080" s="185">
        <v>30</v>
      </c>
      <c r="B1080" s="185">
        <v>1081000</v>
      </c>
      <c r="D1080" s="230">
        <v>2.436E-2</v>
      </c>
      <c r="E1080" s="185">
        <v>26333</v>
      </c>
      <c r="F1080" s="185">
        <v>78018455</v>
      </c>
      <c r="I1080" s="185">
        <v>1295460</v>
      </c>
      <c r="J1080" s="185">
        <v>540724</v>
      </c>
      <c r="L1080" s="185">
        <v>1458817</v>
      </c>
      <c r="M1080" s="185" t="s">
        <v>2219</v>
      </c>
      <c r="N1080" s="185" t="s">
        <v>3397</v>
      </c>
      <c r="R1080" s="185" t="s">
        <v>1879</v>
      </c>
      <c r="S1080" s="185" t="s">
        <v>688</v>
      </c>
      <c r="T1080" s="185" t="s">
        <v>717</v>
      </c>
      <c r="U1080" s="185" t="s">
        <v>682</v>
      </c>
      <c r="V1080" s="185" t="s">
        <v>1949</v>
      </c>
      <c r="W1080" s="185" t="s">
        <v>694</v>
      </c>
      <c r="X1080" s="185" t="s">
        <v>2013</v>
      </c>
      <c r="Y1080" s="185" t="s">
        <v>1987</v>
      </c>
      <c r="Z1080" s="185" t="s">
        <v>2384</v>
      </c>
      <c r="AA1080" s="185" t="s">
        <v>1883</v>
      </c>
      <c r="AB1080" s="185" t="s">
        <v>1923</v>
      </c>
      <c r="AC1080" s="185" t="s">
        <v>5821</v>
      </c>
      <c r="AD1080" s="185" t="s">
        <v>2130</v>
      </c>
      <c r="AE1080" s="185" t="s">
        <v>1887</v>
      </c>
      <c r="AF1080" s="185" t="s">
        <v>1888</v>
      </c>
      <c r="AG1080" s="185" t="s">
        <v>1889</v>
      </c>
      <c r="AH1080" s="185" t="s">
        <v>1883</v>
      </c>
      <c r="AI1080" s="185" t="s">
        <v>1890</v>
      </c>
      <c r="AJ1080" s="185" t="s">
        <v>1913</v>
      </c>
      <c r="AK1080" s="185" t="s">
        <v>2076</v>
      </c>
      <c r="AL1080" s="185" t="s">
        <v>5822</v>
      </c>
      <c r="AM1080" s="185" t="s">
        <v>5823</v>
      </c>
      <c r="AN1080" s="185" t="s">
        <v>2128</v>
      </c>
      <c r="AO1080" s="185" t="s">
        <v>3030</v>
      </c>
      <c r="AP1080" s="185" t="s">
        <v>1896</v>
      </c>
      <c r="AQ1080" s="185" t="s">
        <v>1949</v>
      </c>
      <c r="AR1080" s="185" t="s">
        <v>2782</v>
      </c>
      <c r="AS1080" s="185">
        <v>1081448</v>
      </c>
      <c r="AT1080" s="185" t="s">
        <v>2782</v>
      </c>
      <c r="AV1080" s="185" t="s">
        <v>1920</v>
      </c>
      <c r="AW1080" s="185">
        <v>1081448</v>
      </c>
      <c r="AX1080" s="185">
        <v>0</v>
      </c>
      <c r="AY1080" s="185" t="s">
        <v>3403</v>
      </c>
      <c r="AZ1080" s="186">
        <v>0</v>
      </c>
      <c r="BA1080" s="231">
        <v>8</v>
      </c>
      <c r="BB1080" s="185">
        <v>0</v>
      </c>
      <c r="BC1080" s="185" t="s">
        <v>1332</v>
      </c>
      <c r="BD1080" s="187">
        <v>21787</v>
      </c>
      <c r="BE1080" s="187">
        <v>30305</v>
      </c>
      <c r="BF1080" s="187">
        <v>39805</v>
      </c>
      <c r="BH1080" s="187">
        <v>43819</v>
      </c>
      <c r="BI1080" s="187">
        <v>44184</v>
      </c>
      <c r="BJ1080" s="185" t="s">
        <v>5824</v>
      </c>
      <c r="BK1080" s="185" t="s">
        <v>1923</v>
      </c>
      <c r="BL1080" s="187">
        <v>32702</v>
      </c>
      <c r="BM1080" s="185" t="s">
        <v>1924</v>
      </c>
      <c r="BN1080" s="185" t="s">
        <v>1925</v>
      </c>
      <c r="BV1080" s="185" t="s">
        <v>1901</v>
      </c>
      <c r="BW1080" s="185" t="s">
        <v>1926</v>
      </c>
      <c r="BX1080" s="185" t="s">
        <v>1902</v>
      </c>
      <c r="BY1080" s="187">
        <v>43089</v>
      </c>
      <c r="BZ1080" s="187">
        <v>44185</v>
      </c>
      <c r="CA1080" s="185">
        <v>0</v>
      </c>
      <c r="CB1080" s="185">
        <v>1081448</v>
      </c>
      <c r="CC1080" s="185">
        <v>0</v>
      </c>
      <c r="CD1080" s="185">
        <v>102854</v>
      </c>
      <c r="CE1080" s="185">
        <v>0</v>
      </c>
      <c r="CF1080" s="185">
        <v>0</v>
      </c>
      <c r="CG1080" s="185">
        <v>0</v>
      </c>
      <c r="CH1080" s="185">
        <v>0</v>
      </c>
      <c r="CI1080" s="185">
        <v>0</v>
      </c>
      <c r="CK1080" s="185">
        <v>0</v>
      </c>
      <c r="CL1080" s="185">
        <v>0</v>
      </c>
      <c r="CM1080" s="185">
        <v>0</v>
      </c>
      <c r="CN1080" s="185">
        <v>0</v>
      </c>
      <c r="CO1080" s="185">
        <v>0</v>
      </c>
      <c r="CP1080" s="185">
        <v>66098</v>
      </c>
      <c r="CQ1080" s="185">
        <v>86516</v>
      </c>
      <c r="CR1080" s="185">
        <v>0</v>
      </c>
      <c r="CS1080" s="185">
        <v>0</v>
      </c>
      <c r="CT1080" s="185">
        <v>0</v>
      </c>
      <c r="CU1080" s="185">
        <v>0</v>
      </c>
      <c r="CV1080" s="185">
        <v>0</v>
      </c>
      <c r="CW1080" s="185">
        <v>1336916</v>
      </c>
      <c r="CX1080" s="185">
        <v>578737</v>
      </c>
      <c r="CY1080" s="185">
        <v>758179</v>
      </c>
      <c r="CZ1080" s="185" t="s">
        <v>8035</v>
      </c>
      <c r="DA1080" s="185">
        <v>111410</v>
      </c>
      <c r="DB1080" s="185">
        <v>91900</v>
      </c>
      <c r="DC1080" s="185">
        <v>129700</v>
      </c>
      <c r="DD1080" s="185">
        <v>1234000</v>
      </c>
      <c r="DE1080" s="185">
        <v>49400</v>
      </c>
      <c r="DF1080" s="185">
        <v>24700</v>
      </c>
      <c r="DG1080" s="185">
        <v>37000</v>
      </c>
      <c r="DH1080" s="185">
        <v>62520</v>
      </c>
      <c r="DI1080" s="185">
        <v>30</v>
      </c>
      <c r="DJ1080" s="185">
        <v>0</v>
      </c>
      <c r="DK1080" s="185">
        <v>0</v>
      </c>
      <c r="DL1080" s="185">
        <v>0</v>
      </c>
      <c r="DM1080" s="187">
        <v>44200</v>
      </c>
      <c r="DN1080" s="187">
        <v>44221</v>
      </c>
      <c r="DO1080" s="185">
        <v>0</v>
      </c>
      <c r="DP1080" s="185">
        <v>43200</v>
      </c>
      <c r="DQ1080" s="185">
        <v>0</v>
      </c>
      <c r="DR1080" s="185" t="s">
        <v>2026</v>
      </c>
      <c r="DS1080" s="185" t="s">
        <v>1887</v>
      </c>
      <c r="DT1080" s="185">
        <v>43200</v>
      </c>
      <c r="DV1080" s="185" t="s">
        <v>2123</v>
      </c>
      <c r="DW1080" s="185">
        <v>1081000</v>
      </c>
      <c r="DX1080" s="185" t="s">
        <v>1896</v>
      </c>
    </row>
    <row r="1081" spans="1:128" x14ac:dyDescent="0.25">
      <c r="A1081" s="185">
        <v>30</v>
      </c>
      <c r="B1081" s="185">
        <v>2980000</v>
      </c>
      <c r="D1081" s="230">
        <v>2.436E-2</v>
      </c>
      <c r="E1081" s="185">
        <v>72593</v>
      </c>
      <c r="F1081" s="185">
        <v>78020985</v>
      </c>
      <c r="I1081" s="185">
        <v>3067150</v>
      </c>
      <c r="J1081" s="185">
        <v>1043079</v>
      </c>
      <c r="L1081" s="185">
        <v>3461194</v>
      </c>
      <c r="M1081" s="185" t="s">
        <v>2219</v>
      </c>
      <c r="N1081" s="185" t="s">
        <v>1985</v>
      </c>
      <c r="R1081" s="185" t="s">
        <v>1879</v>
      </c>
      <c r="S1081" s="185" t="s">
        <v>688</v>
      </c>
      <c r="T1081" s="185" t="s">
        <v>643</v>
      </c>
      <c r="U1081" s="185" t="s">
        <v>682</v>
      </c>
      <c r="V1081" s="185" t="s">
        <v>2012</v>
      </c>
      <c r="W1081" s="185" t="s">
        <v>7650</v>
      </c>
      <c r="X1081" s="185" t="s">
        <v>2138</v>
      </c>
      <c r="Y1081" s="185" t="s">
        <v>1881</v>
      </c>
      <c r="Z1081" s="185" t="s">
        <v>2384</v>
      </c>
      <c r="AA1081" s="185" t="s">
        <v>1883</v>
      </c>
      <c r="AB1081" s="185" t="s">
        <v>1923</v>
      </c>
      <c r="AC1081" s="185" t="s">
        <v>5825</v>
      </c>
      <c r="AD1081" s="185" t="s">
        <v>2645</v>
      </c>
      <c r="AE1081" s="185" t="s">
        <v>1887</v>
      </c>
      <c r="AF1081" s="185" t="s">
        <v>1888</v>
      </c>
      <c r="AG1081" s="185" t="s">
        <v>1889</v>
      </c>
      <c r="AH1081" s="185" t="s">
        <v>1883</v>
      </c>
      <c r="AI1081" s="185" t="s">
        <v>1890</v>
      </c>
      <c r="AJ1081" s="185" t="s">
        <v>1913</v>
      </c>
      <c r="AK1081" s="185" t="s">
        <v>4681</v>
      </c>
      <c r="AL1081" s="185" t="s">
        <v>2160</v>
      </c>
      <c r="AM1081" s="185" t="s">
        <v>5826</v>
      </c>
      <c r="AN1081" s="185" t="s">
        <v>3686</v>
      </c>
      <c r="AO1081" s="185" t="s">
        <v>2171</v>
      </c>
      <c r="AP1081" s="185" t="s">
        <v>1896</v>
      </c>
      <c r="AQ1081" s="185" t="s">
        <v>2012</v>
      </c>
      <c r="AR1081" s="185" t="s">
        <v>2747</v>
      </c>
      <c r="AS1081" s="185">
        <v>2980227</v>
      </c>
      <c r="AT1081" s="185" t="s">
        <v>2747</v>
      </c>
      <c r="AV1081" s="185" t="s">
        <v>1920</v>
      </c>
      <c r="AW1081" s="185">
        <v>2980227</v>
      </c>
      <c r="AX1081" s="185">
        <v>0</v>
      </c>
      <c r="AY1081" s="185" t="s">
        <v>1996</v>
      </c>
      <c r="AZ1081" s="186">
        <v>0</v>
      </c>
      <c r="BA1081" s="231">
        <v>8</v>
      </c>
      <c r="BB1081" s="185">
        <v>0</v>
      </c>
      <c r="BC1081" s="185" t="s">
        <v>1332</v>
      </c>
      <c r="BD1081" s="187">
        <v>23500</v>
      </c>
      <c r="BE1081" s="187">
        <v>34375</v>
      </c>
      <c r="BF1081" s="187">
        <v>34375</v>
      </c>
      <c r="BH1081" s="187">
        <v>43506</v>
      </c>
      <c r="BI1081" s="187">
        <v>43870</v>
      </c>
      <c r="BV1081" s="185" t="s">
        <v>1901</v>
      </c>
      <c r="BW1081" s="185" t="s">
        <v>1926</v>
      </c>
      <c r="BX1081" s="185" t="s">
        <v>1902</v>
      </c>
      <c r="BY1081" s="187">
        <v>43506</v>
      </c>
      <c r="BZ1081" s="187">
        <v>44237</v>
      </c>
      <c r="CA1081" s="185">
        <v>0</v>
      </c>
      <c r="CB1081" s="185">
        <v>2980227</v>
      </c>
      <c r="CC1081" s="185">
        <v>0</v>
      </c>
      <c r="CD1081" s="185">
        <v>0</v>
      </c>
      <c r="CE1081" s="185">
        <v>0</v>
      </c>
      <c r="CF1081" s="185">
        <v>0</v>
      </c>
      <c r="CG1081" s="185">
        <v>0</v>
      </c>
      <c r="CH1081" s="185">
        <v>0</v>
      </c>
      <c r="CI1081" s="185">
        <v>0</v>
      </c>
      <c r="CK1081" s="185">
        <v>0</v>
      </c>
      <c r="CL1081" s="185">
        <v>0</v>
      </c>
      <c r="CM1081" s="185">
        <v>0</v>
      </c>
      <c r="CN1081" s="185">
        <v>0</v>
      </c>
      <c r="CO1081" s="185">
        <v>0</v>
      </c>
      <c r="CP1081" s="185">
        <v>0</v>
      </c>
      <c r="CQ1081" s="185">
        <v>238418</v>
      </c>
      <c r="CR1081" s="185">
        <v>0</v>
      </c>
      <c r="CS1081" s="185">
        <v>0</v>
      </c>
      <c r="CT1081" s="185">
        <v>0</v>
      </c>
      <c r="CU1081" s="185">
        <v>0</v>
      </c>
      <c r="CV1081" s="185">
        <v>0</v>
      </c>
      <c r="CW1081" s="185">
        <v>3218645</v>
      </c>
      <c r="CX1081" s="185">
        <v>991263</v>
      </c>
      <c r="CY1081" s="185">
        <v>2227382</v>
      </c>
      <c r="CZ1081" s="185" t="s">
        <v>8035</v>
      </c>
      <c r="DA1081" s="185">
        <v>268220</v>
      </c>
      <c r="DB1081" s="185">
        <v>253300</v>
      </c>
      <c r="DC1081" s="185">
        <v>357600</v>
      </c>
      <c r="DD1081" s="185">
        <v>3219000</v>
      </c>
      <c r="DE1081" s="185">
        <v>128800</v>
      </c>
      <c r="DF1081" s="185">
        <v>64400</v>
      </c>
      <c r="DG1081" s="185">
        <v>96600</v>
      </c>
      <c r="DH1081" s="185">
        <v>0</v>
      </c>
      <c r="DI1081" s="185">
        <v>30</v>
      </c>
      <c r="DJ1081" s="185">
        <v>0</v>
      </c>
      <c r="DK1081" s="185">
        <v>0</v>
      </c>
      <c r="DL1081" s="185">
        <v>0</v>
      </c>
      <c r="DM1081" s="187">
        <v>44197</v>
      </c>
      <c r="DN1081" s="187">
        <v>44215</v>
      </c>
      <c r="DO1081" s="185">
        <v>0</v>
      </c>
      <c r="DP1081" s="185">
        <v>119200</v>
      </c>
      <c r="DQ1081" s="185">
        <v>0</v>
      </c>
      <c r="DR1081" s="185" t="s">
        <v>1946</v>
      </c>
      <c r="DS1081" s="185" t="s">
        <v>1903</v>
      </c>
      <c r="DT1081" s="185">
        <v>119200</v>
      </c>
      <c r="DV1081" s="185" t="s">
        <v>2123</v>
      </c>
      <c r="DW1081" s="185">
        <v>2980000</v>
      </c>
      <c r="DX1081" s="185" t="s">
        <v>1896</v>
      </c>
    </row>
    <row r="1082" spans="1:128" x14ac:dyDescent="0.25">
      <c r="A1082" s="185">
        <v>30</v>
      </c>
      <c r="B1082" s="185">
        <v>1742000</v>
      </c>
      <c r="D1082" s="230">
        <v>4.3499999999999997E-2</v>
      </c>
      <c r="E1082" s="185">
        <v>75777</v>
      </c>
      <c r="F1082" s="185">
        <v>78023384</v>
      </c>
      <c r="I1082" s="185">
        <v>1983800</v>
      </c>
      <c r="J1082" s="185">
        <v>871128</v>
      </c>
      <c r="L1082" s="185">
        <v>2229611</v>
      </c>
      <c r="M1082" s="185" t="s">
        <v>2209</v>
      </c>
      <c r="N1082" s="185" t="s">
        <v>1878</v>
      </c>
      <c r="R1082" s="185" t="s">
        <v>1879</v>
      </c>
      <c r="S1082" s="185" t="s">
        <v>776</v>
      </c>
      <c r="T1082" s="185" t="s">
        <v>468</v>
      </c>
      <c r="U1082" s="185" t="s">
        <v>682</v>
      </c>
      <c r="V1082" s="185" t="s">
        <v>3041</v>
      </c>
      <c r="W1082" s="185" t="s">
        <v>664</v>
      </c>
      <c r="X1082" s="185" t="s">
        <v>2045</v>
      </c>
      <c r="Y1082" s="185" t="s">
        <v>1881</v>
      </c>
      <c r="Z1082" s="185" t="s">
        <v>2210</v>
      </c>
      <c r="AA1082" s="185" t="s">
        <v>1883</v>
      </c>
      <c r="AB1082" s="185" t="s">
        <v>1884</v>
      </c>
      <c r="AC1082" s="185" t="s">
        <v>5827</v>
      </c>
      <c r="AD1082" s="185" t="s">
        <v>2212</v>
      </c>
      <c r="AE1082" s="185" t="s">
        <v>1887</v>
      </c>
      <c r="AF1082" s="185" t="s">
        <v>1888</v>
      </c>
      <c r="AG1082" s="185" t="s">
        <v>1889</v>
      </c>
      <c r="AH1082" s="185" t="s">
        <v>1883</v>
      </c>
      <c r="AI1082" s="185" t="s">
        <v>1890</v>
      </c>
      <c r="AK1082" s="185" t="s">
        <v>3296</v>
      </c>
      <c r="AL1082" s="185" t="s">
        <v>2812</v>
      </c>
      <c r="AM1082" s="185" t="s">
        <v>5828</v>
      </c>
      <c r="AN1082" s="185" t="s">
        <v>2171</v>
      </c>
      <c r="AO1082" s="185" t="s">
        <v>2078</v>
      </c>
      <c r="AP1082" s="185" t="s">
        <v>1896</v>
      </c>
      <c r="AQ1082" s="185" t="s">
        <v>1949</v>
      </c>
      <c r="AR1082" s="185" t="s">
        <v>1957</v>
      </c>
      <c r="AS1082" s="185">
        <v>1364839</v>
      </c>
      <c r="AT1082" s="185" t="s">
        <v>4882</v>
      </c>
      <c r="AU1082" s="185" t="s">
        <v>1332</v>
      </c>
      <c r="AV1082" s="185" t="s">
        <v>1920</v>
      </c>
      <c r="AW1082" s="185">
        <v>1742254</v>
      </c>
      <c r="AX1082" s="185">
        <v>0</v>
      </c>
      <c r="AY1082" s="185" t="s">
        <v>1899</v>
      </c>
      <c r="AZ1082" s="186">
        <v>0</v>
      </c>
      <c r="BA1082" s="231">
        <v>8</v>
      </c>
      <c r="BB1082" s="185">
        <v>0</v>
      </c>
      <c r="BC1082" s="185" t="s">
        <v>1332</v>
      </c>
      <c r="BD1082" s="187">
        <v>25068</v>
      </c>
      <c r="BE1082" s="187">
        <v>40163</v>
      </c>
      <c r="BH1082" s="187">
        <v>43450</v>
      </c>
      <c r="BI1082" s="187">
        <v>43814</v>
      </c>
      <c r="BM1082" s="185" t="s">
        <v>1900</v>
      </c>
      <c r="BN1082" s="185" t="s">
        <v>1275</v>
      </c>
      <c r="BV1082" s="185" t="s">
        <v>1901</v>
      </c>
      <c r="BW1082" s="185" t="s">
        <v>1896</v>
      </c>
      <c r="BX1082" s="185" t="s">
        <v>1902</v>
      </c>
      <c r="BY1082" s="187">
        <v>43815</v>
      </c>
      <c r="BZ1082" s="187">
        <v>44181</v>
      </c>
      <c r="CA1082" s="185">
        <v>0</v>
      </c>
      <c r="CB1082" s="185">
        <v>1742254</v>
      </c>
      <c r="CC1082" s="185">
        <v>0</v>
      </c>
      <c r="CD1082" s="185">
        <v>102854</v>
      </c>
      <c r="CE1082" s="185">
        <v>0</v>
      </c>
      <c r="CF1082" s="185">
        <v>0</v>
      </c>
      <c r="CG1082" s="185">
        <v>0</v>
      </c>
      <c r="CH1082" s="185">
        <v>0</v>
      </c>
      <c r="CI1082" s="185">
        <v>0</v>
      </c>
      <c r="CK1082" s="185">
        <v>0</v>
      </c>
      <c r="CL1082" s="185">
        <v>0</v>
      </c>
      <c r="CM1082" s="185">
        <v>0</v>
      </c>
      <c r="CN1082" s="185">
        <v>0</v>
      </c>
      <c r="CO1082" s="185">
        <v>0</v>
      </c>
      <c r="CP1082" s="185">
        <v>66098</v>
      </c>
      <c r="CQ1082" s="185">
        <v>139380</v>
      </c>
      <c r="CR1082" s="185">
        <v>0</v>
      </c>
      <c r="CS1082" s="185">
        <v>0</v>
      </c>
      <c r="CT1082" s="185">
        <v>0</v>
      </c>
      <c r="CU1082" s="185">
        <v>0</v>
      </c>
      <c r="CV1082" s="185">
        <v>0</v>
      </c>
      <c r="CW1082" s="185">
        <v>2050586</v>
      </c>
      <c r="CX1082" s="185">
        <v>999906</v>
      </c>
      <c r="CY1082" s="185">
        <v>1050680</v>
      </c>
      <c r="CZ1082" s="185" t="s">
        <v>8035</v>
      </c>
      <c r="DA1082" s="185">
        <v>170882</v>
      </c>
      <c r="DB1082" s="185">
        <v>148100</v>
      </c>
      <c r="DC1082" s="185">
        <v>209000</v>
      </c>
      <c r="DD1082" s="185">
        <v>1948000</v>
      </c>
      <c r="DE1082" s="185">
        <v>77900</v>
      </c>
      <c r="DF1082" s="185">
        <v>39000</v>
      </c>
      <c r="DG1082" s="185">
        <v>58400</v>
      </c>
      <c r="DH1082" s="185">
        <v>0</v>
      </c>
      <c r="DI1082" s="185">
        <v>30</v>
      </c>
      <c r="DJ1082" s="185">
        <v>0</v>
      </c>
      <c r="DK1082" s="185">
        <v>0</v>
      </c>
      <c r="DL1082" s="185">
        <v>0</v>
      </c>
      <c r="DM1082" s="187">
        <v>43832</v>
      </c>
      <c r="DN1082" s="187">
        <v>43853</v>
      </c>
      <c r="DO1082" s="185">
        <v>0</v>
      </c>
      <c r="DP1082" s="185">
        <v>69700</v>
      </c>
      <c r="DQ1082" s="185">
        <v>0</v>
      </c>
      <c r="DR1082" s="185" t="s">
        <v>2051</v>
      </c>
      <c r="DS1082" s="185" t="s">
        <v>1903</v>
      </c>
      <c r="DT1082" s="185">
        <v>69700</v>
      </c>
      <c r="DV1082" s="185" t="s">
        <v>2219</v>
      </c>
      <c r="DW1082" s="185">
        <v>1742000</v>
      </c>
      <c r="DX1082" s="185" t="s">
        <v>1896</v>
      </c>
    </row>
    <row r="1083" spans="1:128" x14ac:dyDescent="0.25">
      <c r="A1083" s="185">
        <v>30</v>
      </c>
      <c r="B1083" s="185">
        <v>2722000</v>
      </c>
      <c r="D1083" s="230">
        <v>6.9599999999999995E-2</v>
      </c>
      <c r="E1083" s="185">
        <v>189451</v>
      </c>
      <c r="F1083" s="185">
        <v>78024455</v>
      </c>
      <c r="I1083" s="185">
        <v>2801291</v>
      </c>
      <c r="J1083" s="185">
        <v>952666</v>
      </c>
      <c r="L1083" s="185">
        <v>3034410</v>
      </c>
      <c r="M1083" s="185" t="s">
        <v>2452</v>
      </c>
      <c r="N1083" s="185" t="s">
        <v>1313</v>
      </c>
      <c r="R1083" s="185" t="s">
        <v>1264</v>
      </c>
      <c r="S1083" s="185" t="s">
        <v>147</v>
      </c>
      <c r="T1083" s="185" t="s">
        <v>308</v>
      </c>
      <c r="U1083" s="185" t="s">
        <v>823</v>
      </c>
      <c r="V1083" s="185" t="s">
        <v>2012</v>
      </c>
      <c r="W1083" s="185" t="s">
        <v>691</v>
      </c>
      <c r="X1083" s="185" t="s">
        <v>2013</v>
      </c>
      <c r="Y1083" s="185" t="s">
        <v>1881</v>
      </c>
      <c r="Z1083" s="185" t="s">
        <v>2453</v>
      </c>
      <c r="AA1083" s="185" t="s">
        <v>1883</v>
      </c>
      <c r="AB1083" s="185" t="s">
        <v>1912</v>
      </c>
      <c r="AC1083" s="185" t="s">
        <v>5829</v>
      </c>
      <c r="AD1083" s="185" t="s">
        <v>5830</v>
      </c>
      <c r="AE1083" s="185" t="s">
        <v>1989</v>
      </c>
      <c r="AF1083" s="185" t="s">
        <v>1888</v>
      </c>
      <c r="AG1083" s="185" t="s">
        <v>1887</v>
      </c>
      <c r="AH1083" s="185" t="s">
        <v>1912</v>
      </c>
      <c r="AI1083" s="185" t="s">
        <v>1890</v>
      </c>
      <c r="AK1083" s="185" t="s">
        <v>3006</v>
      </c>
      <c r="AL1083" s="185" t="s">
        <v>2037</v>
      </c>
      <c r="AM1083" s="185" t="s">
        <v>5831</v>
      </c>
      <c r="AN1083" s="185" t="s">
        <v>1933</v>
      </c>
      <c r="AO1083" s="185" t="s">
        <v>3332</v>
      </c>
      <c r="AP1083" s="185" t="s">
        <v>1896</v>
      </c>
      <c r="AQ1083" s="185" t="s">
        <v>2012</v>
      </c>
      <c r="AR1083" s="185" t="s">
        <v>2021</v>
      </c>
      <c r="AS1083" s="185">
        <v>2721902</v>
      </c>
      <c r="AT1083" s="185" t="s">
        <v>2021</v>
      </c>
      <c r="AV1083" s="185" t="s">
        <v>1920</v>
      </c>
      <c r="AW1083" s="185">
        <v>2721902</v>
      </c>
      <c r="AX1083" s="185">
        <v>0</v>
      </c>
      <c r="AY1083" s="185" t="s">
        <v>2022</v>
      </c>
      <c r="AZ1083" s="186">
        <v>0</v>
      </c>
      <c r="BA1083" s="231">
        <v>0</v>
      </c>
      <c r="BB1083" s="185">
        <v>15</v>
      </c>
      <c r="BC1083" s="185" t="s">
        <v>1332</v>
      </c>
      <c r="BD1083" s="187">
        <v>25770</v>
      </c>
      <c r="BE1083" s="187">
        <v>37895</v>
      </c>
      <c r="BF1083" s="187">
        <v>39805</v>
      </c>
      <c r="BH1083" s="187">
        <v>42656</v>
      </c>
      <c r="BI1083" s="187">
        <v>43020</v>
      </c>
      <c r="BO1083" s="185" t="s">
        <v>2023</v>
      </c>
      <c r="BR1083" s="185" t="s">
        <v>2024</v>
      </c>
      <c r="BV1083" s="185" t="s">
        <v>1901</v>
      </c>
      <c r="BW1083" s="185" t="s">
        <v>1926</v>
      </c>
      <c r="BX1083" s="185" t="s">
        <v>2025</v>
      </c>
      <c r="BY1083" s="187">
        <v>43386</v>
      </c>
      <c r="BZ1083" s="187">
        <v>44117</v>
      </c>
      <c r="CA1083" s="185">
        <v>0</v>
      </c>
      <c r="CB1083" s="185">
        <v>2721902</v>
      </c>
      <c r="CC1083" s="185">
        <v>0</v>
      </c>
      <c r="CD1083" s="185">
        <v>0</v>
      </c>
      <c r="CE1083" s="185">
        <v>0</v>
      </c>
      <c r="CF1083" s="185">
        <v>0</v>
      </c>
      <c r="CG1083" s="185">
        <v>0</v>
      </c>
      <c r="CH1083" s="185">
        <v>0</v>
      </c>
      <c r="CI1083" s="185">
        <v>0</v>
      </c>
      <c r="CK1083" s="185">
        <v>0</v>
      </c>
      <c r="CL1083" s="185">
        <v>0</v>
      </c>
      <c r="CM1083" s="185">
        <v>0</v>
      </c>
      <c r="CN1083" s="185">
        <v>0</v>
      </c>
      <c r="CO1083" s="185">
        <v>408285</v>
      </c>
      <c r="CP1083" s="185">
        <v>0</v>
      </c>
      <c r="CQ1083" s="185">
        <v>0</v>
      </c>
      <c r="CR1083" s="185">
        <v>0</v>
      </c>
      <c r="CS1083" s="185">
        <v>0</v>
      </c>
      <c r="CT1083" s="185">
        <v>0</v>
      </c>
      <c r="CU1083" s="185">
        <v>0</v>
      </c>
      <c r="CV1083" s="185">
        <v>0</v>
      </c>
      <c r="CW1083" s="185">
        <v>3130187</v>
      </c>
      <c r="CX1083" s="185">
        <v>1311019</v>
      </c>
      <c r="CY1083" s="185">
        <v>1819168</v>
      </c>
      <c r="CZ1083" s="185" t="s">
        <v>8035</v>
      </c>
      <c r="DA1083" s="185">
        <v>260849</v>
      </c>
      <c r="DB1083" s="185">
        <v>231400</v>
      </c>
      <c r="DC1083" s="185">
        <v>326600</v>
      </c>
      <c r="DD1083" s="185">
        <v>3130000</v>
      </c>
      <c r="DE1083" s="185">
        <v>125200</v>
      </c>
      <c r="DF1083" s="185">
        <v>62600</v>
      </c>
      <c r="DG1083" s="185">
        <v>93900</v>
      </c>
      <c r="DH1083" s="185">
        <v>0</v>
      </c>
      <c r="DI1083" s="185">
        <v>30</v>
      </c>
      <c r="DJ1083" s="185">
        <v>0</v>
      </c>
      <c r="DK1083" s="185">
        <v>0</v>
      </c>
      <c r="DL1083" s="185">
        <v>0</v>
      </c>
      <c r="DM1083" s="187">
        <v>43831</v>
      </c>
      <c r="DN1083" s="187">
        <v>43850</v>
      </c>
      <c r="DO1083" s="185">
        <v>0</v>
      </c>
      <c r="DP1083" s="185">
        <v>108900</v>
      </c>
      <c r="DQ1083" s="185">
        <v>0</v>
      </c>
      <c r="DR1083" s="185" t="s">
        <v>2026</v>
      </c>
      <c r="DS1083" s="185" t="s">
        <v>1903</v>
      </c>
      <c r="DT1083" s="185">
        <v>108900</v>
      </c>
      <c r="DV1083" s="185" t="s">
        <v>2459</v>
      </c>
      <c r="DW1083" s="185">
        <v>2722000</v>
      </c>
      <c r="DX1083" s="185" t="s">
        <v>1896</v>
      </c>
    </row>
    <row r="1084" spans="1:128" x14ac:dyDescent="0.25">
      <c r="A1084" s="185">
        <v>30</v>
      </c>
      <c r="B1084" s="185">
        <v>3212000</v>
      </c>
      <c r="D1084" s="230">
        <v>5.2199999999999998E-3</v>
      </c>
      <c r="E1084" s="185">
        <v>16767</v>
      </c>
      <c r="F1084" s="185">
        <v>78036538</v>
      </c>
      <c r="I1084" s="185">
        <v>3305347</v>
      </c>
      <c r="J1084" s="185">
        <v>1124086</v>
      </c>
      <c r="L1084" s="185">
        <v>3580793</v>
      </c>
      <c r="M1084" s="185" t="s">
        <v>1877</v>
      </c>
      <c r="N1084" s="185" t="s">
        <v>1962</v>
      </c>
      <c r="R1084" s="185" t="s">
        <v>1264</v>
      </c>
      <c r="S1084" s="185" t="s">
        <v>782</v>
      </c>
      <c r="T1084" s="185" t="s">
        <v>210</v>
      </c>
      <c r="U1084" s="185" t="s">
        <v>682</v>
      </c>
      <c r="V1084" s="185" t="s">
        <v>2012</v>
      </c>
      <c r="W1084" s="185" t="s">
        <v>1473</v>
      </c>
      <c r="X1084" s="185" t="s">
        <v>2013</v>
      </c>
      <c r="Y1084" s="185" t="s">
        <v>1881</v>
      </c>
      <c r="Z1084" s="185" t="s">
        <v>1882</v>
      </c>
      <c r="AA1084" s="185" t="s">
        <v>1883</v>
      </c>
      <c r="AB1084" s="185" t="s">
        <v>1884</v>
      </c>
      <c r="AC1084" s="185" t="s">
        <v>5832</v>
      </c>
      <c r="AD1084" s="185" t="s">
        <v>1886</v>
      </c>
      <c r="AE1084" s="185" t="s">
        <v>1887</v>
      </c>
      <c r="AF1084" s="185" t="s">
        <v>1888</v>
      </c>
      <c r="AG1084" s="185" t="s">
        <v>1889</v>
      </c>
      <c r="AH1084" s="185" t="s">
        <v>1883</v>
      </c>
      <c r="AI1084" s="185" t="s">
        <v>1890</v>
      </c>
      <c r="AK1084" s="185" t="s">
        <v>3120</v>
      </c>
      <c r="AL1084" s="185" t="s">
        <v>5833</v>
      </c>
      <c r="AM1084" s="185" t="s">
        <v>5834</v>
      </c>
      <c r="AN1084" s="185" t="s">
        <v>5835</v>
      </c>
      <c r="AO1084" s="185" t="s">
        <v>3766</v>
      </c>
      <c r="AP1084" s="185" t="s">
        <v>1896</v>
      </c>
      <c r="AQ1084" s="185" t="s">
        <v>2012</v>
      </c>
      <c r="AR1084" s="185" t="s">
        <v>2217</v>
      </c>
      <c r="AS1084" s="185">
        <v>3211673</v>
      </c>
      <c r="AT1084" s="185" t="s">
        <v>2217</v>
      </c>
      <c r="AV1084" s="185" t="s">
        <v>1920</v>
      </c>
      <c r="AW1084" s="185">
        <v>3211673</v>
      </c>
      <c r="AX1084" s="185">
        <v>0</v>
      </c>
      <c r="AY1084" s="185" t="s">
        <v>1968</v>
      </c>
      <c r="AZ1084" s="186">
        <v>0</v>
      </c>
      <c r="BA1084" s="231">
        <v>14</v>
      </c>
      <c r="BB1084" s="185">
        <v>0</v>
      </c>
      <c r="BC1084" s="185" t="s">
        <v>1332</v>
      </c>
      <c r="BD1084" s="187">
        <v>28836</v>
      </c>
      <c r="BE1084" s="187">
        <v>40219</v>
      </c>
      <c r="BF1084" s="187">
        <v>42888</v>
      </c>
      <c r="BH1084" s="187">
        <v>43506</v>
      </c>
      <c r="BI1084" s="187">
        <v>43870</v>
      </c>
      <c r="BO1084" s="185" t="s">
        <v>1969</v>
      </c>
      <c r="BR1084" s="185" t="s">
        <v>1970</v>
      </c>
      <c r="BV1084" s="185" t="s">
        <v>1901</v>
      </c>
      <c r="BW1084" s="185" t="s">
        <v>1896</v>
      </c>
      <c r="BX1084" s="185" t="s">
        <v>2025</v>
      </c>
      <c r="BY1084" s="187">
        <v>43871</v>
      </c>
      <c r="BZ1084" s="187">
        <v>44237</v>
      </c>
      <c r="CA1084" s="185">
        <v>0</v>
      </c>
      <c r="CB1084" s="185">
        <v>3211673</v>
      </c>
      <c r="CC1084" s="185">
        <v>0</v>
      </c>
      <c r="CD1084" s="185">
        <v>0</v>
      </c>
      <c r="CE1084" s="185">
        <v>0</v>
      </c>
      <c r="CF1084" s="185">
        <v>0</v>
      </c>
      <c r="CG1084" s="185">
        <v>0</v>
      </c>
      <c r="CH1084" s="185">
        <v>0</v>
      </c>
      <c r="CI1084" s="185">
        <v>0</v>
      </c>
      <c r="CK1084" s="185">
        <v>0</v>
      </c>
      <c r="CL1084" s="185">
        <v>0</v>
      </c>
      <c r="CM1084" s="185">
        <v>0</v>
      </c>
      <c r="CN1084" s="185">
        <v>0</v>
      </c>
      <c r="CO1084" s="185">
        <v>0</v>
      </c>
      <c r="CP1084" s="185">
        <v>0</v>
      </c>
      <c r="CQ1084" s="185">
        <v>449634</v>
      </c>
      <c r="CR1084" s="185">
        <v>0</v>
      </c>
      <c r="CS1084" s="185">
        <v>0</v>
      </c>
      <c r="CT1084" s="185">
        <v>0</v>
      </c>
      <c r="CU1084" s="185">
        <v>0</v>
      </c>
      <c r="CV1084" s="185">
        <v>0</v>
      </c>
      <c r="CW1084" s="185">
        <v>3661307</v>
      </c>
      <c r="CX1084" s="185">
        <v>1289584</v>
      </c>
      <c r="CY1084" s="185">
        <v>2371723</v>
      </c>
      <c r="CZ1084" s="185" t="s">
        <v>8035</v>
      </c>
      <c r="DA1084" s="185">
        <v>305109</v>
      </c>
      <c r="DB1084" s="185">
        <v>273000</v>
      </c>
      <c r="DC1084" s="185">
        <v>385400</v>
      </c>
      <c r="DD1084" s="185">
        <v>3661000</v>
      </c>
      <c r="DE1084" s="185">
        <v>146400</v>
      </c>
      <c r="DF1084" s="185">
        <v>73200</v>
      </c>
      <c r="DG1084" s="185">
        <v>109800</v>
      </c>
      <c r="DH1084" s="185">
        <v>0</v>
      </c>
      <c r="DI1084" s="185">
        <v>30</v>
      </c>
      <c r="DJ1084" s="185">
        <v>0</v>
      </c>
      <c r="DK1084" s="185">
        <v>0</v>
      </c>
      <c r="DL1084" s="185">
        <v>0</v>
      </c>
      <c r="DM1084" s="187">
        <v>44200</v>
      </c>
      <c r="DN1084" s="187">
        <v>44221</v>
      </c>
      <c r="DO1084" s="185">
        <v>0</v>
      </c>
      <c r="DP1084" s="185">
        <v>128500</v>
      </c>
      <c r="DQ1084" s="185">
        <v>0</v>
      </c>
      <c r="DR1084" s="185" t="s">
        <v>2026</v>
      </c>
      <c r="DS1084" s="185" t="s">
        <v>1903</v>
      </c>
      <c r="DT1084" s="185">
        <v>128500</v>
      </c>
      <c r="DV1084" s="185" t="s">
        <v>1904</v>
      </c>
      <c r="DW1084" s="185">
        <v>3212000</v>
      </c>
      <c r="DX1084" s="185" t="s">
        <v>1896</v>
      </c>
    </row>
    <row r="1085" spans="1:128" x14ac:dyDescent="0.25">
      <c r="A1085" s="185">
        <v>30</v>
      </c>
      <c r="B1085" s="185">
        <v>1081000</v>
      </c>
      <c r="D1085" s="230">
        <v>2.436E-2</v>
      </c>
      <c r="E1085" s="185">
        <v>26333</v>
      </c>
      <c r="F1085" s="185">
        <v>78107005</v>
      </c>
      <c r="I1085" s="185">
        <v>1295460</v>
      </c>
      <c r="J1085" s="185">
        <v>540724</v>
      </c>
      <c r="L1085" s="185">
        <v>1403232</v>
      </c>
      <c r="M1085" s="185" t="s">
        <v>2219</v>
      </c>
      <c r="N1085" s="185" t="s">
        <v>3098</v>
      </c>
      <c r="R1085" s="185" t="s">
        <v>1879</v>
      </c>
      <c r="S1085" s="185" t="s">
        <v>688</v>
      </c>
      <c r="T1085" s="185" t="s">
        <v>610</v>
      </c>
      <c r="U1085" s="185" t="s">
        <v>682</v>
      </c>
      <c r="V1085" s="185" t="s">
        <v>2248</v>
      </c>
      <c r="W1085" s="185" t="s">
        <v>695</v>
      </c>
      <c r="X1085" s="185" t="s">
        <v>2013</v>
      </c>
      <c r="Y1085" s="185" t="s">
        <v>1881</v>
      </c>
      <c r="Z1085" s="185" t="s">
        <v>2384</v>
      </c>
      <c r="AA1085" s="185" t="s">
        <v>1883</v>
      </c>
      <c r="AB1085" s="185" t="s">
        <v>1923</v>
      </c>
      <c r="AC1085" s="185" t="s">
        <v>5836</v>
      </c>
      <c r="AD1085" s="185" t="s">
        <v>2219</v>
      </c>
      <c r="AE1085" s="185" t="s">
        <v>1887</v>
      </c>
      <c r="AF1085" s="185" t="s">
        <v>1888</v>
      </c>
      <c r="AG1085" s="185" t="s">
        <v>1889</v>
      </c>
      <c r="AH1085" s="185" t="s">
        <v>1883</v>
      </c>
      <c r="AI1085" s="185" t="s">
        <v>1890</v>
      </c>
      <c r="AJ1085" s="185" t="s">
        <v>1913</v>
      </c>
      <c r="AK1085" s="185" t="s">
        <v>2432</v>
      </c>
      <c r="AL1085" s="185" t="s">
        <v>2305</v>
      </c>
      <c r="AM1085" s="185" t="s">
        <v>5837</v>
      </c>
      <c r="AN1085" s="185" t="s">
        <v>2619</v>
      </c>
      <c r="AO1085" s="185" t="s">
        <v>2208</v>
      </c>
      <c r="AP1085" s="185" t="s">
        <v>1896</v>
      </c>
      <c r="AQ1085" s="185" t="s">
        <v>2248</v>
      </c>
      <c r="AR1085" s="185" t="s">
        <v>2252</v>
      </c>
      <c r="AS1085" s="185">
        <v>1081448</v>
      </c>
      <c r="AT1085" s="185" t="s">
        <v>2252</v>
      </c>
      <c r="AV1085" s="185" t="s">
        <v>1920</v>
      </c>
      <c r="AW1085" s="185">
        <v>1081448</v>
      </c>
      <c r="AX1085" s="185">
        <v>0</v>
      </c>
      <c r="AY1085" s="185" t="s">
        <v>3103</v>
      </c>
      <c r="AZ1085" s="186">
        <v>0</v>
      </c>
      <c r="BA1085" s="231">
        <v>13</v>
      </c>
      <c r="BB1085" s="185">
        <v>0</v>
      </c>
      <c r="BC1085" s="185" t="s">
        <v>1332</v>
      </c>
      <c r="BD1085" s="187">
        <v>23209</v>
      </c>
      <c r="BE1085" s="187">
        <v>32350</v>
      </c>
      <c r="BF1085" s="187">
        <v>32874</v>
      </c>
      <c r="BH1085" s="187">
        <v>43307</v>
      </c>
      <c r="BI1085" s="187">
        <v>43671</v>
      </c>
      <c r="BJ1085" s="185" t="s">
        <v>5838</v>
      </c>
      <c r="BK1085" s="185" t="s">
        <v>1923</v>
      </c>
      <c r="BL1085" s="187">
        <v>33800</v>
      </c>
      <c r="BM1085" s="185" t="s">
        <v>1924</v>
      </c>
      <c r="BN1085" s="185" t="s">
        <v>1925</v>
      </c>
      <c r="BV1085" s="185" t="s">
        <v>1901</v>
      </c>
      <c r="BW1085" s="185" t="s">
        <v>1926</v>
      </c>
      <c r="BX1085" s="185" t="s">
        <v>1902</v>
      </c>
      <c r="BY1085" s="187">
        <v>43307</v>
      </c>
      <c r="BZ1085" s="187">
        <v>44038</v>
      </c>
      <c r="CA1085" s="185">
        <v>0</v>
      </c>
      <c r="CB1085" s="185">
        <v>1081448</v>
      </c>
      <c r="CC1085" s="185">
        <v>0</v>
      </c>
      <c r="CD1085" s="185">
        <v>102854</v>
      </c>
      <c r="CE1085" s="185">
        <v>0</v>
      </c>
      <c r="CF1085" s="185">
        <v>0</v>
      </c>
      <c r="CG1085" s="185">
        <v>0</v>
      </c>
      <c r="CH1085" s="185">
        <v>0</v>
      </c>
      <c r="CI1085" s="185">
        <v>0</v>
      </c>
      <c r="CK1085" s="185">
        <v>0</v>
      </c>
      <c r="CL1085" s="185">
        <v>0</v>
      </c>
      <c r="CM1085" s="185">
        <v>0</v>
      </c>
      <c r="CN1085" s="185">
        <v>0</v>
      </c>
      <c r="CO1085" s="185">
        <v>0</v>
      </c>
      <c r="CP1085" s="185">
        <v>66098</v>
      </c>
      <c r="CQ1085" s="185">
        <v>140588</v>
      </c>
      <c r="CR1085" s="185">
        <v>0</v>
      </c>
      <c r="CS1085" s="185">
        <v>0</v>
      </c>
      <c r="CT1085" s="185">
        <v>0</v>
      </c>
      <c r="CU1085" s="185">
        <v>0</v>
      </c>
      <c r="CV1085" s="185">
        <v>0</v>
      </c>
      <c r="CW1085" s="185">
        <v>1390988</v>
      </c>
      <c r="CX1085" s="185">
        <v>684224</v>
      </c>
      <c r="CY1085" s="185">
        <v>706764</v>
      </c>
      <c r="CZ1085" s="185" t="s">
        <v>8035</v>
      </c>
      <c r="DA1085" s="185">
        <v>115916</v>
      </c>
      <c r="DB1085" s="185">
        <v>91900</v>
      </c>
      <c r="DC1085" s="185">
        <v>129700</v>
      </c>
      <c r="DD1085" s="185">
        <v>1288000</v>
      </c>
      <c r="DE1085" s="185">
        <v>51500</v>
      </c>
      <c r="DF1085" s="185">
        <v>25800</v>
      </c>
      <c r="DG1085" s="185">
        <v>38600</v>
      </c>
      <c r="DH1085" s="185">
        <v>62520</v>
      </c>
      <c r="DI1085" s="185">
        <v>30</v>
      </c>
      <c r="DJ1085" s="185">
        <v>0</v>
      </c>
      <c r="DK1085" s="185">
        <v>0</v>
      </c>
      <c r="DL1085" s="185">
        <v>0</v>
      </c>
      <c r="DM1085" s="187">
        <v>44211</v>
      </c>
      <c r="DN1085" s="187">
        <v>44231</v>
      </c>
      <c r="DO1085" s="185">
        <v>0</v>
      </c>
      <c r="DP1085" s="185">
        <v>43200</v>
      </c>
      <c r="DQ1085" s="185">
        <v>0</v>
      </c>
      <c r="DR1085" s="185" t="s">
        <v>2026</v>
      </c>
      <c r="DS1085" s="185" t="s">
        <v>1903</v>
      </c>
      <c r="DT1085" s="185">
        <v>43200</v>
      </c>
      <c r="DV1085" s="185" t="s">
        <v>2123</v>
      </c>
      <c r="DW1085" s="185">
        <v>1081000</v>
      </c>
      <c r="DX1085" s="185" t="s">
        <v>1896</v>
      </c>
    </row>
    <row r="1086" spans="1:128" x14ac:dyDescent="0.25">
      <c r="A1086" s="185">
        <v>30</v>
      </c>
      <c r="B1086" s="185">
        <v>1365000</v>
      </c>
      <c r="D1086" s="230">
        <v>1.044E-2</v>
      </c>
      <c r="E1086" s="185">
        <v>14251</v>
      </c>
      <c r="F1086" s="185">
        <v>78107342</v>
      </c>
      <c r="I1086" s="185">
        <v>1590659</v>
      </c>
      <c r="J1086" s="185">
        <v>682420</v>
      </c>
      <c r="L1086" s="185">
        <v>1794659</v>
      </c>
      <c r="M1086" s="185" t="s">
        <v>2219</v>
      </c>
      <c r="N1086" s="185" t="s">
        <v>2149</v>
      </c>
      <c r="R1086" s="185" t="s">
        <v>1879</v>
      </c>
      <c r="S1086" s="185" t="s">
        <v>688</v>
      </c>
      <c r="T1086" s="185" t="s">
        <v>732</v>
      </c>
      <c r="U1086" s="185" t="s">
        <v>682</v>
      </c>
      <c r="V1086" s="185" t="s">
        <v>1949</v>
      </c>
      <c r="W1086" s="185" t="s">
        <v>733</v>
      </c>
      <c r="X1086" s="185" t="s">
        <v>2013</v>
      </c>
      <c r="Y1086" s="185" t="s">
        <v>1881</v>
      </c>
      <c r="Z1086" s="185" t="s">
        <v>2384</v>
      </c>
      <c r="AA1086" s="185" t="s">
        <v>1883</v>
      </c>
      <c r="AB1086" s="185" t="s">
        <v>1923</v>
      </c>
      <c r="AC1086" s="185" t="s">
        <v>5839</v>
      </c>
      <c r="AD1086" s="185" t="s">
        <v>2406</v>
      </c>
      <c r="AE1086" s="185" t="s">
        <v>1887</v>
      </c>
      <c r="AF1086" s="185" t="s">
        <v>1888</v>
      </c>
      <c r="AG1086" s="185" t="s">
        <v>1889</v>
      </c>
      <c r="AH1086" s="185" t="s">
        <v>1883</v>
      </c>
      <c r="AI1086" s="185" t="s">
        <v>1890</v>
      </c>
      <c r="AJ1086" s="185" t="s">
        <v>1913</v>
      </c>
      <c r="AK1086" s="185" t="s">
        <v>2126</v>
      </c>
      <c r="AL1086" s="185" t="s">
        <v>2807</v>
      </c>
      <c r="AM1086" s="185" t="s">
        <v>5840</v>
      </c>
      <c r="AN1086" s="185" t="s">
        <v>2146</v>
      </c>
      <c r="AO1086" s="185" t="s">
        <v>5841</v>
      </c>
      <c r="AP1086" s="185" t="s">
        <v>1896</v>
      </c>
      <c r="AQ1086" s="185" t="s">
        <v>1949</v>
      </c>
      <c r="AR1086" s="185" t="s">
        <v>1957</v>
      </c>
      <c r="AS1086" s="185">
        <v>1364839</v>
      </c>
      <c r="AT1086" s="185" t="s">
        <v>1957</v>
      </c>
      <c r="AV1086" s="185" t="s">
        <v>1920</v>
      </c>
      <c r="AW1086" s="185">
        <v>1364839</v>
      </c>
      <c r="AX1086" s="185">
        <v>0</v>
      </c>
      <c r="AY1086" s="185" t="s">
        <v>2155</v>
      </c>
      <c r="AZ1086" s="186">
        <v>0</v>
      </c>
      <c r="BA1086" s="231">
        <v>11</v>
      </c>
      <c r="BB1086" s="185">
        <v>0</v>
      </c>
      <c r="BC1086" s="185" t="s">
        <v>1332</v>
      </c>
      <c r="BD1086" s="187">
        <v>23842</v>
      </c>
      <c r="BE1086" s="187">
        <v>32332</v>
      </c>
      <c r="BF1086" s="187">
        <v>39805</v>
      </c>
      <c r="BH1086" s="187">
        <v>44020</v>
      </c>
      <c r="BI1086" s="187">
        <v>44384</v>
      </c>
      <c r="BJ1086" s="185" t="s">
        <v>5842</v>
      </c>
      <c r="BK1086" s="185" t="s">
        <v>1923</v>
      </c>
      <c r="BL1086" s="187">
        <v>33375</v>
      </c>
      <c r="BM1086" s="185" t="s">
        <v>1924</v>
      </c>
      <c r="BN1086" s="185" t="s">
        <v>1925</v>
      </c>
      <c r="BV1086" s="185" t="s">
        <v>1901</v>
      </c>
      <c r="BW1086" s="185" t="s">
        <v>1926</v>
      </c>
      <c r="BX1086" s="185" t="s">
        <v>1902</v>
      </c>
      <c r="BY1086" s="187">
        <v>43289</v>
      </c>
      <c r="BZ1086" s="187">
        <v>44020</v>
      </c>
      <c r="CA1086" s="185">
        <v>0</v>
      </c>
      <c r="CB1086" s="185">
        <v>1364839</v>
      </c>
      <c r="CC1086" s="185">
        <v>0</v>
      </c>
      <c r="CD1086" s="185">
        <v>102854</v>
      </c>
      <c r="CE1086" s="185">
        <v>0</v>
      </c>
      <c r="CF1086" s="185">
        <v>0</v>
      </c>
      <c r="CG1086" s="185">
        <v>0</v>
      </c>
      <c r="CH1086" s="185">
        <v>0</v>
      </c>
      <c r="CI1086" s="185">
        <v>0</v>
      </c>
      <c r="CK1086" s="185">
        <v>861607</v>
      </c>
      <c r="CL1086" s="185">
        <v>0</v>
      </c>
      <c r="CM1086" s="185">
        <v>0</v>
      </c>
      <c r="CN1086" s="185">
        <v>0</v>
      </c>
      <c r="CO1086" s="185">
        <v>0</v>
      </c>
      <c r="CP1086" s="185">
        <v>66098</v>
      </c>
      <c r="CQ1086" s="185">
        <v>150132</v>
      </c>
      <c r="CR1086" s="185">
        <v>0</v>
      </c>
      <c r="CS1086" s="185">
        <v>90989</v>
      </c>
      <c r="CT1086" s="185">
        <v>0</v>
      </c>
      <c r="CU1086" s="185">
        <v>0</v>
      </c>
      <c r="CV1086" s="185">
        <v>0</v>
      </c>
      <c r="CW1086" s="185">
        <v>2731231</v>
      </c>
      <c r="CX1086" s="185">
        <v>778520</v>
      </c>
      <c r="CY1086" s="185">
        <v>1952711</v>
      </c>
      <c r="CZ1086" s="185" t="s">
        <v>8035</v>
      </c>
      <c r="DA1086" s="185">
        <v>212128</v>
      </c>
      <c r="DB1086" s="185">
        <v>116000</v>
      </c>
      <c r="DC1086" s="185">
        <v>163800</v>
      </c>
      <c r="DD1086" s="185">
        <v>2443000</v>
      </c>
      <c r="DE1086" s="185">
        <v>97700</v>
      </c>
      <c r="DF1086" s="185">
        <v>48900</v>
      </c>
      <c r="DG1086" s="185">
        <v>73300</v>
      </c>
      <c r="DH1086" s="185">
        <v>0</v>
      </c>
      <c r="DI1086" s="185">
        <v>30</v>
      </c>
      <c r="DJ1086" s="185">
        <v>0</v>
      </c>
      <c r="DK1086" s="185">
        <v>0</v>
      </c>
      <c r="DL1086" s="185">
        <v>0</v>
      </c>
      <c r="DM1086" s="187">
        <v>44386</v>
      </c>
      <c r="DN1086" s="187">
        <v>44407</v>
      </c>
      <c r="DO1086" s="185">
        <v>0</v>
      </c>
      <c r="DP1086" s="185">
        <v>54600</v>
      </c>
      <c r="DQ1086" s="185">
        <v>0</v>
      </c>
      <c r="DR1086" s="185" t="s">
        <v>2026</v>
      </c>
      <c r="DS1086" s="185" t="s">
        <v>1903</v>
      </c>
      <c r="DT1086" s="185">
        <v>54600</v>
      </c>
      <c r="DV1086" s="185" t="s">
        <v>2123</v>
      </c>
      <c r="DW1086" s="185">
        <v>1365000</v>
      </c>
      <c r="DX1086" s="185" t="s">
        <v>1896</v>
      </c>
    </row>
    <row r="1087" spans="1:128" x14ac:dyDescent="0.25">
      <c r="A1087" s="185">
        <v>14</v>
      </c>
      <c r="B1087" s="185">
        <v>3815000</v>
      </c>
      <c r="D1087" s="230">
        <v>5.2199999999999998E-3</v>
      </c>
      <c r="E1087" s="185">
        <v>19914</v>
      </c>
      <c r="F1087" s="185">
        <v>78108943</v>
      </c>
      <c r="I1087" s="185">
        <v>6332443</v>
      </c>
      <c r="J1087" s="185">
        <v>2161899</v>
      </c>
      <c r="L1087" s="185">
        <v>6193469</v>
      </c>
      <c r="M1087" s="185" t="s">
        <v>1889</v>
      </c>
      <c r="N1087" s="185" t="s">
        <v>2672</v>
      </c>
      <c r="O1087" s="185" t="s">
        <v>1332</v>
      </c>
      <c r="R1087" s="185" t="s">
        <v>1879</v>
      </c>
      <c r="S1087" s="185" t="s">
        <v>306</v>
      </c>
      <c r="T1087" s="185" t="s">
        <v>306</v>
      </c>
      <c r="U1087" s="185" t="s">
        <v>4089</v>
      </c>
      <c r="V1087" s="185" t="s">
        <v>1963</v>
      </c>
      <c r="W1087" s="185" t="s">
        <v>651</v>
      </c>
      <c r="X1087" s="185" t="s">
        <v>1880</v>
      </c>
      <c r="Y1087" s="185" t="s">
        <v>1881</v>
      </c>
      <c r="Z1087" s="185" t="s">
        <v>1909</v>
      </c>
      <c r="AA1087" s="185" t="s">
        <v>1883</v>
      </c>
      <c r="AB1087" s="185" t="s">
        <v>1883</v>
      </c>
      <c r="AC1087" s="185" t="s">
        <v>5843</v>
      </c>
      <c r="AD1087" s="185" t="s">
        <v>1989</v>
      </c>
      <c r="AE1087" s="185" t="s">
        <v>2026</v>
      </c>
      <c r="AF1087" s="185" t="s">
        <v>1889</v>
      </c>
      <c r="AG1087" s="185" t="s">
        <v>1888</v>
      </c>
      <c r="AH1087" s="185" t="s">
        <v>1912</v>
      </c>
      <c r="AI1087" s="185" t="s">
        <v>1890</v>
      </c>
      <c r="AK1087" s="185" t="s">
        <v>2800</v>
      </c>
      <c r="AL1087" s="185" t="s">
        <v>5844</v>
      </c>
      <c r="AM1087" s="185" t="s">
        <v>5845</v>
      </c>
      <c r="AN1087" s="185" t="s">
        <v>3667</v>
      </c>
      <c r="AO1087" s="185" t="s">
        <v>2183</v>
      </c>
      <c r="AP1087" s="185" t="s">
        <v>1896</v>
      </c>
      <c r="AQ1087" s="185" t="s">
        <v>1963</v>
      </c>
      <c r="AR1087" s="185" t="s">
        <v>1675</v>
      </c>
      <c r="AS1087" s="185">
        <v>5334460</v>
      </c>
      <c r="AT1087" s="185" t="s">
        <v>2661</v>
      </c>
      <c r="AU1087" s="185" t="s">
        <v>1332</v>
      </c>
      <c r="AV1087" s="185" t="s">
        <v>1920</v>
      </c>
      <c r="AW1087" s="185">
        <v>6176855</v>
      </c>
      <c r="AX1087" s="185">
        <v>0</v>
      </c>
      <c r="AY1087" s="185" t="s">
        <v>2680</v>
      </c>
      <c r="AZ1087" s="186">
        <v>0</v>
      </c>
      <c r="BA1087" s="231">
        <v>0</v>
      </c>
      <c r="BB1087" s="185">
        <v>0</v>
      </c>
      <c r="BC1087" s="185" t="s">
        <v>1332</v>
      </c>
      <c r="BD1087" s="187">
        <v>25433</v>
      </c>
      <c r="BE1087" s="187">
        <v>36678</v>
      </c>
      <c r="BF1087" s="187">
        <v>43164</v>
      </c>
      <c r="BH1087" s="187">
        <v>43252</v>
      </c>
      <c r="BI1087" s="187">
        <v>43616</v>
      </c>
      <c r="BO1087" s="185" t="s">
        <v>2023</v>
      </c>
      <c r="BR1087" s="185" t="s">
        <v>2024</v>
      </c>
      <c r="BV1087" s="185" t="s">
        <v>1901</v>
      </c>
      <c r="BW1087" s="185" t="s">
        <v>1896</v>
      </c>
      <c r="BX1087" s="185" t="s">
        <v>1902</v>
      </c>
      <c r="BY1087" s="187">
        <v>43983</v>
      </c>
      <c r="BZ1087" s="187">
        <v>44348</v>
      </c>
      <c r="CA1087" s="185">
        <v>0</v>
      </c>
      <c r="CB1087" s="185">
        <v>2882533</v>
      </c>
      <c r="CC1087" s="185">
        <v>0</v>
      </c>
      <c r="CD1087" s="185">
        <v>0</v>
      </c>
      <c r="CE1087" s="185">
        <v>0</v>
      </c>
      <c r="CF1087" s="185">
        <v>0</v>
      </c>
      <c r="CG1087" s="185">
        <v>0</v>
      </c>
      <c r="CH1087" s="185">
        <v>2161899</v>
      </c>
      <c r="CI1087" s="185">
        <v>3838861</v>
      </c>
      <c r="CK1087" s="185">
        <v>0</v>
      </c>
      <c r="CL1087" s="185">
        <v>0</v>
      </c>
      <c r="CM1087" s="185">
        <v>0</v>
      </c>
      <c r="CN1087" s="185">
        <v>0</v>
      </c>
      <c r="CO1087" s="185">
        <v>0</v>
      </c>
      <c r="CP1087" s="185">
        <v>0</v>
      </c>
      <c r="CQ1087" s="185">
        <v>0</v>
      </c>
      <c r="CR1087" s="185">
        <v>0</v>
      </c>
      <c r="CS1087" s="185">
        <v>0</v>
      </c>
      <c r="CT1087" s="185">
        <v>0</v>
      </c>
      <c r="CU1087" s="185">
        <v>0</v>
      </c>
      <c r="CV1087" s="185">
        <v>0</v>
      </c>
      <c r="CW1087" s="185">
        <v>9046616</v>
      </c>
      <c r="CX1087" s="185">
        <v>1549136</v>
      </c>
      <c r="CY1087" s="185">
        <v>7497480</v>
      </c>
      <c r="CZ1087" s="185" t="s">
        <v>8035</v>
      </c>
      <c r="DA1087" s="185">
        <v>740274</v>
      </c>
      <c r="DB1087" s="185">
        <v>694900</v>
      </c>
      <c r="DC1087" s="185">
        <v>981000</v>
      </c>
      <c r="DD1087" s="185">
        <v>8883000</v>
      </c>
      <c r="DE1087" s="185">
        <v>355300</v>
      </c>
      <c r="DF1087" s="185">
        <v>177700</v>
      </c>
      <c r="DG1087" s="185">
        <v>266500</v>
      </c>
      <c r="DH1087" s="185">
        <v>0</v>
      </c>
      <c r="DI1087" s="185">
        <v>14</v>
      </c>
      <c r="DJ1087" s="185">
        <v>0</v>
      </c>
      <c r="DK1087" s="185">
        <v>16</v>
      </c>
      <c r="DL1087" s="185">
        <v>372997</v>
      </c>
      <c r="DM1087" s="187">
        <v>44362</v>
      </c>
      <c r="DN1087" s="187">
        <v>44383</v>
      </c>
      <c r="DO1087" s="185">
        <v>0</v>
      </c>
      <c r="DP1087" s="185">
        <v>327000</v>
      </c>
      <c r="DQ1087" s="185">
        <v>81700</v>
      </c>
      <c r="DR1087" s="185" t="s">
        <v>1888</v>
      </c>
      <c r="DS1087" s="185" t="s">
        <v>1903</v>
      </c>
      <c r="DT1087" s="185">
        <v>327000</v>
      </c>
      <c r="DV1087" s="185" t="s">
        <v>1928</v>
      </c>
      <c r="DW1087" s="185">
        <v>8175000</v>
      </c>
      <c r="DX1087" s="185" t="s">
        <v>1896</v>
      </c>
    </row>
    <row r="1088" spans="1:128" x14ac:dyDescent="0.25">
      <c r="A1088" s="185">
        <v>30</v>
      </c>
      <c r="B1088" s="185">
        <v>3407000</v>
      </c>
      <c r="D1088" s="230">
        <v>6.9599999999999995E-2</v>
      </c>
      <c r="E1088" s="185">
        <v>237127</v>
      </c>
      <c r="F1088" s="185">
        <v>78293946</v>
      </c>
      <c r="I1088" s="185">
        <v>3506798</v>
      </c>
      <c r="J1088" s="185">
        <v>1192595</v>
      </c>
      <c r="L1088" s="185">
        <v>3956935</v>
      </c>
      <c r="M1088" s="185" t="s">
        <v>1889</v>
      </c>
      <c r="N1088" s="185" t="s">
        <v>1905</v>
      </c>
      <c r="R1088" s="185" t="s">
        <v>1879</v>
      </c>
      <c r="S1088" s="185" t="s">
        <v>306</v>
      </c>
      <c r="T1088" s="185" t="s">
        <v>571</v>
      </c>
      <c r="U1088" s="185" t="s">
        <v>3280</v>
      </c>
      <c r="V1088" s="185" t="s">
        <v>1963</v>
      </c>
      <c r="W1088" s="185" t="s">
        <v>7651</v>
      </c>
      <c r="X1088" s="185" t="s">
        <v>1880</v>
      </c>
      <c r="Y1088" s="185" t="s">
        <v>1881</v>
      </c>
      <c r="Z1088" s="185" t="s">
        <v>1909</v>
      </c>
      <c r="AA1088" s="185" t="s">
        <v>1883</v>
      </c>
      <c r="AB1088" s="185" t="s">
        <v>1913</v>
      </c>
      <c r="AC1088" s="185" t="s">
        <v>5846</v>
      </c>
      <c r="AD1088" s="185" t="s">
        <v>2035</v>
      </c>
      <c r="AE1088" s="185" t="s">
        <v>1989</v>
      </c>
      <c r="AF1088" s="185" t="s">
        <v>1887</v>
      </c>
      <c r="AG1088" s="185" t="s">
        <v>1889</v>
      </c>
      <c r="AH1088" s="185" t="s">
        <v>1912</v>
      </c>
      <c r="AI1088" s="185" t="s">
        <v>1890</v>
      </c>
      <c r="AJ1088" s="185" t="s">
        <v>1913</v>
      </c>
      <c r="AK1088" s="185" t="s">
        <v>4731</v>
      </c>
      <c r="AL1088" s="185" t="s">
        <v>3346</v>
      </c>
      <c r="AM1088" s="185" t="s">
        <v>5847</v>
      </c>
      <c r="AN1088" s="185" t="s">
        <v>2708</v>
      </c>
      <c r="AO1088" s="185" t="s">
        <v>2067</v>
      </c>
      <c r="AP1088" s="185" t="s">
        <v>1896</v>
      </c>
      <c r="AQ1088" s="185" t="s">
        <v>1949</v>
      </c>
      <c r="AR1088" s="185" t="s">
        <v>2782</v>
      </c>
      <c r="AS1088" s="185">
        <v>1081448</v>
      </c>
      <c r="AT1088" s="185" t="s">
        <v>2147</v>
      </c>
      <c r="AU1088" s="185" t="s">
        <v>1332</v>
      </c>
      <c r="AV1088" s="185" t="s">
        <v>1920</v>
      </c>
      <c r="AW1088" s="185">
        <v>3407415</v>
      </c>
      <c r="AX1088" s="185">
        <v>0</v>
      </c>
      <c r="AY1088" s="185" t="s">
        <v>1921</v>
      </c>
      <c r="AZ1088" s="186">
        <v>0</v>
      </c>
      <c r="BA1088" s="231">
        <v>0</v>
      </c>
      <c r="BB1088" s="185">
        <v>20</v>
      </c>
      <c r="BC1088" s="185" t="s">
        <v>1332</v>
      </c>
      <c r="BD1088" s="187">
        <v>24409</v>
      </c>
      <c r="BE1088" s="187">
        <v>34369</v>
      </c>
      <c r="BF1088" s="187">
        <v>34369</v>
      </c>
      <c r="BH1088" s="187">
        <v>43135</v>
      </c>
      <c r="BI1088" s="187">
        <v>43499</v>
      </c>
      <c r="BM1088" s="185" t="s">
        <v>1900</v>
      </c>
      <c r="BN1088" s="185" t="s">
        <v>1275</v>
      </c>
      <c r="BV1088" s="185" t="s">
        <v>1901</v>
      </c>
      <c r="BW1088" s="185" t="s">
        <v>1960</v>
      </c>
      <c r="BX1088" s="185" t="s">
        <v>1902</v>
      </c>
      <c r="BY1088" s="187">
        <v>43500</v>
      </c>
      <c r="BZ1088" s="187">
        <v>44231</v>
      </c>
      <c r="CA1088" s="185">
        <v>0</v>
      </c>
      <c r="CB1088" s="185">
        <v>3407415</v>
      </c>
      <c r="CC1088" s="185">
        <v>0</v>
      </c>
      <c r="CD1088" s="185">
        <v>0</v>
      </c>
      <c r="CE1088" s="185">
        <v>0</v>
      </c>
      <c r="CF1088" s="185">
        <v>0</v>
      </c>
      <c r="CG1088" s="185">
        <v>0</v>
      </c>
      <c r="CH1088" s="185">
        <v>0</v>
      </c>
      <c r="CI1088" s="185">
        <v>0</v>
      </c>
      <c r="CK1088" s="185">
        <v>0</v>
      </c>
      <c r="CL1088" s="185">
        <v>0</v>
      </c>
      <c r="CM1088" s="185">
        <v>0</v>
      </c>
      <c r="CN1088" s="185">
        <v>0</v>
      </c>
      <c r="CO1088" s="185">
        <v>681483</v>
      </c>
      <c r="CP1088" s="185">
        <v>0</v>
      </c>
      <c r="CQ1088" s="185">
        <v>0</v>
      </c>
      <c r="CR1088" s="185">
        <v>0</v>
      </c>
      <c r="CS1088" s="185">
        <v>0</v>
      </c>
      <c r="CT1088" s="185">
        <v>0</v>
      </c>
      <c r="CU1088" s="185">
        <v>0</v>
      </c>
      <c r="CV1088" s="185">
        <v>0</v>
      </c>
      <c r="CW1088" s="185">
        <v>4257850</v>
      </c>
      <c r="CX1088" s="185">
        <v>1750007</v>
      </c>
      <c r="CY1088" s="185">
        <v>2507843</v>
      </c>
      <c r="CZ1088" s="185" t="s">
        <v>8035</v>
      </c>
      <c r="DA1088" s="185">
        <v>340742</v>
      </c>
      <c r="DB1088" s="185">
        <v>289600</v>
      </c>
      <c r="DC1088" s="185">
        <v>408800</v>
      </c>
      <c r="DD1088" s="185">
        <v>4089000</v>
      </c>
      <c r="DE1088" s="185">
        <v>163600</v>
      </c>
      <c r="DF1088" s="185">
        <v>81800</v>
      </c>
      <c r="DG1088" s="185">
        <v>122700</v>
      </c>
      <c r="DH1088" s="185">
        <v>0</v>
      </c>
      <c r="DI1088" s="185">
        <v>30</v>
      </c>
      <c r="DJ1088" s="185">
        <v>0</v>
      </c>
      <c r="DK1088" s="185">
        <v>0</v>
      </c>
      <c r="DL1088" s="185">
        <v>0</v>
      </c>
      <c r="DM1088" s="187">
        <v>43920</v>
      </c>
      <c r="DN1088" s="187">
        <v>43942</v>
      </c>
      <c r="DO1088" s="185">
        <v>0</v>
      </c>
      <c r="DP1088" s="185">
        <v>136300</v>
      </c>
      <c r="DQ1088" s="185">
        <v>0</v>
      </c>
      <c r="DR1088" s="185" t="s">
        <v>1888</v>
      </c>
      <c r="DS1088" s="185" t="s">
        <v>1903</v>
      </c>
      <c r="DT1088" s="185">
        <v>136300</v>
      </c>
      <c r="DV1088" s="185" t="s">
        <v>1928</v>
      </c>
      <c r="DW1088" s="185">
        <v>3407000</v>
      </c>
      <c r="DX1088" s="185" t="s">
        <v>1896</v>
      </c>
    </row>
    <row r="1089" spans="1:128" x14ac:dyDescent="0.25">
      <c r="A1089" s="185">
        <v>30</v>
      </c>
      <c r="B1089" s="185">
        <v>1637000</v>
      </c>
      <c r="D1089" s="230">
        <v>2.436E-2</v>
      </c>
      <c r="E1089" s="185">
        <v>39877</v>
      </c>
      <c r="F1089" s="185">
        <v>78297342</v>
      </c>
      <c r="I1089" s="185">
        <v>1367323</v>
      </c>
      <c r="J1089" s="185">
        <v>575218</v>
      </c>
      <c r="L1089" s="185">
        <v>1481072</v>
      </c>
      <c r="M1089" s="185" t="s">
        <v>1877</v>
      </c>
      <c r="N1089" s="185" t="s">
        <v>1938</v>
      </c>
      <c r="R1089" s="185" t="s">
        <v>1264</v>
      </c>
      <c r="S1089" s="185" t="s">
        <v>782</v>
      </c>
      <c r="T1089" s="185" t="s">
        <v>3922</v>
      </c>
      <c r="U1089" s="185" t="s">
        <v>682</v>
      </c>
      <c r="V1089" s="185" t="s">
        <v>1272</v>
      </c>
      <c r="W1089" s="185" t="s">
        <v>1012</v>
      </c>
      <c r="X1089" s="185" t="s">
        <v>1999</v>
      </c>
      <c r="Y1089" s="185" t="s">
        <v>1881</v>
      </c>
      <c r="Z1089" s="185" t="s">
        <v>1882</v>
      </c>
      <c r="AA1089" s="185" t="s">
        <v>1883</v>
      </c>
      <c r="AB1089" s="185" t="s">
        <v>1884</v>
      </c>
      <c r="AC1089" s="185" t="s">
        <v>5848</v>
      </c>
      <c r="AD1089" s="185" t="s">
        <v>3925</v>
      </c>
      <c r="AE1089" s="185" t="s">
        <v>1887</v>
      </c>
      <c r="AF1089" s="185" t="s">
        <v>1888</v>
      </c>
      <c r="AG1089" s="185" t="s">
        <v>1889</v>
      </c>
      <c r="AH1089" s="185" t="s">
        <v>1912</v>
      </c>
      <c r="AI1089" s="185" t="s">
        <v>1890</v>
      </c>
      <c r="AK1089" s="185" t="s">
        <v>2169</v>
      </c>
      <c r="AL1089" s="185" t="s">
        <v>1990</v>
      </c>
      <c r="AM1089" s="185" t="s">
        <v>5849</v>
      </c>
      <c r="AN1089" s="185" t="s">
        <v>3575</v>
      </c>
      <c r="AO1089" s="185" t="s">
        <v>4189</v>
      </c>
      <c r="AP1089" s="185" t="s">
        <v>1896</v>
      </c>
      <c r="AQ1089" s="185" t="s">
        <v>1272</v>
      </c>
      <c r="AR1089" s="185" t="s">
        <v>2093</v>
      </c>
      <c r="AS1089" s="185">
        <v>1150436</v>
      </c>
      <c r="AT1089" s="185" t="s">
        <v>2093</v>
      </c>
      <c r="AV1089" s="185" t="s">
        <v>1920</v>
      </c>
      <c r="AW1089" s="185">
        <v>1150436</v>
      </c>
      <c r="AX1089" s="185">
        <v>0</v>
      </c>
      <c r="AY1089" s="185" t="s">
        <v>1943</v>
      </c>
      <c r="AZ1089" s="186">
        <v>0</v>
      </c>
      <c r="BA1089" s="231">
        <v>14</v>
      </c>
      <c r="BB1089" s="185">
        <v>0</v>
      </c>
      <c r="BD1089" s="187">
        <v>26679</v>
      </c>
      <c r="BE1089" s="187">
        <v>41172</v>
      </c>
      <c r="BF1089" s="187">
        <v>41172</v>
      </c>
      <c r="BH1089" s="187">
        <v>43363</v>
      </c>
      <c r="BI1089" s="187">
        <v>43727</v>
      </c>
      <c r="BM1089" s="185" t="s">
        <v>1900</v>
      </c>
      <c r="BN1089" s="185" t="s">
        <v>1275</v>
      </c>
      <c r="BV1089" s="185" t="s">
        <v>1901</v>
      </c>
      <c r="BW1089" s="185" t="s">
        <v>1926</v>
      </c>
      <c r="BX1089" s="185" t="s">
        <v>2025</v>
      </c>
      <c r="BY1089" s="187">
        <v>42998</v>
      </c>
      <c r="BZ1089" s="187">
        <v>44094</v>
      </c>
      <c r="CA1089" s="185">
        <v>0</v>
      </c>
      <c r="CB1089" s="185">
        <v>1150436</v>
      </c>
      <c r="CC1089" s="185">
        <v>0</v>
      </c>
      <c r="CD1089" s="185">
        <v>102854</v>
      </c>
      <c r="CE1089" s="185">
        <v>0</v>
      </c>
      <c r="CF1089" s="185">
        <v>0</v>
      </c>
      <c r="CG1089" s="185">
        <v>0</v>
      </c>
      <c r="CH1089" s="185">
        <v>0</v>
      </c>
      <c r="CI1089" s="185">
        <v>0</v>
      </c>
      <c r="CK1089" s="185">
        <v>0</v>
      </c>
      <c r="CL1089" s="185">
        <v>0</v>
      </c>
      <c r="CM1089" s="185">
        <v>57521</v>
      </c>
      <c r="CN1089" s="185">
        <v>83886</v>
      </c>
      <c r="CO1089" s="185">
        <v>0</v>
      </c>
      <c r="CP1089" s="185">
        <v>66098</v>
      </c>
      <c r="CQ1089" s="185">
        <v>161061</v>
      </c>
      <c r="CR1089" s="185">
        <v>345131</v>
      </c>
      <c r="CS1089" s="185">
        <v>0</v>
      </c>
      <c r="CT1089" s="185">
        <v>0</v>
      </c>
      <c r="CU1089" s="185">
        <v>0</v>
      </c>
      <c r="CV1089" s="185">
        <v>0</v>
      </c>
      <c r="CW1089" s="185">
        <v>1966987</v>
      </c>
      <c r="CX1089" s="185">
        <v>559421</v>
      </c>
      <c r="CY1089" s="185">
        <v>1407566</v>
      </c>
      <c r="CZ1089" s="185" t="s">
        <v>8035</v>
      </c>
      <c r="DA1089" s="185">
        <v>163916</v>
      </c>
      <c r="DB1089" s="185">
        <v>139100</v>
      </c>
      <c r="DC1089" s="185">
        <v>196400</v>
      </c>
      <c r="DD1089" s="185">
        <v>1864000</v>
      </c>
      <c r="DE1089" s="185">
        <v>74600</v>
      </c>
      <c r="DF1089" s="185">
        <v>37300</v>
      </c>
      <c r="DG1089" s="185">
        <v>55900</v>
      </c>
      <c r="DH1089" s="185">
        <v>0</v>
      </c>
      <c r="DI1089" s="185">
        <v>30</v>
      </c>
      <c r="DJ1089" s="185">
        <v>0</v>
      </c>
      <c r="DK1089" s="185">
        <v>0</v>
      </c>
      <c r="DL1089" s="185">
        <v>0</v>
      </c>
      <c r="DM1089" s="187">
        <v>43831</v>
      </c>
      <c r="DN1089" s="187">
        <v>43838</v>
      </c>
      <c r="DO1089" s="185">
        <v>0</v>
      </c>
      <c r="DP1089" s="185">
        <v>65500</v>
      </c>
      <c r="DQ1089" s="185">
        <v>0</v>
      </c>
      <c r="DR1089" s="185" t="s">
        <v>2009</v>
      </c>
      <c r="DS1089" s="185" t="s">
        <v>1903</v>
      </c>
      <c r="DT1089" s="185">
        <v>65500</v>
      </c>
      <c r="DV1089" s="185" t="s">
        <v>1904</v>
      </c>
      <c r="DW1089" s="185">
        <v>1637000</v>
      </c>
      <c r="DX1089" s="185" t="s">
        <v>1896</v>
      </c>
    </row>
    <row r="1090" spans="1:128" x14ac:dyDescent="0.25">
      <c r="A1090" s="185">
        <v>30</v>
      </c>
      <c r="B1090" s="185">
        <v>3407000</v>
      </c>
      <c r="D1090" s="230">
        <v>2.436E-2</v>
      </c>
      <c r="E1090" s="185">
        <v>82995</v>
      </c>
      <c r="F1090" s="185">
        <v>78697804</v>
      </c>
      <c r="I1090" s="185">
        <v>3506798</v>
      </c>
      <c r="J1090" s="185">
        <v>1192595</v>
      </c>
      <c r="L1090" s="185">
        <v>4114822</v>
      </c>
      <c r="M1090" s="185" t="s">
        <v>2009</v>
      </c>
      <c r="N1090" s="185" t="s">
        <v>1313</v>
      </c>
      <c r="R1090" s="185" t="s">
        <v>1879</v>
      </c>
      <c r="S1090" s="185" t="s">
        <v>454</v>
      </c>
      <c r="T1090" s="185" t="s">
        <v>857</v>
      </c>
      <c r="U1090" s="185" t="s">
        <v>682</v>
      </c>
      <c r="V1090" s="185" t="s">
        <v>1963</v>
      </c>
      <c r="W1090" s="185" t="s">
        <v>746</v>
      </c>
      <c r="X1090" s="185" t="s">
        <v>2138</v>
      </c>
      <c r="Y1090" s="185" t="s">
        <v>1881</v>
      </c>
      <c r="Z1090" s="185" t="s">
        <v>2139</v>
      </c>
      <c r="AA1090" s="185" t="s">
        <v>1883</v>
      </c>
      <c r="AB1090" s="185" t="s">
        <v>1923</v>
      </c>
      <c r="AC1090" s="185" t="s">
        <v>5851</v>
      </c>
      <c r="AD1090" s="185" t="s">
        <v>2806</v>
      </c>
      <c r="AE1090" s="185" t="s">
        <v>1887</v>
      </c>
      <c r="AF1090" s="185" t="s">
        <v>1888</v>
      </c>
      <c r="AG1090" s="185" t="s">
        <v>1889</v>
      </c>
      <c r="AH1090" s="185" t="s">
        <v>1883</v>
      </c>
      <c r="AI1090" s="185" t="s">
        <v>1890</v>
      </c>
      <c r="AK1090" s="185" t="s">
        <v>2030</v>
      </c>
      <c r="AL1090" s="185" t="s">
        <v>2800</v>
      </c>
      <c r="AM1090" s="185" t="s">
        <v>5852</v>
      </c>
      <c r="AN1090" s="185" t="s">
        <v>2827</v>
      </c>
      <c r="AO1090" s="185" t="s">
        <v>2078</v>
      </c>
      <c r="AP1090" s="185" t="s">
        <v>1896</v>
      </c>
      <c r="AQ1090" s="185" t="s">
        <v>1963</v>
      </c>
      <c r="AR1090" s="185" t="s">
        <v>2147</v>
      </c>
      <c r="AS1090" s="185">
        <v>3407415</v>
      </c>
      <c r="AT1090" s="185" t="s">
        <v>2147</v>
      </c>
      <c r="AV1090" s="185" t="s">
        <v>1920</v>
      </c>
      <c r="AW1090" s="185">
        <v>3407415</v>
      </c>
      <c r="AX1090" s="185">
        <v>0</v>
      </c>
      <c r="AY1090" s="185" t="s">
        <v>2022</v>
      </c>
      <c r="AZ1090" s="186">
        <v>0</v>
      </c>
      <c r="BA1090" s="231">
        <v>11</v>
      </c>
      <c r="BB1090" s="185">
        <v>0</v>
      </c>
      <c r="BC1090" s="185" t="s">
        <v>1332</v>
      </c>
      <c r="BD1090" s="187">
        <v>25029</v>
      </c>
      <c r="BE1090" s="187">
        <v>40217</v>
      </c>
      <c r="BF1090" s="187">
        <v>43104</v>
      </c>
      <c r="BH1090" s="187">
        <v>43139</v>
      </c>
      <c r="BI1090" s="187">
        <v>43503</v>
      </c>
      <c r="BO1090" s="185" t="s">
        <v>2023</v>
      </c>
      <c r="BR1090" s="185" t="s">
        <v>2024</v>
      </c>
      <c r="BV1090" s="185" t="s">
        <v>1901</v>
      </c>
      <c r="BW1090" s="185" t="s">
        <v>1896</v>
      </c>
      <c r="BX1090" s="185" t="s">
        <v>1902</v>
      </c>
      <c r="BY1090" s="187">
        <v>43869</v>
      </c>
      <c r="BZ1090" s="187">
        <v>44235</v>
      </c>
      <c r="CA1090" s="185">
        <v>0</v>
      </c>
      <c r="CB1090" s="185">
        <v>3407415</v>
      </c>
      <c r="CC1090" s="185">
        <v>0</v>
      </c>
      <c r="CD1090" s="185">
        <v>0</v>
      </c>
      <c r="CE1090" s="185">
        <v>0</v>
      </c>
      <c r="CF1090" s="185">
        <v>0</v>
      </c>
      <c r="CG1090" s="185">
        <v>0</v>
      </c>
      <c r="CH1090" s="185">
        <v>0</v>
      </c>
      <c r="CI1090" s="185">
        <v>0</v>
      </c>
      <c r="CK1090" s="185">
        <v>0</v>
      </c>
      <c r="CL1090" s="185">
        <v>0</v>
      </c>
      <c r="CM1090" s="185">
        <v>0</v>
      </c>
      <c r="CN1090" s="185">
        <v>0</v>
      </c>
      <c r="CO1090" s="185">
        <v>0</v>
      </c>
      <c r="CP1090" s="185">
        <v>0</v>
      </c>
      <c r="CQ1090" s="185">
        <v>374816</v>
      </c>
      <c r="CR1090" s="185">
        <v>0</v>
      </c>
      <c r="CS1090" s="185">
        <v>0</v>
      </c>
      <c r="CT1090" s="185">
        <v>0</v>
      </c>
      <c r="CU1090" s="185">
        <v>0</v>
      </c>
      <c r="CV1090" s="185">
        <v>0</v>
      </c>
      <c r="CW1090" s="185">
        <v>3782231</v>
      </c>
      <c r="CX1090" s="185">
        <v>339541</v>
      </c>
      <c r="CY1090" s="185">
        <v>3442690</v>
      </c>
      <c r="CZ1090" s="185" t="s">
        <v>8035</v>
      </c>
      <c r="DA1090" s="185">
        <v>315186</v>
      </c>
      <c r="DB1090" s="185">
        <v>289600</v>
      </c>
      <c r="DC1090" s="185">
        <v>408800</v>
      </c>
      <c r="DD1090" s="185">
        <v>3782000</v>
      </c>
      <c r="DE1090" s="185">
        <v>151300</v>
      </c>
      <c r="DF1090" s="185">
        <v>75600</v>
      </c>
      <c r="DG1090" s="185">
        <v>113500</v>
      </c>
      <c r="DH1090" s="185">
        <v>0</v>
      </c>
      <c r="DI1090" s="185">
        <v>30</v>
      </c>
      <c r="DJ1090" s="185">
        <v>0</v>
      </c>
      <c r="DK1090" s="185">
        <v>0</v>
      </c>
      <c r="DL1090" s="185">
        <v>3825</v>
      </c>
      <c r="DM1090" s="187">
        <v>44197</v>
      </c>
      <c r="DN1090" s="187">
        <v>44215</v>
      </c>
      <c r="DO1090" s="185">
        <v>0</v>
      </c>
      <c r="DP1090" s="185">
        <v>136300</v>
      </c>
      <c r="DQ1090" s="185">
        <v>0</v>
      </c>
      <c r="DR1090" s="185" t="s">
        <v>1946</v>
      </c>
      <c r="DS1090" s="185" t="s">
        <v>1903</v>
      </c>
      <c r="DT1090" s="185">
        <v>136300</v>
      </c>
      <c r="DV1090" s="185" t="s">
        <v>2148</v>
      </c>
      <c r="DW1090" s="185">
        <v>3407000</v>
      </c>
      <c r="DX1090" s="185" t="s">
        <v>1896</v>
      </c>
    </row>
    <row r="1091" spans="1:128" x14ac:dyDescent="0.25">
      <c r="A1091" s="185">
        <v>30</v>
      </c>
      <c r="B1091" s="185">
        <v>3951000</v>
      </c>
      <c r="D1091" s="230">
        <v>2.436E-2</v>
      </c>
      <c r="E1091" s="185">
        <v>96246</v>
      </c>
      <c r="F1091" s="185">
        <v>78700695</v>
      </c>
      <c r="I1091" s="185">
        <v>4050113</v>
      </c>
      <c r="J1091" s="185">
        <v>1192595</v>
      </c>
      <c r="L1091" s="185">
        <v>3951271</v>
      </c>
      <c r="M1091" s="185" t="s">
        <v>2219</v>
      </c>
      <c r="N1091" s="185" t="s">
        <v>1313</v>
      </c>
      <c r="R1091" s="185" t="s">
        <v>1879</v>
      </c>
      <c r="S1091" s="185" t="s">
        <v>688</v>
      </c>
      <c r="T1091" s="185" t="s">
        <v>643</v>
      </c>
      <c r="U1091" s="185" t="s">
        <v>3524</v>
      </c>
      <c r="V1091" s="185" t="s">
        <v>1963</v>
      </c>
      <c r="W1091" s="185" t="s">
        <v>1586</v>
      </c>
      <c r="X1091" s="185" t="s">
        <v>2013</v>
      </c>
      <c r="Y1091" s="185" t="s">
        <v>1881</v>
      </c>
      <c r="Z1091" s="185" t="s">
        <v>2384</v>
      </c>
      <c r="AA1091" s="185" t="s">
        <v>1883</v>
      </c>
      <c r="AB1091" s="185" t="s">
        <v>1923</v>
      </c>
      <c r="AC1091" s="185" t="s">
        <v>5853</v>
      </c>
      <c r="AD1091" s="185" t="s">
        <v>2645</v>
      </c>
      <c r="AE1091" s="185" t="s">
        <v>2026</v>
      </c>
      <c r="AF1091" s="185" t="s">
        <v>1889</v>
      </c>
      <c r="AG1091" s="185" t="s">
        <v>1911</v>
      </c>
      <c r="AH1091" s="185" t="s">
        <v>1912</v>
      </c>
      <c r="AI1091" s="185" t="s">
        <v>1890</v>
      </c>
      <c r="AK1091" s="185" t="s">
        <v>4005</v>
      </c>
      <c r="AL1091" s="185" t="s">
        <v>5045</v>
      </c>
      <c r="AM1091" s="185" t="s">
        <v>5854</v>
      </c>
      <c r="AN1091" s="185" t="s">
        <v>2619</v>
      </c>
      <c r="AO1091" s="185" t="s">
        <v>2067</v>
      </c>
      <c r="AP1091" s="185" t="s">
        <v>1896</v>
      </c>
      <c r="AQ1091" s="185" t="s">
        <v>1963</v>
      </c>
      <c r="AR1091" s="185" t="s">
        <v>2147</v>
      </c>
      <c r="AS1091" s="185">
        <v>3407415</v>
      </c>
      <c r="AT1091" s="185" t="s">
        <v>2307</v>
      </c>
      <c r="AU1091" s="185" t="s">
        <v>1332</v>
      </c>
      <c r="AV1091" s="185" t="s">
        <v>1920</v>
      </c>
      <c r="AW1091" s="185">
        <v>3950730</v>
      </c>
      <c r="AX1091" s="185">
        <v>0</v>
      </c>
      <c r="AY1091" s="185" t="s">
        <v>2022</v>
      </c>
      <c r="AZ1091" s="186">
        <v>0</v>
      </c>
      <c r="BA1091" s="231">
        <v>8</v>
      </c>
      <c r="BB1091" s="185">
        <v>0</v>
      </c>
      <c r="BD1091" s="187">
        <v>25499</v>
      </c>
      <c r="BE1091" s="187">
        <v>43070</v>
      </c>
      <c r="BF1091" s="187">
        <v>43070</v>
      </c>
      <c r="BH1091" s="187">
        <v>43800</v>
      </c>
      <c r="BI1091" s="187">
        <v>44165</v>
      </c>
      <c r="BO1091" s="185" t="s">
        <v>2023</v>
      </c>
      <c r="BR1091" s="185" t="s">
        <v>2024</v>
      </c>
      <c r="BV1091" s="185" t="s">
        <v>1901</v>
      </c>
      <c r="BW1091" s="185" t="s">
        <v>1896</v>
      </c>
      <c r="BX1091" s="185" t="s">
        <v>1902</v>
      </c>
      <c r="BY1091" s="187">
        <v>43070</v>
      </c>
      <c r="BZ1091" s="187">
        <v>44166</v>
      </c>
      <c r="CA1091" s="185">
        <v>0</v>
      </c>
      <c r="CB1091" s="185">
        <v>3950730</v>
      </c>
      <c r="CC1091" s="185">
        <v>0</v>
      </c>
      <c r="CD1091" s="185">
        <v>0</v>
      </c>
      <c r="CE1091" s="185">
        <v>0</v>
      </c>
      <c r="CF1091" s="185">
        <v>0</v>
      </c>
      <c r="CG1091" s="185">
        <v>0</v>
      </c>
      <c r="CH1091" s="185">
        <v>0</v>
      </c>
      <c r="CI1091" s="185">
        <v>0</v>
      </c>
      <c r="CK1091" s="185">
        <v>0</v>
      </c>
      <c r="CL1091" s="185">
        <v>0</v>
      </c>
      <c r="CM1091" s="185">
        <v>0</v>
      </c>
      <c r="CN1091" s="185">
        <v>0</v>
      </c>
      <c r="CO1091" s="185">
        <v>0</v>
      </c>
      <c r="CP1091" s="185">
        <v>0</v>
      </c>
      <c r="CQ1091" s="185">
        <v>316058</v>
      </c>
      <c r="CR1091" s="185">
        <v>0</v>
      </c>
      <c r="CS1091" s="185">
        <v>0</v>
      </c>
      <c r="CT1091" s="185">
        <v>0</v>
      </c>
      <c r="CU1091" s="185">
        <v>0</v>
      </c>
      <c r="CV1091" s="185">
        <v>0</v>
      </c>
      <c r="CW1091" s="185">
        <v>4266788</v>
      </c>
      <c r="CX1091" s="185">
        <v>587111</v>
      </c>
      <c r="CY1091" s="185">
        <v>3679677</v>
      </c>
      <c r="CZ1091" s="185" t="s">
        <v>8035</v>
      </c>
      <c r="DA1091" s="185">
        <v>355566</v>
      </c>
      <c r="DB1091" s="185">
        <v>335800</v>
      </c>
      <c r="DC1091" s="185">
        <v>474100</v>
      </c>
      <c r="DD1091" s="185">
        <v>4267000</v>
      </c>
      <c r="DE1091" s="185">
        <v>170700</v>
      </c>
      <c r="DF1091" s="185">
        <v>85300</v>
      </c>
      <c r="DG1091" s="185">
        <v>128000</v>
      </c>
      <c r="DH1091" s="185">
        <v>0</v>
      </c>
      <c r="DI1091" s="185">
        <v>30</v>
      </c>
      <c r="DJ1091" s="185">
        <v>0</v>
      </c>
      <c r="DK1091" s="185">
        <v>0</v>
      </c>
      <c r="DL1091" s="185">
        <v>0</v>
      </c>
      <c r="DM1091" s="187">
        <v>44208</v>
      </c>
      <c r="DN1091" s="187">
        <v>44228</v>
      </c>
      <c r="DO1091" s="185">
        <v>0</v>
      </c>
      <c r="DP1091" s="185">
        <v>158000</v>
      </c>
      <c r="DQ1091" s="185">
        <v>39500</v>
      </c>
      <c r="DR1091" s="185" t="s">
        <v>2026</v>
      </c>
      <c r="DS1091" s="185" t="s">
        <v>1903</v>
      </c>
      <c r="DT1091" s="185">
        <v>158000</v>
      </c>
      <c r="DV1091" s="185" t="s">
        <v>2123</v>
      </c>
      <c r="DW1091" s="185">
        <v>3951000</v>
      </c>
      <c r="DX1091" s="185" t="s">
        <v>1896</v>
      </c>
    </row>
    <row r="1092" spans="1:128" x14ac:dyDescent="0.25">
      <c r="A1092" s="185">
        <v>30</v>
      </c>
      <c r="B1092" s="185">
        <v>1081000</v>
      </c>
      <c r="D1092" s="230">
        <v>5.2199999999999998E-3</v>
      </c>
      <c r="E1092" s="185">
        <v>5643</v>
      </c>
      <c r="F1092" s="185">
        <v>78703397</v>
      </c>
      <c r="I1092" s="185">
        <v>1295460</v>
      </c>
      <c r="J1092" s="185">
        <v>540724</v>
      </c>
      <c r="L1092" s="185">
        <v>1403232</v>
      </c>
      <c r="M1092" s="185" t="s">
        <v>2219</v>
      </c>
      <c r="N1092" s="185" t="s">
        <v>2044</v>
      </c>
      <c r="R1092" s="185" t="s">
        <v>1879</v>
      </c>
      <c r="S1092" s="185" t="s">
        <v>688</v>
      </c>
      <c r="T1092" s="185" t="s">
        <v>643</v>
      </c>
      <c r="U1092" s="185" t="s">
        <v>682</v>
      </c>
      <c r="V1092" s="185" t="s">
        <v>1949</v>
      </c>
      <c r="W1092" s="185" t="s">
        <v>644</v>
      </c>
      <c r="X1092" s="185" t="s">
        <v>2138</v>
      </c>
      <c r="Y1092" s="185" t="s">
        <v>1881</v>
      </c>
      <c r="Z1092" s="185" t="s">
        <v>2384</v>
      </c>
      <c r="AA1092" s="185" t="s">
        <v>1883</v>
      </c>
      <c r="AB1092" s="185" t="s">
        <v>1923</v>
      </c>
      <c r="AC1092" s="185" t="s">
        <v>5855</v>
      </c>
      <c r="AD1092" s="185" t="s">
        <v>2645</v>
      </c>
      <c r="AE1092" s="185" t="s">
        <v>1887</v>
      </c>
      <c r="AF1092" s="185" t="s">
        <v>1888</v>
      </c>
      <c r="AG1092" s="185" t="s">
        <v>1889</v>
      </c>
      <c r="AH1092" s="185" t="s">
        <v>1883</v>
      </c>
      <c r="AI1092" s="185" t="s">
        <v>1890</v>
      </c>
      <c r="AJ1092" s="185" t="s">
        <v>1913</v>
      </c>
      <c r="AK1092" s="185" t="s">
        <v>3827</v>
      </c>
      <c r="AL1092" s="185" t="s">
        <v>5856</v>
      </c>
      <c r="AM1092" s="185" t="s">
        <v>5857</v>
      </c>
      <c r="AN1092" s="185" t="s">
        <v>1941</v>
      </c>
      <c r="AO1092" s="185" t="s">
        <v>2882</v>
      </c>
      <c r="AP1092" s="185" t="s">
        <v>1896</v>
      </c>
      <c r="AQ1092" s="185" t="s">
        <v>1949</v>
      </c>
      <c r="AR1092" s="185" t="s">
        <v>2782</v>
      </c>
      <c r="AS1092" s="185">
        <v>1081448</v>
      </c>
      <c r="AT1092" s="185" t="s">
        <v>2782</v>
      </c>
      <c r="AV1092" s="185" t="s">
        <v>1920</v>
      </c>
      <c r="AW1092" s="185">
        <v>1081448</v>
      </c>
      <c r="AX1092" s="185">
        <v>0</v>
      </c>
      <c r="AY1092" s="185" t="s">
        <v>2050</v>
      </c>
      <c r="AZ1092" s="186">
        <v>0</v>
      </c>
      <c r="BA1092" s="231">
        <v>8</v>
      </c>
      <c r="BB1092" s="185">
        <v>0</v>
      </c>
      <c r="BC1092" s="185" t="s">
        <v>1332</v>
      </c>
      <c r="BD1092" s="187">
        <v>24069</v>
      </c>
      <c r="BE1092" s="187">
        <v>34620</v>
      </c>
      <c r="BF1092" s="187">
        <v>34620</v>
      </c>
      <c r="BH1092" s="187">
        <v>42656</v>
      </c>
      <c r="BI1092" s="187">
        <v>43020</v>
      </c>
      <c r="BM1092" s="185" t="s">
        <v>1900</v>
      </c>
      <c r="BN1092" s="185" t="s">
        <v>1275</v>
      </c>
      <c r="BV1092" s="185" t="s">
        <v>1901</v>
      </c>
      <c r="BW1092" s="185" t="s">
        <v>1926</v>
      </c>
      <c r="BX1092" s="185" t="s">
        <v>1902</v>
      </c>
      <c r="BY1092" s="187">
        <v>43751</v>
      </c>
      <c r="BZ1092" s="187">
        <v>44117</v>
      </c>
      <c r="CA1092" s="185">
        <v>0</v>
      </c>
      <c r="CB1092" s="185">
        <v>1081448</v>
      </c>
      <c r="CC1092" s="185">
        <v>0</v>
      </c>
      <c r="CD1092" s="185">
        <v>102854</v>
      </c>
      <c r="CE1092" s="185">
        <v>0</v>
      </c>
      <c r="CF1092" s="185">
        <v>0</v>
      </c>
      <c r="CG1092" s="185">
        <v>0</v>
      </c>
      <c r="CH1092" s="185">
        <v>0</v>
      </c>
      <c r="CI1092" s="185">
        <v>0</v>
      </c>
      <c r="CK1092" s="185">
        <v>0</v>
      </c>
      <c r="CL1092" s="185">
        <v>0</v>
      </c>
      <c r="CM1092" s="185">
        <v>0</v>
      </c>
      <c r="CN1092" s="185">
        <v>0</v>
      </c>
      <c r="CO1092" s="185">
        <v>0</v>
      </c>
      <c r="CP1092" s="185">
        <v>66098</v>
      </c>
      <c r="CQ1092" s="185">
        <v>86516</v>
      </c>
      <c r="CR1092" s="185">
        <v>0</v>
      </c>
      <c r="CS1092" s="185">
        <v>0</v>
      </c>
      <c r="CT1092" s="185">
        <v>0</v>
      </c>
      <c r="CU1092" s="185">
        <v>0</v>
      </c>
      <c r="CV1092" s="185">
        <v>0</v>
      </c>
      <c r="CW1092" s="185">
        <v>1336916</v>
      </c>
      <c r="CX1092" s="185">
        <v>171784</v>
      </c>
      <c r="CY1092" s="185">
        <v>1165132</v>
      </c>
      <c r="CZ1092" s="185" t="s">
        <v>8035</v>
      </c>
      <c r="DA1092" s="185">
        <v>111410</v>
      </c>
      <c r="DB1092" s="185">
        <v>91900</v>
      </c>
      <c r="DC1092" s="185">
        <v>129700</v>
      </c>
      <c r="DD1092" s="185">
        <v>1234000</v>
      </c>
      <c r="DE1092" s="185">
        <v>49400</v>
      </c>
      <c r="DF1092" s="185">
        <v>24700</v>
      </c>
      <c r="DG1092" s="185">
        <v>37000</v>
      </c>
      <c r="DH1092" s="185">
        <v>0</v>
      </c>
      <c r="DI1092" s="185">
        <v>30</v>
      </c>
      <c r="DJ1092" s="185">
        <v>0</v>
      </c>
      <c r="DK1092" s="185">
        <v>0</v>
      </c>
      <c r="DL1092" s="185">
        <v>0</v>
      </c>
      <c r="DM1092" s="187">
        <v>44208</v>
      </c>
      <c r="DN1092" s="187">
        <v>44228</v>
      </c>
      <c r="DO1092" s="185">
        <v>0</v>
      </c>
      <c r="DP1092" s="185">
        <v>43200</v>
      </c>
      <c r="DQ1092" s="185">
        <v>0</v>
      </c>
      <c r="DR1092" s="185" t="s">
        <v>1946</v>
      </c>
      <c r="DS1092" s="185" t="s">
        <v>1903</v>
      </c>
      <c r="DT1092" s="185">
        <v>43200</v>
      </c>
      <c r="DV1092" s="185" t="s">
        <v>2123</v>
      </c>
      <c r="DW1092" s="185">
        <v>1081000</v>
      </c>
      <c r="DX1092" s="185" t="s">
        <v>1896</v>
      </c>
    </row>
    <row r="1093" spans="1:128" x14ac:dyDescent="0.25">
      <c r="A1093" s="185">
        <v>30</v>
      </c>
      <c r="B1093" s="185">
        <v>3212000</v>
      </c>
      <c r="D1093" s="230">
        <v>2.436E-2</v>
      </c>
      <c r="E1093" s="185">
        <v>78244</v>
      </c>
      <c r="F1093" s="185">
        <v>78703516</v>
      </c>
      <c r="I1093" s="185">
        <v>3305347</v>
      </c>
      <c r="J1093" s="185">
        <v>1124086</v>
      </c>
      <c r="L1093" s="185">
        <v>3580793</v>
      </c>
      <c r="M1093" s="185" t="s">
        <v>2219</v>
      </c>
      <c r="N1093" s="185" t="s">
        <v>1313</v>
      </c>
      <c r="R1093" s="185" t="s">
        <v>1879</v>
      </c>
      <c r="S1093" s="185" t="s">
        <v>688</v>
      </c>
      <c r="T1093" s="185" t="s">
        <v>717</v>
      </c>
      <c r="U1093" s="185" t="s">
        <v>682</v>
      </c>
      <c r="V1093" s="185" t="s">
        <v>2012</v>
      </c>
      <c r="W1093" s="185" t="s">
        <v>18</v>
      </c>
      <c r="X1093" s="185" t="s">
        <v>2138</v>
      </c>
      <c r="Y1093" s="185" t="s">
        <v>1881</v>
      </c>
      <c r="Z1093" s="185" t="s">
        <v>2384</v>
      </c>
      <c r="AA1093" s="185" t="s">
        <v>1883</v>
      </c>
      <c r="AB1093" s="185" t="s">
        <v>1923</v>
      </c>
      <c r="AC1093" s="185" t="s">
        <v>5858</v>
      </c>
      <c r="AD1093" s="185" t="s">
        <v>2130</v>
      </c>
      <c r="AE1093" s="185" t="s">
        <v>1887</v>
      </c>
      <c r="AF1093" s="185" t="s">
        <v>1888</v>
      </c>
      <c r="AG1093" s="185" t="s">
        <v>1889</v>
      </c>
      <c r="AH1093" s="185" t="s">
        <v>1883</v>
      </c>
      <c r="AI1093" s="185" t="s">
        <v>1890</v>
      </c>
      <c r="AK1093" s="185" t="s">
        <v>5859</v>
      </c>
      <c r="AL1093" s="185" t="s">
        <v>5860</v>
      </c>
      <c r="AM1093" s="185" t="s">
        <v>2091</v>
      </c>
      <c r="AN1093" s="185" t="s">
        <v>2067</v>
      </c>
      <c r="AO1093" s="185" t="s">
        <v>2092</v>
      </c>
      <c r="AP1093" s="185" t="s">
        <v>1896</v>
      </c>
      <c r="AQ1093" s="185" t="s">
        <v>2012</v>
      </c>
      <c r="AR1093" s="185" t="s">
        <v>2217</v>
      </c>
      <c r="AS1093" s="185">
        <v>3211673</v>
      </c>
      <c r="AT1093" s="185" t="s">
        <v>2217</v>
      </c>
      <c r="AV1093" s="185" t="s">
        <v>1920</v>
      </c>
      <c r="AW1093" s="185">
        <v>3211673</v>
      </c>
      <c r="AX1093" s="185">
        <v>0</v>
      </c>
      <c r="AY1093" s="185" t="s">
        <v>2022</v>
      </c>
      <c r="AZ1093" s="186">
        <v>0</v>
      </c>
      <c r="BA1093" s="231">
        <v>8</v>
      </c>
      <c r="BB1093" s="185">
        <v>0</v>
      </c>
      <c r="BC1093" s="185" t="s">
        <v>1332</v>
      </c>
      <c r="BD1093" s="187">
        <v>25838</v>
      </c>
      <c r="BE1093" s="187">
        <v>38719</v>
      </c>
      <c r="BF1093" s="187">
        <v>42898</v>
      </c>
      <c r="BH1093" s="187">
        <v>43467</v>
      </c>
      <c r="BI1093" s="187">
        <v>43831</v>
      </c>
      <c r="BO1093" s="185" t="s">
        <v>2023</v>
      </c>
      <c r="BR1093" s="185" t="s">
        <v>2024</v>
      </c>
      <c r="BV1093" s="185" t="s">
        <v>1901</v>
      </c>
      <c r="BW1093" s="185" t="s">
        <v>1926</v>
      </c>
      <c r="BX1093" s="185" t="s">
        <v>1902</v>
      </c>
      <c r="BY1093" s="187">
        <v>44198</v>
      </c>
      <c r="BZ1093" s="187">
        <v>44198</v>
      </c>
      <c r="CA1093" s="185">
        <v>0</v>
      </c>
      <c r="CB1093" s="185">
        <v>3211673</v>
      </c>
      <c r="CC1093" s="185">
        <v>0</v>
      </c>
      <c r="CD1093" s="185">
        <v>0</v>
      </c>
      <c r="CE1093" s="185">
        <v>0</v>
      </c>
      <c r="CF1093" s="185">
        <v>0</v>
      </c>
      <c r="CG1093" s="185">
        <v>0</v>
      </c>
      <c r="CH1093" s="185">
        <v>0</v>
      </c>
      <c r="CI1093" s="185">
        <v>0</v>
      </c>
      <c r="CK1093" s="185">
        <v>0</v>
      </c>
      <c r="CL1093" s="185">
        <v>0</v>
      </c>
      <c r="CM1093" s="185">
        <v>0</v>
      </c>
      <c r="CN1093" s="185">
        <v>0</v>
      </c>
      <c r="CO1093" s="185">
        <v>0</v>
      </c>
      <c r="CP1093" s="185">
        <v>0</v>
      </c>
      <c r="CQ1093" s="185">
        <v>256934</v>
      </c>
      <c r="CR1093" s="185">
        <v>0</v>
      </c>
      <c r="CS1093" s="185">
        <v>0</v>
      </c>
      <c r="CT1093" s="185">
        <v>0</v>
      </c>
      <c r="CU1093" s="185">
        <v>0</v>
      </c>
      <c r="CV1093" s="185">
        <v>0</v>
      </c>
      <c r="CW1093" s="185">
        <v>3468607</v>
      </c>
      <c r="CX1093" s="185">
        <v>1462040</v>
      </c>
      <c r="CY1093" s="185">
        <v>2006567</v>
      </c>
      <c r="CZ1093" s="185" t="s">
        <v>8035</v>
      </c>
      <c r="DA1093" s="185">
        <v>289051</v>
      </c>
      <c r="DB1093" s="185">
        <v>273000</v>
      </c>
      <c r="DC1093" s="185">
        <v>385400</v>
      </c>
      <c r="DD1093" s="185">
        <v>3469000</v>
      </c>
      <c r="DE1093" s="185">
        <v>138800</v>
      </c>
      <c r="DF1093" s="185">
        <v>69400</v>
      </c>
      <c r="DG1093" s="185">
        <v>104100</v>
      </c>
      <c r="DH1093" s="185">
        <v>160584</v>
      </c>
      <c r="DI1093" s="185">
        <v>30</v>
      </c>
      <c r="DJ1093" s="185">
        <v>0</v>
      </c>
      <c r="DK1093" s="185">
        <v>0</v>
      </c>
      <c r="DL1093" s="185">
        <v>0</v>
      </c>
      <c r="DM1093" s="187">
        <v>44208</v>
      </c>
      <c r="DN1093" s="187">
        <v>44228</v>
      </c>
      <c r="DO1093" s="185">
        <v>0</v>
      </c>
      <c r="DP1093" s="185">
        <v>128500</v>
      </c>
      <c r="DQ1093" s="185">
        <v>0</v>
      </c>
      <c r="DR1093" s="185" t="s">
        <v>1946</v>
      </c>
      <c r="DS1093" s="185" t="s">
        <v>1903</v>
      </c>
      <c r="DT1093" s="185">
        <v>128500</v>
      </c>
      <c r="DV1093" s="185" t="s">
        <v>2123</v>
      </c>
      <c r="DW1093" s="185">
        <v>3212000</v>
      </c>
      <c r="DX1093" s="185" t="s">
        <v>1896</v>
      </c>
    </row>
    <row r="1094" spans="1:128" x14ac:dyDescent="0.25">
      <c r="A1094" s="185">
        <v>27</v>
      </c>
      <c r="B1094" s="185">
        <v>2600100</v>
      </c>
      <c r="D1094" s="230">
        <v>1.044E-2</v>
      </c>
      <c r="E1094" s="185">
        <v>27145</v>
      </c>
      <c r="F1094" s="185">
        <v>78704664</v>
      </c>
      <c r="I1094" s="185">
        <v>3067150</v>
      </c>
      <c r="J1094" s="185">
        <v>1043079</v>
      </c>
      <c r="L1094" s="185">
        <v>3461194</v>
      </c>
      <c r="M1094" s="185" t="s">
        <v>2390</v>
      </c>
      <c r="N1094" s="185" t="s">
        <v>1313</v>
      </c>
      <c r="O1094" s="185" t="s">
        <v>1332</v>
      </c>
      <c r="R1094" s="185" t="s">
        <v>1879</v>
      </c>
      <c r="S1094" s="185" t="s">
        <v>289</v>
      </c>
      <c r="T1094" s="185" t="s">
        <v>74</v>
      </c>
      <c r="U1094" s="185" t="s">
        <v>682</v>
      </c>
      <c r="V1094" s="185" t="s">
        <v>2012</v>
      </c>
      <c r="W1094" s="185" t="s">
        <v>1375</v>
      </c>
      <c r="X1094" s="185" t="s">
        <v>2138</v>
      </c>
      <c r="Y1094" s="185" t="s">
        <v>2268</v>
      </c>
      <c r="Z1094" s="185" t="s">
        <v>2391</v>
      </c>
      <c r="AA1094" s="185" t="s">
        <v>1883</v>
      </c>
      <c r="AB1094" s="185" t="s">
        <v>1884</v>
      </c>
      <c r="AC1094" s="185" t="s">
        <v>5861</v>
      </c>
      <c r="AD1094" s="185" t="s">
        <v>7108</v>
      </c>
      <c r="AE1094" s="185" t="s">
        <v>1887</v>
      </c>
      <c r="AF1094" s="185" t="s">
        <v>1888</v>
      </c>
      <c r="AG1094" s="185" t="s">
        <v>1889</v>
      </c>
      <c r="AH1094" s="185" t="s">
        <v>1883</v>
      </c>
      <c r="AI1094" s="185" t="s">
        <v>1890</v>
      </c>
      <c r="AK1094" s="185" t="s">
        <v>2030</v>
      </c>
      <c r="AL1094" s="185" t="s">
        <v>5862</v>
      </c>
      <c r="AM1094" s="185" t="s">
        <v>5863</v>
      </c>
      <c r="AN1094" s="185" t="s">
        <v>2993</v>
      </c>
      <c r="AO1094" s="185" t="s">
        <v>1978</v>
      </c>
      <c r="AP1094" s="185" t="s">
        <v>1896</v>
      </c>
      <c r="AQ1094" s="185" t="s">
        <v>2012</v>
      </c>
      <c r="AR1094" s="185" t="s">
        <v>2747</v>
      </c>
      <c r="AS1094" s="185">
        <v>2980227</v>
      </c>
      <c r="AT1094" s="185" t="s">
        <v>2747</v>
      </c>
      <c r="AV1094" s="185" t="s">
        <v>1920</v>
      </c>
      <c r="AW1094" s="185">
        <v>2980227</v>
      </c>
      <c r="AX1094" s="185">
        <v>0</v>
      </c>
      <c r="AY1094" s="185" t="s">
        <v>2022</v>
      </c>
      <c r="AZ1094" s="186">
        <v>0</v>
      </c>
      <c r="BA1094" s="231">
        <v>0</v>
      </c>
      <c r="BB1094" s="185">
        <v>0</v>
      </c>
      <c r="BD1094" s="187">
        <v>25659</v>
      </c>
      <c r="BE1094" s="187">
        <v>42867</v>
      </c>
      <c r="BF1094" s="187">
        <v>42867</v>
      </c>
      <c r="BH1094" s="187">
        <v>43963</v>
      </c>
      <c r="BI1094" s="187">
        <v>44327</v>
      </c>
      <c r="BO1094" s="185" t="s">
        <v>2023</v>
      </c>
      <c r="BR1094" s="185" t="s">
        <v>2024</v>
      </c>
      <c r="BV1094" s="185" t="s">
        <v>1901</v>
      </c>
      <c r="BW1094" s="185" t="s">
        <v>1896</v>
      </c>
      <c r="BX1094" s="185" t="s">
        <v>1902</v>
      </c>
      <c r="BY1094" s="187">
        <v>42867</v>
      </c>
      <c r="BZ1094" s="187">
        <v>44328</v>
      </c>
      <c r="CA1094" s="185">
        <v>0</v>
      </c>
      <c r="CB1094" s="185">
        <v>2682204</v>
      </c>
      <c r="CC1094" s="185">
        <v>0</v>
      </c>
      <c r="CD1094" s="185">
        <v>0</v>
      </c>
      <c r="CE1094" s="185">
        <v>0</v>
      </c>
      <c r="CF1094" s="185">
        <v>0</v>
      </c>
      <c r="CG1094" s="185">
        <v>0</v>
      </c>
      <c r="CH1094" s="185">
        <v>0</v>
      </c>
      <c r="CI1094" s="185">
        <v>549204</v>
      </c>
      <c r="CK1094" s="185">
        <v>0</v>
      </c>
      <c r="CL1094" s="185">
        <v>0</v>
      </c>
      <c r="CM1094" s="185">
        <v>0</v>
      </c>
      <c r="CN1094" s="185">
        <v>0</v>
      </c>
      <c r="CO1094" s="185">
        <v>0</v>
      </c>
      <c r="CP1094" s="185">
        <v>0</v>
      </c>
      <c r="CQ1094" s="185">
        <v>0</v>
      </c>
      <c r="CR1094" s="185">
        <v>0</v>
      </c>
      <c r="CS1094" s="185">
        <v>0</v>
      </c>
      <c r="CT1094" s="185">
        <v>0</v>
      </c>
      <c r="CU1094" s="185">
        <v>0</v>
      </c>
      <c r="CV1094" s="185">
        <v>0</v>
      </c>
      <c r="CW1094" s="185">
        <v>3322746</v>
      </c>
      <c r="CX1094" s="185">
        <v>322538</v>
      </c>
      <c r="CY1094" s="185">
        <v>3000208</v>
      </c>
      <c r="CZ1094" s="185" t="s">
        <v>8035</v>
      </c>
      <c r="DA1094" s="185">
        <v>269284</v>
      </c>
      <c r="DB1094" s="185">
        <v>245600</v>
      </c>
      <c r="DC1094" s="185">
        <v>346700</v>
      </c>
      <c r="DD1094" s="185">
        <v>3231000</v>
      </c>
      <c r="DE1094" s="185">
        <v>129200</v>
      </c>
      <c r="DF1094" s="185">
        <v>64600</v>
      </c>
      <c r="DG1094" s="185">
        <v>96900</v>
      </c>
      <c r="DH1094" s="185">
        <v>0</v>
      </c>
      <c r="DI1094" s="185">
        <v>27</v>
      </c>
      <c r="DJ1094" s="185">
        <v>0</v>
      </c>
      <c r="DK1094" s="185">
        <v>3</v>
      </c>
      <c r="DL1094" s="185">
        <v>0</v>
      </c>
      <c r="DM1094" s="187">
        <v>44375</v>
      </c>
      <c r="DN1094" s="187">
        <v>44396</v>
      </c>
      <c r="DO1094" s="185">
        <v>0</v>
      </c>
      <c r="DP1094" s="185">
        <v>115600</v>
      </c>
      <c r="DQ1094" s="185">
        <v>0</v>
      </c>
      <c r="DR1094" s="185" t="s">
        <v>1946</v>
      </c>
      <c r="DS1094" s="185" t="s">
        <v>2026</v>
      </c>
      <c r="DT1094" s="185">
        <v>115600</v>
      </c>
      <c r="DV1094" s="185" t="s">
        <v>2397</v>
      </c>
      <c r="DW1094" s="185">
        <v>2889000</v>
      </c>
      <c r="DX1094" s="185" t="s">
        <v>1896</v>
      </c>
    </row>
    <row r="1095" spans="1:128" x14ac:dyDescent="0.25">
      <c r="A1095" s="185">
        <v>30</v>
      </c>
      <c r="B1095" s="185">
        <v>2980000</v>
      </c>
      <c r="D1095" s="230">
        <v>2.436E-2</v>
      </c>
      <c r="E1095" s="185">
        <v>72593</v>
      </c>
      <c r="F1095" s="185">
        <v>78706388</v>
      </c>
      <c r="I1095" s="185">
        <v>3067150</v>
      </c>
      <c r="J1095" s="185">
        <v>1043079</v>
      </c>
      <c r="L1095" s="185">
        <v>3461194</v>
      </c>
      <c r="M1095" s="185" t="s">
        <v>2219</v>
      </c>
      <c r="N1095" s="185" t="s">
        <v>1313</v>
      </c>
      <c r="R1095" s="185" t="s">
        <v>1264</v>
      </c>
      <c r="S1095" s="185" t="s">
        <v>688</v>
      </c>
      <c r="T1095" s="185" t="s">
        <v>652</v>
      </c>
      <c r="U1095" s="185" t="s">
        <v>682</v>
      </c>
      <c r="V1095" s="185" t="s">
        <v>2012</v>
      </c>
      <c r="W1095" s="185" t="s">
        <v>281</v>
      </c>
      <c r="X1095" s="185" t="s">
        <v>2013</v>
      </c>
      <c r="Y1095" s="185" t="s">
        <v>1881</v>
      </c>
      <c r="Z1095" s="185" t="s">
        <v>2384</v>
      </c>
      <c r="AA1095" s="185" t="s">
        <v>1883</v>
      </c>
      <c r="AB1095" s="185" t="s">
        <v>1923</v>
      </c>
      <c r="AC1095" s="185" t="s">
        <v>5864</v>
      </c>
      <c r="AD1095" s="185" t="s">
        <v>3716</v>
      </c>
      <c r="AE1095" s="185" t="s">
        <v>1887</v>
      </c>
      <c r="AF1095" s="185" t="s">
        <v>1888</v>
      </c>
      <c r="AG1095" s="185" t="s">
        <v>1889</v>
      </c>
      <c r="AH1095" s="185" t="s">
        <v>1883</v>
      </c>
      <c r="AI1095" s="185" t="s">
        <v>1890</v>
      </c>
      <c r="AK1095" s="185" t="s">
        <v>4667</v>
      </c>
      <c r="AL1095" s="185" t="s">
        <v>5865</v>
      </c>
      <c r="AM1095" s="185" t="s">
        <v>5866</v>
      </c>
      <c r="AN1095" s="185" t="s">
        <v>3477</v>
      </c>
      <c r="AO1095" s="185" t="s">
        <v>2039</v>
      </c>
      <c r="AP1095" s="185" t="s">
        <v>1896</v>
      </c>
      <c r="AQ1095" s="185" t="s">
        <v>2012</v>
      </c>
      <c r="AR1095" s="185" t="s">
        <v>2747</v>
      </c>
      <c r="AS1095" s="185">
        <v>2980227</v>
      </c>
      <c r="AT1095" s="185" t="s">
        <v>2747</v>
      </c>
      <c r="AV1095" s="185" t="s">
        <v>1920</v>
      </c>
      <c r="AW1095" s="185">
        <v>2980227</v>
      </c>
      <c r="AX1095" s="185">
        <v>0</v>
      </c>
      <c r="AY1095" s="185" t="s">
        <v>2022</v>
      </c>
      <c r="AZ1095" s="186">
        <v>0</v>
      </c>
      <c r="BA1095" s="231">
        <v>20</v>
      </c>
      <c r="BB1095" s="185">
        <v>0</v>
      </c>
      <c r="BC1095" s="185" t="s">
        <v>1332</v>
      </c>
      <c r="BD1095" s="187">
        <v>26036</v>
      </c>
      <c r="BE1095" s="187">
        <v>37019</v>
      </c>
      <c r="BF1095" s="187">
        <v>37019</v>
      </c>
      <c r="BH1095" s="187">
        <v>43228</v>
      </c>
      <c r="BI1095" s="187">
        <v>43592</v>
      </c>
      <c r="BO1095" s="185" t="s">
        <v>2023</v>
      </c>
      <c r="BR1095" s="185" t="s">
        <v>2024</v>
      </c>
      <c r="BV1095" s="185" t="s">
        <v>1901</v>
      </c>
      <c r="BW1095" s="185" t="s">
        <v>1896</v>
      </c>
      <c r="BX1095" s="185" t="s">
        <v>2025</v>
      </c>
      <c r="BY1095" s="187">
        <v>44324</v>
      </c>
      <c r="BZ1095" s="187">
        <v>44324</v>
      </c>
      <c r="CA1095" s="185">
        <v>0</v>
      </c>
      <c r="CB1095" s="185">
        <v>2980227</v>
      </c>
      <c r="CC1095" s="185">
        <v>0</v>
      </c>
      <c r="CD1095" s="185">
        <v>0</v>
      </c>
      <c r="CE1095" s="185">
        <v>0</v>
      </c>
      <c r="CF1095" s="185">
        <v>0</v>
      </c>
      <c r="CG1095" s="185">
        <v>0</v>
      </c>
      <c r="CH1095" s="185">
        <v>0</v>
      </c>
      <c r="CI1095" s="185">
        <v>0</v>
      </c>
      <c r="CK1095" s="185">
        <v>0</v>
      </c>
      <c r="CL1095" s="185">
        <v>0</v>
      </c>
      <c r="CM1095" s="185">
        <v>0</v>
      </c>
      <c r="CN1095" s="185">
        <v>0</v>
      </c>
      <c r="CO1095" s="185">
        <v>0</v>
      </c>
      <c r="CP1095" s="185">
        <v>0</v>
      </c>
      <c r="CQ1095" s="185">
        <v>596045</v>
      </c>
      <c r="CR1095" s="185">
        <v>0</v>
      </c>
      <c r="CS1095" s="185">
        <v>0</v>
      </c>
      <c r="CT1095" s="185">
        <v>0</v>
      </c>
      <c r="CU1095" s="185">
        <v>0</v>
      </c>
      <c r="CV1095" s="185">
        <v>0</v>
      </c>
      <c r="CW1095" s="185">
        <v>3576272</v>
      </c>
      <c r="CX1095" s="185">
        <v>1406213</v>
      </c>
      <c r="CY1095" s="185">
        <v>2170059</v>
      </c>
      <c r="CZ1095" s="185" t="s">
        <v>8035</v>
      </c>
      <c r="DA1095" s="185">
        <v>298023</v>
      </c>
      <c r="DB1095" s="185">
        <v>253300</v>
      </c>
      <c r="DC1095" s="185">
        <v>357600</v>
      </c>
      <c r="DD1095" s="185">
        <v>3576000</v>
      </c>
      <c r="DE1095" s="185">
        <v>143000</v>
      </c>
      <c r="DF1095" s="185">
        <v>71500</v>
      </c>
      <c r="DG1095" s="185">
        <v>107300</v>
      </c>
      <c r="DH1095" s="185">
        <v>0</v>
      </c>
      <c r="DI1095" s="185">
        <v>30</v>
      </c>
      <c r="DJ1095" s="185">
        <v>0</v>
      </c>
      <c r="DK1095" s="185">
        <v>0</v>
      </c>
      <c r="DL1095" s="185">
        <v>0</v>
      </c>
      <c r="DM1095" s="187">
        <v>44197</v>
      </c>
      <c r="DN1095" s="187">
        <v>44209</v>
      </c>
      <c r="DO1095" s="185">
        <v>0</v>
      </c>
      <c r="DP1095" s="185">
        <v>119200</v>
      </c>
      <c r="DQ1095" s="185">
        <v>0</v>
      </c>
      <c r="DR1095" s="185" t="s">
        <v>2026</v>
      </c>
      <c r="DS1095" s="185" t="s">
        <v>1903</v>
      </c>
      <c r="DT1095" s="185">
        <v>119200</v>
      </c>
      <c r="DV1095" s="185" t="s">
        <v>2123</v>
      </c>
      <c r="DW1095" s="185">
        <v>2980000</v>
      </c>
      <c r="DX1095" s="185" t="s">
        <v>1896</v>
      </c>
    </row>
    <row r="1096" spans="1:128" x14ac:dyDescent="0.25">
      <c r="A1096" s="185">
        <v>30</v>
      </c>
      <c r="B1096" s="185">
        <v>3407000</v>
      </c>
      <c r="D1096" s="230">
        <v>2.436E-2</v>
      </c>
      <c r="E1096" s="185">
        <v>82995</v>
      </c>
      <c r="F1096" s="185">
        <v>78709565</v>
      </c>
      <c r="I1096" s="185">
        <v>3506798</v>
      </c>
      <c r="J1096" s="185">
        <v>1192596</v>
      </c>
      <c r="L1096" s="185">
        <v>3956703</v>
      </c>
      <c r="M1096" s="185" t="s">
        <v>2390</v>
      </c>
      <c r="N1096" s="185" t="s">
        <v>1985</v>
      </c>
      <c r="R1096" s="185" t="s">
        <v>1879</v>
      </c>
      <c r="S1096" s="185" t="s">
        <v>289</v>
      </c>
      <c r="T1096" s="185" t="s">
        <v>2919</v>
      </c>
      <c r="U1096" s="185" t="s">
        <v>682</v>
      </c>
      <c r="V1096" s="185" t="s">
        <v>1963</v>
      </c>
      <c r="W1096" s="185" t="s">
        <v>403</v>
      </c>
      <c r="X1096" s="185" t="s">
        <v>1880</v>
      </c>
      <c r="Y1096" s="185" t="s">
        <v>1881</v>
      </c>
      <c r="Z1096" s="185" t="s">
        <v>2391</v>
      </c>
      <c r="AA1096" s="185" t="s">
        <v>1883</v>
      </c>
      <c r="AB1096" s="185" t="s">
        <v>1884</v>
      </c>
      <c r="AC1096" s="185" t="s">
        <v>5867</v>
      </c>
      <c r="AD1096" s="185" t="s">
        <v>2920</v>
      </c>
      <c r="AE1096" s="185" t="s">
        <v>1887</v>
      </c>
      <c r="AF1096" s="185" t="s">
        <v>1888</v>
      </c>
      <c r="AG1096" s="185" t="s">
        <v>1889</v>
      </c>
      <c r="AH1096" s="185" t="s">
        <v>1883</v>
      </c>
      <c r="AI1096" s="185" t="s">
        <v>1890</v>
      </c>
      <c r="AK1096" s="185" t="s">
        <v>4053</v>
      </c>
      <c r="AL1096" s="185" t="s">
        <v>2880</v>
      </c>
      <c r="AM1096" s="185" t="s">
        <v>5868</v>
      </c>
      <c r="AN1096" s="185" t="s">
        <v>5869</v>
      </c>
      <c r="AO1096" s="185" t="s">
        <v>2039</v>
      </c>
      <c r="AP1096" s="185" t="s">
        <v>1896</v>
      </c>
      <c r="AQ1096" s="185" t="s">
        <v>2012</v>
      </c>
      <c r="AR1096" s="185" t="s">
        <v>2300</v>
      </c>
      <c r="AS1096" s="185">
        <v>2593510</v>
      </c>
      <c r="AT1096" s="185" t="s">
        <v>2147</v>
      </c>
      <c r="AU1096" s="185" t="s">
        <v>1332</v>
      </c>
      <c r="AV1096" s="185" t="s">
        <v>1920</v>
      </c>
      <c r="AW1096" s="185">
        <v>3407415</v>
      </c>
      <c r="AX1096" s="185">
        <v>0</v>
      </c>
      <c r="AY1096" s="185" t="s">
        <v>1996</v>
      </c>
      <c r="AZ1096" s="186">
        <v>0</v>
      </c>
      <c r="BA1096" s="231">
        <v>0</v>
      </c>
      <c r="BB1096" s="185">
        <v>0</v>
      </c>
      <c r="BC1096" s="185" t="s">
        <v>1332</v>
      </c>
      <c r="BD1096" s="187">
        <v>26409</v>
      </c>
      <c r="BE1096" s="187">
        <v>35349</v>
      </c>
      <c r="BF1096" s="187">
        <v>35349</v>
      </c>
      <c r="BH1096" s="187">
        <v>43749</v>
      </c>
      <c r="BI1096" s="187">
        <v>44114</v>
      </c>
      <c r="BV1096" s="185" t="s">
        <v>1901</v>
      </c>
      <c r="BW1096" s="185" t="s">
        <v>1926</v>
      </c>
      <c r="BX1096" s="185" t="s">
        <v>1902</v>
      </c>
      <c r="BY1096" s="187">
        <v>42654</v>
      </c>
      <c r="BZ1096" s="187">
        <v>44115</v>
      </c>
      <c r="CA1096" s="185">
        <v>0</v>
      </c>
      <c r="CB1096" s="185">
        <v>3407415</v>
      </c>
      <c r="CC1096" s="185">
        <v>0</v>
      </c>
      <c r="CD1096" s="185">
        <v>0</v>
      </c>
      <c r="CE1096" s="185">
        <v>0</v>
      </c>
      <c r="CF1096" s="185">
        <v>0</v>
      </c>
      <c r="CG1096" s="185">
        <v>0</v>
      </c>
      <c r="CH1096" s="185">
        <v>0</v>
      </c>
      <c r="CI1096" s="185">
        <v>0</v>
      </c>
      <c r="CK1096" s="185">
        <v>0</v>
      </c>
      <c r="CL1096" s="185">
        <v>0</v>
      </c>
      <c r="CM1096" s="185">
        <v>0</v>
      </c>
      <c r="CN1096" s="185">
        <v>0</v>
      </c>
      <c r="CO1096" s="185">
        <v>0</v>
      </c>
      <c r="CP1096" s="185">
        <v>0</v>
      </c>
      <c r="CQ1096" s="185">
        <v>0</v>
      </c>
      <c r="CR1096" s="185">
        <v>0</v>
      </c>
      <c r="CS1096" s="185">
        <v>0</v>
      </c>
      <c r="CT1096" s="185">
        <v>0</v>
      </c>
      <c r="CU1096" s="185">
        <v>0</v>
      </c>
      <c r="CV1096" s="185">
        <v>0</v>
      </c>
      <c r="CW1096" s="185">
        <v>3407415</v>
      </c>
      <c r="CX1096" s="185">
        <v>1751708</v>
      </c>
      <c r="CY1096" s="185">
        <v>1655707</v>
      </c>
      <c r="CZ1096" s="185" t="s">
        <v>8035</v>
      </c>
      <c r="DA1096" s="185">
        <v>283951</v>
      </c>
      <c r="DB1096" s="185">
        <v>289600</v>
      </c>
      <c r="DC1096" s="185">
        <v>408800</v>
      </c>
      <c r="DD1096" s="185">
        <v>3407000</v>
      </c>
      <c r="DE1096" s="185">
        <v>136300</v>
      </c>
      <c r="DF1096" s="185">
        <v>68100</v>
      </c>
      <c r="DG1096" s="185">
        <v>102200</v>
      </c>
      <c r="DH1096" s="185">
        <v>170371</v>
      </c>
      <c r="DI1096" s="185">
        <v>30</v>
      </c>
      <c r="DJ1096" s="185">
        <v>0</v>
      </c>
      <c r="DK1096" s="185">
        <v>0</v>
      </c>
      <c r="DL1096" s="185">
        <v>0</v>
      </c>
      <c r="DM1096" s="187">
        <v>44117</v>
      </c>
      <c r="DN1096" s="187">
        <v>44138</v>
      </c>
      <c r="DO1096" s="185">
        <v>0</v>
      </c>
      <c r="DP1096" s="185">
        <v>136300</v>
      </c>
      <c r="DQ1096" s="185">
        <v>0</v>
      </c>
      <c r="DR1096" s="185" t="s">
        <v>1888</v>
      </c>
      <c r="DS1096" s="185" t="s">
        <v>1903</v>
      </c>
      <c r="DT1096" s="185">
        <v>136300</v>
      </c>
      <c r="DV1096" s="185" t="s">
        <v>2397</v>
      </c>
      <c r="DW1096" s="185">
        <v>3407000</v>
      </c>
      <c r="DX1096" s="185" t="s">
        <v>1896</v>
      </c>
    </row>
    <row r="1097" spans="1:128" x14ac:dyDescent="0.25">
      <c r="A1097" s="185">
        <v>30</v>
      </c>
      <c r="B1097" s="185">
        <v>1475000</v>
      </c>
      <c r="D1097" s="230">
        <v>2.436E-2</v>
      </c>
      <c r="E1097" s="185">
        <v>35931</v>
      </c>
      <c r="F1097" s="185">
        <v>78710085</v>
      </c>
      <c r="I1097" s="185">
        <v>1705883</v>
      </c>
      <c r="J1097" s="185">
        <v>737727</v>
      </c>
      <c r="L1097" s="185">
        <v>1924781</v>
      </c>
      <c r="M1097" s="185" t="s">
        <v>2219</v>
      </c>
      <c r="N1097" s="185" t="s">
        <v>1878</v>
      </c>
      <c r="R1097" s="185" t="s">
        <v>1879</v>
      </c>
      <c r="S1097" s="185" t="s">
        <v>688</v>
      </c>
      <c r="T1097" s="185" t="s">
        <v>643</v>
      </c>
      <c r="U1097" s="185" t="s">
        <v>682</v>
      </c>
      <c r="V1097" s="185" t="s">
        <v>1272</v>
      </c>
      <c r="W1097" s="185" t="s">
        <v>879</v>
      </c>
      <c r="X1097" s="185" t="s">
        <v>2013</v>
      </c>
      <c r="Y1097" s="185" t="s">
        <v>1881</v>
      </c>
      <c r="Z1097" s="185" t="s">
        <v>2384</v>
      </c>
      <c r="AA1097" s="185" t="s">
        <v>1883</v>
      </c>
      <c r="AB1097" s="185" t="s">
        <v>1923</v>
      </c>
      <c r="AC1097" s="185" t="s">
        <v>5870</v>
      </c>
      <c r="AD1097" s="185" t="s">
        <v>2645</v>
      </c>
      <c r="AE1097" s="185" t="s">
        <v>1887</v>
      </c>
      <c r="AF1097" s="185" t="s">
        <v>1888</v>
      </c>
      <c r="AG1097" s="185" t="s">
        <v>1889</v>
      </c>
      <c r="AH1097" s="185" t="s">
        <v>1883</v>
      </c>
      <c r="AI1097" s="185" t="s">
        <v>1890</v>
      </c>
      <c r="AK1097" s="185" t="s">
        <v>5871</v>
      </c>
      <c r="AL1097" s="185" t="s">
        <v>1915</v>
      </c>
      <c r="AM1097" s="185" t="s">
        <v>5872</v>
      </c>
      <c r="AN1097" s="185" t="s">
        <v>3071</v>
      </c>
      <c r="AO1097" s="185" t="s">
        <v>2078</v>
      </c>
      <c r="AP1097" s="185" t="s">
        <v>1896</v>
      </c>
      <c r="AQ1097" s="185" t="s">
        <v>1272</v>
      </c>
      <c r="AR1097" s="185" t="s">
        <v>1942</v>
      </c>
      <c r="AS1097" s="185">
        <v>1475454</v>
      </c>
      <c r="AT1097" s="185" t="s">
        <v>1942</v>
      </c>
      <c r="AV1097" s="185" t="s">
        <v>1920</v>
      </c>
      <c r="AW1097" s="185">
        <v>1475454</v>
      </c>
      <c r="AX1097" s="185">
        <v>0</v>
      </c>
      <c r="AY1097" s="185" t="s">
        <v>1899</v>
      </c>
      <c r="AZ1097" s="186">
        <v>0</v>
      </c>
      <c r="BA1097" s="231">
        <v>8</v>
      </c>
      <c r="BB1097" s="185">
        <v>0</v>
      </c>
      <c r="BC1097" s="185" t="s">
        <v>1332</v>
      </c>
      <c r="BD1097" s="187">
        <v>26449</v>
      </c>
      <c r="BE1097" s="187">
        <v>41134</v>
      </c>
      <c r="BH1097" s="187">
        <v>43690</v>
      </c>
      <c r="BI1097" s="187">
        <v>44055</v>
      </c>
      <c r="BM1097" s="185" t="s">
        <v>1900</v>
      </c>
      <c r="BN1097" s="185" t="s">
        <v>1275</v>
      </c>
      <c r="BV1097" s="185" t="s">
        <v>1901</v>
      </c>
      <c r="BW1097" s="185" t="s">
        <v>1960</v>
      </c>
      <c r="BX1097" s="185" t="s">
        <v>1902</v>
      </c>
      <c r="BY1097" s="187">
        <v>42960</v>
      </c>
      <c r="BZ1097" s="187">
        <v>44056</v>
      </c>
      <c r="CA1097" s="185">
        <v>0</v>
      </c>
      <c r="CB1097" s="185">
        <v>1475454</v>
      </c>
      <c r="CC1097" s="185">
        <v>0</v>
      </c>
      <c r="CD1097" s="185">
        <v>102854</v>
      </c>
      <c r="CE1097" s="185">
        <v>0</v>
      </c>
      <c r="CF1097" s="185">
        <v>0</v>
      </c>
      <c r="CG1097" s="185">
        <v>0</v>
      </c>
      <c r="CH1097" s="185">
        <v>0</v>
      </c>
      <c r="CI1097" s="185">
        <v>0</v>
      </c>
      <c r="CK1097" s="185">
        <v>0</v>
      </c>
      <c r="CL1097" s="185">
        <v>0</v>
      </c>
      <c r="CM1097" s="185">
        <v>0</v>
      </c>
      <c r="CN1097" s="185">
        <v>0</v>
      </c>
      <c r="CO1097" s="185">
        <v>0</v>
      </c>
      <c r="CP1097" s="185">
        <v>66098</v>
      </c>
      <c r="CQ1097" s="185">
        <v>118036</v>
      </c>
      <c r="CR1097" s="185">
        <v>0</v>
      </c>
      <c r="CS1097" s="185">
        <v>0</v>
      </c>
      <c r="CT1097" s="185">
        <v>0</v>
      </c>
      <c r="CU1097" s="185">
        <v>0</v>
      </c>
      <c r="CV1097" s="185">
        <v>0</v>
      </c>
      <c r="CW1097" s="185">
        <v>1762442</v>
      </c>
      <c r="CX1097" s="185">
        <v>719396</v>
      </c>
      <c r="CY1097" s="185">
        <v>1043046</v>
      </c>
      <c r="CZ1097" s="185" t="s">
        <v>8035</v>
      </c>
      <c r="DA1097" s="185">
        <v>146870</v>
      </c>
      <c r="DB1097" s="185">
        <v>125400</v>
      </c>
      <c r="DC1097" s="185">
        <v>177000</v>
      </c>
      <c r="DD1097" s="185">
        <v>1660000</v>
      </c>
      <c r="DE1097" s="185">
        <v>66400</v>
      </c>
      <c r="DF1097" s="185">
        <v>33200</v>
      </c>
      <c r="DG1097" s="185">
        <v>49800</v>
      </c>
      <c r="DH1097" s="185">
        <v>0</v>
      </c>
      <c r="DI1097" s="185">
        <v>30</v>
      </c>
      <c r="DJ1097" s="185">
        <v>0</v>
      </c>
      <c r="DK1097" s="185">
        <v>0</v>
      </c>
      <c r="DL1097" s="185">
        <v>0</v>
      </c>
      <c r="DM1097" s="187">
        <v>44197</v>
      </c>
      <c r="DN1097" s="187">
        <v>44215</v>
      </c>
      <c r="DO1097" s="185">
        <v>0</v>
      </c>
      <c r="DP1097" s="185">
        <v>59000</v>
      </c>
      <c r="DQ1097" s="185">
        <v>0</v>
      </c>
      <c r="DR1097" s="185" t="s">
        <v>2026</v>
      </c>
      <c r="DS1097" s="185" t="s">
        <v>1903</v>
      </c>
      <c r="DT1097" s="185">
        <v>59000</v>
      </c>
      <c r="DV1097" s="185" t="s">
        <v>2123</v>
      </c>
      <c r="DW1097" s="185">
        <v>1475000</v>
      </c>
      <c r="DX1097" s="185" t="s">
        <v>1896</v>
      </c>
    </row>
    <row r="1098" spans="1:128" x14ac:dyDescent="0.25">
      <c r="A1098" s="185">
        <v>30</v>
      </c>
      <c r="B1098" s="185">
        <v>3082000</v>
      </c>
      <c r="D1098" s="230">
        <v>2.436E-2</v>
      </c>
      <c r="E1098" s="185">
        <v>75078</v>
      </c>
      <c r="F1098" s="185">
        <v>78713839</v>
      </c>
      <c r="I1098" s="185">
        <v>3171807</v>
      </c>
      <c r="J1098" s="185">
        <v>1078671</v>
      </c>
      <c r="L1098" s="185">
        <v>3436124</v>
      </c>
      <c r="M1098" s="185" t="s">
        <v>1946</v>
      </c>
      <c r="N1098" s="185" t="s">
        <v>1962</v>
      </c>
      <c r="R1098" s="185" t="s">
        <v>1264</v>
      </c>
      <c r="S1098" s="185" t="s">
        <v>781</v>
      </c>
      <c r="T1098" s="185" t="s">
        <v>130</v>
      </c>
      <c r="U1098" s="185" t="s">
        <v>1986</v>
      </c>
      <c r="V1098" s="185" t="s">
        <v>2012</v>
      </c>
      <c r="W1098" s="185" t="s">
        <v>744</v>
      </c>
      <c r="X1098" s="185" t="s">
        <v>2013</v>
      </c>
      <c r="Y1098" s="185" t="s">
        <v>1881</v>
      </c>
      <c r="Z1098" s="185" t="s">
        <v>2650</v>
      </c>
      <c r="AA1098" s="185" t="s">
        <v>1883</v>
      </c>
      <c r="AB1098" s="185" t="s">
        <v>1923</v>
      </c>
      <c r="AC1098" s="185" t="s">
        <v>5873</v>
      </c>
      <c r="AD1098" s="185" t="s">
        <v>2123</v>
      </c>
      <c r="AE1098" s="185" t="s">
        <v>1903</v>
      </c>
      <c r="AF1098" s="185" t="s">
        <v>1887</v>
      </c>
      <c r="AG1098" s="185" t="s">
        <v>1888</v>
      </c>
      <c r="AH1098" s="185" t="s">
        <v>1912</v>
      </c>
      <c r="AI1098" s="185" t="s">
        <v>1890</v>
      </c>
      <c r="AK1098" s="185" t="s">
        <v>2169</v>
      </c>
      <c r="AL1098" s="185" t="s">
        <v>2160</v>
      </c>
      <c r="AM1098" s="185" t="s">
        <v>5874</v>
      </c>
      <c r="AN1098" s="185" t="s">
        <v>5874</v>
      </c>
      <c r="AP1098" s="185" t="s">
        <v>1896</v>
      </c>
      <c r="AQ1098" s="185" t="s">
        <v>2012</v>
      </c>
      <c r="AR1098" s="185" t="s">
        <v>2285</v>
      </c>
      <c r="AS1098" s="185">
        <v>3081918</v>
      </c>
      <c r="AT1098" s="185" t="s">
        <v>2285</v>
      </c>
      <c r="AV1098" s="185" t="s">
        <v>1920</v>
      </c>
      <c r="AW1098" s="185">
        <v>3081918</v>
      </c>
      <c r="AX1098" s="185">
        <v>0</v>
      </c>
      <c r="AY1098" s="185" t="s">
        <v>1968</v>
      </c>
      <c r="AZ1098" s="186">
        <v>0</v>
      </c>
      <c r="BA1098" s="231">
        <v>0</v>
      </c>
      <c r="BB1098" s="185">
        <v>0</v>
      </c>
      <c r="BC1098" s="185" t="s">
        <v>1332</v>
      </c>
      <c r="BD1098" s="187">
        <v>26849</v>
      </c>
      <c r="BE1098" s="187">
        <v>40210</v>
      </c>
      <c r="BF1098" s="187">
        <v>40210</v>
      </c>
      <c r="BH1098" s="187">
        <v>42401</v>
      </c>
      <c r="BI1098" s="187">
        <v>43131</v>
      </c>
      <c r="BO1098" s="185" t="s">
        <v>1969</v>
      </c>
      <c r="BR1098" s="185" t="s">
        <v>1970</v>
      </c>
      <c r="BV1098" s="185" t="s">
        <v>1901</v>
      </c>
      <c r="BW1098" s="185" t="s">
        <v>1896</v>
      </c>
      <c r="BX1098" s="185" t="s">
        <v>2025</v>
      </c>
      <c r="BY1098" s="187">
        <v>43862</v>
      </c>
      <c r="BZ1098" s="187">
        <v>44228</v>
      </c>
      <c r="CA1098" s="185">
        <v>0</v>
      </c>
      <c r="CB1098" s="185">
        <v>3081918</v>
      </c>
      <c r="CC1098" s="185">
        <v>0</v>
      </c>
      <c r="CD1098" s="185">
        <v>0</v>
      </c>
      <c r="CE1098" s="185">
        <v>0</v>
      </c>
      <c r="CF1098" s="185">
        <v>0</v>
      </c>
      <c r="CG1098" s="185">
        <v>0</v>
      </c>
      <c r="CH1098" s="185">
        <v>0</v>
      </c>
      <c r="CI1098" s="185">
        <v>0</v>
      </c>
      <c r="CK1098" s="185">
        <v>0</v>
      </c>
      <c r="CL1098" s="185">
        <v>0</v>
      </c>
      <c r="CM1098" s="185">
        <v>0</v>
      </c>
      <c r="CN1098" s="185">
        <v>0</v>
      </c>
      <c r="CO1098" s="185">
        <v>0</v>
      </c>
      <c r="CP1098" s="185">
        <v>0</v>
      </c>
      <c r="CQ1098" s="185">
        <v>0</v>
      </c>
      <c r="CR1098" s="185">
        <v>0</v>
      </c>
      <c r="CS1098" s="185">
        <v>0</v>
      </c>
      <c r="CT1098" s="185">
        <v>0</v>
      </c>
      <c r="CU1098" s="185">
        <v>0</v>
      </c>
      <c r="CV1098" s="185">
        <v>0</v>
      </c>
      <c r="CW1098" s="185">
        <v>3081918</v>
      </c>
      <c r="CX1098" s="185">
        <v>1603175</v>
      </c>
      <c r="CY1098" s="185">
        <v>1478743</v>
      </c>
      <c r="CZ1098" s="185" t="s">
        <v>8035</v>
      </c>
      <c r="DA1098" s="185">
        <v>256827</v>
      </c>
      <c r="DB1098" s="185">
        <v>262000</v>
      </c>
      <c r="DC1098" s="185">
        <v>369800</v>
      </c>
      <c r="DD1098" s="185">
        <v>3082000</v>
      </c>
      <c r="DE1098" s="185">
        <v>123300</v>
      </c>
      <c r="DF1098" s="185">
        <v>61600</v>
      </c>
      <c r="DG1098" s="185">
        <v>92500</v>
      </c>
      <c r="DH1098" s="185">
        <v>154096</v>
      </c>
      <c r="DI1098" s="185">
        <v>30</v>
      </c>
      <c r="DJ1098" s="185">
        <v>0</v>
      </c>
      <c r="DK1098" s="185">
        <v>0</v>
      </c>
      <c r="DL1098" s="185">
        <v>0</v>
      </c>
      <c r="DM1098" s="187">
        <v>43525</v>
      </c>
      <c r="DN1098" s="187">
        <v>43567</v>
      </c>
      <c r="DO1098" s="185">
        <v>0</v>
      </c>
      <c r="DP1098" s="185">
        <v>123300</v>
      </c>
      <c r="DQ1098" s="185">
        <v>0</v>
      </c>
      <c r="DR1098" s="185" t="s">
        <v>2026</v>
      </c>
      <c r="DS1098" s="185" t="s">
        <v>1903</v>
      </c>
      <c r="DT1098" s="185">
        <v>123300</v>
      </c>
      <c r="DV1098" s="185" t="s">
        <v>2051</v>
      </c>
      <c r="DW1098" s="185">
        <v>3082000</v>
      </c>
      <c r="DX1098" s="185" t="s">
        <v>1896</v>
      </c>
    </row>
    <row r="1099" spans="1:128" x14ac:dyDescent="0.25">
      <c r="A1099" s="185">
        <v>30</v>
      </c>
      <c r="B1099" s="185">
        <v>1475000</v>
      </c>
      <c r="D1099" s="230">
        <v>1.044E-2</v>
      </c>
      <c r="E1099" s="185">
        <v>15399</v>
      </c>
      <c r="F1099" s="185">
        <v>78715486</v>
      </c>
      <c r="I1099" s="185">
        <v>1705883</v>
      </c>
      <c r="J1099" s="185">
        <v>737727</v>
      </c>
      <c r="L1099" s="185">
        <v>1924781</v>
      </c>
      <c r="M1099" s="185" t="s">
        <v>2219</v>
      </c>
      <c r="N1099" s="185" t="s">
        <v>1878</v>
      </c>
      <c r="R1099" s="185" t="s">
        <v>1879</v>
      </c>
      <c r="S1099" s="185" t="s">
        <v>688</v>
      </c>
      <c r="T1099" s="185" t="s">
        <v>643</v>
      </c>
      <c r="U1099" s="185" t="s">
        <v>682</v>
      </c>
      <c r="V1099" s="185" t="s">
        <v>1272</v>
      </c>
      <c r="W1099" s="185" t="s">
        <v>882</v>
      </c>
      <c r="X1099" s="185" t="s">
        <v>1999</v>
      </c>
      <c r="Y1099" s="185" t="s">
        <v>1987</v>
      </c>
      <c r="Z1099" s="185" t="s">
        <v>2384</v>
      </c>
      <c r="AA1099" s="185" t="s">
        <v>1883</v>
      </c>
      <c r="AB1099" s="185" t="s">
        <v>1923</v>
      </c>
      <c r="AC1099" s="185" t="s">
        <v>5875</v>
      </c>
      <c r="AD1099" s="185" t="s">
        <v>2645</v>
      </c>
      <c r="AE1099" s="185" t="s">
        <v>1887</v>
      </c>
      <c r="AF1099" s="185" t="s">
        <v>1888</v>
      </c>
      <c r="AG1099" s="185" t="s">
        <v>1889</v>
      </c>
      <c r="AH1099" s="185" t="s">
        <v>1883</v>
      </c>
      <c r="AI1099" s="185" t="s">
        <v>1890</v>
      </c>
      <c r="AK1099" s="185" t="s">
        <v>4672</v>
      </c>
      <c r="AL1099" s="185" t="s">
        <v>5876</v>
      </c>
      <c r="AM1099" s="185" t="s">
        <v>5877</v>
      </c>
      <c r="AN1099" s="185" t="s">
        <v>2068</v>
      </c>
      <c r="AO1099" s="185" t="s">
        <v>2039</v>
      </c>
      <c r="AP1099" s="185" t="s">
        <v>1896</v>
      </c>
      <c r="AQ1099" s="185" t="s">
        <v>1272</v>
      </c>
      <c r="AR1099" s="185" t="s">
        <v>1942</v>
      </c>
      <c r="AS1099" s="185">
        <v>1475454</v>
      </c>
      <c r="AT1099" s="185" t="s">
        <v>1942</v>
      </c>
      <c r="AV1099" s="185" t="s">
        <v>1920</v>
      </c>
      <c r="AW1099" s="185">
        <v>1475454</v>
      </c>
      <c r="AX1099" s="185">
        <v>0</v>
      </c>
      <c r="AY1099" s="185" t="s">
        <v>1899</v>
      </c>
      <c r="AZ1099" s="186">
        <v>0</v>
      </c>
      <c r="BA1099" s="231">
        <v>8</v>
      </c>
      <c r="BB1099" s="185">
        <v>0</v>
      </c>
      <c r="BD1099" s="187">
        <v>26850</v>
      </c>
      <c r="BE1099" s="187">
        <v>41129</v>
      </c>
      <c r="BH1099" s="187">
        <v>43685</v>
      </c>
      <c r="BI1099" s="187">
        <v>44050</v>
      </c>
      <c r="BM1099" s="185" t="s">
        <v>1900</v>
      </c>
      <c r="BN1099" s="185" t="s">
        <v>1275</v>
      </c>
      <c r="BV1099" s="185" t="s">
        <v>1901</v>
      </c>
      <c r="BW1099" s="185" t="s">
        <v>1896</v>
      </c>
      <c r="BX1099" s="185" t="s">
        <v>1902</v>
      </c>
      <c r="BY1099" s="187">
        <v>42955</v>
      </c>
      <c r="BZ1099" s="187">
        <v>44051</v>
      </c>
      <c r="CA1099" s="185">
        <v>0</v>
      </c>
      <c r="CB1099" s="185">
        <v>1475454</v>
      </c>
      <c r="CC1099" s="185">
        <v>0</v>
      </c>
      <c r="CD1099" s="185">
        <v>102854</v>
      </c>
      <c r="CE1099" s="185">
        <v>0</v>
      </c>
      <c r="CF1099" s="185">
        <v>0</v>
      </c>
      <c r="CG1099" s="185">
        <v>0</v>
      </c>
      <c r="CH1099" s="185">
        <v>0</v>
      </c>
      <c r="CI1099" s="185">
        <v>0</v>
      </c>
      <c r="CK1099" s="185">
        <v>0</v>
      </c>
      <c r="CL1099" s="185">
        <v>0</v>
      </c>
      <c r="CM1099" s="185">
        <v>0</v>
      </c>
      <c r="CN1099" s="185">
        <v>0</v>
      </c>
      <c r="CO1099" s="185">
        <v>0</v>
      </c>
      <c r="CP1099" s="185">
        <v>66098</v>
      </c>
      <c r="CQ1099" s="185">
        <v>118036</v>
      </c>
      <c r="CR1099" s="185">
        <v>0</v>
      </c>
      <c r="CS1099" s="185">
        <v>0</v>
      </c>
      <c r="CT1099" s="185">
        <v>0</v>
      </c>
      <c r="CU1099" s="185">
        <v>0</v>
      </c>
      <c r="CV1099" s="185">
        <v>0</v>
      </c>
      <c r="CW1099" s="185">
        <v>1762442</v>
      </c>
      <c r="CX1099" s="185">
        <v>900422</v>
      </c>
      <c r="CY1099" s="185">
        <v>862020</v>
      </c>
      <c r="CZ1099" s="185" t="s">
        <v>8035</v>
      </c>
      <c r="DA1099" s="185">
        <v>146870</v>
      </c>
      <c r="DB1099" s="185">
        <v>125400</v>
      </c>
      <c r="DC1099" s="185">
        <v>177000</v>
      </c>
      <c r="DD1099" s="185">
        <v>1660000</v>
      </c>
      <c r="DE1099" s="185">
        <v>66400</v>
      </c>
      <c r="DF1099" s="185">
        <v>33200</v>
      </c>
      <c r="DG1099" s="185">
        <v>49800</v>
      </c>
      <c r="DH1099" s="185">
        <v>82220</v>
      </c>
      <c r="DI1099" s="185">
        <v>30</v>
      </c>
      <c r="DJ1099" s="185">
        <v>0</v>
      </c>
      <c r="DK1099" s="185">
        <v>0</v>
      </c>
      <c r="DL1099" s="185">
        <v>0</v>
      </c>
      <c r="DM1099" s="187">
        <v>44138</v>
      </c>
      <c r="DN1099" s="187">
        <v>44159</v>
      </c>
      <c r="DO1099" s="185">
        <v>0</v>
      </c>
      <c r="DP1099" s="185">
        <v>59000</v>
      </c>
      <c r="DQ1099" s="185">
        <v>0</v>
      </c>
      <c r="DR1099" s="185" t="s">
        <v>2009</v>
      </c>
      <c r="DS1099" s="185" t="s">
        <v>1887</v>
      </c>
      <c r="DT1099" s="185">
        <v>59000</v>
      </c>
      <c r="DV1099" s="185" t="s">
        <v>2123</v>
      </c>
      <c r="DW1099" s="185">
        <v>1475000</v>
      </c>
      <c r="DX1099" s="185" t="s">
        <v>1896</v>
      </c>
    </row>
    <row r="1100" spans="1:128" x14ac:dyDescent="0.25">
      <c r="A1100" s="185">
        <v>22</v>
      </c>
      <c r="B1100" s="185">
        <v>2317333</v>
      </c>
      <c r="D1100" s="230">
        <v>4.3499999999999997E-2</v>
      </c>
      <c r="E1100" s="185">
        <v>100804</v>
      </c>
      <c r="F1100" s="185">
        <v>79108776</v>
      </c>
      <c r="I1100" s="185">
        <v>1927761</v>
      </c>
      <c r="J1100" s="185">
        <v>893598</v>
      </c>
      <c r="L1100" s="185">
        <v>2179711</v>
      </c>
      <c r="M1100" s="185" t="s">
        <v>1889</v>
      </c>
      <c r="N1100" s="185" t="s">
        <v>2254</v>
      </c>
      <c r="O1100" s="185" t="s">
        <v>1332</v>
      </c>
      <c r="R1100" s="185" t="s">
        <v>1879</v>
      </c>
      <c r="S1100" s="185" t="s">
        <v>306</v>
      </c>
      <c r="T1100" s="185" t="s">
        <v>306</v>
      </c>
      <c r="U1100" s="185" t="s">
        <v>1753</v>
      </c>
      <c r="V1100" s="185" t="s">
        <v>293</v>
      </c>
      <c r="W1100" s="185" t="s">
        <v>408</v>
      </c>
      <c r="X1100" s="185" t="s">
        <v>1880</v>
      </c>
      <c r="Y1100" s="185" t="s">
        <v>1881</v>
      </c>
      <c r="Z1100" s="185" t="s">
        <v>1909</v>
      </c>
      <c r="AA1100" s="185" t="s">
        <v>1883</v>
      </c>
      <c r="AB1100" s="185" t="s">
        <v>1883</v>
      </c>
      <c r="AC1100" s="185" t="s">
        <v>5878</v>
      </c>
      <c r="AD1100" s="185" t="s">
        <v>1989</v>
      </c>
      <c r="AE1100" s="185" t="s">
        <v>2074</v>
      </c>
      <c r="AF1100" s="185" t="s">
        <v>1889</v>
      </c>
      <c r="AG1100" s="185" t="s">
        <v>2026</v>
      </c>
      <c r="AH1100" s="185" t="s">
        <v>1912</v>
      </c>
      <c r="AI1100" s="185" t="s">
        <v>1890</v>
      </c>
      <c r="AJ1100" s="185" t="s">
        <v>1913</v>
      </c>
      <c r="AK1100" s="185" t="s">
        <v>2133</v>
      </c>
      <c r="AL1100" s="185" t="s">
        <v>4030</v>
      </c>
      <c r="AM1100" s="185" t="s">
        <v>5879</v>
      </c>
      <c r="AN1100" s="185" t="s">
        <v>2708</v>
      </c>
      <c r="AO1100" s="185" t="s">
        <v>2660</v>
      </c>
      <c r="AP1100" s="185" t="s">
        <v>1896</v>
      </c>
      <c r="AQ1100" s="185" t="s">
        <v>293</v>
      </c>
      <c r="AR1100" s="185" t="s">
        <v>3849</v>
      </c>
      <c r="AS1100" s="185">
        <v>1787196</v>
      </c>
      <c r="AT1100" s="185" t="s">
        <v>3849</v>
      </c>
      <c r="AV1100" s="185" t="s">
        <v>1920</v>
      </c>
      <c r="AW1100" s="185">
        <v>1787196</v>
      </c>
      <c r="AX1100" s="185">
        <v>0</v>
      </c>
      <c r="AY1100" s="185" t="s">
        <v>2266</v>
      </c>
      <c r="AZ1100" s="186">
        <v>0</v>
      </c>
      <c r="BA1100" s="231">
        <v>0</v>
      </c>
      <c r="BB1100" s="185">
        <v>0</v>
      </c>
      <c r="BC1100" s="185" t="s">
        <v>1332</v>
      </c>
      <c r="BD1100" s="187">
        <v>22751</v>
      </c>
      <c r="BE1100" s="187">
        <v>34761</v>
      </c>
      <c r="BF1100" s="187">
        <v>34761</v>
      </c>
      <c r="BH1100" s="187">
        <v>42797</v>
      </c>
      <c r="BI1100" s="187">
        <v>43161</v>
      </c>
      <c r="BM1100" s="185" t="s">
        <v>3061</v>
      </c>
      <c r="BN1100" s="185" t="s">
        <v>3062</v>
      </c>
      <c r="BV1100" s="185" t="s">
        <v>1901</v>
      </c>
      <c r="BW1100" s="185" t="s">
        <v>1896</v>
      </c>
      <c r="BX1100" s="185" t="s">
        <v>1902</v>
      </c>
      <c r="BY1100" s="187">
        <v>43893</v>
      </c>
      <c r="BZ1100" s="187">
        <v>44258</v>
      </c>
      <c r="CA1100" s="185">
        <v>0</v>
      </c>
      <c r="CB1100" s="185">
        <v>1310610</v>
      </c>
      <c r="CC1100" s="185">
        <v>0</v>
      </c>
      <c r="CD1100" s="185">
        <v>0</v>
      </c>
      <c r="CE1100" s="185">
        <v>0</v>
      </c>
      <c r="CF1100" s="185">
        <v>0</v>
      </c>
      <c r="CG1100" s="185">
        <v>0</v>
      </c>
      <c r="CH1100" s="185">
        <v>0</v>
      </c>
      <c r="CI1100" s="185">
        <v>697474</v>
      </c>
      <c r="CK1100" s="185">
        <v>0</v>
      </c>
      <c r="CL1100" s="185">
        <v>0</v>
      </c>
      <c r="CM1100" s="185">
        <v>731633</v>
      </c>
      <c r="CN1100" s="185">
        <v>0</v>
      </c>
      <c r="CO1100" s="185">
        <v>0</v>
      </c>
      <c r="CP1100" s="185">
        <v>48472</v>
      </c>
      <c r="CQ1100" s="185">
        <v>0</v>
      </c>
      <c r="CR1100" s="185">
        <v>654933</v>
      </c>
      <c r="CS1100" s="185">
        <v>0</v>
      </c>
      <c r="CT1100" s="185">
        <v>0</v>
      </c>
      <c r="CU1100" s="185">
        <v>0</v>
      </c>
      <c r="CV1100" s="185">
        <v>0</v>
      </c>
      <c r="CW1100" s="185">
        <v>3457347</v>
      </c>
      <c r="CX1100" s="185">
        <v>1381939</v>
      </c>
      <c r="CY1100" s="185">
        <v>2075408</v>
      </c>
      <c r="CZ1100" s="185" t="s">
        <v>8035</v>
      </c>
      <c r="DA1100" s="185">
        <v>286927</v>
      </c>
      <c r="DB1100" s="185">
        <v>268600</v>
      </c>
      <c r="DC1100" s="185">
        <v>379200</v>
      </c>
      <c r="DD1100" s="185">
        <v>3443000</v>
      </c>
      <c r="DE1100" s="185">
        <v>137700</v>
      </c>
      <c r="DF1100" s="185">
        <v>68900</v>
      </c>
      <c r="DG1100" s="185">
        <v>103300</v>
      </c>
      <c r="DH1100" s="185">
        <v>0</v>
      </c>
      <c r="DI1100" s="185">
        <v>22</v>
      </c>
      <c r="DJ1100" s="185">
        <v>0</v>
      </c>
      <c r="DK1100" s="185">
        <v>8</v>
      </c>
      <c r="DL1100" s="185">
        <v>0</v>
      </c>
      <c r="DM1100" s="187">
        <v>44370</v>
      </c>
      <c r="DN1100" s="187">
        <v>44391</v>
      </c>
      <c r="DO1100" s="185">
        <v>0</v>
      </c>
      <c r="DP1100" s="185">
        <v>126400</v>
      </c>
      <c r="DQ1100" s="185">
        <v>0</v>
      </c>
      <c r="DR1100" s="185" t="s">
        <v>1888</v>
      </c>
      <c r="DS1100" s="185" t="s">
        <v>1903</v>
      </c>
      <c r="DT1100" s="185">
        <v>126400</v>
      </c>
      <c r="DV1100" s="185" t="s">
        <v>1928</v>
      </c>
      <c r="DW1100" s="185">
        <v>3160000</v>
      </c>
      <c r="DX1100" s="185" t="s">
        <v>1896</v>
      </c>
    </row>
    <row r="1101" spans="1:128" x14ac:dyDescent="0.25">
      <c r="A1101" s="185">
        <v>30</v>
      </c>
      <c r="B1101" s="185">
        <v>1081000</v>
      </c>
      <c r="D1101" s="230">
        <v>1.044E-2</v>
      </c>
      <c r="E1101" s="185">
        <v>11286</v>
      </c>
      <c r="F1101" s="185">
        <v>79108978</v>
      </c>
      <c r="I1101" s="185">
        <v>1295460</v>
      </c>
      <c r="J1101" s="185">
        <v>540724</v>
      </c>
      <c r="L1101" s="185">
        <v>1459415</v>
      </c>
      <c r="M1101" s="185" t="s">
        <v>1928</v>
      </c>
      <c r="N1101" s="185" t="s">
        <v>1938</v>
      </c>
      <c r="R1101" s="185" t="s">
        <v>1879</v>
      </c>
      <c r="S1101" s="185" t="s">
        <v>150</v>
      </c>
      <c r="T1101" s="185" t="s">
        <v>803</v>
      </c>
      <c r="U1101" s="185" t="s">
        <v>682</v>
      </c>
      <c r="V1101" s="185" t="s">
        <v>1949</v>
      </c>
      <c r="W1101" s="185" t="s">
        <v>421</v>
      </c>
      <c r="X1101" s="185" t="s">
        <v>2013</v>
      </c>
      <c r="Y1101" s="185" t="s">
        <v>1881</v>
      </c>
      <c r="Z1101" s="185" t="s">
        <v>2052</v>
      </c>
      <c r="AA1101" s="185" t="s">
        <v>1883</v>
      </c>
      <c r="AB1101" s="185" t="s">
        <v>1913</v>
      </c>
      <c r="AC1101" s="185" t="s">
        <v>5880</v>
      </c>
      <c r="AD1101" s="185" t="s">
        <v>2654</v>
      </c>
      <c r="AE1101" s="185" t="s">
        <v>1887</v>
      </c>
      <c r="AF1101" s="185" t="s">
        <v>1888</v>
      </c>
      <c r="AG1101" s="185" t="s">
        <v>1889</v>
      </c>
      <c r="AH1101" s="185" t="s">
        <v>1883</v>
      </c>
      <c r="AI1101" s="185" t="s">
        <v>1890</v>
      </c>
      <c r="AK1101" s="185" t="s">
        <v>2432</v>
      </c>
      <c r="AL1101" s="185" t="s">
        <v>5881</v>
      </c>
      <c r="AM1101" s="185" t="s">
        <v>5882</v>
      </c>
      <c r="AN1101" s="185" t="s">
        <v>5882</v>
      </c>
      <c r="AP1101" s="185" t="s">
        <v>1896</v>
      </c>
      <c r="AQ1101" s="185" t="s">
        <v>1949</v>
      </c>
      <c r="AR1101" s="185" t="s">
        <v>2782</v>
      </c>
      <c r="AS1101" s="185">
        <v>1081448</v>
      </c>
      <c r="AT1101" s="185" t="s">
        <v>2782</v>
      </c>
      <c r="AV1101" s="185" t="s">
        <v>1920</v>
      </c>
      <c r="AW1101" s="185">
        <v>1081448</v>
      </c>
      <c r="AX1101" s="185">
        <v>0</v>
      </c>
      <c r="AY1101" s="185" t="s">
        <v>1943</v>
      </c>
      <c r="AZ1101" s="186">
        <v>0</v>
      </c>
      <c r="BA1101" s="231">
        <v>0</v>
      </c>
      <c r="BB1101" s="185">
        <v>0</v>
      </c>
      <c r="BC1101" s="185" t="s">
        <v>1332</v>
      </c>
      <c r="BD1101" s="187">
        <v>21914</v>
      </c>
      <c r="BE1101" s="187">
        <v>35793</v>
      </c>
      <c r="BF1101" s="187">
        <v>35793</v>
      </c>
      <c r="BH1101" s="187">
        <v>43463</v>
      </c>
      <c r="BI1101" s="187">
        <v>43827</v>
      </c>
      <c r="BM1101" s="185" t="s">
        <v>2103</v>
      </c>
      <c r="BN1101" s="185" t="s">
        <v>1283</v>
      </c>
      <c r="BV1101" s="185" t="s">
        <v>1901</v>
      </c>
      <c r="BW1101" s="185" t="s">
        <v>1926</v>
      </c>
      <c r="BX1101" s="185" t="s">
        <v>1902</v>
      </c>
      <c r="BY1101" s="187">
        <v>43098</v>
      </c>
      <c r="BZ1101" s="187">
        <v>44194</v>
      </c>
      <c r="CA1101" s="185">
        <v>0</v>
      </c>
      <c r="CB1101" s="185">
        <v>1081448</v>
      </c>
      <c r="CC1101" s="185">
        <v>0</v>
      </c>
      <c r="CD1101" s="185">
        <v>102854</v>
      </c>
      <c r="CE1101" s="185">
        <v>0</v>
      </c>
      <c r="CF1101" s="185">
        <v>0</v>
      </c>
      <c r="CG1101" s="185">
        <v>0</v>
      </c>
      <c r="CH1101" s="185">
        <v>0</v>
      </c>
      <c r="CI1101" s="185">
        <v>0</v>
      </c>
      <c r="CK1101" s="185">
        <v>0</v>
      </c>
      <c r="CL1101" s="185">
        <v>0</v>
      </c>
      <c r="CM1101" s="185">
        <v>0</v>
      </c>
      <c r="CN1101" s="185">
        <v>0</v>
      </c>
      <c r="CO1101" s="185">
        <v>0</v>
      </c>
      <c r="CP1101" s="185">
        <v>66098</v>
      </c>
      <c r="CQ1101" s="185">
        <v>0</v>
      </c>
      <c r="CR1101" s="185">
        <v>0</v>
      </c>
      <c r="CS1101" s="185">
        <v>0</v>
      </c>
      <c r="CT1101" s="185">
        <v>0</v>
      </c>
      <c r="CU1101" s="185">
        <v>0</v>
      </c>
      <c r="CV1101" s="185">
        <v>0</v>
      </c>
      <c r="CW1101" s="185">
        <v>1250400</v>
      </c>
      <c r="CX1101" s="185">
        <v>159734</v>
      </c>
      <c r="CY1101" s="185">
        <v>1090666</v>
      </c>
      <c r="CZ1101" s="185" t="s">
        <v>8035</v>
      </c>
      <c r="DA1101" s="185">
        <v>104200</v>
      </c>
      <c r="DB1101" s="185">
        <v>91900</v>
      </c>
      <c r="DC1101" s="185">
        <v>129700</v>
      </c>
      <c r="DD1101" s="185">
        <v>1148000</v>
      </c>
      <c r="DE1101" s="185">
        <v>45900</v>
      </c>
      <c r="DF1101" s="185">
        <v>23000</v>
      </c>
      <c r="DG1101" s="185">
        <v>34400</v>
      </c>
      <c r="DH1101" s="185">
        <v>62520</v>
      </c>
      <c r="DI1101" s="185">
        <v>30</v>
      </c>
      <c r="DJ1101" s="185">
        <v>0</v>
      </c>
      <c r="DK1101" s="185">
        <v>0</v>
      </c>
      <c r="DL1101" s="185">
        <v>0</v>
      </c>
      <c r="DM1101" s="187">
        <v>44197</v>
      </c>
      <c r="DN1101" s="187">
        <v>44215</v>
      </c>
      <c r="DO1101" s="185">
        <v>0</v>
      </c>
      <c r="DP1101" s="185">
        <v>43200</v>
      </c>
      <c r="DQ1101" s="185">
        <v>0</v>
      </c>
      <c r="DR1101" s="185" t="s">
        <v>2026</v>
      </c>
      <c r="DS1101" s="185" t="s">
        <v>1903</v>
      </c>
      <c r="DT1101" s="185">
        <v>43200</v>
      </c>
      <c r="DV1101" s="185" t="s">
        <v>2061</v>
      </c>
      <c r="DW1101" s="185">
        <v>1081000</v>
      </c>
      <c r="DX1101" s="185" t="s">
        <v>1896</v>
      </c>
    </row>
    <row r="1102" spans="1:128" x14ac:dyDescent="0.25">
      <c r="A1102" s="185">
        <v>30</v>
      </c>
      <c r="B1102" s="185">
        <v>1513000</v>
      </c>
      <c r="D1102" s="230">
        <v>4.3499999999999997E-2</v>
      </c>
      <c r="E1102" s="185">
        <v>65816</v>
      </c>
      <c r="F1102" s="185">
        <v>79127814</v>
      </c>
      <c r="I1102" s="185">
        <v>1744840</v>
      </c>
      <c r="J1102" s="185">
        <v>756426</v>
      </c>
      <c r="L1102" s="185">
        <v>1968736</v>
      </c>
      <c r="M1102" s="185" t="s">
        <v>1889</v>
      </c>
      <c r="N1102" s="185" t="s">
        <v>2254</v>
      </c>
      <c r="R1102" s="185" t="s">
        <v>1264</v>
      </c>
      <c r="S1102" s="185" t="s">
        <v>306</v>
      </c>
      <c r="T1102" s="185" t="s">
        <v>306</v>
      </c>
      <c r="U1102" s="185" t="s">
        <v>1753</v>
      </c>
      <c r="V1102" s="185" t="s">
        <v>293</v>
      </c>
      <c r="W1102" s="185" t="s">
        <v>7284</v>
      </c>
      <c r="X1102" s="185" t="s">
        <v>2013</v>
      </c>
      <c r="Y1102" s="185" t="s">
        <v>1881</v>
      </c>
      <c r="Z1102" s="185" t="s">
        <v>1909</v>
      </c>
      <c r="AA1102" s="185" t="s">
        <v>1883</v>
      </c>
      <c r="AB1102" s="185" t="s">
        <v>1883</v>
      </c>
      <c r="AC1102" s="185" t="s">
        <v>5883</v>
      </c>
      <c r="AD1102" s="185" t="s">
        <v>1989</v>
      </c>
      <c r="AE1102" s="185" t="s">
        <v>2074</v>
      </c>
      <c r="AF1102" s="185" t="s">
        <v>1889</v>
      </c>
      <c r="AG1102" s="185" t="s">
        <v>2026</v>
      </c>
      <c r="AH1102" s="185" t="s">
        <v>1912</v>
      </c>
      <c r="AI1102" s="185" t="s">
        <v>1890</v>
      </c>
      <c r="AK1102" s="185" t="s">
        <v>3523</v>
      </c>
      <c r="AL1102" s="185" t="s">
        <v>2559</v>
      </c>
      <c r="AM1102" s="185" t="s">
        <v>2135</v>
      </c>
      <c r="AN1102" s="185" t="s">
        <v>2135</v>
      </c>
      <c r="AP1102" s="185" t="s">
        <v>1896</v>
      </c>
      <c r="AQ1102" s="185" t="s">
        <v>293</v>
      </c>
      <c r="AR1102" s="185" t="s">
        <v>2265</v>
      </c>
      <c r="AS1102" s="185">
        <v>1512852</v>
      </c>
      <c r="AT1102" s="185" t="s">
        <v>2265</v>
      </c>
      <c r="AV1102" s="185" t="s">
        <v>1920</v>
      </c>
      <c r="AW1102" s="185">
        <v>1512852</v>
      </c>
      <c r="AX1102" s="185">
        <v>0</v>
      </c>
      <c r="AY1102" s="185" t="s">
        <v>2266</v>
      </c>
      <c r="AZ1102" s="186">
        <v>0</v>
      </c>
      <c r="BA1102" s="231">
        <v>0</v>
      </c>
      <c r="BB1102" s="185">
        <v>0</v>
      </c>
      <c r="BD1102" s="187">
        <v>24093</v>
      </c>
      <c r="BE1102" s="187">
        <v>41143</v>
      </c>
      <c r="BF1102" s="187">
        <v>42830</v>
      </c>
      <c r="BH1102" s="187">
        <v>43334</v>
      </c>
      <c r="BI1102" s="187">
        <v>44064</v>
      </c>
      <c r="BM1102" s="185" t="s">
        <v>1900</v>
      </c>
      <c r="BN1102" s="185" t="s">
        <v>1275</v>
      </c>
      <c r="BV1102" s="185" t="s">
        <v>1901</v>
      </c>
      <c r="BW1102" s="185" t="s">
        <v>1896</v>
      </c>
      <c r="BX1102" s="185" t="s">
        <v>2025</v>
      </c>
      <c r="BY1102" s="187">
        <v>42969</v>
      </c>
      <c r="BZ1102" s="187">
        <v>44065</v>
      </c>
      <c r="CA1102" s="185">
        <v>0</v>
      </c>
      <c r="CB1102" s="185">
        <v>1512852</v>
      </c>
      <c r="CC1102" s="185">
        <v>0</v>
      </c>
      <c r="CD1102" s="185">
        <v>102854</v>
      </c>
      <c r="CE1102" s="185">
        <v>0</v>
      </c>
      <c r="CF1102" s="185">
        <v>0</v>
      </c>
      <c r="CG1102" s="185">
        <v>0</v>
      </c>
      <c r="CH1102" s="185">
        <v>0</v>
      </c>
      <c r="CI1102" s="185">
        <v>0</v>
      </c>
      <c r="CK1102" s="185">
        <v>0</v>
      </c>
      <c r="CL1102" s="185">
        <v>0</v>
      </c>
      <c r="CM1102" s="185">
        <v>0</v>
      </c>
      <c r="CN1102" s="185">
        <v>0</v>
      </c>
      <c r="CO1102" s="185">
        <v>0</v>
      </c>
      <c r="CP1102" s="185">
        <v>66098</v>
      </c>
      <c r="CQ1102" s="185">
        <v>0</v>
      </c>
      <c r="CR1102" s="185">
        <v>0</v>
      </c>
      <c r="CS1102" s="185">
        <v>0</v>
      </c>
      <c r="CT1102" s="185">
        <v>0</v>
      </c>
      <c r="CU1102" s="185">
        <v>0</v>
      </c>
      <c r="CV1102" s="185">
        <v>0</v>
      </c>
      <c r="CW1102" s="185">
        <v>1681804</v>
      </c>
      <c r="CX1102" s="185">
        <v>650788</v>
      </c>
      <c r="CY1102" s="185">
        <v>1031016</v>
      </c>
      <c r="CZ1102" s="185" t="s">
        <v>8035</v>
      </c>
      <c r="DA1102" s="185">
        <v>140150</v>
      </c>
      <c r="DB1102" s="185">
        <v>128600</v>
      </c>
      <c r="DC1102" s="185">
        <v>181600</v>
      </c>
      <c r="DD1102" s="185">
        <v>1579000</v>
      </c>
      <c r="DE1102" s="185">
        <v>63200</v>
      </c>
      <c r="DF1102" s="185">
        <v>31600</v>
      </c>
      <c r="DG1102" s="185">
        <v>47400</v>
      </c>
      <c r="DH1102" s="185">
        <v>0</v>
      </c>
      <c r="DI1102" s="185">
        <v>30</v>
      </c>
      <c r="DJ1102" s="185">
        <v>0</v>
      </c>
      <c r="DK1102" s="185">
        <v>0</v>
      </c>
      <c r="DL1102" s="185">
        <v>0</v>
      </c>
      <c r="DM1102" s="187">
        <v>44284</v>
      </c>
      <c r="DN1102" s="187">
        <v>44327</v>
      </c>
      <c r="DO1102" s="185">
        <v>0</v>
      </c>
      <c r="DP1102" s="185">
        <v>60500</v>
      </c>
      <c r="DQ1102" s="185">
        <v>0</v>
      </c>
      <c r="DR1102" s="185" t="s">
        <v>2026</v>
      </c>
      <c r="DS1102" s="185" t="s">
        <v>1903</v>
      </c>
      <c r="DT1102" s="185">
        <v>60500</v>
      </c>
      <c r="DV1102" s="185" t="s">
        <v>1928</v>
      </c>
      <c r="DW1102" s="185">
        <v>1513000</v>
      </c>
      <c r="DX1102" s="185" t="s">
        <v>1896</v>
      </c>
    </row>
    <row r="1103" spans="1:128" x14ac:dyDescent="0.25">
      <c r="A1103" s="185">
        <v>30</v>
      </c>
      <c r="B1103" s="185">
        <v>2722000</v>
      </c>
      <c r="D1103" s="230">
        <v>2.436E-2</v>
      </c>
      <c r="E1103" s="185">
        <v>66308</v>
      </c>
      <c r="F1103" s="185">
        <v>79141584</v>
      </c>
      <c r="I1103" s="185">
        <v>2801291</v>
      </c>
      <c r="J1103" s="185">
        <v>952666</v>
      </c>
      <c r="L1103" s="185">
        <v>3034732</v>
      </c>
      <c r="M1103" s="185" t="s">
        <v>1947</v>
      </c>
      <c r="N1103" s="185" t="s">
        <v>295</v>
      </c>
      <c r="R1103" s="185" t="s">
        <v>1879</v>
      </c>
      <c r="S1103" s="185" t="s">
        <v>148</v>
      </c>
      <c r="T1103" s="185" t="s">
        <v>128</v>
      </c>
      <c r="U1103" s="185" t="s">
        <v>682</v>
      </c>
      <c r="V1103" s="185" t="s">
        <v>2012</v>
      </c>
      <c r="W1103" s="185" t="s">
        <v>475</v>
      </c>
      <c r="X1103" s="185" t="s">
        <v>1880</v>
      </c>
      <c r="Y1103" s="185" t="s">
        <v>1881</v>
      </c>
      <c r="Z1103" s="185" t="s">
        <v>1950</v>
      </c>
      <c r="AA1103" s="185" t="s">
        <v>1883</v>
      </c>
      <c r="AB1103" s="185" t="s">
        <v>1898</v>
      </c>
      <c r="AC1103" s="185" t="s">
        <v>5884</v>
      </c>
      <c r="AD1103" s="185" t="s">
        <v>1952</v>
      </c>
      <c r="AE1103" s="185" t="s">
        <v>1887</v>
      </c>
      <c r="AF1103" s="185" t="s">
        <v>1888</v>
      </c>
      <c r="AG1103" s="185" t="s">
        <v>1889</v>
      </c>
      <c r="AH1103" s="185" t="s">
        <v>1883</v>
      </c>
      <c r="AI1103" s="185" t="s">
        <v>1890</v>
      </c>
      <c r="AK1103" s="185" t="s">
        <v>2769</v>
      </c>
      <c r="AL1103" s="185" t="s">
        <v>5885</v>
      </c>
      <c r="AM1103" s="185" t="s">
        <v>5886</v>
      </c>
      <c r="AN1103" s="185" t="s">
        <v>2128</v>
      </c>
      <c r="AO1103" s="185" t="s">
        <v>3477</v>
      </c>
      <c r="AP1103" s="185" t="s">
        <v>1896</v>
      </c>
      <c r="AQ1103" s="185" t="s">
        <v>2012</v>
      </c>
      <c r="AR1103" s="185" t="s">
        <v>2021</v>
      </c>
      <c r="AS1103" s="185">
        <v>2721902</v>
      </c>
      <c r="AT1103" s="185" t="s">
        <v>2021</v>
      </c>
      <c r="AV1103" s="185" t="s">
        <v>1920</v>
      </c>
      <c r="AW1103" s="185">
        <v>2721902</v>
      </c>
      <c r="AX1103" s="185">
        <v>0</v>
      </c>
      <c r="AY1103" s="185" t="s">
        <v>2218</v>
      </c>
      <c r="AZ1103" s="186">
        <v>0</v>
      </c>
      <c r="BA1103" s="231">
        <v>8</v>
      </c>
      <c r="BB1103" s="185">
        <v>0</v>
      </c>
      <c r="BC1103" s="185" t="s">
        <v>1332</v>
      </c>
      <c r="BD1103" s="187">
        <v>21951</v>
      </c>
      <c r="BE1103" s="187">
        <v>35552</v>
      </c>
      <c r="BF1103" s="187">
        <v>39805</v>
      </c>
      <c r="BH1103" s="187">
        <v>43222</v>
      </c>
      <c r="BI1103" s="187">
        <v>43586</v>
      </c>
      <c r="BO1103" s="185" t="s">
        <v>295</v>
      </c>
      <c r="BR1103" s="185" t="s">
        <v>2060</v>
      </c>
      <c r="BV1103" s="185" t="s">
        <v>1901</v>
      </c>
      <c r="BW1103" s="185" t="s">
        <v>1896</v>
      </c>
      <c r="BX1103" s="185" t="s">
        <v>1902</v>
      </c>
      <c r="BY1103" s="187">
        <v>42857</v>
      </c>
      <c r="BZ1103" s="187">
        <v>44318</v>
      </c>
      <c r="CA1103" s="185">
        <v>0</v>
      </c>
      <c r="CB1103" s="185">
        <v>2721902</v>
      </c>
      <c r="CC1103" s="185">
        <v>0</v>
      </c>
      <c r="CD1103" s="185">
        <v>0</v>
      </c>
      <c r="CE1103" s="185">
        <v>0</v>
      </c>
      <c r="CF1103" s="185">
        <v>0</v>
      </c>
      <c r="CG1103" s="185">
        <v>0</v>
      </c>
      <c r="CH1103" s="185">
        <v>0</v>
      </c>
      <c r="CI1103" s="185">
        <v>0</v>
      </c>
      <c r="CK1103" s="185">
        <v>0</v>
      </c>
      <c r="CL1103" s="185">
        <v>0</v>
      </c>
      <c r="CM1103" s="185">
        <v>0</v>
      </c>
      <c r="CN1103" s="185">
        <v>0</v>
      </c>
      <c r="CO1103" s="185">
        <v>0</v>
      </c>
      <c r="CP1103" s="185">
        <v>0</v>
      </c>
      <c r="CQ1103" s="185">
        <v>217752</v>
      </c>
      <c r="CR1103" s="185">
        <v>0</v>
      </c>
      <c r="CS1103" s="185">
        <v>0</v>
      </c>
      <c r="CT1103" s="185">
        <v>0</v>
      </c>
      <c r="CU1103" s="185">
        <v>0</v>
      </c>
      <c r="CV1103" s="185">
        <v>0</v>
      </c>
      <c r="CW1103" s="185">
        <v>2939654</v>
      </c>
      <c r="CX1103" s="185">
        <v>470164</v>
      </c>
      <c r="CY1103" s="185">
        <v>2469490</v>
      </c>
      <c r="CZ1103" s="185" t="s">
        <v>8035</v>
      </c>
      <c r="DA1103" s="185">
        <v>244971</v>
      </c>
      <c r="DB1103" s="185">
        <v>231400</v>
      </c>
      <c r="DC1103" s="185">
        <v>326600</v>
      </c>
      <c r="DD1103" s="185">
        <v>2940000</v>
      </c>
      <c r="DE1103" s="185">
        <v>117600</v>
      </c>
      <c r="DF1103" s="185">
        <v>58800</v>
      </c>
      <c r="DG1103" s="185">
        <v>88200</v>
      </c>
      <c r="DH1103" s="185">
        <v>0</v>
      </c>
      <c r="DI1103" s="185">
        <v>30</v>
      </c>
      <c r="DJ1103" s="185">
        <v>0</v>
      </c>
      <c r="DK1103" s="185">
        <v>0</v>
      </c>
      <c r="DL1103" s="185">
        <v>0</v>
      </c>
      <c r="DM1103" s="187">
        <v>44208</v>
      </c>
      <c r="DN1103" s="187">
        <v>44228</v>
      </c>
      <c r="DO1103" s="185">
        <v>0</v>
      </c>
      <c r="DP1103" s="185">
        <v>108900</v>
      </c>
      <c r="DQ1103" s="185">
        <v>0</v>
      </c>
      <c r="DR1103" s="185" t="s">
        <v>1888</v>
      </c>
      <c r="DS1103" s="185" t="s">
        <v>1903</v>
      </c>
      <c r="DT1103" s="185">
        <v>108900</v>
      </c>
      <c r="DV1103" s="185" t="s">
        <v>1961</v>
      </c>
      <c r="DW1103" s="185">
        <v>2722000</v>
      </c>
      <c r="DX1103" s="185" t="s">
        <v>1896</v>
      </c>
    </row>
    <row r="1104" spans="1:128" x14ac:dyDescent="0.25">
      <c r="A1104" s="185">
        <v>30</v>
      </c>
      <c r="B1104" s="185">
        <v>2722000</v>
      </c>
      <c r="D1104" s="230">
        <v>5.2199999999999998E-3</v>
      </c>
      <c r="E1104" s="185">
        <v>14209</v>
      </c>
      <c r="F1104" s="185">
        <v>79188513</v>
      </c>
      <c r="I1104" s="185">
        <v>2801291</v>
      </c>
      <c r="J1104" s="185">
        <v>952666</v>
      </c>
      <c r="L1104" s="185">
        <v>3156344</v>
      </c>
      <c r="M1104" s="185" t="s">
        <v>1946</v>
      </c>
      <c r="N1104" s="185" t="s">
        <v>1313</v>
      </c>
      <c r="R1104" s="185" t="s">
        <v>1879</v>
      </c>
      <c r="S1104" s="185" t="s">
        <v>781</v>
      </c>
      <c r="T1104" s="185" t="s">
        <v>709</v>
      </c>
      <c r="U1104" s="185" t="s">
        <v>682</v>
      </c>
      <c r="V1104" s="185" t="s">
        <v>2012</v>
      </c>
      <c r="W1104" s="185" t="s">
        <v>1583</v>
      </c>
      <c r="X1104" s="185" t="s">
        <v>2013</v>
      </c>
      <c r="Y1104" s="185" t="s">
        <v>2084</v>
      </c>
      <c r="Z1104" s="185" t="s">
        <v>2650</v>
      </c>
      <c r="AA1104" s="185" t="s">
        <v>1883</v>
      </c>
      <c r="AB1104" s="185" t="s">
        <v>1923</v>
      </c>
      <c r="AC1104" s="185" t="s">
        <v>5887</v>
      </c>
      <c r="AD1104" s="185" t="s">
        <v>1946</v>
      </c>
      <c r="AE1104" s="185" t="s">
        <v>1887</v>
      </c>
      <c r="AF1104" s="185" t="s">
        <v>1888</v>
      </c>
      <c r="AG1104" s="185" t="s">
        <v>1889</v>
      </c>
      <c r="AH1104" s="185" t="s">
        <v>1883</v>
      </c>
      <c r="AI1104" s="185" t="s">
        <v>1890</v>
      </c>
      <c r="AK1104" s="185" t="s">
        <v>2047</v>
      </c>
      <c r="AL1104" s="185" t="s">
        <v>2423</v>
      </c>
      <c r="AM1104" s="185" t="s">
        <v>1978</v>
      </c>
      <c r="AN1104" s="185" t="s">
        <v>1978</v>
      </c>
      <c r="AP1104" s="185" t="s">
        <v>1896</v>
      </c>
      <c r="AQ1104" s="185" t="s">
        <v>2012</v>
      </c>
      <c r="AR1104" s="185" t="s">
        <v>2021</v>
      </c>
      <c r="AS1104" s="185">
        <v>2721902</v>
      </c>
      <c r="AT1104" s="185" t="s">
        <v>2021</v>
      </c>
      <c r="AV1104" s="185" t="s">
        <v>1920</v>
      </c>
      <c r="AW1104" s="185">
        <v>2721902</v>
      </c>
      <c r="AX1104" s="185">
        <v>0</v>
      </c>
      <c r="AY1104" s="185" t="s">
        <v>2022</v>
      </c>
      <c r="AZ1104" s="186">
        <v>0</v>
      </c>
      <c r="BA1104" s="231">
        <v>11</v>
      </c>
      <c r="BB1104" s="185">
        <v>0</v>
      </c>
      <c r="BD1104" s="187">
        <v>25157</v>
      </c>
      <c r="BE1104" s="187">
        <v>43070</v>
      </c>
      <c r="BF1104" s="187">
        <v>43070</v>
      </c>
      <c r="BH1104" s="187">
        <v>43800</v>
      </c>
      <c r="BI1104" s="187">
        <v>44165</v>
      </c>
      <c r="BO1104" s="185" t="s">
        <v>2023</v>
      </c>
      <c r="BR1104" s="185" t="s">
        <v>2024</v>
      </c>
      <c r="BV1104" s="185" t="s">
        <v>1901</v>
      </c>
      <c r="BW1104" s="185" t="s">
        <v>1926</v>
      </c>
      <c r="BX1104" s="185" t="s">
        <v>1902</v>
      </c>
      <c r="BY1104" s="187">
        <v>43070</v>
      </c>
      <c r="BZ1104" s="187">
        <v>44166</v>
      </c>
      <c r="CA1104" s="185">
        <v>0</v>
      </c>
      <c r="CB1104" s="185">
        <v>2721902</v>
      </c>
      <c r="CC1104" s="185">
        <v>0</v>
      </c>
      <c r="CD1104" s="185">
        <v>0</v>
      </c>
      <c r="CE1104" s="185">
        <v>0</v>
      </c>
      <c r="CF1104" s="185">
        <v>0</v>
      </c>
      <c r="CG1104" s="185">
        <v>0</v>
      </c>
      <c r="CH1104" s="185">
        <v>0</v>
      </c>
      <c r="CI1104" s="185">
        <v>0</v>
      </c>
      <c r="CK1104" s="185">
        <v>0</v>
      </c>
      <c r="CL1104" s="185">
        <v>0</v>
      </c>
      <c r="CM1104" s="185">
        <v>0</v>
      </c>
      <c r="CN1104" s="185">
        <v>0</v>
      </c>
      <c r="CO1104" s="185">
        <v>0</v>
      </c>
      <c r="CP1104" s="185">
        <v>0</v>
      </c>
      <c r="CQ1104" s="185">
        <v>299409</v>
      </c>
      <c r="CR1104" s="185">
        <v>0</v>
      </c>
      <c r="CS1104" s="185">
        <v>0</v>
      </c>
      <c r="CT1104" s="185">
        <v>0</v>
      </c>
      <c r="CU1104" s="185">
        <v>0</v>
      </c>
      <c r="CV1104" s="185">
        <v>0</v>
      </c>
      <c r="CW1104" s="185">
        <v>3021311</v>
      </c>
      <c r="CX1104" s="185">
        <v>353895</v>
      </c>
      <c r="CY1104" s="185">
        <v>2667416</v>
      </c>
      <c r="CZ1104" s="185" t="s">
        <v>8035</v>
      </c>
      <c r="DA1104" s="185">
        <v>251776</v>
      </c>
      <c r="DB1104" s="185">
        <v>231400</v>
      </c>
      <c r="DC1104" s="185">
        <v>326600</v>
      </c>
      <c r="DD1104" s="185">
        <v>3021000</v>
      </c>
      <c r="DE1104" s="185">
        <v>120800</v>
      </c>
      <c r="DF1104" s="185">
        <v>60400</v>
      </c>
      <c r="DG1104" s="185">
        <v>90600</v>
      </c>
      <c r="DH1104" s="185">
        <v>0</v>
      </c>
      <c r="DI1104" s="185">
        <v>30</v>
      </c>
      <c r="DJ1104" s="185">
        <v>0</v>
      </c>
      <c r="DK1104" s="185">
        <v>0</v>
      </c>
      <c r="DL1104" s="185">
        <v>0</v>
      </c>
      <c r="DM1104" s="187">
        <v>44274</v>
      </c>
      <c r="DN1104" s="187">
        <v>44299</v>
      </c>
      <c r="DO1104" s="185">
        <v>0</v>
      </c>
      <c r="DP1104" s="185">
        <v>108900</v>
      </c>
      <c r="DQ1104" s="185">
        <v>0</v>
      </c>
      <c r="DR1104" s="185" t="s">
        <v>2026</v>
      </c>
      <c r="DS1104" s="185" t="s">
        <v>1911</v>
      </c>
      <c r="DT1104" s="185">
        <v>108900</v>
      </c>
      <c r="DV1104" s="185" t="s">
        <v>2051</v>
      </c>
      <c r="DW1104" s="185">
        <v>2722000</v>
      </c>
      <c r="DX1104" s="185" t="s">
        <v>1896</v>
      </c>
    </row>
    <row r="1105" spans="1:128" x14ac:dyDescent="0.25">
      <c r="A1105" s="185">
        <v>30</v>
      </c>
      <c r="B1105" s="185">
        <v>3407000</v>
      </c>
      <c r="D1105" s="230">
        <v>1.044E-2</v>
      </c>
      <c r="E1105" s="185">
        <v>35569</v>
      </c>
      <c r="F1105" s="185">
        <v>79200020</v>
      </c>
      <c r="I1105" s="185">
        <v>3506798</v>
      </c>
      <c r="J1105" s="185">
        <v>1192595</v>
      </c>
      <c r="L1105" s="185">
        <v>3957324</v>
      </c>
      <c r="M1105" s="185" t="s">
        <v>1997</v>
      </c>
      <c r="N1105" s="185" t="s">
        <v>832</v>
      </c>
      <c r="R1105" s="185" t="s">
        <v>1879</v>
      </c>
      <c r="S1105" s="185" t="s">
        <v>778</v>
      </c>
      <c r="T1105" s="185" t="s">
        <v>655</v>
      </c>
      <c r="U1105" s="185" t="s">
        <v>682</v>
      </c>
      <c r="V1105" s="185" t="s">
        <v>1963</v>
      </c>
      <c r="W1105" s="185" t="s">
        <v>424</v>
      </c>
      <c r="X1105" s="185" t="s">
        <v>2138</v>
      </c>
      <c r="Y1105" s="185" t="s">
        <v>1881</v>
      </c>
      <c r="Z1105" s="185" t="s">
        <v>2000</v>
      </c>
      <c r="AA1105" s="185" t="s">
        <v>1883</v>
      </c>
      <c r="AB1105" s="185" t="s">
        <v>2001</v>
      </c>
      <c r="AC1105" s="185" t="s">
        <v>5888</v>
      </c>
      <c r="AD1105" s="185" t="s">
        <v>2003</v>
      </c>
      <c r="AE1105" s="185" t="s">
        <v>1887</v>
      </c>
      <c r="AF1105" s="185" t="s">
        <v>1888</v>
      </c>
      <c r="AG1105" s="185" t="s">
        <v>1889</v>
      </c>
      <c r="AH1105" s="185" t="s">
        <v>1883</v>
      </c>
      <c r="AI1105" s="185" t="s">
        <v>1890</v>
      </c>
      <c r="AJ1105" s="185" t="s">
        <v>1913</v>
      </c>
      <c r="AK1105" s="185" t="s">
        <v>2593</v>
      </c>
      <c r="AL1105" s="185" t="s">
        <v>2126</v>
      </c>
      <c r="AM1105" s="185" t="s">
        <v>1895</v>
      </c>
      <c r="AN1105" s="185" t="s">
        <v>1895</v>
      </c>
      <c r="AP1105" s="185" t="s">
        <v>1896</v>
      </c>
      <c r="AQ1105" s="185" t="s">
        <v>1963</v>
      </c>
      <c r="AR1105" s="185" t="s">
        <v>2147</v>
      </c>
      <c r="AS1105" s="185">
        <v>3407415</v>
      </c>
      <c r="AT1105" s="185" t="s">
        <v>2147</v>
      </c>
      <c r="AV1105" s="185" t="s">
        <v>1920</v>
      </c>
      <c r="AW1105" s="185">
        <v>3407415</v>
      </c>
      <c r="AX1105" s="185">
        <v>0</v>
      </c>
      <c r="AY1105" s="185" t="s">
        <v>5161</v>
      </c>
      <c r="AZ1105" s="186">
        <v>0</v>
      </c>
      <c r="BA1105" s="231">
        <v>0</v>
      </c>
      <c r="BB1105" s="185">
        <v>0</v>
      </c>
      <c r="BC1105" s="185" t="s">
        <v>1332</v>
      </c>
      <c r="BD1105" s="187">
        <v>21141</v>
      </c>
      <c r="BE1105" s="187">
        <v>28998</v>
      </c>
      <c r="BF1105" s="187">
        <v>33626</v>
      </c>
      <c r="BH1105" s="187">
        <v>43243</v>
      </c>
      <c r="BI1105" s="187">
        <v>43607</v>
      </c>
      <c r="BJ1105" s="185" t="s">
        <v>5889</v>
      </c>
      <c r="BK1105" s="185" t="s">
        <v>1923</v>
      </c>
      <c r="BL1105" s="187">
        <v>34271</v>
      </c>
      <c r="BM1105" s="185" t="s">
        <v>3305</v>
      </c>
      <c r="BN1105" s="185" t="s">
        <v>3306</v>
      </c>
      <c r="BV1105" s="185" t="s">
        <v>1901</v>
      </c>
      <c r="BW1105" s="185" t="s">
        <v>1926</v>
      </c>
      <c r="BX1105" s="185" t="s">
        <v>1902</v>
      </c>
      <c r="BY1105" s="187">
        <v>43608</v>
      </c>
      <c r="BZ1105" s="187">
        <v>44339</v>
      </c>
      <c r="CA1105" s="185">
        <v>0</v>
      </c>
      <c r="CB1105" s="185">
        <v>3407415</v>
      </c>
      <c r="CC1105" s="185">
        <v>0</v>
      </c>
      <c r="CD1105" s="185">
        <v>0</v>
      </c>
      <c r="CE1105" s="185">
        <v>0</v>
      </c>
      <c r="CF1105" s="185">
        <v>0</v>
      </c>
      <c r="CG1105" s="185">
        <v>0</v>
      </c>
      <c r="CH1105" s="185">
        <v>0</v>
      </c>
      <c r="CI1105" s="185">
        <v>0</v>
      </c>
      <c r="CK1105" s="185">
        <v>0</v>
      </c>
      <c r="CL1105" s="185">
        <v>0</v>
      </c>
      <c r="CM1105" s="185">
        <v>0</v>
      </c>
      <c r="CN1105" s="185">
        <v>0</v>
      </c>
      <c r="CO1105" s="185">
        <v>0</v>
      </c>
      <c r="CP1105" s="185">
        <v>0</v>
      </c>
      <c r="CQ1105" s="185">
        <v>0</v>
      </c>
      <c r="CR1105" s="185">
        <v>0</v>
      </c>
      <c r="CS1105" s="185">
        <v>0</v>
      </c>
      <c r="CT1105" s="185">
        <v>0</v>
      </c>
      <c r="CU1105" s="185">
        <v>0</v>
      </c>
      <c r="CV1105" s="185">
        <v>0</v>
      </c>
      <c r="CW1105" s="185">
        <v>3407415</v>
      </c>
      <c r="CX1105" s="185">
        <v>1622863</v>
      </c>
      <c r="CY1105" s="185">
        <v>1784552</v>
      </c>
      <c r="CZ1105" s="185" t="s">
        <v>8035</v>
      </c>
      <c r="DA1105" s="185">
        <v>283951</v>
      </c>
      <c r="DB1105" s="185">
        <v>289600</v>
      </c>
      <c r="DC1105" s="185">
        <v>408800</v>
      </c>
      <c r="DD1105" s="185">
        <v>3407000</v>
      </c>
      <c r="DE1105" s="185">
        <v>136300</v>
      </c>
      <c r="DF1105" s="185">
        <v>68100</v>
      </c>
      <c r="DG1105" s="185">
        <v>102200</v>
      </c>
      <c r="DH1105" s="185">
        <v>0</v>
      </c>
      <c r="DI1105" s="185">
        <v>30</v>
      </c>
      <c r="DJ1105" s="185">
        <v>0</v>
      </c>
      <c r="DK1105" s="185">
        <v>0</v>
      </c>
      <c r="DL1105" s="185">
        <v>0</v>
      </c>
      <c r="DM1105" s="187">
        <v>44197</v>
      </c>
      <c r="DN1105" s="187">
        <v>44209</v>
      </c>
      <c r="DO1105" s="185">
        <v>0</v>
      </c>
      <c r="DP1105" s="185">
        <v>136300</v>
      </c>
      <c r="DQ1105" s="185">
        <v>0</v>
      </c>
      <c r="DR1105" s="185" t="s">
        <v>1946</v>
      </c>
      <c r="DS1105" s="185" t="s">
        <v>1903</v>
      </c>
      <c r="DT1105" s="185">
        <v>136300</v>
      </c>
      <c r="DV1105" s="185" t="s">
        <v>2010</v>
      </c>
      <c r="DW1105" s="185">
        <v>3407000</v>
      </c>
      <c r="DX1105" s="185" t="s">
        <v>1896</v>
      </c>
    </row>
    <row r="1106" spans="1:128" x14ac:dyDescent="0.25">
      <c r="A1106" s="185">
        <v>30</v>
      </c>
      <c r="B1106" s="185">
        <v>3082000</v>
      </c>
      <c r="D1106" s="230">
        <v>5.2199999999999998E-3</v>
      </c>
      <c r="E1106" s="185">
        <v>16088</v>
      </c>
      <c r="F1106" s="185">
        <v>79206716</v>
      </c>
      <c r="I1106" s="185">
        <v>3171807</v>
      </c>
      <c r="J1106" s="185">
        <v>1078671</v>
      </c>
      <c r="L1106" s="185">
        <v>3579296</v>
      </c>
      <c r="M1106" s="185" t="s">
        <v>1889</v>
      </c>
      <c r="N1106" s="185" t="s">
        <v>1658</v>
      </c>
      <c r="Q1106" s="185" t="s">
        <v>1745</v>
      </c>
      <c r="R1106" s="185" t="s">
        <v>1879</v>
      </c>
      <c r="S1106" s="185" t="s">
        <v>306</v>
      </c>
      <c r="T1106" s="185" t="s">
        <v>306</v>
      </c>
      <c r="U1106" s="185" t="s">
        <v>1164</v>
      </c>
      <c r="V1106" s="185" t="s">
        <v>2012</v>
      </c>
      <c r="W1106" s="185" t="s">
        <v>659</v>
      </c>
      <c r="X1106" s="185" t="s">
        <v>2045</v>
      </c>
      <c r="Y1106" s="185" t="s">
        <v>1881</v>
      </c>
      <c r="Z1106" s="185" t="s">
        <v>1909</v>
      </c>
      <c r="AA1106" s="185" t="s">
        <v>1883</v>
      </c>
      <c r="AB1106" s="185" t="s">
        <v>1883</v>
      </c>
      <c r="AC1106" s="185" t="s">
        <v>5890</v>
      </c>
      <c r="AD1106" s="185" t="s">
        <v>1989</v>
      </c>
      <c r="AE1106" s="185" t="s">
        <v>2074</v>
      </c>
      <c r="AF1106" s="185" t="s">
        <v>1889</v>
      </c>
      <c r="AG1106" s="185" t="s">
        <v>1927</v>
      </c>
      <c r="AH1106" s="185" t="s">
        <v>1912</v>
      </c>
      <c r="AI1106" s="185" t="s">
        <v>1890</v>
      </c>
      <c r="AJ1106" s="185" t="s">
        <v>1913</v>
      </c>
      <c r="AK1106" s="185" t="s">
        <v>5891</v>
      </c>
      <c r="AL1106" s="185" t="s">
        <v>5892</v>
      </c>
      <c r="AM1106" s="185" t="s">
        <v>3980</v>
      </c>
      <c r="AN1106" s="185" t="s">
        <v>3980</v>
      </c>
      <c r="AP1106" s="185" t="s">
        <v>1896</v>
      </c>
      <c r="AQ1106" s="185" t="s">
        <v>1949</v>
      </c>
      <c r="AR1106" s="185" t="s">
        <v>2782</v>
      </c>
      <c r="AS1106" s="185">
        <v>1081448</v>
      </c>
      <c r="AT1106" s="185" t="s">
        <v>2285</v>
      </c>
      <c r="AU1106" s="185" t="s">
        <v>1332</v>
      </c>
      <c r="AV1106" s="185" t="s">
        <v>1920</v>
      </c>
      <c r="AW1106" s="185">
        <v>3081918</v>
      </c>
      <c r="AX1106" s="185">
        <v>0</v>
      </c>
      <c r="AY1106" s="185" t="s">
        <v>4563</v>
      </c>
      <c r="AZ1106" s="186">
        <v>20</v>
      </c>
      <c r="BA1106" s="231">
        <v>0</v>
      </c>
      <c r="BB1106" s="185">
        <v>0</v>
      </c>
      <c r="BC1106" s="185" t="s">
        <v>1332</v>
      </c>
      <c r="BD1106" s="187">
        <v>25361</v>
      </c>
      <c r="BE1106" s="187">
        <v>34380</v>
      </c>
      <c r="BF1106" s="187">
        <v>39805</v>
      </c>
      <c r="BH1106" s="187">
        <v>43511</v>
      </c>
      <c r="BI1106" s="187">
        <v>43875</v>
      </c>
      <c r="BM1106" s="185" t="s">
        <v>1900</v>
      </c>
      <c r="BN1106" s="185" t="s">
        <v>1275</v>
      </c>
      <c r="BV1106" s="185" t="s">
        <v>1901</v>
      </c>
      <c r="BW1106" s="185" t="s">
        <v>1960</v>
      </c>
      <c r="BX1106" s="185" t="s">
        <v>1902</v>
      </c>
      <c r="BY1106" s="187">
        <v>43511</v>
      </c>
      <c r="BZ1106" s="187">
        <v>44242</v>
      </c>
      <c r="CA1106" s="185">
        <v>0</v>
      </c>
      <c r="CB1106" s="185">
        <v>3081918</v>
      </c>
      <c r="CC1106" s="185">
        <v>0</v>
      </c>
      <c r="CD1106" s="185">
        <v>0</v>
      </c>
      <c r="CE1106" s="185">
        <v>616384</v>
      </c>
      <c r="CF1106" s="185">
        <v>0</v>
      </c>
      <c r="CG1106" s="185">
        <v>0</v>
      </c>
      <c r="CH1106" s="185">
        <v>0</v>
      </c>
      <c r="CI1106" s="185">
        <v>0</v>
      </c>
      <c r="CK1106" s="185">
        <v>0</v>
      </c>
      <c r="CL1106" s="185">
        <v>0</v>
      </c>
      <c r="CM1106" s="185">
        <v>0</v>
      </c>
      <c r="CN1106" s="185">
        <v>0</v>
      </c>
      <c r="CO1106" s="185">
        <v>0</v>
      </c>
      <c r="CP1106" s="185">
        <v>0</v>
      </c>
      <c r="CQ1106" s="185">
        <v>0</v>
      </c>
      <c r="CR1106" s="185">
        <v>0</v>
      </c>
      <c r="CS1106" s="185">
        <v>0</v>
      </c>
      <c r="CT1106" s="185">
        <v>0</v>
      </c>
      <c r="CU1106" s="185">
        <v>0</v>
      </c>
      <c r="CV1106" s="185">
        <v>0</v>
      </c>
      <c r="CW1106" s="185">
        <v>3867254</v>
      </c>
      <c r="CX1106" s="185">
        <v>580462</v>
      </c>
      <c r="CY1106" s="185">
        <v>3286792</v>
      </c>
      <c r="CZ1106" s="185" t="s">
        <v>8035</v>
      </c>
      <c r="DA1106" s="185">
        <v>256827</v>
      </c>
      <c r="DB1106" s="185">
        <v>262000</v>
      </c>
      <c r="DC1106" s="185">
        <v>369800</v>
      </c>
      <c r="DD1106" s="185">
        <v>3082000</v>
      </c>
      <c r="DE1106" s="185">
        <v>123300</v>
      </c>
      <c r="DF1106" s="185">
        <v>61600</v>
      </c>
      <c r="DG1106" s="185">
        <v>92500</v>
      </c>
      <c r="DH1106" s="185">
        <v>0</v>
      </c>
      <c r="DI1106" s="185">
        <v>30</v>
      </c>
      <c r="DJ1106" s="185">
        <v>0</v>
      </c>
      <c r="DK1106" s="185">
        <v>0</v>
      </c>
      <c r="DL1106" s="185">
        <v>0</v>
      </c>
      <c r="DM1106" s="187">
        <v>44105</v>
      </c>
      <c r="DN1106" s="187">
        <v>44126</v>
      </c>
      <c r="DO1106" s="185">
        <v>0</v>
      </c>
      <c r="DP1106" s="185">
        <v>123300</v>
      </c>
      <c r="DQ1106" s="185">
        <v>0</v>
      </c>
      <c r="DR1106" s="185" t="s">
        <v>2051</v>
      </c>
      <c r="DS1106" s="185" t="s">
        <v>1903</v>
      </c>
      <c r="DT1106" s="185">
        <v>123300</v>
      </c>
      <c r="DV1106" s="185" t="s">
        <v>1928</v>
      </c>
      <c r="DW1106" s="185">
        <v>3082000</v>
      </c>
      <c r="DX1106" s="185" t="s">
        <v>1896</v>
      </c>
    </row>
    <row r="1107" spans="1:128" x14ac:dyDescent="0.25">
      <c r="A1107" s="185">
        <v>30</v>
      </c>
      <c r="B1107" s="185">
        <v>3407000</v>
      </c>
      <c r="D1107" s="230">
        <v>6.9599999999999995E-2</v>
      </c>
      <c r="E1107" s="185">
        <v>237127</v>
      </c>
      <c r="F1107" s="185">
        <v>79253608</v>
      </c>
      <c r="I1107" s="185">
        <v>3506798</v>
      </c>
      <c r="J1107" s="185">
        <v>1192595</v>
      </c>
      <c r="L1107" s="185">
        <v>3956904</v>
      </c>
      <c r="M1107" s="185" t="s">
        <v>1889</v>
      </c>
      <c r="N1107" s="185" t="s">
        <v>1313</v>
      </c>
      <c r="R1107" s="185" t="s">
        <v>1879</v>
      </c>
      <c r="S1107" s="185" t="s">
        <v>306</v>
      </c>
      <c r="T1107" s="185" t="s">
        <v>571</v>
      </c>
      <c r="U1107" s="185" t="s">
        <v>823</v>
      </c>
      <c r="V1107" s="185" t="s">
        <v>1963</v>
      </c>
      <c r="W1107" s="185" t="s">
        <v>686</v>
      </c>
      <c r="X1107" s="185" t="s">
        <v>2013</v>
      </c>
      <c r="Y1107" s="185" t="s">
        <v>2084</v>
      </c>
      <c r="Z1107" s="185" t="s">
        <v>1909</v>
      </c>
      <c r="AA1107" s="185" t="s">
        <v>1883</v>
      </c>
      <c r="AB1107" s="185" t="s">
        <v>1913</v>
      </c>
      <c r="AC1107" s="185" t="s">
        <v>5893</v>
      </c>
      <c r="AD1107" s="185" t="s">
        <v>2035</v>
      </c>
      <c r="AE1107" s="185" t="s">
        <v>1989</v>
      </c>
      <c r="AF1107" s="185" t="s">
        <v>1888</v>
      </c>
      <c r="AG1107" s="185" t="s">
        <v>1887</v>
      </c>
      <c r="AH1107" s="185" t="s">
        <v>1912</v>
      </c>
      <c r="AI1107" s="185" t="s">
        <v>1890</v>
      </c>
      <c r="AK1107" s="185" t="s">
        <v>5343</v>
      </c>
      <c r="AL1107" s="185" t="s">
        <v>3109</v>
      </c>
      <c r="AM1107" s="185" t="s">
        <v>5894</v>
      </c>
      <c r="AN1107" s="185" t="s">
        <v>2128</v>
      </c>
      <c r="AO1107" s="185" t="s">
        <v>2825</v>
      </c>
      <c r="AP1107" s="185" t="s">
        <v>1896</v>
      </c>
      <c r="AQ1107" s="185" t="s">
        <v>1963</v>
      </c>
      <c r="AR1107" s="185" t="s">
        <v>2147</v>
      </c>
      <c r="AS1107" s="185">
        <v>3407415</v>
      </c>
      <c r="AT1107" s="185" t="s">
        <v>2147</v>
      </c>
      <c r="AV1107" s="185" t="s">
        <v>1920</v>
      </c>
      <c r="AW1107" s="185">
        <v>3407415</v>
      </c>
      <c r="AX1107" s="185">
        <v>0</v>
      </c>
      <c r="AY1107" s="185" t="s">
        <v>2022</v>
      </c>
      <c r="AZ1107" s="186">
        <v>0</v>
      </c>
      <c r="BA1107" s="231">
        <v>0</v>
      </c>
      <c r="BB1107" s="185">
        <v>20</v>
      </c>
      <c r="BC1107" s="185" t="s">
        <v>1332</v>
      </c>
      <c r="BD1107" s="187">
        <v>22210</v>
      </c>
      <c r="BE1107" s="187">
        <v>39997</v>
      </c>
      <c r="BF1107" s="187">
        <v>42867</v>
      </c>
      <c r="BH1107" s="187">
        <v>42919</v>
      </c>
      <c r="BI1107" s="187">
        <v>43283</v>
      </c>
      <c r="BO1107" s="185" t="s">
        <v>2023</v>
      </c>
      <c r="BR1107" s="185" t="s">
        <v>2024</v>
      </c>
      <c r="BV1107" s="185" t="s">
        <v>1901</v>
      </c>
      <c r="BW1107" s="185" t="s">
        <v>1926</v>
      </c>
      <c r="BX1107" s="185" t="s">
        <v>1902</v>
      </c>
      <c r="BY1107" s="187">
        <v>43649</v>
      </c>
      <c r="BZ1107" s="187">
        <v>44015</v>
      </c>
      <c r="CA1107" s="185">
        <v>0</v>
      </c>
      <c r="CB1107" s="185">
        <v>3407415</v>
      </c>
      <c r="CC1107" s="185">
        <v>0</v>
      </c>
      <c r="CD1107" s="185">
        <v>0</v>
      </c>
      <c r="CE1107" s="185">
        <v>0</v>
      </c>
      <c r="CF1107" s="185">
        <v>0</v>
      </c>
      <c r="CG1107" s="185">
        <v>0</v>
      </c>
      <c r="CH1107" s="185">
        <v>0</v>
      </c>
      <c r="CI1107" s="185">
        <v>0</v>
      </c>
      <c r="CK1107" s="185">
        <v>0</v>
      </c>
      <c r="CL1107" s="185">
        <v>0</v>
      </c>
      <c r="CM1107" s="185">
        <v>0</v>
      </c>
      <c r="CN1107" s="185">
        <v>0</v>
      </c>
      <c r="CO1107" s="185">
        <v>681483</v>
      </c>
      <c r="CP1107" s="185">
        <v>0</v>
      </c>
      <c r="CQ1107" s="185">
        <v>0</v>
      </c>
      <c r="CR1107" s="185">
        <v>0</v>
      </c>
      <c r="CS1107" s="185">
        <v>0</v>
      </c>
      <c r="CT1107" s="185">
        <v>0</v>
      </c>
      <c r="CU1107" s="185">
        <v>0</v>
      </c>
      <c r="CV1107" s="185">
        <v>0</v>
      </c>
      <c r="CW1107" s="185">
        <v>4088898</v>
      </c>
      <c r="CX1107" s="185">
        <v>784923</v>
      </c>
      <c r="CY1107" s="185">
        <v>3303975</v>
      </c>
      <c r="CZ1107" s="185" t="s">
        <v>8035</v>
      </c>
      <c r="DA1107" s="185">
        <v>340742</v>
      </c>
      <c r="DB1107" s="185">
        <v>289600</v>
      </c>
      <c r="DC1107" s="185">
        <v>408800</v>
      </c>
      <c r="DD1107" s="185">
        <v>4089000</v>
      </c>
      <c r="DE1107" s="185">
        <v>163600</v>
      </c>
      <c r="DF1107" s="185">
        <v>81800</v>
      </c>
      <c r="DG1107" s="185">
        <v>122700</v>
      </c>
      <c r="DH1107" s="185">
        <v>0</v>
      </c>
      <c r="DI1107" s="185">
        <v>30</v>
      </c>
      <c r="DJ1107" s="185">
        <v>0</v>
      </c>
      <c r="DK1107" s="185">
        <v>0</v>
      </c>
      <c r="DL1107" s="185">
        <v>0</v>
      </c>
      <c r="DM1107" s="187">
        <v>44175</v>
      </c>
      <c r="DN1107" s="187">
        <v>44196</v>
      </c>
      <c r="DO1107" s="185">
        <v>0</v>
      </c>
      <c r="DP1107" s="185">
        <v>136300</v>
      </c>
      <c r="DQ1107" s="185">
        <v>0</v>
      </c>
      <c r="DR1107" s="185" t="s">
        <v>2026</v>
      </c>
      <c r="DS1107" s="185" t="s">
        <v>1911</v>
      </c>
      <c r="DT1107" s="185">
        <v>136300</v>
      </c>
      <c r="DV1107" s="185" t="s">
        <v>1928</v>
      </c>
      <c r="DW1107" s="185">
        <v>3407000</v>
      </c>
      <c r="DX1107" s="185" t="s">
        <v>1896</v>
      </c>
    </row>
    <row r="1108" spans="1:128" x14ac:dyDescent="0.25">
      <c r="A1108" s="185">
        <v>29</v>
      </c>
      <c r="B1108" s="185">
        <v>4552033</v>
      </c>
      <c r="C1108" s="185">
        <v>1</v>
      </c>
      <c r="D1108" s="230">
        <v>2.436E-2</v>
      </c>
      <c r="E1108" s="185">
        <v>110888</v>
      </c>
      <c r="F1108" s="185">
        <v>79261615</v>
      </c>
      <c r="H1108" s="185" t="s">
        <v>1332</v>
      </c>
      <c r="I1108" s="185">
        <v>4846616</v>
      </c>
      <c r="J1108" s="185">
        <v>1648242</v>
      </c>
      <c r="L1108" s="185">
        <v>5249943</v>
      </c>
      <c r="M1108" s="185" t="s">
        <v>1889</v>
      </c>
      <c r="N1108" s="185" t="s">
        <v>5895</v>
      </c>
      <c r="R1108" s="185" t="s">
        <v>1879</v>
      </c>
      <c r="S1108" s="185" t="s">
        <v>306</v>
      </c>
      <c r="T1108" s="185" t="s">
        <v>21</v>
      </c>
      <c r="U1108" s="185" t="s">
        <v>4692</v>
      </c>
      <c r="V1108" s="185" t="s">
        <v>1963</v>
      </c>
      <c r="W1108" s="185" t="s">
        <v>1541</v>
      </c>
      <c r="X1108" s="185" t="s">
        <v>1880</v>
      </c>
      <c r="Y1108" s="185" t="s">
        <v>1881</v>
      </c>
      <c r="Z1108" s="185" t="s">
        <v>1909</v>
      </c>
      <c r="AA1108" s="185" t="s">
        <v>1883</v>
      </c>
      <c r="AB1108" s="185" t="s">
        <v>1883</v>
      </c>
      <c r="AC1108" s="185" t="s">
        <v>5896</v>
      </c>
      <c r="AD1108" s="185" t="s">
        <v>1887</v>
      </c>
      <c r="AE1108" s="185" t="s">
        <v>1903</v>
      </c>
      <c r="AF1108" s="185" t="s">
        <v>1889</v>
      </c>
      <c r="AG1108" s="185" t="s">
        <v>1887</v>
      </c>
      <c r="AH1108" s="185" t="s">
        <v>1912</v>
      </c>
      <c r="AI1108" s="185" t="s">
        <v>1890</v>
      </c>
      <c r="AK1108" s="185" t="s">
        <v>2159</v>
      </c>
      <c r="AL1108" s="185" t="s">
        <v>2731</v>
      </c>
      <c r="AM1108" s="185" t="s">
        <v>2278</v>
      </c>
      <c r="AN1108" s="185" t="s">
        <v>1895</v>
      </c>
      <c r="AO1108" s="185" t="s">
        <v>2006</v>
      </c>
      <c r="AP1108" s="185" t="s">
        <v>1896</v>
      </c>
      <c r="AQ1108" s="185" t="s">
        <v>1963</v>
      </c>
      <c r="AR1108" s="185" t="s">
        <v>2596</v>
      </c>
      <c r="AS1108" s="185">
        <v>4709262</v>
      </c>
      <c r="AT1108" s="185" t="s">
        <v>2596</v>
      </c>
      <c r="AV1108" s="185" t="s">
        <v>1920</v>
      </c>
      <c r="AW1108" s="185">
        <v>4709262</v>
      </c>
      <c r="AX1108" s="185">
        <v>0</v>
      </c>
      <c r="AY1108" s="185" t="s">
        <v>5897</v>
      </c>
      <c r="AZ1108" s="186">
        <v>0</v>
      </c>
      <c r="BA1108" s="231">
        <v>0</v>
      </c>
      <c r="BB1108" s="185">
        <v>0</v>
      </c>
      <c r="BD1108" s="187">
        <v>23001</v>
      </c>
      <c r="BE1108" s="187">
        <v>43013</v>
      </c>
      <c r="BF1108" s="187">
        <v>43013</v>
      </c>
      <c r="BH1108" s="187">
        <v>43378</v>
      </c>
      <c r="BI1108" s="187">
        <v>43742</v>
      </c>
      <c r="BO1108" s="185" t="s">
        <v>2528</v>
      </c>
      <c r="BR1108" s="185" t="s">
        <v>2529</v>
      </c>
      <c r="BV1108" s="185" t="s">
        <v>1901</v>
      </c>
      <c r="BW1108" s="185" t="s">
        <v>1896</v>
      </c>
      <c r="BX1108" s="185" t="s">
        <v>1902</v>
      </c>
      <c r="BY1108" s="187">
        <v>43013</v>
      </c>
      <c r="BZ1108" s="187">
        <v>44109</v>
      </c>
      <c r="CA1108" s="185">
        <v>0</v>
      </c>
      <c r="CB1108" s="185">
        <v>4709262</v>
      </c>
      <c r="CC1108" s="185">
        <v>0</v>
      </c>
      <c r="CD1108" s="185">
        <v>0</v>
      </c>
      <c r="CE1108" s="185">
        <v>0</v>
      </c>
      <c r="CF1108" s="185">
        <v>0</v>
      </c>
      <c r="CG1108" s="185">
        <v>0</v>
      </c>
      <c r="CH1108" s="185">
        <v>0</v>
      </c>
      <c r="CI1108" s="185">
        <v>0</v>
      </c>
      <c r="CK1108" s="185">
        <v>0</v>
      </c>
      <c r="CL1108" s="185">
        <v>0</v>
      </c>
      <c r="CM1108" s="185">
        <v>0</v>
      </c>
      <c r="CN1108" s="185">
        <v>0</v>
      </c>
      <c r="CO1108" s="185">
        <v>0</v>
      </c>
      <c r="CP1108" s="185">
        <v>0</v>
      </c>
      <c r="CQ1108" s="185">
        <v>0</v>
      </c>
      <c r="CR1108" s="185">
        <v>0</v>
      </c>
      <c r="CS1108" s="185">
        <v>0</v>
      </c>
      <c r="CT1108" s="185">
        <v>0</v>
      </c>
      <c r="CU1108" s="185">
        <v>0</v>
      </c>
      <c r="CV1108" s="185">
        <v>0</v>
      </c>
      <c r="CW1108" s="185">
        <v>4709262</v>
      </c>
      <c r="CX1108" s="185">
        <v>2035595</v>
      </c>
      <c r="CY1108" s="185">
        <v>2673667</v>
      </c>
      <c r="CZ1108" s="185" t="s">
        <v>8035</v>
      </c>
      <c r="DA1108" s="185">
        <v>392439</v>
      </c>
      <c r="DB1108" s="185">
        <v>400300</v>
      </c>
      <c r="DC1108" s="185">
        <v>565100</v>
      </c>
      <c r="DD1108" s="185">
        <v>4709000</v>
      </c>
      <c r="DE1108" s="185">
        <v>188400</v>
      </c>
      <c r="DF1108" s="185">
        <v>94200</v>
      </c>
      <c r="DG1108" s="185">
        <v>141300</v>
      </c>
      <c r="DH1108" s="185">
        <v>0</v>
      </c>
      <c r="DI1108" s="185">
        <v>30</v>
      </c>
      <c r="DJ1108" s="185">
        <v>0</v>
      </c>
      <c r="DK1108" s="185">
        <v>0</v>
      </c>
      <c r="DL1108" s="185">
        <v>44182</v>
      </c>
      <c r="DM1108" s="187">
        <v>43831</v>
      </c>
      <c r="DN1108" s="187">
        <v>43851</v>
      </c>
      <c r="DO1108" s="185">
        <v>0</v>
      </c>
      <c r="DP1108" s="185">
        <v>188400</v>
      </c>
      <c r="DQ1108" s="185">
        <v>47100</v>
      </c>
      <c r="DR1108" s="185" t="s">
        <v>1888</v>
      </c>
      <c r="DS1108" s="185" t="s">
        <v>1903</v>
      </c>
      <c r="DT1108" s="185">
        <v>188400</v>
      </c>
      <c r="DV1108" s="185" t="s">
        <v>1928</v>
      </c>
      <c r="DW1108" s="185">
        <v>4709000</v>
      </c>
      <c r="DX1108" s="185" t="s">
        <v>1896</v>
      </c>
    </row>
    <row r="1109" spans="1:128" x14ac:dyDescent="0.25">
      <c r="A1109" s="185">
        <v>20</v>
      </c>
      <c r="B1109" s="185">
        <v>3447333</v>
      </c>
      <c r="D1109" s="230">
        <v>5.2199999999999998E-3</v>
      </c>
      <c r="E1109" s="185">
        <v>17995</v>
      </c>
      <c r="F1109" s="185">
        <v>79267882</v>
      </c>
      <c r="I1109" s="185">
        <v>5490048</v>
      </c>
      <c r="J1109" s="185">
        <v>1867061</v>
      </c>
      <c r="L1109" s="185">
        <v>5946921</v>
      </c>
      <c r="M1109" s="185" t="s">
        <v>1889</v>
      </c>
      <c r="N1109" s="185" t="s">
        <v>443</v>
      </c>
      <c r="O1109" s="185" t="s">
        <v>1332</v>
      </c>
      <c r="Q1109" s="185" t="s">
        <v>1745</v>
      </c>
      <c r="R1109" s="185" t="s">
        <v>1879</v>
      </c>
      <c r="S1109" s="185" t="s">
        <v>306</v>
      </c>
      <c r="T1109" s="185" t="s">
        <v>306</v>
      </c>
      <c r="U1109" s="185" t="s">
        <v>3328</v>
      </c>
      <c r="V1109" s="185" t="s">
        <v>1963</v>
      </c>
      <c r="W1109" s="185" t="s">
        <v>815</v>
      </c>
      <c r="X1109" s="185" t="s">
        <v>2033</v>
      </c>
      <c r="Y1109" s="185" t="s">
        <v>1881</v>
      </c>
      <c r="Z1109" s="185" t="s">
        <v>1909</v>
      </c>
      <c r="AA1109" s="185" t="s">
        <v>1883</v>
      </c>
      <c r="AB1109" s="185" t="s">
        <v>1883</v>
      </c>
      <c r="AC1109" s="185" t="s">
        <v>5898</v>
      </c>
      <c r="AD1109" s="185" t="s">
        <v>1989</v>
      </c>
      <c r="AE1109" s="185" t="s">
        <v>2074</v>
      </c>
      <c r="AF1109" s="185" t="s">
        <v>1889</v>
      </c>
      <c r="AG1109" s="185" t="s">
        <v>1928</v>
      </c>
      <c r="AH1109" s="185" t="s">
        <v>1912</v>
      </c>
      <c r="AI1109" s="185" t="s">
        <v>1890</v>
      </c>
      <c r="AK1109" s="185" t="s">
        <v>2169</v>
      </c>
      <c r="AL1109" s="185" t="s">
        <v>2880</v>
      </c>
      <c r="AM1109" s="185" t="s">
        <v>5899</v>
      </c>
      <c r="AN1109" s="185" t="s">
        <v>2058</v>
      </c>
      <c r="AO1109" s="185" t="s">
        <v>2078</v>
      </c>
      <c r="AP1109" s="185" t="s">
        <v>1896</v>
      </c>
      <c r="AQ1109" s="185" t="s">
        <v>1963</v>
      </c>
      <c r="AR1109" s="185" t="s">
        <v>1675</v>
      </c>
      <c r="AS1109" s="185">
        <v>5334460</v>
      </c>
      <c r="AT1109" s="185" t="s">
        <v>1675</v>
      </c>
      <c r="AV1109" s="185" t="s">
        <v>1920</v>
      </c>
      <c r="AW1109" s="185">
        <v>5334460</v>
      </c>
      <c r="AX1109" s="185">
        <v>0</v>
      </c>
      <c r="AY1109" s="185" t="s">
        <v>2301</v>
      </c>
      <c r="AZ1109" s="186">
        <v>20</v>
      </c>
      <c r="BA1109" s="231">
        <v>0</v>
      </c>
      <c r="BB1109" s="185">
        <v>0</v>
      </c>
      <c r="BD1109" s="187">
        <v>23331</v>
      </c>
      <c r="BE1109" s="187">
        <v>40848</v>
      </c>
      <c r="BF1109" s="187">
        <v>40848</v>
      </c>
      <c r="BH1109" s="187">
        <v>43040</v>
      </c>
      <c r="BI1109" s="187">
        <v>43404</v>
      </c>
      <c r="BO1109" s="185" t="s">
        <v>2302</v>
      </c>
      <c r="BR1109" s="185" t="s">
        <v>2303</v>
      </c>
      <c r="BV1109" s="185" t="s">
        <v>1901</v>
      </c>
      <c r="BW1109" s="185" t="s">
        <v>1960</v>
      </c>
      <c r="BX1109" s="185" t="s">
        <v>1902</v>
      </c>
      <c r="BY1109" s="187">
        <v>42675</v>
      </c>
      <c r="BZ1109" s="187">
        <v>44136</v>
      </c>
      <c r="CA1109" s="185">
        <v>0</v>
      </c>
      <c r="CB1109" s="185">
        <v>3556307</v>
      </c>
      <c r="CC1109" s="185">
        <v>0</v>
      </c>
      <c r="CD1109" s="185">
        <v>0</v>
      </c>
      <c r="CE1109" s="185">
        <v>711261</v>
      </c>
      <c r="CF1109" s="185">
        <v>0</v>
      </c>
      <c r="CG1109" s="185">
        <v>0</v>
      </c>
      <c r="CH1109" s="185">
        <v>0</v>
      </c>
      <c r="CI1109" s="185">
        <v>2227923</v>
      </c>
      <c r="CK1109" s="185">
        <v>0</v>
      </c>
      <c r="CL1109" s="185">
        <v>0</v>
      </c>
      <c r="CM1109" s="185">
        <v>0</v>
      </c>
      <c r="CN1109" s="185">
        <v>0</v>
      </c>
      <c r="CO1109" s="185">
        <v>0</v>
      </c>
      <c r="CP1109" s="185">
        <v>0</v>
      </c>
      <c r="CQ1109" s="185">
        <v>0</v>
      </c>
      <c r="CR1109" s="185">
        <v>0</v>
      </c>
      <c r="CS1109" s="185">
        <v>0</v>
      </c>
      <c r="CT1109" s="185">
        <v>0</v>
      </c>
      <c r="CU1109" s="185">
        <v>0</v>
      </c>
      <c r="CV1109" s="185">
        <v>0</v>
      </c>
      <c r="CW1109" s="185">
        <v>6658814</v>
      </c>
      <c r="CX1109" s="185">
        <v>2555293</v>
      </c>
      <c r="CY1109" s="185">
        <v>4103521</v>
      </c>
      <c r="CZ1109" s="185" t="s">
        <v>8035</v>
      </c>
      <c r="DA1109" s="185">
        <v>482019</v>
      </c>
      <c r="DB1109" s="185">
        <v>439500</v>
      </c>
      <c r="DC1109" s="185">
        <v>620500</v>
      </c>
      <c r="DD1109" s="185">
        <v>5784000</v>
      </c>
      <c r="DE1109" s="185">
        <v>231400</v>
      </c>
      <c r="DF1109" s="185">
        <v>115700</v>
      </c>
      <c r="DG1109" s="185">
        <v>173500</v>
      </c>
      <c r="DH1109" s="185">
        <v>0</v>
      </c>
      <c r="DI1109" s="185">
        <v>20</v>
      </c>
      <c r="DJ1109" s="185">
        <v>0</v>
      </c>
      <c r="DK1109" s="185">
        <v>10</v>
      </c>
      <c r="DL1109" s="185">
        <v>138855</v>
      </c>
      <c r="DM1109" s="187">
        <v>44368</v>
      </c>
      <c r="DN1109" s="187">
        <v>44389</v>
      </c>
      <c r="DO1109" s="185">
        <v>0</v>
      </c>
      <c r="DP1109" s="185">
        <v>206800</v>
      </c>
      <c r="DQ1109" s="185">
        <v>51700</v>
      </c>
      <c r="DR1109" s="185" t="s">
        <v>2043</v>
      </c>
      <c r="DS1109" s="185" t="s">
        <v>1903</v>
      </c>
      <c r="DT1109" s="185">
        <v>206800</v>
      </c>
      <c r="DV1109" s="185" t="s">
        <v>1928</v>
      </c>
      <c r="DW1109" s="185">
        <v>5171000</v>
      </c>
      <c r="DX1109" s="185" t="s">
        <v>1896</v>
      </c>
    </row>
    <row r="1110" spans="1:128" x14ac:dyDescent="0.25">
      <c r="A1110" s="185">
        <v>30</v>
      </c>
      <c r="B1110" s="185">
        <v>2722000</v>
      </c>
      <c r="D1110" s="230">
        <v>5.2199999999999998E-3</v>
      </c>
      <c r="E1110" s="185">
        <v>14209</v>
      </c>
      <c r="F1110" s="185">
        <v>79269946</v>
      </c>
      <c r="I1110" s="185">
        <v>2801291</v>
      </c>
      <c r="J1110" s="185">
        <v>952666</v>
      </c>
      <c r="L1110" s="185">
        <v>3148145</v>
      </c>
      <c r="M1110" s="185" t="s">
        <v>1889</v>
      </c>
      <c r="N1110" s="185" t="s">
        <v>443</v>
      </c>
      <c r="R1110" s="185" t="s">
        <v>1264</v>
      </c>
      <c r="S1110" s="185" t="s">
        <v>306</v>
      </c>
      <c r="T1110" s="185" t="s">
        <v>306</v>
      </c>
      <c r="U1110" s="185" t="s">
        <v>4890</v>
      </c>
      <c r="V1110" s="185" t="s">
        <v>2012</v>
      </c>
      <c r="W1110" s="185" t="s">
        <v>1398</v>
      </c>
      <c r="X1110" s="185" t="s">
        <v>1880</v>
      </c>
      <c r="Y1110" s="185" t="s">
        <v>1881</v>
      </c>
      <c r="Z1110" s="185" t="s">
        <v>1909</v>
      </c>
      <c r="AA1110" s="185" t="s">
        <v>1883</v>
      </c>
      <c r="AB1110" s="185" t="s">
        <v>1883</v>
      </c>
      <c r="AC1110" s="185" t="s">
        <v>5900</v>
      </c>
      <c r="AD1110" s="185" t="s">
        <v>1989</v>
      </c>
      <c r="AE1110" s="185" t="s">
        <v>2074</v>
      </c>
      <c r="AF1110" s="185" t="s">
        <v>1889</v>
      </c>
      <c r="AG1110" s="185" t="s">
        <v>1888</v>
      </c>
      <c r="AH1110" s="185" t="s">
        <v>1912</v>
      </c>
      <c r="AI1110" s="185" t="s">
        <v>1890</v>
      </c>
      <c r="AK1110" s="185" t="s">
        <v>2525</v>
      </c>
      <c r="AL1110" s="185" t="s">
        <v>3345</v>
      </c>
      <c r="AM1110" s="185" t="s">
        <v>2243</v>
      </c>
      <c r="AN1110" s="185" t="s">
        <v>2243</v>
      </c>
      <c r="AP1110" s="185" t="s">
        <v>1896</v>
      </c>
      <c r="AQ1110" s="185" t="s">
        <v>2012</v>
      </c>
      <c r="AR1110" s="185" t="s">
        <v>2021</v>
      </c>
      <c r="AS1110" s="185">
        <v>2721902</v>
      </c>
      <c r="AT1110" s="185" t="s">
        <v>2021</v>
      </c>
      <c r="AV1110" s="185" t="s">
        <v>1920</v>
      </c>
      <c r="AW1110" s="185">
        <v>2721902</v>
      </c>
      <c r="AX1110" s="185">
        <v>0</v>
      </c>
      <c r="AY1110" s="185" t="s">
        <v>2301</v>
      </c>
      <c r="AZ1110" s="186">
        <v>0</v>
      </c>
      <c r="BA1110" s="231">
        <v>0</v>
      </c>
      <c r="BB1110" s="185">
        <v>0</v>
      </c>
      <c r="BC1110" s="185" t="s">
        <v>1332</v>
      </c>
      <c r="BD1110" s="187">
        <v>23095</v>
      </c>
      <c r="BE1110" s="187">
        <v>42871</v>
      </c>
      <c r="BF1110" s="187">
        <v>42871</v>
      </c>
      <c r="BH1110" s="187">
        <v>43967</v>
      </c>
      <c r="BI1110" s="187">
        <v>44331</v>
      </c>
      <c r="BO1110" s="185" t="s">
        <v>2302</v>
      </c>
      <c r="BR1110" s="185" t="s">
        <v>2303</v>
      </c>
      <c r="BV1110" s="185" t="s">
        <v>1901</v>
      </c>
      <c r="BW1110" s="185" t="s">
        <v>1896</v>
      </c>
      <c r="BX1110" s="185" t="s">
        <v>2025</v>
      </c>
      <c r="BY1110" s="187">
        <v>42871</v>
      </c>
      <c r="BZ1110" s="187">
        <v>44332</v>
      </c>
      <c r="CA1110" s="185">
        <v>0</v>
      </c>
      <c r="CB1110" s="185">
        <v>2721902</v>
      </c>
      <c r="CC1110" s="185">
        <v>0</v>
      </c>
      <c r="CD1110" s="185">
        <v>0</v>
      </c>
      <c r="CE1110" s="185">
        <v>0</v>
      </c>
      <c r="CF1110" s="185">
        <v>0</v>
      </c>
      <c r="CG1110" s="185">
        <v>0</v>
      </c>
      <c r="CH1110" s="185">
        <v>0</v>
      </c>
      <c r="CI1110" s="185">
        <v>0</v>
      </c>
      <c r="CK1110" s="185">
        <v>0</v>
      </c>
      <c r="CL1110" s="185">
        <v>0</v>
      </c>
      <c r="CM1110" s="185">
        <v>0</v>
      </c>
      <c r="CN1110" s="185">
        <v>0</v>
      </c>
      <c r="CO1110" s="185">
        <v>0</v>
      </c>
      <c r="CP1110" s="185">
        <v>0</v>
      </c>
      <c r="CQ1110" s="185">
        <v>0</v>
      </c>
      <c r="CR1110" s="185">
        <v>0</v>
      </c>
      <c r="CS1110" s="185">
        <v>0</v>
      </c>
      <c r="CT1110" s="185">
        <v>0</v>
      </c>
      <c r="CU1110" s="185">
        <v>0</v>
      </c>
      <c r="CV1110" s="185">
        <v>0</v>
      </c>
      <c r="CW1110" s="185">
        <v>2721902</v>
      </c>
      <c r="CX1110" s="185">
        <v>1329622</v>
      </c>
      <c r="CY1110" s="185">
        <v>1392280</v>
      </c>
      <c r="CZ1110" s="185" t="s">
        <v>8035</v>
      </c>
      <c r="DA1110" s="185">
        <v>226825</v>
      </c>
      <c r="DB1110" s="185">
        <v>231400</v>
      </c>
      <c r="DC1110" s="185">
        <v>326600</v>
      </c>
      <c r="DD1110" s="185">
        <v>2722000</v>
      </c>
      <c r="DE1110" s="185">
        <v>108900</v>
      </c>
      <c r="DF1110" s="185">
        <v>54400</v>
      </c>
      <c r="DG1110" s="185">
        <v>81700</v>
      </c>
      <c r="DH1110" s="185">
        <v>0</v>
      </c>
      <c r="DI1110" s="185">
        <v>30</v>
      </c>
      <c r="DJ1110" s="185">
        <v>0</v>
      </c>
      <c r="DK1110" s="185">
        <v>0</v>
      </c>
      <c r="DL1110" s="185">
        <v>0</v>
      </c>
      <c r="DM1110" s="187">
        <v>44347</v>
      </c>
      <c r="DN1110" s="187">
        <v>44369</v>
      </c>
      <c r="DO1110" s="185">
        <v>0</v>
      </c>
      <c r="DP1110" s="185">
        <v>108900</v>
      </c>
      <c r="DQ1110" s="185">
        <v>0</v>
      </c>
      <c r="DR1110" s="185" t="s">
        <v>1888</v>
      </c>
      <c r="DS1110" s="185" t="s">
        <v>1903</v>
      </c>
      <c r="DT1110" s="185">
        <v>108900</v>
      </c>
      <c r="DV1110" s="185" t="s">
        <v>1928</v>
      </c>
      <c r="DW1110" s="185">
        <v>2722000</v>
      </c>
      <c r="DX1110" s="185" t="s">
        <v>1896</v>
      </c>
    </row>
    <row r="1111" spans="1:128" x14ac:dyDescent="0.25">
      <c r="A1111" s="185">
        <v>30</v>
      </c>
      <c r="B1111" s="185">
        <v>11377000</v>
      </c>
      <c r="D1111" s="230">
        <v>2.436E-2</v>
      </c>
      <c r="E1111" s="185">
        <v>277144</v>
      </c>
      <c r="F1111" s="185">
        <v>79298252</v>
      </c>
      <c r="I1111" s="185">
        <v>8591086</v>
      </c>
      <c r="J1111" s="185">
        <v>2949515</v>
      </c>
      <c r="L1111" s="185">
        <v>6259298</v>
      </c>
      <c r="M1111" s="185" t="s">
        <v>2273</v>
      </c>
      <c r="N1111" s="185" t="s">
        <v>295</v>
      </c>
      <c r="Q1111" s="185" t="s">
        <v>2673</v>
      </c>
      <c r="R1111" s="185" t="s">
        <v>2674</v>
      </c>
      <c r="S1111" s="185" t="s">
        <v>458</v>
      </c>
      <c r="T1111" s="185" t="s">
        <v>788</v>
      </c>
      <c r="U1111" s="185" t="s">
        <v>682</v>
      </c>
      <c r="V1111" s="185" t="s">
        <v>311</v>
      </c>
      <c r="W1111" s="185" t="s">
        <v>81</v>
      </c>
      <c r="X1111" s="185" t="s">
        <v>1880</v>
      </c>
      <c r="Y1111" s="185" t="s">
        <v>1881</v>
      </c>
      <c r="Z1111" s="185" t="s">
        <v>2274</v>
      </c>
      <c r="AA1111" s="185" t="s">
        <v>1883</v>
      </c>
      <c r="AB1111" s="185" t="s">
        <v>1898</v>
      </c>
      <c r="AC1111" s="185" t="s">
        <v>5901</v>
      </c>
      <c r="AD1111" s="185" t="s">
        <v>2523</v>
      </c>
      <c r="AE1111" s="185" t="s">
        <v>1887</v>
      </c>
      <c r="AF1111" s="185" t="s">
        <v>1888</v>
      </c>
      <c r="AG1111" s="185" t="s">
        <v>1889</v>
      </c>
      <c r="AH1111" s="185" t="s">
        <v>1883</v>
      </c>
      <c r="AI1111" s="185" t="s">
        <v>1890</v>
      </c>
      <c r="AK1111" s="185" t="s">
        <v>3292</v>
      </c>
      <c r="AL1111" s="185" t="s">
        <v>3308</v>
      </c>
      <c r="AM1111" s="185" t="s">
        <v>5902</v>
      </c>
      <c r="AN1111" s="185" t="s">
        <v>2517</v>
      </c>
      <c r="AO1111" s="185" t="s">
        <v>2295</v>
      </c>
      <c r="AP1111" s="185" t="s">
        <v>1896</v>
      </c>
      <c r="AQ1111" s="185" t="s">
        <v>311</v>
      </c>
      <c r="AR1111" s="185" t="s">
        <v>524</v>
      </c>
      <c r="AS1111" s="185">
        <v>5618124</v>
      </c>
      <c r="AT1111" s="185" t="s">
        <v>524</v>
      </c>
      <c r="AV1111" s="185" t="s">
        <v>1920</v>
      </c>
      <c r="AW1111" s="185">
        <v>5618124</v>
      </c>
      <c r="AX1111" s="185">
        <v>0</v>
      </c>
      <c r="AY1111" s="185" t="s">
        <v>2218</v>
      </c>
      <c r="AZ1111" s="186">
        <v>50</v>
      </c>
      <c r="BA1111" s="231">
        <v>20</v>
      </c>
      <c r="BB1111" s="185">
        <v>0</v>
      </c>
      <c r="BC1111" s="185" t="s">
        <v>1332</v>
      </c>
      <c r="BD1111" s="187">
        <v>23334</v>
      </c>
      <c r="BE1111" s="187">
        <v>40123</v>
      </c>
      <c r="BF1111" s="187">
        <v>42898</v>
      </c>
      <c r="BH1111" s="187">
        <v>43263</v>
      </c>
      <c r="BI1111" s="187">
        <v>43627</v>
      </c>
      <c r="BO1111" s="185" t="s">
        <v>295</v>
      </c>
      <c r="BR1111" s="185" t="s">
        <v>2060</v>
      </c>
      <c r="BV1111" s="185" t="s">
        <v>1901</v>
      </c>
      <c r="BW1111" s="185" t="s">
        <v>1896</v>
      </c>
      <c r="BX1111" s="185" t="s">
        <v>3246</v>
      </c>
      <c r="BY1111" s="187">
        <v>42898</v>
      </c>
      <c r="BZ1111" s="187">
        <v>44359</v>
      </c>
      <c r="CA1111" s="185">
        <v>0</v>
      </c>
      <c r="CB1111" s="185">
        <v>5618124</v>
      </c>
      <c r="CC1111" s="185">
        <v>0</v>
      </c>
      <c r="CD1111" s="185">
        <v>0</v>
      </c>
      <c r="CE1111" s="185">
        <v>2809100</v>
      </c>
      <c r="CF1111" s="185">
        <v>0</v>
      </c>
      <c r="CG1111" s="185">
        <v>0</v>
      </c>
      <c r="CH1111" s="185">
        <v>2949515</v>
      </c>
      <c r="CI1111" s="185">
        <v>0</v>
      </c>
      <c r="CK1111" s="185">
        <v>0</v>
      </c>
      <c r="CL1111" s="185">
        <v>0</v>
      </c>
      <c r="CM1111" s="185">
        <v>0</v>
      </c>
      <c r="CN1111" s="185">
        <v>0</v>
      </c>
      <c r="CO1111" s="185">
        <v>0</v>
      </c>
      <c r="CP1111" s="185">
        <v>0</v>
      </c>
      <c r="CQ1111" s="185">
        <v>1123625</v>
      </c>
      <c r="CR1111" s="185">
        <v>0</v>
      </c>
      <c r="CS1111" s="185">
        <v>0</v>
      </c>
      <c r="CT1111" s="185">
        <v>0</v>
      </c>
      <c r="CU1111" s="185">
        <v>0</v>
      </c>
      <c r="CV1111" s="185">
        <v>0</v>
      </c>
      <c r="CW1111" s="185">
        <v>12500364</v>
      </c>
      <c r="CX1111" s="185">
        <v>2831998</v>
      </c>
      <c r="CY1111" s="185">
        <v>9668366</v>
      </c>
      <c r="CZ1111" s="185" t="s">
        <v>8035</v>
      </c>
      <c r="DA1111" s="185">
        <v>1041697</v>
      </c>
      <c r="DB1111" s="185">
        <v>967000</v>
      </c>
      <c r="DC1111" s="185">
        <v>1365200</v>
      </c>
      <c r="DD1111" s="185">
        <v>12500000</v>
      </c>
      <c r="DE1111" s="185">
        <v>500000</v>
      </c>
      <c r="DF1111" s="185">
        <v>250000</v>
      </c>
      <c r="DG1111" s="185">
        <v>375000</v>
      </c>
      <c r="DH1111" s="185">
        <v>0</v>
      </c>
      <c r="DI1111" s="185">
        <v>30</v>
      </c>
      <c r="DJ1111" s="185">
        <v>0</v>
      </c>
      <c r="DK1111" s="185">
        <v>0</v>
      </c>
      <c r="DL1111" s="185">
        <v>577840</v>
      </c>
      <c r="DM1111" s="187">
        <v>44228</v>
      </c>
      <c r="DN1111" s="187">
        <v>44246</v>
      </c>
      <c r="DO1111" s="185">
        <v>0</v>
      </c>
      <c r="DP1111" s="185">
        <v>455100</v>
      </c>
      <c r="DQ1111" s="185">
        <v>113800</v>
      </c>
      <c r="DR1111" s="185" t="s">
        <v>1888</v>
      </c>
      <c r="DS1111" s="185" t="s">
        <v>1903</v>
      </c>
      <c r="DT1111" s="185">
        <v>455100</v>
      </c>
      <c r="DV1111" s="185" t="s">
        <v>2279</v>
      </c>
      <c r="DW1111" s="185">
        <v>11377000</v>
      </c>
      <c r="DX1111" s="185" t="s">
        <v>1896</v>
      </c>
    </row>
    <row r="1112" spans="1:128" x14ac:dyDescent="0.25">
      <c r="A1112" s="185">
        <v>30</v>
      </c>
      <c r="B1112" s="185">
        <v>6177000</v>
      </c>
      <c r="D1112" s="230">
        <v>5.2199999999999998E-3</v>
      </c>
      <c r="E1112" s="185">
        <v>32244</v>
      </c>
      <c r="F1112" s="185">
        <v>79303092</v>
      </c>
      <c r="I1112" s="185">
        <v>6357013</v>
      </c>
      <c r="J1112" s="185">
        <v>2161899</v>
      </c>
      <c r="L1112" s="185">
        <v>7173713</v>
      </c>
      <c r="M1112" s="185" t="s">
        <v>1889</v>
      </c>
      <c r="N1112" s="185" t="s">
        <v>295</v>
      </c>
      <c r="R1112" s="185" t="s">
        <v>1879</v>
      </c>
      <c r="S1112" s="185" t="s">
        <v>306</v>
      </c>
      <c r="T1112" s="185" t="s">
        <v>306</v>
      </c>
      <c r="U1112" s="185" t="s">
        <v>4355</v>
      </c>
      <c r="V1112" s="185" t="s">
        <v>1963</v>
      </c>
      <c r="W1112" s="185" t="s">
        <v>23</v>
      </c>
      <c r="X1112" s="185" t="s">
        <v>2045</v>
      </c>
      <c r="Y1112" s="185" t="s">
        <v>1881</v>
      </c>
      <c r="Z1112" s="185" t="s">
        <v>1909</v>
      </c>
      <c r="AA1112" s="185" t="s">
        <v>1883</v>
      </c>
      <c r="AB1112" s="185" t="s">
        <v>1883</v>
      </c>
      <c r="AC1112" s="185" t="s">
        <v>5903</v>
      </c>
      <c r="AD1112" s="185" t="s">
        <v>1989</v>
      </c>
      <c r="AE1112" s="185" t="s">
        <v>1888</v>
      </c>
      <c r="AF1112" s="185" t="s">
        <v>1889</v>
      </c>
      <c r="AG1112" s="185" t="s">
        <v>1989</v>
      </c>
      <c r="AH1112" s="185" t="s">
        <v>1883</v>
      </c>
      <c r="AI1112" s="185" t="s">
        <v>1890</v>
      </c>
      <c r="AK1112" s="185" t="s">
        <v>5489</v>
      </c>
      <c r="AL1112" s="185" t="s">
        <v>5038</v>
      </c>
      <c r="AM1112" s="185" t="s">
        <v>5902</v>
      </c>
      <c r="AN1112" s="185" t="s">
        <v>2517</v>
      </c>
      <c r="AO1112" s="185" t="s">
        <v>2295</v>
      </c>
      <c r="AP1112" s="185" t="s">
        <v>1896</v>
      </c>
      <c r="AQ1112" s="185" t="s">
        <v>1963</v>
      </c>
      <c r="AR1112" s="185" t="s">
        <v>2661</v>
      </c>
      <c r="AS1112" s="185">
        <v>6176855</v>
      </c>
      <c r="AT1112" s="185" t="s">
        <v>2661</v>
      </c>
      <c r="AV1112" s="185" t="s">
        <v>1920</v>
      </c>
      <c r="AW1112" s="185">
        <v>6176855</v>
      </c>
      <c r="AX1112" s="185">
        <v>0</v>
      </c>
      <c r="AY1112" s="185" t="s">
        <v>2218</v>
      </c>
      <c r="AZ1112" s="186">
        <v>0</v>
      </c>
      <c r="BA1112" s="231">
        <v>0</v>
      </c>
      <c r="BB1112" s="185">
        <v>0</v>
      </c>
      <c r="BC1112" s="185" t="s">
        <v>1332</v>
      </c>
      <c r="BD1112" s="187">
        <v>23426</v>
      </c>
      <c r="BE1112" s="187">
        <v>35559</v>
      </c>
      <c r="BF1112" s="187">
        <v>40962</v>
      </c>
      <c r="BH1112" s="187">
        <v>43594</v>
      </c>
      <c r="BI1112" s="187">
        <v>43959</v>
      </c>
      <c r="BO1112" s="185" t="s">
        <v>295</v>
      </c>
      <c r="BR1112" s="185" t="s">
        <v>2060</v>
      </c>
      <c r="BV1112" s="185" t="s">
        <v>1901</v>
      </c>
      <c r="BW1112" s="185" t="s">
        <v>1896</v>
      </c>
      <c r="BX1112" s="185" t="s">
        <v>1902</v>
      </c>
      <c r="BY1112" s="187">
        <v>42864</v>
      </c>
      <c r="BZ1112" s="187">
        <v>44325</v>
      </c>
      <c r="CA1112" s="185">
        <v>0</v>
      </c>
      <c r="CB1112" s="185">
        <v>6176855</v>
      </c>
      <c r="CC1112" s="185">
        <v>0</v>
      </c>
      <c r="CD1112" s="185">
        <v>0</v>
      </c>
      <c r="CE1112" s="185">
        <v>0</v>
      </c>
      <c r="CF1112" s="185">
        <v>0</v>
      </c>
      <c r="CG1112" s="185">
        <v>0</v>
      </c>
      <c r="CH1112" s="185">
        <v>0</v>
      </c>
      <c r="CI1112" s="185">
        <v>0</v>
      </c>
      <c r="CK1112" s="185">
        <v>0</v>
      </c>
      <c r="CL1112" s="185">
        <v>0</v>
      </c>
      <c r="CM1112" s="185">
        <v>0</v>
      </c>
      <c r="CN1112" s="185">
        <v>0</v>
      </c>
      <c r="CO1112" s="185">
        <v>0</v>
      </c>
      <c r="CP1112" s="185">
        <v>0</v>
      </c>
      <c r="CQ1112" s="185">
        <v>0</v>
      </c>
      <c r="CR1112" s="185">
        <v>0</v>
      </c>
      <c r="CS1112" s="185">
        <v>0</v>
      </c>
      <c r="CT1112" s="185">
        <v>0</v>
      </c>
      <c r="CU1112" s="185">
        <v>0</v>
      </c>
      <c r="CV1112" s="185">
        <v>0</v>
      </c>
      <c r="CW1112" s="185">
        <v>6176855</v>
      </c>
      <c r="CX1112" s="185">
        <v>2837145</v>
      </c>
      <c r="CY1112" s="185">
        <v>3339710</v>
      </c>
      <c r="CZ1112" s="185" t="s">
        <v>8035</v>
      </c>
      <c r="DA1112" s="185">
        <v>514738</v>
      </c>
      <c r="DB1112" s="185">
        <v>525000</v>
      </c>
      <c r="DC1112" s="185">
        <v>741200</v>
      </c>
      <c r="DD1112" s="185">
        <v>6177000</v>
      </c>
      <c r="DE1112" s="185">
        <v>247100</v>
      </c>
      <c r="DF1112" s="185">
        <v>123500</v>
      </c>
      <c r="DG1112" s="185">
        <v>185300</v>
      </c>
      <c r="DH1112" s="185">
        <v>0</v>
      </c>
      <c r="DI1112" s="185">
        <v>30</v>
      </c>
      <c r="DJ1112" s="185">
        <v>0</v>
      </c>
      <c r="DK1112" s="185">
        <v>0</v>
      </c>
      <c r="DL1112" s="185">
        <v>224783</v>
      </c>
      <c r="DM1112" s="187">
        <v>44197</v>
      </c>
      <c r="DN1112" s="187">
        <v>44209</v>
      </c>
      <c r="DO1112" s="185">
        <v>0</v>
      </c>
      <c r="DP1112" s="185">
        <v>247100</v>
      </c>
      <c r="DQ1112" s="185">
        <v>61800</v>
      </c>
      <c r="DR1112" s="185" t="s">
        <v>2051</v>
      </c>
      <c r="DS1112" s="185" t="s">
        <v>1903</v>
      </c>
      <c r="DT1112" s="185">
        <v>247100</v>
      </c>
      <c r="DV1112" s="185" t="s">
        <v>1928</v>
      </c>
      <c r="DW1112" s="185">
        <v>6177000</v>
      </c>
      <c r="DX1112" s="185" t="s">
        <v>1896</v>
      </c>
    </row>
    <row r="1113" spans="1:128" x14ac:dyDescent="0.25">
      <c r="A1113" s="185">
        <v>30</v>
      </c>
      <c r="B1113" s="185">
        <v>3407000</v>
      </c>
      <c r="D1113" s="230">
        <v>2.436E-2</v>
      </c>
      <c r="E1113" s="185">
        <v>82995</v>
      </c>
      <c r="F1113" s="185">
        <v>79318315</v>
      </c>
      <c r="I1113" s="185">
        <v>3506798</v>
      </c>
      <c r="J1113" s="185">
        <v>1192595</v>
      </c>
      <c r="L1113" s="185">
        <v>4109936</v>
      </c>
      <c r="M1113" s="185" t="s">
        <v>1928</v>
      </c>
      <c r="N1113" s="185" t="s">
        <v>1962</v>
      </c>
      <c r="R1113" s="185" t="s">
        <v>1264</v>
      </c>
      <c r="S1113" s="185" t="s">
        <v>150</v>
      </c>
      <c r="T1113" s="185" t="s">
        <v>65</v>
      </c>
      <c r="U1113" s="185" t="s">
        <v>1278</v>
      </c>
      <c r="V1113" s="185" t="s">
        <v>1963</v>
      </c>
      <c r="W1113" s="185" t="s">
        <v>120</v>
      </c>
      <c r="X1113" s="185" t="s">
        <v>1907</v>
      </c>
      <c r="Y1113" s="185" t="s">
        <v>1987</v>
      </c>
      <c r="Z1113" s="185" t="s">
        <v>2052</v>
      </c>
      <c r="AA1113" s="185" t="s">
        <v>1883</v>
      </c>
      <c r="AB1113" s="185" t="s">
        <v>1913</v>
      </c>
      <c r="AC1113" s="185" t="s">
        <v>5904</v>
      </c>
      <c r="AD1113" s="185" t="s">
        <v>2779</v>
      </c>
      <c r="AE1113" s="185" t="s">
        <v>1887</v>
      </c>
      <c r="AF1113" s="185" t="s">
        <v>1888</v>
      </c>
      <c r="AG1113" s="185" t="s">
        <v>1989</v>
      </c>
      <c r="AH1113" s="185" t="s">
        <v>1883</v>
      </c>
      <c r="AI1113" s="185" t="s">
        <v>1890</v>
      </c>
      <c r="AK1113" s="185" t="s">
        <v>2235</v>
      </c>
      <c r="AL1113" s="185" t="s">
        <v>2030</v>
      </c>
      <c r="AM1113" s="185" t="s">
        <v>5905</v>
      </c>
      <c r="AN1113" s="185" t="s">
        <v>2190</v>
      </c>
      <c r="AO1113" s="185" t="s">
        <v>3332</v>
      </c>
      <c r="AP1113" s="185" t="s">
        <v>1896</v>
      </c>
      <c r="AQ1113" s="185" t="s">
        <v>1963</v>
      </c>
      <c r="AR1113" s="185" t="s">
        <v>2147</v>
      </c>
      <c r="AS1113" s="185">
        <v>3407415</v>
      </c>
      <c r="AT1113" s="185" t="s">
        <v>2147</v>
      </c>
      <c r="AV1113" s="185" t="s">
        <v>1920</v>
      </c>
      <c r="AW1113" s="185">
        <v>3407415</v>
      </c>
      <c r="AX1113" s="185">
        <v>0</v>
      </c>
      <c r="AY1113" s="185" t="s">
        <v>1968</v>
      </c>
      <c r="AZ1113" s="186">
        <v>0</v>
      </c>
      <c r="BA1113" s="231">
        <v>0</v>
      </c>
      <c r="BB1113" s="185">
        <v>0</v>
      </c>
      <c r="BC1113" s="185" t="s">
        <v>1332</v>
      </c>
      <c r="BD1113" s="187">
        <v>22240</v>
      </c>
      <c r="BE1113" s="187">
        <v>37229</v>
      </c>
      <c r="BF1113" s="187">
        <v>37813</v>
      </c>
      <c r="BH1113" s="187">
        <v>42708</v>
      </c>
      <c r="BI1113" s="187">
        <v>43437</v>
      </c>
      <c r="BM1113" s="185" t="s">
        <v>2637</v>
      </c>
      <c r="BN1113" s="185" t="s">
        <v>2638</v>
      </c>
      <c r="BV1113" s="185" t="s">
        <v>1901</v>
      </c>
      <c r="BW1113" s="185" t="s">
        <v>1896</v>
      </c>
      <c r="BX1113" s="185" t="s">
        <v>2025</v>
      </c>
      <c r="BY1113" s="187">
        <v>42708</v>
      </c>
      <c r="BZ1113" s="187">
        <v>44169</v>
      </c>
      <c r="CA1113" s="185">
        <v>0</v>
      </c>
      <c r="CB1113" s="185">
        <v>3407415</v>
      </c>
      <c r="CC1113" s="185">
        <v>0</v>
      </c>
      <c r="CD1113" s="185">
        <v>0</v>
      </c>
      <c r="CE1113" s="185">
        <v>0</v>
      </c>
      <c r="CF1113" s="185">
        <v>0</v>
      </c>
      <c r="CG1113" s="185">
        <v>0</v>
      </c>
      <c r="CH1113" s="185">
        <v>0</v>
      </c>
      <c r="CI1113" s="185">
        <v>0</v>
      </c>
      <c r="CK1113" s="185">
        <v>0</v>
      </c>
      <c r="CL1113" s="185">
        <v>0</v>
      </c>
      <c r="CM1113" s="185">
        <v>0</v>
      </c>
      <c r="CN1113" s="185">
        <v>0</v>
      </c>
      <c r="CO1113" s="185">
        <v>0</v>
      </c>
      <c r="CP1113" s="185">
        <v>0</v>
      </c>
      <c r="CQ1113" s="185">
        <v>0</v>
      </c>
      <c r="CR1113" s="185">
        <v>0</v>
      </c>
      <c r="CS1113" s="185">
        <v>0</v>
      </c>
      <c r="CT1113" s="185">
        <v>0</v>
      </c>
      <c r="CU1113" s="185">
        <v>0</v>
      </c>
      <c r="CV1113" s="185">
        <v>0</v>
      </c>
      <c r="CW1113" s="185">
        <v>3407415</v>
      </c>
      <c r="CX1113" s="185">
        <v>477045</v>
      </c>
      <c r="CY1113" s="185">
        <v>2930370</v>
      </c>
      <c r="CZ1113" s="185" t="s">
        <v>8035</v>
      </c>
      <c r="DA1113" s="185">
        <v>283951</v>
      </c>
      <c r="DB1113" s="185">
        <v>289600</v>
      </c>
      <c r="DC1113" s="185">
        <v>408800</v>
      </c>
      <c r="DD1113" s="185">
        <v>3407000</v>
      </c>
      <c r="DE1113" s="185">
        <v>136300</v>
      </c>
      <c r="DF1113" s="185">
        <v>68100</v>
      </c>
      <c r="DG1113" s="185">
        <v>102200</v>
      </c>
      <c r="DH1113" s="185">
        <v>170371</v>
      </c>
      <c r="DI1113" s="185">
        <v>30</v>
      </c>
      <c r="DJ1113" s="185">
        <v>0</v>
      </c>
      <c r="DK1113" s="185">
        <v>0</v>
      </c>
      <c r="DL1113" s="185">
        <v>0</v>
      </c>
      <c r="DM1113" s="187">
        <v>44197</v>
      </c>
      <c r="DN1113" s="187">
        <v>44223</v>
      </c>
      <c r="DO1113" s="185">
        <v>0</v>
      </c>
      <c r="DP1113" s="185">
        <v>136300</v>
      </c>
      <c r="DQ1113" s="185">
        <v>0</v>
      </c>
      <c r="DR1113" s="185" t="s">
        <v>1927</v>
      </c>
      <c r="DS1113" s="185" t="s">
        <v>1887</v>
      </c>
      <c r="DT1113" s="185">
        <v>136300</v>
      </c>
      <c r="DV1113" s="185" t="s">
        <v>2061</v>
      </c>
      <c r="DW1113" s="185">
        <v>3407000</v>
      </c>
      <c r="DX1113" s="185" t="s">
        <v>1896</v>
      </c>
    </row>
    <row r="1114" spans="1:128" x14ac:dyDescent="0.25">
      <c r="A1114" s="185">
        <v>29</v>
      </c>
      <c r="B1114" s="185">
        <v>1609500</v>
      </c>
      <c r="C1114" s="185">
        <v>1</v>
      </c>
      <c r="D1114" s="230">
        <v>5.2199999999999998E-3</v>
      </c>
      <c r="E1114" s="185">
        <v>8402</v>
      </c>
      <c r="F1114" s="185">
        <v>79325133</v>
      </c>
      <c r="H1114" s="185" t="s">
        <v>1332</v>
      </c>
      <c r="I1114" s="185">
        <v>1903246</v>
      </c>
      <c r="J1114" s="185">
        <v>832461</v>
      </c>
      <c r="L1114" s="185">
        <v>2147003</v>
      </c>
      <c r="M1114" s="185" t="s">
        <v>1889</v>
      </c>
      <c r="N1114" s="185" t="s">
        <v>2227</v>
      </c>
      <c r="R1114" s="185" t="s">
        <v>1879</v>
      </c>
      <c r="S1114" s="185" t="s">
        <v>306</v>
      </c>
      <c r="T1114" s="185" t="s">
        <v>306</v>
      </c>
      <c r="U1114" s="185" t="s">
        <v>3524</v>
      </c>
      <c r="V1114" s="185" t="s">
        <v>1272</v>
      </c>
      <c r="W1114" s="185" t="s">
        <v>90</v>
      </c>
      <c r="X1114" s="185" t="s">
        <v>2045</v>
      </c>
      <c r="Y1114" s="185" t="s">
        <v>1881</v>
      </c>
      <c r="Z1114" s="185" t="s">
        <v>1909</v>
      </c>
      <c r="AA1114" s="185" t="s">
        <v>1883</v>
      </c>
      <c r="AB1114" s="185" t="s">
        <v>1883</v>
      </c>
      <c r="AC1114" s="185" t="s">
        <v>5906</v>
      </c>
      <c r="AD1114" s="185" t="s">
        <v>1989</v>
      </c>
      <c r="AE1114" s="185" t="s">
        <v>2026</v>
      </c>
      <c r="AF1114" s="185" t="s">
        <v>1889</v>
      </c>
      <c r="AG1114" s="185" t="s">
        <v>1911</v>
      </c>
      <c r="AH1114" s="185" t="s">
        <v>1912</v>
      </c>
      <c r="AI1114" s="185" t="s">
        <v>1890</v>
      </c>
      <c r="AK1114" s="185" t="s">
        <v>3510</v>
      </c>
      <c r="AL1114" s="185" t="s">
        <v>785</v>
      </c>
      <c r="AM1114" s="185" t="s">
        <v>2243</v>
      </c>
      <c r="AN1114" s="185" t="s">
        <v>2243</v>
      </c>
      <c r="AP1114" s="185" t="s">
        <v>1896</v>
      </c>
      <c r="AQ1114" s="185" t="s">
        <v>1272</v>
      </c>
      <c r="AR1114" s="185" t="s">
        <v>1935</v>
      </c>
      <c r="AS1114" s="185">
        <v>1664922</v>
      </c>
      <c r="AT1114" s="185" t="s">
        <v>1935</v>
      </c>
      <c r="AV1114" s="185" t="s">
        <v>1920</v>
      </c>
      <c r="AW1114" s="185">
        <v>1664922</v>
      </c>
      <c r="AX1114" s="185">
        <v>0</v>
      </c>
      <c r="AY1114" s="185" t="s">
        <v>2233</v>
      </c>
      <c r="AZ1114" s="186">
        <v>0</v>
      </c>
      <c r="BA1114" s="231">
        <v>0</v>
      </c>
      <c r="BB1114" s="185">
        <v>0</v>
      </c>
      <c r="BD1114" s="187">
        <v>23428</v>
      </c>
      <c r="BE1114" s="187">
        <v>40798</v>
      </c>
      <c r="BF1114" s="187">
        <v>40798</v>
      </c>
      <c r="BH1114" s="187">
        <v>43355</v>
      </c>
      <c r="BI1114" s="187">
        <v>43719</v>
      </c>
      <c r="BO1114" s="185" t="s">
        <v>3391</v>
      </c>
      <c r="BR1114" s="185" t="s">
        <v>3396</v>
      </c>
      <c r="BV1114" s="185" t="s">
        <v>1901</v>
      </c>
      <c r="BW1114" s="185" t="s">
        <v>1960</v>
      </c>
      <c r="BX1114" s="185" t="s">
        <v>1902</v>
      </c>
      <c r="BY1114" s="187">
        <v>42625</v>
      </c>
      <c r="BZ1114" s="187">
        <v>44086</v>
      </c>
      <c r="CA1114" s="185">
        <v>0</v>
      </c>
      <c r="CB1114" s="185">
        <v>1664922</v>
      </c>
      <c r="CC1114" s="185">
        <v>0</v>
      </c>
      <c r="CD1114" s="185">
        <v>102854</v>
      </c>
      <c r="CE1114" s="185">
        <v>0</v>
      </c>
      <c r="CF1114" s="185">
        <v>0</v>
      </c>
      <c r="CG1114" s="185">
        <v>0</v>
      </c>
      <c r="CH1114" s="185">
        <v>0</v>
      </c>
      <c r="CI1114" s="185">
        <v>0</v>
      </c>
      <c r="CK1114" s="185">
        <v>0</v>
      </c>
      <c r="CL1114" s="185">
        <v>0</v>
      </c>
      <c r="CM1114" s="185">
        <v>0</v>
      </c>
      <c r="CN1114" s="185">
        <v>0</v>
      </c>
      <c r="CO1114" s="185">
        <v>0</v>
      </c>
      <c r="CP1114" s="185">
        <v>66098</v>
      </c>
      <c r="CQ1114" s="185">
        <v>0</v>
      </c>
      <c r="CR1114" s="185">
        <v>0</v>
      </c>
      <c r="CS1114" s="185">
        <v>0</v>
      </c>
      <c r="CT1114" s="185">
        <v>0</v>
      </c>
      <c r="CU1114" s="185">
        <v>0</v>
      </c>
      <c r="CV1114" s="185">
        <v>0</v>
      </c>
      <c r="CW1114" s="185">
        <v>1833874</v>
      </c>
      <c r="CX1114" s="185">
        <v>241543</v>
      </c>
      <c r="CY1114" s="185">
        <v>1592331</v>
      </c>
      <c r="CZ1114" s="185" t="s">
        <v>8035</v>
      </c>
      <c r="DA1114" s="185">
        <v>152823</v>
      </c>
      <c r="DB1114" s="185">
        <v>141500</v>
      </c>
      <c r="DC1114" s="185">
        <v>199800</v>
      </c>
      <c r="DD1114" s="185">
        <v>1731000</v>
      </c>
      <c r="DE1114" s="185">
        <v>69200</v>
      </c>
      <c r="DF1114" s="185">
        <v>34600</v>
      </c>
      <c r="DG1114" s="185">
        <v>51900</v>
      </c>
      <c r="DH1114" s="185">
        <v>0</v>
      </c>
      <c r="DI1114" s="185">
        <v>30</v>
      </c>
      <c r="DJ1114" s="185">
        <v>0</v>
      </c>
      <c r="DK1114" s="185">
        <v>0</v>
      </c>
      <c r="DL1114" s="185">
        <v>0</v>
      </c>
      <c r="DM1114" s="187">
        <v>43914</v>
      </c>
      <c r="DN1114" s="187">
        <v>43936</v>
      </c>
      <c r="DO1114" s="185">
        <v>0</v>
      </c>
      <c r="DP1114" s="185">
        <v>66600</v>
      </c>
      <c r="DQ1114" s="185">
        <v>0</v>
      </c>
      <c r="DR1114" s="185" t="s">
        <v>2051</v>
      </c>
      <c r="DS1114" s="185" t="s">
        <v>1903</v>
      </c>
      <c r="DT1114" s="185">
        <v>66600</v>
      </c>
      <c r="DV1114" s="185" t="s">
        <v>1928</v>
      </c>
      <c r="DW1114" s="185">
        <v>1665000</v>
      </c>
      <c r="DX1114" s="185" t="s">
        <v>1896</v>
      </c>
    </row>
    <row r="1115" spans="1:128" x14ac:dyDescent="0.25">
      <c r="A1115" s="185">
        <v>30</v>
      </c>
      <c r="B1115" s="185">
        <v>1081000</v>
      </c>
      <c r="D1115" s="230">
        <v>5.2199999999999998E-3</v>
      </c>
      <c r="E1115" s="185">
        <v>5643</v>
      </c>
      <c r="F1115" s="185">
        <v>79344045</v>
      </c>
      <c r="I1115" s="185">
        <v>1295460</v>
      </c>
      <c r="J1115" s="185">
        <v>540724</v>
      </c>
      <c r="L1115" s="185">
        <v>1403232</v>
      </c>
      <c r="M1115" s="185" t="s">
        <v>1889</v>
      </c>
      <c r="N1115" s="185" t="s">
        <v>1962</v>
      </c>
      <c r="R1115" s="185" t="s">
        <v>1879</v>
      </c>
      <c r="S1115" s="185" t="s">
        <v>329</v>
      </c>
      <c r="T1115" s="185" t="s">
        <v>10</v>
      </c>
      <c r="U1115" s="185" t="s">
        <v>682</v>
      </c>
      <c r="V1115" s="185" t="s">
        <v>1949</v>
      </c>
      <c r="W1115" s="185" t="s">
        <v>259</v>
      </c>
      <c r="X1115" s="185" t="s">
        <v>2033</v>
      </c>
      <c r="Y1115" s="185" t="s">
        <v>1881</v>
      </c>
      <c r="Z1115" s="185" t="s">
        <v>1909</v>
      </c>
      <c r="AA1115" s="185" t="s">
        <v>1883</v>
      </c>
      <c r="AB1115" s="185" t="s">
        <v>1913</v>
      </c>
      <c r="AC1115" s="185" t="s">
        <v>5907</v>
      </c>
      <c r="AD1115" s="185" t="s">
        <v>2327</v>
      </c>
      <c r="AE1115" s="185" t="s">
        <v>1887</v>
      </c>
      <c r="AF1115" s="185" t="s">
        <v>1888</v>
      </c>
      <c r="AG1115" s="185" t="s">
        <v>1889</v>
      </c>
      <c r="AH1115" s="185" t="s">
        <v>1912</v>
      </c>
      <c r="AI1115" s="185" t="s">
        <v>1890</v>
      </c>
      <c r="AK1115" s="185" t="s">
        <v>1931</v>
      </c>
      <c r="AL1115" s="185" t="s">
        <v>5908</v>
      </c>
      <c r="AM1115" s="185" t="s">
        <v>5909</v>
      </c>
      <c r="AN1115" s="185" t="s">
        <v>2517</v>
      </c>
      <c r="AO1115" s="185" t="s">
        <v>2994</v>
      </c>
      <c r="AP1115" s="185" t="s">
        <v>1896</v>
      </c>
      <c r="AQ1115" s="185" t="s">
        <v>1949</v>
      </c>
      <c r="AR1115" s="185" t="s">
        <v>2782</v>
      </c>
      <c r="AS1115" s="185">
        <v>1081448</v>
      </c>
      <c r="AT1115" s="185" t="s">
        <v>2782</v>
      </c>
      <c r="AV1115" s="185" t="s">
        <v>1920</v>
      </c>
      <c r="AW1115" s="185">
        <v>1081448</v>
      </c>
      <c r="AX1115" s="185">
        <v>0</v>
      </c>
      <c r="AY1115" s="185" t="s">
        <v>1968</v>
      </c>
      <c r="AZ1115" s="186">
        <v>0</v>
      </c>
      <c r="BA1115" s="231">
        <v>0</v>
      </c>
      <c r="BB1115" s="185">
        <v>0</v>
      </c>
      <c r="BC1115" s="185" t="s">
        <v>1332</v>
      </c>
      <c r="BD1115" s="187">
        <v>23796</v>
      </c>
      <c r="BE1115" s="187">
        <v>35733</v>
      </c>
      <c r="BF1115" s="187">
        <v>39805</v>
      </c>
      <c r="BH1115" s="187">
        <v>43403</v>
      </c>
      <c r="BI1115" s="187">
        <v>43767</v>
      </c>
      <c r="BM1115" s="185" t="s">
        <v>1900</v>
      </c>
      <c r="BN1115" s="185" t="s">
        <v>1275</v>
      </c>
      <c r="BV1115" s="185" t="s">
        <v>1901</v>
      </c>
      <c r="BW1115" s="185" t="s">
        <v>1896</v>
      </c>
      <c r="BX1115" s="185" t="s">
        <v>1902</v>
      </c>
      <c r="BY1115" s="187">
        <v>43038</v>
      </c>
      <c r="BZ1115" s="187">
        <v>44134</v>
      </c>
      <c r="CA1115" s="185">
        <v>0</v>
      </c>
      <c r="CB1115" s="185">
        <v>1081448</v>
      </c>
      <c r="CC1115" s="185">
        <v>0</v>
      </c>
      <c r="CD1115" s="185">
        <v>102854</v>
      </c>
      <c r="CE1115" s="185">
        <v>0</v>
      </c>
      <c r="CF1115" s="185">
        <v>0</v>
      </c>
      <c r="CG1115" s="185">
        <v>0</v>
      </c>
      <c r="CH1115" s="185">
        <v>0</v>
      </c>
      <c r="CI1115" s="185">
        <v>0</v>
      </c>
      <c r="CK1115" s="185">
        <v>0</v>
      </c>
      <c r="CL1115" s="185">
        <v>0</v>
      </c>
      <c r="CM1115" s="185">
        <v>0</v>
      </c>
      <c r="CN1115" s="185">
        <v>0</v>
      </c>
      <c r="CO1115" s="185">
        <v>0</v>
      </c>
      <c r="CP1115" s="185">
        <v>66098</v>
      </c>
      <c r="CQ1115" s="185">
        <v>0</v>
      </c>
      <c r="CR1115" s="185">
        <v>0</v>
      </c>
      <c r="CS1115" s="185">
        <v>0</v>
      </c>
      <c r="CT1115" s="185">
        <v>0</v>
      </c>
      <c r="CU1115" s="185">
        <v>0</v>
      </c>
      <c r="CV1115" s="185">
        <v>0</v>
      </c>
      <c r="CW1115" s="185">
        <v>1250400</v>
      </c>
      <c r="CX1115" s="185">
        <v>584841</v>
      </c>
      <c r="CY1115" s="185">
        <v>665559</v>
      </c>
      <c r="CZ1115" s="185" t="s">
        <v>8035</v>
      </c>
      <c r="DA1115" s="185">
        <v>104200</v>
      </c>
      <c r="DB1115" s="185">
        <v>91900</v>
      </c>
      <c r="DC1115" s="185">
        <v>129700</v>
      </c>
      <c r="DD1115" s="185">
        <v>1148000</v>
      </c>
      <c r="DE1115" s="185">
        <v>45900</v>
      </c>
      <c r="DF1115" s="185">
        <v>23000</v>
      </c>
      <c r="DG1115" s="185">
        <v>34400</v>
      </c>
      <c r="DH1115" s="185">
        <v>0</v>
      </c>
      <c r="DI1115" s="185">
        <v>30</v>
      </c>
      <c r="DJ1115" s="185">
        <v>0</v>
      </c>
      <c r="DK1115" s="185">
        <v>0</v>
      </c>
      <c r="DL1115" s="185">
        <v>0</v>
      </c>
      <c r="DM1115" s="187">
        <v>44291</v>
      </c>
      <c r="DN1115" s="187">
        <v>44309</v>
      </c>
      <c r="DO1115" s="185">
        <v>0</v>
      </c>
      <c r="DP1115" s="185">
        <v>43200</v>
      </c>
      <c r="DQ1115" s="185">
        <v>0</v>
      </c>
      <c r="DR1115" s="185" t="s">
        <v>2043</v>
      </c>
      <c r="DS1115" s="185" t="s">
        <v>1903</v>
      </c>
      <c r="DT1115" s="185">
        <v>43200</v>
      </c>
      <c r="DV1115" s="185" t="s">
        <v>1946</v>
      </c>
      <c r="DW1115" s="185">
        <v>1081000</v>
      </c>
      <c r="DX1115" s="185" t="s">
        <v>1896</v>
      </c>
    </row>
    <row r="1116" spans="1:128" x14ac:dyDescent="0.25">
      <c r="A1116" s="185">
        <v>30</v>
      </c>
      <c r="B1116" s="185">
        <v>5334000</v>
      </c>
      <c r="D1116" s="230">
        <v>5.2199999999999998E-3</v>
      </c>
      <c r="E1116" s="185">
        <v>27843</v>
      </c>
      <c r="F1116" s="185">
        <v>79345330</v>
      </c>
      <c r="I1116" s="185">
        <v>5490048</v>
      </c>
      <c r="J1116" s="185">
        <v>1867061</v>
      </c>
      <c r="L1116" s="185">
        <v>6200800</v>
      </c>
      <c r="M1116" s="185" t="s">
        <v>1889</v>
      </c>
      <c r="N1116" s="185" t="s">
        <v>4702</v>
      </c>
      <c r="R1116" s="185" t="s">
        <v>1879</v>
      </c>
      <c r="S1116" s="185" t="s">
        <v>306</v>
      </c>
      <c r="T1116" s="185" t="s">
        <v>306</v>
      </c>
      <c r="U1116" s="185" t="s">
        <v>2228</v>
      </c>
      <c r="V1116" s="185" t="s">
        <v>1963</v>
      </c>
      <c r="W1116" s="185" t="s">
        <v>690</v>
      </c>
      <c r="X1116" s="185" t="s">
        <v>2045</v>
      </c>
      <c r="Y1116" s="185" t="s">
        <v>1881</v>
      </c>
      <c r="Z1116" s="185" t="s">
        <v>1909</v>
      </c>
      <c r="AA1116" s="185" t="s">
        <v>1883</v>
      </c>
      <c r="AB1116" s="185" t="s">
        <v>1883</v>
      </c>
      <c r="AC1116" s="185" t="s">
        <v>5910</v>
      </c>
      <c r="AD1116" s="185" t="s">
        <v>1989</v>
      </c>
      <c r="AE1116" s="185" t="s">
        <v>1887</v>
      </c>
      <c r="AF1116" s="185" t="s">
        <v>1984</v>
      </c>
      <c r="AG1116" s="185" t="s">
        <v>1887</v>
      </c>
      <c r="AH1116" s="185" t="s">
        <v>1883</v>
      </c>
      <c r="AI1116" s="185" t="s">
        <v>1890</v>
      </c>
      <c r="AJ1116" s="185" t="s">
        <v>1913</v>
      </c>
      <c r="AK1116" s="185" t="s">
        <v>3885</v>
      </c>
      <c r="AL1116" s="185" t="s">
        <v>2612</v>
      </c>
      <c r="AM1116" s="185" t="s">
        <v>3569</v>
      </c>
      <c r="AN1116" s="185" t="s">
        <v>1895</v>
      </c>
      <c r="AO1116" s="185" t="s">
        <v>2119</v>
      </c>
      <c r="AP1116" s="185" t="s">
        <v>1896</v>
      </c>
      <c r="AQ1116" s="185" t="s">
        <v>1963</v>
      </c>
      <c r="AR1116" s="185" t="s">
        <v>1675</v>
      </c>
      <c r="AS1116" s="185">
        <v>5334460</v>
      </c>
      <c r="AT1116" s="185" t="s">
        <v>1675</v>
      </c>
      <c r="AV1116" s="185" t="s">
        <v>1920</v>
      </c>
      <c r="AW1116" s="185">
        <v>5334460</v>
      </c>
      <c r="AX1116" s="185">
        <v>0</v>
      </c>
      <c r="AY1116" s="185" t="s">
        <v>4705</v>
      </c>
      <c r="AZ1116" s="186">
        <v>0</v>
      </c>
      <c r="BA1116" s="231">
        <v>0</v>
      </c>
      <c r="BB1116" s="185">
        <v>0</v>
      </c>
      <c r="BC1116" s="185" t="s">
        <v>1332</v>
      </c>
      <c r="BD1116" s="187">
        <v>23247</v>
      </c>
      <c r="BE1116" s="187">
        <v>30508</v>
      </c>
      <c r="BF1116" s="187">
        <v>40248</v>
      </c>
      <c r="BH1116" s="187">
        <v>43007</v>
      </c>
      <c r="BI1116" s="187">
        <v>43371</v>
      </c>
      <c r="BM1116" s="185" t="s">
        <v>1924</v>
      </c>
      <c r="BN1116" s="185" t="s">
        <v>1925</v>
      </c>
      <c r="BV1116" s="185" t="s">
        <v>1901</v>
      </c>
      <c r="BW1116" s="185" t="s">
        <v>1926</v>
      </c>
      <c r="BX1116" s="185" t="s">
        <v>1902</v>
      </c>
      <c r="BY1116" s="187">
        <v>43372</v>
      </c>
      <c r="BZ1116" s="187">
        <v>44103</v>
      </c>
      <c r="CA1116" s="185">
        <v>0</v>
      </c>
      <c r="CB1116" s="185">
        <v>5334460</v>
      </c>
      <c r="CC1116" s="185">
        <v>0</v>
      </c>
      <c r="CD1116" s="185">
        <v>0</v>
      </c>
      <c r="CE1116" s="185">
        <v>0</v>
      </c>
      <c r="CF1116" s="185">
        <v>0</v>
      </c>
      <c r="CG1116" s="185">
        <v>0</v>
      </c>
      <c r="CH1116" s="185">
        <v>0</v>
      </c>
      <c r="CI1116" s="185">
        <v>0</v>
      </c>
      <c r="CK1116" s="185">
        <v>0</v>
      </c>
      <c r="CL1116" s="185">
        <v>0</v>
      </c>
      <c r="CM1116" s="185">
        <v>0</v>
      </c>
      <c r="CN1116" s="185">
        <v>0</v>
      </c>
      <c r="CO1116" s="185">
        <v>0</v>
      </c>
      <c r="CP1116" s="185">
        <v>0</v>
      </c>
      <c r="CQ1116" s="185">
        <v>0</v>
      </c>
      <c r="CR1116" s="185">
        <v>0</v>
      </c>
      <c r="CS1116" s="185">
        <v>0</v>
      </c>
      <c r="CT1116" s="185">
        <v>0</v>
      </c>
      <c r="CU1116" s="185">
        <v>0</v>
      </c>
      <c r="CV1116" s="185">
        <v>0</v>
      </c>
      <c r="CW1116" s="185">
        <v>5334460</v>
      </c>
      <c r="CX1116" s="185">
        <v>1199984</v>
      </c>
      <c r="CY1116" s="185">
        <v>4134476</v>
      </c>
      <c r="CZ1116" s="185" t="s">
        <v>8035</v>
      </c>
      <c r="DA1116" s="185">
        <v>444538</v>
      </c>
      <c r="DB1116" s="185">
        <v>453400</v>
      </c>
      <c r="DC1116" s="185">
        <v>640100</v>
      </c>
      <c r="DD1116" s="185">
        <v>5334000</v>
      </c>
      <c r="DE1116" s="185">
        <v>213400</v>
      </c>
      <c r="DF1116" s="185">
        <v>106700</v>
      </c>
      <c r="DG1116" s="185">
        <v>160000</v>
      </c>
      <c r="DH1116" s="185">
        <v>0</v>
      </c>
      <c r="DI1116" s="185">
        <v>30</v>
      </c>
      <c r="DJ1116" s="185">
        <v>0</v>
      </c>
      <c r="DK1116" s="185">
        <v>0</v>
      </c>
      <c r="DL1116" s="185">
        <v>163882</v>
      </c>
      <c r="DM1116" s="187">
        <v>44197</v>
      </c>
      <c r="DN1116" s="187">
        <v>44209</v>
      </c>
      <c r="DO1116" s="185">
        <v>0</v>
      </c>
      <c r="DP1116" s="185">
        <v>213400</v>
      </c>
      <c r="DQ1116" s="185">
        <v>53300</v>
      </c>
      <c r="DR1116" s="185" t="s">
        <v>2051</v>
      </c>
      <c r="DS1116" s="185" t="s">
        <v>1903</v>
      </c>
      <c r="DT1116" s="185">
        <v>213400</v>
      </c>
      <c r="DV1116" s="185" t="s">
        <v>1928</v>
      </c>
      <c r="DW1116" s="185">
        <v>5334000</v>
      </c>
      <c r="DX1116" s="185" t="s">
        <v>1896</v>
      </c>
    </row>
    <row r="1117" spans="1:128" x14ac:dyDescent="0.25">
      <c r="A1117" s="185">
        <v>7</v>
      </c>
      <c r="B1117" s="185">
        <v>1096667</v>
      </c>
      <c r="D1117" s="230">
        <v>5.2199999999999998E-3</v>
      </c>
      <c r="E1117" s="185">
        <v>5725</v>
      </c>
      <c r="F1117" s="185">
        <v>79346607</v>
      </c>
      <c r="I1117" s="185">
        <v>8279327</v>
      </c>
      <c r="J1117" s="185">
        <v>2815642</v>
      </c>
      <c r="L1117" s="185">
        <v>6905852</v>
      </c>
      <c r="M1117" s="185" t="s">
        <v>2054</v>
      </c>
      <c r="N1117" s="185" t="s">
        <v>2672</v>
      </c>
      <c r="O1117" s="185" t="s">
        <v>1332</v>
      </c>
      <c r="Q1117" s="185" t="s">
        <v>2673</v>
      </c>
      <c r="R1117" s="185" t="s">
        <v>2674</v>
      </c>
      <c r="S1117" s="185" t="s">
        <v>459</v>
      </c>
      <c r="T1117" s="185" t="s">
        <v>2859</v>
      </c>
      <c r="U1117" s="185" t="s">
        <v>682</v>
      </c>
      <c r="V1117" s="185" t="s">
        <v>311</v>
      </c>
      <c r="W1117" s="185" t="s">
        <v>7359</v>
      </c>
      <c r="X1117" s="185" t="s">
        <v>1907</v>
      </c>
      <c r="Y1117" s="185" t="s">
        <v>1881</v>
      </c>
      <c r="Z1117" s="185" t="s">
        <v>2860</v>
      </c>
      <c r="AA1117" s="185" t="s">
        <v>1883</v>
      </c>
      <c r="AB1117" s="185" t="s">
        <v>1898</v>
      </c>
      <c r="AC1117" s="185" t="s">
        <v>7360</v>
      </c>
      <c r="AD1117" s="185" t="s">
        <v>2862</v>
      </c>
      <c r="AE1117" s="185" t="s">
        <v>1887</v>
      </c>
      <c r="AF1117" s="185" t="s">
        <v>1888</v>
      </c>
      <c r="AG1117" s="185" t="s">
        <v>1889</v>
      </c>
      <c r="AH1117" s="185" t="s">
        <v>1883</v>
      </c>
      <c r="AI1117" s="185" t="s">
        <v>1890</v>
      </c>
      <c r="AK1117" s="185" t="s">
        <v>2533</v>
      </c>
      <c r="AL1117" s="185" t="s">
        <v>1931</v>
      </c>
      <c r="AM1117" s="185" t="s">
        <v>7361</v>
      </c>
      <c r="AN1117" s="185" t="s">
        <v>2226</v>
      </c>
      <c r="AO1117" s="185" t="s">
        <v>2078</v>
      </c>
      <c r="AP1117" s="185" t="s">
        <v>1896</v>
      </c>
      <c r="AQ1117" s="185" t="s">
        <v>311</v>
      </c>
      <c r="AR1117" s="185" t="s">
        <v>525</v>
      </c>
      <c r="AS1117" s="185">
        <v>5363090</v>
      </c>
      <c r="AT1117" s="185" t="s">
        <v>525</v>
      </c>
      <c r="AV1117" s="185" t="s">
        <v>1920</v>
      </c>
      <c r="AW1117" s="185">
        <v>5363090</v>
      </c>
      <c r="AX1117" s="185">
        <v>0</v>
      </c>
      <c r="AY1117" s="185" t="s">
        <v>2680</v>
      </c>
      <c r="AZ1117" s="186">
        <v>50</v>
      </c>
      <c r="BA1117" s="231">
        <v>30</v>
      </c>
      <c r="BB1117" s="185">
        <v>0</v>
      </c>
      <c r="BD1117" s="187">
        <v>23866</v>
      </c>
      <c r="BE1117" s="187">
        <v>43893</v>
      </c>
      <c r="BF1117" s="187">
        <v>43893</v>
      </c>
      <c r="BH1117" s="187">
        <v>43893</v>
      </c>
      <c r="BI1117" s="187">
        <v>44257</v>
      </c>
      <c r="BO1117" s="185" t="s">
        <v>295</v>
      </c>
      <c r="BR1117" s="185" t="s">
        <v>2060</v>
      </c>
      <c r="BV1117" s="185" t="s">
        <v>1901</v>
      </c>
      <c r="BW1117" s="185" t="s">
        <v>1896</v>
      </c>
      <c r="BX1117" s="185" t="s">
        <v>2681</v>
      </c>
      <c r="BY1117" s="187">
        <v>43893</v>
      </c>
      <c r="BZ1117" s="187">
        <v>44258</v>
      </c>
      <c r="CA1117" s="185">
        <v>0</v>
      </c>
      <c r="CB1117" s="185">
        <v>1251388</v>
      </c>
      <c r="CC1117" s="185">
        <v>0</v>
      </c>
      <c r="CD1117" s="185">
        <v>0</v>
      </c>
      <c r="CE1117" s="185">
        <v>625700</v>
      </c>
      <c r="CF1117" s="185">
        <v>0</v>
      </c>
      <c r="CG1117" s="185">
        <v>0</v>
      </c>
      <c r="CH1117" s="185">
        <v>0</v>
      </c>
      <c r="CI1117" s="185">
        <v>6967884</v>
      </c>
      <c r="CK1117" s="185">
        <v>0</v>
      </c>
      <c r="CL1117" s="185">
        <v>0</v>
      </c>
      <c r="CM1117" s="185">
        <v>0</v>
      </c>
      <c r="CN1117" s="185">
        <v>0</v>
      </c>
      <c r="CO1117" s="185">
        <v>0</v>
      </c>
      <c r="CP1117" s="185">
        <v>0</v>
      </c>
      <c r="CQ1117" s="185">
        <v>375416</v>
      </c>
      <c r="CR1117" s="185">
        <v>0</v>
      </c>
      <c r="CS1117" s="185">
        <v>0</v>
      </c>
      <c r="CT1117" s="185">
        <v>0</v>
      </c>
      <c r="CU1117" s="185">
        <v>0</v>
      </c>
      <c r="CV1117" s="185">
        <v>0</v>
      </c>
      <c r="CW1117" s="185">
        <v>10578169</v>
      </c>
      <c r="CX1117" s="185">
        <v>2572487</v>
      </c>
      <c r="CY1117" s="185">
        <v>8005682</v>
      </c>
      <c r="CZ1117" s="185" t="s">
        <v>8035</v>
      </c>
      <c r="DA1117" s="185">
        <v>768366</v>
      </c>
      <c r="DB1117" s="185">
        <v>399500</v>
      </c>
      <c r="DC1117" s="185">
        <v>564000</v>
      </c>
      <c r="DD1117" s="185">
        <v>9220000</v>
      </c>
      <c r="DE1117" s="185">
        <v>368800</v>
      </c>
      <c r="DF1117" s="185">
        <v>184400</v>
      </c>
      <c r="DG1117" s="185">
        <v>276600</v>
      </c>
      <c r="DH1117" s="185">
        <v>0</v>
      </c>
      <c r="DI1117" s="185">
        <v>7</v>
      </c>
      <c r="DJ1117" s="185">
        <v>0</v>
      </c>
      <c r="DK1117" s="185">
        <v>23</v>
      </c>
      <c r="DL1117" s="185">
        <v>697852</v>
      </c>
      <c r="DM1117" s="187">
        <v>44348</v>
      </c>
      <c r="DN1117" s="187">
        <v>44370</v>
      </c>
      <c r="DO1117" s="185">
        <v>0</v>
      </c>
      <c r="DP1117" s="185">
        <v>188000</v>
      </c>
      <c r="DQ1117" s="185">
        <v>47000</v>
      </c>
      <c r="DR1117" s="185" t="s">
        <v>1927</v>
      </c>
      <c r="DS1117" s="185" t="s">
        <v>1903</v>
      </c>
      <c r="DT1117" s="185">
        <v>188000</v>
      </c>
      <c r="DV1117" s="185" t="s">
        <v>2867</v>
      </c>
      <c r="DW1117" s="185">
        <v>4700000</v>
      </c>
      <c r="DX1117" s="185" t="s">
        <v>1896</v>
      </c>
    </row>
    <row r="1118" spans="1:128" x14ac:dyDescent="0.25">
      <c r="A1118" s="185">
        <v>8</v>
      </c>
      <c r="B1118" s="185">
        <v>1229867</v>
      </c>
      <c r="D1118" s="230">
        <v>5.2199999999999998E-3</v>
      </c>
      <c r="E1118" s="185">
        <v>6420</v>
      </c>
      <c r="F1118" s="185">
        <v>79407066</v>
      </c>
      <c r="I1118" s="185">
        <v>4836135</v>
      </c>
      <c r="J1118" s="185">
        <v>1522476</v>
      </c>
      <c r="L1118" s="185">
        <v>5284550</v>
      </c>
      <c r="M1118" s="185" t="s">
        <v>1889</v>
      </c>
      <c r="N1118" s="185" t="s">
        <v>4106</v>
      </c>
      <c r="O1118" s="185" t="s">
        <v>1332</v>
      </c>
      <c r="R1118" s="185" t="s">
        <v>1879</v>
      </c>
      <c r="S1118" s="185" t="s">
        <v>306</v>
      </c>
      <c r="T1118" s="185" t="s">
        <v>306</v>
      </c>
      <c r="U1118" s="185" t="s">
        <v>1164</v>
      </c>
      <c r="V1118" s="185" t="s">
        <v>1963</v>
      </c>
      <c r="W1118" s="185" t="s">
        <v>546</v>
      </c>
      <c r="X1118" s="185" t="s">
        <v>2045</v>
      </c>
      <c r="Y1118" s="185" t="s">
        <v>1881</v>
      </c>
      <c r="Z1118" s="185" t="s">
        <v>1909</v>
      </c>
      <c r="AA1118" s="185" t="s">
        <v>1883</v>
      </c>
      <c r="AB1118" s="185" t="s">
        <v>1883</v>
      </c>
      <c r="AC1118" s="185" t="s">
        <v>5911</v>
      </c>
      <c r="AD1118" s="185" t="s">
        <v>1989</v>
      </c>
      <c r="AE1118" s="185" t="s">
        <v>2074</v>
      </c>
      <c r="AF1118" s="185" t="s">
        <v>1889</v>
      </c>
      <c r="AG1118" s="185" t="s">
        <v>1927</v>
      </c>
      <c r="AH1118" s="185" t="s">
        <v>1912</v>
      </c>
      <c r="AI1118" s="185" t="s">
        <v>1890</v>
      </c>
      <c r="AJ1118" s="185" t="s">
        <v>1913</v>
      </c>
      <c r="AK1118" s="185" t="s">
        <v>4117</v>
      </c>
      <c r="AM1118" s="185" t="s">
        <v>5912</v>
      </c>
      <c r="AN1118" s="185" t="s">
        <v>3288</v>
      </c>
      <c r="AO1118" s="185" t="s">
        <v>2006</v>
      </c>
      <c r="AP1118" s="185" t="s">
        <v>1896</v>
      </c>
      <c r="AQ1118" s="185" t="s">
        <v>2012</v>
      </c>
      <c r="AR1118" s="185" t="s">
        <v>2021</v>
      </c>
      <c r="AS1118" s="185">
        <v>2721902</v>
      </c>
      <c r="AT1118" s="185" t="s">
        <v>2596</v>
      </c>
      <c r="AU1118" s="185" t="s">
        <v>1332</v>
      </c>
      <c r="AV1118" s="185" t="s">
        <v>1920</v>
      </c>
      <c r="AW1118" s="185">
        <v>4709262</v>
      </c>
      <c r="AX1118" s="185">
        <v>0</v>
      </c>
      <c r="AY1118" s="185" t="s">
        <v>4108</v>
      </c>
      <c r="AZ1118" s="186">
        <v>0</v>
      </c>
      <c r="BA1118" s="231">
        <v>0</v>
      </c>
      <c r="BB1118" s="185">
        <v>0</v>
      </c>
      <c r="BC1118" s="185" t="s">
        <v>1332</v>
      </c>
      <c r="BD1118" s="187">
        <v>24267</v>
      </c>
      <c r="BE1118" s="187">
        <v>31651</v>
      </c>
      <c r="BF1118" s="187">
        <v>35349</v>
      </c>
      <c r="BH1118" s="187">
        <v>42609</v>
      </c>
      <c r="BI1118" s="187">
        <v>42973</v>
      </c>
      <c r="BJ1118" s="185" t="s">
        <v>5238</v>
      </c>
      <c r="BK1118" s="185" t="s">
        <v>1923</v>
      </c>
      <c r="BL1118" s="187">
        <v>33665</v>
      </c>
      <c r="BM1118" s="185" t="s">
        <v>1924</v>
      </c>
      <c r="BN1118" s="185" t="s">
        <v>1925</v>
      </c>
      <c r="BV1118" s="185" t="s">
        <v>1901</v>
      </c>
      <c r="BW1118" s="185" t="s">
        <v>1926</v>
      </c>
      <c r="BX1118" s="185" t="s">
        <v>1902</v>
      </c>
      <c r="BY1118" s="187">
        <v>42609</v>
      </c>
      <c r="BZ1118" s="187">
        <v>44070</v>
      </c>
      <c r="CA1118" s="185">
        <v>0</v>
      </c>
      <c r="CB1118" s="185">
        <v>1255804</v>
      </c>
      <c r="CC1118" s="185">
        <v>0</v>
      </c>
      <c r="CD1118" s="185">
        <v>0</v>
      </c>
      <c r="CE1118" s="185">
        <v>0</v>
      </c>
      <c r="CF1118" s="185">
        <v>0</v>
      </c>
      <c r="CG1118" s="185">
        <v>0</v>
      </c>
      <c r="CH1118" s="185">
        <v>0</v>
      </c>
      <c r="CI1118" s="185">
        <v>3886120</v>
      </c>
      <c r="CK1118" s="185">
        <v>0</v>
      </c>
      <c r="CL1118" s="185">
        <v>0</v>
      </c>
      <c r="CM1118" s="185">
        <v>0</v>
      </c>
      <c r="CN1118" s="185">
        <v>0</v>
      </c>
      <c r="CO1118" s="185">
        <v>0</v>
      </c>
      <c r="CP1118" s="185">
        <v>0</v>
      </c>
      <c r="CQ1118" s="185">
        <v>0</v>
      </c>
      <c r="CR1118" s="185">
        <v>0</v>
      </c>
      <c r="CS1118" s="185">
        <v>0</v>
      </c>
      <c r="CT1118" s="185">
        <v>0</v>
      </c>
      <c r="CU1118" s="185">
        <v>0</v>
      </c>
      <c r="CV1118" s="185">
        <v>0</v>
      </c>
      <c r="CW1118" s="185">
        <v>5239147</v>
      </c>
      <c r="CX1118" s="185">
        <v>2085160</v>
      </c>
      <c r="CY1118" s="185">
        <v>3153987</v>
      </c>
      <c r="CZ1118" s="185" t="s">
        <v>8035</v>
      </c>
      <c r="DA1118" s="185">
        <v>428494</v>
      </c>
      <c r="DB1118" s="185">
        <v>392000</v>
      </c>
      <c r="DC1118" s="185">
        <v>553400</v>
      </c>
      <c r="DD1118" s="185">
        <v>5142000</v>
      </c>
      <c r="DE1118" s="185">
        <v>205700</v>
      </c>
      <c r="DF1118" s="185">
        <v>102800</v>
      </c>
      <c r="DG1118" s="185">
        <v>154300</v>
      </c>
      <c r="DH1118" s="185">
        <v>62790</v>
      </c>
      <c r="DI1118" s="185">
        <v>8</v>
      </c>
      <c r="DJ1118" s="185">
        <v>0</v>
      </c>
      <c r="DK1118" s="185">
        <v>22</v>
      </c>
      <c r="DL1118" s="185">
        <v>24296</v>
      </c>
      <c r="DM1118" s="187">
        <v>44355</v>
      </c>
      <c r="DN1118" s="187">
        <v>44376</v>
      </c>
      <c r="DO1118" s="185">
        <v>0</v>
      </c>
      <c r="DP1118" s="185">
        <v>184500</v>
      </c>
      <c r="DQ1118" s="185">
        <v>46100</v>
      </c>
      <c r="DR1118" s="185" t="s">
        <v>2051</v>
      </c>
      <c r="DS1118" s="185" t="s">
        <v>1903</v>
      </c>
      <c r="DT1118" s="185">
        <v>184500</v>
      </c>
      <c r="DV1118" s="185" t="s">
        <v>1928</v>
      </c>
      <c r="DW1118" s="185">
        <v>4612000</v>
      </c>
      <c r="DX1118" s="185" t="s">
        <v>1896</v>
      </c>
    </row>
    <row r="1119" spans="1:128" x14ac:dyDescent="0.25">
      <c r="A1119" s="185">
        <v>30</v>
      </c>
      <c r="B1119" s="185">
        <v>1264000</v>
      </c>
      <c r="D1119" s="230">
        <v>5.2199999999999998E-3</v>
      </c>
      <c r="E1119" s="185">
        <v>6598</v>
      </c>
      <c r="F1119" s="185">
        <v>79412180</v>
      </c>
      <c r="I1119" s="185">
        <v>1486100</v>
      </c>
      <c r="J1119" s="185">
        <v>632231</v>
      </c>
      <c r="L1119" s="185">
        <v>1676064</v>
      </c>
      <c r="M1119" s="185" t="s">
        <v>1889</v>
      </c>
      <c r="N1119" s="185" t="s">
        <v>1905</v>
      </c>
      <c r="R1119" s="185" t="s">
        <v>1879</v>
      </c>
      <c r="S1119" s="185" t="s">
        <v>306</v>
      </c>
      <c r="T1119" s="185" t="s">
        <v>306</v>
      </c>
      <c r="U1119" s="185" t="s">
        <v>3280</v>
      </c>
      <c r="V1119" s="185" t="s">
        <v>1949</v>
      </c>
      <c r="W1119" s="185" t="s">
        <v>57</v>
      </c>
      <c r="X1119" s="185" t="s">
        <v>1880</v>
      </c>
      <c r="Y1119" s="185" t="s">
        <v>1881</v>
      </c>
      <c r="Z1119" s="185" t="s">
        <v>1909</v>
      </c>
      <c r="AA1119" s="185" t="s">
        <v>1883</v>
      </c>
      <c r="AB1119" s="185" t="s">
        <v>1883</v>
      </c>
      <c r="AC1119" s="185" t="s">
        <v>5913</v>
      </c>
      <c r="AD1119" s="185" t="s">
        <v>1989</v>
      </c>
      <c r="AE1119" s="185" t="s">
        <v>1989</v>
      </c>
      <c r="AF1119" s="185" t="s">
        <v>1887</v>
      </c>
      <c r="AG1119" s="185" t="s">
        <v>1889</v>
      </c>
      <c r="AH1119" s="185" t="s">
        <v>1912</v>
      </c>
      <c r="AI1119" s="185" t="s">
        <v>1890</v>
      </c>
      <c r="AJ1119" s="185" t="s">
        <v>1913</v>
      </c>
      <c r="AK1119" s="185" t="s">
        <v>2030</v>
      </c>
      <c r="AL1119" s="185" t="s">
        <v>4080</v>
      </c>
      <c r="AM1119" s="185" t="s">
        <v>4962</v>
      </c>
      <c r="AN1119" s="185" t="s">
        <v>4962</v>
      </c>
      <c r="AP1119" s="185" t="s">
        <v>1896</v>
      </c>
      <c r="AQ1119" s="185" t="s">
        <v>1949</v>
      </c>
      <c r="AR1119" s="185" t="s">
        <v>2069</v>
      </c>
      <c r="AS1119" s="185">
        <v>1264462</v>
      </c>
      <c r="AT1119" s="185" t="s">
        <v>2069</v>
      </c>
      <c r="AV1119" s="185" t="s">
        <v>1920</v>
      </c>
      <c r="AW1119" s="185">
        <v>1264462</v>
      </c>
      <c r="AX1119" s="185">
        <v>0</v>
      </c>
      <c r="AY1119" s="185" t="s">
        <v>1921</v>
      </c>
      <c r="AZ1119" s="186">
        <v>0</v>
      </c>
      <c r="BA1119" s="231">
        <v>0</v>
      </c>
      <c r="BB1119" s="185">
        <v>0</v>
      </c>
      <c r="BC1119" s="185" t="s">
        <v>1332</v>
      </c>
      <c r="BD1119" s="187">
        <v>23663</v>
      </c>
      <c r="BE1119" s="187">
        <v>34586</v>
      </c>
      <c r="BF1119" s="187">
        <v>39805</v>
      </c>
      <c r="BH1119" s="187">
        <v>43352</v>
      </c>
      <c r="BI1119" s="187">
        <v>43716</v>
      </c>
      <c r="BM1119" s="185" t="s">
        <v>1900</v>
      </c>
      <c r="BN1119" s="185" t="s">
        <v>1275</v>
      </c>
      <c r="BV1119" s="185" t="s">
        <v>1901</v>
      </c>
      <c r="BW1119" s="185" t="s">
        <v>1926</v>
      </c>
      <c r="BX1119" s="185" t="s">
        <v>1902</v>
      </c>
      <c r="BY1119" s="187">
        <v>43717</v>
      </c>
      <c r="BZ1119" s="187">
        <v>44083</v>
      </c>
      <c r="CA1119" s="185">
        <v>0</v>
      </c>
      <c r="CB1119" s="185">
        <v>1264462</v>
      </c>
      <c r="CC1119" s="185">
        <v>0</v>
      </c>
      <c r="CD1119" s="185">
        <v>102854</v>
      </c>
      <c r="CE1119" s="185">
        <v>0</v>
      </c>
      <c r="CF1119" s="185">
        <v>0</v>
      </c>
      <c r="CG1119" s="185">
        <v>0</v>
      </c>
      <c r="CH1119" s="185">
        <v>0</v>
      </c>
      <c r="CI1119" s="185">
        <v>0</v>
      </c>
      <c r="CK1119" s="185">
        <v>0</v>
      </c>
      <c r="CL1119" s="185">
        <v>0</v>
      </c>
      <c r="CM1119" s="185">
        <v>0</v>
      </c>
      <c r="CN1119" s="185">
        <v>0</v>
      </c>
      <c r="CO1119" s="185">
        <v>0</v>
      </c>
      <c r="CP1119" s="185">
        <v>66098</v>
      </c>
      <c r="CQ1119" s="185">
        <v>0</v>
      </c>
      <c r="CR1119" s="185">
        <v>0</v>
      </c>
      <c r="CS1119" s="185">
        <v>0</v>
      </c>
      <c r="CT1119" s="185">
        <v>0</v>
      </c>
      <c r="CU1119" s="185">
        <v>0</v>
      </c>
      <c r="CV1119" s="185">
        <v>0</v>
      </c>
      <c r="CW1119" s="185">
        <v>1433414</v>
      </c>
      <c r="CX1119" s="185">
        <v>101200</v>
      </c>
      <c r="CY1119" s="185">
        <v>1332214</v>
      </c>
      <c r="CZ1119" s="185" t="s">
        <v>8035</v>
      </c>
      <c r="DA1119" s="185">
        <v>119451</v>
      </c>
      <c r="DB1119" s="185">
        <v>107400</v>
      </c>
      <c r="DC1119" s="185">
        <v>151700</v>
      </c>
      <c r="DD1119" s="185">
        <v>1331000</v>
      </c>
      <c r="DE1119" s="185">
        <v>53200</v>
      </c>
      <c r="DF1119" s="185">
        <v>26600</v>
      </c>
      <c r="DG1119" s="185">
        <v>39900</v>
      </c>
      <c r="DH1119" s="185">
        <v>0</v>
      </c>
      <c r="DI1119" s="185">
        <v>30</v>
      </c>
      <c r="DJ1119" s="185">
        <v>0</v>
      </c>
      <c r="DK1119" s="185">
        <v>0</v>
      </c>
      <c r="DL1119" s="185">
        <v>0</v>
      </c>
      <c r="DM1119" s="187">
        <v>44200</v>
      </c>
      <c r="DN1119" s="187">
        <v>44221</v>
      </c>
      <c r="DO1119" s="185">
        <v>0</v>
      </c>
      <c r="DP1119" s="185">
        <v>50600</v>
      </c>
      <c r="DQ1119" s="185">
        <v>0</v>
      </c>
      <c r="DR1119" s="185" t="s">
        <v>1888</v>
      </c>
      <c r="DS1119" s="185" t="s">
        <v>1903</v>
      </c>
      <c r="DT1119" s="185">
        <v>50600</v>
      </c>
      <c r="DV1119" s="185" t="s">
        <v>1928</v>
      </c>
      <c r="DW1119" s="185">
        <v>1264000</v>
      </c>
      <c r="DX1119" s="185" t="s">
        <v>1896</v>
      </c>
    </row>
    <row r="1120" spans="1:128" x14ac:dyDescent="0.25">
      <c r="A1120" s="185">
        <v>30</v>
      </c>
      <c r="B1120" s="185">
        <v>2590000</v>
      </c>
      <c r="D1120" s="230">
        <v>4.3499999999999997E-2</v>
      </c>
      <c r="E1120" s="185">
        <v>112665</v>
      </c>
      <c r="F1120" s="185">
        <v>79414344</v>
      </c>
      <c r="I1120" s="185">
        <v>1927761</v>
      </c>
      <c r="J1120" s="185">
        <v>893598</v>
      </c>
      <c r="L1120" s="185">
        <v>2088408</v>
      </c>
      <c r="M1120" s="185" t="s">
        <v>1889</v>
      </c>
      <c r="N1120" s="185" t="s">
        <v>2254</v>
      </c>
      <c r="R1120" s="185" t="s">
        <v>1879</v>
      </c>
      <c r="S1120" s="185" t="s">
        <v>306</v>
      </c>
      <c r="T1120" s="185" t="s">
        <v>306</v>
      </c>
      <c r="U1120" s="185" t="s">
        <v>1753</v>
      </c>
      <c r="V1120" s="185" t="s">
        <v>293</v>
      </c>
      <c r="W1120" s="185" t="s">
        <v>167</v>
      </c>
      <c r="X1120" s="185" t="s">
        <v>2045</v>
      </c>
      <c r="Y1120" s="185" t="s">
        <v>1881</v>
      </c>
      <c r="Z1120" s="185" t="s">
        <v>1909</v>
      </c>
      <c r="AA1120" s="185" t="s">
        <v>1883</v>
      </c>
      <c r="AB1120" s="185" t="s">
        <v>1883</v>
      </c>
      <c r="AC1120" s="185" t="s">
        <v>5914</v>
      </c>
      <c r="AD1120" s="185" t="s">
        <v>1989</v>
      </c>
      <c r="AE1120" s="185" t="s">
        <v>2074</v>
      </c>
      <c r="AF1120" s="185" t="s">
        <v>1889</v>
      </c>
      <c r="AG1120" s="185" t="s">
        <v>2026</v>
      </c>
      <c r="AH1120" s="185" t="s">
        <v>1912</v>
      </c>
      <c r="AI1120" s="185" t="s">
        <v>1890</v>
      </c>
      <c r="AJ1120" s="185" t="s">
        <v>1913</v>
      </c>
      <c r="AK1120" s="185" t="s">
        <v>5915</v>
      </c>
      <c r="AL1120" s="185" t="s">
        <v>5407</v>
      </c>
      <c r="AM1120" s="185" t="s">
        <v>5916</v>
      </c>
      <c r="AN1120" s="185" t="s">
        <v>2067</v>
      </c>
      <c r="AO1120" s="185" t="s">
        <v>1978</v>
      </c>
      <c r="AP1120" s="185" t="s">
        <v>1896</v>
      </c>
      <c r="AQ1120" s="185" t="s">
        <v>293</v>
      </c>
      <c r="AR1120" s="185" t="s">
        <v>2265</v>
      </c>
      <c r="AS1120" s="185">
        <v>1512852</v>
      </c>
      <c r="AT1120" s="185" t="s">
        <v>3849</v>
      </c>
      <c r="AU1120" s="185" t="s">
        <v>1332</v>
      </c>
      <c r="AV1120" s="185" t="s">
        <v>1920</v>
      </c>
      <c r="AW1120" s="185">
        <v>1787196</v>
      </c>
      <c r="AX1120" s="185">
        <v>0</v>
      </c>
      <c r="AY1120" s="185" t="s">
        <v>2266</v>
      </c>
      <c r="AZ1120" s="186">
        <v>0</v>
      </c>
      <c r="BA1120" s="231">
        <v>0</v>
      </c>
      <c r="BB1120" s="185">
        <v>0</v>
      </c>
      <c r="BC1120" s="185" t="s">
        <v>1332</v>
      </c>
      <c r="BD1120" s="187">
        <v>24594</v>
      </c>
      <c r="BE1120" s="187">
        <v>34379</v>
      </c>
      <c r="BF1120" s="187">
        <v>35346</v>
      </c>
      <c r="BH1120" s="187">
        <v>42780</v>
      </c>
      <c r="BI1120" s="187">
        <v>43144</v>
      </c>
      <c r="BM1120" s="185" t="s">
        <v>1900</v>
      </c>
      <c r="BN1120" s="185" t="s">
        <v>1275</v>
      </c>
      <c r="BV1120" s="185" t="s">
        <v>1901</v>
      </c>
      <c r="BW1120" s="185" t="s">
        <v>1896</v>
      </c>
      <c r="BX1120" s="185" t="s">
        <v>1902</v>
      </c>
      <c r="BY1120" s="187">
        <v>43510</v>
      </c>
      <c r="BZ1120" s="187">
        <v>44241</v>
      </c>
      <c r="CA1120" s="185">
        <v>0</v>
      </c>
      <c r="CB1120" s="185">
        <v>1787196</v>
      </c>
      <c r="CC1120" s="185">
        <v>0</v>
      </c>
      <c r="CD1120" s="185">
        <v>0</v>
      </c>
      <c r="CE1120" s="185">
        <v>0</v>
      </c>
      <c r="CF1120" s="185">
        <v>0</v>
      </c>
      <c r="CG1120" s="185">
        <v>0</v>
      </c>
      <c r="CH1120" s="185">
        <v>0</v>
      </c>
      <c r="CI1120" s="185">
        <v>0</v>
      </c>
      <c r="CK1120" s="185">
        <v>0</v>
      </c>
      <c r="CL1120" s="185">
        <v>0</v>
      </c>
      <c r="CM1120" s="185">
        <v>802377</v>
      </c>
      <c r="CN1120" s="185">
        <v>0</v>
      </c>
      <c r="CO1120" s="185">
        <v>0</v>
      </c>
      <c r="CP1120" s="185">
        <v>66098</v>
      </c>
      <c r="CQ1120" s="185">
        <v>0</v>
      </c>
      <c r="CR1120" s="185">
        <v>0</v>
      </c>
      <c r="CS1120" s="185">
        <v>0</v>
      </c>
      <c r="CT1120" s="185">
        <v>0</v>
      </c>
      <c r="CU1120" s="185">
        <v>0</v>
      </c>
      <c r="CV1120" s="185">
        <v>0</v>
      </c>
      <c r="CW1120" s="185">
        <v>2758525</v>
      </c>
      <c r="CX1120" s="185">
        <v>1070278</v>
      </c>
      <c r="CY1120" s="185">
        <v>1688247</v>
      </c>
      <c r="CZ1120" s="185" t="s">
        <v>8035</v>
      </c>
      <c r="DA1120" s="185">
        <v>221306</v>
      </c>
      <c r="DB1120" s="185">
        <v>220100</v>
      </c>
      <c r="DC1120" s="185">
        <v>310800</v>
      </c>
      <c r="DD1120" s="185">
        <v>2656000</v>
      </c>
      <c r="DE1120" s="185">
        <v>106200</v>
      </c>
      <c r="DF1120" s="185">
        <v>53100</v>
      </c>
      <c r="DG1120" s="185">
        <v>79700</v>
      </c>
      <c r="DH1120" s="185">
        <v>0</v>
      </c>
      <c r="DI1120" s="185">
        <v>30</v>
      </c>
      <c r="DJ1120" s="185">
        <v>0</v>
      </c>
      <c r="DK1120" s="185">
        <v>0</v>
      </c>
      <c r="DL1120" s="185">
        <v>0</v>
      </c>
      <c r="DM1120" s="187">
        <v>44221</v>
      </c>
      <c r="DN1120" s="187">
        <v>44239</v>
      </c>
      <c r="DO1120" s="185">
        <v>0</v>
      </c>
      <c r="DP1120" s="185">
        <v>103600</v>
      </c>
      <c r="DQ1120" s="185">
        <v>0</v>
      </c>
      <c r="DR1120" s="185" t="s">
        <v>2051</v>
      </c>
      <c r="DS1120" s="185" t="s">
        <v>1903</v>
      </c>
      <c r="DT1120" s="185">
        <v>103600</v>
      </c>
      <c r="DV1120" s="185" t="s">
        <v>1928</v>
      </c>
      <c r="DW1120" s="185">
        <v>2590000</v>
      </c>
      <c r="DX1120" s="185" t="s">
        <v>1896</v>
      </c>
    </row>
    <row r="1121" spans="1:128" x14ac:dyDescent="0.25">
      <c r="A1121" s="185">
        <v>30</v>
      </c>
      <c r="B1121" s="185">
        <v>3082000</v>
      </c>
      <c r="D1121" s="230">
        <v>2.436E-2</v>
      </c>
      <c r="E1121" s="185">
        <v>75078</v>
      </c>
      <c r="F1121" s="185">
        <v>79414723</v>
      </c>
      <c r="I1121" s="185">
        <v>3171807</v>
      </c>
      <c r="J1121" s="185">
        <v>1078671</v>
      </c>
      <c r="L1121" s="185">
        <v>3721749</v>
      </c>
      <c r="M1121" s="185" t="s">
        <v>1889</v>
      </c>
      <c r="N1121" s="185" t="s">
        <v>1313</v>
      </c>
      <c r="R1121" s="185" t="s">
        <v>1879</v>
      </c>
      <c r="S1121" s="185" t="s">
        <v>306</v>
      </c>
      <c r="T1121" s="185" t="s">
        <v>306</v>
      </c>
      <c r="U1121" s="185" t="s">
        <v>4089</v>
      </c>
      <c r="V1121" s="185" t="s">
        <v>2012</v>
      </c>
      <c r="W1121" s="185" t="s">
        <v>1342</v>
      </c>
      <c r="X1121" s="185" t="s">
        <v>2033</v>
      </c>
      <c r="Y1121" s="185" t="s">
        <v>1881</v>
      </c>
      <c r="Z1121" s="185" t="s">
        <v>1909</v>
      </c>
      <c r="AA1121" s="185" t="s">
        <v>1883</v>
      </c>
      <c r="AB1121" s="185" t="s">
        <v>1883</v>
      </c>
      <c r="AC1121" s="185" t="s">
        <v>5917</v>
      </c>
      <c r="AD1121" s="185" t="s">
        <v>1989</v>
      </c>
      <c r="AE1121" s="185" t="s">
        <v>2026</v>
      </c>
      <c r="AF1121" s="185" t="s">
        <v>1889</v>
      </c>
      <c r="AG1121" s="185" t="s">
        <v>1888</v>
      </c>
      <c r="AH1121" s="185" t="s">
        <v>1912</v>
      </c>
      <c r="AI1121" s="185" t="s">
        <v>1890</v>
      </c>
      <c r="AK1121" s="185" t="s">
        <v>2056</v>
      </c>
      <c r="AL1121" s="185" t="s">
        <v>2126</v>
      </c>
      <c r="AM1121" s="185" t="s">
        <v>2092</v>
      </c>
      <c r="AN1121" s="185" t="s">
        <v>2092</v>
      </c>
      <c r="AP1121" s="185" t="s">
        <v>1896</v>
      </c>
      <c r="AQ1121" s="185" t="s">
        <v>2012</v>
      </c>
      <c r="AR1121" s="185" t="s">
        <v>2285</v>
      </c>
      <c r="AS1121" s="185">
        <v>3081918</v>
      </c>
      <c r="AT1121" s="185" t="s">
        <v>2285</v>
      </c>
      <c r="AV1121" s="185" t="s">
        <v>1920</v>
      </c>
      <c r="AW1121" s="185">
        <v>3081918</v>
      </c>
      <c r="AX1121" s="185">
        <v>0</v>
      </c>
      <c r="AY1121" s="185" t="s">
        <v>2022</v>
      </c>
      <c r="AZ1121" s="186">
        <v>0</v>
      </c>
      <c r="BA1121" s="231">
        <v>0</v>
      </c>
      <c r="BB1121" s="185">
        <v>0</v>
      </c>
      <c r="BD1121" s="187">
        <v>24225</v>
      </c>
      <c r="BE1121" s="187">
        <v>42807</v>
      </c>
      <c r="BF1121" s="187">
        <v>42807</v>
      </c>
      <c r="BH1121" s="187">
        <v>43537</v>
      </c>
      <c r="BI1121" s="187">
        <v>43902</v>
      </c>
      <c r="BO1121" s="185" t="s">
        <v>2023</v>
      </c>
      <c r="BR1121" s="185" t="s">
        <v>2024</v>
      </c>
      <c r="BV1121" s="185" t="s">
        <v>1901</v>
      </c>
      <c r="BW1121" s="185" t="s">
        <v>1896</v>
      </c>
      <c r="BX1121" s="185" t="s">
        <v>1902</v>
      </c>
      <c r="BY1121" s="187">
        <v>42807</v>
      </c>
      <c r="BZ1121" s="187">
        <v>44268</v>
      </c>
      <c r="CA1121" s="185">
        <v>0</v>
      </c>
      <c r="CB1121" s="185">
        <v>3081918</v>
      </c>
      <c r="CC1121" s="185">
        <v>0</v>
      </c>
      <c r="CD1121" s="185">
        <v>0</v>
      </c>
      <c r="CE1121" s="185">
        <v>0</v>
      </c>
      <c r="CF1121" s="185">
        <v>0</v>
      </c>
      <c r="CG1121" s="185">
        <v>0</v>
      </c>
      <c r="CH1121" s="185">
        <v>0</v>
      </c>
      <c r="CI1121" s="185">
        <v>0</v>
      </c>
      <c r="CK1121" s="185">
        <v>0</v>
      </c>
      <c r="CL1121" s="185">
        <v>0</v>
      </c>
      <c r="CM1121" s="185">
        <v>0</v>
      </c>
      <c r="CN1121" s="185">
        <v>0</v>
      </c>
      <c r="CO1121" s="185">
        <v>0</v>
      </c>
      <c r="CP1121" s="185">
        <v>0</v>
      </c>
      <c r="CQ1121" s="185">
        <v>0</v>
      </c>
      <c r="CR1121" s="185">
        <v>0</v>
      </c>
      <c r="CS1121" s="185">
        <v>0</v>
      </c>
      <c r="CT1121" s="185">
        <v>0</v>
      </c>
      <c r="CU1121" s="185">
        <v>0</v>
      </c>
      <c r="CV1121" s="185">
        <v>0</v>
      </c>
      <c r="CW1121" s="185">
        <v>3081918</v>
      </c>
      <c r="CX1121" s="185">
        <v>736486</v>
      </c>
      <c r="CY1121" s="185">
        <v>2345432</v>
      </c>
      <c r="CZ1121" s="185" t="s">
        <v>8035</v>
      </c>
      <c r="DA1121" s="185">
        <v>256827</v>
      </c>
      <c r="DB1121" s="185">
        <v>262000</v>
      </c>
      <c r="DC1121" s="185">
        <v>369800</v>
      </c>
      <c r="DD1121" s="185">
        <v>3082000</v>
      </c>
      <c r="DE1121" s="185">
        <v>123300</v>
      </c>
      <c r="DF1121" s="185">
        <v>61600</v>
      </c>
      <c r="DG1121" s="185">
        <v>92500</v>
      </c>
      <c r="DH1121" s="185">
        <v>0</v>
      </c>
      <c r="DI1121" s="185">
        <v>30</v>
      </c>
      <c r="DJ1121" s="185">
        <v>0</v>
      </c>
      <c r="DK1121" s="185">
        <v>0</v>
      </c>
      <c r="DL1121" s="185">
        <v>0</v>
      </c>
      <c r="DM1121" s="187">
        <v>44166</v>
      </c>
      <c r="DN1121" s="187">
        <v>44187</v>
      </c>
      <c r="DO1121" s="185">
        <v>0</v>
      </c>
      <c r="DP1121" s="185">
        <v>123300</v>
      </c>
      <c r="DQ1121" s="185">
        <v>0</v>
      </c>
      <c r="DR1121" s="185" t="s">
        <v>2043</v>
      </c>
      <c r="DS1121" s="185" t="s">
        <v>1903</v>
      </c>
      <c r="DT1121" s="185">
        <v>123300</v>
      </c>
      <c r="DV1121" s="185" t="s">
        <v>1928</v>
      </c>
      <c r="DW1121" s="185">
        <v>3082000</v>
      </c>
      <c r="DX1121" s="185" t="s">
        <v>1896</v>
      </c>
    </row>
    <row r="1122" spans="1:128" x14ac:dyDescent="0.25">
      <c r="A1122" s="185">
        <v>30</v>
      </c>
      <c r="B1122" s="185">
        <v>3951000</v>
      </c>
      <c r="D1122" s="230">
        <v>2.436E-2</v>
      </c>
      <c r="E1122" s="185">
        <v>96246</v>
      </c>
      <c r="F1122" s="185">
        <v>79428873</v>
      </c>
      <c r="I1122" s="185">
        <v>4065960</v>
      </c>
      <c r="J1122" s="185">
        <v>1382756</v>
      </c>
      <c r="L1122" s="185">
        <v>4404790</v>
      </c>
      <c r="M1122" s="185" t="s">
        <v>1889</v>
      </c>
      <c r="N1122" s="185" t="s">
        <v>1313</v>
      </c>
      <c r="R1122" s="185" t="s">
        <v>1879</v>
      </c>
      <c r="S1122" s="185" t="s">
        <v>329</v>
      </c>
      <c r="T1122" s="185" t="s">
        <v>10</v>
      </c>
      <c r="U1122" s="185" t="s">
        <v>682</v>
      </c>
      <c r="V1122" s="185" t="s">
        <v>1963</v>
      </c>
      <c r="W1122" s="185" t="s">
        <v>1336</v>
      </c>
      <c r="X1122" s="185" t="s">
        <v>1880</v>
      </c>
      <c r="Y1122" s="185" t="s">
        <v>1881</v>
      </c>
      <c r="Z1122" s="185" t="s">
        <v>1909</v>
      </c>
      <c r="AA1122" s="185" t="s">
        <v>1883</v>
      </c>
      <c r="AB1122" s="185" t="s">
        <v>1913</v>
      </c>
      <c r="AC1122" s="185" t="s">
        <v>5918</v>
      </c>
      <c r="AD1122" s="185" t="s">
        <v>2327</v>
      </c>
      <c r="AE1122" s="185" t="s">
        <v>1887</v>
      </c>
      <c r="AF1122" s="185" t="s">
        <v>1888</v>
      </c>
      <c r="AG1122" s="185" t="s">
        <v>1889</v>
      </c>
      <c r="AH1122" s="185" t="s">
        <v>1883</v>
      </c>
      <c r="AI1122" s="185" t="s">
        <v>1890</v>
      </c>
      <c r="AK1122" s="185" t="s">
        <v>3109</v>
      </c>
      <c r="AL1122" s="185" t="s">
        <v>1956</v>
      </c>
      <c r="AM1122" s="185" t="s">
        <v>2754</v>
      </c>
      <c r="AN1122" s="185" t="s">
        <v>2754</v>
      </c>
      <c r="AP1122" s="185" t="s">
        <v>1896</v>
      </c>
      <c r="AQ1122" s="185" t="s">
        <v>1963</v>
      </c>
      <c r="AR1122" s="185" t="s">
        <v>2307</v>
      </c>
      <c r="AS1122" s="185">
        <v>3950730</v>
      </c>
      <c r="AT1122" s="185" t="s">
        <v>2307</v>
      </c>
      <c r="AV1122" s="185" t="s">
        <v>1920</v>
      </c>
      <c r="AW1122" s="185">
        <v>3950730</v>
      </c>
      <c r="AX1122" s="185">
        <v>0</v>
      </c>
      <c r="AY1122" s="185" t="s">
        <v>2022</v>
      </c>
      <c r="AZ1122" s="186">
        <v>0</v>
      </c>
      <c r="BA1122" s="231">
        <v>0</v>
      </c>
      <c r="BB1122" s="185">
        <v>0</v>
      </c>
      <c r="BD1122" s="187">
        <v>24720</v>
      </c>
      <c r="BE1122" s="187">
        <v>42802</v>
      </c>
      <c r="BF1122" s="187">
        <v>42802</v>
      </c>
      <c r="BH1122" s="187">
        <v>43532</v>
      </c>
      <c r="BI1122" s="187">
        <v>43897</v>
      </c>
      <c r="BO1122" s="185" t="s">
        <v>2023</v>
      </c>
      <c r="BR1122" s="185" t="s">
        <v>2024</v>
      </c>
      <c r="BV1122" s="185" t="s">
        <v>1901</v>
      </c>
      <c r="BW1122" s="185" t="s">
        <v>1896</v>
      </c>
      <c r="BX1122" s="185" t="s">
        <v>1902</v>
      </c>
      <c r="BY1122" s="187">
        <v>42802</v>
      </c>
      <c r="BZ1122" s="187">
        <v>44263</v>
      </c>
      <c r="CA1122" s="185">
        <v>0</v>
      </c>
      <c r="CB1122" s="185">
        <v>3950730</v>
      </c>
      <c r="CC1122" s="185">
        <v>0</v>
      </c>
      <c r="CD1122" s="185">
        <v>0</v>
      </c>
      <c r="CE1122" s="185">
        <v>0</v>
      </c>
      <c r="CF1122" s="185">
        <v>0</v>
      </c>
      <c r="CG1122" s="185">
        <v>0</v>
      </c>
      <c r="CH1122" s="185">
        <v>0</v>
      </c>
      <c r="CI1122" s="185">
        <v>0</v>
      </c>
      <c r="CK1122" s="185">
        <v>0</v>
      </c>
      <c r="CL1122" s="185">
        <v>0</v>
      </c>
      <c r="CM1122" s="185">
        <v>0</v>
      </c>
      <c r="CN1122" s="185">
        <v>0</v>
      </c>
      <c r="CO1122" s="185">
        <v>0</v>
      </c>
      <c r="CP1122" s="185">
        <v>0</v>
      </c>
      <c r="CQ1122" s="185">
        <v>0</v>
      </c>
      <c r="CR1122" s="185">
        <v>0</v>
      </c>
      <c r="CS1122" s="185">
        <v>0</v>
      </c>
      <c r="CT1122" s="185">
        <v>0</v>
      </c>
      <c r="CU1122" s="185">
        <v>0</v>
      </c>
      <c r="CV1122" s="185">
        <v>0</v>
      </c>
      <c r="CW1122" s="185">
        <v>3950730</v>
      </c>
      <c r="CX1122" s="185">
        <v>1665037</v>
      </c>
      <c r="CY1122" s="185">
        <v>2285693</v>
      </c>
      <c r="CZ1122" s="185" t="s">
        <v>8035</v>
      </c>
      <c r="DA1122" s="185">
        <v>329228</v>
      </c>
      <c r="DB1122" s="185">
        <v>335800</v>
      </c>
      <c r="DC1122" s="185">
        <v>474100</v>
      </c>
      <c r="DD1122" s="185">
        <v>3951000</v>
      </c>
      <c r="DE1122" s="185">
        <v>158000</v>
      </c>
      <c r="DF1122" s="185">
        <v>79000</v>
      </c>
      <c r="DG1122" s="185">
        <v>118500</v>
      </c>
      <c r="DH1122" s="185">
        <v>0</v>
      </c>
      <c r="DI1122" s="185">
        <v>30</v>
      </c>
      <c r="DJ1122" s="185">
        <v>0</v>
      </c>
      <c r="DK1122" s="185">
        <v>0</v>
      </c>
      <c r="DL1122" s="185">
        <v>0</v>
      </c>
      <c r="DM1122" s="187">
        <v>44295</v>
      </c>
      <c r="DN1122" s="187">
        <v>44315</v>
      </c>
      <c r="DO1122" s="185">
        <v>0</v>
      </c>
      <c r="DP1122" s="185">
        <v>158000</v>
      </c>
      <c r="DQ1122" s="185">
        <v>39500</v>
      </c>
      <c r="DR1122" s="185" t="s">
        <v>1888</v>
      </c>
      <c r="DS1122" s="185" t="s">
        <v>1903</v>
      </c>
      <c r="DT1122" s="185">
        <v>158000</v>
      </c>
      <c r="DV1122" s="185" t="s">
        <v>1946</v>
      </c>
      <c r="DW1122" s="185">
        <v>3951000</v>
      </c>
      <c r="DX1122" s="185" t="s">
        <v>1896</v>
      </c>
    </row>
    <row r="1123" spans="1:128" x14ac:dyDescent="0.25">
      <c r="A1123" s="185">
        <v>30</v>
      </c>
      <c r="B1123" s="185">
        <v>3407000</v>
      </c>
      <c r="D1123" s="230">
        <v>5.2199999999999998E-3</v>
      </c>
      <c r="E1123" s="185">
        <v>17785</v>
      </c>
      <c r="F1123" s="185">
        <v>79429852</v>
      </c>
      <c r="I1123" s="185">
        <v>3506798</v>
      </c>
      <c r="J1123" s="185">
        <v>1192595</v>
      </c>
      <c r="L1123" s="185">
        <v>3799031</v>
      </c>
      <c r="M1123" s="185" t="s">
        <v>1889</v>
      </c>
      <c r="N1123" s="185" t="s">
        <v>443</v>
      </c>
      <c r="R1123" s="185" t="s">
        <v>1264</v>
      </c>
      <c r="S1123" s="185" t="s">
        <v>306</v>
      </c>
      <c r="T1123" s="185" t="s">
        <v>306</v>
      </c>
      <c r="U1123" s="185" t="s">
        <v>7435</v>
      </c>
      <c r="V1123" s="185" t="s">
        <v>1963</v>
      </c>
      <c r="W1123" s="185" t="s">
        <v>229</v>
      </c>
      <c r="X1123" s="185" t="s">
        <v>1880</v>
      </c>
      <c r="Y1123" s="185" t="s">
        <v>1881</v>
      </c>
      <c r="Z1123" s="185" t="s">
        <v>1909</v>
      </c>
      <c r="AA1123" s="185" t="s">
        <v>1883</v>
      </c>
      <c r="AB1123" s="185" t="s">
        <v>1883</v>
      </c>
      <c r="AC1123" s="185" t="s">
        <v>5919</v>
      </c>
      <c r="AD1123" s="185" t="s">
        <v>1989</v>
      </c>
      <c r="AE1123" s="185" t="s">
        <v>2074</v>
      </c>
      <c r="AF1123" s="185" t="s">
        <v>1889</v>
      </c>
      <c r="AG1123" s="185" t="s">
        <v>1989</v>
      </c>
      <c r="AH1123" s="185" t="s">
        <v>1912</v>
      </c>
      <c r="AI1123" s="185" t="s">
        <v>1890</v>
      </c>
      <c r="AK1123" s="185" t="s">
        <v>5920</v>
      </c>
      <c r="AL1123" s="185" t="s">
        <v>5921</v>
      </c>
      <c r="AM1123" s="185" t="s">
        <v>3267</v>
      </c>
      <c r="AN1123" s="185" t="s">
        <v>2039</v>
      </c>
      <c r="AO1123" s="185" t="s">
        <v>2067</v>
      </c>
      <c r="AP1123" s="185" t="s">
        <v>1896</v>
      </c>
      <c r="AQ1123" s="185" t="s">
        <v>1963</v>
      </c>
      <c r="AR1123" s="185" t="s">
        <v>2147</v>
      </c>
      <c r="AS1123" s="185">
        <v>3407415</v>
      </c>
      <c r="AT1123" s="185" t="s">
        <v>2147</v>
      </c>
      <c r="AV1123" s="185" t="s">
        <v>1920</v>
      </c>
      <c r="AW1123" s="185">
        <v>3407415</v>
      </c>
      <c r="AX1123" s="185">
        <v>0</v>
      </c>
      <c r="AY1123" s="185" t="s">
        <v>2301</v>
      </c>
      <c r="AZ1123" s="186">
        <v>0</v>
      </c>
      <c r="BA1123" s="231">
        <v>0</v>
      </c>
      <c r="BB1123" s="185">
        <v>0</v>
      </c>
      <c r="BC1123" s="185" t="s">
        <v>1332</v>
      </c>
      <c r="BD1123" s="187">
        <v>24776</v>
      </c>
      <c r="BE1123" s="187">
        <v>36662</v>
      </c>
      <c r="BF1123" s="187">
        <v>37581</v>
      </c>
      <c r="BH1123" s="187">
        <v>42871</v>
      </c>
      <c r="BI1123" s="187">
        <v>43235</v>
      </c>
      <c r="BO1123" s="185" t="s">
        <v>2302</v>
      </c>
      <c r="BR1123" s="185" t="s">
        <v>2303</v>
      </c>
      <c r="BV1123" s="185" t="s">
        <v>1901</v>
      </c>
      <c r="BW1123" s="185" t="s">
        <v>1926</v>
      </c>
      <c r="BX1123" s="185" t="s">
        <v>2025</v>
      </c>
      <c r="BY1123" s="187">
        <v>43967</v>
      </c>
      <c r="BZ1123" s="187">
        <v>44332</v>
      </c>
      <c r="CA1123" s="185">
        <v>0</v>
      </c>
      <c r="CB1123" s="185">
        <v>3407415</v>
      </c>
      <c r="CC1123" s="185">
        <v>0</v>
      </c>
      <c r="CD1123" s="185">
        <v>0</v>
      </c>
      <c r="CE1123" s="185">
        <v>0</v>
      </c>
      <c r="CF1123" s="185">
        <v>0</v>
      </c>
      <c r="CG1123" s="185">
        <v>0</v>
      </c>
      <c r="CH1123" s="185">
        <v>0</v>
      </c>
      <c r="CI1123" s="185">
        <v>0</v>
      </c>
      <c r="CK1123" s="185">
        <v>0</v>
      </c>
      <c r="CL1123" s="185">
        <v>0</v>
      </c>
      <c r="CM1123" s="185">
        <v>0</v>
      </c>
      <c r="CN1123" s="185">
        <v>0</v>
      </c>
      <c r="CO1123" s="185">
        <v>0</v>
      </c>
      <c r="CP1123" s="185">
        <v>0</v>
      </c>
      <c r="CQ1123" s="185">
        <v>0</v>
      </c>
      <c r="CR1123" s="185">
        <v>0</v>
      </c>
      <c r="CS1123" s="185">
        <v>0</v>
      </c>
      <c r="CT1123" s="185">
        <v>0</v>
      </c>
      <c r="CU1123" s="185">
        <v>0</v>
      </c>
      <c r="CV1123" s="185">
        <v>0</v>
      </c>
      <c r="CW1123" s="185">
        <v>3407415</v>
      </c>
      <c r="CX1123" s="185">
        <v>442971</v>
      </c>
      <c r="CY1123" s="185">
        <v>2964444</v>
      </c>
      <c r="CZ1123" s="185" t="s">
        <v>8035</v>
      </c>
      <c r="DA1123" s="185">
        <v>283951</v>
      </c>
      <c r="DB1123" s="185">
        <v>289600</v>
      </c>
      <c r="DC1123" s="185">
        <v>408800</v>
      </c>
      <c r="DD1123" s="185">
        <v>3407000</v>
      </c>
      <c r="DE1123" s="185">
        <v>136300</v>
      </c>
      <c r="DF1123" s="185">
        <v>68100</v>
      </c>
      <c r="DG1123" s="185">
        <v>102200</v>
      </c>
      <c r="DH1123" s="185">
        <v>0</v>
      </c>
      <c r="DI1123" s="185">
        <v>30</v>
      </c>
      <c r="DJ1123" s="185">
        <v>0</v>
      </c>
      <c r="DK1123" s="185">
        <v>0</v>
      </c>
      <c r="DL1123" s="185">
        <v>0</v>
      </c>
      <c r="DM1123" s="187">
        <v>43831</v>
      </c>
      <c r="DN1123" s="187">
        <v>43850</v>
      </c>
      <c r="DO1123" s="185">
        <v>0</v>
      </c>
      <c r="DP1123" s="185">
        <v>136300</v>
      </c>
      <c r="DQ1123" s="185">
        <v>0</v>
      </c>
      <c r="DR1123" s="185" t="s">
        <v>1888</v>
      </c>
      <c r="DS1123" s="185" t="s">
        <v>1903</v>
      </c>
      <c r="DT1123" s="185">
        <v>136300</v>
      </c>
      <c r="DV1123" s="185" t="s">
        <v>1928</v>
      </c>
      <c r="DW1123" s="185">
        <v>3407000</v>
      </c>
      <c r="DX1123" s="185" t="s">
        <v>1896</v>
      </c>
    </row>
    <row r="1124" spans="1:128" x14ac:dyDescent="0.25">
      <c r="A1124" s="185">
        <v>30</v>
      </c>
      <c r="B1124" s="185">
        <v>3082000</v>
      </c>
      <c r="D1124" s="230">
        <v>5.2199999999999998E-3</v>
      </c>
      <c r="E1124" s="185">
        <v>16088</v>
      </c>
      <c r="F1124" s="185">
        <v>79444776</v>
      </c>
      <c r="I1124" s="185">
        <v>3171807</v>
      </c>
      <c r="J1124" s="185">
        <v>1078671</v>
      </c>
      <c r="L1124" s="185">
        <v>3435759</v>
      </c>
      <c r="M1124" s="185" t="s">
        <v>1889</v>
      </c>
      <c r="N1124" s="185" t="s">
        <v>4381</v>
      </c>
      <c r="R1124" s="185" t="s">
        <v>1264</v>
      </c>
      <c r="S1124" s="185" t="s">
        <v>306</v>
      </c>
      <c r="T1124" s="185" t="s">
        <v>306</v>
      </c>
      <c r="U1124" s="185" t="s">
        <v>4890</v>
      </c>
      <c r="V1124" s="185" t="s">
        <v>2012</v>
      </c>
      <c r="W1124" s="185" t="s">
        <v>409</v>
      </c>
      <c r="X1124" s="185" t="s">
        <v>2072</v>
      </c>
      <c r="Y1124" s="185" t="s">
        <v>1881</v>
      </c>
      <c r="Z1124" s="185" t="s">
        <v>1909</v>
      </c>
      <c r="AA1124" s="185" t="s">
        <v>1883</v>
      </c>
      <c r="AB1124" s="185" t="s">
        <v>1883</v>
      </c>
      <c r="AC1124" s="185" t="s">
        <v>5922</v>
      </c>
      <c r="AD1124" s="185" t="s">
        <v>1989</v>
      </c>
      <c r="AE1124" s="185" t="s">
        <v>2074</v>
      </c>
      <c r="AF1124" s="185" t="s">
        <v>1889</v>
      </c>
      <c r="AG1124" s="185" t="s">
        <v>1888</v>
      </c>
      <c r="AH1124" s="185" t="s">
        <v>1883</v>
      </c>
      <c r="AI1124" s="185" t="s">
        <v>1890</v>
      </c>
      <c r="AK1124" s="185" t="s">
        <v>3562</v>
      </c>
      <c r="AL1124" s="185" t="s">
        <v>2151</v>
      </c>
      <c r="AM1124" s="185" t="s">
        <v>1894</v>
      </c>
      <c r="AN1124" s="185" t="s">
        <v>1894</v>
      </c>
      <c r="AP1124" s="185" t="s">
        <v>1896</v>
      </c>
      <c r="AQ1124" s="185" t="s">
        <v>2012</v>
      </c>
      <c r="AR1124" s="185" t="s">
        <v>2285</v>
      </c>
      <c r="AS1124" s="185">
        <v>3081918</v>
      </c>
      <c r="AT1124" s="185" t="s">
        <v>2285</v>
      </c>
      <c r="AV1124" s="185" t="s">
        <v>1920</v>
      </c>
      <c r="AW1124" s="185">
        <v>3081918</v>
      </c>
      <c r="AX1124" s="185">
        <v>0</v>
      </c>
      <c r="AY1124" s="185" t="s">
        <v>4383</v>
      </c>
      <c r="AZ1124" s="186">
        <v>0</v>
      </c>
      <c r="BA1124" s="231">
        <v>0</v>
      </c>
      <c r="BB1124" s="185">
        <v>0</v>
      </c>
      <c r="BC1124" s="185" t="s">
        <v>1332</v>
      </c>
      <c r="BD1124" s="187">
        <v>24849</v>
      </c>
      <c r="BE1124" s="187">
        <v>37272</v>
      </c>
      <c r="BF1124" s="187">
        <v>43385</v>
      </c>
      <c r="BH1124" s="187">
        <v>43385</v>
      </c>
      <c r="BO1124" s="185" t="s">
        <v>2302</v>
      </c>
      <c r="BR1124" s="185" t="s">
        <v>2303</v>
      </c>
      <c r="BV1124" s="185" t="s">
        <v>1901</v>
      </c>
      <c r="BW1124" s="185" t="s">
        <v>1896</v>
      </c>
      <c r="BX1124" s="185" t="s">
        <v>2025</v>
      </c>
      <c r="BY1124" s="187">
        <v>43385</v>
      </c>
      <c r="BZ1124" s="187">
        <v>44116</v>
      </c>
      <c r="CA1124" s="185">
        <v>0</v>
      </c>
      <c r="CB1124" s="185">
        <v>3081918</v>
      </c>
      <c r="CC1124" s="185">
        <v>0</v>
      </c>
      <c r="CD1124" s="185">
        <v>0</v>
      </c>
      <c r="CE1124" s="185">
        <v>0</v>
      </c>
      <c r="CF1124" s="185">
        <v>0</v>
      </c>
      <c r="CG1124" s="185">
        <v>0</v>
      </c>
      <c r="CH1124" s="185">
        <v>0</v>
      </c>
      <c r="CI1124" s="185">
        <v>0</v>
      </c>
      <c r="CK1124" s="185">
        <v>0</v>
      </c>
      <c r="CL1124" s="185">
        <v>0</v>
      </c>
      <c r="CM1124" s="185">
        <v>0</v>
      </c>
      <c r="CN1124" s="185">
        <v>0</v>
      </c>
      <c r="CO1124" s="185">
        <v>0</v>
      </c>
      <c r="CP1124" s="185">
        <v>0</v>
      </c>
      <c r="CQ1124" s="185">
        <v>0</v>
      </c>
      <c r="CR1124" s="185">
        <v>0</v>
      </c>
      <c r="CS1124" s="185">
        <v>0</v>
      </c>
      <c r="CT1124" s="185">
        <v>0</v>
      </c>
      <c r="CU1124" s="185">
        <v>0</v>
      </c>
      <c r="CV1124" s="185">
        <v>0</v>
      </c>
      <c r="CW1124" s="185">
        <v>3081918</v>
      </c>
      <c r="CX1124" s="185">
        <v>580519</v>
      </c>
      <c r="CY1124" s="185">
        <v>2501399</v>
      </c>
      <c r="CZ1124" s="185" t="s">
        <v>8035</v>
      </c>
      <c r="DA1124" s="185">
        <v>256827</v>
      </c>
      <c r="DB1124" s="185">
        <v>262000</v>
      </c>
      <c r="DC1124" s="185">
        <v>369800</v>
      </c>
      <c r="DD1124" s="185">
        <v>3082000</v>
      </c>
      <c r="DE1124" s="185">
        <v>123300</v>
      </c>
      <c r="DF1124" s="185">
        <v>61600</v>
      </c>
      <c r="DG1124" s="185">
        <v>92500</v>
      </c>
      <c r="DH1124" s="185">
        <v>0</v>
      </c>
      <c r="DI1124" s="185">
        <v>30</v>
      </c>
      <c r="DJ1124" s="185">
        <v>0</v>
      </c>
      <c r="DK1124" s="185">
        <v>0</v>
      </c>
      <c r="DL1124" s="185">
        <v>0</v>
      </c>
      <c r="DM1124" s="187">
        <v>43466</v>
      </c>
      <c r="DN1124" s="187">
        <v>43467</v>
      </c>
      <c r="DO1124" s="185">
        <v>0</v>
      </c>
      <c r="DP1124" s="185">
        <v>123300</v>
      </c>
      <c r="DQ1124" s="185">
        <v>0</v>
      </c>
      <c r="DR1124" s="185" t="s">
        <v>1989</v>
      </c>
      <c r="DS1124" s="185" t="s">
        <v>1903</v>
      </c>
      <c r="DT1124" s="185">
        <v>123300</v>
      </c>
      <c r="DV1124" s="185" t="s">
        <v>1928</v>
      </c>
      <c r="DW1124" s="185">
        <v>3082000</v>
      </c>
      <c r="DX1124" s="185" t="s">
        <v>1896</v>
      </c>
    </row>
    <row r="1125" spans="1:128" x14ac:dyDescent="0.25">
      <c r="A1125" s="185">
        <v>30</v>
      </c>
      <c r="B1125" s="185">
        <v>3951000</v>
      </c>
      <c r="D1125" s="230">
        <v>5.2199999999999998E-3</v>
      </c>
      <c r="E1125" s="185">
        <v>20624</v>
      </c>
      <c r="F1125" s="185">
        <v>79453282</v>
      </c>
      <c r="I1125" s="185">
        <v>4065960</v>
      </c>
      <c r="J1125" s="185">
        <v>1382756</v>
      </c>
      <c r="L1125" s="185">
        <v>4404322</v>
      </c>
      <c r="M1125" s="185" t="s">
        <v>1889</v>
      </c>
      <c r="N1125" s="185" t="s">
        <v>294</v>
      </c>
      <c r="R1125" s="185" t="s">
        <v>1879</v>
      </c>
      <c r="S1125" s="185" t="s">
        <v>306</v>
      </c>
      <c r="T1125" s="185" t="s">
        <v>306</v>
      </c>
      <c r="U1125" s="185" t="s">
        <v>4890</v>
      </c>
      <c r="V1125" s="185" t="s">
        <v>1963</v>
      </c>
      <c r="W1125" s="185" t="s">
        <v>1546</v>
      </c>
      <c r="X1125" s="185" t="s">
        <v>1880</v>
      </c>
      <c r="Y1125" s="185" t="s">
        <v>1881</v>
      </c>
      <c r="Z1125" s="185" t="s">
        <v>1909</v>
      </c>
      <c r="AA1125" s="185" t="s">
        <v>1883</v>
      </c>
      <c r="AB1125" s="185" t="s">
        <v>1883</v>
      </c>
      <c r="AC1125" s="185" t="s">
        <v>5923</v>
      </c>
      <c r="AD1125" s="185" t="s">
        <v>1989</v>
      </c>
      <c r="AE1125" s="185" t="s">
        <v>2074</v>
      </c>
      <c r="AF1125" s="185" t="s">
        <v>1889</v>
      </c>
      <c r="AG1125" s="185" t="s">
        <v>1888</v>
      </c>
      <c r="AH1125" s="185" t="s">
        <v>1912</v>
      </c>
      <c r="AI1125" s="185" t="s">
        <v>1890</v>
      </c>
      <c r="AK1125" s="185" t="s">
        <v>2004</v>
      </c>
      <c r="AL1125" s="185" t="s">
        <v>1939</v>
      </c>
      <c r="AM1125" s="185" t="s">
        <v>2878</v>
      </c>
      <c r="AN1125" s="185" t="s">
        <v>2878</v>
      </c>
      <c r="AP1125" s="185" t="s">
        <v>1896</v>
      </c>
      <c r="AQ1125" s="185" t="s">
        <v>1963</v>
      </c>
      <c r="AR1125" s="185" t="s">
        <v>2307</v>
      </c>
      <c r="AS1125" s="185">
        <v>3950730</v>
      </c>
      <c r="AT1125" s="185" t="s">
        <v>2307</v>
      </c>
      <c r="AV1125" s="185" t="s">
        <v>1920</v>
      </c>
      <c r="AW1125" s="185">
        <v>3950730</v>
      </c>
      <c r="AX1125" s="185">
        <v>0</v>
      </c>
      <c r="AY1125" s="185" t="s">
        <v>2137</v>
      </c>
      <c r="AZ1125" s="186">
        <v>0</v>
      </c>
      <c r="BA1125" s="231">
        <v>0</v>
      </c>
      <c r="BB1125" s="185">
        <v>0</v>
      </c>
      <c r="BD1125" s="187">
        <v>25031</v>
      </c>
      <c r="BE1125" s="187">
        <v>43011</v>
      </c>
      <c r="BF1125" s="187">
        <v>43011</v>
      </c>
      <c r="BH1125" s="187">
        <v>43011</v>
      </c>
      <c r="BI1125" s="187">
        <v>43375</v>
      </c>
      <c r="BO1125" s="185" t="s">
        <v>294</v>
      </c>
      <c r="BR1125" s="185" t="s">
        <v>2111</v>
      </c>
      <c r="BV1125" s="185" t="s">
        <v>1901</v>
      </c>
      <c r="BW1125" s="185" t="s">
        <v>1896</v>
      </c>
      <c r="BX1125" s="185" t="s">
        <v>1902</v>
      </c>
      <c r="BY1125" s="187">
        <v>43011</v>
      </c>
      <c r="BZ1125" s="187">
        <v>44107</v>
      </c>
      <c r="CA1125" s="185">
        <v>0</v>
      </c>
      <c r="CB1125" s="185">
        <v>3950730</v>
      </c>
      <c r="CC1125" s="185">
        <v>0</v>
      </c>
      <c r="CD1125" s="185">
        <v>0</v>
      </c>
      <c r="CE1125" s="185">
        <v>0</v>
      </c>
      <c r="CF1125" s="185">
        <v>0</v>
      </c>
      <c r="CG1125" s="185">
        <v>0</v>
      </c>
      <c r="CH1125" s="185">
        <v>0</v>
      </c>
      <c r="CI1125" s="185">
        <v>0</v>
      </c>
      <c r="CK1125" s="185">
        <v>0</v>
      </c>
      <c r="CL1125" s="185">
        <v>0</v>
      </c>
      <c r="CM1125" s="185">
        <v>0</v>
      </c>
      <c r="CN1125" s="185">
        <v>0</v>
      </c>
      <c r="CO1125" s="185">
        <v>0</v>
      </c>
      <c r="CP1125" s="185">
        <v>0</v>
      </c>
      <c r="CQ1125" s="185">
        <v>0</v>
      </c>
      <c r="CR1125" s="185">
        <v>0</v>
      </c>
      <c r="CS1125" s="185">
        <v>0</v>
      </c>
      <c r="CT1125" s="185">
        <v>0</v>
      </c>
      <c r="CU1125" s="185">
        <v>0</v>
      </c>
      <c r="CV1125" s="185">
        <v>0</v>
      </c>
      <c r="CW1125" s="185">
        <v>3950730</v>
      </c>
      <c r="CX1125" s="185">
        <v>553037</v>
      </c>
      <c r="CY1125" s="185">
        <v>3397693</v>
      </c>
      <c r="CZ1125" s="185" t="s">
        <v>8035</v>
      </c>
      <c r="DA1125" s="185">
        <v>329228</v>
      </c>
      <c r="DB1125" s="185">
        <v>335800</v>
      </c>
      <c r="DC1125" s="185">
        <v>474100</v>
      </c>
      <c r="DD1125" s="185">
        <v>3951000</v>
      </c>
      <c r="DE1125" s="185">
        <v>158000</v>
      </c>
      <c r="DF1125" s="185">
        <v>79000</v>
      </c>
      <c r="DG1125" s="185">
        <v>118500</v>
      </c>
      <c r="DH1125" s="185">
        <v>0</v>
      </c>
      <c r="DI1125" s="185">
        <v>30</v>
      </c>
      <c r="DJ1125" s="185">
        <v>0</v>
      </c>
      <c r="DK1125" s="185">
        <v>0</v>
      </c>
      <c r="DL1125" s="185">
        <v>0</v>
      </c>
      <c r="DM1125" s="187">
        <v>43500</v>
      </c>
      <c r="DN1125" s="187">
        <v>43518</v>
      </c>
      <c r="DO1125" s="185">
        <v>0</v>
      </c>
      <c r="DP1125" s="185">
        <v>158000</v>
      </c>
      <c r="DQ1125" s="185">
        <v>39500</v>
      </c>
      <c r="DR1125" s="185" t="s">
        <v>1888</v>
      </c>
      <c r="DS1125" s="185" t="s">
        <v>1903</v>
      </c>
      <c r="DT1125" s="185">
        <v>158000</v>
      </c>
      <c r="DV1125" s="185" t="s">
        <v>1928</v>
      </c>
      <c r="DW1125" s="185">
        <v>3951000</v>
      </c>
      <c r="DX1125" s="185" t="s">
        <v>1896</v>
      </c>
    </row>
    <row r="1126" spans="1:128" x14ac:dyDescent="0.25">
      <c r="A1126" s="185">
        <v>30</v>
      </c>
      <c r="B1126" s="185">
        <v>1365000</v>
      </c>
      <c r="D1126" s="230">
        <v>2.436E-2</v>
      </c>
      <c r="E1126" s="185">
        <v>33251</v>
      </c>
      <c r="F1126" s="185">
        <v>79463352</v>
      </c>
      <c r="I1126" s="185">
        <v>1590659</v>
      </c>
      <c r="J1126" s="185">
        <v>682420</v>
      </c>
      <c r="L1126" s="185">
        <v>1795015</v>
      </c>
      <c r="M1126" s="185" t="s">
        <v>2310</v>
      </c>
      <c r="N1126" s="185" t="s">
        <v>5924</v>
      </c>
      <c r="R1126" s="185" t="s">
        <v>1264</v>
      </c>
      <c r="S1126" s="185" t="s">
        <v>456</v>
      </c>
      <c r="T1126" s="185" t="s">
        <v>2311</v>
      </c>
      <c r="U1126" s="185" t="s">
        <v>682</v>
      </c>
      <c r="V1126" s="185" t="s">
        <v>1949</v>
      </c>
      <c r="W1126" s="185" t="s">
        <v>428</v>
      </c>
      <c r="X1126" s="185" t="s">
        <v>1880</v>
      </c>
      <c r="Y1126" s="185" t="s">
        <v>1881</v>
      </c>
      <c r="Z1126" s="185" t="s">
        <v>2312</v>
      </c>
      <c r="AA1126" s="185" t="s">
        <v>1883</v>
      </c>
      <c r="AB1126" s="185" t="s">
        <v>1920</v>
      </c>
      <c r="AC1126" s="185" t="s">
        <v>5925</v>
      </c>
      <c r="AD1126" s="185" t="s">
        <v>2314</v>
      </c>
      <c r="AE1126" s="185" t="s">
        <v>1887</v>
      </c>
      <c r="AF1126" s="185" t="s">
        <v>1888</v>
      </c>
      <c r="AG1126" s="185" t="s">
        <v>1889</v>
      </c>
      <c r="AH1126" s="185" t="s">
        <v>1883</v>
      </c>
      <c r="AI1126" s="185" t="s">
        <v>1890</v>
      </c>
      <c r="AK1126" s="185" t="s">
        <v>3799</v>
      </c>
      <c r="AL1126" s="185" t="s">
        <v>3422</v>
      </c>
      <c r="AM1126" s="185" t="s">
        <v>5650</v>
      </c>
      <c r="AN1126" s="185" t="s">
        <v>5651</v>
      </c>
      <c r="AO1126" s="185" t="s">
        <v>1934</v>
      </c>
      <c r="AP1126" s="185" t="s">
        <v>1896</v>
      </c>
      <c r="AQ1126" s="185" t="s">
        <v>1949</v>
      </c>
      <c r="AR1126" s="185" t="s">
        <v>1957</v>
      </c>
      <c r="AS1126" s="185">
        <v>1364839</v>
      </c>
      <c r="AT1126" s="185" t="s">
        <v>1957</v>
      </c>
      <c r="AV1126" s="185" t="s">
        <v>1920</v>
      </c>
      <c r="AW1126" s="185">
        <v>1364839</v>
      </c>
      <c r="AX1126" s="185">
        <v>0</v>
      </c>
      <c r="AY1126" s="185" t="s">
        <v>5926</v>
      </c>
      <c r="AZ1126" s="186">
        <v>0</v>
      </c>
      <c r="BA1126" s="231">
        <v>0</v>
      </c>
      <c r="BB1126" s="185">
        <v>0</v>
      </c>
      <c r="BD1126" s="187">
        <v>25044</v>
      </c>
      <c r="BE1126" s="187">
        <v>40577</v>
      </c>
      <c r="BF1126" s="187">
        <v>43081</v>
      </c>
      <c r="BH1126" s="187">
        <v>43145</v>
      </c>
      <c r="BI1126" s="187">
        <v>43509</v>
      </c>
      <c r="BM1126" s="185" t="s">
        <v>1900</v>
      </c>
      <c r="BN1126" s="185" t="s">
        <v>1275</v>
      </c>
      <c r="BV1126" s="185" t="s">
        <v>1901</v>
      </c>
      <c r="BW1126" s="185" t="s">
        <v>1926</v>
      </c>
      <c r="BX1126" s="185" t="s">
        <v>2025</v>
      </c>
      <c r="BY1126" s="187">
        <v>44241</v>
      </c>
      <c r="BZ1126" s="187">
        <v>44241</v>
      </c>
      <c r="CA1126" s="185">
        <v>0</v>
      </c>
      <c r="CB1126" s="185">
        <v>1364839</v>
      </c>
      <c r="CC1126" s="185">
        <v>0</v>
      </c>
      <c r="CD1126" s="185">
        <v>102854</v>
      </c>
      <c r="CE1126" s="185">
        <v>0</v>
      </c>
      <c r="CF1126" s="185">
        <v>0</v>
      </c>
      <c r="CG1126" s="185">
        <v>0</v>
      </c>
      <c r="CH1126" s="185">
        <v>0</v>
      </c>
      <c r="CI1126" s="185">
        <v>0</v>
      </c>
      <c r="CK1126" s="185">
        <v>0</v>
      </c>
      <c r="CL1126" s="185">
        <v>0</v>
      </c>
      <c r="CM1126" s="185">
        <v>0</v>
      </c>
      <c r="CN1126" s="185">
        <v>0</v>
      </c>
      <c r="CO1126" s="185">
        <v>0</v>
      </c>
      <c r="CP1126" s="185">
        <v>66098</v>
      </c>
      <c r="CQ1126" s="185">
        <v>0</v>
      </c>
      <c r="CR1126" s="185">
        <v>0</v>
      </c>
      <c r="CS1126" s="185">
        <v>0</v>
      </c>
      <c r="CT1126" s="185">
        <v>0</v>
      </c>
      <c r="CU1126" s="185">
        <v>0</v>
      </c>
      <c r="CV1126" s="185">
        <v>0</v>
      </c>
      <c r="CW1126" s="185">
        <v>1533791</v>
      </c>
      <c r="CX1126" s="185">
        <v>617890</v>
      </c>
      <c r="CY1126" s="185">
        <v>915901</v>
      </c>
      <c r="CZ1126" s="185" t="s">
        <v>8035</v>
      </c>
      <c r="DA1126" s="185">
        <v>127816</v>
      </c>
      <c r="DB1126" s="185">
        <v>116000</v>
      </c>
      <c r="DC1126" s="185">
        <v>163800</v>
      </c>
      <c r="DD1126" s="185">
        <v>1431000</v>
      </c>
      <c r="DE1126" s="185">
        <v>57200</v>
      </c>
      <c r="DF1126" s="185">
        <v>28600</v>
      </c>
      <c r="DG1126" s="185">
        <v>42900</v>
      </c>
      <c r="DH1126" s="185">
        <v>0</v>
      </c>
      <c r="DI1126" s="185">
        <v>30</v>
      </c>
      <c r="DJ1126" s="185">
        <v>0</v>
      </c>
      <c r="DK1126" s="185">
        <v>0</v>
      </c>
      <c r="DL1126" s="185">
        <v>0</v>
      </c>
      <c r="DM1126" s="187">
        <v>44197</v>
      </c>
      <c r="DN1126" s="187">
        <v>44215</v>
      </c>
      <c r="DO1126" s="185">
        <v>0</v>
      </c>
      <c r="DP1126" s="185">
        <v>54600</v>
      </c>
      <c r="DQ1126" s="185">
        <v>0</v>
      </c>
      <c r="DR1126" s="185" t="s">
        <v>1888</v>
      </c>
      <c r="DS1126" s="185" t="s">
        <v>1903</v>
      </c>
      <c r="DT1126" s="185">
        <v>54600</v>
      </c>
      <c r="DV1126" s="185" t="s">
        <v>1997</v>
      </c>
      <c r="DW1126" s="185">
        <v>1365000</v>
      </c>
      <c r="DX1126" s="185" t="s">
        <v>1896</v>
      </c>
    </row>
    <row r="1127" spans="1:128" x14ac:dyDescent="0.25">
      <c r="A1127" s="185">
        <v>30</v>
      </c>
      <c r="B1127" s="185">
        <v>2980000</v>
      </c>
      <c r="D1127" s="230">
        <v>2.436E-2</v>
      </c>
      <c r="E1127" s="185">
        <v>72593</v>
      </c>
      <c r="F1127" s="185">
        <v>79466213</v>
      </c>
      <c r="I1127" s="185">
        <v>3067150</v>
      </c>
      <c r="J1127" s="185">
        <v>1043080</v>
      </c>
      <c r="L1127" s="185">
        <v>3460650</v>
      </c>
      <c r="M1127" s="185" t="s">
        <v>1889</v>
      </c>
      <c r="N1127" s="185" t="s">
        <v>5927</v>
      </c>
      <c r="R1127" s="185" t="s">
        <v>1879</v>
      </c>
      <c r="S1127" s="185" t="s">
        <v>329</v>
      </c>
      <c r="T1127" s="185" t="s">
        <v>10</v>
      </c>
      <c r="U1127" s="185" t="s">
        <v>682</v>
      </c>
      <c r="V1127" s="185" t="s">
        <v>2012</v>
      </c>
      <c r="W1127" s="185" t="s">
        <v>368</v>
      </c>
      <c r="X1127" s="185" t="s">
        <v>2033</v>
      </c>
      <c r="Y1127" s="185" t="s">
        <v>1881</v>
      </c>
      <c r="Z1127" s="185" t="s">
        <v>1909</v>
      </c>
      <c r="AA1127" s="185" t="s">
        <v>1883</v>
      </c>
      <c r="AB1127" s="185" t="s">
        <v>1913</v>
      </c>
      <c r="AC1127" s="185" t="s">
        <v>5928</v>
      </c>
      <c r="AD1127" s="185" t="s">
        <v>2327</v>
      </c>
      <c r="AE1127" s="185" t="s">
        <v>1887</v>
      </c>
      <c r="AF1127" s="185" t="s">
        <v>1888</v>
      </c>
      <c r="AG1127" s="185" t="s">
        <v>1889</v>
      </c>
      <c r="AH1127" s="185" t="s">
        <v>1883</v>
      </c>
      <c r="AI1127" s="185" t="s">
        <v>1890</v>
      </c>
      <c r="AJ1127" s="185" t="s">
        <v>1913</v>
      </c>
      <c r="AK1127" s="185" t="s">
        <v>3345</v>
      </c>
      <c r="AL1127" s="185" t="s">
        <v>1956</v>
      </c>
      <c r="AM1127" s="185" t="s">
        <v>5929</v>
      </c>
      <c r="AN1127" s="185" t="s">
        <v>3864</v>
      </c>
      <c r="AO1127" s="185" t="s">
        <v>1978</v>
      </c>
      <c r="AP1127" s="185" t="s">
        <v>1896</v>
      </c>
      <c r="AQ1127" s="185" t="s">
        <v>1272</v>
      </c>
      <c r="AR1127" s="185" t="s">
        <v>2565</v>
      </c>
      <c r="AS1127" s="185">
        <v>2077050</v>
      </c>
      <c r="AT1127" s="185" t="s">
        <v>2747</v>
      </c>
      <c r="AU1127" s="185" t="s">
        <v>1332</v>
      </c>
      <c r="AV1127" s="185" t="s">
        <v>1920</v>
      </c>
      <c r="AW1127" s="185">
        <v>2980227</v>
      </c>
      <c r="AX1127" s="185">
        <v>0</v>
      </c>
      <c r="AY1127" s="185" t="s">
        <v>5930</v>
      </c>
      <c r="AZ1127" s="186">
        <v>0</v>
      </c>
      <c r="BA1127" s="231">
        <v>0</v>
      </c>
      <c r="BB1127" s="185">
        <v>0</v>
      </c>
      <c r="BC1127" s="185" t="s">
        <v>1332</v>
      </c>
      <c r="BD1127" s="187">
        <v>25028</v>
      </c>
      <c r="BE1127" s="187">
        <v>34184</v>
      </c>
      <c r="BF1127" s="187">
        <v>40393</v>
      </c>
      <c r="BH1127" s="187">
        <v>42950</v>
      </c>
      <c r="BI1127" s="187">
        <v>43314</v>
      </c>
      <c r="BM1127" s="185" t="s">
        <v>1900</v>
      </c>
      <c r="BN1127" s="185" t="s">
        <v>1275</v>
      </c>
      <c r="BV1127" s="185" t="s">
        <v>1901</v>
      </c>
      <c r="BW1127" s="185" t="s">
        <v>1926</v>
      </c>
      <c r="BX1127" s="185" t="s">
        <v>1902</v>
      </c>
      <c r="BY1127" s="187">
        <v>43315</v>
      </c>
      <c r="BZ1127" s="187">
        <v>44046</v>
      </c>
      <c r="CA1127" s="185">
        <v>0</v>
      </c>
      <c r="CB1127" s="185">
        <v>2980227</v>
      </c>
      <c r="CC1127" s="185">
        <v>0</v>
      </c>
      <c r="CD1127" s="185">
        <v>0</v>
      </c>
      <c r="CE1127" s="185">
        <v>0</v>
      </c>
      <c r="CF1127" s="185">
        <v>0</v>
      </c>
      <c r="CG1127" s="185">
        <v>0</v>
      </c>
      <c r="CH1127" s="185">
        <v>0</v>
      </c>
      <c r="CI1127" s="185">
        <v>0</v>
      </c>
      <c r="CK1127" s="185">
        <v>0</v>
      </c>
      <c r="CL1127" s="185">
        <v>0</v>
      </c>
      <c r="CM1127" s="185">
        <v>0</v>
      </c>
      <c r="CN1127" s="185">
        <v>0</v>
      </c>
      <c r="CO1127" s="185">
        <v>0</v>
      </c>
      <c r="CP1127" s="185">
        <v>0</v>
      </c>
      <c r="CQ1127" s="185">
        <v>0</v>
      </c>
      <c r="CR1127" s="185">
        <v>0</v>
      </c>
      <c r="CS1127" s="185">
        <v>0</v>
      </c>
      <c r="CT1127" s="185">
        <v>0</v>
      </c>
      <c r="CU1127" s="185">
        <v>0</v>
      </c>
      <c r="CV1127" s="185">
        <v>0</v>
      </c>
      <c r="CW1127" s="185">
        <v>2980227</v>
      </c>
      <c r="CX1127" s="185">
        <v>571683</v>
      </c>
      <c r="CY1127" s="185">
        <v>2408544</v>
      </c>
      <c r="CZ1127" s="185" t="s">
        <v>8035</v>
      </c>
      <c r="DA1127" s="185">
        <v>248352</v>
      </c>
      <c r="DB1127" s="185">
        <v>253300</v>
      </c>
      <c r="DC1127" s="185">
        <v>357600</v>
      </c>
      <c r="DD1127" s="185">
        <v>2980000</v>
      </c>
      <c r="DE1127" s="185">
        <v>119200</v>
      </c>
      <c r="DF1127" s="185">
        <v>59600</v>
      </c>
      <c r="DG1127" s="185">
        <v>89400</v>
      </c>
      <c r="DH1127" s="185">
        <v>0</v>
      </c>
      <c r="DI1127" s="185">
        <v>30</v>
      </c>
      <c r="DJ1127" s="185">
        <v>0</v>
      </c>
      <c r="DK1127" s="185">
        <v>0</v>
      </c>
      <c r="DL1127" s="185">
        <v>0</v>
      </c>
      <c r="DM1127" s="187">
        <v>44200</v>
      </c>
      <c r="DN1127" s="187">
        <v>44221</v>
      </c>
      <c r="DO1127" s="185">
        <v>0</v>
      </c>
      <c r="DP1127" s="185">
        <v>119200</v>
      </c>
      <c r="DQ1127" s="185">
        <v>0</v>
      </c>
      <c r="DR1127" s="185" t="s">
        <v>2043</v>
      </c>
      <c r="DS1127" s="185" t="s">
        <v>1903</v>
      </c>
      <c r="DT1127" s="185">
        <v>119200</v>
      </c>
      <c r="DV1127" s="185" t="s">
        <v>1946</v>
      </c>
      <c r="DW1127" s="185">
        <v>2980000</v>
      </c>
      <c r="DX1127" s="185" t="s">
        <v>1896</v>
      </c>
    </row>
    <row r="1128" spans="1:128" x14ac:dyDescent="0.25">
      <c r="A1128" s="185">
        <v>30</v>
      </c>
      <c r="B1128" s="185">
        <v>1665000</v>
      </c>
      <c r="D1128" s="230">
        <v>6.9599999999999995E-2</v>
      </c>
      <c r="E1128" s="185">
        <v>115884</v>
      </c>
      <c r="F1128" s="185">
        <v>79485616</v>
      </c>
      <c r="I1128" s="185">
        <v>1903246</v>
      </c>
      <c r="J1128" s="185">
        <v>832461</v>
      </c>
      <c r="L1128" s="185">
        <v>2061850</v>
      </c>
      <c r="M1128" s="185" t="s">
        <v>2539</v>
      </c>
      <c r="N1128" s="185" t="s">
        <v>1929</v>
      </c>
      <c r="R1128" s="185" t="s">
        <v>1264</v>
      </c>
      <c r="S1128" s="185" t="s">
        <v>616</v>
      </c>
      <c r="T1128" s="185" t="s">
        <v>616</v>
      </c>
      <c r="U1128" s="185" t="s">
        <v>460</v>
      </c>
      <c r="V1128" s="185" t="s">
        <v>1272</v>
      </c>
      <c r="W1128" s="185" t="s">
        <v>619</v>
      </c>
      <c r="X1128" s="185" t="s">
        <v>2013</v>
      </c>
      <c r="Y1128" s="185" t="s">
        <v>1881</v>
      </c>
      <c r="Z1128" s="185" t="s">
        <v>2541</v>
      </c>
      <c r="AA1128" s="185" t="s">
        <v>1883</v>
      </c>
      <c r="AB1128" s="185" t="s">
        <v>1898</v>
      </c>
      <c r="AC1128" s="185" t="s">
        <v>5931</v>
      </c>
      <c r="AD1128" s="185" t="s">
        <v>1947</v>
      </c>
      <c r="AE1128" s="185" t="s">
        <v>1989</v>
      </c>
      <c r="AF1128" s="185" t="s">
        <v>1888</v>
      </c>
      <c r="AG1128" s="185" t="s">
        <v>1889</v>
      </c>
      <c r="AH1128" s="185" t="s">
        <v>1912</v>
      </c>
      <c r="AI1128" s="185" t="s">
        <v>1890</v>
      </c>
      <c r="AK1128" s="185" t="s">
        <v>5932</v>
      </c>
      <c r="AM1128" s="185" t="s">
        <v>5933</v>
      </c>
      <c r="AN1128" s="185" t="s">
        <v>5934</v>
      </c>
      <c r="AO1128" s="185" t="s">
        <v>2952</v>
      </c>
      <c r="AP1128" s="185" t="s">
        <v>1896</v>
      </c>
      <c r="AQ1128" s="185" t="s">
        <v>1272</v>
      </c>
      <c r="AR1128" s="185" t="s">
        <v>1935</v>
      </c>
      <c r="AS1128" s="185">
        <v>1664922</v>
      </c>
      <c r="AT1128" s="185" t="s">
        <v>1935</v>
      </c>
      <c r="AV1128" s="185" t="s">
        <v>1920</v>
      </c>
      <c r="AW1128" s="185">
        <v>1664922</v>
      </c>
      <c r="AX1128" s="185">
        <v>0</v>
      </c>
      <c r="AY1128" s="185" t="s">
        <v>1936</v>
      </c>
      <c r="AZ1128" s="186">
        <v>0</v>
      </c>
      <c r="BA1128" s="231">
        <v>25</v>
      </c>
      <c r="BB1128" s="185">
        <v>10</v>
      </c>
      <c r="BC1128" s="185" t="s">
        <v>1332</v>
      </c>
      <c r="BD1128" s="187">
        <v>25298</v>
      </c>
      <c r="BE1128" s="187">
        <v>38754</v>
      </c>
      <c r="BF1128" s="187">
        <v>38754</v>
      </c>
      <c r="BH1128" s="187">
        <v>43502</v>
      </c>
      <c r="BI1128" s="187">
        <v>44232</v>
      </c>
      <c r="BM1128" s="185" t="s">
        <v>1944</v>
      </c>
      <c r="BN1128" s="185" t="s">
        <v>1945</v>
      </c>
      <c r="BV1128" s="185" t="s">
        <v>1901</v>
      </c>
      <c r="BW1128" s="185" t="s">
        <v>1896</v>
      </c>
      <c r="BX1128" s="185" t="s">
        <v>2025</v>
      </c>
      <c r="BY1128" s="187">
        <v>44233</v>
      </c>
      <c r="BZ1128" s="187">
        <v>44233</v>
      </c>
      <c r="CA1128" s="185">
        <v>0</v>
      </c>
      <c r="CB1128" s="185">
        <v>1664922</v>
      </c>
      <c r="CC1128" s="185">
        <v>0</v>
      </c>
      <c r="CD1128" s="185">
        <v>102854</v>
      </c>
      <c r="CE1128" s="185">
        <v>0</v>
      </c>
      <c r="CF1128" s="185">
        <v>0</v>
      </c>
      <c r="CG1128" s="185">
        <v>0</v>
      </c>
      <c r="CH1128" s="185">
        <v>0</v>
      </c>
      <c r="CI1128" s="185">
        <v>0</v>
      </c>
      <c r="CK1128" s="185">
        <v>0</v>
      </c>
      <c r="CL1128" s="185">
        <v>0</v>
      </c>
      <c r="CM1128" s="185">
        <v>0</v>
      </c>
      <c r="CN1128" s="185">
        <v>0</v>
      </c>
      <c r="CO1128" s="185">
        <v>166492</v>
      </c>
      <c r="CP1128" s="185">
        <v>66098</v>
      </c>
      <c r="CQ1128" s="185">
        <v>416231</v>
      </c>
      <c r="CR1128" s="185">
        <v>0</v>
      </c>
      <c r="CS1128" s="185">
        <v>0</v>
      </c>
      <c r="CT1128" s="185">
        <v>0</v>
      </c>
      <c r="CU1128" s="185">
        <v>0</v>
      </c>
      <c r="CV1128" s="185">
        <v>0</v>
      </c>
      <c r="CW1128" s="185">
        <v>2416597</v>
      </c>
      <c r="CX1128" s="185">
        <v>836681</v>
      </c>
      <c r="CY1128" s="185">
        <v>1579916</v>
      </c>
      <c r="CZ1128" s="185" t="s">
        <v>8035</v>
      </c>
      <c r="DA1128" s="185">
        <v>201383</v>
      </c>
      <c r="DB1128" s="185">
        <v>141500</v>
      </c>
      <c r="DC1128" s="185">
        <v>199800</v>
      </c>
      <c r="DD1128" s="185">
        <v>2314000</v>
      </c>
      <c r="DE1128" s="185">
        <v>92600</v>
      </c>
      <c r="DF1128" s="185">
        <v>46300</v>
      </c>
      <c r="DG1128" s="185">
        <v>69400</v>
      </c>
      <c r="DH1128" s="185">
        <v>0</v>
      </c>
      <c r="DI1128" s="185">
        <v>30</v>
      </c>
      <c r="DJ1128" s="185">
        <v>0</v>
      </c>
      <c r="DK1128" s="185">
        <v>0</v>
      </c>
      <c r="DL1128" s="185">
        <v>0</v>
      </c>
      <c r="DM1128" s="187">
        <v>44256</v>
      </c>
      <c r="DN1128" s="187">
        <v>44300</v>
      </c>
      <c r="DO1128" s="185">
        <v>0</v>
      </c>
      <c r="DP1128" s="185">
        <v>66600</v>
      </c>
      <c r="DQ1128" s="185">
        <v>0</v>
      </c>
      <c r="DR1128" s="185" t="s">
        <v>2026</v>
      </c>
      <c r="DS1128" s="185" t="s">
        <v>1903</v>
      </c>
      <c r="DT1128" s="185">
        <v>66600</v>
      </c>
      <c r="DV1128" s="185" t="s">
        <v>1965</v>
      </c>
      <c r="DW1128" s="185">
        <v>1665000</v>
      </c>
      <c r="DX1128" s="185" t="s">
        <v>1896</v>
      </c>
    </row>
    <row r="1129" spans="1:128" x14ac:dyDescent="0.25">
      <c r="A1129" s="185">
        <v>30</v>
      </c>
      <c r="B1129" s="185">
        <v>2682000</v>
      </c>
      <c r="D1129" s="230">
        <v>4.3499999999999997E-2</v>
      </c>
      <c r="E1129" s="185">
        <v>116667</v>
      </c>
      <c r="F1129" s="185">
        <v>79500460</v>
      </c>
      <c r="I1129" s="185">
        <v>1744840</v>
      </c>
      <c r="J1129" s="185">
        <v>756426</v>
      </c>
      <c r="L1129" s="185">
        <v>1886916</v>
      </c>
      <c r="M1129" s="185" t="s">
        <v>1889</v>
      </c>
      <c r="N1129" s="185" t="s">
        <v>5924</v>
      </c>
      <c r="R1129" s="185" t="s">
        <v>1264</v>
      </c>
      <c r="S1129" s="185" t="s">
        <v>306</v>
      </c>
      <c r="T1129" s="185" t="s">
        <v>306</v>
      </c>
      <c r="U1129" s="185" t="s">
        <v>1753</v>
      </c>
      <c r="V1129" s="185" t="s">
        <v>293</v>
      </c>
      <c r="W1129" s="185" t="s">
        <v>1587</v>
      </c>
      <c r="X1129" s="185" t="s">
        <v>2138</v>
      </c>
      <c r="Y1129" s="185" t="s">
        <v>1881</v>
      </c>
      <c r="Z1129" s="185" t="s">
        <v>1909</v>
      </c>
      <c r="AA1129" s="185" t="s">
        <v>1883</v>
      </c>
      <c r="AB1129" s="185" t="s">
        <v>1883</v>
      </c>
      <c r="AC1129" s="185" t="s">
        <v>5935</v>
      </c>
      <c r="AD1129" s="185" t="s">
        <v>1989</v>
      </c>
      <c r="AE1129" s="185" t="s">
        <v>2074</v>
      </c>
      <c r="AF1129" s="185" t="s">
        <v>1889</v>
      </c>
      <c r="AG1129" s="185" t="s">
        <v>2026</v>
      </c>
      <c r="AH1129" s="185" t="s">
        <v>1912</v>
      </c>
      <c r="AI1129" s="185" t="s">
        <v>1890</v>
      </c>
      <c r="AK1129" s="185" t="s">
        <v>3286</v>
      </c>
      <c r="AL1129" s="185" t="s">
        <v>5936</v>
      </c>
      <c r="AM1129" s="185" t="s">
        <v>5937</v>
      </c>
      <c r="AN1129" s="185" t="s">
        <v>2821</v>
      </c>
      <c r="AO1129" s="185" t="s">
        <v>2589</v>
      </c>
      <c r="AP1129" s="185" t="s">
        <v>1896</v>
      </c>
      <c r="AQ1129" s="185" t="s">
        <v>293</v>
      </c>
      <c r="AR1129" s="185" t="s">
        <v>2265</v>
      </c>
      <c r="AS1129" s="185">
        <v>1512852</v>
      </c>
      <c r="AT1129" s="185" t="s">
        <v>2265</v>
      </c>
      <c r="AV1129" s="185" t="s">
        <v>1920</v>
      </c>
      <c r="AW1129" s="185">
        <v>1512852</v>
      </c>
      <c r="AX1129" s="185">
        <v>0</v>
      </c>
      <c r="AY1129" s="185" t="s">
        <v>5926</v>
      </c>
      <c r="AZ1129" s="186">
        <v>0</v>
      </c>
      <c r="BA1129" s="231">
        <v>0</v>
      </c>
      <c r="BB1129" s="185">
        <v>0</v>
      </c>
      <c r="BD1129" s="187">
        <v>25282</v>
      </c>
      <c r="BE1129" s="187">
        <v>43081</v>
      </c>
      <c r="BF1129" s="187">
        <v>43081</v>
      </c>
      <c r="BH1129" s="187">
        <v>43446</v>
      </c>
      <c r="BI1129" s="187">
        <v>43810</v>
      </c>
      <c r="BM1129" s="185" t="s">
        <v>1900</v>
      </c>
      <c r="BN1129" s="185" t="s">
        <v>1275</v>
      </c>
      <c r="BV1129" s="185" t="s">
        <v>1901</v>
      </c>
      <c r="BW1129" s="185" t="s">
        <v>1896</v>
      </c>
      <c r="BX1129" s="185" t="s">
        <v>2025</v>
      </c>
      <c r="BY1129" s="187">
        <v>43081</v>
      </c>
      <c r="BZ1129" s="187">
        <v>44177</v>
      </c>
      <c r="CA1129" s="185">
        <v>0</v>
      </c>
      <c r="CB1129" s="185">
        <v>1512852</v>
      </c>
      <c r="CC1129" s="185">
        <v>0</v>
      </c>
      <c r="CD1129" s="185">
        <v>102854</v>
      </c>
      <c r="CE1129" s="185">
        <v>0</v>
      </c>
      <c r="CF1129" s="185">
        <v>0</v>
      </c>
      <c r="CG1129" s="185">
        <v>0</v>
      </c>
      <c r="CH1129" s="185">
        <v>0</v>
      </c>
      <c r="CI1129" s="185">
        <v>0</v>
      </c>
      <c r="CK1129" s="185">
        <v>0</v>
      </c>
      <c r="CL1129" s="185">
        <v>0</v>
      </c>
      <c r="CM1129" s="185">
        <v>761154</v>
      </c>
      <c r="CN1129" s="185">
        <v>0</v>
      </c>
      <c r="CO1129" s="185">
        <v>0</v>
      </c>
      <c r="CP1129" s="185">
        <v>66098</v>
      </c>
      <c r="CQ1129" s="185">
        <v>0</v>
      </c>
      <c r="CR1129" s="185">
        <v>408470</v>
      </c>
      <c r="CS1129" s="185">
        <v>0</v>
      </c>
      <c r="CT1129" s="185">
        <v>0</v>
      </c>
      <c r="CU1129" s="185">
        <v>0</v>
      </c>
      <c r="CV1129" s="185">
        <v>0</v>
      </c>
      <c r="CW1129" s="185">
        <v>2851428</v>
      </c>
      <c r="CX1129" s="185">
        <v>921300</v>
      </c>
      <c r="CY1129" s="185">
        <v>1930128</v>
      </c>
      <c r="CZ1129" s="185" t="s">
        <v>8035</v>
      </c>
      <c r="DA1129" s="185">
        <v>237619</v>
      </c>
      <c r="DB1129" s="185">
        <v>228000</v>
      </c>
      <c r="DC1129" s="185">
        <v>321800</v>
      </c>
      <c r="DD1129" s="185">
        <v>2749000</v>
      </c>
      <c r="DE1129" s="185">
        <v>110000</v>
      </c>
      <c r="DF1129" s="185">
        <v>55000</v>
      </c>
      <c r="DG1129" s="185">
        <v>82500</v>
      </c>
      <c r="DH1129" s="185">
        <v>0</v>
      </c>
      <c r="DI1129" s="185">
        <v>30</v>
      </c>
      <c r="DJ1129" s="185">
        <v>0</v>
      </c>
      <c r="DK1129" s="185">
        <v>0</v>
      </c>
      <c r="DL1129" s="185">
        <v>0</v>
      </c>
      <c r="DM1129" s="187">
        <v>44200</v>
      </c>
      <c r="DN1129" s="187">
        <v>44221</v>
      </c>
      <c r="DO1129" s="185">
        <v>0</v>
      </c>
      <c r="DP1129" s="185">
        <v>107300</v>
      </c>
      <c r="DQ1129" s="185">
        <v>0</v>
      </c>
      <c r="DR1129" s="185" t="s">
        <v>1946</v>
      </c>
      <c r="DS1129" s="185" t="s">
        <v>1903</v>
      </c>
      <c r="DT1129" s="185">
        <v>107300</v>
      </c>
      <c r="DV1129" s="185" t="s">
        <v>1928</v>
      </c>
      <c r="DW1129" s="185">
        <v>2682000</v>
      </c>
      <c r="DX1129" s="185" t="s">
        <v>1896</v>
      </c>
    </row>
    <row r="1130" spans="1:128" x14ac:dyDescent="0.25">
      <c r="A1130" s="185">
        <v>30</v>
      </c>
      <c r="B1130" s="185">
        <v>6177000</v>
      </c>
      <c r="D1130" s="230">
        <v>2.436E-2</v>
      </c>
      <c r="E1130" s="185">
        <v>150472</v>
      </c>
      <c r="F1130" s="185">
        <v>79505212</v>
      </c>
      <c r="I1130" s="185">
        <v>6357013</v>
      </c>
      <c r="J1130" s="185">
        <v>2161899</v>
      </c>
      <c r="L1130" s="185">
        <v>7171515</v>
      </c>
      <c r="M1130" s="185" t="s">
        <v>1889</v>
      </c>
      <c r="N1130" s="185" t="s">
        <v>11</v>
      </c>
      <c r="Q1130" s="185" t="s">
        <v>1745</v>
      </c>
      <c r="R1130" s="185" t="s">
        <v>1879</v>
      </c>
      <c r="S1130" s="185" t="s">
        <v>329</v>
      </c>
      <c r="T1130" s="185" t="s">
        <v>10</v>
      </c>
      <c r="U1130" s="185" t="s">
        <v>2325</v>
      </c>
      <c r="V1130" s="185" t="s">
        <v>1963</v>
      </c>
      <c r="W1130" s="185" t="s">
        <v>842</v>
      </c>
      <c r="X1130" s="185" t="s">
        <v>2045</v>
      </c>
      <c r="Y1130" s="185" t="s">
        <v>1881</v>
      </c>
      <c r="Z1130" s="185" t="s">
        <v>1909</v>
      </c>
      <c r="AA1130" s="185" t="s">
        <v>1883</v>
      </c>
      <c r="AB1130" s="185" t="s">
        <v>1913</v>
      </c>
      <c r="AC1130" s="185" t="s">
        <v>5938</v>
      </c>
      <c r="AD1130" s="185" t="s">
        <v>2327</v>
      </c>
      <c r="AE1130" s="185" t="s">
        <v>1903</v>
      </c>
      <c r="AF1130" s="185" t="s">
        <v>1888</v>
      </c>
      <c r="AG1130" s="185" t="s">
        <v>1889</v>
      </c>
      <c r="AH1130" s="185" t="s">
        <v>1912</v>
      </c>
      <c r="AI1130" s="185" t="s">
        <v>1890</v>
      </c>
      <c r="AK1130" s="185" t="s">
        <v>2780</v>
      </c>
      <c r="AL1130" s="185" t="s">
        <v>2548</v>
      </c>
      <c r="AM1130" s="185" t="s">
        <v>2809</v>
      </c>
      <c r="AN1130" s="185" t="s">
        <v>1894</v>
      </c>
      <c r="AO1130" s="185" t="s">
        <v>2128</v>
      </c>
      <c r="AP1130" s="185" t="s">
        <v>1896</v>
      </c>
      <c r="AQ1130" s="185" t="s">
        <v>1963</v>
      </c>
      <c r="AR1130" s="185" t="s">
        <v>2579</v>
      </c>
      <c r="AS1130" s="185">
        <v>4367944</v>
      </c>
      <c r="AT1130" s="185" t="s">
        <v>2661</v>
      </c>
      <c r="AU1130" s="185" t="s">
        <v>1332</v>
      </c>
      <c r="AV1130" s="185" t="s">
        <v>1920</v>
      </c>
      <c r="AW1130" s="185">
        <v>6176855</v>
      </c>
      <c r="AX1130" s="185">
        <v>0</v>
      </c>
      <c r="AY1130" s="185" t="s">
        <v>3244</v>
      </c>
      <c r="AZ1130" s="186">
        <v>20</v>
      </c>
      <c r="BA1130" s="231">
        <v>0</v>
      </c>
      <c r="BB1130" s="185">
        <v>0</v>
      </c>
      <c r="BC1130" s="185" t="s">
        <v>1332</v>
      </c>
      <c r="BD1130" s="187">
        <v>25222</v>
      </c>
      <c r="BE1130" s="187">
        <v>40099</v>
      </c>
      <c r="BF1130" s="187">
        <v>40437</v>
      </c>
      <c r="BH1130" s="187">
        <v>43751</v>
      </c>
      <c r="BI1130" s="187">
        <v>44116</v>
      </c>
      <c r="BO1130" s="185" t="s">
        <v>11</v>
      </c>
      <c r="BR1130" s="185" t="s">
        <v>3245</v>
      </c>
      <c r="BV1130" s="185" t="s">
        <v>1901</v>
      </c>
      <c r="BW1130" s="185" t="s">
        <v>1926</v>
      </c>
      <c r="BX1130" s="185" t="s">
        <v>1902</v>
      </c>
      <c r="BY1130" s="187">
        <v>43751</v>
      </c>
      <c r="BZ1130" s="187">
        <v>44117</v>
      </c>
      <c r="CA1130" s="185">
        <v>0</v>
      </c>
      <c r="CB1130" s="185">
        <v>6176855</v>
      </c>
      <c r="CC1130" s="185">
        <v>0</v>
      </c>
      <c r="CD1130" s="185">
        <v>0</v>
      </c>
      <c r="CE1130" s="185">
        <v>1235371</v>
      </c>
      <c r="CF1130" s="185">
        <v>0</v>
      </c>
      <c r="CG1130" s="185">
        <v>0</v>
      </c>
      <c r="CH1130" s="185">
        <v>0</v>
      </c>
      <c r="CI1130" s="185">
        <v>0</v>
      </c>
      <c r="CK1130" s="185">
        <v>3443382</v>
      </c>
      <c r="CL1130" s="185">
        <v>0</v>
      </c>
      <c r="CM1130" s="185">
        <v>0</v>
      </c>
      <c r="CN1130" s="185">
        <v>0</v>
      </c>
      <c r="CO1130" s="185">
        <v>0</v>
      </c>
      <c r="CP1130" s="185">
        <v>0</v>
      </c>
      <c r="CQ1130" s="185">
        <v>0</v>
      </c>
      <c r="CR1130" s="185">
        <v>0</v>
      </c>
      <c r="CS1130" s="185">
        <v>411790</v>
      </c>
      <c r="CT1130" s="185">
        <v>0</v>
      </c>
      <c r="CU1130" s="185">
        <v>0</v>
      </c>
      <c r="CV1130" s="185">
        <v>0</v>
      </c>
      <c r="CW1130" s="185">
        <v>11622353</v>
      </c>
      <c r="CX1130" s="185">
        <v>3169737</v>
      </c>
      <c r="CY1130" s="185">
        <v>8452616</v>
      </c>
      <c r="CZ1130" s="185" t="s">
        <v>8035</v>
      </c>
      <c r="DA1130" s="185">
        <v>801686</v>
      </c>
      <c r="DB1130" s="185">
        <v>525000</v>
      </c>
      <c r="DC1130" s="185">
        <v>741200</v>
      </c>
      <c r="DD1130" s="185">
        <v>9620000</v>
      </c>
      <c r="DE1130" s="185">
        <v>384800</v>
      </c>
      <c r="DF1130" s="185">
        <v>192400</v>
      </c>
      <c r="DG1130" s="185">
        <v>288600</v>
      </c>
      <c r="DH1130" s="185">
        <v>308843</v>
      </c>
      <c r="DI1130" s="185">
        <v>30</v>
      </c>
      <c r="DJ1130" s="185">
        <v>0</v>
      </c>
      <c r="DK1130" s="185">
        <v>0</v>
      </c>
      <c r="DL1130" s="185">
        <v>675261</v>
      </c>
      <c r="DM1130" s="187">
        <v>44378</v>
      </c>
      <c r="DN1130" s="187">
        <v>44400</v>
      </c>
      <c r="DO1130" s="185">
        <v>0</v>
      </c>
      <c r="DP1130" s="185">
        <v>247100</v>
      </c>
      <c r="DQ1130" s="185">
        <v>61800</v>
      </c>
      <c r="DR1130" s="185" t="s">
        <v>2051</v>
      </c>
      <c r="DS1130" s="185" t="s">
        <v>1903</v>
      </c>
      <c r="DT1130" s="185">
        <v>247100</v>
      </c>
      <c r="DV1130" s="185" t="s">
        <v>1946</v>
      </c>
      <c r="DW1130" s="185">
        <v>6177000</v>
      </c>
      <c r="DX1130" s="185" t="s">
        <v>1896</v>
      </c>
    </row>
    <row r="1131" spans="1:128" x14ac:dyDescent="0.25">
      <c r="A1131" s="185">
        <v>30</v>
      </c>
      <c r="B1131" s="185">
        <v>3407000</v>
      </c>
      <c r="D1131" s="230">
        <v>1.044E-2</v>
      </c>
      <c r="E1131" s="185">
        <v>35569</v>
      </c>
      <c r="F1131" s="185">
        <v>79521710</v>
      </c>
      <c r="I1131" s="185">
        <v>3506798</v>
      </c>
      <c r="J1131" s="185">
        <v>1192595</v>
      </c>
      <c r="L1131" s="185">
        <v>3951861</v>
      </c>
      <c r="M1131" s="185" t="s">
        <v>1889</v>
      </c>
      <c r="N1131" s="185" t="s">
        <v>1962</v>
      </c>
      <c r="R1131" s="185" t="s">
        <v>1264</v>
      </c>
      <c r="S1131" s="185" t="s">
        <v>306</v>
      </c>
      <c r="T1131" s="185" t="s">
        <v>306</v>
      </c>
      <c r="U1131" s="185" t="s">
        <v>460</v>
      </c>
      <c r="V1131" s="185" t="s">
        <v>1963</v>
      </c>
      <c r="W1131" s="185" t="s">
        <v>377</v>
      </c>
      <c r="X1131" s="185" t="s">
        <v>1880</v>
      </c>
      <c r="Y1131" s="185" t="s">
        <v>1881</v>
      </c>
      <c r="Z1131" s="185" t="s">
        <v>1909</v>
      </c>
      <c r="AA1131" s="185" t="s">
        <v>1883</v>
      </c>
      <c r="AB1131" s="185" t="s">
        <v>1883</v>
      </c>
      <c r="AC1131" s="185" t="s">
        <v>5939</v>
      </c>
      <c r="AD1131" s="185" t="s">
        <v>1989</v>
      </c>
      <c r="AE1131" s="185" t="s">
        <v>1989</v>
      </c>
      <c r="AF1131" s="185" t="s">
        <v>1888</v>
      </c>
      <c r="AG1131" s="185" t="s">
        <v>1889</v>
      </c>
      <c r="AH1131" s="185" t="s">
        <v>1912</v>
      </c>
      <c r="AI1131" s="185" t="s">
        <v>1890</v>
      </c>
      <c r="AK1131" s="185" t="s">
        <v>2126</v>
      </c>
      <c r="AL1131" s="185" t="s">
        <v>1956</v>
      </c>
      <c r="AM1131" s="185" t="s">
        <v>1893</v>
      </c>
      <c r="AN1131" s="185" t="s">
        <v>1894</v>
      </c>
      <c r="AO1131" s="185" t="s">
        <v>1895</v>
      </c>
      <c r="AP1131" s="185" t="s">
        <v>1896</v>
      </c>
      <c r="AQ1131" s="185" t="s">
        <v>1963</v>
      </c>
      <c r="AR1131" s="185" t="s">
        <v>2147</v>
      </c>
      <c r="AS1131" s="185">
        <v>3407415</v>
      </c>
      <c r="AT1131" s="185" t="s">
        <v>2147</v>
      </c>
      <c r="AV1131" s="185" t="s">
        <v>1920</v>
      </c>
      <c r="AW1131" s="185">
        <v>3407415</v>
      </c>
      <c r="AX1131" s="185">
        <v>0</v>
      </c>
      <c r="AY1131" s="185" t="s">
        <v>1968</v>
      </c>
      <c r="AZ1131" s="186">
        <v>0</v>
      </c>
      <c r="BA1131" s="231">
        <v>0</v>
      </c>
      <c r="BB1131" s="185">
        <v>0</v>
      </c>
      <c r="BC1131" s="185" t="s">
        <v>1332</v>
      </c>
      <c r="BD1131" s="187">
        <v>28532</v>
      </c>
      <c r="BE1131" s="187">
        <v>38350</v>
      </c>
      <c r="BF1131" s="187">
        <v>40205</v>
      </c>
      <c r="BH1131" s="187">
        <v>42733</v>
      </c>
      <c r="BI1131" s="187">
        <v>43097</v>
      </c>
      <c r="BO1131" s="185" t="s">
        <v>1969</v>
      </c>
      <c r="BR1131" s="185" t="s">
        <v>1970</v>
      </c>
      <c r="BV1131" s="185" t="s">
        <v>1901</v>
      </c>
      <c r="BW1131" s="185" t="s">
        <v>1926</v>
      </c>
      <c r="BX1131" s="185" t="s">
        <v>2025</v>
      </c>
      <c r="BY1131" s="187">
        <v>43828</v>
      </c>
      <c r="BZ1131" s="187">
        <v>44194</v>
      </c>
      <c r="CA1131" s="185">
        <v>0</v>
      </c>
      <c r="CB1131" s="185">
        <v>3407415</v>
      </c>
      <c r="CC1131" s="185">
        <v>0</v>
      </c>
      <c r="CD1131" s="185">
        <v>0</v>
      </c>
      <c r="CE1131" s="185">
        <v>0</v>
      </c>
      <c r="CF1131" s="185">
        <v>0</v>
      </c>
      <c r="CG1131" s="185">
        <v>0</v>
      </c>
      <c r="CH1131" s="185">
        <v>0</v>
      </c>
      <c r="CI1131" s="185">
        <v>0</v>
      </c>
      <c r="CK1131" s="185">
        <v>0</v>
      </c>
      <c r="CL1131" s="185">
        <v>0</v>
      </c>
      <c r="CM1131" s="185">
        <v>0</v>
      </c>
      <c r="CN1131" s="185">
        <v>0</v>
      </c>
      <c r="CO1131" s="185">
        <v>0</v>
      </c>
      <c r="CP1131" s="185">
        <v>0</v>
      </c>
      <c r="CQ1131" s="185">
        <v>0</v>
      </c>
      <c r="CR1131" s="185">
        <v>0</v>
      </c>
      <c r="CS1131" s="185">
        <v>0</v>
      </c>
      <c r="CT1131" s="185">
        <v>0</v>
      </c>
      <c r="CU1131" s="185">
        <v>0</v>
      </c>
      <c r="CV1131" s="185">
        <v>0</v>
      </c>
      <c r="CW1131" s="185">
        <v>3407415</v>
      </c>
      <c r="CX1131" s="185">
        <v>442971</v>
      </c>
      <c r="CY1131" s="185">
        <v>2964444</v>
      </c>
      <c r="CZ1131" s="185" t="s">
        <v>8035</v>
      </c>
      <c r="DA1131" s="185">
        <v>283951</v>
      </c>
      <c r="DB1131" s="185">
        <v>289600</v>
      </c>
      <c r="DC1131" s="185">
        <v>408800</v>
      </c>
      <c r="DD1131" s="185">
        <v>3407000</v>
      </c>
      <c r="DE1131" s="185">
        <v>136300</v>
      </c>
      <c r="DF1131" s="185">
        <v>68100</v>
      </c>
      <c r="DG1131" s="185">
        <v>102200</v>
      </c>
      <c r="DH1131" s="185">
        <v>0</v>
      </c>
      <c r="DI1131" s="185">
        <v>30</v>
      </c>
      <c r="DJ1131" s="185">
        <v>0</v>
      </c>
      <c r="DK1131" s="185">
        <v>0</v>
      </c>
      <c r="DL1131" s="185">
        <v>0</v>
      </c>
      <c r="DM1131" s="187">
        <v>44197</v>
      </c>
      <c r="DN1131" s="187">
        <v>44201</v>
      </c>
      <c r="DO1131" s="185">
        <v>0</v>
      </c>
      <c r="DP1131" s="185">
        <v>136300</v>
      </c>
      <c r="DQ1131" s="185">
        <v>0</v>
      </c>
      <c r="DR1131" s="185" t="s">
        <v>1888</v>
      </c>
      <c r="DS1131" s="185" t="s">
        <v>1903</v>
      </c>
      <c r="DT1131" s="185">
        <v>136300</v>
      </c>
      <c r="DV1131" s="185" t="s">
        <v>1928</v>
      </c>
      <c r="DW1131" s="185">
        <v>3407000</v>
      </c>
      <c r="DX1131" s="185" t="s">
        <v>1896</v>
      </c>
    </row>
    <row r="1132" spans="1:128" x14ac:dyDescent="0.25">
      <c r="A1132" s="185">
        <v>30</v>
      </c>
      <c r="B1132" s="185">
        <v>5333000</v>
      </c>
      <c r="D1132" s="230">
        <v>2.436E-2</v>
      </c>
      <c r="E1132" s="185">
        <v>129912</v>
      </c>
      <c r="F1132" s="185">
        <v>79532126</v>
      </c>
      <c r="I1132" s="185">
        <v>4065960</v>
      </c>
      <c r="J1132" s="185">
        <v>1382756</v>
      </c>
      <c r="L1132" s="185">
        <v>4587835</v>
      </c>
      <c r="M1132" s="185" t="s">
        <v>2539</v>
      </c>
      <c r="N1132" s="185" t="s">
        <v>1313</v>
      </c>
      <c r="R1132" s="185" t="s">
        <v>1879</v>
      </c>
      <c r="S1132" s="185" t="s">
        <v>616</v>
      </c>
      <c r="T1132" s="185" t="s">
        <v>2830</v>
      </c>
      <c r="U1132" s="185" t="s">
        <v>682</v>
      </c>
      <c r="V1132" s="185" t="s">
        <v>1963</v>
      </c>
      <c r="W1132" s="185" t="s">
        <v>1448</v>
      </c>
      <c r="X1132" s="185" t="s">
        <v>1880</v>
      </c>
      <c r="Y1132" s="185" t="s">
        <v>1881</v>
      </c>
      <c r="Z1132" s="185" t="s">
        <v>2541</v>
      </c>
      <c r="AA1132" s="185" t="s">
        <v>1883</v>
      </c>
      <c r="AB1132" s="185" t="s">
        <v>1898</v>
      </c>
      <c r="AC1132" s="185" t="s">
        <v>5940</v>
      </c>
      <c r="AD1132" s="185" t="s">
        <v>2832</v>
      </c>
      <c r="AE1132" s="185" t="s">
        <v>1887</v>
      </c>
      <c r="AF1132" s="185" t="s">
        <v>1888</v>
      </c>
      <c r="AG1132" s="185" t="s">
        <v>1889</v>
      </c>
      <c r="AH1132" s="185" t="s">
        <v>1883</v>
      </c>
      <c r="AI1132" s="185" t="s">
        <v>1890</v>
      </c>
      <c r="AK1132" s="185" t="s">
        <v>2030</v>
      </c>
      <c r="AL1132" s="185" t="s">
        <v>2329</v>
      </c>
      <c r="AM1132" s="185" t="s">
        <v>5941</v>
      </c>
      <c r="AN1132" s="185" t="s">
        <v>5941</v>
      </c>
      <c r="AP1132" s="185" t="s">
        <v>1896</v>
      </c>
      <c r="AQ1132" s="185" t="s">
        <v>1963</v>
      </c>
      <c r="AR1132" s="185" t="s">
        <v>2307</v>
      </c>
      <c r="AS1132" s="185">
        <v>3950730</v>
      </c>
      <c r="AT1132" s="185" t="s">
        <v>2307</v>
      </c>
      <c r="AV1132" s="185" t="s">
        <v>1920</v>
      </c>
      <c r="AW1132" s="185">
        <v>3950730</v>
      </c>
      <c r="AX1132" s="185">
        <v>0</v>
      </c>
      <c r="AY1132" s="185" t="s">
        <v>2022</v>
      </c>
      <c r="AZ1132" s="186">
        <v>0</v>
      </c>
      <c r="BA1132" s="231">
        <v>25</v>
      </c>
      <c r="BB1132" s="185">
        <v>0</v>
      </c>
      <c r="BD1132" s="187">
        <v>25712</v>
      </c>
      <c r="BE1132" s="187">
        <v>42888</v>
      </c>
      <c r="BF1132" s="187">
        <v>42888</v>
      </c>
      <c r="BH1132" s="187">
        <v>43618</v>
      </c>
      <c r="BI1132" s="187">
        <v>43983</v>
      </c>
      <c r="BO1132" s="185" t="s">
        <v>2023</v>
      </c>
      <c r="BR1132" s="185" t="s">
        <v>2024</v>
      </c>
      <c r="BV1132" s="185" t="s">
        <v>1901</v>
      </c>
      <c r="BW1132" s="185" t="s">
        <v>1896</v>
      </c>
      <c r="BX1132" s="185" t="s">
        <v>1902</v>
      </c>
      <c r="BY1132" s="187">
        <v>42888</v>
      </c>
      <c r="BZ1132" s="187">
        <v>44349</v>
      </c>
      <c r="CA1132" s="185">
        <v>0</v>
      </c>
      <c r="CB1132" s="185">
        <v>3950730</v>
      </c>
      <c r="CC1132" s="185">
        <v>0</v>
      </c>
      <c r="CD1132" s="185">
        <v>0</v>
      </c>
      <c r="CE1132" s="185">
        <v>0</v>
      </c>
      <c r="CF1132" s="185">
        <v>0</v>
      </c>
      <c r="CG1132" s="185">
        <v>0</v>
      </c>
      <c r="CH1132" s="185">
        <v>1382756</v>
      </c>
      <c r="CI1132" s="185">
        <v>0</v>
      </c>
      <c r="CK1132" s="185">
        <v>0</v>
      </c>
      <c r="CL1132" s="185">
        <v>0</v>
      </c>
      <c r="CM1132" s="185">
        <v>0</v>
      </c>
      <c r="CN1132" s="185">
        <v>0</v>
      </c>
      <c r="CO1132" s="185">
        <v>0</v>
      </c>
      <c r="CP1132" s="185">
        <v>0</v>
      </c>
      <c r="CQ1132" s="185">
        <v>987683</v>
      </c>
      <c r="CR1132" s="185">
        <v>0</v>
      </c>
      <c r="CS1132" s="185">
        <v>0</v>
      </c>
      <c r="CT1132" s="185">
        <v>0</v>
      </c>
      <c r="CU1132" s="185">
        <v>0</v>
      </c>
      <c r="CV1132" s="185">
        <v>0</v>
      </c>
      <c r="CW1132" s="185">
        <v>6321169</v>
      </c>
      <c r="CX1132" s="185">
        <v>878841</v>
      </c>
      <c r="CY1132" s="185">
        <v>5442328</v>
      </c>
      <c r="CZ1132" s="185" t="s">
        <v>8035</v>
      </c>
      <c r="DA1132" s="185">
        <v>526764</v>
      </c>
      <c r="DB1132" s="185">
        <v>453300</v>
      </c>
      <c r="DC1132" s="185">
        <v>640000</v>
      </c>
      <c r="DD1132" s="185">
        <v>6321000</v>
      </c>
      <c r="DE1132" s="185">
        <v>252800</v>
      </c>
      <c r="DF1132" s="185">
        <v>126400</v>
      </c>
      <c r="DG1132" s="185">
        <v>189600</v>
      </c>
      <c r="DH1132" s="185">
        <v>0</v>
      </c>
      <c r="DI1132" s="185">
        <v>30</v>
      </c>
      <c r="DJ1132" s="185">
        <v>0</v>
      </c>
      <c r="DK1132" s="185">
        <v>0</v>
      </c>
      <c r="DL1132" s="185">
        <v>92760</v>
      </c>
      <c r="DM1132" s="187">
        <v>44088</v>
      </c>
      <c r="DN1132" s="187">
        <v>44106</v>
      </c>
      <c r="DO1132" s="185">
        <v>0</v>
      </c>
      <c r="DP1132" s="185">
        <v>213300</v>
      </c>
      <c r="DQ1132" s="185">
        <v>53300</v>
      </c>
      <c r="DR1132" s="185" t="s">
        <v>1888</v>
      </c>
      <c r="DS1132" s="185" t="s">
        <v>1903</v>
      </c>
      <c r="DT1132" s="185">
        <v>213300</v>
      </c>
      <c r="DV1132" s="185" t="s">
        <v>1965</v>
      </c>
      <c r="DW1132" s="185">
        <v>5333000</v>
      </c>
      <c r="DX1132" s="185" t="s">
        <v>1896</v>
      </c>
    </row>
    <row r="1133" spans="1:128" x14ac:dyDescent="0.25">
      <c r="A1133" s="185">
        <v>30</v>
      </c>
      <c r="B1133" s="185">
        <v>3692000</v>
      </c>
      <c r="D1133" s="230">
        <v>5.2199999999999998E-3</v>
      </c>
      <c r="E1133" s="185">
        <v>19272</v>
      </c>
      <c r="F1133" s="185">
        <v>79532536</v>
      </c>
      <c r="I1133" s="185">
        <v>3799466</v>
      </c>
      <c r="J1133" s="185">
        <v>1292126</v>
      </c>
      <c r="L1133" s="185">
        <v>4287592</v>
      </c>
      <c r="M1133" s="185" t="s">
        <v>1889</v>
      </c>
      <c r="N1133" s="185" t="s">
        <v>295</v>
      </c>
      <c r="R1133" s="185" t="s">
        <v>1879</v>
      </c>
      <c r="S1133" s="185" t="s">
        <v>306</v>
      </c>
      <c r="T1133" s="185" t="s">
        <v>306</v>
      </c>
      <c r="U1133" s="185" t="s">
        <v>2932</v>
      </c>
      <c r="V1133" s="185" t="s">
        <v>1963</v>
      </c>
      <c r="W1133" s="185" t="s">
        <v>305</v>
      </c>
      <c r="X1133" s="185" t="s">
        <v>2033</v>
      </c>
      <c r="Y1133" s="185" t="s">
        <v>1881</v>
      </c>
      <c r="Z1133" s="185" t="s">
        <v>1909</v>
      </c>
      <c r="AA1133" s="185" t="s">
        <v>1883</v>
      </c>
      <c r="AB1133" s="185" t="s">
        <v>1883</v>
      </c>
      <c r="AC1133" s="185" t="s">
        <v>5942</v>
      </c>
      <c r="AD1133" s="185" t="s">
        <v>1989</v>
      </c>
      <c r="AE1133" s="185" t="s">
        <v>1911</v>
      </c>
      <c r="AF1133" s="185" t="s">
        <v>1887</v>
      </c>
      <c r="AG1133" s="185" t="s">
        <v>1887</v>
      </c>
      <c r="AH1133" s="185" t="s">
        <v>1912</v>
      </c>
      <c r="AI1133" s="185" t="s">
        <v>1890</v>
      </c>
      <c r="AK1133" s="185" t="s">
        <v>3957</v>
      </c>
      <c r="AL1133" s="185" t="s">
        <v>4030</v>
      </c>
      <c r="AM1133" s="185" t="s">
        <v>5943</v>
      </c>
      <c r="AN1133" s="185" t="s">
        <v>1895</v>
      </c>
      <c r="AO1133" s="185" t="s">
        <v>2128</v>
      </c>
      <c r="AP1133" s="185" t="s">
        <v>1896</v>
      </c>
      <c r="AQ1133" s="185" t="s">
        <v>1963</v>
      </c>
      <c r="AR1133" s="185" t="s">
        <v>2458</v>
      </c>
      <c r="AS1133" s="185">
        <v>3691789</v>
      </c>
      <c r="AT1133" s="185" t="s">
        <v>2458</v>
      </c>
      <c r="AV1133" s="185" t="s">
        <v>1920</v>
      </c>
      <c r="AW1133" s="185">
        <v>3691789</v>
      </c>
      <c r="AX1133" s="185">
        <v>0</v>
      </c>
      <c r="AY1133" s="185" t="s">
        <v>2218</v>
      </c>
      <c r="AZ1133" s="186">
        <v>0</v>
      </c>
      <c r="BA1133" s="231">
        <v>0</v>
      </c>
      <c r="BB1133" s="185">
        <v>0</v>
      </c>
      <c r="BC1133" s="185" t="s">
        <v>1332</v>
      </c>
      <c r="BD1133" s="187">
        <v>25816</v>
      </c>
      <c r="BE1133" s="187">
        <v>39884</v>
      </c>
      <c r="BF1133" s="187">
        <v>40260</v>
      </c>
      <c r="BH1133" s="187">
        <v>43536</v>
      </c>
      <c r="BI1133" s="187">
        <v>43901</v>
      </c>
      <c r="BO1133" s="185" t="s">
        <v>295</v>
      </c>
      <c r="BR1133" s="185" t="s">
        <v>2060</v>
      </c>
      <c r="BV1133" s="185" t="s">
        <v>1901</v>
      </c>
      <c r="BW1133" s="185" t="s">
        <v>1896</v>
      </c>
      <c r="BX1133" s="185" t="s">
        <v>1902</v>
      </c>
      <c r="BY1133" s="187">
        <v>43536</v>
      </c>
      <c r="BZ1133" s="187">
        <v>44267</v>
      </c>
      <c r="CA1133" s="185">
        <v>0</v>
      </c>
      <c r="CB1133" s="185">
        <v>3691789</v>
      </c>
      <c r="CC1133" s="185">
        <v>0</v>
      </c>
      <c r="CD1133" s="185">
        <v>0</v>
      </c>
      <c r="CE1133" s="185">
        <v>0</v>
      </c>
      <c r="CF1133" s="185">
        <v>0</v>
      </c>
      <c r="CG1133" s="185">
        <v>0</v>
      </c>
      <c r="CH1133" s="185">
        <v>0</v>
      </c>
      <c r="CI1133" s="185">
        <v>0</v>
      </c>
      <c r="CK1133" s="185">
        <v>0</v>
      </c>
      <c r="CL1133" s="185">
        <v>0</v>
      </c>
      <c r="CM1133" s="185">
        <v>0</v>
      </c>
      <c r="CN1133" s="185">
        <v>0</v>
      </c>
      <c r="CO1133" s="185">
        <v>0</v>
      </c>
      <c r="CP1133" s="185">
        <v>0</v>
      </c>
      <c r="CQ1133" s="185">
        <v>0</v>
      </c>
      <c r="CR1133" s="185">
        <v>0</v>
      </c>
      <c r="CS1133" s="185">
        <v>0</v>
      </c>
      <c r="CT1133" s="185">
        <v>0</v>
      </c>
      <c r="CU1133" s="185">
        <v>0</v>
      </c>
      <c r="CV1133" s="185">
        <v>0</v>
      </c>
      <c r="CW1133" s="185">
        <v>3691789</v>
      </c>
      <c r="CX1133" s="185">
        <v>1343889</v>
      </c>
      <c r="CY1133" s="185">
        <v>2347900</v>
      </c>
      <c r="CZ1133" s="185" t="s">
        <v>8035</v>
      </c>
      <c r="DA1133" s="185">
        <v>307649</v>
      </c>
      <c r="DB1133" s="185">
        <v>313800</v>
      </c>
      <c r="DC1133" s="185">
        <v>443000</v>
      </c>
      <c r="DD1133" s="185">
        <v>3692000</v>
      </c>
      <c r="DE1133" s="185">
        <v>147700</v>
      </c>
      <c r="DF1133" s="185">
        <v>73800</v>
      </c>
      <c r="DG1133" s="185">
        <v>110800</v>
      </c>
      <c r="DH1133" s="185">
        <v>184589</v>
      </c>
      <c r="DI1133" s="185">
        <v>30</v>
      </c>
      <c r="DJ1133" s="185">
        <v>0</v>
      </c>
      <c r="DK1133" s="185">
        <v>0</v>
      </c>
      <c r="DL1133" s="185">
        <v>0</v>
      </c>
      <c r="DM1133" s="187">
        <v>44113</v>
      </c>
      <c r="DN1133" s="187">
        <v>44134</v>
      </c>
      <c r="DO1133" s="185">
        <v>0</v>
      </c>
      <c r="DP1133" s="185">
        <v>147700</v>
      </c>
      <c r="DQ1133" s="185">
        <v>36900</v>
      </c>
      <c r="DR1133" s="185" t="s">
        <v>2043</v>
      </c>
      <c r="DS1133" s="185" t="s">
        <v>1903</v>
      </c>
      <c r="DT1133" s="185">
        <v>147700</v>
      </c>
      <c r="DV1133" s="185" t="s">
        <v>1928</v>
      </c>
      <c r="DW1133" s="185">
        <v>3692000</v>
      </c>
      <c r="DX1133" s="185" t="s">
        <v>1896</v>
      </c>
    </row>
    <row r="1134" spans="1:128" x14ac:dyDescent="0.25">
      <c r="A1134" s="185">
        <v>30</v>
      </c>
      <c r="B1134" s="185">
        <v>4368000</v>
      </c>
      <c r="D1134" s="230">
        <v>2.436E-2</v>
      </c>
      <c r="E1134" s="185">
        <v>106404</v>
      </c>
      <c r="F1134" s="185">
        <v>79532743</v>
      </c>
      <c r="I1134" s="185">
        <v>4495342</v>
      </c>
      <c r="J1134" s="185">
        <v>1528780</v>
      </c>
      <c r="L1134" s="185">
        <v>5072869</v>
      </c>
      <c r="M1134" s="185" t="s">
        <v>1889</v>
      </c>
      <c r="N1134" s="185" t="s">
        <v>295</v>
      </c>
      <c r="R1134" s="185" t="s">
        <v>1879</v>
      </c>
      <c r="S1134" s="185" t="s">
        <v>306</v>
      </c>
      <c r="T1134" s="185" t="s">
        <v>306</v>
      </c>
      <c r="U1134" s="185" t="s">
        <v>2513</v>
      </c>
      <c r="V1134" s="185" t="s">
        <v>1963</v>
      </c>
      <c r="W1134" s="185" t="s">
        <v>127</v>
      </c>
      <c r="X1134" s="185" t="s">
        <v>2072</v>
      </c>
      <c r="Y1134" s="185" t="s">
        <v>1881</v>
      </c>
      <c r="Z1134" s="185" t="s">
        <v>1909</v>
      </c>
      <c r="AA1134" s="185" t="s">
        <v>1883</v>
      </c>
      <c r="AB1134" s="185" t="s">
        <v>1883</v>
      </c>
      <c r="AC1134" s="185" t="s">
        <v>5944</v>
      </c>
      <c r="AD1134" s="185" t="s">
        <v>1989</v>
      </c>
      <c r="AE1134" s="185" t="s">
        <v>1911</v>
      </c>
      <c r="AF1134" s="185" t="s">
        <v>1887</v>
      </c>
      <c r="AG1134" s="185" t="s">
        <v>1889</v>
      </c>
      <c r="AH1134" s="185" t="s">
        <v>1912</v>
      </c>
      <c r="AI1134" s="185" t="s">
        <v>1890</v>
      </c>
      <c r="AK1134" s="185" t="s">
        <v>4230</v>
      </c>
      <c r="AL1134" s="185" t="s">
        <v>785</v>
      </c>
      <c r="AM1134" s="185" t="s">
        <v>5945</v>
      </c>
      <c r="AN1134" s="185" t="s">
        <v>2619</v>
      </c>
      <c r="AO1134" s="185" t="s">
        <v>2006</v>
      </c>
      <c r="AP1134" s="185" t="s">
        <v>1896</v>
      </c>
      <c r="AQ1134" s="185" t="s">
        <v>1963</v>
      </c>
      <c r="AR1134" s="185" t="s">
        <v>2579</v>
      </c>
      <c r="AS1134" s="185">
        <v>4367944</v>
      </c>
      <c r="AT1134" s="185" t="s">
        <v>2579</v>
      </c>
      <c r="AV1134" s="185" t="s">
        <v>1920</v>
      </c>
      <c r="AW1134" s="185">
        <v>4367944</v>
      </c>
      <c r="AX1134" s="185">
        <v>0</v>
      </c>
      <c r="AY1134" s="185" t="s">
        <v>2218</v>
      </c>
      <c r="AZ1134" s="186">
        <v>0</v>
      </c>
      <c r="BA1134" s="231">
        <v>0</v>
      </c>
      <c r="BB1134" s="185">
        <v>0</v>
      </c>
      <c r="BC1134" s="185" t="s">
        <v>1332</v>
      </c>
      <c r="BD1134" s="187">
        <v>25854</v>
      </c>
      <c r="BE1134" s="187">
        <v>39479</v>
      </c>
      <c r="BF1134" s="187">
        <v>42807</v>
      </c>
      <c r="BH1134" s="187">
        <v>43132</v>
      </c>
      <c r="BI1134" s="187">
        <v>43496</v>
      </c>
      <c r="BO1134" s="185" t="s">
        <v>295</v>
      </c>
      <c r="BR1134" s="185" t="s">
        <v>2060</v>
      </c>
      <c r="BV1134" s="185" t="s">
        <v>1901</v>
      </c>
      <c r="BW1134" s="185" t="s">
        <v>1896</v>
      </c>
      <c r="BX1134" s="185" t="s">
        <v>1902</v>
      </c>
      <c r="BY1134" s="187">
        <v>43132</v>
      </c>
      <c r="BZ1134" s="187">
        <v>44228</v>
      </c>
      <c r="CA1134" s="185">
        <v>0</v>
      </c>
      <c r="CB1134" s="185">
        <v>4367944</v>
      </c>
      <c r="CC1134" s="185">
        <v>0</v>
      </c>
      <c r="CD1134" s="185">
        <v>0</v>
      </c>
      <c r="CE1134" s="185">
        <v>0</v>
      </c>
      <c r="CF1134" s="185">
        <v>0</v>
      </c>
      <c r="CG1134" s="185">
        <v>0</v>
      </c>
      <c r="CH1134" s="185">
        <v>0</v>
      </c>
      <c r="CI1134" s="185">
        <v>0</v>
      </c>
      <c r="CK1134" s="185">
        <v>0</v>
      </c>
      <c r="CL1134" s="185">
        <v>0</v>
      </c>
      <c r="CM1134" s="185">
        <v>0</v>
      </c>
      <c r="CN1134" s="185">
        <v>0</v>
      </c>
      <c r="CO1134" s="185">
        <v>0</v>
      </c>
      <c r="CP1134" s="185">
        <v>0</v>
      </c>
      <c r="CQ1134" s="185">
        <v>0</v>
      </c>
      <c r="CR1134" s="185">
        <v>0</v>
      </c>
      <c r="CS1134" s="185">
        <v>0</v>
      </c>
      <c r="CT1134" s="185">
        <v>0</v>
      </c>
      <c r="CU1134" s="185">
        <v>0</v>
      </c>
      <c r="CV1134" s="185">
        <v>0</v>
      </c>
      <c r="CW1134" s="185">
        <v>4367944</v>
      </c>
      <c r="CX1134" s="185">
        <v>1009161</v>
      </c>
      <c r="CY1134" s="185">
        <v>3358783</v>
      </c>
      <c r="CZ1134" s="185" t="s">
        <v>8035</v>
      </c>
      <c r="DA1134" s="185">
        <v>363995</v>
      </c>
      <c r="DB1134" s="185">
        <v>371300</v>
      </c>
      <c r="DC1134" s="185">
        <v>524200</v>
      </c>
      <c r="DD1134" s="185">
        <v>4368000</v>
      </c>
      <c r="DE1134" s="185">
        <v>174700</v>
      </c>
      <c r="DF1134" s="185">
        <v>87400</v>
      </c>
      <c r="DG1134" s="185">
        <v>131000</v>
      </c>
      <c r="DH1134" s="185">
        <v>0</v>
      </c>
      <c r="DI1134" s="185">
        <v>30</v>
      </c>
      <c r="DJ1134" s="185">
        <v>0</v>
      </c>
      <c r="DK1134" s="185">
        <v>0</v>
      </c>
      <c r="DL1134" s="185">
        <v>0</v>
      </c>
      <c r="DM1134" s="187">
        <v>44197</v>
      </c>
      <c r="DN1134" s="187">
        <v>44214</v>
      </c>
      <c r="DO1134" s="185">
        <v>0</v>
      </c>
      <c r="DP1134" s="185">
        <v>174700</v>
      </c>
      <c r="DQ1134" s="185">
        <v>43700</v>
      </c>
      <c r="DR1134" s="185" t="s">
        <v>1989</v>
      </c>
      <c r="DS1134" s="185" t="s">
        <v>1903</v>
      </c>
      <c r="DT1134" s="185">
        <v>174700</v>
      </c>
      <c r="DV1134" s="185" t="s">
        <v>1928</v>
      </c>
      <c r="DW1134" s="185">
        <v>4368000</v>
      </c>
      <c r="DX1134" s="185" t="s">
        <v>1896</v>
      </c>
    </row>
    <row r="1135" spans="1:128" x14ac:dyDescent="0.25">
      <c r="A1135" s="185">
        <v>30</v>
      </c>
      <c r="B1135" s="185">
        <v>1665000</v>
      </c>
      <c r="D1135" s="230">
        <v>2.436E-2</v>
      </c>
      <c r="E1135" s="185">
        <v>40559</v>
      </c>
      <c r="F1135" s="185">
        <v>79555784</v>
      </c>
      <c r="I1135" s="185">
        <v>1903246</v>
      </c>
      <c r="J1135" s="185">
        <v>832461</v>
      </c>
      <c r="L1135" s="185">
        <v>2143247</v>
      </c>
      <c r="M1135" s="185" t="s">
        <v>1889</v>
      </c>
      <c r="N1135" s="185" t="s">
        <v>2044</v>
      </c>
      <c r="R1135" s="185" t="s">
        <v>1879</v>
      </c>
      <c r="S1135" s="185" t="s">
        <v>329</v>
      </c>
      <c r="T1135" s="185" t="s">
        <v>10</v>
      </c>
      <c r="U1135" s="185" t="s">
        <v>682</v>
      </c>
      <c r="V1135" s="185" t="s">
        <v>1949</v>
      </c>
      <c r="W1135" s="185" t="s">
        <v>96</v>
      </c>
      <c r="X1135" s="185" t="s">
        <v>1880</v>
      </c>
      <c r="Y1135" s="185" t="s">
        <v>1908</v>
      </c>
      <c r="Z1135" s="185" t="s">
        <v>1909</v>
      </c>
      <c r="AA1135" s="185" t="s">
        <v>1883</v>
      </c>
      <c r="AB1135" s="185" t="s">
        <v>1913</v>
      </c>
      <c r="AC1135" s="185" t="s">
        <v>5946</v>
      </c>
      <c r="AD1135" s="185" t="s">
        <v>2327</v>
      </c>
      <c r="AE1135" s="185" t="s">
        <v>1887</v>
      </c>
      <c r="AF1135" s="185" t="s">
        <v>1888</v>
      </c>
      <c r="AG1135" s="185" t="s">
        <v>1889</v>
      </c>
      <c r="AH1135" s="185" t="s">
        <v>1883</v>
      </c>
      <c r="AI1135" s="185" t="s">
        <v>1890</v>
      </c>
      <c r="AJ1135" s="185" t="s">
        <v>1913</v>
      </c>
      <c r="AK1135" s="185" t="s">
        <v>5947</v>
      </c>
      <c r="AL1135" s="185" t="s">
        <v>3890</v>
      </c>
      <c r="AM1135" s="185" t="s">
        <v>3569</v>
      </c>
      <c r="AN1135" s="185" t="s">
        <v>1895</v>
      </c>
      <c r="AO1135" s="185" t="s">
        <v>2119</v>
      </c>
      <c r="AP1135" s="185" t="s">
        <v>1896</v>
      </c>
      <c r="AQ1135" s="185" t="s">
        <v>1949</v>
      </c>
      <c r="AR1135" s="185" t="s">
        <v>2237</v>
      </c>
      <c r="AS1135" s="185">
        <v>1664922</v>
      </c>
      <c r="AT1135" s="185" t="s">
        <v>2237</v>
      </c>
      <c r="AV1135" s="185" t="s">
        <v>1920</v>
      </c>
      <c r="AW1135" s="185">
        <v>1664922</v>
      </c>
      <c r="AX1135" s="185">
        <v>0</v>
      </c>
      <c r="AY1135" s="185" t="s">
        <v>2050</v>
      </c>
      <c r="AZ1135" s="186">
        <v>0</v>
      </c>
      <c r="BA1135" s="231">
        <v>0</v>
      </c>
      <c r="BB1135" s="185">
        <v>0</v>
      </c>
      <c r="BC1135" s="185" t="s">
        <v>1332</v>
      </c>
      <c r="BD1135" s="187">
        <v>25472</v>
      </c>
      <c r="BE1135" s="187">
        <v>33952</v>
      </c>
      <c r="BF1135" s="187">
        <v>33952</v>
      </c>
      <c r="BH1135" s="187">
        <v>43813</v>
      </c>
      <c r="BI1135" s="187">
        <v>44178</v>
      </c>
      <c r="BM1135" s="185" t="s">
        <v>1900</v>
      </c>
      <c r="BN1135" s="185" t="s">
        <v>1275</v>
      </c>
      <c r="BV1135" s="185" t="s">
        <v>1901</v>
      </c>
      <c r="BW1135" s="185" t="s">
        <v>1926</v>
      </c>
      <c r="BX1135" s="185" t="s">
        <v>1902</v>
      </c>
      <c r="BY1135" s="187">
        <v>43083</v>
      </c>
      <c r="BZ1135" s="187">
        <v>44179</v>
      </c>
      <c r="CA1135" s="185">
        <v>0</v>
      </c>
      <c r="CB1135" s="185">
        <v>1664922</v>
      </c>
      <c r="CC1135" s="185">
        <v>0</v>
      </c>
      <c r="CD1135" s="185">
        <v>102854</v>
      </c>
      <c r="CE1135" s="185">
        <v>0</v>
      </c>
      <c r="CF1135" s="185">
        <v>0</v>
      </c>
      <c r="CG1135" s="185">
        <v>0</v>
      </c>
      <c r="CH1135" s="185">
        <v>0</v>
      </c>
      <c r="CI1135" s="185">
        <v>0</v>
      </c>
      <c r="CK1135" s="185">
        <v>0</v>
      </c>
      <c r="CL1135" s="185">
        <v>0</v>
      </c>
      <c r="CM1135" s="185">
        <v>0</v>
      </c>
      <c r="CN1135" s="185">
        <v>0</v>
      </c>
      <c r="CO1135" s="185">
        <v>0</v>
      </c>
      <c r="CP1135" s="185">
        <v>66098</v>
      </c>
      <c r="CQ1135" s="185">
        <v>0</v>
      </c>
      <c r="CR1135" s="185">
        <v>0</v>
      </c>
      <c r="CS1135" s="185">
        <v>0</v>
      </c>
      <c r="CT1135" s="185">
        <v>0</v>
      </c>
      <c r="CU1135" s="185">
        <v>0</v>
      </c>
      <c r="CV1135" s="185">
        <v>0</v>
      </c>
      <c r="CW1135" s="185">
        <v>1833874</v>
      </c>
      <c r="CX1135" s="185">
        <v>871043</v>
      </c>
      <c r="CY1135" s="185">
        <v>962831</v>
      </c>
      <c r="CZ1135" s="185" t="s">
        <v>8035</v>
      </c>
      <c r="DA1135" s="185">
        <v>152823</v>
      </c>
      <c r="DB1135" s="185">
        <v>141500</v>
      </c>
      <c r="DC1135" s="185">
        <v>199800</v>
      </c>
      <c r="DD1135" s="185">
        <v>1731000</v>
      </c>
      <c r="DE1135" s="185">
        <v>69200</v>
      </c>
      <c r="DF1135" s="185">
        <v>34600</v>
      </c>
      <c r="DG1135" s="185">
        <v>51900</v>
      </c>
      <c r="DH1135" s="185">
        <v>91694</v>
      </c>
      <c r="DI1135" s="185">
        <v>30</v>
      </c>
      <c r="DJ1135" s="185">
        <v>0</v>
      </c>
      <c r="DK1135" s="185">
        <v>0</v>
      </c>
      <c r="DL1135" s="185">
        <v>0</v>
      </c>
      <c r="DM1135" s="187">
        <v>44200</v>
      </c>
      <c r="DN1135" s="187">
        <v>44221</v>
      </c>
      <c r="DO1135" s="185">
        <v>0</v>
      </c>
      <c r="DP1135" s="185">
        <v>66600</v>
      </c>
      <c r="DQ1135" s="185">
        <v>0</v>
      </c>
      <c r="DR1135" s="185" t="s">
        <v>1888</v>
      </c>
      <c r="DS1135" s="185" t="s">
        <v>1889</v>
      </c>
      <c r="DT1135" s="185">
        <v>66600</v>
      </c>
      <c r="DV1135" s="185" t="s">
        <v>1946</v>
      </c>
      <c r="DW1135" s="185">
        <v>1665000</v>
      </c>
      <c r="DX1135" s="185" t="s">
        <v>1896</v>
      </c>
    </row>
    <row r="1136" spans="1:128" x14ac:dyDescent="0.25">
      <c r="A1136" s="185">
        <v>30</v>
      </c>
      <c r="B1136" s="185">
        <v>2857000</v>
      </c>
      <c r="D1136" s="230">
        <v>2.436E-2</v>
      </c>
      <c r="E1136" s="185">
        <v>69597</v>
      </c>
      <c r="F1136" s="185">
        <v>79556474</v>
      </c>
      <c r="I1136" s="185">
        <v>2940572</v>
      </c>
      <c r="J1136" s="185">
        <v>1000033</v>
      </c>
      <c r="L1136" s="185">
        <v>3318001</v>
      </c>
      <c r="M1136" s="185" t="s">
        <v>1961</v>
      </c>
      <c r="N1136" s="185" t="s">
        <v>1985</v>
      </c>
      <c r="R1136" s="185" t="s">
        <v>1879</v>
      </c>
      <c r="S1136" s="185" t="s">
        <v>779</v>
      </c>
      <c r="T1136" s="185" t="s">
        <v>5547</v>
      </c>
      <c r="U1136" s="185" t="s">
        <v>460</v>
      </c>
      <c r="V1136" s="185" t="s">
        <v>2012</v>
      </c>
      <c r="W1136" s="185" t="s">
        <v>634</v>
      </c>
      <c r="X1136" s="185" t="s">
        <v>2045</v>
      </c>
      <c r="Y1136" s="185" t="s">
        <v>1881</v>
      </c>
      <c r="Z1136" s="185" t="s">
        <v>2587</v>
      </c>
      <c r="AA1136" s="185" t="s">
        <v>1883</v>
      </c>
      <c r="AB1136" s="185" t="s">
        <v>1912</v>
      </c>
      <c r="AC1136" s="185" t="s">
        <v>5948</v>
      </c>
      <c r="AD1136" s="185" t="s">
        <v>1961</v>
      </c>
      <c r="AE1136" s="185" t="s">
        <v>1989</v>
      </c>
      <c r="AF1136" s="185" t="s">
        <v>1888</v>
      </c>
      <c r="AG1136" s="185" t="s">
        <v>1889</v>
      </c>
      <c r="AH1136" s="185" t="s">
        <v>1912</v>
      </c>
      <c r="AI1136" s="185" t="s">
        <v>1890</v>
      </c>
      <c r="AK1136" s="185" t="s">
        <v>5949</v>
      </c>
      <c r="AL1136" s="185" t="s">
        <v>3063</v>
      </c>
      <c r="AM1136" s="185" t="s">
        <v>5950</v>
      </c>
      <c r="AN1136" s="185" t="s">
        <v>2440</v>
      </c>
      <c r="AO1136" s="185" t="s">
        <v>2589</v>
      </c>
      <c r="AP1136" s="185" t="s">
        <v>1896</v>
      </c>
      <c r="AQ1136" s="185" t="s">
        <v>2012</v>
      </c>
      <c r="AR1136" s="185" t="s">
        <v>2136</v>
      </c>
      <c r="AS1136" s="185">
        <v>2857236</v>
      </c>
      <c r="AT1136" s="185" t="s">
        <v>2136</v>
      </c>
      <c r="AV1136" s="185" t="s">
        <v>1920</v>
      </c>
      <c r="AW1136" s="185">
        <v>2857236</v>
      </c>
      <c r="AX1136" s="185">
        <v>0</v>
      </c>
      <c r="AY1136" s="185" t="s">
        <v>1996</v>
      </c>
      <c r="AZ1136" s="186">
        <v>0</v>
      </c>
      <c r="BA1136" s="231">
        <v>0</v>
      </c>
      <c r="BB1136" s="185">
        <v>20</v>
      </c>
      <c r="BC1136" s="185" t="s">
        <v>1332</v>
      </c>
      <c r="BD1136" s="187">
        <v>26322</v>
      </c>
      <c r="BE1136" s="187">
        <v>35360</v>
      </c>
      <c r="BF1136" s="187">
        <v>39805</v>
      </c>
      <c r="BH1136" s="187">
        <v>43760</v>
      </c>
      <c r="BI1136" s="187">
        <v>44125</v>
      </c>
      <c r="BO1136" s="185" t="s">
        <v>295</v>
      </c>
      <c r="BR1136" s="185" t="s">
        <v>2060</v>
      </c>
      <c r="BV1136" s="185" t="s">
        <v>1901</v>
      </c>
      <c r="BW1136" s="185" t="s">
        <v>1926</v>
      </c>
      <c r="BX1136" s="185" t="s">
        <v>1902</v>
      </c>
      <c r="BY1136" s="187">
        <v>42665</v>
      </c>
      <c r="BZ1136" s="187">
        <v>44126</v>
      </c>
      <c r="CA1136" s="185">
        <v>0</v>
      </c>
      <c r="CB1136" s="185">
        <v>2857236</v>
      </c>
      <c r="CC1136" s="185">
        <v>0</v>
      </c>
      <c r="CD1136" s="185">
        <v>0</v>
      </c>
      <c r="CE1136" s="185">
        <v>0</v>
      </c>
      <c r="CF1136" s="185">
        <v>0</v>
      </c>
      <c r="CG1136" s="185">
        <v>0</v>
      </c>
      <c r="CH1136" s="185">
        <v>0</v>
      </c>
      <c r="CI1136" s="185">
        <v>0</v>
      </c>
      <c r="CK1136" s="185">
        <v>0</v>
      </c>
      <c r="CL1136" s="185">
        <v>0</v>
      </c>
      <c r="CM1136" s="185">
        <v>0</v>
      </c>
      <c r="CN1136" s="185">
        <v>0</v>
      </c>
      <c r="CO1136" s="185">
        <v>571447</v>
      </c>
      <c r="CP1136" s="185">
        <v>0</v>
      </c>
      <c r="CQ1136" s="185">
        <v>0</v>
      </c>
      <c r="CR1136" s="185">
        <v>0</v>
      </c>
      <c r="CS1136" s="185">
        <v>0</v>
      </c>
      <c r="CT1136" s="185">
        <v>0</v>
      </c>
      <c r="CU1136" s="185">
        <v>0</v>
      </c>
      <c r="CV1136" s="185">
        <v>0</v>
      </c>
      <c r="CW1136" s="185">
        <v>3428683</v>
      </c>
      <c r="CX1136" s="185">
        <v>228600</v>
      </c>
      <c r="CY1136" s="185">
        <v>3200083</v>
      </c>
      <c r="CZ1136" s="185" t="s">
        <v>8035</v>
      </c>
      <c r="DA1136" s="185">
        <v>285724</v>
      </c>
      <c r="DB1136" s="185">
        <v>242800</v>
      </c>
      <c r="DC1136" s="185">
        <v>342800</v>
      </c>
      <c r="DD1136" s="185">
        <v>3429000</v>
      </c>
      <c r="DE1136" s="185">
        <v>137200</v>
      </c>
      <c r="DF1136" s="185">
        <v>68600</v>
      </c>
      <c r="DG1136" s="185">
        <v>102900</v>
      </c>
      <c r="DH1136" s="185">
        <v>0</v>
      </c>
      <c r="DI1136" s="185">
        <v>30</v>
      </c>
      <c r="DJ1136" s="185">
        <v>0</v>
      </c>
      <c r="DK1136" s="185">
        <v>0</v>
      </c>
      <c r="DL1136" s="185">
        <v>0</v>
      </c>
      <c r="DM1136" s="187">
        <v>44166</v>
      </c>
      <c r="DN1136" s="187">
        <v>44187</v>
      </c>
      <c r="DO1136" s="185">
        <v>0</v>
      </c>
      <c r="DP1136" s="185">
        <v>114300</v>
      </c>
      <c r="DQ1136" s="185">
        <v>0</v>
      </c>
      <c r="DR1136" s="185" t="s">
        <v>2051</v>
      </c>
      <c r="DS1136" s="185" t="s">
        <v>1903</v>
      </c>
      <c r="DT1136" s="185">
        <v>114300</v>
      </c>
      <c r="DV1136" s="185" t="s">
        <v>2027</v>
      </c>
      <c r="DW1136" s="185">
        <v>2857000</v>
      </c>
      <c r="DX1136" s="185" t="s">
        <v>1896</v>
      </c>
    </row>
    <row r="1137" spans="1:128" x14ac:dyDescent="0.25">
      <c r="A1137" s="185">
        <v>30</v>
      </c>
      <c r="B1137" s="185">
        <v>3951000</v>
      </c>
      <c r="D1137" s="230">
        <v>2.436E-2</v>
      </c>
      <c r="E1137" s="185">
        <v>96246</v>
      </c>
      <c r="F1137" s="185">
        <v>79556520</v>
      </c>
      <c r="I1137" s="185">
        <v>4065960</v>
      </c>
      <c r="J1137" s="185">
        <v>1382756</v>
      </c>
      <c r="L1137" s="185">
        <v>4587401</v>
      </c>
      <c r="M1137" s="185" t="s">
        <v>2148</v>
      </c>
      <c r="N1137" s="185" t="s">
        <v>295</v>
      </c>
      <c r="R1137" s="185" t="s">
        <v>1879</v>
      </c>
      <c r="S1137" s="185" t="s">
        <v>149</v>
      </c>
      <c r="T1137" s="185" t="s">
        <v>270</v>
      </c>
      <c r="U1137" s="185" t="s">
        <v>682</v>
      </c>
      <c r="V1137" s="185" t="s">
        <v>1963</v>
      </c>
      <c r="W1137" s="185" t="s">
        <v>122</v>
      </c>
      <c r="X1137" s="185" t="s">
        <v>2013</v>
      </c>
      <c r="Y1137" s="185" t="s">
        <v>1881</v>
      </c>
      <c r="Z1137" s="185" t="s">
        <v>2296</v>
      </c>
      <c r="AA1137" s="185" t="s">
        <v>1883</v>
      </c>
      <c r="AB1137" s="185" t="s">
        <v>2258</v>
      </c>
      <c r="AC1137" s="185" t="s">
        <v>5951</v>
      </c>
      <c r="AD1137" s="185" t="s">
        <v>2297</v>
      </c>
      <c r="AE1137" s="185" t="s">
        <v>1887</v>
      </c>
      <c r="AF1137" s="185" t="s">
        <v>1888</v>
      </c>
      <c r="AG1137" s="185" t="s">
        <v>1889</v>
      </c>
      <c r="AH1137" s="185" t="s">
        <v>1883</v>
      </c>
      <c r="AI1137" s="185" t="s">
        <v>1890</v>
      </c>
      <c r="AK1137" s="185" t="s">
        <v>5952</v>
      </c>
      <c r="AL1137" s="185" t="s">
        <v>2339</v>
      </c>
      <c r="AM1137" s="185" t="s">
        <v>2671</v>
      </c>
      <c r="AN1137" s="185" t="s">
        <v>2671</v>
      </c>
      <c r="AP1137" s="185" t="s">
        <v>1896</v>
      </c>
      <c r="AQ1137" s="185" t="s">
        <v>1963</v>
      </c>
      <c r="AR1137" s="185" t="s">
        <v>2307</v>
      </c>
      <c r="AS1137" s="185">
        <v>3950730</v>
      </c>
      <c r="AT1137" s="185" t="s">
        <v>2307</v>
      </c>
      <c r="AV1137" s="185" t="s">
        <v>1920</v>
      </c>
      <c r="AW1137" s="185">
        <v>3950730</v>
      </c>
      <c r="AX1137" s="185">
        <v>0</v>
      </c>
      <c r="AY1137" s="185" t="s">
        <v>2218</v>
      </c>
      <c r="AZ1137" s="186">
        <v>0</v>
      </c>
      <c r="BA1137" s="231">
        <v>0</v>
      </c>
      <c r="BB1137" s="185">
        <v>0</v>
      </c>
      <c r="BC1137" s="185" t="s">
        <v>1332</v>
      </c>
      <c r="BD1137" s="187">
        <v>26248</v>
      </c>
      <c r="BE1137" s="187">
        <v>37364</v>
      </c>
      <c r="BF1137" s="187">
        <v>42928</v>
      </c>
      <c r="BH1137" s="187">
        <v>42843</v>
      </c>
      <c r="BI1137" s="187">
        <v>43207</v>
      </c>
      <c r="BO1137" s="185" t="s">
        <v>295</v>
      </c>
      <c r="BR1137" s="185" t="s">
        <v>2060</v>
      </c>
      <c r="BV1137" s="185" t="s">
        <v>1901</v>
      </c>
      <c r="BW1137" s="185" t="s">
        <v>1926</v>
      </c>
      <c r="BX1137" s="185" t="s">
        <v>1902</v>
      </c>
      <c r="BY1137" s="187">
        <v>42843</v>
      </c>
      <c r="BZ1137" s="187">
        <v>44304</v>
      </c>
      <c r="CA1137" s="185">
        <v>0</v>
      </c>
      <c r="CB1137" s="185">
        <v>3950730</v>
      </c>
      <c r="CC1137" s="185">
        <v>0</v>
      </c>
      <c r="CD1137" s="185">
        <v>0</v>
      </c>
      <c r="CE1137" s="185">
        <v>0</v>
      </c>
      <c r="CF1137" s="185">
        <v>0</v>
      </c>
      <c r="CG1137" s="185">
        <v>0</v>
      </c>
      <c r="CH1137" s="185">
        <v>0</v>
      </c>
      <c r="CI1137" s="185">
        <v>0</v>
      </c>
      <c r="CK1137" s="185">
        <v>0</v>
      </c>
      <c r="CL1137" s="185">
        <v>0</v>
      </c>
      <c r="CM1137" s="185">
        <v>0</v>
      </c>
      <c r="CN1137" s="185">
        <v>0</v>
      </c>
      <c r="CO1137" s="185">
        <v>0</v>
      </c>
      <c r="CP1137" s="185">
        <v>0</v>
      </c>
      <c r="CQ1137" s="185">
        <v>0</v>
      </c>
      <c r="CR1137" s="185">
        <v>0</v>
      </c>
      <c r="CS1137" s="185">
        <v>0</v>
      </c>
      <c r="CT1137" s="185">
        <v>0</v>
      </c>
      <c r="CU1137" s="185">
        <v>0</v>
      </c>
      <c r="CV1137" s="185">
        <v>0</v>
      </c>
      <c r="CW1137" s="185">
        <v>3950730</v>
      </c>
      <c r="CX1137" s="185">
        <v>1881987</v>
      </c>
      <c r="CY1137" s="185">
        <v>2068743</v>
      </c>
      <c r="CZ1137" s="185" t="s">
        <v>8035</v>
      </c>
      <c r="DA1137" s="185">
        <v>329228</v>
      </c>
      <c r="DB1137" s="185">
        <v>335800</v>
      </c>
      <c r="DC1137" s="185">
        <v>474100</v>
      </c>
      <c r="DD1137" s="185">
        <v>3951000</v>
      </c>
      <c r="DE1137" s="185">
        <v>158000</v>
      </c>
      <c r="DF1137" s="185">
        <v>79000</v>
      </c>
      <c r="DG1137" s="185">
        <v>118500</v>
      </c>
      <c r="DH1137" s="185">
        <v>197537</v>
      </c>
      <c r="DI1137" s="185">
        <v>30</v>
      </c>
      <c r="DJ1137" s="185">
        <v>0</v>
      </c>
      <c r="DK1137" s="185">
        <v>0</v>
      </c>
      <c r="DL1137" s="185">
        <v>0</v>
      </c>
      <c r="DM1137" s="187">
        <v>44208</v>
      </c>
      <c r="DN1137" s="187">
        <v>44228</v>
      </c>
      <c r="DO1137" s="185">
        <v>0</v>
      </c>
      <c r="DP1137" s="185">
        <v>158000</v>
      </c>
      <c r="DQ1137" s="185">
        <v>39500</v>
      </c>
      <c r="DR1137" s="185" t="s">
        <v>2026</v>
      </c>
      <c r="DS1137" s="185" t="s">
        <v>1903</v>
      </c>
      <c r="DT1137" s="185">
        <v>158000</v>
      </c>
      <c r="DV1137" s="185" t="s">
        <v>2029</v>
      </c>
      <c r="DW1137" s="185">
        <v>3951000</v>
      </c>
      <c r="DX1137" s="185" t="s">
        <v>1896</v>
      </c>
    </row>
    <row r="1138" spans="1:128" x14ac:dyDescent="0.25">
      <c r="A1138" s="185">
        <v>30</v>
      </c>
      <c r="B1138" s="185">
        <v>1665000</v>
      </c>
      <c r="D1138" s="230">
        <v>1.044E-2</v>
      </c>
      <c r="E1138" s="185">
        <v>17383</v>
      </c>
      <c r="F1138" s="185">
        <v>79557453</v>
      </c>
      <c r="I1138" s="185">
        <v>1903246</v>
      </c>
      <c r="J1138" s="185">
        <v>832461</v>
      </c>
      <c r="L1138" s="185">
        <v>2147760</v>
      </c>
      <c r="M1138" s="185" t="s">
        <v>2452</v>
      </c>
      <c r="N1138" s="185" t="s">
        <v>2044</v>
      </c>
      <c r="R1138" s="185" t="s">
        <v>1879</v>
      </c>
      <c r="S1138" s="185" t="s">
        <v>147</v>
      </c>
      <c r="T1138" s="185" t="s">
        <v>662</v>
      </c>
      <c r="U1138" s="185" t="s">
        <v>682</v>
      </c>
      <c r="V1138" s="185" t="s">
        <v>1949</v>
      </c>
      <c r="W1138" s="185" t="s">
        <v>7285</v>
      </c>
      <c r="X1138" s="185" t="s">
        <v>1880</v>
      </c>
      <c r="Y1138" s="185" t="s">
        <v>1881</v>
      </c>
      <c r="Z1138" s="185" t="s">
        <v>2453</v>
      </c>
      <c r="AA1138" s="185" t="s">
        <v>1883</v>
      </c>
      <c r="AB1138" s="185" t="s">
        <v>1912</v>
      </c>
      <c r="AC1138" s="185" t="s">
        <v>5953</v>
      </c>
      <c r="AD1138" s="185" t="s">
        <v>2455</v>
      </c>
      <c r="AE1138" s="185" t="s">
        <v>1887</v>
      </c>
      <c r="AF1138" s="185" t="s">
        <v>1888</v>
      </c>
      <c r="AG1138" s="185" t="s">
        <v>1889</v>
      </c>
      <c r="AH1138" s="185" t="s">
        <v>1883</v>
      </c>
      <c r="AI1138" s="185" t="s">
        <v>1890</v>
      </c>
      <c r="AK1138" s="185" t="s">
        <v>3206</v>
      </c>
      <c r="AL1138" s="185" t="s">
        <v>5422</v>
      </c>
      <c r="AM1138" s="185" t="s">
        <v>5954</v>
      </c>
      <c r="AN1138" s="185" t="s">
        <v>2671</v>
      </c>
      <c r="AO1138" s="185" t="s">
        <v>5955</v>
      </c>
      <c r="AP1138" s="185" t="s">
        <v>1896</v>
      </c>
      <c r="AQ1138" s="185" t="s">
        <v>1949</v>
      </c>
      <c r="AR1138" s="185" t="s">
        <v>2237</v>
      </c>
      <c r="AS1138" s="185">
        <v>1664922</v>
      </c>
      <c r="AT1138" s="185" t="s">
        <v>2237</v>
      </c>
      <c r="AV1138" s="185" t="s">
        <v>1920</v>
      </c>
      <c r="AW1138" s="185">
        <v>1664922</v>
      </c>
      <c r="AX1138" s="185">
        <v>0</v>
      </c>
      <c r="AY1138" s="185" t="s">
        <v>2050</v>
      </c>
      <c r="AZ1138" s="186">
        <v>0</v>
      </c>
      <c r="BA1138" s="231">
        <v>0</v>
      </c>
      <c r="BB1138" s="185">
        <v>0</v>
      </c>
      <c r="BD1138" s="187">
        <v>26641</v>
      </c>
      <c r="BE1138" s="187">
        <v>42039</v>
      </c>
      <c r="BF1138" s="187">
        <v>42039</v>
      </c>
      <c r="BH1138" s="187">
        <v>43135</v>
      </c>
      <c r="BI1138" s="187">
        <v>43499</v>
      </c>
      <c r="BM1138" s="185" t="s">
        <v>1900</v>
      </c>
      <c r="BN1138" s="185" t="s">
        <v>1275</v>
      </c>
      <c r="BV1138" s="185" t="s">
        <v>1901</v>
      </c>
      <c r="BW1138" s="185" t="s">
        <v>1926</v>
      </c>
      <c r="BX1138" s="185" t="s">
        <v>1902</v>
      </c>
      <c r="BY1138" s="187">
        <v>43865</v>
      </c>
      <c r="BZ1138" s="187">
        <v>44231</v>
      </c>
      <c r="CA1138" s="185">
        <v>0</v>
      </c>
      <c r="CB1138" s="185">
        <v>1664922</v>
      </c>
      <c r="CC1138" s="185">
        <v>0</v>
      </c>
      <c r="CD1138" s="185">
        <v>102854</v>
      </c>
      <c r="CE1138" s="185">
        <v>0</v>
      </c>
      <c r="CF1138" s="185">
        <v>0</v>
      </c>
      <c r="CG1138" s="185">
        <v>0</v>
      </c>
      <c r="CH1138" s="185">
        <v>0</v>
      </c>
      <c r="CI1138" s="185">
        <v>0</v>
      </c>
      <c r="CK1138" s="185">
        <v>0</v>
      </c>
      <c r="CL1138" s="185">
        <v>0</v>
      </c>
      <c r="CM1138" s="185">
        <v>0</v>
      </c>
      <c r="CN1138" s="185">
        <v>0</v>
      </c>
      <c r="CO1138" s="185">
        <v>0</v>
      </c>
      <c r="CP1138" s="185">
        <v>66098</v>
      </c>
      <c r="CQ1138" s="185">
        <v>0</v>
      </c>
      <c r="CR1138" s="185">
        <v>0</v>
      </c>
      <c r="CS1138" s="185">
        <v>0</v>
      </c>
      <c r="CT1138" s="185">
        <v>0</v>
      </c>
      <c r="CU1138" s="185">
        <v>0</v>
      </c>
      <c r="CV1138" s="185">
        <v>0</v>
      </c>
      <c r="CW1138" s="185">
        <v>1833874</v>
      </c>
      <c r="CX1138" s="185">
        <v>294590</v>
      </c>
      <c r="CY1138" s="185">
        <v>1539284</v>
      </c>
      <c r="CZ1138" s="185" t="s">
        <v>8035</v>
      </c>
      <c r="DA1138" s="185">
        <v>152823</v>
      </c>
      <c r="DB1138" s="185">
        <v>141500</v>
      </c>
      <c r="DC1138" s="185">
        <v>199800</v>
      </c>
      <c r="DD1138" s="185">
        <v>1731000</v>
      </c>
      <c r="DE1138" s="185">
        <v>69200</v>
      </c>
      <c r="DF1138" s="185">
        <v>34600</v>
      </c>
      <c r="DG1138" s="185">
        <v>51900</v>
      </c>
      <c r="DH1138" s="185">
        <v>0</v>
      </c>
      <c r="DI1138" s="185">
        <v>30</v>
      </c>
      <c r="DJ1138" s="185">
        <v>0</v>
      </c>
      <c r="DK1138" s="185">
        <v>0</v>
      </c>
      <c r="DL1138" s="185">
        <v>0</v>
      </c>
      <c r="DM1138" s="187">
        <v>44197</v>
      </c>
      <c r="DN1138" s="187">
        <v>44208</v>
      </c>
      <c r="DO1138" s="185">
        <v>0</v>
      </c>
      <c r="DP1138" s="185">
        <v>66600</v>
      </c>
      <c r="DQ1138" s="185">
        <v>0</v>
      </c>
      <c r="DR1138" s="185" t="s">
        <v>1888</v>
      </c>
      <c r="DS1138" s="185" t="s">
        <v>1903</v>
      </c>
      <c r="DT1138" s="185">
        <v>66600</v>
      </c>
      <c r="DV1138" s="185" t="s">
        <v>2459</v>
      </c>
      <c r="DW1138" s="185">
        <v>1665000</v>
      </c>
      <c r="DX1138" s="185" t="s">
        <v>1896</v>
      </c>
    </row>
    <row r="1139" spans="1:128" x14ac:dyDescent="0.25">
      <c r="A1139" s="185">
        <v>30</v>
      </c>
      <c r="B1139" s="185">
        <v>4709000</v>
      </c>
      <c r="D1139" s="230">
        <v>2.436E-2</v>
      </c>
      <c r="E1139" s="185">
        <v>114711</v>
      </c>
      <c r="F1139" s="185">
        <v>79591314</v>
      </c>
      <c r="I1139" s="185">
        <v>4846616</v>
      </c>
      <c r="J1139" s="185">
        <v>1648242</v>
      </c>
      <c r="L1139" s="185">
        <v>5461722</v>
      </c>
      <c r="M1139" s="185" t="s">
        <v>1889</v>
      </c>
      <c r="N1139" s="185" t="s">
        <v>1313</v>
      </c>
      <c r="Q1139" s="185" t="s">
        <v>1745</v>
      </c>
      <c r="R1139" s="185" t="s">
        <v>1879</v>
      </c>
      <c r="S1139" s="185" t="s">
        <v>329</v>
      </c>
      <c r="T1139" s="185" t="s">
        <v>10</v>
      </c>
      <c r="U1139" s="185" t="s">
        <v>2643</v>
      </c>
      <c r="V1139" s="185" t="s">
        <v>1963</v>
      </c>
      <c r="W1139" s="185" t="s">
        <v>7652</v>
      </c>
      <c r="X1139" s="185" t="s">
        <v>2138</v>
      </c>
      <c r="Y1139" s="185" t="s">
        <v>1881</v>
      </c>
      <c r="Z1139" s="185" t="s">
        <v>1909</v>
      </c>
      <c r="AA1139" s="185" t="s">
        <v>1883</v>
      </c>
      <c r="AB1139" s="185" t="s">
        <v>1913</v>
      </c>
      <c r="AC1139" s="185" t="s">
        <v>5956</v>
      </c>
      <c r="AD1139" s="185" t="s">
        <v>2327</v>
      </c>
      <c r="AE1139" s="185" t="s">
        <v>1903</v>
      </c>
      <c r="AF1139" s="185" t="s">
        <v>1888</v>
      </c>
      <c r="AG1139" s="185" t="s">
        <v>1989</v>
      </c>
      <c r="AH1139" s="185" t="s">
        <v>1912</v>
      </c>
      <c r="AI1139" s="185" t="s">
        <v>1890</v>
      </c>
      <c r="AK1139" s="185" t="s">
        <v>2305</v>
      </c>
      <c r="AL1139" s="185" t="s">
        <v>2472</v>
      </c>
      <c r="AM1139" s="185" t="s">
        <v>5957</v>
      </c>
      <c r="AN1139" s="185" t="s">
        <v>3001</v>
      </c>
      <c r="AO1139" s="185" t="s">
        <v>5958</v>
      </c>
      <c r="AP1139" s="185" t="s">
        <v>1896</v>
      </c>
      <c r="AQ1139" s="185" t="s">
        <v>1963</v>
      </c>
      <c r="AR1139" s="185" t="s">
        <v>2596</v>
      </c>
      <c r="AS1139" s="185">
        <v>4709262</v>
      </c>
      <c r="AT1139" s="185" t="s">
        <v>2596</v>
      </c>
      <c r="AV1139" s="185" t="s">
        <v>1920</v>
      </c>
      <c r="AW1139" s="185">
        <v>4709262</v>
      </c>
      <c r="AX1139" s="185">
        <v>0</v>
      </c>
      <c r="AY1139" s="185" t="s">
        <v>2022</v>
      </c>
      <c r="AZ1139" s="186">
        <v>0</v>
      </c>
      <c r="BA1139" s="231">
        <v>0</v>
      </c>
      <c r="BB1139" s="185">
        <v>0</v>
      </c>
      <c r="BC1139" s="185" t="s">
        <v>1332</v>
      </c>
      <c r="BD1139" s="187">
        <v>26520</v>
      </c>
      <c r="BE1139" s="187">
        <v>37592</v>
      </c>
      <c r="BF1139" s="187">
        <v>40620</v>
      </c>
      <c r="BH1139" s="187">
        <v>43801</v>
      </c>
      <c r="BI1139" s="187">
        <v>44166</v>
      </c>
      <c r="BO1139" s="185" t="s">
        <v>2023</v>
      </c>
      <c r="BR1139" s="185" t="s">
        <v>2024</v>
      </c>
      <c r="BV1139" s="185" t="s">
        <v>1901</v>
      </c>
      <c r="BW1139" s="185" t="s">
        <v>1926</v>
      </c>
      <c r="BX1139" s="185" t="s">
        <v>1902</v>
      </c>
      <c r="BY1139" s="187">
        <v>43071</v>
      </c>
      <c r="BZ1139" s="187">
        <v>44167</v>
      </c>
      <c r="CA1139" s="185">
        <v>0</v>
      </c>
      <c r="CB1139" s="185">
        <v>4709262</v>
      </c>
      <c r="CC1139" s="185">
        <v>0</v>
      </c>
      <c r="CD1139" s="185">
        <v>0</v>
      </c>
      <c r="CE1139" s="185">
        <v>910457</v>
      </c>
      <c r="CF1139" s="185">
        <v>0</v>
      </c>
      <c r="CG1139" s="185">
        <v>0</v>
      </c>
      <c r="CH1139" s="185">
        <v>0</v>
      </c>
      <c r="CI1139" s="185">
        <v>0</v>
      </c>
      <c r="CK1139" s="185">
        <v>0</v>
      </c>
      <c r="CL1139" s="185">
        <v>0</v>
      </c>
      <c r="CM1139" s="185">
        <v>0</v>
      </c>
      <c r="CN1139" s="185">
        <v>0</v>
      </c>
      <c r="CO1139" s="185">
        <v>0</v>
      </c>
      <c r="CP1139" s="185">
        <v>0</v>
      </c>
      <c r="CQ1139" s="185">
        <v>0</v>
      </c>
      <c r="CR1139" s="185">
        <v>0</v>
      </c>
      <c r="CS1139" s="185">
        <v>0</v>
      </c>
      <c r="CT1139" s="185">
        <v>0</v>
      </c>
      <c r="CU1139" s="185">
        <v>0</v>
      </c>
      <c r="CV1139" s="185">
        <v>0</v>
      </c>
      <c r="CW1139" s="185">
        <v>5619719</v>
      </c>
      <c r="CX1139" s="185">
        <v>748630</v>
      </c>
      <c r="CY1139" s="185">
        <v>4871089</v>
      </c>
      <c r="CZ1139" s="185" t="s">
        <v>8035</v>
      </c>
      <c r="DA1139" s="185">
        <v>392439</v>
      </c>
      <c r="DB1139" s="185">
        <v>400300</v>
      </c>
      <c r="DC1139" s="185">
        <v>565100</v>
      </c>
      <c r="DD1139" s="185">
        <v>4709000</v>
      </c>
      <c r="DE1139" s="185">
        <v>188400</v>
      </c>
      <c r="DF1139" s="185">
        <v>94200</v>
      </c>
      <c r="DG1139" s="185">
        <v>141300</v>
      </c>
      <c r="DH1139" s="185">
        <v>0</v>
      </c>
      <c r="DI1139" s="185">
        <v>30</v>
      </c>
      <c r="DJ1139" s="185">
        <v>0</v>
      </c>
      <c r="DK1139" s="185">
        <v>0</v>
      </c>
      <c r="DL1139" s="185">
        <v>89267</v>
      </c>
      <c r="DM1139" s="187">
        <v>44197</v>
      </c>
      <c r="DN1139" s="187">
        <v>44204</v>
      </c>
      <c r="DO1139" s="185">
        <v>0</v>
      </c>
      <c r="DP1139" s="185">
        <v>188400</v>
      </c>
      <c r="DQ1139" s="185">
        <v>47100</v>
      </c>
      <c r="DR1139" s="185" t="s">
        <v>1946</v>
      </c>
      <c r="DS1139" s="185" t="s">
        <v>1903</v>
      </c>
      <c r="DT1139" s="185">
        <v>188400</v>
      </c>
      <c r="DV1139" s="185" t="s">
        <v>1946</v>
      </c>
      <c r="DW1139" s="185">
        <v>4709000</v>
      </c>
      <c r="DX1139" s="185" t="s">
        <v>1896</v>
      </c>
    </row>
    <row r="1140" spans="1:128" x14ac:dyDescent="0.25">
      <c r="A1140" s="185">
        <v>30</v>
      </c>
      <c r="B1140" s="185">
        <v>3692000</v>
      </c>
      <c r="D1140" s="230">
        <v>5.2199999999999998E-3</v>
      </c>
      <c r="E1140" s="185">
        <v>19272</v>
      </c>
      <c r="F1140" s="185">
        <v>79596624</v>
      </c>
      <c r="I1140" s="185">
        <v>3799466</v>
      </c>
      <c r="J1140" s="185">
        <v>1292126</v>
      </c>
      <c r="L1140" s="185">
        <v>4287592</v>
      </c>
      <c r="M1140" s="185" t="s">
        <v>2219</v>
      </c>
      <c r="N1140" s="185" t="s">
        <v>295</v>
      </c>
      <c r="R1140" s="185" t="s">
        <v>1879</v>
      </c>
      <c r="S1140" s="185" t="s">
        <v>688</v>
      </c>
      <c r="T1140" s="185" t="s">
        <v>643</v>
      </c>
      <c r="U1140" s="185" t="s">
        <v>682</v>
      </c>
      <c r="V1140" s="185" t="s">
        <v>1963</v>
      </c>
      <c r="W1140" s="185" t="s">
        <v>287</v>
      </c>
      <c r="X1140" s="185" t="s">
        <v>2013</v>
      </c>
      <c r="Y1140" s="185" t="s">
        <v>1881</v>
      </c>
      <c r="Z1140" s="185" t="s">
        <v>2384</v>
      </c>
      <c r="AA1140" s="185" t="s">
        <v>1883</v>
      </c>
      <c r="AB1140" s="185" t="s">
        <v>1923</v>
      </c>
      <c r="AC1140" s="185" t="s">
        <v>5959</v>
      </c>
      <c r="AD1140" s="185" t="s">
        <v>2645</v>
      </c>
      <c r="AE1140" s="185" t="s">
        <v>1887</v>
      </c>
      <c r="AF1140" s="185" t="s">
        <v>1888</v>
      </c>
      <c r="AG1140" s="185" t="s">
        <v>1889</v>
      </c>
      <c r="AH1140" s="185" t="s">
        <v>1883</v>
      </c>
      <c r="AI1140" s="185" t="s">
        <v>1890</v>
      </c>
      <c r="AK1140" s="185" t="s">
        <v>5960</v>
      </c>
      <c r="AL1140" s="185" t="s">
        <v>5961</v>
      </c>
      <c r="AM1140" s="185" t="s">
        <v>5962</v>
      </c>
      <c r="AN1140" s="185" t="s">
        <v>5963</v>
      </c>
      <c r="AO1140" s="185" t="s">
        <v>3368</v>
      </c>
      <c r="AP1140" s="185" t="s">
        <v>1896</v>
      </c>
      <c r="AQ1140" s="185" t="s">
        <v>1963</v>
      </c>
      <c r="AR1140" s="185" t="s">
        <v>2458</v>
      </c>
      <c r="AS1140" s="185">
        <v>3691789</v>
      </c>
      <c r="AT1140" s="185" t="s">
        <v>2458</v>
      </c>
      <c r="AV1140" s="185" t="s">
        <v>1920</v>
      </c>
      <c r="AW1140" s="185">
        <v>3691789</v>
      </c>
      <c r="AX1140" s="185">
        <v>0</v>
      </c>
      <c r="AY1140" s="185" t="s">
        <v>2218</v>
      </c>
      <c r="AZ1140" s="186">
        <v>0</v>
      </c>
      <c r="BA1140" s="231">
        <v>8</v>
      </c>
      <c r="BB1140" s="185">
        <v>0</v>
      </c>
      <c r="BC1140" s="185" t="s">
        <v>1332</v>
      </c>
      <c r="BD1140" s="187">
        <v>26328</v>
      </c>
      <c r="BE1140" s="187">
        <v>40275</v>
      </c>
      <c r="BH1140" s="187">
        <v>43197</v>
      </c>
      <c r="BI1140" s="187">
        <v>43561</v>
      </c>
      <c r="BO1140" s="185" t="s">
        <v>295</v>
      </c>
      <c r="BR1140" s="185" t="s">
        <v>2060</v>
      </c>
      <c r="BV1140" s="185" t="s">
        <v>1901</v>
      </c>
      <c r="BW1140" s="185" t="s">
        <v>1926</v>
      </c>
      <c r="BX1140" s="185" t="s">
        <v>1902</v>
      </c>
      <c r="BY1140" s="187">
        <v>43928</v>
      </c>
      <c r="BZ1140" s="187">
        <v>44293</v>
      </c>
      <c r="CA1140" s="185">
        <v>0</v>
      </c>
      <c r="CB1140" s="185">
        <v>3691789</v>
      </c>
      <c r="CC1140" s="185">
        <v>0</v>
      </c>
      <c r="CD1140" s="185">
        <v>0</v>
      </c>
      <c r="CE1140" s="185">
        <v>0</v>
      </c>
      <c r="CF1140" s="185">
        <v>0</v>
      </c>
      <c r="CG1140" s="185">
        <v>0</v>
      </c>
      <c r="CH1140" s="185">
        <v>0</v>
      </c>
      <c r="CI1140" s="185">
        <v>0</v>
      </c>
      <c r="CK1140" s="185">
        <v>0</v>
      </c>
      <c r="CL1140" s="185">
        <v>0</v>
      </c>
      <c r="CM1140" s="185">
        <v>0</v>
      </c>
      <c r="CN1140" s="185">
        <v>0</v>
      </c>
      <c r="CO1140" s="185">
        <v>0</v>
      </c>
      <c r="CP1140" s="185">
        <v>0</v>
      </c>
      <c r="CQ1140" s="185">
        <v>295343</v>
      </c>
      <c r="CR1140" s="185">
        <v>0</v>
      </c>
      <c r="CS1140" s="185">
        <v>0</v>
      </c>
      <c r="CT1140" s="185">
        <v>0</v>
      </c>
      <c r="CU1140" s="185">
        <v>0</v>
      </c>
      <c r="CV1140" s="185">
        <v>0</v>
      </c>
      <c r="CW1140" s="185">
        <v>3987132</v>
      </c>
      <c r="CX1140" s="185">
        <v>1669844</v>
      </c>
      <c r="CY1140" s="185">
        <v>2317288</v>
      </c>
      <c r="CZ1140" s="185" t="s">
        <v>8035</v>
      </c>
      <c r="DA1140" s="185">
        <v>332261</v>
      </c>
      <c r="DB1140" s="185">
        <v>313800</v>
      </c>
      <c r="DC1140" s="185">
        <v>443000</v>
      </c>
      <c r="DD1140" s="185">
        <v>3987000</v>
      </c>
      <c r="DE1140" s="185">
        <v>159500</v>
      </c>
      <c r="DF1140" s="185">
        <v>79700</v>
      </c>
      <c r="DG1140" s="185">
        <v>119600</v>
      </c>
      <c r="DH1140" s="185">
        <v>184589</v>
      </c>
      <c r="DI1140" s="185">
        <v>30</v>
      </c>
      <c r="DJ1140" s="185">
        <v>0</v>
      </c>
      <c r="DK1140" s="185">
        <v>0</v>
      </c>
      <c r="DL1140" s="185">
        <v>6905</v>
      </c>
      <c r="DM1140" s="187">
        <v>44138</v>
      </c>
      <c r="DN1140" s="187">
        <v>44159</v>
      </c>
      <c r="DO1140" s="185">
        <v>0</v>
      </c>
      <c r="DP1140" s="185">
        <v>147700</v>
      </c>
      <c r="DQ1140" s="185">
        <v>36900</v>
      </c>
      <c r="DR1140" s="185" t="s">
        <v>2026</v>
      </c>
      <c r="DS1140" s="185" t="s">
        <v>1903</v>
      </c>
      <c r="DT1140" s="185">
        <v>147700</v>
      </c>
      <c r="DV1140" s="185" t="s">
        <v>2123</v>
      </c>
      <c r="DW1140" s="185">
        <v>3692000</v>
      </c>
      <c r="DX1140" s="185" t="s">
        <v>1896</v>
      </c>
    </row>
    <row r="1141" spans="1:128" x14ac:dyDescent="0.25">
      <c r="A1141" s="185">
        <v>30</v>
      </c>
      <c r="B1141" s="185">
        <v>3212000</v>
      </c>
      <c r="D1141" s="230">
        <v>5.2199999999999998E-3</v>
      </c>
      <c r="E1141" s="185">
        <v>16767</v>
      </c>
      <c r="F1141" s="185">
        <v>79623941</v>
      </c>
      <c r="I1141" s="185">
        <v>3305347</v>
      </c>
      <c r="J1141" s="185">
        <v>1124086</v>
      </c>
      <c r="L1141" s="185">
        <v>3729993</v>
      </c>
      <c r="M1141" s="185" t="s">
        <v>1889</v>
      </c>
      <c r="N1141" s="185" t="s">
        <v>3391</v>
      </c>
      <c r="R1141" s="185" t="s">
        <v>1879</v>
      </c>
      <c r="S1141" s="185" t="s">
        <v>306</v>
      </c>
      <c r="T1141" s="185" t="s">
        <v>306</v>
      </c>
      <c r="U1141" s="185" t="s">
        <v>2513</v>
      </c>
      <c r="V1141" s="185" t="s">
        <v>2012</v>
      </c>
      <c r="W1141" s="185" t="s">
        <v>1341</v>
      </c>
      <c r="X1141" s="185" t="s">
        <v>2045</v>
      </c>
      <c r="Y1141" s="185" t="s">
        <v>1881</v>
      </c>
      <c r="Z1141" s="185" t="s">
        <v>1909</v>
      </c>
      <c r="AA1141" s="185" t="s">
        <v>1883</v>
      </c>
      <c r="AB1141" s="185" t="s">
        <v>1883</v>
      </c>
      <c r="AC1141" s="185" t="s">
        <v>5964</v>
      </c>
      <c r="AD1141" s="185" t="s">
        <v>1989</v>
      </c>
      <c r="AE1141" s="185" t="s">
        <v>1911</v>
      </c>
      <c r="AF1141" s="185" t="s">
        <v>1887</v>
      </c>
      <c r="AG1141" s="185" t="s">
        <v>1889</v>
      </c>
      <c r="AH1141" s="185" t="s">
        <v>1912</v>
      </c>
      <c r="AI1141" s="185" t="s">
        <v>1890</v>
      </c>
      <c r="AK1141" s="185" t="s">
        <v>2056</v>
      </c>
      <c r="AL1141" s="185" t="s">
        <v>3402</v>
      </c>
      <c r="AM1141" s="185" t="s">
        <v>2119</v>
      </c>
      <c r="AN1141" s="185" t="s">
        <v>2119</v>
      </c>
      <c r="AP1141" s="185" t="s">
        <v>1896</v>
      </c>
      <c r="AQ1141" s="185" t="s">
        <v>2012</v>
      </c>
      <c r="AR1141" s="185" t="s">
        <v>2217</v>
      </c>
      <c r="AS1141" s="185">
        <v>3211673</v>
      </c>
      <c r="AT1141" s="185" t="s">
        <v>2217</v>
      </c>
      <c r="AV1141" s="185" t="s">
        <v>1920</v>
      </c>
      <c r="AW1141" s="185">
        <v>3211673</v>
      </c>
      <c r="AX1141" s="185">
        <v>0</v>
      </c>
      <c r="AY1141" s="185" t="s">
        <v>3395</v>
      </c>
      <c r="AZ1141" s="186">
        <v>0</v>
      </c>
      <c r="BA1141" s="231">
        <v>0</v>
      </c>
      <c r="BB1141" s="185">
        <v>0</v>
      </c>
      <c r="BD1141" s="187">
        <v>27063</v>
      </c>
      <c r="BE1141" s="187">
        <v>42807</v>
      </c>
      <c r="BF1141" s="187">
        <v>42807</v>
      </c>
      <c r="BH1141" s="187">
        <v>43172</v>
      </c>
      <c r="BI1141" s="187">
        <v>43536</v>
      </c>
      <c r="BO1141" s="185" t="s">
        <v>5965</v>
      </c>
      <c r="BR1141" s="185" t="s">
        <v>5966</v>
      </c>
      <c r="BV1141" s="185" t="s">
        <v>1901</v>
      </c>
      <c r="BW1141" s="185" t="s">
        <v>1896</v>
      </c>
      <c r="BX1141" s="185" t="s">
        <v>1902</v>
      </c>
      <c r="BY1141" s="187">
        <v>42807</v>
      </c>
      <c r="BZ1141" s="187">
        <v>44268</v>
      </c>
      <c r="CA1141" s="185">
        <v>0</v>
      </c>
      <c r="CB1141" s="185">
        <v>3211673</v>
      </c>
      <c r="CC1141" s="185">
        <v>0</v>
      </c>
      <c r="CD1141" s="185">
        <v>0</v>
      </c>
      <c r="CE1141" s="185">
        <v>0</v>
      </c>
      <c r="CF1141" s="185">
        <v>0</v>
      </c>
      <c r="CG1141" s="185">
        <v>0</v>
      </c>
      <c r="CH1141" s="185">
        <v>0</v>
      </c>
      <c r="CI1141" s="185">
        <v>0</v>
      </c>
      <c r="CK1141" s="185">
        <v>0</v>
      </c>
      <c r="CL1141" s="185">
        <v>0</v>
      </c>
      <c r="CM1141" s="185">
        <v>0</v>
      </c>
      <c r="CN1141" s="185">
        <v>0</v>
      </c>
      <c r="CO1141" s="185">
        <v>0</v>
      </c>
      <c r="CP1141" s="185">
        <v>0</v>
      </c>
      <c r="CQ1141" s="185">
        <v>0</v>
      </c>
      <c r="CR1141" s="185">
        <v>0</v>
      </c>
      <c r="CS1141" s="185">
        <v>0</v>
      </c>
      <c r="CT1141" s="185">
        <v>0</v>
      </c>
      <c r="CU1141" s="185">
        <v>0</v>
      </c>
      <c r="CV1141" s="185">
        <v>0</v>
      </c>
      <c r="CW1141" s="185">
        <v>3211673</v>
      </c>
      <c r="CX1141" s="185">
        <v>870501</v>
      </c>
      <c r="CY1141" s="185">
        <v>2341172</v>
      </c>
      <c r="CZ1141" s="185" t="s">
        <v>8035</v>
      </c>
      <c r="DA1141" s="185">
        <v>267639</v>
      </c>
      <c r="DB1141" s="185">
        <v>273000</v>
      </c>
      <c r="DC1141" s="185">
        <v>385400</v>
      </c>
      <c r="DD1141" s="185">
        <v>3212000</v>
      </c>
      <c r="DE1141" s="185">
        <v>128500</v>
      </c>
      <c r="DF1141" s="185">
        <v>64200</v>
      </c>
      <c r="DG1141" s="185">
        <v>96400</v>
      </c>
      <c r="DH1141" s="185">
        <v>0</v>
      </c>
      <c r="DI1141" s="185">
        <v>30</v>
      </c>
      <c r="DJ1141" s="185">
        <v>0</v>
      </c>
      <c r="DK1141" s="185">
        <v>0</v>
      </c>
      <c r="DL1141" s="185">
        <v>0</v>
      </c>
      <c r="DM1141" s="187">
        <v>44197</v>
      </c>
      <c r="DN1141" s="187">
        <v>44209</v>
      </c>
      <c r="DO1141" s="185">
        <v>0</v>
      </c>
      <c r="DP1141" s="185">
        <v>128500</v>
      </c>
      <c r="DQ1141" s="185">
        <v>0</v>
      </c>
      <c r="DR1141" s="185" t="s">
        <v>2051</v>
      </c>
      <c r="DS1141" s="185" t="s">
        <v>1903</v>
      </c>
      <c r="DT1141" s="185">
        <v>128500</v>
      </c>
      <c r="DV1141" s="185" t="s">
        <v>1928</v>
      </c>
      <c r="DW1141" s="185">
        <v>3212000</v>
      </c>
      <c r="DX1141" s="185" t="s">
        <v>1896</v>
      </c>
    </row>
    <row r="1142" spans="1:128" x14ac:dyDescent="0.25">
      <c r="A1142" s="185">
        <v>30</v>
      </c>
      <c r="B1142" s="185">
        <v>1413000</v>
      </c>
      <c r="D1142" s="230">
        <v>6.9599999999999995E-2</v>
      </c>
      <c r="E1142" s="185">
        <v>98345</v>
      </c>
      <c r="F1142" s="185">
        <v>79624006</v>
      </c>
      <c r="I1142" s="185">
        <v>1319388</v>
      </c>
      <c r="J1142" s="185">
        <v>0</v>
      </c>
      <c r="L1142" s="185">
        <v>256547</v>
      </c>
      <c r="M1142" s="185" t="s">
        <v>1997</v>
      </c>
      <c r="N1142" s="185" t="s">
        <v>1878</v>
      </c>
      <c r="R1142" s="185" t="s">
        <v>1264</v>
      </c>
      <c r="S1142" s="185" t="s">
        <v>778</v>
      </c>
      <c r="T1142" s="185" t="s">
        <v>6400</v>
      </c>
      <c r="U1142" s="185" t="s">
        <v>682</v>
      </c>
      <c r="V1142" s="185" t="s">
        <v>1272</v>
      </c>
      <c r="W1142" s="185" t="s">
        <v>7494</v>
      </c>
      <c r="X1142" s="185" t="s">
        <v>2033</v>
      </c>
      <c r="Y1142" s="185" t="s">
        <v>1987</v>
      </c>
      <c r="Z1142" s="185" t="s">
        <v>2000</v>
      </c>
      <c r="AA1142" s="185" t="s">
        <v>1883</v>
      </c>
      <c r="AB1142" s="185" t="s">
        <v>2001</v>
      </c>
      <c r="AC1142" s="185" t="s">
        <v>7495</v>
      </c>
      <c r="AD1142" s="185" t="s">
        <v>6402</v>
      </c>
      <c r="AE1142" s="185" t="s">
        <v>1887</v>
      </c>
      <c r="AF1142" s="185" t="s">
        <v>1888</v>
      </c>
      <c r="AG1142" s="185" t="s">
        <v>1889</v>
      </c>
      <c r="AH1142" s="185" t="s">
        <v>1883</v>
      </c>
      <c r="AI1142" s="185" t="s">
        <v>1890</v>
      </c>
      <c r="AK1142" s="185" t="s">
        <v>2037</v>
      </c>
      <c r="AL1142" s="185" t="s">
        <v>2056</v>
      </c>
      <c r="AM1142" s="185" t="s">
        <v>7496</v>
      </c>
      <c r="AN1142" s="185" t="s">
        <v>3565</v>
      </c>
      <c r="AO1142" s="185" t="s">
        <v>7497</v>
      </c>
      <c r="AP1142" s="185" t="s">
        <v>1896</v>
      </c>
      <c r="AQ1142" s="185" t="s">
        <v>1272</v>
      </c>
      <c r="AR1142" s="185" t="s">
        <v>2093</v>
      </c>
      <c r="AS1142" s="185">
        <v>1150436</v>
      </c>
      <c r="AT1142" s="185" t="s">
        <v>2093</v>
      </c>
      <c r="AV1142" s="185" t="s">
        <v>1920</v>
      </c>
      <c r="AW1142" s="185">
        <v>1150436</v>
      </c>
      <c r="AX1142" s="185">
        <v>0</v>
      </c>
      <c r="AY1142" s="185" t="s">
        <v>1899</v>
      </c>
      <c r="AZ1142" s="186">
        <v>0</v>
      </c>
      <c r="BA1142" s="231">
        <v>0</v>
      </c>
      <c r="BB1142" s="185">
        <v>0</v>
      </c>
      <c r="BD1142" s="187">
        <v>26928</v>
      </c>
      <c r="BE1142" s="187">
        <v>44125</v>
      </c>
      <c r="BF1142" s="187">
        <v>44125</v>
      </c>
      <c r="BH1142" s="187">
        <v>44125</v>
      </c>
      <c r="BM1142" s="185" t="s">
        <v>1900</v>
      </c>
      <c r="BN1142" s="185" t="s">
        <v>1275</v>
      </c>
      <c r="BV1142" s="185" t="s">
        <v>1901</v>
      </c>
      <c r="BW1142" s="185" t="s">
        <v>1896</v>
      </c>
      <c r="BX1142" s="185" t="s">
        <v>2025</v>
      </c>
      <c r="BY1142" s="187">
        <v>44125</v>
      </c>
      <c r="BZ1142" s="187">
        <v>44125</v>
      </c>
      <c r="CA1142" s="185">
        <v>0</v>
      </c>
      <c r="CB1142" s="185">
        <v>1150436</v>
      </c>
      <c r="CC1142" s="185">
        <v>0</v>
      </c>
      <c r="CD1142" s="185">
        <v>102854</v>
      </c>
      <c r="CE1142" s="185">
        <v>0</v>
      </c>
      <c r="CF1142" s="185">
        <v>0</v>
      </c>
      <c r="CG1142" s="185">
        <v>0</v>
      </c>
      <c r="CH1142" s="185">
        <v>0</v>
      </c>
      <c r="CI1142" s="185">
        <v>0</v>
      </c>
      <c r="CK1142" s="185">
        <v>0</v>
      </c>
      <c r="CL1142" s="185">
        <v>0</v>
      </c>
      <c r="CM1142" s="185">
        <v>0</v>
      </c>
      <c r="CN1142" s="185">
        <v>147639</v>
      </c>
      <c r="CO1142" s="185">
        <v>0</v>
      </c>
      <c r="CP1142" s="185">
        <v>66098</v>
      </c>
      <c r="CQ1142" s="185">
        <v>0</v>
      </c>
      <c r="CR1142" s="185">
        <v>115044</v>
      </c>
      <c r="CS1142" s="185">
        <v>0</v>
      </c>
      <c r="CT1142" s="185">
        <v>0</v>
      </c>
      <c r="CU1142" s="185">
        <v>0</v>
      </c>
      <c r="CV1142" s="185">
        <v>0</v>
      </c>
      <c r="CW1142" s="185">
        <v>1582071</v>
      </c>
      <c r="CX1142" s="185">
        <v>280000</v>
      </c>
      <c r="CY1142" s="185">
        <v>1302071</v>
      </c>
      <c r="CZ1142" s="185" t="s">
        <v>8035</v>
      </c>
      <c r="DA1142" s="185">
        <v>131839</v>
      </c>
      <c r="DB1142" s="185">
        <v>120100</v>
      </c>
      <c r="DC1142" s="185">
        <v>169600</v>
      </c>
      <c r="DD1142" s="185">
        <v>1479000</v>
      </c>
      <c r="DE1142" s="185">
        <v>59200</v>
      </c>
      <c r="DF1142" s="185">
        <v>29600</v>
      </c>
      <c r="DG1142" s="185">
        <v>44400</v>
      </c>
      <c r="DH1142" s="185">
        <v>0</v>
      </c>
      <c r="DI1142" s="185">
        <v>30</v>
      </c>
      <c r="DJ1142" s="185">
        <v>0</v>
      </c>
      <c r="DK1142" s="185">
        <v>0</v>
      </c>
      <c r="DL1142" s="185">
        <v>0</v>
      </c>
      <c r="DM1142" s="187">
        <v>44125</v>
      </c>
      <c r="DN1142" s="187">
        <v>44126</v>
      </c>
      <c r="DO1142" s="185">
        <v>0</v>
      </c>
      <c r="DP1142" s="185">
        <v>56500</v>
      </c>
      <c r="DQ1142" s="185">
        <v>0</v>
      </c>
      <c r="DR1142" s="185" t="s">
        <v>2043</v>
      </c>
      <c r="DS1142" s="185" t="s">
        <v>1887</v>
      </c>
      <c r="DT1142" s="185">
        <v>56500</v>
      </c>
      <c r="DV1142" s="185" t="s">
        <v>2010</v>
      </c>
      <c r="DW1142" s="185">
        <v>1413000</v>
      </c>
      <c r="DX1142" s="185" t="s">
        <v>1896</v>
      </c>
    </row>
    <row r="1143" spans="1:128" x14ac:dyDescent="0.25">
      <c r="A1143" s="185">
        <v>20</v>
      </c>
      <c r="B1143" s="185">
        <v>2075333</v>
      </c>
      <c r="D1143" s="230">
        <v>2.436E-2</v>
      </c>
      <c r="E1143" s="185">
        <v>50555</v>
      </c>
      <c r="F1143" s="185">
        <v>79624930</v>
      </c>
      <c r="I1143" s="185">
        <v>3305347</v>
      </c>
      <c r="J1143" s="185">
        <v>1124086</v>
      </c>
      <c r="L1143" s="185">
        <v>3580793</v>
      </c>
      <c r="M1143" s="185" t="s">
        <v>1889</v>
      </c>
      <c r="N1143" s="185" t="s">
        <v>1313</v>
      </c>
      <c r="O1143" s="185" t="s">
        <v>1332</v>
      </c>
      <c r="R1143" s="185" t="s">
        <v>1879</v>
      </c>
      <c r="S1143" s="185" t="s">
        <v>306</v>
      </c>
      <c r="T1143" s="185" t="s">
        <v>306</v>
      </c>
      <c r="U1143" s="185" t="s">
        <v>3432</v>
      </c>
      <c r="V1143" s="185" t="s">
        <v>2012</v>
      </c>
      <c r="W1143" s="185" t="s">
        <v>1358</v>
      </c>
      <c r="X1143" s="185" t="s">
        <v>1880</v>
      </c>
      <c r="Y1143" s="185" t="s">
        <v>1881</v>
      </c>
      <c r="Z1143" s="185" t="s">
        <v>1909</v>
      </c>
      <c r="AA1143" s="185" t="s">
        <v>1883</v>
      </c>
      <c r="AB1143" s="185" t="s">
        <v>1883</v>
      </c>
      <c r="AC1143" s="185" t="s">
        <v>5967</v>
      </c>
      <c r="AD1143" s="185" t="s">
        <v>1989</v>
      </c>
      <c r="AE1143" s="185" t="s">
        <v>2026</v>
      </c>
      <c r="AF1143" s="185" t="s">
        <v>1889</v>
      </c>
      <c r="AG1143" s="185" t="s">
        <v>1887</v>
      </c>
      <c r="AH1143" s="185" t="s">
        <v>1912</v>
      </c>
      <c r="AI1143" s="185" t="s">
        <v>1890</v>
      </c>
      <c r="AK1143" s="185" t="s">
        <v>2204</v>
      </c>
      <c r="AL1143" s="185" t="s">
        <v>2126</v>
      </c>
      <c r="AM1143" s="185" t="s">
        <v>5968</v>
      </c>
      <c r="AN1143" s="185" t="s">
        <v>2993</v>
      </c>
      <c r="AO1143" s="185" t="s">
        <v>2119</v>
      </c>
      <c r="AP1143" s="185" t="s">
        <v>1896</v>
      </c>
      <c r="AQ1143" s="185" t="s">
        <v>2012</v>
      </c>
      <c r="AR1143" s="185" t="s">
        <v>2217</v>
      </c>
      <c r="AS1143" s="185">
        <v>3211673</v>
      </c>
      <c r="AT1143" s="185" t="s">
        <v>2217</v>
      </c>
      <c r="AV1143" s="185" t="s">
        <v>1920</v>
      </c>
      <c r="AW1143" s="185">
        <v>3211673</v>
      </c>
      <c r="AX1143" s="185">
        <v>0</v>
      </c>
      <c r="AY1143" s="185" t="s">
        <v>2022</v>
      </c>
      <c r="AZ1143" s="186">
        <v>0</v>
      </c>
      <c r="BA1143" s="231">
        <v>0</v>
      </c>
      <c r="BB1143" s="185">
        <v>0</v>
      </c>
      <c r="BD1143" s="187">
        <v>27263</v>
      </c>
      <c r="BE1143" s="187">
        <v>42831</v>
      </c>
      <c r="BF1143" s="187">
        <v>42831</v>
      </c>
      <c r="BH1143" s="187">
        <v>43927</v>
      </c>
      <c r="BI1143" s="187">
        <v>44291</v>
      </c>
      <c r="BO1143" s="185" t="s">
        <v>2023</v>
      </c>
      <c r="BR1143" s="185" t="s">
        <v>2024</v>
      </c>
      <c r="BV1143" s="185" t="s">
        <v>1901</v>
      </c>
      <c r="BW1143" s="185" t="s">
        <v>1896</v>
      </c>
      <c r="BX1143" s="185" t="s">
        <v>1902</v>
      </c>
      <c r="BY1143" s="187">
        <v>42831</v>
      </c>
      <c r="BZ1143" s="187">
        <v>44292</v>
      </c>
      <c r="CA1143" s="185">
        <v>0</v>
      </c>
      <c r="CB1143" s="185">
        <v>2141115</v>
      </c>
      <c r="CC1143" s="185">
        <v>0</v>
      </c>
      <c r="CD1143" s="185">
        <v>0</v>
      </c>
      <c r="CE1143" s="185">
        <v>0</v>
      </c>
      <c r="CF1143" s="185">
        <v>0</v>
      </c>
      <c r="CG1143" s="185">
        <v>0</v>
      </c>
      <c r="CH1143" s="185">
        <v>0</v>
      </c>
      <c r="CI1143" s="185">
        <v>1341245</v>
      </c>
      <c r="CK1143" s="185">
        <v>0</v>
      </c>
      <c r="CL1143" s="185">
        <v>0</v>
      </c>
      <c r="CM1143" s="185">
        <v>0</v>
      </c>
      <c r="CN1143" s="185">
        <v>0</v>
      </c>
      <c r="CO1143" s="185">
        <v>0</v>
      </c>
      <c r="CP1143" s="185">
        <v>0</v>
      </c>
      <c r="CQ1143" s="185">
        <v>0</v>
      </c>
      <c r="CR1143" s="185">
        <v>0</v>
      </c>
      <c r="CS1143" s="185">
        <v>0</v>
      </c>
      <c r="CT1143" s="185">
        <v>0</v>
      </c>
      <c r="CU1143" s="185">
        <v>0</v>
      </c>
      <c r="CV1143" s="185">
        <v>0</v>
      </c>
      <c r="CW1143" s="185">
        <v>3580792</v>
      </c>
      <c r="CX1143" s="185">
        <v>454488</v>
      </c>
      <c r="CY1143" s="185">
        <v>3126304</v>
      </c>
      <c r="CZ1143" s="185" t="s">
        <v>8035</v>
      </c>
      <c r="DA1143" s="185">
        <v>290197</v>
      </c>
      <c r="DB1143" s="185">
        <v>264600</v>
      </c>
      <c r="DC1143" s="185">
        <v>373600</v>
      </c>
      <c r="DD1143" s="185">
        <v>3482000</v>
      </c>
      <c r="DE1143" s="185">
        <v>139300</v>
      </c>
      <c r="DF1143" s="185">
        <v>69600</v>
      </c>
      <c r="DG1143" s="185">
        <v>104500</v>
      </c>
      <c r="DH1143" s="185">
        <v>0</v>
      </c>
      <c r="DI1143" s="185">
        <v>20</v>
      </c>
      <c r="DJ1143" s="185">
        <v>0</v>
      </c>
      <c r="DK1143" s="185">
        <v>10</v>
      </c>
      <c r="DL1143" s="185">
        <v>0</v>
      </c>
      <c r="DM1143" s="187">
        <v>44368</v>
      </c>
      <c r="DN1143" s="187">
        <v>44389</v>
      </c>
      <c r="DO1143" s="185">
        <v>0</v>
      </c>
      <c r="DP1143" s="185">
        <v>124500</v>
      </c>
      <c r="DQ1143" s="185">
        <v>0</v>
      </c>
      <c r="DR1143" s="185" t="s">
        <v>1888</v>
      </c>
      <c r="DS1143" s="185" t="s">
        <v>1903</v>
      </c>
      <c r="DT1143" s="185">
        <v>124500</v>
      </c>
      <c r="DV1143" s="185" t="s">
        <v>1928</v>
      </c>
      <c r="DW1143" s="185">
        <v>3113000</v>
      </c>
      <c r="DX1143" s="185" t="s">
        <v>1896</v>
      </c>
    </row>
    <row r="1144" spans="1:128" x14ac:dyDescent="0.25">
      <c r="A1144" s="185">
        <v>30</v>
      </c>
      <c r="B1144" s="185">
        <v>3951000</v>
      </c>
      <c r="D1144" s="230">
        <v>5.2199999999999998E-3</v>
      </c>
      <c r="E1144" s="185">
        <v>20624</v>
      </c>
      <c r="F1144" s="185">
        <v>79642510</v>
      </c>
      <c r="I1144" s="185">
        <v>2032980</v>
      </c>
      <c r="J1144" s="185">
        <v>1382756</v>
      </c>
      <c r="L1144" s="185">
        <v>3861429</v>
      </c>
      <c r="M1144" s="185" t="s">
        <v>1889</v>
      </c>
      <c r="N1144" s="185" t="s">
        <v>295</v>
      </c>
      <c r="R1144" s="185" t="s">
        <v>1879</v>
      </c>
      <c r="S1144" s="185" t="s">
        <v>306</v>
      </c>
      <c r="T1144" s="185" t="s">
        <v>306</v>
      </c>
      <c r="U1144" s="185" t="s">
        <v>460</v>
      </c>
      <c r="V1144" s="185" t="s">
        <v>1963</v>
      </c>
      <c r="W1144" s="185" t="s">
        <v>1156</v>
      </c>
      <c r="X1144" s="185" t="s">
        <v>2407</v>
      </c>
      <c r="Y1144" s="185" t="s">
        <v>1881</v>
      </c>
      <c r="Z1144" s="185" t="s">
        <v>1909</v>
      </c>
      <c r="AA1144" s="185" t="s">
        <v>1883</v>
      </c>
      <c r="AB1144" s="185" t="s">
        <v>1883</v>
      </c>
      <c r="AC1144" s="185" t="s">
        <v>5969</v>
      </c>
      <c r="AD1144" s="185" t="s">
        <v>1989</v>
      </c>
      <c r="AE1144" s="185" t="s">
        <v>1989</v>
      </c>
      <c r="AF1144" s="185" t="s">
        <v>1888</v>
      </c>
      <c r="AG1144" s="185" t="s">
        <v>1889</v>
      </c>
      <c r="AH1144" s="185" t="s">
        <v>1912</v>
      </c>
      <c r="AI1144" s="185" t="s">
        <v>1890</v>
      </c>
      <c r="AK1144" s="185" t="s">
        <v>2925</v>
      </c>
      <c r="AL1144" s="185" t="s">
        <v>2126</v>
      </c>
      <c r="AM1144" s="185" t="s">
        <v>5970</v>
      </c>
      <c r="AN1144" s="185" t="s">
        <v>3139</v>
      </c>
      <c r="AO1144" s="185" t="s">
        <v>5971</v>
      </c>
      <c r="AP1144" s="185" t="s">
        <v>1896</v>
      </c>
      <c r="AQ1144" s="185" t="s">
        <v>1963</v>
      </c>
      <c r="AR1144" s="185" t="s">
        <v>2307</v>
      </c>
      <c r="AS1144" s="185">
        <v>3950730</v>
      </c>
      <c r="AT1144" s="185" t="s">
        <v>2307</v>
      </c>
      <c r="AV1144" s="185" t="s">
        <v>1920</v>
      </c>
      <c r="AW1144" s="185">
        <v>3950730</v>
      </c>
      <c r="AX1144" s="185">
        <v>0</v>
      </c>
      <c r="AY1144" s="185" t="s">
        <v>2218</v>
      </c>
      <c r="AZ1144" s="186">
        <v>0</v>
      </c>
      <c r="BA1144" s="231">
        <v>0</v>
      </c>
      <c r="BB1144" s="185">
        <v>0</v>
      </c>
      <c r="BD1144" s="187">
        <v>26494</v>
      </c>
      <c r="BE1144" s="187">
        <v>41288</v>
      </c>
      <c r="BF1144" s="187">
        <v>41288</v>
      </c>
      <c r="BH1144" s="187">
        <v>43724</v>
      </c>
      <c r="BI1144" s="187">
        <v>44089</v>
      </c>
      <c r="BO1144" s="185" t="s">
        <v>295</v>
      </c>
      <c r="BR1144" s="185" t="s">
        <v>2060</v>
      </c>
      <c r="BV1144" s="185" t="s">
        <v>1901</v>
      </c>
      <c r="BW1144" s="185" t="s">
        <v>1926</v>
      </c>
      <c r="BX1144" s="185" t="s">
        <v>1902</v>
      </c>
      <c r="BY1144" s="187">
        <v>43359</v>
      </c>
      <c r="BZ1144" s="187">
        <v>44090</v>
      </c>
      <c r="CA1144" s="185">
        <v>0</v>
      </c>
      <c r="CB1144" s="185">
        <v>3950730</v>
      </c>
      <c r="CC1144" s="185">
        <v>0</v>
      </c>
      <c r="CD1144" s="185">
        <v>0</v>
      </c>
      <c r="CE1144" s="185">
        <v>0</v>
      </c>
      <c r="CF1144" s="185">
        <v>0</v>
      </c>
      <c r="CG1144" s="185">
        <v>0</v>
      </c>
      <c r="CH1144" s="185">
        <v>0</v>
      </c>
      <c r="CI1144" s="185">
        <v>0</v>
      </c>
      <c r="CK1144" s="185">
        <v>0</v>
      </c>
      <c r="CL1144" s="185">
        <v>0</v>
      </c>
      <c r="CM1144" s="185">
        <v>0</v>
      </c>
      <c r="CN1144" s="185">
        <v>0</v>
      </c>
      <c r="CO1144" s="185">
        <v>0</v>
      </c>
      <c r="CP1144" s="185">
        <v>0</v>
      </c>
      <c r="CQ1144" s="185">
        <v>0</v>
      </c>
      <c r="CR1144" s="185">
        <v>0</v>
      </c>
      <c r="CS1144" s="185">
        <v>0</v>
      </c>
      <c r="CT1144" s="185">
        <v>0</v>
      </c>
      <c r="CU1144" s="185">
        <v>0</v>
      </c>
      <c r="CV1144" s="185">
        <v>0</v>
      </c>
      <c r="CW1144" s="185">
        <v>3950730</v>
      </c>
      <c r="CX1144" s="185">
        <v>684387</v>
      </c>
      <c r="CY1144" s="185">
        <v>3266343</v>
      </c>
      <c r="CZ1144" s="185" t="s">
        <v>8035</v>
      </c>
      <c r="DA1144" s="185">
        <v>329228</v>
      </c>
      <c r="DB1144" s="185">
        <v>335800</v>
      </c>
      <c r="DC1144" s="185">
        <v>474100</v>
      </c>
      <c r="DD1144" s="185">
        <v>3951000</v>
      </c>
      <c r="DE1144" s="185">
        <v>158000</v>
      </c>
      <c r="DF1144" s="185">
        <v>79000</v>
      </c>
      <c r="DG1144" s="185">
        <v>118500</v>
      </c>
      <c r="DH1144" s="185">
        <v>0</v>
      </c>
      <c r="DI1144" s="185">
        <v>30</v>
      </c>
      <c r="DJ1144" s="185">
        <v>0</v>
      </c>
      <c r="DK1144" s="185">
        <v>0</v>
      </c>
      <c r="DL1144" s="185">
        <v>21843</v>
      </c>
      <c r="DM1144" s="187">
        <v>44197</v>
      </c>
      <c r="DN1144" s="187">
        <v>44198</v>
      </c>
      <c r="DO1144" s="185">
        <v>0</v>
      </c>
      <c r="DP1144" s="185">
        <v>158000</v>
      </c>
      <c r="DQ1144" s="185">
        <v>39500</v>
      </c>
      <c r="DR1144" s="185" t="s">
        <v>2074</v>
      </c>
      <c r="DS1144" s="185" t="s">
        <v>1903</v>
      </c>
      <c r="DT1144" s="185">
        <v>158000</v>
      </c>
      <c r="DV1144" s="185" t="s">
        <v>1928</v>
      </c>
      <c r="DW1144" s="185">
        <v>3951000</v>
      </c>
      <c r="DX1144" s="185" t="s">
        <v>1896</v>
      </c>
    </row>
    <row r="1145" spans="1:128" x14ac:dyDescent="0.25">
      <c r="A1145" s="185">
        <v>30</v>
      </c>
      <c r="B1145" s="185">
        <v>2722000</v>
      </c>
      <c r="D1145" s="230">
        <v>6.9599999999999995E-2</v>
      </c>
      <c r="E1145" s="185">
        <v>189451</v>
      </c>
      <c r="F1145" s="185">
        <v>79645497</v>
      </c>
      <c r="I1145" s="185">
        <v>2801291</v>
      </c>
      <c r="J1145" s="185">
        <v>952666</v>
      </c>
      <c r="L1145" s="185">
        <v>3034732</v>
      </c>
      <c r="M1145" s="185" t="s">
        <v>1889</v>
      </c>
      <c r="N1145" s="185" t="s">
        <v>1962</v>
      </c>
      <c r="R1145" s="185" t="s">
        <v>1879</v>
      </c>
      <c r="S1145" s="185" t="s">
        <v>306</v>
      </c>
      <c r="T1145" s="185" t="s">
        <v>571</v>
      </c>
      <c r="U1145" s="185" t="s">
        <v>433</v>
      </c>
      <c r="V1145" s="185" t="s">
        <v>2012</v>
      </c>
      <c r="W1145" s="185" t="s">
        <v>1208</v>
      </c>
      <c r="X1145" s="185" t="s">
        <v>1880</v>
      </c>
      <c r="Y1145" s="185" t="s">
        <v>1881</v>
      </c>
      <c r="Z1145" s="185" t="s">
        <v>1909</v>
      </c>
      <c r="AA1145" s="185" t="s">
        <v>1883</v>
      </c>
      <c r="AB1145" s="185" t="s">
        <v>1913</v>
      </c>
      <c r="AC1145" s="185" t="s">
        <v>5972</v>
      </c>
      <c r="AD1145" s="185" t="s">
        <v>2035</v>
      </c>
      <c r="AE1145" s="185" t="s">
        <v>1989</v>
      </c>
      <c r="AF1145" s="185" t="s">
        <v>1889</v>
      </c>
      <c r="AG1145" s="185" t="s">
        <v>1989</v>
      </c>
      <c r="AH1145" s="185" t="s">
        <v>1912</v>
      </c>
      <c r="AI1145" s="185" t="s">
        <v>1890</v>
      </c>
      <c r="AK1145" s="185" t="s">
        <v>2649</v>
      </c>
      <c r="AL1145" s="185" t="s">
        <v>5973</v>
      </c>
      <c r="AM1145" s="185" t="s">
        <v>3187</v>
      </c>
      <c r="AN1145" s="185" t="s">
        <v>1895</v>
      </c>
      <c r="AO1145" s="185" t="s">
        <v>2092</v>
      </c>
      <c r="AP1145" s="185" t="s">
        <v>1896</v>
      </c>
      <c r="AQ1145" s="185" t="s">
        <v>2012</v>
      </c>
      <c r="AR1145" s="185" t="s">
        <v>2021</v>
      </c>
      <c r="AS1145" s="185">
        <v>2721902</v>
      </c>
      <c r="AT1145" s="185" t="s">
        <v>2021</v>
      </c>
      <c r="AV1145" s="185" t="s">
        <v>1920</v>
      </c>
      <c r="AW1145" s="185">
        <v>2721902</v>
      </c>
      <c r="AX1145" s="185">
        <v>0</v>
      </c>
      <c r="AY1145" s="185" t="s">
        <v>1968</v>
      </c>
      <c r="AZ1145" s="186">
        <v>0</v>
      </c>
      <c r="BA1145" s="231">
        <v>0</v>
      </c>
      <c r="BB1145" s="185">
        <v>20</v>
      </c>
      <c r="BD1145" s="187">
        <v>27130</v>
      </c>
      <c r="BE1145" s="187">
        <v>41775</v>
      </c>
      <c r="BF1145" s="187">
        <v>41775</v>
      </c>
      <c r="BH1145" s="187">
        <v>42871</v>
      </c>
      <c r="BI1145" s="187">
        <v>43235</v>
      </c>
      <c r="BO1145" s="185" t="s">
        <v>1969</v>
      </c>
      <c r="BR1145" s="185" t="s">
        <v>1970</v>
      </c>
      <c r="BV1145" s="185" t="s">
        <v>1901</v>
      </c>
      <c r="BW1145" s="185" t="s">
        <v>1896</v>
      </c>
      <c r="BX1145" s="185" t="s">
        <v>1902</v>
      </c>
      <c r="BY1145" s="187">
        <v>43601</v>
      </c>
      <c r="BZ1145" s="187">
        <v>44332</v>
      </c>
      <c r="CA1145" s="185">
        <v>0</v>
      </c>
      <c r="CB1145" s="185">
        <v>2721902</v>
      </c>
      <c r="CC1145" s="185">
        <v>0</v>
      </c>
      <c r="CD1145" s="185">
        <v>0</v>
      </c>
      <c r="CE1145" s="185">
        <v>0</v>
      </c>
      <c r="CF1145" s="185">
        <v>0</v>
      </c>
      <c r="CG1145" s="185">
        <v>0</v>
      </c>
      <c r="CH1145" s="185">
        <v>0</v>
      </c>
      <c r="CI1145" s="185">
        <v>0</v>
      </c>
      <c r="CK1145" s="185">
        <v>0</v>
      </c>
      <c r="CL1145" s="185">
        <v>0</v>
      </c>
      <c r="CM1145" s="185">
        <v>0</v>
      </c>
      <c r="CN1145" s="185">
        <v>0</v>
      </c>
      <c r="CO1145" s="185">
        <v>544380</v>
      </c>
      <c r="CP1145" s="185">
        <v>0</v>
      </c>
      <c r="CQ1145" s="185">
        <v>0</v>
      </c>
      <c r="CR1145" s="185">
        <v>0</v>
      </c>
      <c r="CS1145" s="185">
        <v>0</v>
      </c>
      <c r="CT1145" s="185">
        <v>0</v>
      </c>
      <c r="CU1145" s="185">
        <v>0</v>
      </c>
      <c r="CV1145" s="185">
        <v>0</v>
      </c>
      <c r="CW1145" s="185">
        <v>3266282</v>
      </c>
      <c r="CX1145" s="185">
        <v>607314</v>
      </c>
      <c r="CY1145" s="185">
        <v>2658968</v>
      </c>
      <c r="CZ1145" s="185" t="s">
        <v>8035</v>
      </c>
      <c r="DA1145" s="185">
        <v>272190</v>
      </c>
      <c r="DB1145" s="185">
        <v>231400</v>
      </c>
      <c r="DC1145" s="185">
        <v>326600</v>
      </c>
      <c r="DD1145" s="185">
        <v>3266000</v>
      </c>
      <c r="DE1145" s="185">
        <v>130600</v>
      </c>
      <c r="DF1145" s="185">
        <v>65300</v>
      </c>
      <c r="DG1145" s="185">
        <v>98000</v>
      </c>
      <c r="DH1145" s="185">
        <v>0</v>
      </c>
      <c r="DI1145" s="185">
        <v>30</v>
      </c>
      <c r="DJ1145" s="185">
        <v>0</v>
      </c>
      <c r="DK1145" s="185">
        <v>0</v>
      </c>
      <c r="DL1145" s="185">
        <v>0</v>
      </c>
      <c r="DM1145" s="187">
        <v>43831</v>
      </c>
      <c r="DN1145" s="187">
        <v>43845</v>
      </c>
      <c r="DO1145" s="185">
        <v>0</v>
      </c>
      <c r="DP1145" s="185">
        <v>108900</v>
      </c>
      <c r="DQ1145" s="185">
        <v>0</v>
      </c>
      <c r="DR1145" s="185" t="s">
        <v>1888</v>
      </c>
      <c r="DS1145" s="185" t="s">
        <v>1903</v>
      </c>
      <c r="DT1145" s="185">
        <v>108900</v>
      </c>
      <c r="DV1145" s="185" t="s">
        <v>1928</v>
      </c>
      <c r="DW1145" s="185">
        <v>2722000</v>
      </c>
      <c r="DX1145" s="185" t="s">
        <v>1896</v>
      </c>
    </row>
    <row r="1146" spans="1:128" x14ac:dyDescent="0.25">
      <c r="A1146" s="185">
        <v>30</v>
      </c>
      <c r="B1146" s="185">
        <v>3675000</v>
      </c>
      <c r="D1146" s="230">
        <v>6.9599999999999995E-2</v>
      </c>
      <c r="E1146" s="185">
        <v>255780</v>
      </c>
      <c r="F1146" s="185">
        <v>79661267</v>
      </c>
      <c r="I1146" s="185">
        <v>2801291</v>
      </c>
      <c r="J1146" s="185">
        <v>952666</v>
      </c>
      <c r="L1146" s="185">
        <v>3034410</v>
      </c>
      <c r="M1146" s="185" t="s">
        <v>1889</v>
      </c>
      <c r="N1146" s="185" t="s">
        <v>1313</v>
      </c>
      <c r="R1146" s="185" t="s">
        <v>1879</v>
      </c>
      <c r="S1146" s="185" t="s">
        <v>306</v>
      </c>
      <c r="T1146" s="185" t="s">
        <v>306</v>
      </c>
      <c r="U1146" s="185" t="s">
        <v>823</v>
      </c>
      <c r="V1146" s="185" t="s">
        <v>2012</v>
      </c>
      <c r="W1146" s="185" t="s">
        <v>1410</v>
      </c>
      <c r="X1146" s="185" t="s">
        <v>2045</v>
      </c>
      <c r="Y1146" s="185" t="s">
        <v>1987</v>
      </c>
      <c r="Z1146" s="185" t="s">
        <v>1909</v>
      </c>
      <c r="AA1146" s="185" t="s">
        <v>1883</v>
      </c>
      <c r="AB1146" s="185" t="s">
        <v>1883</v>
      </c>
      <c r="AC1146" s="185" t="s">
        <v>5974</v>
      </c>
      <c r="AD1146" s="185" t="s">
        <v>1989</v>
      </c>
      <c r="AE1146" s="185" t="s">
        <v>1989</v>
      </c>
      <c r="AF1146" s="185" t="s">
        <v>1888</v>
      </c>
      <c r="AG1146" s="185" t="s">
        <v>1887</v>
      </c>
      <c r="AH1146" s="185" t="s">
        <v>1912</v>
      </c>
      <c r="AI1146" s="185" t="s">
        <v>1890</v>
      </c>
      <c r="AK1146" s="185" t="s">
        <v>5975</v>
      </c>
      <c r="AL1146" s="185" t="s">
        <v>2928</v>
      </c>
      <c r="AM1146" s="185" t="s">
        <v>2348</v>
      </c>
      <c r="AN1146" s="185" t="s">
        <v>2349</v>
      </c>
      <c r="AO1146" s="185" t="s">
        <v>1934</v>
      </c>
      <c r="AP1146" s="185" t="s">
        <v>1896</v>
      </c>
      <c r="AQ1146" s="185" t="s">
        <v>2012</v>
      </c>
      <c r="AR1146" s="185" t="s">
        <v>2021</v>
      </c>
      <c r="AS1146" s="185">
        <v>2721902</v>
      </c>
      <c r="AT1146" s="185" t="s">
        <v>2021</v>
      </c>
      <c r="AV1146" s="185" t="s">
        <v>1920</v>
      </c>
      <c r="AW1146" s="185">
        <v>2721902</v>
      </c>
      <c r="AX1146" s="185">
        <v>0</v>
      </c>
      <c r="AY1146" s="185" t="s">
        <v>2022</v>
      </c>
      <c r="AZ1146" s="186">
        <v>0</v>
      </c>
      <c r="BA1146" s="231">
        <v>0</v>
      </c>
      <c r="BB1146" s="185">
        <v>0</v>
      </c>
      <c r="BD1146" s="187">
        <v>26828</v>
      </c>
      <c r="BE1146" s="187">
        <v>42888</v>
      </c>
      <c r="BF1146" s="187">
        <v>42888</v>
      </c>
      <c r="BH1146" s="187">
        <v>43253</v>
      </c>
      <c r="BI1146" s="187">
        <v>43617</v>
      </c>
      <c r="BO1146" s="185" t="s">
        <v>2023</v>
      </c>
      <c r="BR1146" s="185" t="s">
        <v>2024</v>
      </c>
      <c r="BV1146" s="185" t="s">
        <v>1901</v>
      </c>
      <c r="BW1146" s="185" t="s">
        <v>1926</v>
      </c>
      <c r="BX1146" s="185" t="s">
        <v>1902</v>
      </c>
      <c r="BY1146" s="187">
        <v>42888</v>
      </c>
      <c r="BZ1146" s="187">
        <v>44349</v>
      </c>
      <c r="CA1146" s="185">
        <v>0</v>
      </c>
      <c r="CB1146" s="185">
        <v>2721902</v>
      </c>
      <c r="CC1146" s="185">
        <v>0</v>
      </c>
      <c r="CD1146" s="185">
        <v>0</v>
      </c>
      <c r="CE1146" s="185">
        <v>0</v>
      </c>
      <c r="CF1146" s="185">
        <v>0</v>
      </c>
      <c r="CG1146" s="185">
        <v>0</v>
      </c>
      <c r="CH1146" s="185">
        <v>952666</v>
      </c>
      <c r="CI1146" s="185">
        <v>0</v>
      </c>
      <c r="CK1146" s="185">
        <v>0</v>
      </c>
      <c r="CL1146" s="185">
        <v>0</v>
      </c>
      <c r="CM1146" s="185">
        <v>0</v>
      </c>
      <c r="CN1146" s="185">
        <v>0</v>
      </c>
      <c r="CO1146" s="185">
        <v>0</v>
      </c>
      <c r="CP1146" s="185">
        <v>0</v>
      </c>
      <c r="CQ1146" s="185">
        <v>0</v>
      </c>
      <c r="CR1146" s="185">
        <v>0</v>
      </c>
      <c r="CS1146" s="185">
        <v>0</v>
      </c>
      <c r="CT1146" s="185">
        <v>0</v>
      </c>
      <c r="CU1146" s="185">
        <v>0</v>
      </c>
      <c r="CV1146" s="185">
        <v>0</v>
      </c>
      <c r="CW1146" s="185">
        <v>3674568</v>
      </c>
      <c r="CX1146" s="185">
        <v>514428</v>
      </c>
      <c r="CY1146" s="185">
        <v>3160140</v>
      </c>
      <c r="CZ1146" s="185" t="s">
        <v>8035</v>
      </c>
      <c r="DA1146" s="185">
        <v>306214</v>
      </c>
      <c r="DB1146" s="185">
        <v>312400</v>
      </c>
      <c r="DC1146" s="185">
        <v>441000</v>
      </c>
      <c r="DD1146" s="185">
        <v>3675000</v>
      </c>
      <c r="DE1146" s="185">
        <v>147000</v>
      </c>
      <c r="DF1146" s="185">
        <v>73500</v>
      </c>
      <c r="DG1146" s="185">
        <v>110200</v>
      </c>
      <c r="DH1146" s="185">
        <v>0</v>
      </c>
      <c r="DI1146" s="185">
        <v>30</v>
      </c>
      <c r="DJ1146" s="185">
        <v>0</v>
      </c>
      <c r="DK1146" s="185">
        <v>0</v>
      </c>
      <c r="DL1146" s="185">
        <v>0</v>
      </c>
      <c r="DM1146" s="187">
        <v>43678</v>
      </c>
      <c r="DN1146" s="187">
        <v>43700</v>
      </c>
      <c r="DO1146" s="185">
        <v>0</v>
      </c>
      <c r="DP1146" s="185">
        <v>147000</v>
      </c>
      <c r="DQ1146" s="185">
        <v>36700</v>
      </c>
      <c r="DR1146" s="185" t="s">
        <v>2051</v>
      </c>
      <c r="DS1146" s="185" t="s">
        <v>1887</v>
      </c>
      <c r="DT1146" s="185">
        <v>147000</v>
      </c>
      <c r="DV1146" s="185" t="s">
        <v>1928</v>
      </c>
      <c r="DW1146" s="185">
        <v>3675000</v>
      </c>
      <c r="DX1146" s="185" t="s">
        <v>1896</v>
      </c>
    </row>
    <row r="1147" spans="1:128" x14ac:dyDescent="0.25">
      <c r="A1147" s="185">
        <v>30</v>
      </c>
      <c r="B1147" s="185">
        <v>2317000</v>
      </c>
      <c r="D1147" s="230">
        <v>4.3499999999999997E-2</v>
      </c>
      <c r="E1147" s="185">
        <v>100790</v>
      </c>
      <c r="F1147" s="185">
        <v>79669223</v>
      </c>
      <c r="I1147" s="185">
        <v>1903246</v>
      </c>
      <c r="J1147" s="185">
        <v>832461</v>
      </c>
      <c r="L1147" s="185">
        <v>2147760</v>
      </c>
      <c r="M1147" s="185" t="s">
        <v>1889</v>
      </c>
      <c r="N1147" s="185" t="s">
        <v>2044</v>
      </c>
      <c r="R1147" s="185" t="s">
        <v>1264</v>
      </c>
      <c r="S1147" s="185" t="s">
        <v>306</v>
      </c>
      <c r="T1147" s="185" t="s">
        <v>306</v>
      </c>
      <c r="U1147" s="185" t="s">
        <v>5976</v>
      </c>
      <c r="V1147" s="185" t="s">
        <v>1949</v>
      </c>
      <c r="W1147" s="185" t="s">
        <v>326</v>
      </c>
      <c r="X1147" s="185" t="s">
        <v>2033</v>
      </c>
      <c r="Y1147" s="185" t="s">
        <v>1881</v>
      </c>
      <c r="Z1147" s="185" t="s">
        <v>1909</v>
      </c>
      <c r="AA1147" s="185" t="s">
        <v>1883</v>
      </c>
      <c r="AB1147" s="185" t="s">
        <v>1883</v>
      </c>
      <c r="AC1147" s="185" t="s">
        <v>5977</v>
      </c>
      <c r="AD1147" s="185" t="s">
        <v>1989</v>
      </c>
      <c r="AE1147" s="185" t="s">
        <v>1903</v>
      </c>
      <c r="AF1147" s="185" t="s">
        <v>1889</v>
      </c>
      <c r="AG1147" s="185" t="s">
        <v>1989</v>
      </c>
      <c r="AH1147" s="185" t="s">
        <v>1912</v>
      </c>
      <c r="AI1147" s="185" t="s">
        <v>1890</v>
      </c>
      <c r="AK1147" s="185" t="s">
        <v>2548</v>
      </c>
      <c r="AL1147" s="185" t="s">
        <v>2784</v>
      </c>
      <c r="AM1147" s="185" t="s">
        <v>3267</v>
      </c>
      <c r="AN1147" s="185" t="s">
        <v>2039</v>
      </c>
      <c r="AO1147" s="185" t="s">
        <v>2067</v>
      </c>
      <c r="AP1147" s="185" t="s">
        <v>1896</v>
      </c>
      <c r="AQ1147" s="185" t="s">
        <v>1949</v>
      </c>
      <c r="AR1147" s="185" t="s">
        <v>2237</v>
      </c>
      <c r="AS1147" s="185">
        <v>1664922</v>
      </c>
      <c r="AT1147" s="185" t="s">
        <v>2237</v>
      </c>
      <c r="AV1147" s="185" t="s">
        <v>1920</v>
      </c>
      <c r="AW1147" s="185">
        <v>1664922</v>
      </c>
      <c r="AX1147" s="185">
        <v>0</v>
      </c>
      <c r="AY1147" s="185" t="s">
        <v>2050</v>
      </c>
      <c r="AZ1147" s="186">
        <v>0</v>
      </c>
      <c r="BA1147" s="231">
        <v>0</v>
      </c>
      <c r="BB1147" s="185">
        <v>0</v>
      </c>
      <c r="BC1147" s="185" t="s">
        <v>1332</v>
      </c>
      <c r="BD1147" s="187">
        <v>27112</v>
      </c>
      <c r="BE1147" s="187">
        <v>40182</v>
      </c>
      <c r="BF1147" s="187">
        <v>42506</v>
      </c>
      <c r="BH1147" s="187">
        <v>43106</v>
      </c>
      <c r="BI1147" s="187">
        <v>43470</v>
      </c>
      <c r="BM1147" s="185" t="s">
        <v>1900</v>
      </c>
      <c r="BN1147" s="185" t="s">
        <v>1275</v>
      </c>
      <c r="BV1147" s="185" t="s">
        <v>1901</v>
      </c>
      <c r="BW1147" s="185" t="s">
        <v>1926</v>
      </c>
      <c r="BX1147" s="185" t="s">
        <v>2025</v>
      </c>
      <c r="BY1147" s="187">
        <v>43836</v>
      </c>
      <c r="BZ1147" s="187">
        <v>44202</v>
      </c>
      <c r="CA1147" s="185">
        <v>0</v>
      </c>
      <c r="CB1147" s="185">
        <v>1664922</v>
      </c>
      <c r="CC1147" s="185">
        <v>0</v>
      </c>
      <c r="CD1147" s="185">
        <v>102854</v>
      </c>
      <c r="CE1147" s="185">
        <v>0</v>
      </c>
      <c r="CF1147" s="185">
        <v>0</v>
      </c>
      <c r="CG1147" s="185">
        <v>0</v>
      </c>
      <c r="CH1147" s="185">
        <v>0</v>
      </c>
      <c r="CI1147" s="185">
        <v>0</v>
      </c>
      <c r="CK1147" s="185">
        <v>0</v>
      </c>
      <c r="CL1147" s="185">
        <v>0</v>
      </c>
      <c r="CM1147" s="185">
        <v>461322</v>
      </c>
      <c r="CN1147" s="185">
        <v>0</v>
      </c>
      <c r="CO1147" s="185">
        <v>0</v>
      </c>
      <c r="CP1147" s="185">
        <v>66098</v>
      </c>
      <c r="CQ1147" s="185">
        <v>0</v>
      </c>
      <c r="CR1147" s="185">
        <v>190773</v>
      </c>
      <c r="CS1147" s="185">
        <v>0</v>
      </c>
      <c r="CT1147" s="185">
        <v>0</v>
      </c>
      <c r="CU1147" s="185">
        <v>0</v>
      </c>
      <c r="CV1147" s="185">
        <v>0</v>
      </c>
      <c r="CW1147" s="185">
        <v>2485969</v>
      </c>
      <c r="CX1147" s="185">
        <v>697844</v>
      </c>
      <c r="CY1147" s="185">
        <v>1788125</v>
      </c>
      <c r="CZ1147" s="185" t="s">
        <v>8035</v>
      </c>
      <c r="DA1147" s="185">
        <v>207164</v>
      </c>
      <c r="DB1147" s="185">
        <v>196900</v>
      </c>
      <c r="DC1147" s="185">
        <v>278000</v>
      </c>
      <c r="DD1147" s="185">
        <v>2383000</v>
      </c>
      <c r="DE1147" s="185">
        <v>95300</v>
      </c>
      <c r="DF1147" s="185">
        <v>47700</v>
      </c>
      <c r="DG1147" s="185">
        <v>71500</v>
      </c>
      <c r="DH1147" s="185">
        <v>0</v>
      </c>
      <c r="DI1147" s="185">
        <v>30</v>
      </c>
      <c r="DJ1147" s="185">
        <v>0</v>
      </c>
      <c r="DK1147" s="185">
        <v>0</v>
      </c>
      <c r="DL1147" s="185">
        <v>0</v>
      </c>
      <c r="DM1147" s="187">
        <v>44197</v>
      </c>
      <c r="DN1147" s="187">
        <v>44209</v>
      </c>
      <c r="DO1147" s="185">
        <v>0</v>
      </c>
      <c r="DP1147" s="185">
        <v>92700</v>
      </c>
      <c r="DQ1147" s="185">
        <v>0</v>
      </c>
      <c r="DR1147" s="185" t="s">
        <v>2043</v>
      </c>
      <c r="DS1147" s="185" t="s">
        <v>1903</v>
      </c>
      <c r="DT1147" s="185">
        <v>92700</v>
      </c>
      <c r="DV1147" s="185" t="s">
        <v>1928</v>
      </c>
      <c r="DW1147" s="185">
        <v>2317000</v>
      </c>
      <c r="DX1147" s="185" t="s">
        <v>1896</v>
      </c>
    </row>
    <row r="1148" spans="1:128" x14ac:dyDescent="0.25">
      <c r="A1148" s="185">
        <v>7</v>
      </c>
      <c r="B1148" s="185">
        <v>1847300</v>
      </c>
      <c r="D1148" s="230">
        <v>5.2199999999999998E-3</v>
      </c>
      <c r="E1148" s="185">
        <v>9643</v>
      </c>
      <c r="F1148" s="185">
        <v>79691691</v>
      </c>
      <c r="I1148" s="185">
        <v>8372792</v>
      </c>
      <c r="J1148" s="185">
        <v>2847427</v>
      </c>
      <c r="L1148" s="185">
        <v>9070525</v>
      </c>
      <c r="M1148" s="185" t="s">
        <v>1889</v>
      </c>
      <c r="N1148" s="185" t="s">
        <v>5601</v>
      </c>
      <c r="O1148" s="185" t="s">
        <v>1332</v>
      </c>
      <c r="R1148" s="185" t="s">
        <v>2674</v>
      </c>
      <c r="S1148" s="185" t="s">
        <v>306</v>
      </c>
      <c r="T1148" s="185" t="s">
        <v>306</v>
      </c>
      <c r="U1148" s="185" t="s">
        <v>5978</v>
      </c>
      <c r="V1148" s="185" t="s">
        <v>853</v>
      </c>
      <c r="W1148" s="185" t="s">
        <v>1728</v>
      </c>
      <c r="X1148" s="185" t="s">
        <v>1880</v>
      </c>
      <c r="Y1148" s="185" t="s">
        <v>1987</v>
      </c>
      <c r="Z1148" s="185" t="s">
        <v>1909</v>
      </c>
      <c r="AA1148" s="185" t="s">
        <v>1883</v>
      </c>
      <c r="AB1148" s="185" t="s">
        <v>1883</v>
      </c>
      <c r="AC1148" s="185" t="s">
        <v>5979</v>
      </c>
      <c r="AD1148" s="185" t="s">
        <v>1989</v>
      </c>
      <c r="AE1148" s="185" t="s">
        <v>1887</v>
      </c>
      <c r="AF1148" s="185" t="s">
        <v>1989</v>
      </c>
      <c r="AG1148" s="185" t="s">
        <v>1889</v>
      </c>
      <c r="AH1148" s="185" t="s">
        <v>1883</v>
      </c>
      <c r="AI1148" s="185" t="s">
        <v>1890</v>
      </c>
      <c r="AK1148" s="185" t="s">
        <v>5361</v>
      </c>
      <c r="AL1148" s="185" t="s">
        <v>5980</v>
      </c>
      <c r="AM1148" s="185" t="s">
        <v>5981</v>
      </c>
      <c r="AN1148" s="185" t="s">
        <v>3002</v>
      </c>
      <c r="AO1148" s="185" t="s">
        <v>2119</v>
      </c>
      <c r="AP1148" s="185" t="s">
        <v>1896</v>
      </c>
      <c r="AQ1148" s="185" t="s">
        <v>853</v>
      </c>
      <c r="AR1148" s="185" t="s">
        <v>4650</v>
      </c>
      <c r="AS1148" s="185">
        <v>8135506</v>
      </c>
      <c r="AT1148" s="185" t="s">
        <v>4650</v>
      </c>
      <c r="AV1148" s="185" t="s">
        <v>1920</v>
      </c>
      <c r="AW1148" s="185">
        <v>8135506</v>
      </c>
      <c r="AX1148" s="185">
        <v>0</v>
      </c>
      <c r="AY1148" s="185" t="s">
        <v>5606</v>
      </c>
      <c r="AZ1148" s="186">
        <v>0</v>
      </c>
      <c r="BA1148" s="231">
        <v>0</v>
      </c>
      <c r="BB1148" s="185">
        <v>0</v>
      </c>
      <c r="BD1148" s="187">
        <v>27914</v>
      </c>
      <c r="BE1148" s="187">
        <v>43542</v>
      </c>
      <c r="BF1148" s="187">
        <v>43542</v>
      </c>
      <c r="BH1148" s="187">
        <v>43542</v>
      </c>
      <c r="BI1148" s="187">
        <v>43907</v>
      </c>
      <c r="BO1148" s="185" t="s">
        <v>597</v>
      </c>
      <c r="BR1148" s="185" t="s">
        <v>2080</v>
      </c>
      <c r="BV1148" s="185" t="s">
        <v>1901</v>
      </c>
      <c r="BW1148" s="185" t="s">
        <v>1896</v>
      </c>
      <c r="BX1148" s="185" t="s">
        <v>2681</v>
      </c>
      <c r="BY1148" s="187">
        <v>43542</v>
      </c>
      <c r="BZ1148" s="187">
        <v>44273</v>
      </c>
      <c r="CA1148" s="185">
        <v>0</v>
      </c>
      <c r="CB1148" s="185">
        <v>1898285</v>
      </c>
      <c r="CC1148" s="185">
        <v>0</v>
      </c>
      <c r="CD1148" s="185">
        <v>0</v>
      </c>
      <c r="CE1148" s="185">
        <v>0</v>
      </c>
      <c r="CF1148" s="185">
        <v>0</v>
      </c>
      <c r="CG1148" s="185">
        <v>0</v>
      </c>
      <c r="CH1148" s="185">
        <v>0</v>
      </c>
      <c r="CI1148" s="185">
        <v>6954069</v>
      </c>
      <c r="CK1148" s="185">
        <v>0</v>
      </c>
      <c r="CL1148" s="185">
        <v>0</v>
      </c>
      <c r="CM1148" s="185">
        <v>0</v>
      </c>
      <c r="CN1148" s="185">
        <v>0</v>
      </c>
      <c r="CO1148" s="185">
        <v>0</v>
      </c>
      <c r="CP1148" s="185">
        <v>0</v>
      </c>
      <c r="CQ1148" s="185">
        <v>0</v>
      </c>
      <c r="CR1148" s="185">
        <v>0</v>
      </c>
      <c r="CS1148" s="185">
        <v>0</v>
      </c>
      <c r="CT1148" s="185">
        <v>0</v>
      </c>
      <c r="CU1148" s="185">
        <v>0</v>
      </c>
      <c r="CV1148" s="185">
        <v>0</v>
      </c>
      <c r="CW1148" s="185">
        <v>9070525</v>
      </c>
      <c r="CX1148" s="185">
        <v>1622684</v>
      </c>
      <c r="CY1148" s="185">
        <v>7447841</v>
      </c>
      <c r="CZ1148" s="185" t="s">
        <v>8035</v>
      </c>
      <c r="DA1148" s="185">
        <v>737696</v>
      </c>
      <c r="DB1148" s="185">
        <v>672900</v>
      </c>
      <c r="DC1148" s="185">
        <v>950000</v>
      </c>
      <c r="DD1148" s="185">
        <v>8852000</v>
      </c>
      <c r="DE1148" s="185">
        <v>354100</v>
      </c>
      <c r="DF1148" s="185">
        <v>177000</v>
      </c>
      <c r="DG1148" s="185">
        <v>265600</v>
      </c>
      <c r="DH1148" s="185">
        <v>0</v>
      </c>
      <c r="DI1148" s="185">
        <v>7</v>
      </c>
      <c r="DJ1148" s="185">
        <v>0</v>
      </c>
      <c r="DK1148" s="185">
        <v>23</v>
      </c>
      <c r="DL1148" s="185">
        <v>596999</v>
      </c>
      <c r="DM1148" s="187">
        <v>44350</v>
      </c>
      <c r="DN1148" s="187">
        <v>44372</v>
      </c>
      <c r="DO1148" s="185">
        <v>0</v>
      </c>
      <c r="DP1148" s="185">
        <v>316700</v>
      </c>
      <c r="DQ1148" s="185">
        <v>79200</v>
      </c>
      <c r="DR1148" s="185" t="s">
        <v>1888</v>
      </c>
      <c r="DS1148" s="185" t="s">
        <v>1887</v>
      </c>
      <c r="DT1148" s="185">
        <v>316700</v>
      </c>
      <c r="DV1148" s="185" t="s">
        <v>1928</v>
      </c>
      <c r="DW1148" s="185">
        <v>7917000</v>
      </c>
      <c r="DX1148" s="185" t="s">
        <v>1896</v>
      </c>
    </row>
    <row r="1149" spans="1:128" x14ac:dyDescent="0.25">
      <c r="A1149" s="185">
        <v>30</v>
      </c>
      <c r="B1149" s="185">
        <v>0</v>
      </c>
      <c r="D1149" s="230">
        <v>6.9599999999999995E-2</v>
      </c>
      <c r="E1149" s="185">
        <v>0</v>
      </c>
      <c r="F1149" s="185">
        <v>79701038</v>
      </c>
      <c r="I1149" s="185">
        <v>0</v>
      </c>
      <c r="J1149" s="185">
        <v>63913</v>
      </c>
      <c r="L1149" s="185">
        <v>147277</v>
      </c>
      <c r="M1149" s="185" t="s">
        <v>1947</v>
      </c>
      <c r="N1149" s="185" t="s">
        <v>1878</v>
      </c>
      <c r="R1149" s="185" t="s">
        <v>2082</v>
      </c>
      <c r="S1149" s="185" t="s">
        <v>148</v>
      </c>
      <c r="T1149" s="185" t="s">
        <v>3872</v>
      </c>
      <c r="U1149" s="185" t="s">
        <v>682</v>
      </c>
      <c r="V1149" s="185" t="s">
        <v>1272</v>
      </c>
      <c r="W1149" s="185" t="s">
        <v>7286</v>
      </c>
      <c r="X1149" s="185" t="s">
        <v>2138</v>
      </c>
      <c r="Y1149" s="185" t="s">
        <v>1881</v>
      </c>
      <c r="Z1149" s="185" t="s">
        <v>1950</v>
      </c>
      <c r="AA1149" s="185" t="s">
        <v>1883</v>
      </c>
      <c r="AB1149" s="185" t="s">
        <v>1898</v>
      </c>
      <c r="AC1149" s="185" t="s">
        <v>7109</v>
      </c>
      <c r="AD1149" s="185" t="s">
        <v>3874</v>
      </c>
      <c r="AE1149" s="185" t="s">
        <v>1887</v>
      </c>
      <c r="AF1149" s="185" t="s">
        <v>1888</v>
      </c>
      <c r="AG1149" s="185" t="s">
        <v>1889</v>
      </c>
      <c r="AH1149" s="185" t="s">
        <v>1883</v>
      </c>
      <c r="AI1149" s="185" t="s">
        <v>1890</v>
      </c>
      <c r="AK1149" s="185" t="s">
        <v>6018</v>
      </c>
      <c r="AL1149" s="185" t="s">
        <v>2655</v>
      </c>
      <c r="AM1149" s="185" t="s">
        <v>7110</v>
      </c>
      <c r="AN1149" s="185" t="s">
        <v>1895</v>
      </c>
      <c r="AO1149" s="185" t="s">
        <v>1978</v>
      </c>
      <c r="AP1149" s="185" t="s">
        <v>1896</v>
      </c>
      <c r="AQ1149" s="185" t="s">
        <v>1272</v>
      </c>
      <c r="AR1149" s="185" t="s">
        <v>2093</v>
      </c>
      <c r="AS1149" s="185">
        <v>1150436</v>
      </c>
      <c r="AT1149" s="185" t="s">
        <v>2093</v>
      </c>
      <c r="AV1149" s="185" t="s">
        <v>1920</v>
      </c>
      <c r="AW1149" s="185">
        <v>1150436</v>
      </c>
      <c r="AX1149" s="185">
        <v>0</v>
      </c>
      <c r="AY1149" s="185" t="s">
        <v>1899</v>
      </c>
      <c r="AZ1149" s="186">
        <v>0</v>
      </c>
      <c r="BA1149" s="231">
        <v>12</v>
      </c>
      <c r="BB1149" s="185">
        <v>0</v>
      </c>
      <c r="BD1149" s="187">
        <v>27358</v>
      </c>
      <c r="BE1149" s="187">
        <v>44235</v>
      </c>
      <c r="BF1149" s="187">
        <v>44235</v>
      </c>
      <c r="BG1149" s="187">
        <v>44287</v>
      </c>
      <c r="BH1149" s="187">
        <v>44235</v>
      </c>
      <c r="BM1149" s="185" t="s">
        <v>1900</v>
      </c>
      <c r="BN1149" s="185" t="s">
        <v>1275</v>
      </c>
      <c r="BV1149" s="185" t="s">
        <v>1901</v>
      </c>
      <c r="BW1149" s="185" t="s">
        <v>1896</v>
      </c>
      <c r="BX1149" s="185" t="s">
        <v>2094</v>
      </c>
      <c r="BY1149" s="187">
        <v>44235</v>
      </c>
      <c r="BZ1149" s="187">
        <v>44235</v>
      </c>
      <c r="CA1149" s="185">
        <v>0</v>
      </c>
      <c r="CB1149" s="185">
        <v>0</v>
      </c>
      <c r="CC1149" s="185">
        <v>0</v>
      </c>
      <c r="CD1149" s="185">
        <v>0</v>
      </c>
      <c r="CE1149" s="185">
        <v>0</v>
      </c>
      <c r="CF1149" s="185">
        <v>0</v>
      </c>
      <c r="CG1149" s="185">
        <v>0</v>
      </c>
      <c r="CH1149" s="185">
        <v>0</v>
      </c>
      <c r="CI1149" s="185">
        <v>0</v>
      </c>
      <c r="CK1149" s="185">
        <v>0</v>
      </c>
      <c r="CL1149" s="185">
        <v>0</v>
      </c>
      <c r="CM1149" s="185">
        <v>0</v>
      </c>
      <c r="CN1149" s="185">
        <v>0</v>
      </c>
      <c r="CO1149" s="185">
        <v>0</v>
      </c>
      <c r="CP1149" s="185">
        <v>0</v>
      </c>
      <c r="CQ1149" s="185">
        <v>0</v>
      </c>
      <c r="CR1149" s="185">
        <v>0</v>
      </c>
      <c r="CS1149" s="185">
        <v>0</v>
      </c>
      <c r="CT1149" s="185">
        <v>0</v>
      </c>
      <c r="CU1149" s="185">
        <v>0</v>
      </c>
      <c r="CV1149" s="185">
        <v>0</v>
      </c>
      <c r="CW1149" s="185">
        <v>0</v>
      </c>
      <c r="CX1149" s="185">
        <v>0</v>
      </c>
      <c r="CY1149" s="185">
        <v>0</v>
      </c>
      <c r="CZ1149" s="185" t="s">
        <v>8035</v>
      </c>
      <c r="DA1149" s="185">
        <v>0</v>
      </c>
      <c r="DB1149" s="185">
        <v>0</v>
      </c>
      <c r="DC1149" s="185">
        <v>0</v>
      </c>
      <c r="DD1149" s="185">
        <v>0</v>
      </c>
      <c r="DE1149" s="185">
        <v>0</v>
      </c>
      <c r="DF1149" s="185">
        <v>0</v>
      </c>
      <c r="DG1149" s="185">
        <v>0</v>
      </c>
      <c r="DH1149" s="185">
        <v>0</v>
      </c>
      <c r="DI1149" s="185">
        <v>30</v>
      </c>
      <c r="DJ1149" s="185">
        <v>0</v>
      </c>
      <c r="DK1149" s="185">
        <v>0</v>
      </c>
      <c r="DL1149" s="185">
        <v>0</v>
      </c>
      <c r="DM1149" s="187">
        <v>44235</v>
      </c>
      <c r="DN1149" s="187">
        <v>44236</v>
      </c>
      <c r="DO1149" s="185">
        <v>0</v>
      </c>
      <c r="DP1149" s="185">
        <v>0</v>
      </c>
      <c r="DQ1149" s="185">
        <v>0</v>
      </c>
      <c r="DR1149" s="185" t="s">
        <v>1946</v>
      </c>
      <c r="DS1149" s="185" t="s">
        <v>1903</v>
      </c>
      <c r="DT1149" s="185">
        <v>0</v>
      </c>
      <c r="DV1149" s="185" t="s">
        <v>1961</v>
      </c>
      <c r="DW1149" s="185">
        <v>0</v>
      </c>
      <c r="DX1149" s="185" t="s">
        <v>1896</v>
      </c>
    </row>
    <row r="1150" spans="1:128" x14ac:dyDescent="0.25">
      <c r="A1150" s="185">
        <v>30</v>
      </c>
      <c r="B1150" s="185">
        <v>4709000</v>
      </c>
      <c r="D1150" s="230">
        <v>5.2199999999999998E-3</v>
      </c>
      <c r="E1150" s="185">
        <v>24581</v>
      </c>
      <c r="F1150" s="185">
        <v>79749090</v>
      </c>
      <c r="I1150" s="185">
        <v>3231077</v>
      </c>
      <c r="J1150" s="185">
        <v>1648242</v>
      </c>
      <c r="L1150" s="185">
        <v>3091961</v>
      </c>
      <c r="M1150" s="185" t="s">
        <v>1889</v>
      </c>
      <c r="N1150" s="185" t="s">
        <v>1484</v>
      </c>
      <c r="Q1150" s="185" t="s">
        <v>1745</v>
      </c>
      <c r="R1150" s="185" t="s">
        <v>1879</v>
      </c>
      <c r="S1150" s="185" t="s">
        <v>306</v>
      </c>
      <c r="T1150" s="185" t="s">
        <v>306</v>
      </c>
      <c r="U1150" s="185" t="s">
        <v>7435</v>
      </c>
      <c r="V1150" s="185" t="s">
        <v>1963</v>
      </c>
      <c r="W1150" s="185" t="s">
        <v>1633</v>
      </c>
      <c r="X1150" s="185" t="s">
        <v>2033</v>
      </c>
      <c r="Y1150" s="185" t="s">
        <v>1881</v>
      </c>
      <c r="Z1150" s="185" t="s">
        <v>1909</v>
      </c>
      <c r="AA1150" s="185" t="s">
        <v>1883</v>
      </c>
      <c r="AB1150" s="185" t="s">
        <v>1883</v>
      </c>
      <c r="AC1150" s="185" t="s">
        <v>5982</v>
      </c>
      <c r="AD1150" s="185" t="s">
        <v>1989</v>
      </c>
      <c r="AE1150" s="185" t="s">
        <v>2074</v>
      </c>
      <c r="AF1150" s="185" t="s">
        <v>1889</v>
      </c>
      <c r="AG1150" s="185" t="s">
        <v>1989</v>
      </c>
      <c r="AH1150" s="185" t="s">
        <v>1912</v>
      </c>
      <c r="AI1150" s="185" t="s">
        <v>1890</v>
      </c>
      <c r="AK1150" s="185" t="s">
        <v>3562</v>
      </c>
      <c r="AL1150" s="185" t="s">
        <v>2525</v>
      </c>
      <c r="AM1150" s="185" t="s">
        <v>5983</v>
      </c>
      <c r="AN1150" s="185" t="s">
        <v>2349</v>
      </c>
      <c r="AO1150" s="185" t="s">
        <v>2006</v>
      </c>
      <c r="AP1150" s="185" t="s">
        <v>1896</v>
      </c>
      <c r="AQ1150" s="185" t="s">
        <v>1963</v>
      </c>
      <c r="AR1150" s="185" t="s">
        <v>2596</v>
      </c>
      <c r="AS1150" s="185">
        <v>4709262</v>
      </c>
      <c r="AT1150" s="185" t="s">
        <v>2596</v>
      </c>
      <c r="AV1150" s="185" t="s">
        <v>1920</v>
      </c>
      <c r="AW1150" s="185">
        <v>4709262</v>
      </c>
      <c r="AX1150" s="185">
        <v>0</v>
      </c>
      <c r="AY1150" s="185" t="s">
        <v>2937</v>
      </c>
      <c r="AZ1150" s="186">
        <v>0</v>
      </c>
      <c r="BA1150" s="231">
        <v>0</v>
      </c>
      <c r="BB1150" s="185">
        <v>0</v>
      </c>
      <c r="BD1150" s="187">
        <v>28645</v>
      </c>
      <c r="BE1150" s="187">
        <v>43138</v>
      </c>
      <c r="BF1150" s="187">
        <v>43138</v>
      </c>
      <c r="BH1150" s="187">
        <v>43453</v>
      </c>
      <c r="BO1150" s="185" t="s">
        <v>2938</v>
      </c>
      <c r="BR1150" s="185" t="s">
        <v>2939</v>
      </c>
      <c r="BV1150" s="185" t="s">
        <v>1901</v>
      </c>
      <c r="BW1150" s="185" t="s">
        <v>1926</v>
      </c>
      <c r="BX1150" s="185" t="s">
        <v>1902</v>
      </c>
      <c r="BY1150" s="187">
        <v>43463</v>
      </c>
      <c r="BZ1150" s="187">
        <v>44194</v>
      </c>
      <c r="CA1150" s="185">
        <v>0</v>
      </c>
      <c r="CB1150" s="185">
        <v>4709262</v>
      </c>
      <c r="CC1150" s="185">
        <v>0</v>
      </c>
      <c r="CD1150" s="185">
        <v>0</v>
      </c>
      <c r="CE1150" s="185">
        <v>251161</v>
      </c>
      <c r="CF1150" s="185">
        <v>0</v>
      </c>
      <c r="CG1150" s="185">
        <v>0</v>
      </c>
      <c r="CH1150" s="185">
        <v>0</v>
      </c>
      <c r="CI1150" s="185">
        <v>0</v>
      </c>
      <c r="CK1150" s="185">
        <v>0</v>
      </c>
      <c r="CL1150" s="185">
        <v>0</v>
      </c>
      <c r="CM1150" s="185">
        <v>0</v>
      </c>
      <c r="CN1150" s="185">
        <v>0</v>
      </c>
      <c r="CO1150" s="185">
        <v>0</v>
      </c>
      <c r="CP1150" s="185">
        <v>0</v>
      </c>
      <c r="CQ1150" s="185">
        <v>0</v>
      </c>
      <c r="CR1150" s="185">
        <v>0</v>
      </c>
      <c r="CS1150" s="185">
        <v>0</v>
      </c>
      <c r="CT1150" s="185">
        <v>0</v>
      </c>
      <c r="CU1150" s="185">
        <v>0</v>
      </c>
      <c r="CV1150" s="185">
        <v>0</v>
      </c>
      <c r="CW1150" s="185">
        <v>4960423</v>
      </c>
      <c r="CX1150" s="185">
        <v>663639</v>
      </c>
      <c r="CY1150" s="185">
        <v>4296784</v>
      </c>
      <c r="CZ1150" s="185" t="s">
        <v>8035</v>
      </c>
      <c r="DA1150" s="185">
        <v>392439</v>
      </c>
      <c r="DB1150" s="185">
        <v>400300</v>
      </c>
      <c r="DC1150" s="185">
        <v>565100</v>
      </c>
      <c r="DD1150" s="185">
        <v>4709000</v>
      </c>
      <c r="DE1150" s="185">
        <v>188400</v>
      </c>
      <c r="DF1150" s="185">
        <v>94200</v>
      </c>
      <c r="DG1150" s="185">
        <v>141300</v>
      </c>
      <c r="DH1150" s="185">
        <v>0</v>
      </c>
      <c r="DI1150" s="185">
        <v>30</v>
      </c>
      <c r="DJ1150" s="185">
        <v>0</v>
      </c>
      <c r="DK1150" s="185">
        <v>0</v>
      </c>
      <c r="DL1150" s="185">
        <v>4276</v>
      </c>
      <c r="DM1150" s="187">
        <v>44197</v>
      </c>
      <c r="DN1150" s="187">
        <v>44198</v>
      </c>
      <c r="DO1150" s="185">
        <v>0</v>
      </c>
      <c r="DP1150" s="185">
        <v>188400</v>
      </c>
      <c r="DQ1150" s="185">
        <v>47100</v>
      </c>
      <c r="DR1150" s="185" t="s">
        <v>2043</v>
      </c>
      <c r="DS1150" s="185" t="s">
        <v>1903</v>
      </c>
      <c r="DT1150" s="185">
        <v>188400</v>
      </c>
      <c r="DV1150" s="185" t="s">
        <v>1928</v>
      </c>
      <c r="DW1150" s="185">
        <v>4709000</v>
      </c>
      <c r="DX1150" s="185" t="s">
        <v>1896</v>
      </c>
    </row>
    <row r="1151" spans="1:128" x14ac:dyDescent="0.25">
      <c r="A1151" s="185">
        <v>30</v>
      </c>
      <c r="B1151" s="185">
        <v>1150000</v>
      </c>
      <c r="D1151" s="230">
        <v>2.436E-2</v>
      </c>
      <c r="E1151" s="185">
        <v>28014</v>
      </c>
      <c r="F1151" s="185">
        <v>79768133</v>
      </c>
      <c r="I1151" s="185">
        <v>1367323</v>
      </c>
      <c r="J1151" s="185">
        <v>575218</v>
      </c>
      <c r="L1151" s="185">
        <v>1542655</v>
      </c>
      <c r="M1151" s="185" t="s">
        <v>1889</v>
      </c>
      <c r="N1151" s="185" t="s">
        <v>2044</v>
      </c>
      <c r="R1151" s="185" t="s">
        <v>1264</v>
      </c>
      <c r="S1151" s="185" t="s">
        <v>306</v>
      </c>
      <c r="T1151" s="185" t="s">
        <v>306</v>
      </c>
      <c r="U1151" s="185" t="s">
        <v>460</v>
      </c>
      <c r="V1151" s="185" t="s">
        <v>1949</v>
      </c>
      <c r="W1151" s="185" t="s">
        <v>1297</v>
      </c>
      <c r="X1151" s="185" t="s">
        <v>2033</v>
      </c>
      <c r="Y1151" s="185" t="s">
        <v>1881</v>
      </c>
      <c r="Z1151" s="185" t="s">
        <v>1909</v>
      </c>
      <c r="AA1151" s="185" t="s">
        <v>1883</v>
      </c>
      <c r="AB1151" s="185" t="s">
        <v>1883</v>
      </c>
      <c r="AC1151" s="185" t="s">
        <v>5984</v>
      </c>
      <c r="AD1151" s="185" t="s">
        <v>1989</v>
      </c>
      <c r="AE1151" s="185" t="s">
        <v>1989</v>
      </c>
      <c r="AF1151" s="185" t="s">
        <v>1888</v>
      </c>
      <c r="AG1151" s="185" t="s">
        <v>1889</v>
      </c>
      <c r="AH1151" s="185" t="s">
        <v>1912</v>
      </c>
      <c r="AI1151" s="185" t="s">
        <v>1890</v>
      </c>
      <c r="AK1151" s="185" t="s">
        <v>2037</v>
      </c>
      <c r="AL1151" s="185" t="s">
        <v>3345</v>
      </c>
      <c r="AM1151" s="185" t="s">
        <v>5985</v>
      </c>
      <c r="AN1151" s="185" t="s">
        <v>1895</v>
      </c>
      <c r="AO1151" s="185" t="s">
        <v>2440</v>
      </c>
      <c r="AP1151" s="185" t="s">
        <v>1896</v>
      </c>
      <c r="AQ1151" s="185" t="s">
        <v>1949</v>
      </c>
      <c r="AR1151" s="185" t="s">
        <v>3251</v>
      </c>
      <c r="AS1151" s="185">
        <v>1150436</v>
      </c>
      <c r="AT1151" s="185" t="s">
        <v>3251</v>
      </c>
      <c r="AV1151" s="185" t="s">
        <v>1920</v>
      </c>
      <c r="AW1151" s="185">
        <v>1150436</v>
      </c>
      <c r="AX1151" s="185">
        <v>0</v>
      </c>
      <c r="AY1151" s="185" t="s">
        <v>2050</v>
      </c>
      <c r="AZ1151" s="186">
        <v>0</v>
      </c>
      <c r="BA1151" s="231">
        <v>0</v>
      </c>
      <c r="BB1151" s="185">
        <v>0</v>
      </c>
      <c r="BD1151" s="187">
        <v>27993</v>
      </c>
      <c r="BE1151" s="187">
        <v>42464</v>
      </c>
      <c r="BF1151" s="187">
        <v>42464</v>
      </c>
      <c r="BH1151" s="187">
        <v>43194</v>
      </c>
      <c r="BI1151" s="187">
        <v>43558</v>
      </c>
      <c r="BM1151" s="185" t="s">
        <v>1900</v>
      </c>
      <c r="BN1151" s="185" t="s">
        <v>1275</v>
      </c>
      <c r="BV1151" s="185" t="s">
        <v>1901</v>
      </c>
      <c r="BW1151" s="185" t="s">
        <v>1896</v>
      </c>
      <c r="BX1151" s="185" t="s">
        <v>2025</v>
      </c>
      <c r="BY1151" s="187">
        <v>44290</v>
      </c>
      <c r="BZ1151" s="187">
        <v>44290</v>
      </c>
      <c r="CA1151" s="185">
        <v>0</v>
      </c>
      <c r="CB1151" s="185">
        <v>1150436</v>
      </c>
      <c r="CC1151" s="185">
        <v>0</v>
      </c>
      <c r="CD1151" s="185">
        <v>102854</v>
      </c>
      <c r="CE1151" s="185">
        <v>0</v>
      </c>
      <c r="CF1151" s="185">
        <v>0</v>
      </c>
      <c r="CG1151" s="185">
        <v>0</v>
      </c>
      <c r="CH1151" s="185">
        <v>0</v>
      </c>
      <c r="CI1151" s="185">
        <v>0</v>
      </c>
      <c r="CK1151" s="185">
        <v>0</v>
      </c>
      <c r="CL1151" s="185">
        <v>0</v>
      </c>
      <c r="CM1151" s="185">
        <v>0</v>
      </c>
      <c r="CN1151" s="185">
        <v>0</v>
      </c>
      <c r="CO1151" s="185">
        <v>0</v>
      </c>
      <c r="CP1151" s="185">
        <v>66098</v>
      </c>
      <c r="CQ1151" s="185">
        <v>0</v>
      </c>
      <c r="CR1151" s="185">
        <v>0</v>
      </c>
      <c r="CS1151" s="185">
        <v>0</v>
      </c>
      <c r="CT1151" s="185">
        <v>0</v>
      </c>
      <c r="CU1151" s="185">
        <v>0</v>
      </c>
      <c r="CV1151" s="185">
        <v>0</v>
      </c>
      <c r="CW1151" s="185">
        <v>1319388</v>
      </c>
      <c r="CX1151" s="185">
        <v>157969</v>
      </c>
      <c r="CY1151" s="185">
        <v>1161419</v>
      </c>
      <c r="CZ1151" s="185" t="s">
        <v>8035</v>
      </c>
      <c r="DA1151" s="185">
        <v>109949</v>
      </c>
      <c r="DB1151" s="185">
        <v>97700</v>
      </c>
      <c r="DC1151" s="185">
        <v>138000</v>
      </c>
      <c r="DD1151" s="185">
        <v>1217000</v>
      </c>
      <c r="DE1151" s="185">
        <v>48700</v>
      </c>
      <c r="DF1151" s="185">
        <v>24300</v>
      </c>
      <c r="DG1151" s="185">
        <v>36500</v>
      </c>
      <c r="DH1151" s="185">
        <v>0</v>
      </c>
      <c r="DI1151" s="185">
        <v>30</v>
      </c>
      <c r="DJ1151" s="185">
        <v>0</v>
      </c>
      <c r="DK1151" s="185">
        <v>0</v>
      </c>
      <c r="DL1151" s="185">
        <v>0</v>
      </c>
      <c r="DM1151" s="187">
        <v>44305</v>
      </c>
      <c r="DN1151" s="187">
        <v>44323</v>
      </c>
      <c r="DO1151" s="185">
        <v>0</v>
      </c>
      <c r="DP1151" s="185">
        <v>46000</v>
      </c>
      <c r="DQ1151" s="185">
        <v>0</v>
      </c>
      <c r="DR1151" s="185" t="s">
        <v>2043</v>
      </c>
      <c r="DS1151" s="185" t="s">
        <v>1903</v>
      </c>
      <c r="DT1151" s="185">
        <v>46000</v>
      </c>
      <c r="DV1151" s="185" t="s">
        <v>1928</v>
      </c>
      <c r="DW1151" s="185">
        <v>1150000</v>
      </c>
      <c r="DX1151" s="185" t="s">
        <v>1896</v>
      </c>
    </row>
    <row r="1152" spans="1:128" x14ac:dyDescent="0.25">
      <c r="A1152" s="185">
        <v>30</v>
      </c>
      <c r="B1152" s="185">
        <v>1150000</v>
      </c>
      <c r="D1152" s="230">
        <v>5.2199999999999998E-3</v>
      </c>
      <c r="E1152" s="185">
        <v>6003</v>
      </c>
      <c r="F1152" s="185">
        <v>79782052</v>
      </c>
      <c r="I1152" s="185">
        <v>1367323</v>
      </c>
      <c r="J1152" s="185">
        <v>575218</v>
      </c>
      <c r="L1152" s="185">
        <v>1540351</v>
      </c>
      <c r="M1152" s="185" t="s">
        <v>1889</v>
      </c>
      <c r="N1152" s="185" t="s">
        <v>2044</v>
      </c>
      <c r="R1152" s="185" t="s">
        <v>1264</v>
      </c>
      <c r="S1152" s="185" t="s">
        <v>306</v>
      </c>
      <c r="T1152" s="185" t="s">
        <v>306</v>
      </c>
      <c r="U1152" s="185" t="s">
        <v>4092</v>
      </c>
      <c r="V1152" s="185" t="s">
        <v>1949</v>
      </c>
      <c r="W1152" s="185" t="s">
        <v>1188</v>
      </c>
      <c r="X1152" s="185" t="s">
        <v>1880</v>
      </c>
      <c r="Y1152" s="185" t="s">
        <v>2084</v>
      </c>
      <c r="Z1152" s="185" t="s">
        <v>1909</v>
      </c>
      <c r="AA1152" s="185" t="s">
        <v>1883</v>
      </c>
      <c r="AB1152" s="185" t="s">
        <v>1883</v>
      </c>
      <c r="AC1152" s="185" t="s">
        <v>5986</v>
      </c>
      <c r="AD1152" s="185" t="s">
        <v>1989</v>
      </c>
      <c r="AE1152" s="185" t="s">
        <v>1911</v>
      </c>
      <c r="AF1152" s="185" t="s">
        <v>1887</v>
      </c>
      <c r="AG1152" s="185" t="s">
        <v>1989</v>
      </c>
      <c r="AH1152" s="185" t="s">
        <v>1912</v>
      </c>
      <c r="AI1152" s="185" t="s">
        <v>1890</v>
      </c>
      <c r="AK1152" s="185" t="s">
        <v>4116</v>
      </c>
      <c r="AL1152" s="185" t="s">
        <v>5987</v>
      </c>
      <c r="AM1152" s="185" t="s">
        <v>5988</v>
      </c>
      <c r="AN1152" s="185" t="s">
        <v>2068</v>
      </c>
      <c r="AO1152" s="185" t="s">
        <v>2394</v>
      </c>
      <c r="AP1152" s="185" t="s">
        <v>1896</v>
      </c>
      <c r="AQ1152" s="185" t="s">
        <v>1949</v>
      </c>
      <c r="AR1152" s="185" t="s">
        <v>3251</v>
      </c>
      <c r="AS1152" s="185">
        <v>1150436</v>
      </c>
      <c r="AT1152" s="185" t="s">
        <v>3251</v>
      </c>
      <c r="AV1152" s="185" t="s">
        <v>1920</v>
      </c>
      <c r="AW1152" s="185">
        <v>1150436</v>
      </c>
      <c r="AX1152" s="185">
        <v>0</v>
      </c>
      <c r="AY1152" s="185" t="s">
        <v>2050</v>
      </c>
      <c r="AZ1152" s="186">
        <v>0</v>
      </c>
      <c r="BA1152" s="231">
        <v>0</v>
      </c>
      <c r="BB1152" s="185">
        <v>0</v>
      </c>
      <c r="BD1152" s="187">
        <v>26810</v>
      </c>
      <c r="BE1152" s="187">
        <v>41618</v>
      </c>
      <c r="BF1152" s="187">
        <v>41618</v>
      </c>
      <c r="BH1152" s="187">
        <v>43809</v>
      </c>
      <c r="BI1152" s="187">
        <v>44174</v>
      </c>
      <c r="BM1152" s="185" t="s">
        <v>1900</v>
      </c>
      <c r="BN1152" s="185" t="s">
        <v>1275</v>
      </c>
      <c r="BV1152" s="185" t="s">
        <v>1901</v>
      </c>
      <c r="BW1152" s="185" t="s">
        <v>1896</v>
      </c>
      <c r="BX1152" s="185" t="s">
        <v>2025</v>
      </c>
      <c r="BY1152" s="187">
        <v>43444</v>
      </c>
      <c r="BZ1152" s="187">
        <v>44175</v>
      </c>
      <c r="CA1152" s="185">
        <v>0</v>
      </c>
      <c r="CB1152" s="185">
        <v>1150436</v>
      </c>
      <c r="CC1152" s="185">
        <v>0</v>
      </c>
      <c r="CD1152" s="185">
        <v>102854</v>
      </c>
      <c r="CE1152" s="185">
        <v>0</v>
      </c>
      <c r="CF1152" s="185">
        <v>0</v>
      </c>
      <c r="CG1152" s="185">
        <v>0</v>
      </c>
      <c r="CH1152" s="185">
        <v>0</v>
      </c>
      <c r="CI1152" s="185">
        <v>0</v>
      </c>
      <c r="CK1152" s="185">
        <v>0</v>
      </c>
      <c r="CL1152" s="185">
        <v>0</v>
      </c>
      <c r="CM1152" s="185">
        <v>0</v>
      </c>
      <c r="CN1152" s="185">
        <v>0</v>
      </c>
      <c r="CO1152" s="185">
        <v>0</v>
      </c>
      <c r="CP1152" s="185">
        <v>66098</v>
      </c>
      <c r="CQ1152" s="185">
        <v>0</v>
      </c>
      <c r="CR1152" s="185">
        <v>0</v>
      </c>
      <c r="CS1152" s="185">
        <v>0</v>
      </c>
      <c r="CT1152" s="185">
        <v>0</v>
      </c>
      <c r="CU1152" s="185">
        <v>0</v>
      </c>
      <c r="CV1152" s="185">
        <v>0</v>
      </c>
      <c r="CW1152" s="185">
        <v>1319388</v>
      </c>
      <c r="CX1152" s="185">
        <v>157969</v>
      </c>
      <c r="CY1152" s="185">
        <v>1161419</v>
      </c>
      <c r="CZ1152" s="185" t="s">
        <v>8035</v>
      </c>
      <c r="DA1152" s="185">
        <v>109949</v>
      </c>
      <c r="DB1152" s="185">
        <v>97700</v>
      </c>
      <c r="DC1152" s="185">
        <v>138000</v>
      </c>
      <c r="DD1152" s="185">
        <v>1217000</v>
      </c>
      <c r="DE1152" s="185">
        <v>48700</v>
      </c>
      <c r="DF1152" s="185">
        <v>24300</v>
      </c>
      <c r="DG1152" s="185">
        <v>36500</v>
      </c>
      <c r="DH1152" s="185">
        <v>0</v>
      </c>
      <c r="DI1152" s="185">
        <v>30</v>
      </c>
      <c r="DJ1152" s="185">
        <v>0</v>
      </c>
      <c r="DK1152" s="185">
        <v>0</v>
      </c>
      <c r="DL1152" s="185">
        <v>0</v>
      </c>
      <c r="DM1152" s="187">
        <v>44197</v>
      </c>
      <c r="DN1152" s="187">
        <v>44211</v>
      </c>
      <c r="DO1152" s="185">
        <v>0</v>
      </c>
      <c r="DP1152" s="185">
        <v>46000</v>
      </c>
      <c r="DQ1152" s="185">
        <v>0</v>
      </c>
      <c r="DR1152" s="185" t="s">
        <v>1888</v>
      </c>
      <c r="DS1152" s="185" t="s">
        <v>1911</v>
      </c>
      <c r="DT1152" s="185">
        <v>46000</v>
      </c>
      <c r="DV1152" s="185" t="s">
        <v>1928</v>
      </c>
      <c r="DW1152" s="185">
        <v>1150000</v>
      </c>
      <c r="DX1152" s="185" t="s">
        <v>1896</v>
      </c>
    </row>
    <row r="1153" spans="1:128" x14ac:dyDescent="0.25">
      <c r="A1153" s="185">
        <v>30</v>
      </c>
      <c r="B1153" s="185">
        <v>1081000</v>
      </c>
      <c r="D1153" s="230">
        <v>1.044E-2</v>
      </c>
      <c r="E1153" s="185">
        <v>11286</v>
      </c>
      <c r="F1153" s="185">
        <v>79794973</v>
      </c>
      <c r="I1153" s="185">
        <v>1295460</v>
      </c>
      <c r="J1153" s="185">
        <v>540724</v>
      </c>
      <c r="L1153" s="185">
        <v>1455515</v>
      </c>
      <c r="M1153" s="185" t="s">
        <v>2318</v>
      </c>
      <c r="N1153" s="185" t="s">
        <v>2227</v>
      </c>
      <c r="R1153" s="185" t="s">
        <v>1264</v>
      </c>
      <c r="S1153" s="185" t="s">
        <v>784</v>
      </c>
      <c r="T1153" s="185" t="s">
        <v>249</v>
      </c>
      <c r="U1153" s="185" t="s">
        <v>682</v>
      </c>
      <c r="V1153" s="185" t="s">
        <v>2248</v>
      </c>
      <c r="W1153" s="185" t="s">
        <v>4</v>
      </c>
      <c r="X1153" s="185" t="s">
        <v>1880</v>
      </c>
      <c r="Y1153" s="185" t="s">
        <v>1987</v>
      </c>
      <c r="Z1153" s="185" t="s">
        <v>2320</v>
      </c>
      <c r="AA1153" s="185" t="s">
        <v>1883</v>
      </c>
      <c r="AB1153" s="185" t="s">
        <v>1920</v>
      </c>
      <c r="AC1153" s="185" t="s">
        <v>5989</v>
      </c>
      <c r="AD1153" s="185" t="s">
        <v>2334</v>
      </c>
      <c r="AE1153" s="185" t="s">
        <v>1887</v>
      </c>
      <c r="AF1153" s="185" t="s">
        <v>1888</v>
      </c>
      <c r="AG1153" s="185" t="s">
        <v>1889</v>
      </c>
      <c r="AH1153" s="185" t="s">
        <v>1912</v>
      </c>
      <c r="AI1153" s="185" t="s">
        <v>1890</v>
      </c>
      <c r="AK1153" s="185" t="s">
        <v>3346</v>
      </c>
      <c r="AL1153" s="185" t="s">
        <v>5990</v>
      </c>
      <c r="AM1153" s="185" t="s">
        <v>5991</v>
      </c>
      <c r="AN1153" s="185" t="s">
        <v>1941</v>
      </c>
      <c r="AO1153" s="185" t="s">
        <v>2827</v>
      </c>
      <c r="AP1153" s="185" t="s">
        <v>1896</v>
      </c>
      <c r="AQ1153" s="185" t="s">
        <v>2248</v>
      </c>
      <c r="AR1153" s="185" t="s">
        <v>2252</v>
      </c>
      <c r="AS1153" s="185">
        <v>1081448</v>
      </c>
      <c r="AT1153" s="185" t="s">
        <v>2252</v>
      </c>
      <c r="AV1153" s="185" t="s">
        <v>1920</v>
      </c>
      <c r="AW1153" s="185">
        <v>1081448</v>
      </c>
      <c r="AX1153" s="185">
        <v>0</v>
      </c>
      <c r="AY1153" s="185" t="s">
        <v>2233</v>
      </c>
      <c r="AZ1153" s="186">
        <v>0</v>
      </c>
      <c r="BA1153" s="231">
        <v>0</v>
      </c>
      <c r="BB1153" s="185">
        <v>0</v>
      </c>
      <c r="BC1153" s="185" t="s">
        <v>1332</v>
      </c>
      <c r="BD1153" s="187">
        <v>28525</v>
      </c>
      <c r="BE1153" s="187">
        <v>36662</v>
      </c>
      <c r="BF1153" s="187">
        <v>36662</v>
      </c>
      <c r="BH1153" s="187">
        <v>43967</v>
      </c>
      <c r="BI1153" s="187">
        <v>44331</v>
      </c>
      <c r="BM1153" s="185" t="s">
        <v>5992</v>
      </c>
      <c r="BN1153" s="185" t="s">
        <v>5993</v>
      </c>
      <c r="BV1153" s="185" t="s">
        <v>1901</v>
      </c>
      <c r="BW1153" s="185" t="s">
        <v>1926</v>
      </c>
      <c r="BX1153" s="185" t="s">
        <v>2025</v>
      </c>
      <c r="BY1153" s="187">
        <v>43967</v>
      </c>
      <c r="BZ1153" s="187">
        <v>44332</v>
      </c>
      <c r="CA1153" s="185">
        <v>0</v>
      </c>
      <c r="CB1153" s="185">
        <v>1081448</v>
      </c>
      <c r="CC1153" s="185">
        <v>0</v>
      </c>
      <c r="CD1153" s="185">
        <v>102854</v>
      </c>
      <c r="CE1153" s="185">
        <v>0</v>
      </c>
      <c r="CF1153" s="185">
        <v>0</v>
      </c>
      <c r="CG1153" s="185">
        <v>0</v>
      </c>
      <c r="CH1153" s="185">
        <v>0</v>
      </c>
      <c r="CI1153" s="185">
        <v>0</v>
      </c>
      <c r="CK1153" s="185">
        <v>0</v>
      </c>
      <c r="CL1153" s="185">
        <v>0</v>
      </c>
      <c r="CM1153" s="185">
        <v>0</v>
      </c>
      <c r="CN1153" s="185">
        <v>0</v>
      </c>
      <c r="CO1153" s="185">
        <v>0</v>
      </c>
      <c r="CP1153" s="185">
        <v>66098</v>
      </c>
      <c r="CQ1153" s="185">
        <v>0</v>
      </c>
      <c r="CR1153" s="185">
        <v>0</v>
      </c>
      <c r="CS1153" s="185">
        <v>0</v>
      </c>
      <c r="CT1153" s="185">
        <v>0</v>
      </c>
      <c r="CU1153" s="185">
        <v>0</v>
      </c>
      <c r="CV1153" s="185">
        <v>0</v>
      </c>
      <c r="CW1153" s="185">
        <v>1250400</v>
      </c>
      <c r="CX1153" s="185">
        <v>490814</v>
      </c>
      <c r="CY1153" s="185">
        <v>759586</v>
      </c>
      <c r="CZ1153" s="185" t="s">
        <v>8035</v>
      </c>
      <c r="DA1153" s="185">
        <v>104200</v>
      </c>
      <c r="DB1153" s="185">
        <v>91900</v>
      </c>
      <c r="DC1153" s="185">
        <v>129700</v>
      </c>
      <c r="DD1153" s="185">
        <v>1148000</v>
      </c>
      <c r="DE1153" s="185">
        <v>45900</v>
      </c>
      <c r="DF1153" s="185">
        <v>23000</v>
      </c>
      <c r="DG1153" s="185">
        <v>34400</v>
      </c>
      <c r="DH1153" s="185">
        <v>0</v>
      </c>
      <c r="DI1153" s="185">
        <v>30</v>
      </c>
      <c r="DJ1153" s="185">
        <v>0</v>
      </c>
      <c r="DK1153" s="185">
        <v>0</v>
      </c>
      <c r="DL1153" s="185">
        <v>0</v>
      </c>
      <c r="DM1153" s="187">
        <v>44337</v>
      </c>
      <c r="DN1153" s="187">
        <v>44358</v>
      </c>
      <c r="DO1153" s="185">
        <v>0</v>
      </c>
      <c r="DP1153" s="185">
        <v>43200</v>
      </c>
      <c r="DQ1153" s="185">
        <v>0</v>
      </c>
      <c r="DR1153" s="185" t="s">
        <v>1888</v>
      </c>
      <c r="DS1153" s="185" t="s">
        <v>1887</v>
      </c>
      <c r="DT1153" s="185">
        <v>43200</v>
      </c>
      <c r="DV1153" s="185" t="s">
        <v>2324</v>
      </c>
      <c r="DW1153" s="185">
        <v>1081000</v>
      </c>
      <c r="DX1153" s="185" t="s">
        <v>1896</v>
      </c>
    </row>
    <row r="1154" spans="1:128" x14ac:dyDescent="0.25">
      <c r="A1154" s="185">
        <v>29</v>
      </c>
      <c r="B1154" s="185">
        <v>3819300</v>
      </c>
      <c r="C1154" s="185">
        <v>1</v>
      </c>
      <c r="D1154" s="230">
        <v>2.436E-2</v>
      </c>
      <c r="E1154" s="185">
        <v>93038</v>
      </c>
      <c r="F1154" s="185">
        <v>79799317</v>
      </c>
      <c r="H1154" s="185" t="s">
        <v>1332</v>
      </c>
      <c r="I1154" s="185">
        <v>4065960</v>
      </c>
      <c r="J1154" s="185">
        <v>1382756</v>
      </c>
      <c r="L1154" s="185">
        <v>4587835</v>
      </c>
      <c r="M1154" s="185" t="s">
        <v>1947</v>
      </c>
      <c r="N1154" s="185" t="s">
        <v>1962</v>
      </c>
      <c r="R1154" s="185" t="s">
        <v>1879</v>
      </c>
      <c r="S1154" s="185" t="s">
        <v>148</v>
      </c>
      <c r="T1154" s="185" t="s">
        <v>128</v>
      </c>
      <c r="U1154" s="185" t="s">
        <v>682</v>
      </c>
      <c r="V1154" s="185" t="s">
        <v>1963</v>
      </c>
      <c r="W1154" s="185" t="s">
        <v>874</v>
      </c>
      <c r="X1154" s="185" t="s">
        <v>2045</v>
      </c>
      <c r="Y1154" s="185" t="s">
        <v>1987</v>
      </c>
      <c r="Z1154" s="185" t="s">
        <v>1950</v>
      </c>
      <c r="AA1154" s="185" t="s">
        <v>1883</v>
      </c>
      <c r="AB1154" s="185" t="s">
        <v>1898</v>
      </c>
      <c r="AC1154" s="185" t="s">
        <v>5994</v>
      </c>
      <c r="AD1154" s="185" t="s">
        <v>1952</v>
      </c>
      <c r="AE1154" s="185" t="s">
        <v>1887</v>
      </c>
      <c r="AF1154" s="185" t="s">
        <v>1888</v>
      </c>
      <c r="AG1154" s="185" t="s">
        <v>1889</v>
      </c>
      <c r="AH1154" s="185" t="s">
        <v>1883</v>
      </c>
      <c r="AI1154" s="185" t="s">
        <v>1890</v>
      </c>
      <c r="AK1154" s="185" t="s">
        <v>362</v>
      </c>
      <c r="AL1154" s="185" t="s">
        <v>2030</v>
      </c>
      <c r="AM1154" s="185" t="s">
        <v>5995</v>
      </c>
      <c r="AN1154" s="185" t="s">
        <v>5996</v>
      </c>
      <c r="AO1154" s="185" t="s">
        <v>2183</v>
      </c>
      <c r="AP1154" s="185" t="s">
        <v>1896</v>
      </c>
      <c r="AQ1154" s="185" t="s">
        <v>1963</v>
      </c>
      <c r="AR1154" s="185" t="s">
        <v>2307</v>
      </c>
      <c r="AS1154" s="185">
        <v>3950730</v>
      </c>
      <c r="AT1154" s="185" t="s">
        <v>2307</v>
      </c>
      <c r="AV1154" s="185" t="s">
        <v>1920</v>
      </c>
      <c r="AW1154" s="185">
        <v>3950730</v>
      </c>
      <c r="AX1154" s="185">
        <v>0</v>
      </c>
      <c r="AY1154" s="185" t="s">
        <v>1968</v>
      </c>
      <c r="AZ1154" s="186">
        <v>0</v>
      </c>
      <c r="BA1154" s="231">
        <v>8</v>
      </c>
      <c r="BB1154" s="185">
        <v>0</v>
      </c>
      <c r="BD1154" s="187">
        <v>27806</v>
      </c>
      <c r="BE1154" s="187">
        <v>41093</v>
      </c>
      <c r="BF1154" s="187">
        <v>41093</v>
      </c>
      <c r="BH1154" s="187">
        <v>43649</v>
      </c>
      <c r="BI1154" s="187">
        <v>44014</v>
      </c>
      <c r="BO1154" s="185" t="s">
        <v>1969</v>
      </c>
      <c r="BR1154" s="185" t="s">
        <v>1970</v>
      </c>
      <c r="BV1154" s="185" t="s">
        <v>1901</v>
      </c>
      <c r="BW1154" s="185" t="s">
        <v>1960</v>
      </c>
      <c r="BX1154" s="185" t="s">
        <v>1902</v>
      </c>
      <c r="BY1154" s="187">
        <v>42919</v>
      </c>
      <c r="BZ1154" s="187">
        <v>44015</v>
      </c>
      <c r="CA1154" s="185">
        <v>0</v>
      </c>
      <c r="CB1154" s="185">
        <v>3950730</v>
      </c>
      <c r="CC1154" s="185">
        <v>0</v>
      </c>
      <c r="CD1154" s="185">
        <v>0</v>
      </c>
      <c r="CE1154" s="185">
        <v>0</v>
      </c>
      <c r="CF1154" s="185">
        <v>0</v>
      </c>
      <c r="CG1154" s="185">
        <v>0</v>
      </c>
      <c r="CH1154" s="185">
        <v>0</v>
      </c>
      <c r="CI1154" s="185">
        <v>0</v>
      </c>
      <c r="CK1154" s="185">
        <v>0</v>
      </c>
      <c r="CL1154" s="185">
        <v>0</v>
      </c>
      <c r="CM1154" s="185">
        <v>0</v>
      </c>
      <c r="CN1154" s="185">
        <v>0</v>
      </c>
      <c r="CO1154" s="185">
        <v>0</v>
      </c>
      <c r="CP1154" s="185">
        <v>0</v>
      </c>
      <c r="CQ1154" s="185">
        <v>316058</v>
      </c>
      <c r="CR1154" s="185">
        <v>0</v>
      </c>
      <c r="CS1154" s="185">
        <v>0</v>
      </c>
      <c r="CT1154" s="185">
        <v>0</v>
      </c>
      <c r="CU1154" s="185">
        <v>0</v>
      </c>
      <c r="CV1154" s="185">
        <v>0</v>
      </c>
      <c r="CW1154" s="185">
        <v>4266788</v>
      </c>
      <c r="CX1154" s="185">
        <v>1970993</v>
      </c>
      <c r="CY1154" s="185">
        <v>2295795</v>
      </c>
      <c r="CZ1154" s="185" t="s">
        <v>8035</v>
      </c>
      <c r="DA1154" s="185">
        <v>355566</v>
      </c>
      <c r="DB1154" s="185">
        <v>335800</v>
      </c>
      <c r="DC1154" s="185">
        <v>474100</v>
      </c>
      <c r="DD1154" s="185">
        <v>4267000</v>
      </c>
      <c r="DE1154" s="185">
        <v>170700</v>
      </c>
      <c r="DF1154" s="185">
        <v>85300</v>
      </c>
      <c r="DG1154" s="185">
        <v>128000</v>
      </c>
      <c r="DH1154" s="185">
        <v>0</v>
      </c>
      <c r="DI1154" s="185">
        <v>30</v>
      </c>
      <c r="DJ1154" s="185">
        <v>0</v>
      </c>
      <c r="DK1154" s="185">
        <v>0</v>
      </c>
      <c r="DL1154" s="185">
        <v>5800</v>
      </c>
      <c r="DM1154" s="187">
        <v>44138</v>
      </c>
      <c r="DN1154" s="187">
        <v>44159</v>
      </c>
      <c r="DO1154" s="185">
        <v>0</v>
      </c>
      <c r="DP1154" s="185">
        <v>158000</v>
      </c>
      <c r="DQ1154" s="185">
        <v>39500</v>
      </c>
      <c r="DR1154" s="185" t="s">
        <v>2051</v>
      </c>
      <c r="DS1154" s="185" t="s">
        <v>1887</v>
      </c>
      <c r="DT1154" s="185">
        <v>158000</v>
      </c>
      <c r="DV1154" s="185" t="s">
        <v>1961</v>
      </c>
      <c r="DW1154" s="185">
        <v>3951000</v>
      </c>
      <c r="DX1154" s="185" t="s">
        <v>1896</v>
      </c>
    </row>
    <row r="1155" spans="1:128" x14ac:dyDescent="0.25">
      <c r="A1155" s="185">
        <v>30</v>
      </c>
      <c r="B1155" s="185">
        <v>3212000</v>
      </c>
      <c r="D1155" s="230">
        <v>6.9599999999999995E-2</v>
      </c>
      <c r="E1155" s="185">
        <v>223555</v>
      </c>
      <c r="F1155" s="185">
        <v>79803360</v>
      </c>
      <c r="I1155" s="185">
        <v>3305347</v>
      </c>
      <c r="J1155" s="185">
        <v>1124086</v>
      </c>
      <c r="L1155" s="185">
        <v>3729993</v>
      </c>
      <c r="M1155" s="185" t="s">
        <v>2748</v>
      </c>
      <c r="N1155" s="185" t="s">
        <v>295</v>
      </c>
      <c r="R1155" s="185" t="s">
        <v>1264</v>
      </c>
      <c r="S1155" s="185" t="s">
        <v>603</v>
      </c>
      <c r="T1155" s="185" t="s">
        <v>774</v>
      </c>
      <c r="U1155" s="185" t="s">
        <v>460</v>
      </c>
      <c r="V1155" s="185" t="s">
        <v>2012</v>
      </c>
      <c r="W1155" s="185" t="s">
        <v>7287</v>
      </c>
      <c r="X1155" s="185" t="s">
        <v>1880</v>
      </c>
      <c r="Y1155" s="185" t="s">
        <v>2084</v>
      </c>
      <c r="Z1155" s="185" t="s">
        <v>2750</v>
      </c>
      <c r="AA1155" s="185" t="s">
        <v>1883</v>
      </c>
      <c r="AB1155" s="185" t="s">
        <v>1913</v>
      </c>
      <c r="AC1155" s="185" t="s">
        <v>5997</v>
      </c>
      <c r="AD1155" s="185" t="s">
        <v>3816</v>
      </c>
      <c r="AE1155" s="185" t="s">
        <v>1989</v>
      </c>
      <c r="AF1155" s="185" t="s">
        <v>1888</v>
      </c>
      <c r="AG1155" s="185" t="s">
        <v>1889</v>
      </c>
      <c r="AH1155" s="185" t="s">
        <v>1912</v>
      </c>
      <c r="AI1155" s="185" t="s">
        <v>1890</v>
      </c>
      <c r="AK1155" s="185" t="s">
        <v>5998</v>
      </c>
      <c r="AL1155" s="185" t="s">
        <v>2126</v>
      </c>
      <c r="AM1155" s="185" t="s">
        <v>5999</v>
      </c>
      <c r="AN1155" s="185" t="s">
        <v>2708</v>
      </c>
      <c r="AO1155" s="185" t="s">
        <v>2931</v>
      </c>
      <c r="AP1155" s="185" t="s">
        <v>1896</v>
      </c>
      <c r="AQ1155" s="185" t="s">
        <v>2012</v>
      </c>
      <c r="AR1155" s="185" t="s">
        <v>2217</v>
      </c>
      <c r="AS1155" s="185">
        <v>3211673</v>
      </c>
      <c r="AT1155" s="185" t="s">
        <v>2217</v>
      </c>
      <c r="AV1155" s="185" t="s">
        <v>1920</v>
      </c>
      <c r="AW1155" s="185">
        <v>3211673</v>
      </c>
      <c r="AX1155" s="185">
        <v>0</v>
      </c>
      <c r="AY1155" s="185" t="s">
        <v>2218</v>
      </c>
      <c r="AZ1155" s="186">
        <v>0</v>
      </c>
      <c r="BA1155" s="231">
        <v>25</v>
      </c>
      <c r="BB1155" s="185">
        <v>10</v>
      </c>
      <c r="BD1155" s="187">
        <v>28115</v>
      </c>
      <c r="BE1155" s="187">
        <v>43208</v>
      </c>
      <c r="BF1155" s="187">
        <v>43208</v>
      </c>
      <c r="BH1155" s="187">
        <v>43939</v>
      </c>
      <c r="BI1155" s="187">
        <v>44303</v>
      </c>
      <c r="BO1155" s="185" t="s">
        <v>295</v>
      </c>
      <c r="BR1155" s="185" t="s">
        <v>2060</v>
      </c>
      <c r="BV1155" s="185" t="s">
        <v>1901</v>
      </c>
      <c r="BW1155" s="185" t="s">
        <v>1896</v>
      </c>
      <c r="BX1155" s="185" t="s">
        <v>2025</v>
      </c>
      <c r="BY1155" s="187">
        <v>43208</v>
      </c>
      <c r="BZ1155" s="187">
        <v>44304</v>
      </c>
      <c r="CA1155" s="185">
        <v>0</v>
      </c>
      <c r="CB1155" s="185">
        <v>3211673</v>
      </c>
      <c r="CC1155" s="185">
        <v>0</v>
      </c>
      <c r="CD1155" s="185">
        <v>0</v>
      </c>
      <c r="CE1155" s="185">
        <v>0</v>
      </c>
      <c r="CF1155" s="185">
        <v>0</v>
      </c>
      <c r="CG1155" s="185">
        <v>0</v>
      </c>
      <c r="CH1155" s="185">
        <v>0</v>
      </c>
      <c r="CI1155" s="185">
        <v>0</v>
      </c>
      <c r="CK1155" s="185">
        <v>1790396</v>
      </c>
      <c r="CL1155" s="185">
        <v>0</v>
      </c>
      <c r="CM1155" s="185">
        <v>0</v>
      </c>
      <c r="CN1155" s="185">
        <v>0</v>
      </c>
      <c r="CO1155" s="185">
        <v>321167</v>
      </c>
      <c r="CP1155" s="185">
        <v>0</v>
      </c>
      <c r="CQ1155" s="185">
        <v>802918</v>
      </c>
      <c r="CR1155" s="185">
        <v>0</v>
      </c>
      <c r="CS1155" s="185">
        <v>214112</v>
      </c>
      <c r="CT1155" s="185">
        <v>0</v>
      </c>
      <c r="CU1155" s="185">
        <v>0</v>
      </c>
      <c r="CV1155" s="185">
        <v>0</v>
      </c>
      <c r="CW1155" s="185">
        <v>6524826</v>
      </c>
      <c r="CX1155" s="185">
        <v>602144</v>
      </c>
      <c r="CY1155" s="185">
        <v>5922682</v>
      </c>
      <c r="CZ1155" s="185" t="s">
        <v>8035</v>
      </c>
      <c r="DA1155" s="185">
        <v>510513</v>
      </c>
      <c r="DB1155" s="185">
        <v>273000</v>
      </c>
      <c r="DC1155" s="185">
        <v>385400</v>
      </c>
      <c r="DD1155" s="185">
        <v>6126000</v>
      </c>
      <c r="DE1155" s="185">
        <v>245000</v>
      </c>
      <c r="DF1155" s="185">
        <v>122500</v>
      </c>
      <c r="DG1155" s="185">
        <v>183800</v>
      </c>
      <c r="DH1155" s="185">
        <v>0</v>
      </c>
      <c r="DI1155" s="185">
        <v>30</v>
      </c>
      <c r="DJ1155" s="185">
        <v>0</v>
      </c>
      <c r="DK1155" s="185">
        <v>0</v>
      </c>
      <c r="DL1155" s="185">
        <v>0</v>
      </c>
      <c r="DM1155" s="187">
        <v>44389</v>
      </c>
      <c r="DN1155" s="187">
        <v>44410</v>
      </c>
      <c r="DO1155" s="185">
        <v>0</v>
      </c>
      <c r="DP1155" s="185">
        <v>128500</v>
      </c>
      <c r="DQ1155" s="185">
        <v>0</v>
      </c>
      <c r="DR1155" s="185" t="s">
        <v>1888</v>
      </c>
      <c r="DS1155" s="185" t="s">
        <v>1911</v>
      </c>
      <c r="DT1155" s="185">
        <v>128500</v>
      </c>
      <c r="DV1155" s="185" t="s">
        <v>2310</v>
      </c>
      <c r="DW1155" s="185">
        <v>3212000</v>
      </c>
      <c r="DX1155" s="185" t="s">
        <v>1896</v>
      </c>
    </row>
    <row r="1156" spans="1:128" x14ac:dyDescent="0.25">
      <c r="A1156" s="185">
        <v>30</v>
      </c>
      <c r="B1156" s="185">
        <v>3951000</v>
      </c>
      <c r="D1156" s="230">
        <v>6.9599999999999995E-2</v>
      </c>
      <c r="E1156" s="185">
        <v>274990</v>
      </c>
      <c r="F1156" s="185">
        <v>79813918</v>
      </c>
      <c r="I1156" s="185">
        <v>4065960</v>
      </c>
      <c r="J1156" s="185">
        <v>1382756</v>
      </c>
      <c r="L1156" s="185">
        <v>4588323</v>
      </c>
      <c r="M1156" s="185" t="s">
        <v>1889</v>
      </c>
      <c r="N1156" s="185" t="s">
        <v>1313</v>
      </c>
      <c r="R1156" s="185" t="s">
        <v>1879</v>
      </c>
      <c r="S1156" s="185" t="s">
        <v>306</v>
      </c>
      <c r="T1156" s="185" t="s">
        <v>571</v>
      </c>
      <c r="U1156" s="185" t="s">
        <v>823</v>
      </c>
      <c r="V1156" s="185" t="s">
        <v>1963</v>
      </c>
      <c r="W1156" s="185" t="s">
        <v>1397</v>
      </c>
      <c r="X1156" s="185" t="s">
        <v>2033</v>
      </c>
      <c r="Y1156" s="185" t="s">
        <v>1881</v>
      </c>
      <c r="Z1156" s="185" t="s">
        <v>1909</v>
      </c>
      <c r="AA1156" s="185" t="s">
        <v>1883</v>
      </c>
      <c r="AB1156" s="185" t="s">
        <v>1913</v>
      </c>
      <c r="AC1156" s="185" t="s">
        <v>6000</v>
      </c>
      <c r="AD1156" s="185" t="s">
        <v>2035</v>
      </c>
      <c r="AE1156" s="185" t="s">
        <v>1989</v>
      </c>
      <c r="AF1156" s="185" t="s">
        <v>1888</v>
      </c>
      <c r="AG1156" s="185" t="s">
        <v>1887</v>
      </c>
      <c r="AH1156" s="185" t="s">
        <v>1912</v>
      </c>
      <c r="AI1156" s="185" t="s">
        <v>1890</v>
      </c>
      <c r="AK1156" s="185" t="s">
        <v>2030</v>
      </c>
      <c r="AL1156" s="185" t="s">
        <v>232</v>
      </c>
      <c r="AM1156" s="185" t="s">
        <v>6001</v>
      </c>
      <c r="AN1156" s="185" t="s">
        <v>2517</v>
      </c>
      <c r="AO1156" s="185" t="s">
        <v>2006</v>
      </c>
      <c r="AP1156" s="185" t="s">
        <v>1896</v>
      </c>
      <c r="AQ1156" s="185" t="s">
        <v>1963</v>
      </c>
      <c r="AR1156" s="185" t="s">
        <v>2307</v>
      </c>
      <c r="AS1156" s="185">
        <v>3950730</v>
      </c>
      <c r="AT1156" s="185" t="s">
        <v>2307</v>
      </c>
      <c r="AV1156" s="185" t="s">
        <v>1920</v>
      </c>
      <c r="AW1156" s="185">
        <v>3950730</v>
      </c>
      <c r="AX1156" s="185">
        <v>0</v>
      </c>
      <c r="AY1156" s="185" t="s">
        <v>2022</v>
      </c>
      <c r="AZ1156" s="186">
        <v>0</v>
      </c>
      <c r="BA1156" s="231">
        <v>0</v>
      </c>
      <c r="BB1156" s="185">
        <v>20</v>
      </c>
      <c r="BC1156" s="185" t="s">
        <v>1332</v>
      </c>
      <c r="BD1156" s="187">
        <v>28568</v>
      </c>
      <c r="BE1156" s="187">
        <v>38443</v>
      </c>
      <c r="BF1156" s="187">
        <v>42860</v>
      </c>
      <c r="BH1156" s="187">
        <v>42830</v>
      </c>
      <c r="BI1156" s="187">
        <v>43194</v>
      </c>
      <c r="BO1156" s="185" t="s">
        <v>2023</v>
      </c>
      <c r="BR1156" s="185" t="s">
        <v>2024</v>
      </c>
      <c r="BV1156" s="185" t="s">
        <v>1901</v>
      </c>
      <c r="BW1156" s="185" t="s">
        <v>1926</v>
      </c>
      <c r="BX1156" s="185" t="s">
        <v>1902</v>
      </c>
      <c r="BY1156" s="187">
        <v>43926</v>
      </c>
      <c r="BZ1156" s="187">
        <v>44291</v>
      </c>
      <c r="CA1156" s="185">
        <v>0</v>
      </c>
      <c r="CB1156" s="185">
        <v>3950730</v>
      </c>
      <c r="CC1156" s="185">
        <v>0</v>
      </c>
      <c r="CD1156" s="185">
        <v>0</v>
      </c>
      <c r="CE1156" s="185">
        <v>0</v>
      </c>
      <c r="CF1156" s="185">
        <v>0</v>
      </c>
      <c r="CG1156" s="185">
        <v>0</v>
      </c>
      <c r="CH1156" s="185">
        <v>0</v>
      </c>
      <c r="CI1156" s="185">
        <v>0</v>
      </c>
      <c r="CK1156" s="185">
        <v>0</v>
      </c>
      <c r="CL1156" s="185">
        <v>0</v>
      </c>
      <c r="CM1156" s="185">
        <v>0</v>
      </c>
      <c r="CN1156" s="185">
        <v>0</v>
      </c>
      <c r="CO1156" s="185">
        <v>790146</v>
      </c>
      <c r="CP1156" s="185">
        <v>0</v>
      </c>
      <c r="CQ1156" s="185">
        <v>0</v>
      </c>
      <c r="CR1156" s="185">
        <v>0</v>
      </c>
      <c r="CS1156" s="185">
        <v>0</v>
      </c>
      <c r="CT1156" s="185">
        <v>0</v>
      </c>
      <c r="CU1156" s="185">
        <v>0</v>
      </c>
      <c r="CV1156" s="185">
        <v>0</v>
      </c>
      <c r="CW1156" s="185">
        <v>4740876</v>
      </c>
      <c r="CX1156" s="185">
        <v>2060083</v>
      </c>
      <c r="CY1156" s="185">
        <v>2680793</v>
      </c>
      <c r="CZ1156" s="185" t="s">
        <v>8035</v>
      </c>
      <c r="DA1156" s="185">
        <v>395073</v>
      </c>
      <c r="DB1156" s="185">
        <v>335800</v>
      </c>
      <c r="DC1156" s="185">
        <v>474100</v>
      </c>
      <c r="DD1156" s="185">
        <v>4741000</v>
      </c>
      <c r="DE1156" s="185">
        <v>189600</v>
      </c>
      <c r="DF1156" s="185">
        <v>94800</v>
      </c>
      <c r="DG1156" s="185">
        <v>142200</v>
      </c>
      <c r="DH1156" s="185">
        <v>0</v>
      </c>
      <c r="DI1156" s="185">
        <v>30</v>
      </c>
      <c r="DJ1156" s="185">
        <v>0</v>
      </c>
      <c r="DK1156" s="185">
        <v>0</v>
      </c>
      <c r="DL1156" s="185">
        <v>100667</v>
      </c>
      <c r="DM1156" s="187">
        <v>44197</v>
      </c>
      <c r="DN1156" s="187">
        <v>44218</v>
      </c>
      <c r="DO1156" s="185">
        <v>0</v>
      </c>
      <c r="DP1156" s="185">
        <v>158000</v>
      </c>
      <c r="DQ1156" s="185">
        <v>39500</v>
      </c>
      <c r="DR1156" s="185" t="s">
        <v>2043</v>
      </c>
      <c r="DS1156" s="185" t="s">
        <v>1903</v>
      </c>
      <c r="DT1156" s="185">
        <v>158000</v>
      </c>
      <c r="DV1156" s="185" t="s">
        <v>1928</v>
      </c>
      <c r="DW1156" s="185">
        <v>3951000</v>
      </c>
      <c r="DX1156" s="185" t="s">
        <v>1896</v>
      </c>
    </row>
    <row r="1157" spans="1:128" x14ac:dyDescent="0.25">
      <c r="A1157" s="185">
        <v>30</v>
      </c>
      <c r="B1157" s="185">
        <v>4368000</v>
      </c>
      <c r="D1157" s="230">
        <v>2.436E-2</v>
      </c>
      <c r="E1157" s="185">
        <v>106404</v>
      </c>
      <c r="F1157" s="185">
        <v>79847651</v>
      </c>
      <c r="I1157" s="185">
        <v>4495342</v>
      </c>
      <c r="J1157" s="185">
        <v>1528780</v>
      </c>
      <c r="L1157" s="185">
        <v>5072869</v>
      </c>
      <c r="M1157" s="185" t="s">
        <v>1889</v>
      </c>
      <c r="N1157" s="185" t="s">
        <v>1313</v>
      </c>
      <c r="R1157" s="185" t="s">
        <v>1879</v>
      </c>
      <c r="S1157" s="185" t="s">
        <v>329</v>
      </c>
      <c r="T1157" s="185" t="s">
        <v>10</v>
      </c>
      <c r="U1157" s="185" t="s">
        <v>2325</v>
      </c>
      <c r="V1157" s="185" t="s">
        <v>1963</v>
      </c>
      <c r="W1157" s="185" t="s">
        <v>1331</v>
      </c>
      <c r="X1157" s="185" t="s">
        <v>1880</v>
      </c>
      <c r="Y1157" s="185" t="s">
        <v>1881</v>
      </c>
      <c r="Z1157" s="185" t="s">
        <v>1909</v>
      </c>
      <c r="AA1157" s="185" t="s">
        <v>1883</v>
      </c>
      <c r="AB1157" s="185" t="s">
        <v>1913</v>
      </c>
      <c r="AC1157" s="185" t="s">
        <v>6002</v>
      </c>
      <c r="AD1157" s="185" t="s">
        <v>2327</v>
      </c>
      <c r="AE1157" s="185" t="s">
        <v>1903</v>
      </c>
      <c r="AF1157" s="185" t="s">
        <v>1888</v>
      </c>
      <c r="AG1157" s="185" t="s">
        <v>1889</v>
      </c>
      <c r="AH1157" s="185" t="s">
        <v>1912</v>
      </c>
      <c r="AI1157" s="185" t="s">
        <v>1890</v>
      </c>
      <c r="AK1157" s="185" t="s">
        <v>1939</v>
      </c>
      <c r="AL1157" s="185" t="s">
        <v>6003</v>
      </c>
      <c r="AM1157" s="185" t="s">
        <v>6004</v>
      </c>
      <c r="AN1157" s="185" t="s">
        <v>2821</v>
      </c>
      <c r="AO1157" s="185" t="s">
        <v>3718</v>
      </c>
      <c r="AP1157" s="185" t="s">
        <v>1896</v>
      </c>
      <c r="AQ1157" s="185" t="s">
        <v>1963</v>
      </c>
      <c r="AR1157" s="185" t="s">
        <v>2579</v>
      </c>
      <c r="AS1157" s="185">
        <v>4367944</v>
      </c>
      <c r="AT1157" s="185" t="s">
        <v>2579</v>
      </c>
      <c r="AV1157" s="185" t="s">
        <v>1920</v>
      </c>
      <c r="AW1157" s="185">
        <v>4367944</v>
      </c>
      <c r="AX1157" s="185">
        <v>0</v>
      </c>
      <c r="AY1157" s="185" t="s">
        <v>2022</v>
      </c>
      <c r="AZ1157" s="186">
        <v>0</v>
      </c>
      <c r="BA1157" s="231">
        <v>0</v>
      </c>
      <c r="BB1157" s="185">
        <v>0</v>
      </c>
      <c r="BD1157" s="187">
        <v>27473</v>
      </c>
      <c r="BE1157" s="187">
        <v>42800</v>
      </c>
      <c r="BF1157" s="187">
        <v>42800</v>
      </c>
      <c r="BH1157" s="187">
        <v>43165</v>
      </c>
      <c r="BI1157" s="187">
        <v>43529</v>
      </c>
      <c r="BO1157" s="185" t="s">
        <v>2023</v>
      </c>
      <c r="BR1157" s="185" t="s">
        <v>2024</v>
      </c>
      <c r="BV1157" s="185" t="s">
        <v>1901</v>
      </c>
      <c r="BW1157" s="185" t="s">
        <v>1926</v>
      </c>
      <c r="BX1157" s="185" t="s">
        <v>1902</v>
      </c>
      <c r="BY1157" s="187">
        <v>42800</v>
      </c>
      <c r="BZ1157" s="187">
        <v>44261</v>
      </c>
      <c r="CA1157" s="185">
        <v>0</v>
      </c>
      <c r="CB1157" s="185">
        <v>4367944</v>
      </c>
      <c r="CC1157" s="185">
        <v>0</v>
      </c>
      <c r="CD1157" s="185">
        <v>0</v>
      </c>
      <c r="CE1157" s="185">
        <v>0</v>
      </c>
      <c r="CF1157" s="185">
        <v>0</v>
      </c>
      <c r="CG1157" s="185">
        <v>0</v>
      </c>
      <c r="CH1157" s="185">
        <v>0</v>
      </c>
      <c r="CI1157" s="185">
        <v>0</v>
      </c>
      <c r="CK1157" s="185">
        <v>0</v>
      </c>
      <c r="CL1157" s="185">
        <v>0</v>
      </c>
      <c r="CM1157" s="185">
        <v>0</v>
      </c>
      <c r="CN1157" s="185">
        <v>0</v>
      </c>
      <c r="CO1157" s="185">
        <v>0</v>
      </c>
      <c r="CP1157" s="185">
        <v>0</v>
      </c>
      <c r="CQ1157" s="185">
        <v>0</v>
      </c>
      <c r="CR1157" s="185">
        <v>0</v>
      </c>
      <c r="CS1157" s="185">
        <v>0</v>
      </c>
      <c r="CT1157" s="185">
        <v>0</v>
      </c>
      <c r="CU1157" s="185">
        <v>0</v>
      </c>
      <c r="CV1157" s="185">
        <v>0</v>
      </c>
      <c r="CW1157" s="185">
        <v>4367944</v>
      </c>
      <c r="CX1157" s="185">
        <v>678823</v>
      </c>
      <c r="CY1157" s="185">
        <v>3689121</v>
      </c>
      <c r="CZ1157" s="185" t="s">
        <v>8035</v>
      </c>
      <c r="DA1157" s="185">
        <v>363995</v>
      </c>
      <c r="DB1157" s="185">
        <v>371300</v>
      </c>
      <c r="DC1157" s="185">
        <v>524200</v>
      </c>
      <c r="DD1157" s="185">
        <v>4368000</v>
      </c>
      <c r="DE1157" s="185">
        <v>174700</v>
      </c>
      <c r="DF1157" s="185">
        <v>87400</v>
      </c>
      <c r="DG1157" s="185">
        <v>131000</v>
      </c>
      <c r="DH1157" s="185">
        <v>0</v>
      </c>
      <c r="DI1157" s="185">
        <v>30</v>
      </c>
      <c r="DJ1157" s="185">
        <v>0</v>
      </c>
      <c r="DK1157" s="185">
        <v>0</v>
      </c>
      <c r="DL1157" s="185">
        <v>23647</v>
      </c>
      <c r="DM1157" s="187">
        <v>44197</v>
      </c>
      <c r="DN1157" s="187">
        <v>44204</v>
      </c>
      <c r="DO1157" s="185">
        <v>0</v>
      </c>
      <c r="DP1157" s="185">
        <v>174700</v>
      </c>
      <c r="DQ1157" s="185">
        <v>43700</v>
      </c>
      <c r="DR1157" s="185" t="s">
        <v>1888</v>
      </c>
      <c r="DS1157" s="185" t="s">
        <v>1903</v>
      </c>
      <c r="DT1157" s="185">
        <v>174700</v>
      </c>
      <c r="DV1157" s="185" t="s">
        <v>1946</v>
      </c>
      <c r="DW1157" s="185">
        <v>4368000</v>
      </c>
      <c r="DX1157" s="185" t="s">
        <v>1896</v>
      </c>
    </row>
    <row r="1158" spans="1:128" x14ac:dyDescent="0.25">
      <c r="A1158" s="185">
        <v>30</v>
      </c>
      <c r="B1158" s="185">
        <v>3857000</v>
      </c>
      <c r="D1158" s="230">
        <v>2.436E-2</v>
      </c>
      <c r="E1158" s="185">
        <v>93957</v>
      </c>
      <c r="F1158" s="185">
        <v>79847690</v>
      </c>
      <c r="I1158" s="185">
        <v>2940572</v>
      </c>
      <c r="J1158" s="185">
        <v>1000033</v>
      </c>
      <c r="L1158" s="185">
        <v>3450057</v>
      </c>
      <c r="M1158" s="185" t="s">
        <v>1928</v>
      </c>
      <c r="N1158" s="185" t="s">
        <v>1313</v>
      </c>
      <c r="R1158" s="185" t="s">
        <v>1879</v>
      </c>
      <c r="S1158" s="185" t="s">
        <v>150</v>
      </c>
      <c r="T1158" s="185" t="s">
        <v>806</v>
      </c>
      <c r="U1158" s="185" t="s">
        <v>682</v>
      </c>
      <c r="V1158" s="185" t="s">
        <v>2012</v>
      </c>
      <c r="W1158" s="185" t="s">
        <v>1433</v>
      </c>
      <c r="X1158" s="185" t="s">
        <v>1907</v>
      </c>
      <c r="Y1158" s="185" t="s">
        <v>1881</v>
      </c>
      <c r="Z1158" s="185" t="s">
        <v>2052</v>
      </c>
      <c r="AA1158" s="185" t="s">
        <v>1883</v>
      </c>
      <c r="AB1158" s="185" t="s">
        <v>1913</v>
      </c>
      <c r="AC1158" s="185" t="s">
        <v>6005</v>
      </c>
      <c r="AD1158" s="185" t="s">
        <v>3193</v>
      </c>
      <c r="AE1158" s="185" t="s">
        <v>1887</v>
      </c>
      <c r="AF1158" s="185" t="s">
        <v>1888</v>
      </c>
      <c r="AG1158" s="185" t="s">
        <v>1889</v>
      </c>
      <c r="AH1158" s="185" t="s">
        <v>1883</v>
      </c>
      <c r="AI1158" s="185" t="s">
        <v>1890</v>
      </c>
      <c r="AK1158" s="185" t="s">
        <v>2427</v>
      </c>
      <c r="AL1158" s="185" t="s">
        <v>2545</v>
      </c>
      <c r="AM1158" s="185" t="s">
        <v>6006</v>
      </c>
      <c r="AN1158" s="185" t="s">
        <v>3864</v>
      </c>
      <c r="AO1158" s="185" t="s">
        <v>2821</v>
      </c>
      <c r="AP1158" s="185" t="s">
        <v>1896</v>
      </c>
      <c r="AQ1158" s="185" t="s">
        <v>2012</v>
      </c>
      <c r="AR1158" s="185" t="s">
        <v>2136</v>
      </c>
      <c r="AS1158" s="185">
        <v>2857236</v>
      </c>
      <c r="AT1158" s="185" t="s">
        <v>2136</v>
      </c>
      <c r="AV1158" s="185" t="s">
        <v>1920</v>
      </c>
      <c r="AW1158" s="185">
        <v>2857236</v>
      </c>
      <c r="AX1158" s="185">
        <v>0</v>
      </c>
      <c r="AY1158" s="185" t="s">
        <v>2022</v>
      </c>
      <c r="AZ1158" s="186">
        <v>0</v>
      </c>
      <c r="BA1158" s="231">
        <v>14</v>
      </c>
      <c r="BB1158" s="185">
        <v>0</v>
      </c>
      <c r="BD1158" s="187">
        <v>27452</v>
      </c>
      <c r="BE1158" s="187">
        <v>42888</v>
      </c>
      <c r="BF1158" s="187">
        <v>42888</v>
      </c>
      <c r="BH1158" s="187">
        <v>43618</v>
      </c>
      <c r="BI1158" s="187">
        <v>43983</v>
      </c>
      <c r="BO1158" s="185" t="s">
        <v>2023</v>
      </c>
      <c r="BR1158" s="185" t="s">
        <v>2024</v>
      </c>
      <c r="BV1158" s="185" t="s">
        <v>1901</v>
      </c>
      <c r="BW1158" s="185" t="s">
        <v>1896</v>
      </c>
      <c r="BX1158" s="185" t="s">
        <v>1902</v>
      </c>
      <c r="BY1158" s="187">
        <v>42888</v>
      </c>
      <c r="BZ1158" s="187">
        <v>44349</v>
      </c>
      <c r="CA1158" s="185">
        <v>0</v>
      </c>
      <c r="CB1158" s="185">
        <v>2857236</v>
      </c>
      <c r="CC1158" s="185">
        <v>0</v>
      </c>
      <c r="CD1158" s="185">
        <v>0</v>
      </c>
      <c r="CE1158" s="185">
        <v>0</v>
      </c>
      <c r="CF1158" s="185">
        <v>0</v>
      </c>
      <c r="CG1158" s="185">
        <v>0</v>
      </c>
      <c r="CH1158" s="185">
        <v>1000033</v>
      </c>
      <c r="CI1158" s="185">
        <v>0</v>
      </c>
      <c r="CK1158" s="185">
        <v>0</v>
      </c>
      <c r="CL1158" s="185">
        <v>0</v>
      </c>
      <c r="CM1158" s="185">
        <v>0</v>
      </c>
      <c r="CN1158" s="185">
        <v>0</v>
      </c>
      <c r="CO1158" s="185">
        <v>0</v>
      </c>
      <c r="CP1158" s="185">
        <v>0</v>
      </c>
      <c r="CQ1158" s="185">
        <v>400013</v>
      </c>
      <c r="CR1158" s="185">
        <v>0</v>
      </c>
      <c r="CS1158" s="185">
        <v>0</v>
      </c>
      <c r="CT1158" s="185">
        <v>0</v>
      </c>
      <c r="CU1158" s="185">
        <v>0</v>
      </c>
      <c r="CV1158" s="185">
        <v>0</v>
      </c>
      <c r="CW1158" s="185">
        <v>4257282</v>
      </c>
      <c r="CX1158" s="185">
        <v>582921</v>
      </c>
      <c r="CY1158" s="185">
        <v>3674361</v>
      </c>
      <c r="CZ1158" s="185" t="s">
        <v>8035</v>
      </c>
      <c r="DA1158" s="185">
        <v>354774</v>
      </c>
      <c r="DB1158" s="185">
        <v>327800</v>
      </c>
      <c r="DC1158" s="185">
        <v>462800</v>
      </c>
      <c r="DD1158" s="185">
        <v>4257000</v>
      </c>
      <c r="DE1158" s="185">
        <v>170300</v>
      </c>
      <c r="DF1158" s="185">
        <v>85100</v>
      </c>
      <c r="DG1158" s="185">
        <v>127700</v>
      </c>
      <c r="DH1158" s="185">
        <v>0</v>
      </c>
      <c r="DI1158" s="185">
        <v>30</v>
      </c>
      <c r="DJ1158" s="185">
        <v>0</v>
      </c>
      <c r="DK1158" s="185">
        <v>0</v>
      </c>
      <c r="DL1158" s="185">
        <v>0</v>
      </c>
      <c r="DM1158" s="187">
        <v>44166</v>
      </c>
      <c r="DN1158" s="187">
        <v>44187</v>
      </c>
      <c r="DO1158" s="185">
        <v>0</v>
      </c>
      <c r="DP1158" s="185">
        <v>154300</v>
      </c>
      <c r="DQ1158" s="185">
        <v>38600</v>
      </c>
      <c r="DR1158" s="185" t="s">
        <v>1927</v>
      </c>
      <c r="DS1158" s="185" t="s">
        <v>1903</v>
      </c>
      <c r="DT1158" s="185">
        <v>154300</v>
      </c>
      <c r="DV1158" s="185" t="s">
        <v>2061</v>
      </c>
      <c r="DW1158" s="185">
        <v>3857000</v>
      </c>
      <c r="DX1158" s="185" t="s">
        <v>1896</v>
      </c>
    </row>
    <row r="1159" spans="1:128" x14ac:dyDescent="0.25">
      <c r="A1159" s="185">
        <v>30</v>
      </c>
      <c r="B1159" s="185">
        <v>6358000</v>
      </c>
      <c r="D1159" s="230">
        <v>2.436E-2</v>
      </c>
      <c r="E1159" s="185">
        <v>154881</v>
      </c>
      <c r="F1159" s="185">
        <v>79863472</v>
      </c>
      <c r="I1159" s="185">
        <v>4846616</v>
      </c>
      <c r="J1159" s="185">
        <v>1648242</v>
      </c>
      <c r="L1159" s="185">
        <v>5249943</v>
      </c>
      <c r="M1159" s="185" t="s">
        <v>2123</v>
      </c>
      <c r="N1159" s="185" t="s">
        <v>295</v>
      </c>
      <c r="R1159" s="185" t="s">
        <v>1879</v>
      </c>
      <c r="S1159" s="185" t="s">
        <v>780</v>
      </c>
      <c r="T1159" s="185" t="s">
        <v>624</v>
      </c>
      <c r="U1159" s="185" t="s">
        <v>682</v>
      </c>
      <c r="V1159" s="185" t="s">
        <v>1963</v>
      </c>
      <c r="W1159" s="185" t="s">
        <v>1414</v>
      </c>
      <c r="X1159" s="185" t="s">
        <v>2407</v>
      </c>
      <c r="Y1159" s="185" t="s">
        <v>1881</v>
      </c>
      <c r="Z1159" s="185" t="s">
        <v>2124</v>
      </c>
      <c r="AA1159" s="185" t="s">
        <v>1883</v>
      </c>
      <c r="AB1159" s="185" t="s">
        <v>1923</v>
      </c>
      <c r="AC1159" s="185" t="s">
        <v>6007</v>
      </c>
      <c r="AD1159" s="185" t="s">
        <v>2009</v>
      </c>
      <c r="AE1159" s="185" t="s">
        <v>1887</v>
      </c>
      <c r="AF1159" s="185" t="s">
        <v>1888</v>
      </c>
      <c r="AG1159" s="185" t="s">
        <v>1889</v>
      </c>
      <c r="AH1159" s="185" t="s">
        <v>1883</v>
      </c>
      <c r="AI1159" s="185" t="s">
        <v>1890</v>
      </c>
      <c r="AK1159" s="185" t="s">
        <v>2545</v>
      </c>
      <c r="AL1159" s="185" t="s">
        <v>2780</v>
      </c>
      <c r="AM1159" s="185" t="s">
        <v>4007</v>
      </c>
      <c r="AN1159" s="185" t="s">
        <v>1895</v>
      </c>
      <c r="AO1159" s="185" t="s">
        <v>2671</v>
      </c>
      <c r="AP1159" s="185" t="s">
        <v>1896</v>
      </c>
      <c r="AQ1159" s="185" t="s">
        <v>1963</v>
      </c>
      <c r="AR1159" s="185" t="s">
        <v>2596</v>
      </c>
      <c r="AS1159" s="185">
        <v>4709262</v>
      </c>
      <c r="AT1159" s="185" t="s">
        <v>2596</v>
      </c>
      <c r="AV1159" s="185" t="s">
        <v>1920</v>
      </c>
      <c r="AW1159" s="185">
        <v>4709262</v>
      </c>
      <c r="AX1159" s="185">
        <v>0</v>
      </c>
      <c r="AY1159" s="185" t="s">
        <v>2218</v>
      </c>
      <c r="AZ1159" s="186">
        <v>0</v>
      </c>
      <c r="BA1159" s="231">
        <v>8</v>
      </c>
      <c r="BB1159" s="185">
        <v>0</v>
      </c>
      <c r="BD1159" s="187">
        <v>28057</v>
      </c>
      <c r="BE1159" s="187">
        <v>42888</v>
      </c>
      <c r="BF1159" s="187">
        <v>42888</v>
      </c>
      <c r="BH1159" s="187">
        <v>43253</v>
      </c>
      <c r="BI1159" s="187">
        <v>43617</v>
      </c>
      <c r="BO1159" s="185" t="s">
        <v>295</v>
      </c>
      <c r="BR1159" s="185" t="s">
        <v>2060</v>
      </c>
      <c r="BV1159" s="185" t="s">
        <v>1901</v>
      </c>
      <c r="BW1159" s="185" t="s">
        <v>1896</v>
      </c>
      <c r="BX1159" s="185" t="s">
        <v>1902</v>
      </c>
      <c r="BY1159" s="187">
        <v>42888</v>
      </c>
      <c r="BZ1159" s="187">
        <v>44349</v>
      </c>
      <c r="CA1159" s="185">
        <v>0</v>
      </c>
      <c r="CB1159" s="185">
        <v>4709262</v>
      </c>
      <c r="CC1159" s="185">
        <v>0</v>
      </c>
      <c r="CD1159" s="185">
        <v>0</v>
      </c>
      <c r="CE1159" s="185">
        <v>0</v>
      </c>
      <c r="CF1159" s="185">
        <v>0</v>
      </c>
      <c r="CG1159" s="185">
        <v>0</v>
      </c>
      <c r="CH1159" s="185">
        <v>1648242</v>
      </c>
      <c r="CI1159" s="185">
        <v>0</v>
      </c>
      <c r="CK1159" s="185">
        <v>0</v>
      </c>
      <c r="CL1159" s="185">
        <v>0</v>
      </c>
      <c r="CM1159" s="185">
        <v>0</v>
      </c>
      <c r="CN1159" s="185">
        <v>0</v>
      </c>
      <c r="CO1159" s="185">
        <v>0</v>
      </c>
      <c r="CP1159" s="185">
        <v>0</v>
      </c>
      <c r="CQ1159" s="185">
        <v>376741</v>
      </c>
      <c r="CR1159" s="185">
        <v>0</v>
      </c>
      <c r="CS1159" s="185">
        <v>0</v>
      </c>
      <c r="CT1159" s="185">
        <v>0</v>
      </c>
      <c r="CU1159" s="185">
        <v>0</v>
      </c>
      <c r="CV1159" s="185">
        <v>0</v>
      </c>
      <c r="CW1159" s="185">
        <v>6734245</v>
      </c>
      <c r="CX1159" s="185">
        <v>2742376</v>
      </c>
      <c r="CY1159" s="185">
        <v>3991869</v>
      </c>
      <c r="CZ1159" s="185" t="s">
        <v>8035</v>
      </c>
      <c r="DA1159" s="185">
        <v>561187</v>
      </c>
      <c r="DB1159" s="185">
        <v>540400</v>
      </c>
      <c r="DC1159" s="185">
        <v>763000</v>
      </c>
      <c r="DD1159" s="185">
        <v>6734000</v>
      </c>
      <c r="DE1159" s="185">
        <v>269400</v>
      </c>
      <c r="DF1159" s="185">
        <v>134700</v>
      </c>
      <c r="DG1159" s="185">
        <v>202000</v>
      </c>
      <c r="DH1159" s="185">
        <v>0</v>
      </c>
      <c r="DI1159" s="185">
        <v>30</v>
      </c>
      <c r="DJ1159" s="185">
        <v>0</v>
      </c>
      <c r="DK1159" s="185">
        <v>0</v>
      </c>
      <c r="DL1159" s="185">
        <v>114301</v>
      </c>
      <c r="DM1159" s="187">
        <v>44200</v>
      </c>
      <c r="DN1159" s="187">
        <v>44221</v>
      </c>
      <c r="DO1159" s="185">
        <v>0</v>
      </c>
      <c r="DP1159" s="185">
        <v>254300</v>
      </c>
      <c r="DQ1159" s="185">
        <v>63600</v>
      </c>
      <c r="DR1159" s="185" t="s">
        <v>2074</v>
      </c>
      <c r="DS1159" s="185" t="s">
        <v>1903</v>
      </c>
      <c r="DT1159" s="185">
        <v>254300</v>
      </c>
      <c r="DV1159" s="185" t="s">
        <v>1984</v>
      </c>
      <c r="DW1159" s="185">
        <v>6358000</v>
      </c>
      <c r="DX1159" s="185" t="s">
        <v>1896</v>
      </c>
    </row>
    <row r="1160" spans="1:128" x14ac:dyDescent="0.25">
      <c r="A1160" s="185">
        <v>30</v>
      </c>
      <c r="B1160" s="185">
        <v>1150000</v>
      </c>
      <c r="D1160" s="230">
        <v>6.9599999999999995E-2</v>
      </c>
      <c r="E1160" s="185">
        <v>80040</v>
      </c>
      <c r="F1160" s="185">
        <v>79877715</v>
      </c>
      <c r="I1160" s="185">
        <v>1367323</v>
      </c>
      <c r="J1160" s="185">
        <v>575218</v>
      </c>
      <c r="L1160" s="185">
        <v>1481072</v>
      </c>
      <c r="M1160" s="185" t="s">
        <v>2318</v>
      </c>
      <c r="N1160" s="185" t="s">
        <v>1878</v>
      </c>
      <c r="R1160" s="185" t="s">
        <v>1879</v>
      </c>
      <c r="S1160" s="185" t="s">
        <v>784</v>
      </c>
      <c r="T1160" s="185" t="s">
        <v>249</v>
      </c>
      <c r="U1160" s="185" t="s">
        <v>682</v>
      </c>
      <c r="V1160" s="185" t="s">
        <v>1272</v>
      </c>
      <c r="W1160" s="185" t="s">
        <v>1013</v>
      </c>
      <c r="X1160" s="185" t="s">
        <v>2407</v>
      </c>
      <c r="Y1160" s="185" t="s">
        <v>1881</v>
      </c>
      <c r="Z1160" s="185" t="s">
        <v>2320</v>
      </c>
      <c r="AA1160" s="185" t="s">
        <v>1883</v>
      </c>
      <c r="AB1160" s="185" t="s">
        <v>1920</v>
      </c>
      <c r="AC1160" s="185" t="s">
        <v>6008</v>
      </c>
      <c r="AD1160" s="185" t="s">
        <v>2334</v>
      </c>
      <c r="AE1160" s="185" t="s">
        <v>1887</v>
      </c>
      <c r="AF1160" s="185" t="s">
        <v>1888</v>
      </c>
      <c r="AG1160" s="185" t="s">
        <v>1889</v>
      </c>
      <c r="AH1160" s="185" t="s">
        <v>1883</v>
      </c>
      <c r="AI1160" s="185" t="s">
        <v>1890</v>
      </c>
      <c r="AK1160" s="185" t="s">
        <v>2880</v>
      </c>
      <c r="AL1160" s="185" t="s">
        <v>2599</v>
      </c>
      <c r="AM1160" s="185" t="s">
        <v>6009</v>
      </c>
      <c r="AN1160" s="185" t="s">
        <v>2049</v>
      </c>
      <c r="AO1160" s="185" t="s">
        <v>2671</v>
      </c>
      <c r="AP1160" s="185" t="s">
        <v>1896</v>
      </c>
      <c r="AQ1160" s="185" t="s">
        <v>1272</v>
      </c>
      <c r="AR1160" s="185" t="s">
        <v>2093</v>
      </c>
      <c r="AS1160" s="185">
        <v>1150436</v>
      </c>
      <c r="AT1160" s="185" t="s">
        <v>2093</v>
      </c>
      <c r="AV1160" s="185" t="s">
        <v>1920</v>
      </c>
      <c r="AW1160" s="185">
        <v>1150436</v>
      </c>
      <c r="AX1160" s="185">
        <v>0</v>
      </c>
      <c r="AY1160" s="185" t="s">
        <v>1899</v>
      </c>
      <c r="AZ1160" s="186">
        <v>0</v>
      </c>
      <c r="BA1160" s="231">
        <v>0</v>
      </c>
      <c r="BB1160" s="185">
        <v>0</v>
      </c>
      <c r="BD1160" s="187">
        <v>28588</v>
      </c>
      <c r="BE1160" s="187">
        <v>41183</v>
      </c>
      <c r="BF1160" s="187">
        <v>42921</v>
      </c>
      <c r="BH1160" s="187">
        <v>43374</v>
      </c>
      <c r="BI1160" s="187">
        <v>43738</v>
      </c>
      <c r="BM1160" s="185" t="s">
        <v>1900</v>
      </c>
      <c r="BN1160" s="185" t="s">
        <v>1275</v>
      </c>
      <c r="BV1160" s="185" t="s">
        <v>1901</v>
      </c>
      <c r="BW1160" s="185" t="s">
        <v>1926</v>
      </c>
      <c r="BX1160" s="185" t="s">
        <v>1902</v>
      </c>
      <c r="BY1160" s="187">
        <v>43009</v>
      </c>
      <c r="BZ1160" s="187">
        <v>44105</v>
      </c>
      <c r="CA1160" s="185">
        <v>0</v>
      </c>
      <c r="CB1160" s="185">
        <v>1150436</v>
      </c>
      <c r="CC1160" s="185">
        <v>0</v>
      </c>
      <c r="CD1160" s="185">
        <v>102854</v>
      </c>
      <c r="CE1160" s="185">
        <v>0</v>
      </c>
      <c r="CF1160" s="185">
        <v>0</v>
      </c>
      <c r="CG1160" s="185">
        <v>0</v>
      </c>
      <c r="CH1160" s="185">
        <v>0</v>
      </c>
      <c r="CI1160" s="185">
        <v>0</v>
      </c>
      <c r="CK1160" s="185">
        <v>740633</v>
      </c>
      <c r="CL1160" s="185">
        <v>0</v>
      </c>
      <c r="CM1160" s="185">
        <v>0</v>
      </c>
      <c r="CN1160" s="185">
        <v>0</v>
      </c>
      <c r="CO1160" s="185">
        <v>0</v>
      </c>
      <c r="CP1160" s="185">
        <v>66098</v>
      </c>
      <c r="CQ1160" s="185">
        <v>0</v>
      </c>
      <c r="CR1160" s="185">
        <v>0</v>
      </c>
      <c r="CS1160" s="185">
        <v>76696</v>
      </c>
      <c r="CT1160" s="185">
        <v>0</v>
      </c>
      <c r="CU1160" s="185">
        <v>0</v>
      </c>
      <c r="CV1160" s="185">
        <v>0</v>
      </c>
      <c r="CW1160" s="185">
        <v>2217656</v>
      </c>
      <c r="CX1160" s="185">
        <v>250412</v>
      </c>
      <c r="CY1160" s="185">
        <v>1967244</v>
      </c>
      <c r="CZ1160" s="185" t="s">
        <v>8035</v>
      </c>
      <c r="DA1160" s="185">
        <v>171668</v>
      </c>
      <c r="DB1160" s="185">
        <v>97700</v>
      </c>
      <c r="DC1160" s="185">
        <v>138000</v>
      </c>
      <c r="DD1160" s="185">
        <v>1957000</v>
      </c>
      <c r="DE1160" s="185">
        <v>78300</v>
      </c>
      <c r="DF1160" s="185">
        <v>39100</v>
      </c>
      <c r="DG1160" s="185">
        <v>58700</v>
      </c>
      <c r="DH1160" s="185">
        <v>0</v>
      </c>
      <c r="DI1160" s="185">
        <v>30</v>
      </c>
      <c r="DJ1160" s="185">
        <v>0</v>
      </c>
      <c r="DK1160" s="185">
        <v>0</v>
      </c>
      <c r="DL1160" s="185">
        <v>0</v>
      </c>
      <c r="DM1160" s="187">
        <v>44383</v>
      </c>
      <c r="DN1160" s="187">
        <v>44404</v>
      </c>
      <c r="DO1160" s="185">
        <v>0</v>
      </c>
      <c r="DP1160" s="185">
        <v>46000</v>
      </c>
      <c r="DQ1160" s="185">
        <v>0</v>
      </c>
      <c r="DR1160" s="185" t="s">
        <v>2074</v>
      </c>
      <c r="DS1160" s="185" t="s">
        <v>1903</v>
      </c>
      <c r="DT1160" s="185">
        <v>46000</v>
      </c>
      <c r="DV1160" s="185" t="s">
        <v>2324</v>
      </c>
      <c r="DW1160" s="185">
        <v>1150000</v>
      </c>
      <c r="DX1160" s="185" t="s">
        <v>1896</v>
      </c>
    </row>
    <row r="1161" spans="1:128" x14ac:dyDescent="0.25">
      <c r="A1161" s="185">
        <v>14</v>
      </c>
      <c r="B1161" s="185">
        <v>2147133</v>
      </c>
      <c r="D1161" s="230">
        <v>2.436E-2</v>
      </c>
      <c r="E1161" s="185">
        <v>52304</v>
      </c>
      <c r="F1161" s="185">
        <v>79879120</v>
      </c>
      <c r="I1161" s="185">
        <v>4846616</v>
      </c>
      <c r="J1161" s="185">
        <v>1648242</v>
      </c>
      <c r="L1161" s="185">
        <v>4987975</v>
      </c>
      <c r="M1161" s="185" t="s">
        <v>2148</v>
      </c>
      <c r="N1161" s="185" t="s">
        <v>1962</v>
      </c>
      <c r="O1161" s="185" t="s">
        <v>1332</v>
      </c>
      <c r="R1161" s="185" t="s">
        <v>1879</v>
      </c>
      <c r="S1161" s="185" t="s">
        <v>149</v>
      </c>
      <c r="T1161" s="185" t="s">
        <v>270</v>
      </c>
      <c r="U1161" s="185" t="s">
        <v>682</v>
      </c>
      <c r="V1161" s="185" t="s">
        <v>1963</v>
      </c>
      <c r="W1161" s="185" t="s">
        <v>1191</v>
      </c>
      <c r="X1161" s="185" t="s">
        <v>2407</v>
      </c>
      <c r="Y1161" s="185" t="s">
        <v>1881</v>
      </c>
      <c r="Z1161" s="185" t="s">
        <v>2296</v>
      </c>
      <c r="AA1161" s="185" t="s">
        <v>1883</v>
      </c>
      <c r="AB1161" s="185" t="s">
        <v>2258</v>
      </c>
      <c r="AC1161" s="185" t="s">
        <v>6010</v>
      </c>
      <c r="AD1161" s="185" t="s">
        <v>2297</v>
      </c>
      <c r="AE1161" s="185" t="s">
        <v>1887</v>
      </c>
      <c r="AF1161" s="185" t="s">
        <v>1888</v>
      </c>
      <c r="AG1161" s="185" t="s">
        <v>1889</v>
      </c>
      <c r="AH1161" s="185" t="s">
        <v>1883</v>
      </c>
      <c r="AI1161" s="185" t="s">
        <v>1890</v>
      </c>
      <c r="AK1161" s="185" t="s">
        <v>2355</v>
      </c>
      <c r="AL1161" s="185" t="s">
        <v>6011</v>
      </c>
      <c r="AM1161" s="185" t="s">
        <v>6012</v>
      </c>
      <c r="AN1161" s="185" t="s">
        <v>3002</v>
      </c>
      <c r="AO1161" s="185" t="s">
        <v>2671</v>
      </c>
      <c r="AP1161" s="185" t="s">
        <v>1896</v>
      </c>
      <c r="AQ1161" s="185" t="s">
        <v>1963</v>
      </c>
      <c r="AR1161" s="185" t="s">
        <v>2596</v>
      </c>
      <c r="AS1161" s="185">
        <v>4709262</v>
      </c>
      <c r="AT1161" s="185" t="s">
        <v>2596</v>
      </c>
      <c r="AV1161" s="185" t="s">
        <v>1920</v>
      </c>
      <c r="AW1161" s="185">
        <v>4709262</v>
      </c>
      <c r="AX1161" s="185">
        <v>0</v>
      </c>
      <c r="AY1161" s="185" t="s">
        <v>1968</v>
      </c>
      <c r="AZ1161" s="186">
        <v>0</v>
      </c>
      <c r="BA1161" s="231">
        <v>0</v>
      </c>
      <c r="BB1161" s="185">
        <v>0</v>
      </c>
      <c r="BD1161" s="187">
        <v>28819</v>
      </c>
      <c r="BE1161" s="187">
        <v>41620</v>
      </c>
      <c r="BF1161" s="187">
        <v>43227</v>
      </c>
      <c r="BH1161" s="187">
        <v>43604</v>
      </c>
      <c r="BI1161" s="187">
        <v>43969</v>
      </c>
      <c r="BO1161" s="185" t="s">
        <v>1969</v>
      </c>
      <c r="BR1161" s="185" t="s">
        <v>1970</v>
      </c>
      <c r="BV1161" s="185" t="s">
        <v>1901</v>
      </c>
      <c r="BW1161" s="185" t="s">
        <v>1896</v>
      </c>
      <c r="BX1161" s="185" t="s">
        <v>1902</v>
      </c>
      <c r="BY1161" s="187">
        <v>43239</v>
      </c>
      <c r="BZ1161" s="187">
        <v>44335</v>
      </c>
      <c r="CA1161" s="185">
        <v>0</v>
      </c>
      <c r="CB1161" s="185">
        <v>2197656</v>
      </c>
      <c r="CC1161" s="185">
        <v>0</v>
      </c>
      <c r="CD1161" s="185">
        <v>0</v>
      </c>
      <c r="CE1161" s="185">
        <v>0</v>
      </c>
      <c r="CF1161" s="185">
        <v>0</v>
      </c>
      <c r="CG1161" s="185">
        <v>0</v>
      </c>
      <c r="CH1161" s="185">
        <v>0</v>
      </c>
      <c r="CI1161" s="185">
        <v>2944416</v>
      </c>
      <c r="CK1161" s="185">
        <v>0</v>
      </c>
      <c r="CL1161" s="185">
        <v>0</v>
      </c>
      <c r="CM1161" s="185">
        <v>0</v>
      </c>
      <c r="CN1161" s="185">
        <v>0</v>
      </c>
      <c r="CO1161" s="185">
        <v>0</v>
      </c>
      <c r="CP1161" s="185">
        <v>0</v>
      </c>
      <c r="CQ1161" s="185">
        <v>0</v>
      </c>
      <c r="CR1161" s="185">
        <v>0</v>
      </c>
      <c r="CS1161" s="185">
        <v>0</v>
      </c>
      <c r="CT1161" s="185">
        <v>0</v>
      </c>
      <c r="CU1161" s="185">
        <v>0</v>
      </c>
      <c r="CV1161" s="185">
        <v>0</v>
      </c>
      <c r="CW1161" s="185">
        <v>5250501</v>
      </c>
      <c r="CX1161" s="185">
        <v>731846</v>
      </c>
      <c r="CY1161" s="185">
        <v>4518655</v>
      </c>
      <c r="CZ1161" s="185" t="s">
        <v>8035</v>
      </c>
      <c r="DA1161" s="185">
        <v>428506</v>
      </c>
      <c r="DB1161" s="185">
        <v>391100</v>
      </c>
      <c r="DC1161" s="185">
        <v>552100</v>
      </c>
      <c r="DD1161" s="185">
        <v>5142000</v>
      </c>
      <c r="DE1161" s="185">
        <v>205700</v>
      </c>
      <c r="DF1161" s="185">
        <v>102800</v>
      </c>
      <c r="DG1161" s="185">
        <v>154300</v>
      </c>
      <c r="DH1161" s="185">
        <v>0</v>
      </c>
      <c r="DI1161" s="185">
        <v>14</v>
      </c>
      <c r="DJ1161" s="185">
        <v>0</v>
      </c>
      <c r="DK1161" s="185">
        <v>16</v>
      </c>
      <c r="DL1161" s="185">
        <v>77557</v>
      </c>
      <c r="DM1161" s="187">
        <v>44362</v>
      </c>
      <c r="DN1161" s="187">
        <v>44383</v>
      </c>
      <c r="DO1161" s="185">
        <v>0</v>
      </c>
      <c r="DP1161" s="185">
        <v>184000</v>
      </c>
      <c r="DQ1161" s="185">
        <v>46000</v>
      </c>
      <c r="DR1161" s="185" t="s">
        <v>2074</v>
      </c>
      <c r="DS1161" s="185" t="s">
        <v>1903</v>
      </c>
      <c r="DT1161" s="185">
        <v>184000</v>
      </c>
      <c r="DV1161" s="185" t="s">
        <v>2029</v>
      </c>
      <c r="DW1161" s="185">
        <v>4601000</v>
      </c>
      <c r="DX1161" s="185" t="s">
        <v>1896</v>
      </c>
    </row>
    <row r="1162" spans="1:128" x14ac:dyDescent="0.25">
      <c r="A1162" s="185">
        <v>14</v>
      </c>
      <c r="B1162" s="185">
        <v>1452733</v>
      </c>
      <c r="D1162" s="230">
        <v>2.436E-2</v>
      </c>
      <c r="E1162" s="185">
        <v>35389</v>
      </c>
      <c r="F1162" s="185">
        <v>79881661</v>
      </c>
      <c r="I1162" s="185">
        <v>3305347</v>
      </c>
      <c r="J1162" s="185">
        <v>1124086</v>
      </c>
      <c r="L1162" s="185">
        <v>3580793</v>
      </c>
      <c r="M1162" s="185" t="s">
        <v>1889</v>
      </c>
      <c r="N1162" s="185" t="s">
        <v>861</v>
      </c>
      <c r="O1162" s="185" t="s">
        <v>1332</v>
      </c>
      <c r="R1162" s="185" t="s">
        <v>1879</v>
      </c>
      <c r="S1162" s="185" t="s">
        <v>306</v>
      </c>
      <c r="T1162" s="185" t="s">
        <v>306</v>
      </c>
      <c r="U1162" s="185" t="s">
        <v>3174</v>
      </c>
      <c r="V1162" s="185" t="s">
        <v>2012</v>
      </c>
      <c r="W1162" s="185" t="s">
        <v>1343</v>
      </c>
      <c r="X1162" s="185" t="s">
        <v>2033</v>
      </c>
      <c r="Y1162" s="185" t="s">
        <v>1881</v>
      </c>
      <c r="Z1162" s="185" t="s">
        <v>1909</v>
      </c>
      <c r="AA1162" s="185" t="s">
        <v>1883</v>
      </c>
      <c r="AB1162" s="185" t="s">
        <v>1883</v>
      </c>
      <c r="AC1162" s="185" t="s">
        <v>6013</v>
      </c>
      <c r="AD1162" s="185" t="s">
        <v>1989</v>
      </c>
      <c r="AE1162" s="185" t="s">
        <v>1888</v>
      </c>
      <c r="AF1162" s="185" t="s">
        <v>1889</v>
      </c>
      <c r="AG1162" s="185" t="s">
        <v>1887</v>
      </c>
      <c r="AH1162" s="185" t="s">
        <v>1883</v>
      </c>
      <c r="AI1162" s="185" t="s">
        <v>1890</v>
      </c>
      <c r="AK1162" s="185" t="s">
        <v>2151</v>
      </c>
      <c r="AL1162" s="185" t="s">
        <v>6014</v>
      </c>
      <c r="AM1162" s="185" t="s">
        <v>6015</v>
      </c>
      <c r="AN1162" s="185" t="s">
        <v>2660</v>
      </c>
      <c r="AO1162" s="185" t="s">
        <v>2349</v>
      </c>
      <c r="AP1162" s="185" t="s">
        <v>1896</v>
      </c>
      <c r="AQ1162" s="185" t="s">
        <v>2012</v>
      </c>
      <c r="AR1162" s="185" t="s">
        <v>2217</v>
      </c>
      <c r="AS1162" s="185">
        <v>3211673</v>
      </c>
      <c r="AT1162" s="185" t="s">
        <v>2217</v>
      </c>
      <c r="AV1162" s="185" t="s">
        <v>1920</v>
      </c>
      <c r="AW1162" s="185">
        <v>3211673</v>
      </c>
      <c r="AX1162" s="185">
        <v>0</v>
      </c>
      <c r="AY1162" s="185" t="s">
        <v>2286</v>
      </c>
      <c r="AZ1162" s="186">
        <v>0</v>
      </c>
      <c r="BA1162" s="231">
        <v>0</v>
      </c>
      <c r="BB1162" s="185">
        <v>0</v>
      </c>
      <c r="BD1162" s="187">
        <v>29215</v>
      </c>
      <c r="BE1162" s="187">
        <v>42807</v>
      </c>
      <c r="BF1162" s="187">
        <v>42807</v>
      </c>
      <c r="BH1162" s="187">
        <v>43596</v>
      </c>
      <c r="BI1162" s="187">
        <v>43961</v>
      </c>
      <c r="BO1162" s="185" t="s">
        <v>861</v>
      </c>
      <c r="BR1162" s="185" t="s">
        <v>2287</v>
      </c>
      <c r="BV1162" s="185" t="s">
        <v>1901</v>
      </c>
      <c r="BW1162" s="185" t="s">
        <v>1926</v>
      </c>
      <c r="BX1162" s="185" t="s">
        <v>1902</v>
      </c>
      <c r="BY1162" s="187">
        <v>42866</v>
      </c>
      <c r="BZ1162" s="187">
        <v>44327</v>
      </c>
      <c r="CA1162" s="185">
        <v>0</v>
      </c>
      <c r="CB1162" s="185">
        <v>1498781</v>
      </c>
      <c r="CC1162" s="185">
        <v>0</v>
      </c>
      <c r="CD1162" s="185">
        <v>0</v>
      </c>
      <c r="CE1162" s="185">
        <v>0</v>
      </c>
      <c r="CF1162" s="185">
        <v>0</v>
      </c>
      <c r="CG1162" s="185">
        <v>0</v>
      </c>
      <c r="CH1162" s="185">
        <v>0</v>
      </c>
      <c r="CI1162" s="185">
        <v>1983580</v>
      </c>
      <c r="CK1162" s="185">
        <v>0</v>
      </c>
      <c r="CL1162" s="185">
        <v>0</v>
      </c>
      <c r="CM1162" s="185">
        <v>0</v>
      </c>
      <c r="CN1162" s="185">
        <v>0</v>
      </c>
      <c r="CO1162" s="185">
        <v>0</v>
      </c>
      <c r="CP1162" s="185">
        <v>0</v>
      </c>
      <c r="CQ1162" s="185">
        <v>0</v>
      </c>
      <c r="CR1162" s="185">
        <v>0</v>
      </c>
      <c r="CS1162" s="185">
        <v>0</v>
      </c>
      <c r="CT1162" s="185">
        <v>0</v>
      </c>
      <c r="CU1162" s="185">
        <v>0</v>
      </c>
      <c r="CV1162" s="185">
        <v>0</v>
      </c>
      <c r="CW1162" s="185">
        <v>3580793</v>
      </c>
      <c r="CX1162" s="185">
        <v>1694978</v>
      </c>
      <c r="CY1162" s="185">
        <v>1885815</v>
      </c>
      <c r="CZ1162" s="185" t="s">
        <v>8035</v>
      </c>
      <c r="DA1162" s="185">
        <v>290197</v>
      </c>
      <c r="DB1162" s="185">
        <v>264600</v>
      </c>
      <c r="DC1162" s="185">
        <v>373600</v>
      </c>
      <c r="DD1162" s="185">
        <v>3482000</v>
      </c>
      <c r="DE1162" s="185">
        <v>139300</v>
      </c>
      <c r="DF1162" s="185">
        <v>69600</v>
      </c>
      <c r="DG1162" s="185">
        <v>104500</v>
      </c>
      <c r="DH1162" s="185">
        <v>0</v>
      </c>
      <c r="DI1162" s="185">
        <v>14</v>
      </c>
      <c r="DJ1162" s="185">
        <v>0</v>
      </c>
      <c r="DK1162" s="185">
        <v>16</v>
      </c>
      <c r="DL1162" s="185">
        <v>0</v>
      </c>
      <c r="DM1162" s="187">
        <v>44362</v>
      </c>
      <c r="DN1162" s="187">
        <v>44383</v>
      </c>
      <c r="DO1162" s="185">
        <v>0</v>
      </c>
      <c r="DP1162" s="185">
        <v>124500</v>
      </c>
      <c r="DQ1162" s="185">
        <v>0</v>
      </c>
      <c r="DR1162" s="185" t="s">
        <v>2043</v>
      </c>
      <c r="DS1162" s="185" t="s">
        <v>1903</v>
      </c>
      <c r="DT1162" s="185">
        <v>124500</v>
      </c>
      <c r="DV1162" s="185" t="s">
        <v>1928</v>
      </c>
      <c r="DW1162" s="185">
        <v>3113000</v>
      </c>
      <c r="DX1162" s="185" t="s">
        <v>1896</v>
      </c>
    </row>
    <row r="1163" spans="1:128" x14ac:dyDescent="0.25">
      <c r="A1163" s="185">
        <v>30</v>
      </c>
      <c r="B1163" s="185">
        <v>4709000</v>
      </c>
      <c r="D1163" s="230">
        <v>6.9599999999999995E-2</v>
      </c>
      <c r="E1163" s="185">
        <v>327746</v>
      </c>
      <c r="F1163" s="185">
        <v>79883183</v>
      </c>
      <c r="I1163" s="185">
        <v>4846616</v>
      </c>
      <c r="J1163" s="185">
        <v>1648242</v>
      </c>
      <c r="L1163" s="185">
        <v>5459366</v>
      </c>
      <c r="M1163" s="185" t="s">
        <v>2081</v>
      </c>
      <c r="N1163" s="185" t="s">
        <v>1313</v>
      </c>
      <c r="R1163" s="185" t="s">
        <v>1879</v>
      </c>
      <c r="S1163" s="185" t="s">
        <v>687</v>
      </c>
      <c r="T1163" s="185" t="s">
        <v>2104</v>
      </c>
      <c r="U1163" s="185" t="s">
        <v>823</v>
      </c>
      <c r="V1163" s="185" t="s">
        <v>1963</v>
      </c>
      <c r="W1163" s="185" t="s">
        <v>261</v>
      </c>
      <c r="X1163" s="185" t="s">
        <v>2407</v>
      </c>
      <c r="Y1163" s="185" t="s">
        <v>1881</v>
      </c>
      <c r="Z1163" s="185" t="s">
        <v>2085</v>
      </c>
      <c r="AA1163" s="185" t="s">
        <v>1883</v>
      </c>
      <c r="AB1163" s="185" t="s">
        <v>2086</v>
      </c>
      <c r="AC1163" s="185" t="s">
        <v>6016</v>
      </c>
      <c r="AD1163" s="185" t="s">
        <v>2095</v>
      </c>
      <c r="AE1163" s="185" t="s">
        <v>1989</v>
      </c>
      <c r="AF1163" s="185" t="s">
        <v>1888</v>
      </c>
      <c r="AG1163" s="185" t="s">
        <v>1887</v>
      </c>
      <c r="AH1163" s="185" t="s">
        <v>1912</v>
      </c>
      <c r="AI1163" s="185" t="s">
        <v>1890</v>
      </c>
      <c r="AK1163" s="185" t="s">
        <v>6017</v>
      </c>
      <c r="AL1163" s="185" t="s">
        <v>6018</v>
      </c>
      <c r="AM1163" s="185" t="s">
        <v>6019</v>
      </c>
      <c r="AN1163" s="185" t="s">
        <v>2815</v>
      </c>
      <c r="AO1163" s="185" t="s">
        <v>2243</v>
      </c>
      <c r="AP1163" s="185" t="s">
        <v>1896</v>
      </c>
      <c r="AQ1163" s="185" t="s">
        <v>1963</v>
      </c>
      <c r="AR1163" s="185" t="s">
        <v>2307</v>
      </c>
      <c r="AS1163" s="185">
        <v>3950730</v>
      </c>
      <c r="AT1163" s="185" t="s">
        <v>2596</v>
      </c>
      <c r="AU1163" s="185" t="s">
        <v>1332</v>
      </c>
      <c r="AV1163" s="185" t="s">
        <v>1920</v>
      </c>
      <c r="AW1163" s="185">
        <v>4709262</v>
      </c>
      <c r="AX1163" s="185">
        <v>0</v>
      </c>
      <c r="AY1163" s="185" t="s">
        <v>2022</v>
      </c>
      <c r="AZ1163" s="186">
        <v>0</v>
      </c>
      <c r="BA1163" s="231">
        <v>0</v>
      </c>
      <c r="BB1163" s="185">
        <v>20</v>
      </c>
      <c r="BC1163" s="185" t="s">
        <v>1332</v>
      </c>
      <c r="BD1163" s="187">
        <v>29546</v>
      </c>
      <c r="BE1163" s="187">
        <v>39426</v>
      </c>
      <c r="BF1163" s="187">
        <v>41001</v>
      </c>
      <c r="BH1163" s="187">
        <v>43444</v>
      </c>
      <c r="BI1163" s="187">
        <v>44174</v>
      </c>
      <c r="BO1163" s="185" t="s">
        <v>2023</v>
      </c>
      <c r="BR1163" s="185" t="s">
        <v>2024</v>
      </c>
      <c r="BV1163" s="185" t="s">
        <v>1901</v>
      </c>
      <c r="BW1163" s="185" t="s">
        <v>1926</v>
      </c>
      <c r="BX1163" s="185" t="s">
        <v>1902</v>
      </c>
      <c r="BY1163" s="187">
        <v>43079</v>
      </c>
      <c r="BZ1163" s="187">
        <v>44175</v>
      </c>
      <c r="CA1163" s="185">
        <v>0</v>
      </c>
      <c r="CB1163" s="185">
        <v>4709262</v>
      </c>
      <c r="CC1163" s="185">
        <v>0</v>
      </c>
      <c r="CD1163" s="185">
        <v>0</v>
      </c>
      <c r="CE1163" s="185">
        <v>0</v>
      </c>
      <c r="CF1163" s="185">
        <v>0</v>
      </c>
      <c r="CG1163" s="185">
        <v>0</v>
      </c>
      <c r="CH1163" s="185">
        <v>0</v>
      </c>
      <c r="CI1163" s="185">
        <v>0</v>
      </c>
      <c r="CK1163" s="185">
        <v>0</v>
      </c>
      <c r="CL1163" s="185">
        <v>0</v>
      </c>
      <c r="CM1163" s="185">
        <v>0</v>
      </c>
      <c r="CN1163" s="185">
        <v>0</v>
      </c>
      <c r="CO1163" s="185">
        <v>941852</v>
      </c>
      <c r="CP1163" s="185">
        <v>0</v>
      </c>
      <c r="CQ1163" s="185">
        <v>0</v>
      </c>
      <c r="CR1163" s="185">
        <v>0</v>
      </c>
      <c r="CS1163" s="185">
        <v>0</v>
      </c>
      <c r="CT1163" s="185">
        <v>0</v>
      </c>
      <c r="CU1163" s="185">
        <v>0</v>
      </c>
      <c r="CV1163" s="185">
        <v>0</v>
      </c>
      <c r="CW1163" s="185">
        <v>5651114</v>
      </c>
      <c r="CX1163" s="185">
        <v>837044</v>
      </c>
      <c r="CY1163" s="185">
        <v>4814070</v>
      </c>
      <c r="CZ1163" s="185" t="s">
        <v>8035</v>
      </c>
      <c r="DA1163" s="185">
        <v>470926</v>
      </c>
      <c r="DB1163" s="185">
        <v>400300</v>
      </c>
      <c r="DC1163" s="185">
        <v>565100</v>
      </c>
      <c r="DD1163" s="185">
        <v>5651000</v>
      </c>
      <c r="DE1163" s="185">
        <v>226000</v>
      </c>
      <c r="DF1163" s="185">
        <v>113000</v>
      </c>
      <c r="DG1163" s="185">
        <v>169500</v>
      </c>
      <c r="DH1163" s="185">
        <v>0</v>
      </c>
      <c r="DI1163" s="185">
        <v>30</v>
      </c>
      <c r="DJ1163" s="185">
        <v>0</v>
      </c>
      <c r="DK1163" s="185">
        <v>0</v>
      </c>
      <c r="DL1163" s="185">
        <v>177681</v>
      </c>
      <c r="DM1163" s="187">
        <v>44270</v>
      </c>
      <c r="DN1163" s="187">
        <v>44314</v>
      </c>
      <c r="DO1163" s="185">
        <v>0</v>
      </c>
      <c r="DP1163" s="185">
        <v>188400</v>
      </c>
      <c r="DQ1163" s="185">
        <v>47100</v>
      </c>
      <c r="DR1163" s="185" t="s">
        <v>2074</v>
      </c>
      <c r="DS1163" s="185" t="s">
        <v>1903</v>
      </c>
      <c r="DT1163" s="185">
        <v>188400</v>
      </c>
      <c r="DV1163" s="185" t="s">
        <v>1911</v>
      </c>
      <c r="DW1163" s="185">
        <v>4709000</v>
      </c>
      <c r="DX1163" s="185" t="s">
        <v>1896</v>
      </c>
    </row>
    <row r="1164" spans="1:128" x14ac:dyDescent="0.25">
      <c r="A1164" s="185">
        <v>30</v>
      </c>
      <c r="B1164" s="185">
        <v>3951000</v>
      </c>
      <c r="D1164" s="230">
        <v>1.044E-2</v>
      </c>
      <c r="E1164" s="185">
        <v>41248</v>
      </c>
      <c r="F1164" s="185">
        <v>79895600</v>
      </c>
      <c r="I1164" s="185">
        <v>4065960</v>
      </c>
      <c r="J1164" s="185">
        <v>1382756</v>
      </c>
      <c r="L1164" s="185">
        <v>4587401</v>
      </c>
      <c r="M1164" s="185" t="s">
        <v>1889</v>
      </c>
      <c r="N1164" s="185" t="s">
        <v>1313</v>
      </c>
      <c r="R1164" s="185" t="s">
        <v>1879</v>
      </c>
      <c r="S1164" s="185" t="s">
        <v>306</v>
      </c>
      <c r="T1164" s="185" t="s">
        <v>306</v>
      </c>
      <c r="U1164" s="185" t="s">
        <v>4089</v>
      </c>
      <c r="V1164" s="185" t="s">
        <v>1963</v>
      </c>
      <c r="W1164" s="185" t="s">
        <v>753</v>
      </c>
      <c r="X1164" s="185" t="s">
        <v>2045</v>
      </c>
      <c r="Y1164" s="185" t="s">
        <v>1881</v>
      </c>
      <c r="Z1164" s="185" t="s">
        <v>1909</v>
      </c>
      <c r="AA1164" s="185" t="s">
        <v>1883</v>
      </c>
      <c r="AB1164" s="185" t="s">
        <v>1883</v>
      </c>
      <c r="AC1164" s="185" t="s">
        <v>6020</v>
      </c>
      <c r="AD1164" s="185" t="s">
        <v>1989</v>
      </c>
      <c r="AE1164" s="185" t="s">
        <v>2026</v>
      </c>
      <c r="AF1164" s="185" t="s">
        <v>1889</v>
      </c>
      <c r="AG1164" s="185" t="s">
        <v>1888</v>
      </c>
      <c r="AH1164" s="185" t="s">
        <v>1912</v>
      </c>
      <c r="AI1164" s="185" t="s">
        <v>1890</v>
      </c>
      <c r="AK1164" s="185" t="s">
        <v>6021</v>
      </c>
      <c r="AL1164" s="185" t="s">
        <v>4065</v>
      </c>
      <c r="AM1164" s="185" t="s">
        <v>6022</v>
      </c>
      <c r="AN1164" s="185" t="s">
        <v>6023</v>
      </c>
      <c r="AO1164" s="185" t="s">
        <v>3780</v>
      </c>
      <c r="AP1164" s="185" t="s">
        <v>1896</v>
      </c>
      <c r="AQ1164" s="185" t="s">
        <v>1963</v>
      </c>
      <c r="AR1164" s="185" t="s">
        <v>2307</v>
      </c>
      <c r="AS1164" s="185">
        <v>3950730</v>
      </c>
      <c r="AT1164" s="185" t="s">
        <v>2307</v>
      </c>
      <c r="AV1164" s="185" t="s">
        <v>1920</v>
      </c>
      <c r="AW1164" s="185">
        <v>3950730</v>
      </c>
      <c r="AX1164" s="185">
        <v>0</v>
      </c>
      <c r="AY1164" s="185" t="s">
        <v>2022</v>
      </c>
      <c r="AZ1164" s="186">
        <v>0</v>
      </c>
      <c r="BA1164" s="231">
        <v>0</v>
      </c>
      <c r="BB1164" s="185">
        <v>0</v>
      </c>
      <c r="BC1164" s="185" t="s">
        <v>1332</v>
      </c>
      <c r="BD1164" s="187">
        <v>28555</v>
      </c>
      <c r="BE1164" s="187">
        <v>40220</v>
      </c>
      <c r="BF1164" s="187">
        <v>43138</v>
      </c>
      <c r="BH1164" s="187">
        <v>43142</v>
      </c>
      <c r="BI1164" s="187">
        <v>43506</v>
      </c>
      <c r="BO1164" s="185" t="s">
        <v>2023</v>
      </c>
      <c r="BR1164" s="185" t="s">
        <v>2024</v>
      </c>
      <c r="BV1164" s="185" t="s">
        <v>1901</v>
      </c>
      <c r="BW1164" s="185" t="s">
        <v>1896</v>
      </c>
      <c r="BX1164" s="185" t="s">
        <v>1902</v>
      </c>
      <c r="BY1164" s="187">
        <v>43872</v>
      </c>
      <c r="BZ1164" s="187">
        <v>44238</v>
      </c>
      <c r="CA1164" s="185">
        <v>0</v>
      </c>
      <c r="CB1164" s="185">
        <v>3950730</v>
      </c>
      <c r="CC1164" s="185">
        <v>0</v>
      </c>
      <c r="CD1164" s="185">
        <v>0</v>
      </c>
      <c r="CE1164" s="185">
        <v>0</v>
      </c>
      <c r="CF1164" s="185">
        <v>0</v>
      </c>
      <c r="CG1164" s="185">
        <v>0</v>
      </c>
      <c r="CH1164" s="185">
        <v>0</v>
      </c>
      <c r="CI1164" s="185">
        <v>0</v>
      </c>
      <c r="CK1164" s="185">
        <v>0</v>
      </c>
      <c r="CL1164" s="185">
        <v>0</v>
      </c>
      <c r="CM1164" s="185">
        <v>0</v>
      </c>
      <c r="CN1164" s="185">
        <v>0</v>
      </c>
      <c r="CO1164" s="185">
        <v>0</v>
      </c>
      <c r="CP1164" s="185">
        <v>0</v>
      </c>
      <c r="CQ1164" s="185">
        <v>0</v>
      </c>
      <c r="CR1164" s="185">
        <v>0</v>
      </c>
      <c r="CS1164" s="185">
        <v>0</v>
      </c>
      <c r="CT1164" s="185">
        <v>0</v>
      </c>
      <c r="CU1164" s="185">
        <v>0</v>
      </c>
      <c r="CV1164" s="185">
        <v>0</v>
      </c>
      <c r="CW1164" s="185">
        <v>3950730</v>
      </c>
      <c r="CX1164" s="185">
        <v>667640</v>
      </c>
      <c r="CY1164" s="185">
        <v>3283090</v>
      </c>
      <c r="CZ1164" s="185" t="s">
        <v>8035</v>
      </c>
      <c r="DA1164" s="185">
        <v>329228</v>
      </c>
      <c r="DB1164" s="185">
        <v>335800</v>
      </c>
      <c r="DC1164" s="185">
        <v>474100</v>
      </c>
      <c r="DD1164" s="185">
        <v>3951000</v>
      </c>
      <c r="DE1164" s="185">
        <v>158000</v>
      </c>
      <c r="DF1164" s="185">
        <v>79000</v>
      </c>
      <c r="DG1164" s="185">
        <v>118500</v>
      </c>
      <c r="DH1164" s="185">
        <v>0</v>
      </c>
      <c r="DI1164" s="185">
        <v>30</v>
      </c>
      <c r="DJ1164" s="185">
        <v>0</v>
      </c>
      <c r="DK1164" s="185">
        <v>0</v>
      </c>
      <c r="DL1164" s="185">
        <v>14603</v>
      </c>
      <c r="DM1164" s="187">
        <v>43832</v>
      </c>
      <c r="DN1164" s="187">
        <v>43853</v>
      </c>
      <c r="DO1164" s="185">
        <v>0</v>
      </c>
      <c r="DP1164" s="185">
        <v>158000</v>
      </c>
      <c r="DQ1164" s="185">
        <v>39500</v>
      </c>
      <c r="DR1164" s="185" t="s">
        <v>2051</v>
      </c>
      <c r="DS1164" s="185" t="s">
        <v>1903</v>
      </c>
      <c r="DT1164" s="185">
        <v>158000</v>
      </c>
      <c r="DV1164" s="185" t="s">
        <v>1928</v>
      </c>
      <c r="DW1164" s="185">
        <v>3951000</v>
      </c>
      <c r="DX1164" s="185" t="s">
        <v>1896</v>
      </c>
    </row>
    <row r="1165" spans="1:128" x14ac:dyDescent="0.25">
      <c r="A1165" s="185">
        <v>30</v>
      </c>
      <c r="B1165" s="185">
        <v>1665000</v>
      </c>
      <c r="D1165" s="230">
        <v>2.436E-2</v>
      </c>
      <c r="E1165" s="185">
        <v>40559</v>
      </c>
      <c r="F1165" s="185">
        <v>79961547</v>
      </c>
      <c r="I1165" s="185">
        <v>1903246</v>
      </c>
      <c r="J1165" s="185">
        <v>832461</v>
      </c>
      <c r="L1165" s="185">
        <v>2147467</v>
      </c>
      <c r="M1165" s="185" t="s">
        <v>1889</v>
      </c>
      <c r="N1165" s="185" t="s">
        <v>2044</v>
      </c>
      <c r="R1165" s="185" t="s">
        <v>1879</v>
      </c>
      <c r="S1165" s="185" t="s">
        <v>329</v>
      </c>
      <c r="T1165" s="185" t="s">
        <v>10</v>
      </c>
      <c r="U1165" s="185" t="s">
        <v>682</v>
      </c>
      <c r="V1165" s="185" t="s">
        <v>1272</v>
      </c>
      <c r="W1165" s="185" t="s">
        <v>87</v>
      </c>
      <c r="X1165" s="185" t="s">
        <v>2045</v>
      </c>
      <c r="Y1165" s="185" t="s">
        <v>1881</v>
      </c>
      <c r="Z1165" s="185" t="s">
        <v>1909</v>
      </c>
      <c r="AA1165" s="185" t="s">
        <v>1883</v>
      </c>
      <c r="AB1165" s="185" t="s">
        <v>1913</v>
      </c>
      <c r="AC1165" s="185" t="s">
        <v>6024</v>
      </c>
      <c r="AD1165" s="185" t="s">
        <v>2327</v>
      </c>
      <c r="AE1165" s="185" t="s">
        <v>1887</v>
      </c>
      <c r="AF1165" s="185" t="s">
        <v>1888</v>
      </c>
      <c r="AG1165" s="185" t="s">
        <v>1889</v>
      </c>
      <c r="AH1165" s="185" t="s">
        <v>1912</v>
      </c>
      <c r="AI1165" s="185" t="s">
        <v>1890</v>
      </c>
      <c r="AK1165" s="185" t="s">
        <v>3593</v>
      </c>
      <c r="AL1165" s="185" t="s">
        <v>2880</v>
      </c>
      <c r="AM1165" s="185" t="s">
        <v>2295</v>
      </c>
      <c r="AN1165" s="185" t="s">
        <v>2295</v>
      </c>
      <c r="AP1165" s="185" t="s">
        <v>1896</v>
      </c>
      <c r="AQ1165" s="185" t="s">
        <v>1272</v>
      </c>
      <c r="AR1165" s="185" t="s">
        <v>1935</v>
      </c>
      <c r="AS1165" s="185">
        <v>1664922</v>
      </c>
      <c r="AT1165" s="185" t="s">
        <v>1935</v>
      </c>
      <c r="AV1165" s="185" t="s">
        <v>1920</v>
      </c>
      <c r="AW1165" s="185">
        <v>1664922</v>
      </c>
      <c r="AX1165" s="185">
        <v>0</v>
      </c>
      <c r="AY1165" s="185" t="s">
        <v>2050</v>
      </c>
      <c r="AZ1165" s="186">
        <v>0</v>
      </c>
      <c r="BA1165" s="231">
        <v>0</v>
      </c>
      <c r="BB1165" s="185">
        <v>0</v>
      </c>
      <c r="BD1165" s="187">
        <v>28221</v>
      </c>
      <c r="BE1165" s="187">
        <v>40800</v>
      </c>
      <c r="BF1165" s="187">
        <v>40800</v>
      </c>
      <c r="BH1165" s="187">
        <v>43722</v>
      </c>
      <c r="BI1165" s="187">
        <v>44087</v>
      </c>
      <c r="BM1165" s="185" t="s">
        <v>1900</v>
      </c>
      <c r="BN1165" s="185" t="s">
        <v>1275</v>
      </c>
      <c r="BV1165" s="185" t="s">
        <v>1901</v>
      </c>
      <c r="BW1165" s="185" t="s">
        <v>1896</v>
      </c>
      <c r="BX1165" s="185" t="s">
        <v>1902</v>
      </c>
      <c r="BY1165" s="187">
        <v>42627</v>
      </c>
      <c r="BZ1165" s="187">
        <v>44088</v>
      </c>
      <c r="CA1165" s="185">
        <v>0</v>
      </c>
      <c r="CB1165" s="185">
        <v>1664922</v>
      </c>
      <c r="CC1165" s="185">
        <v>0</v>
      </c>
      <c r="CD1165" s="185">
        <v>102854</v>
      </c>
      <c r="CE1165" s="185">
        <v>0</v>
      </c>
      <c r="CF1165" s="185">
        <v>0</v>
      </c>
      <c r="CG1165" s="185">
        <v>0</v>
      </c>
      <c r="CH1165" s="185">
        <v>0</v>
      </c>
      <c r="CI1165" s="185">
        <v>0</v>
      </c>
      <c r="CK1165" s="185">
        <v>0</v>
      </c>
      <c r="CL1165" s="185">
        <v>0</v>
      </c>
      <c r="CM1165" s="185">
        <v>0</v>
      </c>
      <c r="CN1165" s="185">
        <v>0</v>
      </c>
      <c r="CO1165" s="185">
        <v>0</v>
      </c>
      <c r="CP1165" s="185">
        <v>66098</v>
      </c>
      <c r="CQ1165" s="185">
        <v>0</v>
      </c>
      <c r="CR1165" s="185">
        <v>0</v>
      </c>
      <c r="CS1165" s="185">
        <v>0</v>
      </c>
      <c r="CT1165" s="185">
        <v>0</v>
      </c>
      <c r="CU1165" s="185">
        <v>0</v>
      </c>
      <c r="CV1165" s="185">
        <v>0</v>
      </c>
      <c r="CW1165" s="185">
        <v>1833874</v>
      </c>
      <c r="CX1165" s="185">
        <v>580543</v>
      </c>
      <c r="CY1165" s="185">
        <v>1253331</v>
      </c>
      <c r="CZ1165" s="185" t="s">
        <v>8035</v>
      </c>
      <c r="DA1165" s="185">
        <v>152823</v>
      </c>
      <c r="DB1165" s="185">
        <v>141500</v>
      </c>
      <c r="DC1165" s="185">
        <v>199800</v>
      </c>
      <c r="DD1165" s="185">
        <v>1731000</v>
      </c>
      <c r="DE1165" s="185">
        <v>69200</v>
      </c>
      <c r="DF1165" s="185">
        <v>34600</v>
      </c>
      <c r="DG1165" s="185">
        <v>51900</v>
      </c>
      <c r="DH1165" s="185">
        <v>91694</v>
      </c>
      <c r="DI1165" s="185">
        <v>30</v>
      </c>
      <c r="DJ1165" s="185">
        <v>0</v>
      </c>
      <c r="DK1165" s="185">
        <v>0</v>
      </c>
      <c r="DL1165" s="185">
        <v>0</v>
      </c>
      <c r="DM1165" s="187">
        <v>44109</v>
      </c>
      <c r="DN1165" s="187">
        <v>44130</v>
      </c>
      <c r="DO1165" s="185">
        <v>0</v>
      </c>
      <c r="DP1165" s="185">
        <v>66600</v>
      </c>
      <c r="DQ1165" s="185">
        <v>0</v>
      </c>
      <c r="DR1165" s="185" t="s">
        <v>2051</v>
      </c>
      <c r="DS1165" s="185" t="s">
        <v>1903</v>
      </c>
      <c r="DT1165" s="185">
        <v>66600</v>
      </c>
      <c r="DV1165" s="185" t="s">
        <v>1946</v>
      </c>
      <c r="DW1165" s="185">
        <v>1665000</v>
      </c>
      <c r="DX1165" s="185" t="s">
        <v>1896</v>
      </c>
    </row>
    <row r="1166" spans="1:128" x14ac:dyDescent="0.25">
      <c r="A1166" s="185">
        <v>30</v>
      </c>
      <c r="B1166" s="185">
        <v>2980000</v>
      </c>
      <c r="D1166" s="230">
        <v>2.436E-2</v>
      </c>
      <c r="E1166" s="185">
        <v>72593</v>
      </c>
      <c r="F1166" s="185">
        <v>79966510</v>
      </c>
      <c r="I1166" s="185">
        <v>3067150</v>
      </c>
      <c r="J1166" s="185">
        <v>1043079</v>
      </c>
      <c r="L1166" s="185">
        <v>3461194</v>
      </c>
      <c r="M1166" s="185" t="s">
        <v>1889</v>
      </c>
      <c r="N1166" s="185" t="s">
        <v>1313</v>
      </c>
      <c r="R1166" s="185" t="s">
        <v>1879</v>
      </c>
      <c r="S1166" s="185" t="s">
        <v>306</v>
      </c>
      <c r="T1166" s="185" t="s">
        <v>282</v>
      </c>
      <c r="U1166" s="185" t="s">
        <v>2234</v>
      </c>
      <c r="V1166" s="185" t="s">
        <v>2012</v>
      </c>
      <c r="W1166" s="185" t="s">
        <v>1390</v>
      </c>
      <c r="X1166" s="185" t="s">
        <v>2138</v>
      </c>
      <c r="Y1166" s="185" t="s">
        <v>1881</v>
      </c>
      <c r="Z1166" s="185" t="s">
        <v>1909</v>
      </c>
      <c r="AA1166" s="185" t="s">
        <v>1883</v>
      </c>
      <c r="AB1166" s="185" t="s">
        <v>1883</v>
      </c>
      <c r="AC1166" s="185" t="s">
        <v>6025</v>
      </c>
      <c r="AD1166" s="185" t="s">
        <v>1911</v>
      </c>
      <c r="AE1166" s="185" t="s">
        <v>1903</v>
      </c>
      <c r="AF1166" s="185" t="s">
        <v>1888</v>
      </c>
      <c r="AG1166" s="185" t="s">
        <v>1888</v>
      </c>
      <c r="AH1166" s="185" t="s">
        <v>1912</v>
      </c>
      <c r="AI1166" s="185" t="s">
        <v>1890</v>
      </c>
      <c r="AK1166" s="185" t="s">
        <v>2338</v>
      </c>
      <c r="AL1166" s="185" t="s">
        <v>2200</v>
      </c>
      <c r="AM1166" s="185" t="s">
        <v>6026</v>
      </c>
      <c r="AN1166" s="185" t="s">
        <v>3566</v>
      </c>
      <c r="AO1166" s="185" t="s">
        <v>6027</v>
      </c>
      <c r="AP1166" s="185" t="s">
        <v>1896</v>
      </c>
      <c r="AQ1166" s="185" t="s">
        <v>2012</v>
      </c>
      <c r="AR1166" s="185" t="s">
        <v>2747</v>
      </c>
      <c r="AS1166" s="185">
        <v>2980227</v>
      </c>
      <c r="AT1166" s="185" t="s">
        <v>2747</v>
      </c>
      <c r="AV1166" s="185" t="s">
        <v>1920</v>
      </c>
      <c r="AW1166" s="185">
        <v>2980227</v>
      </c>
      <c r="AX1166" s="185">
        <v>0</v>
      </c>
      <c r="AY1166" s="185" t="s">
        <v>2022</v>
      </c>
      <c r="AZ1166" s="186">
        <v>0</v>
      </c>
      <c r="BA1166" s="231">
        <v>0</v>
      </c>
      <c r="BB1166" s="185">
        <v>0</v>
      </c>
      <c r="BD1166" s="187">
        <v>28550</v>
      </c>
      <c r="BE1166" s="187">
        <v>42867</v>
      </c>
      <c r="BF1166" s="187">
        <v>42867</v>
      </c>
      <c r="BH1166" s="187">
        <v>43232</v>
      </c>
      <c r="BI1166" s="187">
        <v>43596</v>
      </c>
      <c r="BO1166" s="185" t="s">
        <v>2023</v>
      </c>
      <c r="BR1166" s="185" t="s">
        <v>2024</v>
      </c>
      <c r="BV1166" s="185" t="s">
        <v>1901</v>
      </c>
      <c r="BW1166" s="185" t="s">
        <v>1926</v>
      </c>
      <c r="BX1166" s="185" t="s">
        <v>1902</v>
      </c>
      <c r="BY1166" s="187">
        <v>42867</v>
      </c>
      <c r="BZ1166" s="187">
        <v>44328</v>
      </c>
      <c r="CA1166" s="185">
        <v>0</v>
      </c>
      <c r="CB1166" s="185">
        <v>2980227</v>
      </c>
      <c r="CC1166" s="185">
        <v>0</v>
      </c>
      <c r="CD1166" s="185">
        <v>0</v>
      </c>
      <c r="CE1166" s="185">
        <v>0</v>
      </c>
      <c r="CF1166" s="185">
        <v>0</v>
      </c>
      <c r="CG1166" s="185">
        <v>0</v>
      </c>
      <c r="CH1166" s="185">
        <v>0</v>
      </c>
      <c r="CI1166" s="185">
        <v>0</v>
      </c>
      <c r="CK1166" s="185">
        <v>1661373</v>
      </c>
      <c r="CL1166" s="185">
        <v>0</v>
      </c>
      <c r="CM1166" s="185">
        <v>0</v>
      </c>
      <c r="CN1166" s="185">
        <v>0</v>
      </c>
      <c r="CO1166" s="185">
        <v>0</v>
      </c>
      <c r="CP1166" s="185">
        <v>0</v>
      </c>
      <c r="CQ1166" s="185">
        <v>0</v>
      </c>
      <c r="CR1166" s="185">
        <v>0</v>
      </c>
      <c r="CS1166" s="185">
        <v>198682</v>
      </c>
      <c r="CT1166" s="185">
        <v>0</v>
      </c>
      <c r="CU1166" s="185">
        <v>0</v>
      </c>
      <c r="CV1166" s="185">
        <v>0</v>
      </c>
      <c r="CW1166" s="185">
        <v>5011542</v>
      </c>
      <c r="CX1166" s="185">
        <v>558671</v>
      </c>
      <c r="CY1166" s="185">
        <v>4452871</v>
      </c>
      <c r="CZ1166" s="185" t="s">
        <v>8035</v>
      </c>
      <c r="DA1166" s="185">
        <v>386800</v>
      </c>
      <c r="DB1166" s="185">
        <v>253300</v>
      </c>
      <c r="DC1166" s="185">
        <v>357600</v>
      </c>
      <c r="DD1166" s="185">
        <v>4642000</v>
      </c>
      <c r="DE1166" s="185">
        <v>185700</v>
      </c>
      <c r="DF1166" s="185">
        <v>92800</v>
      </c>
      <c r="DG1166" s="185">
        <v>139300</v>
      </c>
      <c r="DH1166" s="185">
        <v>0</v>
      </c>
      <c r="DI1166" s="185">
        <v>30</v>
      </c>
      <c r="DJ1166" s="185">
        <v>0</v>
      </c>
      <c r="DK1166" s="185">
        <v>0</v>
      </c>
      <c r="DL1166" s="185">
        <v>0</v>
      </c>
      <c r="DM1166" s="187">
        <v>44378</v>
      </c>
      <c r="DN1166" s="187">
        <v>44400</v>
      </c>
      <c r="DO1166" s="185">
        <v>0</v>
      </c>
      <c r="DP1166" s="185">
        <v>119200</v>
      </c>
      <c r="DQ1166" s="185">
        <v>0</v>
      </c>
      <c r="DR1166" s="185" t="s">
        <v>1946</v>
      </c>
      <c r="DS1166" s="185" t="s">
        <v>1903</v>
      </c>
      <c r="DT1166" s="185">
        <v>119200</v>
      </c>
      <c r="DV1166" s="185" t="s">
        <v>1928</v>
      </c>
      <c r="DW1166" s="185">
        <v>2980000</v>
      </c>
      <c r="DX1166" s="185" t="s">
        <v>1896</v>
      </c>
    </row>
    <row r="1167" spans="1:128" x14ac:dyDescent="0.25">
      <c r="A1167" s="185">
        <v>30</v>
      </c>
      <c r="B1167" s="185">
        <v>2980000</v>
      </c>
      <c r="D1167" s="230">
        <v>2.436E-2</v>
      </c>
      <c r="E1167" s="185">
        <v>72593</v>
      </c>
      <c r="F1167" s="185">
        <v>79967222</v>
      </c>
      <c r="I1167" s="185">
        <v>3067150</v>
      </c>
      <c r="J1167" s="185">
        <v>1043079</v>
      </c>
      <c r="L1167" s="185">
        <v>3460826</v>
      </c>
      <c r="M1167" s="185" t="s">
        <v>2334</v>
      </c>
      <c r="N1167" s="185" t="s">
        <v>4499</v>
      </c>
      <c r="R1167" s="185" t="s">
        <v>1879</v>
      </c>
      <c r="S1167" s="185" t="s">
        <v>423</v>
      </c>
      <c r="T1167" s="185" t="s">
        <v>104</v>
      </c>
      <c r="U1167" s="185" t="s">
        <v>1986</v>
      </c>
      <c r="V1167" s="185" t="s">
        <v>2012</v>
      </c>
      <c r="W1167" s="185" t="s">
        <v>1177</v>
      </c>
      <c r="X1167" s="185" t="s">
        <v>2407</v>
      </c>
      <c r="Y1167" s="185" t="s">
        <v>1881</v>
      </c>
      <c r="Z1167" s="185" t="s">
        <v>2335</v>
      </c>
      <c r="AA1167" s="185" t="s">
        <v>1883</v>
      </c>
      <c r="AB1167" s="185" t="s">
        <v>1920</v>
      </c>
      <c r="AC1167" s="185" t="s">
        <v>6028</v>
      </c>
      <c r="AD1167" s="185" t="s">
        <v>2318</v>
      </c>
      <c r="AE1167" s="185" t="s">
        <v>1903</v>
      </c>
      <c r="AF1167" s="185" t="s">
        <v>1887</v>
      </c>
      <c r="AG1167" s="185" t="s">
        <v>1888</v>
      </c>
      <c r="AH1167" s="185" t="s">
        <v>1912</v>
      </c>
      <c r="AI1167" s="185" t="s">
        <v>1890</v>
      </c>
      <c r="AK1167" s="185" t="s">
        <v>2615</v>
      </c>
      <c r="AL1167" s="185" t="s">
        <v>2615</v>
      </c>
      <c r="AM1167" s="185" t="s">
        <v>6029</v>
      </c>
      <c r="AN1167" s="185" t="s">
        <v>6030</v>
      </c>
      <c r="AO1167" s="185" t="s">
        <v>2994</v>
      </c>
      <c r="AP1167" s="185" t="s">
        <v>1896</v>
      </c>
      <c r="AQ1167" s="185" t="s">
        <v>2012</v>
      </c>
      <c r="AR1167" s="185" t="s">
        <v>2747</v>
      </c>
      <c r="AS1167" s="185">
        <v>2980227</v>
      </c>
      <c r="AT1167" s="185" t="s">
        <v>2747</v>
      </c>
      <c r="AV1167" s="185" t="s">
        <v>1920</v>
      </c>
      <c r="AW1167" s="185">
        <v>2980227</v>
      </c>
      <c r="AX1167" s="185">
        <v>0</v>
      </c>
      <c r="AY1167" s="185" t="s">
        <v>4502</v>
      </c>
      <c r="AZ1167" s="186">
        <v>0</v>
      </c>
      <c r="BA1167" s="231">
        <v>0</v>
      </c>
      <c r="BB1167" s="185">
        <v>0</v>
      </c>
      <c r="BD1167" s="187">
        <v>28640</v>
      </c>
      <c r="BE1167" s="187">
        <v>41470</v>
      </c>
      <c r="BF1167" s="187">
        <v>41470</v>
      </c>
      <c r="BH1167" s="187">
        <v>43296</v>
      </c>
      <c r="BI1167" s="187">
        <v>43660</v>
      </c>
      <c r="BO1167" s="185" t="s">
        <v>4499</v>
      </c>
      <c r="BR1167" s="185" t="s">
        <v>4503</v>
      </c>
      <c r="BV1167" s="185" t="s">
        <v>1901</v>
      </c>
      <c r="BW1167" s="185" t="s">
        <v>1896</v>
      </c>
      <c r="BX1167" s="185" t="s">
        <v>1902</v>
      </c>
      <c r="BY1167" s="187">
        <v>43296</v>
      </c>
      <c r="BZ1167" s="187">
        <v>44027</v>
      </c>
      <c r="CA1167" s="185">
        <v>0</v>
      </c>
      <c r="CB1167" s="185">
        <v>2980227</v>
      </c>
      <c r="CC1167" s="185">
        <v>0</v>
      </c>
      <c r="CD1167" s="185">
        <v>0</v>
      </c>
      <c r="CE1167" s="185">
        <v>0</v>
      </c>
      <c r="CF1167" s="185">
        <v>0</v>
      </c>
      <c r="CG1167" s="185">
        <v>0</v>
      </c>
      <c r="CH1167" s="185">
        <v>0</v>
      </c>
      <c r="CI1167" s="185">
        <v>0</v>
      </c>
      <c r="CK1167" s="185">
        <v>0</v>
      </c>
      <c r="CL1167" s="185">
        <v>0</v>
      </c>
      <c r="CM1167" s="185">
        <v>0</v>
      </c>
      <c r="CN1167" s="185">
        <v>0</v>
      </c>
      <c r="CO1167" s="185">
        <v>0</v>
      </c>
      <c r="CP1167" s="185">
        <v>0</v>
      </c>
      <c r="CQ1167" s="185">
        <v>0</v>
      </c>
      <c r="CR1167" s="185">
        <v>0</v>
      </c>
      <c r="CS1167" s="185">
        <v>0</v>
      </c>
      <c r="CT1167" s="185">
        <v>0</v>
      </c>
      <c r="CU1167" s="185">
        <v>0</v>
      </c>
      <c r="CV1167" s="185">
        <v>0</v>
      </c>
      <c r="CW1167" s="185">
        <v>2980227</v>
      </c>
      <c r="CX1167" s="185">
        <v>238400</v>
      </c>
      <c r="CY1167" s="185">
        <v>2741827</v>
      </c>
      <c r="CZ1167" s="185" t="s">
        <v>8035</v>
      </c>
      <c r="DA1167" s="185">
        <v>248352</v>
      </c>
      <c r="DB1167" s="185">
        <v>253300</v>
      </c>
      <c r="DC1167" s="185">
        <v>357600</v>
      </c>
      <c r="DD1167" s="185">
        <v>2980000</v>
      </c>
      <c r="DE1167" s="185">
        <v>119200</v>
      </c>
      <c r="DF1167" s="185">
        <v>59600</v>
      </c>
      <c r="DG1167" s="185">
        <v>89400</v>
      </c>
      <c r="DH1167" s="185">
        <v>0</v>
      </c>
      <c r="DI1167" s="185">
        <v>30</v>
      </c>
      <c r="DJ1167" s="185">
        <v>0</v>
      </c>
      <c r="DK1167" s="185">
        <v>0</v>
      </c>
      <c r="DL1167" s="185">
        <v>0</v>
      </c>
      <c r="DM1167" s="187">
        <v>44175</v>
      </c>
      <c r="DN1167" s="187">
        <v>44196</v>
      </c>
      <c r="DO1167" s="185">
        <v>0</v>
      </c>
      <c r="DP1167" s="185">
        <v>119200</v>
      </c>
      <c r="DQ1167" s="185">
        <v>0</v>
      </c>
      <c r="DR1167" s="185" t="s">
        <v>2074</v>
      </c>
      <c r="DS1167" s="185" t="s">
        <v>1903</v>
      </c>
      <c r="DT1167" s="185">
        <v>119200</v>
      </c>
      <c r="DV1167" s="185" t="s">
        <v>2343</v>
      </c>
      <c r="DW1167" s="185">
        <v>2980000</v>
      </c>
      <c r="DX1167" s="185" t="s">
        <v>1896</v>
      </c>
    </row>
    <row r="1168" spans="1:128" x14ac:dyDescent="0.25">
      <c r="A1168" s="185">
        <v>30</v>
      </c>
      <c r="B1168" s="185">
        <v>4161000</v>
      </c>
      <c r="D1168" s="230">
        <v>6.9599999999999995E-2</v>
      </c>
      <c r="E1168" s="185">
        <v>289606</v>
      </c>
      <c r="F1168" s="185">
        <v>80013951</v>
      </c>
      <c r="I1168" s="185">
        <v>3171807</v>
      </c>
      <c r="J1168" s="185">
        <v>1078671</v>
      </c>
      <c r="L1168" s="185">
        <v>3578916</v>
      </c>
      <c r="M1168" s="185" t="s">
        <v>1889</v>
      </c>
      <c r="N1168" s="185" t="s">
        <v>443</v>
      </c>
      <c r="R1168" s="185" t="s">
        <v>1879</v>
      </c>
      <c r="S1168" s="185" t="s">
        <v>306</v>
      </c>
      <c r="T1168" s="185" t="s">
        <v>306</v>
      </c>
      <c r="U1168" s="185" t="s">
        <v>4089</v>
      </c>
      <c r="V1168" s="185" t="s">
        <v>2012</v>
      </c>
      <c r="W1168" s="185" t="s">
        <v>1474</v>
      </c>
      <c r="X1168" s="185" t="s">
        <v>2013</v>
      </c>
      <c r="Y1168" s="185" t="s">
        <v>1881</v>
      </c>
      <c r="Z1168" s="185" t="s">
        <v>1909</v>
      </c>
      <c r="AA1168" s="185" t="s">
        <v>1883</v>
      </c>
      <c r="AB1168" s="185" t="s">
        <v>1883</v>
      </c>
      <c r="AC1168" s="185" t="s">
        <v>6031</v>
      </c>
      <c r="AD1168" s="185" t="s">
        <v>1989</v>
      </c>
      <c r="AE1168" s="185" t="s">
        <v>2026</v>
      </c>
      <c r="AF1168" s="185" t="s">
        <v>1889</v>
      </c>
      <c r="AG1168" s="185" t="s">
        <v>1888</v>
      </c>
      <c r="AH1168" s="185" t="s">
        <v>1912</v>
      </c>
      <c r="AI1168" s="185" t="s">
        <v>1890</v>
      </c>
      <c r="AK1168" s="185" t="s">
        <v>4116</v>
      </c>
      <c r="AL1168" s="185" t="s">
        <v>1939</v>
      </c>
      <c r="AM1168" s="185" t="s">
        <v>6032</v>
      </c>
      <c r="AN1168" s="185" t="s">
        <v>6033</v>
      </c>
      <c r="AO1168" s="185" t="s">
        <v>3030</v>
      </c>
      <c r="AP1168" s="185" t="s">
        <v>1896</v>
      </c>
      <c r="AQ1168" s="185" t="s">
        <v>2012</v>
      </c>
      <c r="AR1168" s="185" t="s">
        <v>2285</v>
      </c>
      <c r="AS1168" s="185">
        <v>3081918</v>
      </c>
      <c r="AT1168" s="185" t="s">
        <v>2285</v>
      </c>
      <c r="AV1168" s="185" t="s">
        <v>1920</v>
      </c>
      <c r="AW1168" s="185">
        <v>3081918</v>
      </c>
      <c r="AX1168" s="185">
        <v>0</v>
      </c>
      <c r="AY1168" s="185" t="s">
        <v>2301</v>
      </c>
      <c r="AZ1168" s="186">
        <v>0</v>
      </c>
      <c r="BA1168" s="231">
        <v>0</v>
      </c>
      <c r="BB1168" s="185">
        <v>0</v>
      </c>
      <c r="BD1168" s="187">
        <v>29694</v>
      </c>
      <c r="BE1168" s="187">
        <v>42902</v>
      </c>
      <c r="BF1168" s="187">
        <v>42902</v>
      </c>
      <c r="BH1168" s="187">
        <v>43632</v>
      </c>
      <c r="BI1168" s="187">
        <v>43997</v>
      </c>
      <c r="BO1168" s="185" t="s">
        <v>2302</v>
      </c>
      <c r="BR1168" s="185" t="s">
        <v>2303</v>
      </c>
      <c r="BV1168" s="185" t="s">
        <v>1901</v>
      </c>
      <c r="BW1168" s="185" t="s">
        <v>1896</v>
      </c>
      <c r="BX1168" s="185" t="s">
        <v>1902</v>
      </c>
      <c r="BY1168" s="187">
        <v>42902</v>
      </c>
      <c r="BZ1168" s="187">
        <v>44363</v>
      </c>
      <c r="CA1168" s="185">
        <v>0</v>
      </c>
      <c r="CB1168" s="185">
        <v>3081918</v>
      </c>
      <c r="CC1168" s="185">
        <v>0</v>
      </c>
      <c r="CD1168" s="185">
        <v>0</v>
      </c>
      <c r="CE1168" s="185">
        <v>0</v>
      </c>
      <c r="CF1168" s="185">
        <v>0</v>
      </c>
      <c r="CG1168" s="185">
        <v>0</v>
      </c>
      <c r="CH1168" s="185">
        <v>1078671</v>
      </c>
      <c r="CI1168" s="185">
        <v>0</v>
      </c>
      <c r="CK1168" s="185">
        <v>0</v>
      </c>
      <c r="CL1168" s="185">
        <v>0</v>
      </c>
      <c r="CM1168" s="185">
        <v>0</v>
      </c>
      <c r="CN1168" s="185">
        <v>0</v>
      </c>
      <c r="CO1168" s="185">
        <v>0</v>
      </c>
      <c r="CP1168" s="185">
        <v>0</v>
      </c>
      <c r="CQ1168" s="185">
        <v>0</v>
      </c>
      <c r="CR1168" s="185">
        <v>0</v>
      </c>
      <c r="CS1168" s="185">
        <v>0</v>
      </c>
      <c r="CT1168" s="185">
        <v>0</v>
      </c>
      <c r="CU1168" s="185">
        <v>0</v>
      </c>
      <c r="CV1168" s="185">
        <v>0</v>
      </c>
      <c r="CW1168" s="185">
        <v>4160589</v>
      </c>
      <c r="CX1168" s="185">
        <v>582429</v>
      </c>
      <c r="CY1168" s="185">
        <v>3578160</v>
      </c>
      <c r="CZ1168" s="185" t="s">
        <v>8035</v>
      </c>
      <c r="DA1168" s="185">
        <v>346716</v>
      </c>
      <c r="DB1168" s="185">
        <v>353700</v>
      </c>
      <c r="DC1168" s="185">
        <v>499300</v>
      </c>
      <c r="DD1168" s="185">
        <v>4161000</v>
      </c>
      <c r="DE1168" s="185">
        <v>166400</v>
      </c>
      <c r="DF1168" s="185">
        <v>83200</v>
      </c>
      <c r="DG1168" s="185">
        <v>124800</v>
      </c>
      <c r="DH1168" s="185">
        <v>0</v>
      </c>
      <c r="DI1168" s="185">
        <v>30</v>
      </c>
      <c r="DJ1168" s="185">
        <v>0</v>
      </c>
      <c r="DK1168" s="185">
        <v>0</v>
      </c>
      <c r="DL1168" s="185">
        <v>0</v>
      </c>
      <c r="DM1168" s="187">
        <v>44197</v>
      </c>
      <c r="DN1168" s="187">
        <v>44204</v>
      </c>
      <c r="DO1168" s="185">
        <v>0</v>
      </c>
      <c r="DP1168" s="185">
        <v>166400</v>
      </c>
      <c r="DQ1168" s="185">
        <v>41600</v>
      </c>
      <c r="DR1168" s="185" t="s">
        <v>2026</v>
      </c>
      <c r="DS1168" s="185" t="s">
        <v>1903</v>
      </c>
      <c r="DT1168" s="185">
        <v>166400</v>
      </c>
      <c r="DV1168" s="185" t="s">
        <v>1928</v>
      </c>
      <c r="DW1168" s="185">
        <v>4161000</v>
      </c>
      <c r="DX1168" s="185" t="s">
        <v>1896</v>
      </c>
    </row>
    <row r="1169" spans="1:128" x14ac:dyDescent="0.25">
      <c r="A1169" s="185">
        <v>30</v>
      </c>
      <c r="B1169" s="185">
        <v>13148000</v>
      </c>
      <c r="D1169" s="230">
        <v>5.2199999999999998E-3</v>
      </c>
      <c r="E1169" s="185">
        <v>68633</v>
      </c>
      <c r="F1169" s="185">
        <v>80017830</v>
      </c>
      <c r="I1169" s="185">
        <v>13531461</v>
      </c>
      <c r="J1169" s="185">
        <v>4601792</v>
      </c>
      <c r="L1169" s="185">
        <v>14657526</v>
      </c>
      <c r="M1169" s="185" t="s">
        <v>1889</v>
      </c>
      <c r="N1169" s="185" t="s">
        <v>3842</v>
      </c>
      <c r="Q1169" s="185" t="s">
        <v>2673</v>
      </c>
      <c r="R1169" s="185" t="s">
        <v>2674</v>
      </c>
      <c r="S1169" s="185" t="s">
        <v>306</v>
      </c>
      <c r="T1169" s="185" t="s">
        <v>306</v>
      </c>
      <c r="U1169" s="185" t="s">
        <v>6034</v>
      </c>
      <c r="V1169" s="185" t="s">
        <v>3844</v>
      </c>
      <c r="W1169" s="185" t="s">
        <v>1715</v>
      </c>
      <c r="X1169" s="185" t="s">
        <v>1999</v>
      </c>
      <c r="Y1169" s="185" t="s">
        <v>1987</v>
      </c>
      <c r="Z1169" s="185" t="s">
        <v>1909</v>
      </c>
      <c r="AA1169" s="185" t="s">
        <v>1883</v>
      </c>
      <c r="AB1169" s="185" t="s">
        <v>1883</v>
      </c>
      <c r="AC1169" s="185" t="s">
        <v>6035</v>
      </c>
      <c r="AD1169" s="185" t="s">
        <v>1989</v>
      </c>
      <c r="AE1169" s="185" t="s">
        <v>1989</v>
      </c>
      <c r="AF1169" s="185" t="s">
        <v>1889</v>
      </c>
      <c r="AG1169" s="185" t="s">
        <v>1889</v>
      </c>
      <c r="AH1169" s="185" t="s">
        <v>1912</v>
      </c>
      <c r="AI1169" s="185" t="s">
        <v>1890</v>
      </c>
      <c r="AK1169" s="185" t="s">
        <v>2548</v>
      </c>
      <c r="AL1169" s="185" t="s">
        <v>6036</v>
      </c>
      <c r="AM1169" s="185" t="s">
        <v>6037</v>
      </c>
      <c r="AN1169" s="185" t="s">
        <v>2815</v>
      </c>
      <c r="AO1169" s="185" t="s">
        <v>2589</v>
      </c>
      <c r="AP1169" s="185" t="s">
        <v>1896</v>
      </c>
      <c r="AQ1169" s="185" t="s">
        <v>3844</v>
      </c>
      <c r="AR1169" s="185" t="s">
        <v>855</v>
      </c>
      <c r="AS1169" s="185">
        <v>8765278</v>
      </c>
      <c r="AT1169" s="185" t="s">
        <v>855</v>
      </c>
      <c r="AV1169" s="185" t="s">
        <v>1920</v>
      </c>
      <c r="AW1169" s="185">
        <v>8765278</v>
      </c>
      <c r="AX1169" s="185">
        <v>0</v>
      </c>
      <c r="AY1169" s="185" t="s">
        <v>3846</v>
      </c>
      <c r="AZ1169" s="186">
        <v>50</v>
      </c>
      <c r="BA1169" s="231">
        <v>0</v>
      </c>
      <c r="BB1169" s="185">
        <v>0</v>
      </c>
      <c r="BD1169" s="187">
        <v>28508</v>
      </c>
      <c r="BE1169" s="187">
        <v>43405</v>
      </c>
      <c r="BF1169" s="187">
        <v>43405</v>
      </c>
      <c r="BH1169" s="187">
        <v>43405</v>
      </c>
      <c r="BI1169" s="187">
        <v>43769</v>
      </c>
      <c r="BO1169" s="185" t="s">
        <v>861</v>
      </c>
      <c r="BR1169" s="185" t="s">
        <v>2287</v>
      </c>
      <c r="BV1169" s="185" t="s">
        <v>1901</v>
      </c>
      <c r="BW1169" s="185" t="s">
        <v>1896</v>
      </c>
      <c r="BX1169" s="185" t="s">
        <v>2681</v>
      </c>
      <c r="BY1169" s="187">
        <v>43405</v>
      </c>
      <c r="BZ1169" s="187">
        <v>44136</v>
      </c>
      <c r="CA1169" s="185">
        <v>0</v>
      </c>
      <c r="CB1169" s="185">
        <v>8765278</v>
      </c>
      <c r="CC1169" s="185">
        <v>0</v>
      </c>
      <c r="CD1169" s="185">
        <v>0</v>
      </c>
      <c r="CE1169" s="185">
        <v>4382700</v>
      </c>
      <c r="CF1169" s="185">
        <v>0</v>
      </c>
      <c r="CG1169" s="185">
        <v>0</v>
      </c>
      <c r="CH1169" s="185">
        <v>0</v>
      </c>
      <c r="CI1169" s="185">
        <v>0</v>
      </c>
      <c r="CK1169" s="185">
        <v>0</v>
      </c>
      <c r="CL1169" s="185">
        <v>0</v>
      </c>
      <c r="CM1169" s="185">
        <v>0</v>
      </c>
      <c r="CN1169" s="185">
        <v>0</v>
      </c>
      <c r="CO1169" s="185">
        <v>0</v>
      </c>
      <c r="CP1169" s="185">
        <v>0</v>
      </c>
      <c r="CQ1169" s="185">
        <v>0</v>
      </c>
      <c r="CR1169" s="185">
        <v>0</v>
      </c>
      <c r="CS1169" s="185">
        <v>0</v>
      </c>
      <c r="CT1169" s="185">
        <v>0</v>
      </c>
      <c r="CU1169" s="185">
        <v>0</v>
      </c>
      <c r="CV1169" s="185">
        <v>0</v>
      </c>
      <c r="CW1169" s="185">
        <v>17530617</v>
      </c>
      <c r="CX1169" s="185">
        <v>7490517</v>
      </c>
      <c r="CY1169" s="185">
        <v>10040100</v>
      </c>
      <c r="CZ1169" s="185" t="s">
        <v>8035</v>
      </c>
      <c r="DA1169" s="185">
        <v>1095665</v>
      </c>
      <c r="DB1169" s="185">
        <v>1117600</v>
      </c>
      <c r="DC1169" s="185">
        <v>1577800</v>
      </c>
      <c r="DD1169" s="185">
        <v>13148000</v>
      </c>
      <c r="DE1169" s="185">
        <v>525900</v>
      </c>
      <c r="DF1169" s="185">
        <v>263000</v>
      </c>
      <c r="DG1169" s="185">
        <v>394400</v>
      </c>
      <c r="DH1169" s="185">
        <v>0</v>
      </c>
      <c r="DI1169" s="185">
        <v>30</v>
      </c>
      <c r="DJ1169" s="185">
        <v>0</v>
      </c>
      <c r="DK1169" s="185">
        <v>0</v>
      </c>
      <c r="DL1169" s="185">
        <v>1267179</v>
      </c>
      <c r="DM1169" s="187">
        <v>43800</v>
      </c>
      <c r="DN1169" s="187">
        <v>43803</v>
      </c>
      <c r="DO1169" s="185">
        <v>0</v>
      </c>
      <c r="DP1169" s="185">
        <v>525900</v>
      </c>
      <c r="DQ1169" s="185">
        <v>131500</v>
      </c>
      <c r="DR1169" s="185" t="s">
        <v>2009</v>
      </c>
      <c r="DS1169" s="185" t="s">
        <v>1887</v>
      </c>
      <c r="DT1169" s="185">
        <v>525900</v>
      </c>
      <c r="DV1169" s="185" t="s">
        <v>1928</v>
      </c>
      <c r="DW1169" s="185">
        <v>13148000</v>
      </c>
      <c r="DX1169" s="185" t="s">
        <v>1896</v>
      </c>
    </row>
    <row r="1170" spans="1:128" x14ac:dyDescent="0.25">
      <c r="A1170" s="185">
        <v>30</v>
      </c>
      <c r="B1170" s="185">
        <v>1081000</v>
      </c>
      <c r="D1170" s="230">
        <v>5.2199999999999998E-3</v>
      </c>
      <c r="E1170" s="185">
        <v>5643</v>
      </c>
      <c r="F1170" s="185">
        <v>80035924</v>
      </c>
      <c r="I1170" s="185">
        <v>1250400</v>
      </c>
      <c r="J1170" s="185">
        <v>0</v>
      </c>
      <c r="L1170" s="185">
        <v>260499</v>
      </c>
      <c r="M1170" s="185" t="s">
        <v>1889</v>
      </c>
      <c r="N1170" s="185" t="s">
        <v>2044</v>
      </c>
      <c r="R1170" s="185" t="s">
        <v>1264</v>
      </c>
      <c r="S1170" s="185" t="s">
        <v>306</v>
      </c>
      <c r="T1170" s="185" t="s">
        <v>306</v>
      </c>
      <c r="U1170" s="185" t="s">
        <v>7435</v>
      </c>
      <c r="V1170" s="185" t="s">
        <v>1949</v>
      </c>
      <c r="W1170" s="185" t="s">
        <v>7498</v>
      </c>
      <c r="X1170" s="185" t="s">
        <v>1880</v>
      </c>
      <c r="Y1170" s="185" t="s">
        <v>1881</v>
      </c>
      <c r="Z1170" s="185" t="s">
        <v>1909</v>
      </c>
      <c r="AA1170" s="185" t="s">
        <v>1883</v>
      </c>
      <c r="AB1170" s="185" t="s">
        <v>1883</v>
      </c>
      <c r="AC1170" s="185" t="s">
        <v>7499</v>
      </c>
      <c r="AD1170" s="185" t="s">
        <v>1989</v>
      </c>
      <c r="AE1170" s="185" t="s">
        <v>2074</v>
      </c>
      <c r="AF1170" s="185" t="s">
        <v>1889</v>
      </c>
      <c r="AG1170" s="185" t="s">
        <v>1989</v>
      </c>
      <c r="AH1170" s="185" t="s">
        <v>1912</v>
      </c>
      <c r="AI1170" s="185" t="s">
        <v>1890</v>
      </c>
      <c r="AK1170" s="185" t="s">
        <v>2808</v>
      </c>
      <c r="AL1170" s="185" t="s">
        <v>2055</v>
      </c>
      <c r="AM1170" s="185" t="s">
        <v>7500</v>
      </c>
      <c r="AN1170" s="185" t="s">
        <v>2243</v>
      </c>
      <c r="AO1170" s="185" t="s">
        <v>2078</v>
      </c>
      <c r="AP1170" s="185" t="s">
        <v>1896</v>
      </c>
      <c r="AQ1170" s="185" t="s">
        <v>1949</v>
      </c>
      <c r="AR1170" s="185" t="s">
        <v>2782</v>
      </c>
      <c r="AS1170" s="185">
        <v>1081448</v>
      </c>
      <c r="AT1170" s="185" t="s">
        <v>2782</v>
      </c>
      <c r="AV1170" s="185" t="s">
        <v>1920</v>
      </c>
      <c r="AW1170" s="185">
        <v>1081448</v>
      </c>
      <c r="AX1170" s="185">
        <v>0</v>
      </c>
      <c r="AY1170" s="185" t="s">
        <v>2050</v>
      </c>
      <c r="AZ1170" s="186">
        <v>0</v>
      </c>
      <c r="BA1170" s="231">
        <v>0</v>
      </c>
      <c r="BB1170" s="185">
        <v>0</v>
      </c>
      <c r="BD1170" s="187">
        <v>30382</v>
      </c>
      <c r="BE1170" s="187">
        <v>44120</v>
      </c>
      <c r="BF1170" s="187">
        <v>44120</v>
      </c>
      <c r="BH1170" s="187">
        <v>44120</v>
      </c>
      <c r="BM1170" s="185" t="s">
        <v>1900</v>
      </c>
      <c r="BN1170" s="185" t="s">
        <v>1275</v>
      </c>
      <c r="BV1170" s="185" t="s">
        <v>1901</v>
      </c>
      <c r="BW1170" s="185" t="s">
        <v>1926</v>
      </c>
      <c r="BX1170" s="185" t="s">
        <v>2025</v>
      </c>
      <c r="BY1170" s="187">
        <v>44120</v>
      </c>
      <c r="BZ1170" s="187">
        <v>44120</v>
      </c>
      <c r="CA1170" s="185">
        <v>0</v>
      </c>
      <c r="CB1170" s="185">
        <v>1081448</v>
      </c>
      <c r="CC1170" s="185">
        <v>0</v>
      </c>
      <c r="CD1170" s="185">
        <v>102854</v>
      </c>
      <c r="CE1170" s="185">
        <v>0</v>
      </c>
      <c r="CF1170" s="185">
        <v>0</v>
      </c>
      <c r="CG1170" s="185">
        <v>0</v>
      </c>
      <c r="CH1170" s="185">
        <v>0</v>
      </c>
      <c r="CI1170" s="185">
        <v>0</v>
      </c>
      <c r="CK1170" s="185">
        <v>0</v>
      </c>
      <c r="CL1170" s="185">
        <v>0</v>
      </c>
      <c r="CM1170" s="185">
        <v>0</v>
      </c>
      <c r="CN1170" s="185">
        <v>0</v>
      </c>
      <c r="CO1170" s="185">
        <v>0</v>
      </c>
      <c r="CP1170" s="185">
        <v>66098</v>
      </c>
      <c r="CQ1170" s="185">
        <v>0</v>
      </c>
      <c r="CR1170" s="185">
        <v>0</v>
      </c>
      <c r="CS1170" s="185">
        <v>0</v>
      </c>
      <c r="CT1170" s="185">
        <v>0</v>
      </c>
      <c r="CU1170" s="185">
        <v>0</v>
      </c>
      <c r="CV1170" s="185">
        <v>0</v>
      </c>
      <c r="CW1170" s="185">
        <v>1250400</v>
      </c>
      <c r="CX1170" s="185">
        <v>245131</v>
      </c>
      <c r="CY1170" s="185">
        <v>1005269</v>
      </c>
      <c r="CZ1170" s="185" t="s">
        <v>8035</v>
      </c>
      <c r="DA1170" s="185">
        <v>104200</v>
      </c>
      <c r="DB1170" s="185">
        <v>91900</v>
      </c>
      <c r="DC1170" s="185">
        <v>129700</v>
      </c>
      <c r="DD1170" s="185">
        <v>1148000</v>
      </c>
      <c r="DE1170" s="185">
        <v>45900</v>
      </c>
      <c r="DF1170" s="185">
        <v>23000</v>
      </c>
      <c r="DG1170" s="185">
        <v>34400</v>
      </c>
      <c r="DH1170" s="185">
        <v>0</v>
      </c>
      <c r="DI1170" s="185">
        <v>30</v>
      </c>
      <c r="DJ1170" s="185">
        <v>0</v>
      </c>
      <c r="DK1170" s="185">
        <v>0</v>
      </c>
      <c r="DL1170" s="185">
        <v>0</v>
      </c>
      <c r="DM1170" s="187">
        <v>44120</v>
      </c>
      <c r="DN1170" s="187">
        <v>44121</v>
      </c>
      <c r="DO1170" s="185">
        <v>0</v>
      </c>
      <c r="DP1170" s="185">
        <v>43200</v>
      </c>
      <c r="DQ1170" s="185">
        <v>0</v>
      </c>
      <c r="DR1170" s="185" t="s">
        <v>1888</v>
      </c>
      <c r="DS1170" s="185" t="s">
        <v>1903</v>
      </c>
      <c r="DT1170" s="185">
        <v>43200</v>
      </c>
      <c r="DV1170" s="185" t="s">
        <v>1928</v>
      </c>
      <c r="DW1170" s="185">
        <v>1081000</v>
      </c>
      <c r="DX1170" s="185" t="s">
        <v>1896</v>
      </c>
    </row>
    <row r="1171" spans="1:128" x14ac:dyDescent="0.25">
      <c r="A1171" s="185">
        <v>30</v>
      </c>
      <c r="B1171" s="185">
        <v>3407000</v>
      </c>
      <c r="D1171" s="230">
        <v>2.436E-2</v>
      </c>
      <c r="E1171" s="185">
        <v>82995</v>
      </c>
      <c r="F1171" s="185">
        <v>80038479</v>
      </c>
      <c r="I1171" s="185">
        <v>3506798</v>
      </c>
      <c r="J1171" s="185">
        <v>1192595</v>
      </c>
      <c r="L1171" s="185">
        <v>4124076</v>
      </c>
      <c r="M1171" s="185" t="s">
        <v>1889</v>
      </c>
      <c r="N1171" s="185" t="s">
        <v>1962</v>
      </c>
      <c r="R1171" s="185" t="s">
        <v>1879</v>
      </c>
      <c r="S1171" s="185" t="s">
        <v>329</v>
      </c>
      <c r="T1171" s="185" t="s">
        <v>10</v>
      </c>
      <c r="U1171" s="185" t="s">
        <v>682</v>
      </c>
      <c r="V1171" s="185" t="s">
        <v>1963</v>
      </c>
      <c r="W1171" s="185" t="s">
        <v>1610</v>
      </c>
      <c r="X1171" s="185" t="s">
        <v>1880</v>
      </c>
      <c r="Y1171" s="185" t="s">
        <v>1987</v>
      </c>
      <c r="Z1171" s="185" t="s">
        <v>1909</v>
      </c>
      <c r="AA1171" s="185" t="s">
        <v>1883</v>
      </c>
      <c r="AB1171" s="185" t="s">
        <v>1913</v>
      </c>
      <c r="AC1171" s="185" t="s">
        <v>6038</v>
      </c>
      <c r="AD1171" s="185" t="s">
        <v>2327</v>
      </c>
      <c r="AE1171" s="185" t="s">
        <v>1887</v>
      </c>
      <c r="AF1171" s="185" t="s">
        <v>1888</v>
      </c>
      <c r="AG1171" s="185" t="s">
        <v>1889</v>
      </c>
      <c r="AH1171" s="185" t="s">
        <v>1883</v>
      </c>
      <c r="AI1171" s="185" t="s">
        <v>1890</v>
      </c>
      <c r="AK1171" s="185" t="s">
        <v>2548</v>
      </c>
      <c r="AL1171" s="185" t="s">
        <v>3593</v>
      </c>
      <c r="AM1171" s="185" t="s">
        <v>1893</v>
      </c>
      <c r="AN1171" s="185" t="s">
        <v>1894</v>
      </c>
      <c r="AO1171" s="185" t="s">
        <v>1895</v>
      </c>
      <c r="AP1171" s="185" t="s">
        <v>1896</v>
      </c>
      <c r="AQ1171" s="185" t="s">
        <v>1963</v>
      </c>
      <c r="AR1171" s="185" t="s">
        <v>2147</v>
      </c>
      <c r="AS1171" s="185">
        <v>3407415</v>
      </c>
      <c r="AT1171" s="185" t="s">
        <v>2147</v>
      </c>
      <c r="AV1171" s="185" t="s">
        <v>1920</v>
      </c>
      <c r="AW1171" s="185">
        <v>3407415</v>
      </c>
      <c r="AX1171" s="185">
        <v>0</v>
      </c>
      <c r="AY1171" s="185" t="s">
        <v>1968</v>
      </c>
      <c r="AZ1171" s="186">
        <v>0</v>
      </c>
      <c r="BA1171" s="231">
        <v>0</v>
      </c>
      <c r="BB1171" s="185">
        <v>0</v>
      </c>
      <c r="BD1171" s="187">
        <v>29541</v>
      </c>
      <c r="BE1171" s="187">
        <v>43104</v>
      </c>
      <c r="BF1171" s="187">
        <v>43104</v>
      </c>
      <c r="BH1171" s="187">
        <v>43104</v>
      </c>
      <c r="BI1171" s="187">
        <v>43468</v>
      </c>
      <c r="BO1171" s="185" t="s">
        <v>1969</v>
      </c>
      <c r="BR1171" s="185" t="s">
        <v>1970</v>
      </c>
      <c r="BV1171" s="185" t="s">
        <v>1901</v>
      </c>
      <c r="BW1171" s="185" t="s">
        <v>1896</v>
      </c>
      <c r="BX1171" s="185" t="s">
        <v>1902</v>
      </c>
      <c r="BY1171" s="187">
        <v>43104</v>
      </c>
      <c r="BZ1171" s="187">
        <v>44200</v>
      </c>
      <c r="CA1171" s="185">
        <v>0</v>
      </c>
      <c r="CB1171" s="185">
        <v>3407415</v>
      </c>
      <c r="CC1171" s="185">
        <v>0</v>
      </c>
      <c r="CD1171" s="185">
        <v>0</v>
      </c>
      <c r="CE1171" s="185">
        <v>0</v>
      </c>
      <c r="CF1171" s="185">
        <v>0</v>
      </c>
      <c r="CG1171" s="185">
        <v>0</v>
      </c>
      <c r="CH1171" s="185">
        <v>0</v>
      </c>
      <c r="CI1171" s="185">
        <v>0</v>
      </c>
      <c r="CK1171" s="185">
        <v>0</v>
      </c>
      <c r="CL1171" s="185">
        <v>0</v>
      </c>
      <c r="CM1171" s="185">
        <v>0</v>
      </c>
      <c r="CN1171" s="185">
        <v>0</v>
      </c>
      <c r="CO1171" s="185">
        <v>0</v>
      </c>
      <c r="CP1171" s="185">
        <v>0</v>
      </c>
      <c r="CQ1171" s="185">
        <v>0</v>
      </c>
      <c r="CR1171" s="185">
        <v>0</v>
      </c>
      <c r="CS1171" s="185">
        <v>0</v>
      </c>
      <c r="CT1171" s="185">
        <v>0</v>
      </c>
      <c r="CU1171" s="185">
        <v>0</v>
      </c>
      <c r="CV1171" s="185">
        <v>0</v>
      </c>
      <c r="CW1171" s="185">
        <v>3407415</v>
      </c>
      <c r="CX1171" s="185">
        <v>442971</v>
      </c>
      <c r="CY1171" s="185">
        <v>2964444</v>
      </c>
      <c r="CZ1171" s="185" t="s">
        <v>8035</v>
      </c>
      <c r="DA1171" s="185">
        <v>283951</v>
      </c>
      <c r="DB1171" s="185">
        <v>289600</v>
      </c>
      <c r="DC1171" s="185">
        <v>408800</v>
      </c>
      <c r="DD1171" s="185">
        <v>3407000</v>
      </c>
      <c r="DE1171" s="185">
        <v>136300</v>
      </c>
      <c r="DF1171" s="185">
        <v>68100</v>
      </c>
      <c r="DG1171" s="185">
        <v>102200</v>
      </c>
      <c r="DH1171" s="185">
        <v>0</v>
      </c>
      <c r="DI1171" s="185">
        <v>30</v>
      </c>
      <c r="DJ1171" s="185">
        <v>0</v>
      </c>
      <c r="DK1171" s="185">
        <v>0</v>
      </c>
      <c r="DL1171" s="185">
        <v>0</v>
      </c>
      <c r="DM1171" s="187">
        <v>43871</v>
      </c>
      <c r="DN1171" s="187">
        <v>43889</v>
      </c>
      <c r="DO1171" s="185">
        <v>0</v>
      </c>
      <c r="DP1171" s="185">
        <v>136300</v>
      </c>
      <c r="DQ1171" s="185">
        <v>0</v>
      </c>
      <c r="DR1171" s="185" t="s">
        <v>1888</v>
      </c>
      <c r="DS1171" s="185" t="s">
        <v>1887</v>
      </c>
      <c r="DT1171" s="185">
        <v>136300</v>
      </c>
      <c r="DV1171" s="185" t="s">
        <v>1946</v>
      </c>
      <c r="DW1171" s="185">
        <v>3407000</v>
      </c>
      <c r="DX1171" s="185" t="s">
        <v>1896</v>
      </c>
    </row>
    <row r="1172" spans="1:128" x14ac:dyDescent="0.25">
      <c r="A1172" s="185">
        <v>30</v>
      </c>
      <c r="B1172" s="185">
        <v>3082000</v>
      </c>
      <c r="D1172" s="230">
        <v>5.2199999999999998E-3</v>
      </c>
      <c r="E1172" s="185">
        <v>16088</v>
      </c>
      <c r="F1172" s="185">
        <v>80058398</v>
      </c>
      <c r="I1172" s="185">
        <v>3171807</v>
      </c>
      <c r="J1172" s="185">
        <v>1078671</v>
      </c>
      <c r="L1172" s="185">
        <v>3722072</v>
      </c>
      <c r="M1172" s="185" t="s">
        <v>1889</v>
      </c>
      <c r="N1172" s="185" t="s">
        <v>295</v>
      </c>
      <c r="R1172" s="185" t="s">
        <v>1879</v>
      </c>
      <c r="S1172" s="185" t="s">
        <v>306</v>
      </c>
      <c r="T1172" s="185" t="s">
        <v>306</v>
      </c>
      <c r="U1172" s="185" t="s">
        <v>4097</v>
      </c>
      <c r="V1172" s="185" t="s">
        <v>2012</v>
      </c>
      <c r="W1172" s="185" t="s">
        <v>7653</v>
      </c>
      <c r="X1172" s="185" t="s">
        <v>2072</v>
      </c>
      <c r="Y1172" s="185" t="s">
        <v>1881</v>
      </c>
      <c r="Z1172" s="185" t="s">
        <v>1909</v>
      </c>
      <c r="AA1172" s="185" t="s">
        <v>1883</v>
      </c>
      <c r="AB1172" s="185" t="s">
        <v>1883</v>
      </c>
      <c r="AC1172" s="185" t="s">
        <v>6039</v>
      </c>
      <c r="AD1172" s="185" t="s">
        <v>1989</v>
      </c>
      <c r="AE1172" s="185" t="s">
        <v>1911</v>
      </c>
      <c r="AF1172" s="185" t="s">
        <v>1889</v>
      </c>
      <c r="AG1172" s="185" t="s">
        <v>1989</v>
      </c>
      <c r="AH1172" s="185" t="s">
        <v>1912</v>
      </c>
      <c r="AI1172" s="185" t="s">
        <v>1890</v>
      </c>
      <c r="AK1172" s="185" t="s">
        <v>2559</v>
      </c>
      <c r="AL1172" s="185" t="s">
        <v>4200</v>
      </c>
      <c r="AM1172" s="185" t="s">
        <v>6040</v>
      </c>
      <c r="AN1172" s="185" t="s">
        <v>6041</v>
      </c>
      <c r="AO1172" s="185" t="s">
        <v>6042</v>
      </c>
      <c r="AP1172" s="185" t="s">
        <v>1896</v>
      </c>
      <c r="AQ1172" s="185" t="s">
        <v>2012</v>
      </c>
      <c r="AR1172" s="185" t="s">
        <v>2285</v>
      </c>
      <c r="AS1172" s="185">
        <v>3081918</v>
      </c>
      <c r="AT1172" s="185" t="s">
        <v>2285</v>
      </c>
      <c r="AV1172" s="185" t="s">
        <v>1920</v>
      </c>
      <c r="AW1172" s="185">
        <v>3081918</v>
      </c>
      <c r="AX1172" s="185">
        <v>0</v>
      </c>
      <c r="AY1172" s="185" t="s">
        <v>2218</v>
      </c>
      <c r="AZ1172" s="186">
        <v>0</v>
      </c>
      <c r="BA1172" s="231">
        <v>0</v>
      </c>
      <c r="BB1172" s="185">
        <v>0</v>
      </c>
      <c r="BD1172" s="187">
        <v>29489</v>
      </c>
      <c r="BE1172" s="187">
        <v>43013</v>
      </c>
      <c r="BF1172" s="187">
        <v>43013</v>
      </c>
      <c r="BH1172" s="187">
        <v>43743</v>
      </c>
      <c r="BI1172" s="187">
        <v>44108</v>
      </c>
      <c r="BO1172" s="185" t="s">
        <v>295</v>
      </c>
      <c r="BR1172" s="185" t="s">
        <v>2060</v>
      </c>
      <c r="BV1172" s="185" t="s">
        <v>1901</v>
      </c>
      <c r="BW1172" s="185" t="s">
        <v>1896</v>
      </c>
      <c r="BX1172" s="185" t="s">
        <v>1902</v>
      </c>
      <c r="BY1172" s="187">
        <v>43013</v>
      </c>
      <c r="BZ1172" s="187">
        <v>44109</v>
      </c>
      <c r="CA1172" s="185">
        <v>0</v>
      </c>
      <c r="CB1172" s="185">
        <v>3081918</v>
      </c>
      <c r="CC1172" s="185">
        <v>0</v>
      </c>
      <c r="CD1172" s="185">
        <v>0</v>
      </c>
      <c r="CE1172" s="185">
        <v>0</v>
      </c>
      <c r="CF1172" s="185">
        <v>0</v>
      </c>
      <c r="CG1172" s="185">
        <v>0</v>
      </c>
      <c r="CH1172" s="185">
        <v>0</v>
      </c>
      <c r="CI1172" s="185">
        <v>0</v>
      </c>
      <c r="CK1172" s="185">
        <v>1718062</v>
      </c>
      <c r="CL1172" s="185">
        <v>0</v>
      </c>
      <c r="CM1172" s="185">
        <v>0</v>
      </c>
      <c r="CN1172" s="185">
        <v>0</v>
      </c>
      <c r="CO1172" s="185">
        <v>0</v>
      </c>
      <c r="CP1172" s="185">
        <v>0</v>
      </c>
      <c r="CQ1172" s="185">
        <v>0</v>
      </c>
      <c r="CR1172" s="185">
        <v>0</v>
      </c>
      <c r="CS1172" s="185">
        <v>205461</v>
      </c>
      <c r="CT1172" s="185">
        <v>0</v>
      </c>
      <c r="CU1172" s="185">
        <v>0</v>
      </c>
      <c r="CV1172" s="185">
        <v>0</v>
      </c>
      <c r="CW1172" s="185">
        <v>5182545</v>
      </c>
      <c r="CX1172" s="185">
        <v>1603619</v>
      </c>
      <c r="CY1172" s="185">
        <v>3578926</v>
      </c>
      <c r="CZ1172" s="185" t="s">
        <v>8035</v>
      </c>
      <c r="DA1172" s="185">
        <v>399998</v>
      </c>
      <c r="DB1172" s="185">
        <v>262000</v>
      </c>
      <c r="DC1172" s="185">
        <v>369800</v>
      </c>
      <c r="DD1172" s="185">
        <v>4800000</v>
      </c>
      <c r="DE1172" s="185">
        <v>192000</v>
      </c>
      <c r="DF1172" s="185">
        <v>96000</v>
      </c>
      <c r="DG1172" s="185">
        <v>144000</v>
      </c>
      <c r="DH1172" s="185">
        <v>0</v>
      </c>
      <c r="DI1172" s="185">
        <v>30</v>
      </c>
      <c r="DJ1172" s="185">
        <v>0</v>
      </c>
      <c r="DK1172" s="185">
        <v>0</v>
      </c>
      <c r="DL1172" s="185">
        <v>0</v>
      </c>
      <c r="DM1172" s="187">
        <v>44383</v>
      </c>
      <c r="DN1172" s="187">
        <v>44404</v>
      </c>
      <c r="DO1172" s="185">
        <v>0</v>
      </c>
      <c r="DP1172" s="185">
        <v>123300</v>
      </c>
      <c r="DQ1172" s="185">
        <v>0</v>
      </c>
      <c r="DR1172" s="185" t="s">
        <v>1989</v>
      </c>
      <c r="DS1172" s="185" t="s">
        <v>1903</v>
      </c>
      <c r="DT1172" s="185">
        <v>123300</v>
      </c>
      <c r="DV1172" s="185" t="s">
        <v>1928</v>
      </c>
      <c r="DW1172" s="185">
        <v>3082000</v>
      </c>
      <c r="DX1172" s="185" t="s">
        <v>1896</v>
      </c>
    </row>
    <row r="1173" spans="1:128" x14ac:dyDescent="0.25">
      <c r="A1173" s="185">
        <v>30</v>
      </c>
      <c r="B1173" s="185">
        <v>6358000</v>
      </c>
      <c r="D1173" s="230">
        <v>2.436E-2</v>
      </c>
      <c r="E1173" s="185">
        <v>154881</v>
      </c>
      <c r="F1173" s="185">
        <v>80095898</v>
      </c>
      <c r="I1173" s="185">
        <v>4846616</v>
      </c>
      <c r="J1173" s="185">
        <v>1648242</v>
      </c>
      <c r="L1173" s="185">
        <v>5249943</v>
      </c>
      <c r="M1173" s="185" t="s">
        <v>1997</v>
      </c>
      <c r="N1173" s="185" t="s">
        <v>295</v>
      </c>
      <c r="R1173" s="185" t="s">
        <v>1879</v>
      </c>
      <c r="S1173" s="185" t="s">
        <v>778</v>
      </c>
      <c r="T1173" s="185" t="s">
        <v>655</v>
      </c>
      <c r="U1173" s="185" t="s">
        <v>682</v>
      </c>
      <c r="V1173" s="185" t="s">
        <v>1963</v>
      </c>
      <c r="W1173" s="185" t="s">
        <v>1416</v>
      </c>
      <c r="X1173" s="185" t="s">
        <v>1880</v>
      </c>
      <c r="Y1173" s="185" t="s">
        <v>1881</v>
      </c>
      <c r="Z1173" s="185" t="s">
        <v>2000</v>
      </c>
      <c r="AA1173" s="185" t="s">
        <v>1883</v>
      </c>
      <c r="AB1173" s="185" t="s">
        <v>2001</v>
      </c>
      <c r="AC1173" s="185" t="s">
        <v>6043</v>
      </c>
      <c r="AD1173" s="185" t="s">
        <v>2003</v>
      </c>
      <c r="AE1173" s="185" t="s">
        <v>1887</v>
      </c>
      <c r="AF1173" s="185" t="s">
        <v>1888</v>
      </c>
      <c r="AG1173" s="185" t="s">
        <v>1889</v>
      </c>
      <c r="AH1173" s="185" t="s">
        <v>1883</v>
      </c>
      <c r="AI1173" s="185" t="s">
        <v>1890</v>
      </c>
      <c r="AK1173" s="185" t="s">
        <v>2056</v>
      </c>
      <c r="AL1173" s="185" t="s">
        <v>6044</v>
      </c>
      <c r="AM1173" s="185" t="s">
        <v>6045</v>
      </c>
      <c r="AN1173" s="185" t="s">
        <v>6046</v>
      </c>
      <c r="AO1173" s="185" t="s">
        <v>6047</v>
      </c>
      <c r="AP1173" s="185" t="s">
        <v>1896</v>
      </c>
      <c r="AQ1173" s="185" t="s">
        <v>1963</v>
      </c>
      <c r="AR1173" s="185" t="s">
        <v>2596</v>
      </c>
      <c r="AS1173" s="185">
        <v>4709262</v>
      </c>
      <c r="AT1173" s="185" t="s">
        <v>2596</v>
      </c>
      <c r="AV1173" s="185" t="s">
        <v>1920</v>
      </c>
      <c r="AW1173" s="185">
        <v>4709262</v>
      </c>
      <c r="AX1173" s="185">
        <v>0</v>
      </c>
      <c r="AY1173" s="185" t="s">
        <v>2218</v>
      </c>
      <c r="AZ1173" s="186">
        <v>0</v>
      </c>
      <c r="BA1173" s="231">
        <v>0</v>
      </c>
      <c r="BB1173" s="185">
        <v>0</v>
      </c>
      <c r="BD1173" s="187">
        <v>30095</v>
      </c>
      <c r="BE1173" s="187">
        <v>42888</v>
      </c>
      <c r="BF1173" s="187">
        <v>42888</v>
      </c>
      <c r="BH1173" s="187">
        <v>43253</v>
      </c>
      <c r="BI1173" s="187">
        <v>43617</v>
      </c>
      <c r="BO1173" s="185" t="s">
        <v>295</v>
      </c>
      <c r="BR1173" s="185" t="s">
        <v>2060</v>
      </c>
      <c r="BV1173" s="185" t="s">
        <v>1901</v>
      </c>
      <c r="BW1173" s="185" t="s">
        <v>1896</v>
      </c>
      <c r="BX1173" s="185" t="s">
        <v>1902</v>
      </c>
      <c r="BY1173" s="187">
        <v>42888</v>
      </c>
      <c r="BZ1173" s="187">
        <v>44349</v>
      </c>
      <c r="CA1173" s="185">
        <v>0</v>
      </c>
      <c r="CB1173" s="185">
        <v>4709262</v>
      </c>
      <c r="CC1173" s="185">
        <v>0</v>
      </c>
      <c r="CD1173" s="185">
        <v>0</v>
      </c>
      <c r="CE1173" s="185">
        <v>0</v>
      </c>
      <c r="CF1173" s="185">
        <v>0</v>
      </c>
      <c r="CG1173" s="185">
        <v>0</v>
      </c>
      <c r="CH1173" s="185">
        <v>1648242</v>
      </c>
      <c r="CI1173" s="185">
        <v>0</v>
      </c>
      <c r="CK1173" s="185">
        <v>0</v>
      </c>
      <c r="CL1173" s="185">
        <v>0</v>
      </c>
      <c r="CM1173" s="185">
        <v>0</v>
      </c>
      <c r="CN1173" s="185">
        <v>0</v>
      </c>
      <c r="CO1173" s="185">
        <v>0</v>
      </c>
      <c r="CP1173" s="185">
        <v>0</v>
      </c>
      <c r="CQ1173" s="185">
        <v>0</v>
      </c>
      <c r="CR1173" s="185">
        <v>0</v>
      </c>
      <c r="CS1173" s="185">
        <v>0</v>
      </c>
      <c r="CT1173" s="185">
        <v>0</v>
      </c>
      <c r="CU1173" s="185">
        <v>0</v>
      </c>
      <c r="CV1173" s="185">
        <v>0</v>
      </c>
      <c r="CW1173" s="185">
        <v>6357504</v>
      </c>
      <c r="CX1173" s="185">
        <v>946247</v>
      </c>
      <c r="CY1173" s="185">
        <v>5411257</v>
      </c>
      <c r="CZ1173" s="185" t="s">
        <v>8035</v>
      </c>
      <c r="DA1173" s="185">
        <v>529792</v>
      </c>
      <c r="DB1173" s="185">
        <v>540400</v>
      </c>
      <c r="DC1173" s="185">
        <v>763000</v>
      </c>
      <c r="DD1173" s="185">
        <v>6358000</v>
      </c>
      <c r="DE1173" s="185">
        <v>254300</v>
      </c>
      <c r="DF1173" s="185">
        <v>127200</v>
      </c>
      <c r="DG1173" s="185">
        <v>190700</v>
      </c>
      <c r="DH1173" s="185">
        <v>0</v>
      </c>
      <c r="DI1173" s="185">
        <v>30</v>
      </c>
      <c r="DJ1173" s="185">
        <v>0</v>
      </c>
      <c r="DK1173" s="185">
        <v>0</v>
      </c>
      <c r="DL1173" s="185">
        <v>9079</v>
      </c>
      <c r="DM1173" s="187">
        <v>43831</v>
      </c>
      <c r="DN1173" s="187">
        <v>43847</v>
      </c>
      <c r="DO1173" s="185">
        <v>0</v>
      </c>
      <c r="DP1173" s="185">
        <v>254300</v>
      </c>
      <c r="DQ1173" s="185">
        <v>63600</v>
      </c>
      <c r="DR1173" s="185" t="s">
        <v>1888</v>
      </c>
      <c r="DS1173" s="185" t="s">
        <v>1903</v>
      </c>
      <c r="DT1173" s="185">
        <v>254300</v>
      </c>
      <c r="DV1173" s="185" t="s">
        <v>2010</v>
      </c>
      <c r="DW1173" s="185">
        <v>6358000</v>
      </c>
      <c r="DX1173" s="185" t="s">
        <v>1896</v>
      </c>
    </row>
    <row r="1174" spans="1:128" x14ac:dyDescent="0.25">
      <c r="A1174" s="185">
        <v>30</v>
      </c>
      <c r="B1174" s="185">
        <v>1948000</v>
      </c>
      <c r="D1174" s="230">
        <v>6.9599999999999995E-2</v>
      </c>
      <c r="E1174" s="185">
        <v>135581</v>
      </c>
      <c r="F1174" s="185">
        <v>80109587</v>
      </c>
      <c r="I1174" s="185">
        <v>2004496</v>
      </c>
      <c r="J1174" s="185">
        <v>681691</v>
      </c>
      <c r="L1174" s="185">
        <v>2171307</v>
      </c>
      <c r="M1174" s="185" t="s">
        <v>1889</v>
      </c>
      <c r="N1174" s="185" t="s">
        <v>2044</v>
      </c>
      <c r="R1174" s="185" t="s">
        <v>1879</v>
      </c>
      <c r="S1174" s="185" t="s">
        <v>306</v>
      </c>
      <c r="T1174" s="185" t="s">
        <v>571</v>
      </c>
      <c r="U1174" s="185" t="s">
        <v>460</v>
      </c>
      <c r="V1174" s="185" t="s">
        <v>1272</v>
      </c>
      <c r="W1174" s="185" t="s">
        <v>89</v>
      </c>
      <c r="X1174" s="185" t="s">
        <v>1880</v>
      </c>
      <c r="Y1174" s="185" t="s">
        <v>1881</v>
      </c>
      <c r="Z1174" s="185" t="s">
        <v>1909</v>
      </c>
      <c r="AA1174" s="185" t="s">
        <v>1883</v>
      </c>
      <c r="AB1174" s="185" t="s">
        <v>1913</v>
      </c>
      <c r="AC1174" s="185" t="s">
        <v>6048</v>
      </c>
      <c r="AD1174" s="185" t="s">
        <v>2035</v>
      </c>
      <c r="AE1174" s="185" t="s">
        <v>1989</v>
      </c>
      <c r="AF1174" s="185" t="s">
        <v>1888</v>
      </c>
      <c r="AG1174" s="185" t="s">
        <v>1889</v>
      </c>
      <c r="AH1174" s="185" t="s">
        <v>1912</v>
      </c>
      <c r="AI1174" s="185" t="s">
        <v>1890</v>
      </c>
      <c r="AK1174" s="185" t="s">
        <v>2224</v>
      </c>
      <c r="AL1174" s="185" t="s">
        <v>6049</v>
      </c>
      <c r="AM1174" s="185" t="s">
        <v>2866</v>
      </c>
      <c r="AN1174" s="185" t="s">
        <v>2866</v>
      </c>
      <c r="AP1174" s="185" t="s">
        <v>1896</v>
      </c>
      <c r="AQ1174" s="185" t="s">
        <v>1272</v>
      </c>
      <c r="AR1174" s="185" t="s">
        <v>1897</v>
      </c>
      <c r="AS1174" s="185">
        <v>1947688</v>
      </c>
      <c r="AT1174" s="185" t="s">
        <v>1897</v>
      </c>
      <c r="AV1174" s="185" t="s">
        <v>1920</v>
      </c>
      <c r="AW1174" s="185">
        <v>1947688</v>
      </c>
      <c r="AX1174" s="185">
        <v>0</v>
      </c>
      <c r="AY1174" s="185" t="s">
        <v>2050</v>
      </c>
      <c r="AZ1174" s="186">
        <v>0</v>
      </c>
      <c r="BA1174" s="231">
        <v>0</v>
      </c>
      <c r="BB1174" s="185">
        <v>20</v>
      </c>
      <c r="BD1174" s="187">
        <v>29968</v>
      </c>
      <c r="BE1174" s="187">
        <v>40800</v>
      </c>
      <c r="BF1174" s="187">
        <v>40800</v>
      </c>
      <c r="BH1174" s="187">
        <v>42992</v>
      </c>
      <c r="BI1174" s="187">
        <v>43356</v>
      </c>
      <c r="BM1174" s="185" t="s">
        <v>1900</v>
      </c>
      <c r="BN1174" s="185" t="s">
        <v>1275</v>
      </c>
      <c r="BV1174" s="185" t="s">
        <v>1901</v>
      </c>
      <c r="BW1174" s="185" t="s">
        <v>1960</v>
      </c>
      <c r="BX1174" s="185" t="s">
        <v>1902</v>
      </c>
      <c r="BY1174" s="187">
        <v>42627</v>
      </c>
      <c r="BZ1174" s="187">
        <v>44088</v>
      </c>
      <c r="CA1174" s="185">
        <v>0</v>
      </c>
      <c r="CB1174" s="185">
        <v>1947688</v>
      </c>
      <c r="CC1174" s="185">
        <v>0</v>
      </c>
      <c r="CD1174" s="185">
        <v>0</v>
      </c>
      <c r="CE1174" s="185">
        <v>0</v>
      </c>
      <c r="CF1174" s="185">
        <v>0</v>
      </c>
      <c r="CG1174" s="185">
        <v>0</v>
      </c>
      <c r="CH1174" s="185">
        <v>0</v>
      </c>
      <c r="CI1174" s="185">
        <v>0</v>
      </c>
      <c r="CK1174" s="185">
        <v>0</v>
      </c>
      <c r="CL1174" s="185">
        <v>0</v>
      </c>
      <c r="CM1174" s="185">
        <v>0</v>
      </c>
      <c r="CN1174" s="185">
        <v>0</v>
      </c>
      <c r="CO1174" s="185">
        <v>389538</v>
      </c>
      <c r="CP1174" s="185">
        <v>0</v>
      </c>
      <c r="CQ1174" s="185">
        <v>0</v>
      </c>
      <c r="CR1174" s="185">
        <v>0</v>
      </c>
      <c r="CS1174" s="185">
        <v>0</v>
      </c>
      <c r="CT1174" s="185">
        <v>0</v>
      </c>
      <c r="CU1174" s="185">
        <v>0</v>
      </c>
      <c r="CV1174" s="185">
        <v>0</v>
      </c>
      <c r="CW1174" s="185">
        <v>2337226</v>
      </c>
      <c r="CX1174" s="185">
        <v>253184</v>
      </c>
      <c r="CY1174" s="185">
        <v>2084042</v>
      </c>
      <c r="CZ1174" s="185" t="s">
        <v>8035</v>
      </c>
      <c r="DA1174" s="185">
        <v>194769</v>
      </c>
      <c r="DB1174" s="185">
        <v>165600</v>
      </c>
      <c r="DC1174" s="185">
        <v>233800</v>
      </c>
      <c r="DD1174" s="185">
        <v>2337000</v>
      </c>
      <c r="DE1174" s="185">
        <v>93500</v>
      </c>
      <c r="DF1174" s="185">
        <v>46700</v>
      </c>
      <c r="DG1174" s="185">
        <v>70100</v>
      </c>
      <c r="DH1174" s="185">
        <v>0</v>
      </c>
      <c r="DI1174" s="185">
        <v>30</v>
      </c>
      <c r="DJ1174" s="185">
        <v>0</v>
      </c>
      <c r="DK1174" s="185">
        <v>0</v>
      </c>
      <c r="DL1174" s="185">
        <v>0</v>
      </c>
      <c r="DM1174" s="187">
        <v>43800</v>
      </c>
      <c r="DN1174" s="187">
        <v>43812</v>
      </c>
      <c r="DO1174" s="185">
        <v>0</v>
      </c>
      <c r="DP1174" s="185">
        <v>77900</v>
      </c>
      <c r="DQ1174" s="185">
        <v>0</v>
      </c>
      <c r="DR1174" s="185" t="s">
        <v>1888</v>
      </c>
      <c r="DS1174" s="185" t="s">
        <v>1903</v>
      </c>
      <c r="DT1174" s="185">
        <v>77900</v>
      </c>
      <c r="DV1174" s="185" t="s">
        <v>1928</v>
      </c>
      <c r="DW1174" s="185">
        <v>1948000</v>
      </c>
      <c r="DX1174" s="185" t="s">
        <v>1896</v>
      </c>
    </row>
    <row r="1175" spans="1:128" x14ac:dyDescent="0.25">
      <c r="A1175" s="185">
        <v>30</v>
      </c>
      <c r="B1175" s="185">
        <v>7081000</v>
      </c>
      <c r="D1175" s="230">
        <v>5.2199999999999998E-3</v>
      </c>
      <c r="E1175" s="185">
        <v>36963</v>
      </c>
      <c r="F1175" s="185">
        <v>80149503</v>
      </c>
      <c r="I1175" s="185">
        <v>7287293</v>
      </c>
      <c r="J1175" s="185">
        <v>2478270</v>
      </c>
      <c r="L1175" s="185">
        <v>7750058</v>
      </c>
      <c r="M1175" s="185" t="s">
        <v>1889</v>
      </c>
      <c r="N1175" s="185" t="s">
        <v>295</v>
      </c>
      <c r="R1175" s="185" t="s">
        <v>1879</v>
      </c>
      <c r="S1175" s="185" t="s">
        <v>306</v>
      </c>
      <c r="T1175" s="185" t="s">
        <v>306</v>
      </c>
      <c r="U1175" s="185" t="s">
        <v>460</v>
      </c>
      <c r="V1175" s="185" t="s">
        <v>1963</v>
      </c>
      <c r="W1175" s="185" t="s">
        <v>72</v>
      </c>
      <c r="X1175" s="185" t="s">
        <v>1880</v>
      </c>
      <c r="Y1175" s="185" t="s">
        <v>1881</v>
      </c>
      <c r="Z1175" s="185" t="s">
        <v>1909</v>
      </c>
      <c r="AA1175" s="185" t="s">
        <v>1883</v>
      </c>
      <c r="AB1175" s="185" t="s">
        <v>1883</v>
      </c>
      <c r="AC1175" s="185" t="s">
        <v>6050</v>
      </c>
      <c r="AD1175" s="185" t="s">
        <v>1989</v>
      </c>
      <c r="AE1175" s="185" t="s">
        <v>1989</v>
      </c>
      <c r="AF1175" s="185" t="s">
        <v>1888</v>
      </c>
      <c r="AG1175" s="185" t="s">
        <v>1889</v>
      </c>
      <c r="AH1175" s="185" t="s">
        <v>1912</v>
      </c>
      <c r="AI1175" s="185" t="s">
        <v>1890</v>
      </c>
      <c r="AK1175" s="185" t="s">
        <v>4872</v>
      </c>
      <c r="AL1175" s="185" t="s">
        <v>2290</v>
      </c>
      <c r="AM1175" s="185" t="s">
        <v>6051</v>
      </c>
      <c r="AN1175" s="185" t="s">
        <v>3288</v>
      </c>
      <c r="AO1175" s="185" t="s">
        <v>2671</v>
      </c>
      <c r="AP1175" s="185" t="s">
        <v>1896</v>
      </c>
      <c r="AQ1175" s="185" t="s">
        <v>1963</v>
      </c>
      <c r="AR1175" s="185" t="s">
        <v>3141</v>
      </c>
      <c r="AS1175" s="185">
        <v>7080770</v>
      </c>
      <c r="AT1175" s="185" t="s">
        <v>3141</v>
      </c>
      <c r="AV1175" s="185" t="s">
        <v>1920</v>
      </c>
      <c r="AW1175" s="185">
        <v>7080770</v>
      </c>
      <c r="AX1175" s="185">
        <v>0</v>
      </c>
      <c r="AY1175" s="185" t="s">
        <v>2218</v>
      </c>
      <c r="AZ1175" s="186">
        <v>0</v>
      </c>
      <c r="BA1175" s="231">
        <v>0</v>
      </c>
      <c r="BB1175" s="185">
        <v>0</v>
      </c>
      <c r="BC1175" s="185" t="s">
        <v>1332</v>
      </c>
      <c r="BD1175" s="187">
        <v>29412</v>
      </c>
      <c r="BE1175" s="187">
        <v>39484</v>
      </c>
      <c r="BF1175" s="187">
        <v>42831</v>
      </c>
      <c r="BH1175" s="187">
        <v>42776</v>
      </c>
      <c r="BI1175" s="187">
        <v>43140</v>
      </c>
      <c r="BO1175" s="185" t="s">
        <v>295</v>
      </c>
      <c r="BR1175" s="185" t="s">
        <v>2060</v>
      </c>
      <c r="BV1175" s="185" t="s">
        <v>1901</v>
      </c>
      <c r="BW1175" s="185" t="s">
        <v>1926</v>
      </c>
      <c r="BX1175" s="185" t="s">
        <v>1902</v>
      </c>
      <c r="BY1175" s="187">
        <v>43141</v>
      </c>
      <c r="BZ1175" s="187">
        <v>44237</v>
      </c>
      <c r="CA1175" s="185">
        <v>0</v>
      </c>
      <c r="CB1175" s="185">
        <v>7080770</v>
      </c>
      <c r="CC1175" s="185">
        <v>0</v>
      </c>
      <c r="CD1175" s="185">
        <v>0</v>
      </c>
      <c r="CE1175" s="185">
        <v>0</v>
      </c>
      <c r="CF1175" s="185">
        <v>0</v>
      </c>
      <c r="CG1175" s="185">
        <v>0</v>
      </c>
      <c r="CH1175" s="185">
        <v>0</v>
      </c>
      <c r="CI1175" s="185">
        <v>0</v>
      </c>
      <c r="CK1175" s="185">
        <v>0</v>
      </c>
      <c r="CL1175" s="185">
        <v>0</v>
      </c>
      <c r="CM1175" s="185">
        <v>0</v>
      </c>
      <c r="CN1175" s="185">
        <v>0</v>
      </c>
      <c r="CO1175" s="185">
        <v>0</v>
      </c>
      <c r="CP1175" s="185">
        <v>0</v>
      </c>
      <c r="CQ1175" s="185">
        <v>0</v>
      </c>
      <c r="CR1175" s="185">
        <v>0</v>
      </c>
      <c r="CS1175" s="185">
        <v>0</v>
      </c>
      <c r="CT1175" s="185">
        <v>0</v>
      </c>
      <c r="CU1175" s="185">
        <v>0</v>
      </c>
      <c r="CV1175" s="185">
        <v>0</v>
      </c>
      <c r="CW1175" s="185">
        <v>7080770</v>
      </c>
      <c r="CX1175" s="185">
        <v>1744277</v>
      </c>
      <c r="CY1175" s="185">
        <v>5336493</v>
      </c>
      <c r="CZ1175" s="185" t="s">
        <v>8035</v>
      </c>
      <c r="DA1175" s="185">
        <v>590064</v>
      </c>
      <c r="DB1175" s="185">
        <v>601900</v>
      </c>
      <c r="DC1175" s="185">
        <v>849700</v>
      </c>
      <c r="DD1175" s="185">
        <v>7081000</v>
      </c>
      <c r="DE1175" s="185">
        <v>283200</v>
      </c>
      <c r="DF1175" s="185">
        <v>141600</v>
      </c>
      <c r="DG1175" s="185">
        <v>212400</v>
      </c>
      <c r="DH1175" s="185">
        <v>0</v>
      </c>
      <c r="DI1175" s="185">
        <v>30</v>
      </c>
      <c r="DJ1175" s="185">
        <v>0</v>
      </c>
      <c r="DK1175" s="185">
        <v>0</v>
      </c>
      <c r="DL1175" s="185">
        <v>253038</v>
      </c>
      <c r="DM1175" s="187">
        <v>44214</v>
      </c>
      <c r="DN1175" s="187">
        <v>44232</v>
      </c>
      <c r="DO1175" s="185">
        <v>0</v>
      </c>
      <c r="DP1175" s="185">
        <v>283200</v>
      </c>
      <c r="DQ1175" s="185">
        <v>70800</v>
      </c>
      <c r="DR1175" s="185" t="s">
        <v>1888</v>
      </c>
      <c r="DS1175" s="185" t="s">
        <v>1903</v>
      </c>
      <c r="DT1175" s="185">
        <v>283200</v>
      </c>
      <c r="DV1175" s="185" t="s">
        <v>1928</v>
      </c>
      <c r="DW1175" s="185">
        <v>7081000</v>
      </c>
      <c r="DX1175" s="185" t="s">
        <v>1896</v>
      </c>
    </row>
    <row r="1176" spans="1:128" x14ac:dyDescent="0.25">
      <c r="A1176" s="185">
        <v>30</v>
      </c>
      <c r="B1176" s="185">
        <v>3407000</v>
      </c>
      <c r="D1176" s="230">
        <v>5.2199999999999998E-3</v>
      </c>
      <c r="E1176" s="185">
        <v>17785</v>
      </c>
      <c r="F1176" s="185">
        <v>80150719</v>
      </c>
      <c r="I1176" s="185">
        <v>3506798</v>
      </c>
      <c r="J1176" s="185">
        <v>1192596</v>
      </c>
      <c r="L1176" s="185">
        <v>3034732</v>
      </c>
      <c r="M1176" s="185" t="s">
        <v>1889</v>
      </c>
      <c r="N1176" s="185" t="s">
        <v>6052</v>
      </c>
      <c r="R1176" s="185" t="s">
        <v>1879</v>
      </c>
      <c r="S1176" s="185" t="s">
        <v>306</v>
      </c>
      <c r="T1176" s="185" t="s">
        <v>306</v>
      </c>
      <c r="U1176" s="185" t="s">
        <v>334</v>
      </c>
      <c r="V1176" s="185" t="s">
        <v>1963</v>
      </c>
      <c r="W1176" s="185" t="s">
        <v>1338</v>
      </c>
      <c r="X1176" s="185" t="s">
        <v>2033</v>
      </c>
      <c r="Y1176" s="185" t="s">
        <v>1881</v>
      </c>
      <c r="Z1176" s="185" t="s">
        <v>1909</v>
      </c>
      <c r="AA1176" s="185" t="s">
        <v>1883</v>
      </c>
      <c r="AB1176" s="185" t="s">
        <v>1883</v>
      </c>
      <c r="AC1176" s="185" t="s">
        <v>6053</v>
      </c>
      <c r="AD1176" s="185" t="s">
        <v>1989</v>
      </c>
      <c r="AE1176" s="185" t="s">
        <v>1887</v>
      </c>
      <c r="AF1176" s="185" t="s">
        <v>2026</v>
      </c>
      <c r="AG1176" s="185" t="s">
        <v>1887</v>
      </c>
      <c r="AH1176" s="185" t="s">
        <v>1883</v>
      </c>
      <c r="AI1176" s="185" t="s">
        <v>1890</v>
      </c>
      <c r="AK1176" s="185" t="s">
        <v>2959</v>
      </c>
      <c r="AL1176" s="185" t="s">
        <v>3170</v>
      </c>
      <c r="AM1176" s="185" t="s">
        <v>2753</v>
      </c>
      <c r="AN1176" s="185" t="s">
        <v>2754</v>
      </c>
      <c r="AO1176" s="185" t="s">
        <v>2755</v>
      </c>
      <c r="AP1176" s="185" t="s">
        <v>1896</v>
      </c>
      <c r="AQ1176" s="185" t="s">
        <v>2012</v>
      </c>
      <c r="AR1176" s="185" t="s">
        <v>2021</v>
      </c>
      <c r="AS1176" s="185">
        <v>2721902</v>
      </c>
      <c r="AT1176" s="185" t="s">
        <v>2147</v>
      </c>
      <c r="AU1176" s="185" t="s">
        <v>1332</v>
      </c>
      <c r="AV1176" s="185" t="s">
        <v>1920</v>
      </c>
      <c r="AW1176" s="185">
        <v>3407415</v>
      </c>
      <c r="AX1176" s="185">
        <v>0</v>
      </c>
      <c r="AY1176" s="185" t="s">
        <v>6054</v>
      </c>
      <c r="AZ1176" s="186">
        <v>0</v>
      </c>
      <c r="BA1176" s="231">
        <v>0</v>
      </c>
      <c r="BB1176" s="185">
        <v>0</v>
      </c>
      <c r="BD1176" s="187">
        <v>29217</v>
      </c>
      <c r="BE1176" s="187">
        <v>42807</v>
      </c>
      <c r="BF1176" s="187">
        <v>42807</v>
      </c>
      <c r="BH1176" s="187">
        <v>43537</v>
      </c>
      <c r="BI1176" s="187">
        <v>43902</v>
      </c>
      <c r="BO1176" s="185" t="s">
        <v>1339</v>
      </c>
      <c r="BR1176" s="185" t="s">
        <v>6055</v>
      </c>
      <c r="BV1176" s="185" t="s">
        <v>1901</v>
      </c>
      <c r="BW1176" s="185" t="s">
        <v>1896</v>
      </c>
      <c r="BX1176" s="185" t="s">
        <v>1902</v>
      </c>
      <c r="BY1176" s="187">
        <v>42807</v>
      </c>
      <c r="BZ1176" s="187">
        <v>44268</v>
      </c>
      <c r="CA1176" s="185">
        <v>0</v>
      </c>
      <c r="CB1176" s="185">
        <v>3407415</v>
      </c>
      <c r="CC1176" s="185">
        <v>0</v>
      </c>
      <c r="CD1176" s="185">
        <v>0</v>
      </c>
      <c r="CE1176" s="185">
        <v>0</v>
      </c>
      <c r="CF1176" s="185">
        <v>0</v>
      </c>
      <c r="CG1176" s="185">
        <v>0</v>
      </c>
      <c r="CH1176" s="185">
        <v>0</v>
      </c>
      <c r="CI1176" s="185">
        <v>0</v>
      </c>
      <c r="CK1176" s="185">
        <v>0</v>
      </c>
      <c r="CL1176" s="185">
        <v>0</v>
      </c>
      <c r="CM1176" s="185">
        <v>0</v>
      </c>
      <c r="CN1176" s="185">
        <v>0</v>
      </c>
      <c r="CO1176" s="185">
        <v>0</v>
      </c>
      <c r="CP1176" s="185">
        <v>0</v>
      </c>
      <c r="CQ1176" s="185">
        <v>0</v>
      </c>
      <c r="CR1176" s="185">
        <v>0</v>
      </c>
      <c r="CS1176" s="185">
        <v>0</v>
      </c>
      <c r="CT1176" s="185">
        <v>0</v>
      </c>
      <c r="CU1176" s="185">
        <v>0</v>
      </c>
      <c r="CV1176" s="185">
        <v>0</v>
      </c>
      <c r="CW1176" s="185">
        <v>3407415</v>
      </c>
      <c r="CX1176" s="185">
        <v>442971</v>
      </c>
      <c r="CY1176" s="185">
        <v>2964444</v>
      </c>
      <c r="CZ1176" s="185" t="s">
        <v>8035</v>
      </c>
      <c r="DA1176" s="185">
        <v>283951</v>
      </c>
      <c r="DB1176" s="185">
        <v>289600</v>
      </c>
      <c r="DC1176" s="185">
        <v>408800</v>
      </c>
      <c r="DD1176" s="185">
        <v>3407000</v>
      </c>
      <c r="DE1176" s="185">
        <v>136300</v>
      </c>
      <c r="DF1176" s="185">
        <v>68100</v>
      </c>
      <c r="DG1176" s="185">
        <v>102200</v>
      </c>
      <c r="DH1176" s="185">
        <v>0</v>
      </c>
      <c r="DI1176" s="185">
        <v>30</v>
      </c>
      <c r="DJ1176" s="185">
        <v>0</v>
      </c>
      <c r="DK1176" s="185">
        <v>0</v>
      </c>
      <c r="DL1176" s="185">
        <v>0</v>
      </c>
      <c r="DM1176" s="187">
        <v>44264</v>
      </c>
      <c r="DN1176" s="187">
        <v>44285</v>
      </c>
      <c r="DO1176" s="185">
        <v>0</v>
      </c>
      <c r="DP1176" s="185">
        <v>136300</v>
      </c>
      <c r="DQ1176" s="185">
        <v>0</v>
      </c>
      <c r="DR1176" s="185" t="s">
        <v>2043</v>
      </c>
      <c r="DS1176" s="185" t="s">
        <v>1903</v>
      </c>
      <c r="DT1176" s="185">
        <v>136300</v>
      </c>
      <c r="DV1176" s="185" t="s">
        <v>1928</v>
      </c>
      <c r="DW1176" s="185">
        <v>3407000</v>
      </c>
      <c r="DX1176" s="185" t="s">
        <v>1896</v>
      </c>
    </row>
    <row r="1177" spans="1:128" x14ac:dyDescent="0.25">
      <c r="A1177" s="185">
        <v>30</v>
      </c>
      <c r="B1177" s="185">
        <v>3951000</v>
      </c>
      <c r="D1177" s="230">
        <v>2.436E-2</v>
      </c>
      <c r="E1177" s="185">
        <v>96246</v>
      </c>
      <c r="F1177" s="185">
        <v>80152567</v>
      </c>
      <c r="I1177" s="185">
        <v>4065960</v>
      </c>
      <c r="J1177" s="185">
        <v>1382756</v>
      </c>
      <c r="L1177" s="185">
        <v>4404790</v>
      </c>
      <c r="M1177" s="185" t="s">
        <v>2209</v>
      </c>
      <c r="N1177" s="185" t="s">
        <v>1962</v>
      </c>
      <c r="R1177" s="185" t="s">
        <v>1879</v>
      </c>
      <c r="S1177" s="185" t="s">
        <v>776</v>
      </c>
      <c r="T1177" s="185" t="s">
        <v>36</v>
      </c>
      <c r="U1177" s="185" t="s">
        <v>682</v>
      </c>
      <c r="V1177" s="185" t="s">
        <v>1963</v>
      </c>
      <c r="W1177" s="185" t="s">
        <v>1636</v>
      </c>
      <c r="X1177" s="185" t="s">
        <v>1880</v>
      </c>
      <c r="Y1177" s="185" t="s">
        <v>1881</v>
      </c>
      <c r="Z1177" s="185" t="s">
        <v>2210</v>
      </c>
      <c r="AA1177" s="185" t="s">
        <v>1883</v>
      </c>
      <c r="AB1177" s="185" t="s">
        <v>1884</v>
      </c>
      <c r="AC1177" s="185" t="s">
        <v>6056</v>
      </c>
      <c r="AD1177" s="185" t="s">
        <v>2442</v>
      </c>
      <c r="AE1177" s="185" t="s">
        <v>1887</v>
      </c>
      <c r="AF1177" s="185" t="s">
        <v>1888</v>
      </c>
      <c r="AG1177" s="185" t="s">
        <v>1889</v>
      </c>
      <c r="AH1177" s="185" t="s">
        <v>1883</v>
      </c>
      <c r="AI1177" s="185" t="s">
        <v>1890</v>
      </c>
      <c r="AK1177" s="185" t="s">
        <v>5002</v>
      </c>
      <c r="AL1177" s="185" t="s">
        <v>2056</v>
      </c>
      <c r="AM1177" s="185" t="s">
        <v>2671</v>
      </c>
      <c r="AN1177" s="185" t="s">
        <v>2671</v>
      </c>
      <c r="AP1177" s="185" t="s">
        <v>1896</v>
      </c>
      <c r="AQ1177" s="185" t="s">
        <v>1963</v>
      </c>
      <c r="AR1177" s="185" t="s">
        <v>2307</v>
      </c>
      <c r="AS1177" s="185">
        <v>3950730</v>
      </c>
      <c r="AT1177" s="185" t="s">
        <v>2307</v>
      </c>
      <c r="AV1177" s="185" t="s">
        <v>1920</v>
      </c>
      <c r="AW1177" s="185">
        <v>3950730</v>
      </c>
      <c r="AX1177" s="185">
        <v>0</v>
      </c>
      <c r="AY1177" s="185" t="s">
        <v>1968</v>
      </c>
      <c r="AZ1177" s="186">
        <v>0</v>
      </c>
      <c r="BA1177" s="231">
        <v>0</v>
      </c>
      <c r="BB1177" s="185">
        <v>0</v>
      </c>
      <c r="BD1177" s="187">
        <v>29608</v>
      </c>
      <c r="BE1177" s="187">
        <v>43138</v>
      </c>
      <c r="BF1177" s="187">
        <v>43138</v>
      </c>
      <c r="BH1177" s="187">
        <v>43138</v>
      </c>
      <c r="BI1177" s="187">
        <v>43502</v>
      </c>
      <c r="BO1177" s="185" t="s">
        <v>1969</v>
      </c>
      <c r="BR1177" s="185" t="s">
        <v>1970</v>
      </c>
      <c r="BV1177" s="185" t="s">
        <v>1901</v>
      </c>
      <c r="BW1177" s="185" t="s">
        <v>1896</v>
      </c>
      <c r="BX1177" s="185" t="s">
        <v>1902</v>
      </c>
      <c r="BY1177" s="187">
        <v>43138</v>
      </c>
      <c r="BZ1177" s="187">
        <v>44234</v>
      </c>
      <c r="CA1177" s="185">
        <v>0</v>
      </c>
      <c r="CB1177" s="185">
        <v>3950730</v>
      </c>
      <c r="CC1177" s="185">
        <v>0</v>
      </c>
      <c r="CD1177" s="185">
        <v>0</v>
      </c>
      <c r="CE1177" s="185">
        <v>0</v>
      </c>
      <c r="CF1177" s="185">
        <v>0</v>
      </c>
      <c r="CG1177" s="185">
        <v>0</v>
      </c>
      <c r="CH1177" s="185">
        <v>0</v>
      </c>
      <c r="CI1177" s="185">
        <v>0</v>
      </c>
      <c r="CK1177" s="185">
        <v>0</v>
      </c>
      <c r="CL1177" s="185">
        <v>0</v>
      </c>
      <c r="CM1177" s="185">
        <v>0</v>
      </c>
      <c r="CN1177" s="185">
        <v>0</v>
      </c>
      <c r="CO1177" s="185">
        <v>0</v>
      </c>
      <c r="CP1177" s="185">
        <v>0</v>
      </c>
      <c r="CQ1177" s="185">
        <v>0</v>
      </c>
      <c r="CR1177" s="185">
        <v>0</v>
      </c>
      <c r="CS1177" s="185">
        <v>0</v>
      </c>
      <c r="CT1177" s="185">
        <v>0</v>
      </c>
      <c r="CU1177" s="185">
        <v>0</v>
      </c>
      <c r="CV1177" s="185">
        <v>0</v>
      </c>
      <c r="CW1177" s="185">
        <v>3950730</v>
      </c>
      <c r="CX1177" s="185">
        <v>1569867</v>
      </c>
      <c r="CY1177" s="185">
        <v>2380863</v>
      </c>
      <c r="CZ1177" s="185" t="s">
        <v>8035</v>
      </c>
      <c r="DA1177" s="185">
        <v>329228</v>
      </c>
      <c r="DB1177" s="185">
        <v>335800</v>
      </c>
      <c r="DC1177" s="185">
        <v>474100</v>
      </c>
      <c r="DD1177" s="185">
        <v>3951000</v>
      </c>
      <c r="DE1177" s="185">
        <v>158000</v>
      </c>
      <c r="DF1177" s="185">
        <v>79000</v>
      </c>
      <c r="DG1177" s="185">
        <v>118500</v>
      </c>
      <c r="DH1177" s="185">
        <v>0</v>
      </c>
      <c r="DI1177" s="185">
        <v>30</v>
      </c>
      <c r="DJ1177" s="185">
        <v>0</v>
      </c>
      <c r="DK1177" s="185">
        <v>0</v>
      </c>
      <c r="DL1177" s="185">
        <v>0</v>
      </c>
      <c r="DM1177" s="187">
        <v>43648</v>
      </c>
      <c r="DN1177" s="187">
        <v>43668</v>
      </c>
      <c r="DO1177" s="185">
        <v>0</v>
      </c>
      <c r="DP1177" s="185">
        <v>158000</v>
      </c>
      <c r="DQ1177" s="185">
        <v>39500</v>
      </c>
      <c r="DR1177" s="185" t="s">
        <v>1888</v>
      </c>
      <c r="DS1177" s="185" t="s">
        <v>1903</v>
      </c>
      <c r="DT1177" s="185">
        <v>158000</v>
      </c>
      <c r="DV1177" s="185" t="s">
        <v>2219</v>
      </c>
      <c r="DW1177" s="185">
        <v>3951000</v>
      </c>
      <c r="DX1177" s="185" t="s">
        <v>1896</v>
      </c>
    </row>
    <row r="1178" spans="1:128" x14ac:dyDescent="0.25">
      <c r="A1178" s="185">
        <v>30</v>
      </c>
      <c r="B1178" s="185">
        <v>2722000</v>
      </c>
      <c r="D1178" s="230">
        <v>2.436E-2</v>
      </c>
      <c r="E1178" s="185">
        <v>66308</v>
      </c>
      <c r="F1178" s="185">
        <v>80159663</v>
      </c>
      <c r="I1178" s="185">
        <v>2801291</v>
      </c>
      <c r="J1178" s="185">
        <v>952666</v>
      </c>
      <c r="L1178" s="185">
        <v>3160844</v>
      </c>
      <c r="M1178" s="185" t="s">
        <v>1889</v>
      </c>
      <c r="N1178" s="185" t="s">
        <v>2954</v>
      </c>
      <c r="R1178" s="185" t="s">
        <v>1879</v>
      </c>
      <c r="S1178" s="185" t="s">
        <v>306</v>
      </c>
      <c r="T1178" s="185" t="s">
        <v>306</v>
      </c>
      <c r="U1178" s="185" t="s">
        <v>342</v>
      </c>
      <c r="V1178" s="185" t="s">
        <v>2012</v>
      </c>
      <c r="W1178" s="185" t="s">
        <v>886</v>
      </c>
      <c r="X1178" s="185" t="s">
        <v>1880</v>
      </c>
      <c r="Y1178" s="185" t="s">
        <v>2084</v>
      </c>
      <c r="Z1178" s="185" t="s">
        <v>1909</v>
      </c>
      <c r="AA1178" s="185" t="s">
        <v>1883</v>
      </c>
      <c r="AB1178" s="185" t="s">
        <v>1883</v>
      </c>
      <c r="AC1178" s="185" t="s">
        <v>6057</v>
      </c>
      <c r="AD1178" s="185" t="s">
        <v>1989</v>
      </c>
      <c r="AE1178" s="185" t="s">
        <v>1911</v>
      </c>
      <c r="AF1178" s="185" t="s">
        <v>1889</v>
      </c>
      <c r="AG1178" s="185" t="s">
        <v>1888</v>
      </c>
      <c r="AH1178" s="185" t="s">
        <v>1912</v>
      </c>
      <c r="AI1178" s="185" t="s">
        <v>1890</v>
      </c>
      <c r="AK1178" s="185" t="s">
        <v>5181</v>
      </c>
      <c r="AL1178" s="185" t="s">
        <v>2031</v>
      </c>
      <c r="AM1178" s="185" t="s">
        <v>6058</v>
      </c>
      <c r="AN1178" s="185" t="s">
        <v>2328</v>
      </c>
      <c r="AO1178" s="185" t="s">
        <v>2119</v>
      </c>
      <c r="AP1178" s="185" t="s">
        <v>1896</v>
      </c>
      <c r="AQ1178" s="185" t="s">
        <v>2012</v>
      </c>
      <c r="AR1178" s="185" t="s">
        <v>2021</v>
      </c>
      <c r="AS1178" s="185">
        <v>2721902</v>
      </c>
      <c r="AT1178" s="185" t="s">
        <v>2021</v>
      </c>
      <c r="AV1178" s="185" t="s">
        <v>1920</v>
      </c>
      <c r="AW1178" s="185">
        <v>2721902</v>
      </c>
      <c r="AX1178" s="185">
        <v>0</v>
      </c>
      <c r="AY1178" s="185" t="s">
        <v>2956</v>
      </c>
      <c r="AZ1178" s="186">
        <v>0</v>
      </c>
      <c r="BA1178" s="231">
        <v>0</v>
      </c>
      <c r="BB1178" s="185">
        <v>0</v>
      </c>
      <c r="BD1178" s="187">
        <v>30039</v>
      </c>
      <c r="BE1178" s="187">
        <v>41123</v>
      </c>
      <c r="BF1178" s="187">
        <v>42857</v>
      </c>
      <c r="BH1178" s="187">
        <v>43314</v>
      </c>
      <c r="BI1178" s="187">
        <v>43678</v>
      </c>
      <c r="BO1178" s="185" t="s">
        <v>861</v>
      </c>
      <c r="BR1178" s="185" t="s">
        <v>2287</v>
      </c>
      <c r="BV1178" s="185" t="s">
        <v>1901</v>
      </c>
      <c r="BW1178" s="185" t="s">
        <v>1960</v>
      </c>
      <c r="BX1178" s="185" t="s">
        <v>1902</v>
      </c>
      <c r="BY1178" s="187">
        <v>42949</v>
      </c>
      <c r="BZ1178" s="187">
        <v>44045</v>
      </c>
      <c r="CA1178" s="185">
        <v>0</v>
      </c>
      <c r="CB1178" s="185">
        <v>2721902</v>
      </c>
      <c r="CC1178" s="185">
        <v>0</v>
      </c>
      <c r="CD1178" s="185">
        <v>0</v>
      </c>
      <c r="CE1178" s="185">
        <v>0</v>
      </c>
      <c r="CF1178" s="185">
        <v>0</v>
      </c>
      <c r="CG1178" s="185">
        <v>0</v>
      </c>
      <c r="CH1178" s="185">
        <v>0</v>
      </c>
      <c r="CI1178" s="185">
        <v>0</v>
      </c>
      <c r="CK1178" s="185">
        <v>1517366</v>
      </c>
      <c r="CL1178" s="185">
        <v>0</v>
      </c>
      <c r="CM1178" s="185">
        <v>0</v>
      </c>
      <c r="CN1178" s="185">
        <v>0</v>
      </c>
      <c r="CO1178" s="185">
        <v>0</v>
      </c>
      <c r="CP1178" s="185">
        <v>0</v>
      </c>
      <c r="CQ1178" s="185">
        <v>0</v>
      </c>
      <c r="CR1178" s="185">
        <v>0</v>
      </c>
      <c r="CS1178" s="185">
        <v>181460</v>
      </c>
      <c r="CT1178" s="185">
        <v>0</v>
      </c>
      <c r="CU1178" s="185">
        <v>0</v>
      </c>
      <c r="CV1178" s="185">
        <v>0</v>
      </c>
      <c r="CW1178" s="185">
        <v>4577143</v>
      </c>
      <c r="CX1178" s="185">
        <v>510310</v>
      </c>
      <c r="CY1178" s="185">
        <v>4066833</v>
      </c>
      <c r="CZ1178" s="185" t="s">
        <v>8035</v>
      </c>
      <c r="DA1178" s="185">
        <v>353272</v>
      </c>
      <c r="DB1178" s="185">
        <v>231400</v>
      </c>
      <c r="DC1178" s="185">
        <v>326600</v>
      </c>
      <c r="DD1178" s="185">
        <v>4239000</v>
      </c>
      <c r="DE1178" s="185">
        <v>169600</v>
      </c>
      <c r="DF1178" s="185">
        <v>84800</v>
      </c>
      <c r="DG1178" s="185">
        <v>127200</v>
      </c>
      <c r="DH1178" s="185">
        <v>0</v>
      </c>
      <c r="DI1178" s="185">
        <v>30</v>
      </c>
      <c r="DJ1178" s="185">
        <v>0</v>
      </c>
      <c r="DK1178" s="185">
        <v>0</v>
      </c>
      <c r="DL1178" s="185">
        <v>0</v>
      </c>
      <c r="DM1178" s="187">
        <v>44393</v>
      </c>
      <c r="DN1178" s="187">
        <v>44414</v>
      </c>
      <c r="DO1178" s="185">
        <v>0</v>
      </c>
      <c r="DP1178" s="185">
        <v>108900</v>
      </c>
      <c r="DQ1178" s="185">
        <v>0</v>
      </c>
      <c r="DR1178" s="185" t="s">
        <v>1888</v>
      </c>
      <c r="DS1178" s="185" t="s">
        <v>1911</v>
      </c>
      <c r="DT1178" s="185">
        <v>108900</v>
      </c>
      <c r="DV1178" s="185" t="s">
        <v>1928</v>
      </c>
      <c r="DW1178" s="185">
        <v>2722000</v>
      </c>
      <c r="DX1178" s="185" t="s">
        <v>1896</v>
      </c>
    </row>
    <row r="1179" spans="1:128" x14ac:dyDescent="0.25">
      <c r="A1179" s="185">
        <v>30</v>
      </c>
      <c r="B1179" s="185">
        <v>9222000</v>
      </c>
      <c r="D1179" s="230">
        <v>5.2199999999999998E-3</v>
      </c>
      <c r="E1179" s="185">
        <v>48139</v>
      </c>
      <c r="F1179" s="185">
        <v>80159821</v>
      </c>
      <c r="I1179" s="185">
        <v>9491433</v>
      </c>
      <c r="J1179" s="185">
        <v>3227856</v>
      </c>
      <c r="L1179" s="185">
        <v>8434136</v>
      </c>
      <c r="M1179" s="185" t="s">
        <v>1889</v>
      </c>
      <c r="N1179" s="185" t="s">
        <v>294</v>
      </c>
      <c r="Q1179" s="185" t="s">
        <v>2673</v>
      </c>
      <c r="R1179" s="185" t="s">
        <v>2674</v>
      </c>
      <c r="S1179" s="185" t="s">
        <v>306</v>
      </c>
      <c r="T1179" s="185" t="s">
        <v>306</v>
      </c>
      <c r="U1179" s="185" t="s">
        <v>3264</v>
      </c>
      <c r="V1179" s="185" t="s">
        <v>54</v>
      </c>
      <c r="W1179" s="185" t="s">
        <v>7288</v>
      </c>
      <c r="X1179" s="185" t="s">
        <v>1880</v>
      </c>
      <c r="Y1179" s="185" t="s">
        <v>1987</v>
      </c>
      <c r="Z1179" s="185" t="s">
        <v>1909</v>
      </c>
      <c r="AA1179" s="185" t="s">
        <v>1883</v>
      </c>
      <c r="AB1179" s="185" t="s">
        <v>1883</v>
      </c>
      <c r="AC1179" s="185" t="s">
        <v>7289</v>
      </c>
      <c r="AD1179" s="185" t="s">
        <v>1989</v>
      </c>
      <c r="AE1179" s="185" t="s">
        <v>1887</v>
      </c>
      <c r="AF1179" s="185" t="s">
        <v>1889</v>
      </c>
      <c r="AG1179" s="185" t="s">
        <v>1889</v>
      </c>
      <c r="AH1179" s="185" t="s">
        <v>1883</v>
      </c>
      <c r="AI1179" s="185" t="s">
        <v>1890</v>
      </c>
      <c r="AK1179" s="185" t="s">
        <v>1956</v>
      </c>
      <c r="AL1179" s="185" t="s">
        <v>7290</v>
      </c>
      <c r="AM1179" s="185" t="s">
        <v>7291</v>
      </c>
      <c r="AN1179" s="185" t="s">
        <v>2815</v>
      </c>
      <c r="AO1179" s="185" t="s">
        <v>3780</v>
      </c>
      <c r="AP1179" s="185" t="s">
        <v>1896</v>
      </c>
      <c r="AQ1179" s="185" t="s">
        <v>54</v>
      </c>
      <c r="AR1179" s="185" t="s">
        <v>3268</v>
      </c>
      <c r="AS1179" s="185">
        <v>6148245</v>
      </c>
      <c r="AT1179" s="185" t="s">
        <v>3268</v>
      </c>
      <c r="AV1179" s="185" t="s">
        <v>1920</v>
      </c>
      <c r="AW1179" s="185">
        <v>6148245</v>
      </c>
      <c r="AX1179" s="185">
        <v>0</v>
      </c>
      <c r="AY1179" s="185" t="s">
        <v>2137</v>
      </c>
      <c r="AZ1179" s="186">
        <v>50</v>
      </c>
      <c r="BA1179" s="231">
        <v>0</v>
      </c>
      <c r="BB1179" s="185">
        <v>0</v>
      </c>
      <c r="BD1179" s="187">
        <v>30096</v>
      </c>
      <c r="BE1179" s="187">
        <v>43879</v>
      </c>
      <c r="BF1179" s="187">
        <v>43879</v>
      </c>
      <c r="BH1179" s="187">
        <v>43879</v>
      </c>
      <c r="BO1179" s="185" t="s">
        <v>294</v>
      </c>
      <c r="BR1179" s="185" t="s">
        <v>2111</v>
      </c>
      <c r="BV1179" s="185" t="s">
        <v>1901</v>
      </c>
      <c r="BW1179" s="185" t="s">
        <v>1896</v>
      </c>
      <c r="BX1179" s="185" t="s">
        <v>2681</v>
      </c>
      <c r="BY1179" s="187">
        <v>43879</v>
      </c>
      <c r="BZ1179" s="187">
        <v>44245</v>
      </c>
      <c r="CA1179" s="185">
        <v>0</v>
      </c>
      <c r="CB1179" s="185">
        <v>6148245</v>
      </c>
      <c r="CC1179" s="185">
        <v>0</v>
      </c>
      <c r="CD1179" s="185">
        <v>0</v>
      </c>
      <c r="CE1179" s="185">
        <v>3074200</v>
      </c>
      <c r="CF1179" s="185">
        <v>0</v>
      </c>
      <c r="CG1179" s="185">
        <v>0</v>
      </c>
      <c r="CH1179" s="185">
        <v>0</v>
      </c>
      <c r="CI1179" s="185">
        <v>0</v>
      </c>
      <c r="CK1179" s="185">
        <v>0</v>
      </c>
      <c r="CL1179" s="185">
        <v>0</v>
      </c>
      <c r="CM1179" s="185">
        <v>0</v>
      </c>
      <c r="CN1179" s="185">
        <v>0</v>
      </c>
      <c r="CO1179" s="185">
        <v>0</v>
      </c>
      <c r="CP1179" s="185">
        <v>0</v>
      </c>
      <c r="CQ1179" s="185">
        <v>0</v>
      </c>
      <c r="CR1179" s="185">
        <v>0</v>
      </c>
      <c r="CS1179" s="185">
        <v>0</v>
      </c>
      <c r="CT1179" s="185">
        <v>0</v>
      </c>
      <c r="CU1179" s="185">
        <v>0</v>
      </c>
      <c r="CV1179" s="185">
        <v>0</v>
      </c>
      <c r="CW1179" s="185">
        <v>9222445</v>
      </c>
      <c r="CX1179" s="185">
        <v>1932515</v>
      </c>
      <c r="CY1179" s="185">
        <v>7289930</v>
      </c>
      <c r="CZ1179" s="185" t="s">
        <v>8035</v>
      </c>
      <c r="DA1179" s="185">
        <v>768537</v>
      </c>
      <c r="DB1179" s="185">
        <v>783900</v>
      </c>
      <c r="DC1179" s="185">
        <v>1106600</v>
      </c>
      <c r="DD1179" s="185">
        <v>9222000</v>
      </c>
      <c r="DE1179" s="185">
        <v>368900</v>
      </c>
      <c r="DF1179" s="185">
        <v>184400</v>
      </c>
      <c r="DG1179" s="185">
        <v>276700</v>
      </c>
      <c r="DH1179" s="185">
        <v>0</v>
      </c>
      <c r="DI1179" s="185">
        <v>30</v>
      </c>
      <c r="DJ1179" s="185">
        <v>0</v>
      </c>
      <c r="DK1179" s="185">
        <v>0</v>
      </c>
      <c r="DL1179" s="185">
        <v>641393</v>
      </c>
      <c r="DM1179" s="187">
        <v>43879</v>
      </c>
      <c r="DN1179" s="187">
        <v>43880</v>
      </c>
      <c r="DO1179" s="185">
        <v>0</v>
      </c>
      <c r="DP1179" s="185">
        <v>368900</v>
      </c>
      <c r="DQ1179" s="185">
        <v>92200</v>
      </c>
      <c r="DR1179" s="185" t="s">
        <v>1888</v>
      </c>
      <c r="DS1179" s="185" t="s">
        <v>1887</v>
      </c>
      <c r="DT1179" s="185">
        <v>368900</v>
      </c>
      <c r="DV1179" s="185" t="s">
        <v>1928</v>
      </c>
      <c r="DW1179" s="185">
        <v>9222000</v>
      </c>
      <c r="DX1179" s="185" t="s">
        <v>1896</v>
      </c>
    </row>
    <row r="1180" spans="1:128" x14ac:dyDescent="0.25">
      <c r="A1180" s="185">
        <v>30</v>
      </c>
      <c r="B1180" s="185">
        <v>1081000</v>
      </c>
      <c r="D1180" s="230">
        <v>2.436E-2</v>
      </c>
      <c r="E1180" s="185">
        <v>26333</v>
      </c>
      <c r="F1180" s="185">
        <v>80180885</v>
      </c>
      <c r="I1180" s="185">
        <v>1295460</v>
      </c>
      <c r="J1180" s="185">
        <v>540724</v>
      </c>
      <c r="L1180" s="185">
        <v>1461011</v>
      </c>
      <c r="M1180" s="185" t="s">
        <v>1889</v>
      </c>
      <c r="N1180" s="185" t="s">
        <v>1878</v>
      </c>
      <c r="R1180" s="185" t="s">
        <v>1879</v>
      </c>
      <c r="S1180" s="185" t="s">
        <v>306</v>
      </c>
      <c r="T1180" s="185" t="s">
        <v>282</v>
      </c>
      <c r="U1180" s="185" t="s">
        <v>1906</v>
      </c>
      <c r="V1180" s="185" t="s">
        <v>1949</v>
      </c>
      <c r="W1180" s="185" t="s">
        <v>1544</v>
      </c>
      <c r="X1180" s="185" t="s">
        <v>2045</v>
      </c>
      <c r="Y1180" s="185" t="s">
        <v>2084</v>
      </c>
      <c r="Z1180" s="185" t="s">
        <v>1909</v>
      </c>
      <c r="AA1180" s="185" t="s">
        <v>1883</v>
      </c>
      <c r="AB1180" s="185" t="s">
        <v>1883</v>
      </c>
      <c r="AC1180" s="185" t="s">
        <v>6059</v>
      </c>
      <c r="AD1180" s="185" t="s">
        <v>1911</v>
      </c>
      <c r="AE1180" s="185" t="s">
        <v>1903</v>
      </c>
      <c r="AF1180" s="185" t="s">
        <v>1887</v>
      </c>
      <c r="AG1180" s="185" t="s">
        <v>1889</v>
      </c>
      <c r="AH1180" s="185" t="s">
        <v>1912</v>
      </c>
      <c r="AI1180" s="185" t="s">
        <v>1890</v>
      </c>
      <c r="AK1180" s="185" t="s">
        <v>2922</v>
      </c>
      <c r="AL1180" s="185" t="s">
        <v>2329</v>
      </c>
      <c r="AM1180" s="185" t="s">
        <v>2993</v>
      </c>
      <c r="AN1180" s="185" t="s">
        <v>2993</v>
      </c>
      <c r="AP1180" s="185" t="s">
        <v>1896</v>
      </c>
      <c r="AQ1180" s="185" t="s">
        <v>1949</v>
      </c>
      <c r="AR1180" s="185" t="s">
        <v>2782</v>
      </c>
      <c r="AS1180" s="185">
        <v>1081448</v>
      </c>
      <c r="AT1180" s="185" t="s">
        <v>2782</v>
      </c>
      <c r="AV1180" s="185" t="s">
        <v>1920</v>
      </c>
      <c r="AW1180" s="185">
        <v>1081448</v>
      </c>
      <c r="AX1180" s="185">
        <v>0</v>
      </c>
      <c r="AY1180" s="185" t="s">
        <v>1899</v>
      </c>
      <c r="AZ1180" s="186">
        <v>0</v>
      </c>
      <c r="BA1180" s="231">
        <v>0</v>
      </c>
      <c r="BB1180" s="185">
        <v>0</v>
      </c>
      <c r="BD1180" s="187">
        <v>29648</v>
      </c>
      <c r="BE1180" s="187">
        <v>43011</v>
      </c>
      <c r="BF1180" s="187">
        <v>43011</v>
      </c>
      <c r="BH1180" s="187">
        <v>43376</v>
      </c>
      <c r="BI1180" s="187">
        <v>43740</v>
      </c>
      <c r="BM1180" s="185" t="s">
        <v>1900</v>
      </c>
      <c r="BN1180" s="185" t="s">
        <v>1275</v>
      </c>
      <c r="BV1180" s="185" t="s">
        <v>1901</v>
      </c>
      <c r="BW1180" s="185" t="s">
        <v>1926</v>
      </c>
      <c r="BX1180" s="185" t="s">
        <v>1902</v>
      </c>
      <c r="BY1180" s="187">
        <v>43011</v>
      </c>
      <c r="BZ1180" s="187">
        <v>44107</v>
      </c>
      <c r="CA1180" s="185">
        <v>0</v>
      </c>
      <c r="CB1180" s="185">
        <v>1081448</v>
      </c>
      <c r="CC1180" s="185">
        <v>0</v>
      </c>
      <c r="CD1180" s="185">
        <v>102854</v>
      </c>
      <c r="CE1180" s="185">
        <v>0</v>
      </c>
      <c r="CF1180" s="185">
        <v>0</v>
      </c>
      <c r="CG1180" s="185">
        <v>0</v>
      </c>
      <c r="CH1180" s="185">
        <v>0</v>
      </c>
      <c r="CI1180" s="185">
        <v>0</v>
      </c>
      <c r="CK1180" s="185">
        <v>0</v>
      </c>
      <c r="CL1180" s="185">
        <v>0</v>
      </c>
      <c r="CM1180" s="185">
        <v>0</v>
      </c>
      <c r="CN1180" s="185">
        <v>0</v>
      </c>
      <c r="CO1180" s="185">
        <v>0</v>
      </c>
      <c r="CP1180" s="185">
        <v>66098</v>
      </c>
      <c r="CQ1180" s="185">
        <v>0</v>
      </c>
      <c r="CR1180" s="185">
        <v>0</v>
      </c>
      <c r="CS1180" s="185">
        <v>0</v>
      </c>
      <c r="CT1180" s="185">
        <v>0</v>
      </c>
      <c r="CU1180" s="185">
        <v>0</v>
      </c>
      <c r="CV1180" s="185">
        <v>0</v>
      </c>
      <c r="CW1180" s="185">
        <v>1250400</v>
      </c>
      <c r="CX1180" s="185">
        <v>86400</v>
      </c>
      <c r="CY1180" s="185">
        <v>1164000</v>
      </c>
      <c r="CZ1180" s="185" t="s">
        <v>8035</v>
      </c>
      <c r="DA1180" s="185">
        <v>104200</v>
      </c>
      <c r="DB1180" s="185">
        <v>91900</v>
      </c>
      <c r="DC1180" s="185">
        <v>129700</v>
      </c>
      <c r="DD1180" s="185">
        <v>1148000</v>
      </c>
      <c r="DE1180" s="185">
        <v>45900</v>
      </c>
      <c r="DF1180" s="185">
        <v>23000</v>
      </c>
      <c r="DG1180" s="185">
        <v>34400</v>
      </c>
      <c r="DH1180" s="185">
        <v>0</v>
      </c>
      <c r="DI1180" s="185">
        <v>30</v>
      </c>
      <c r="DJ1180" s="185">
        <v>0</v>
      </c>
      <c r="DK1180" s="185">
        <v>0</v>
      </c>
      <c r="DL1180" s="185">
        <v>0</v>
      </c>
      <c r="DM1180" s="187">
        <v>43837</v>
      </c>
      <c r="DN1180" s="187">
        <v>43857</v>
      </c>
      <c r="DO1180" s="185">
        <v>0</v>
      </c>
      <c r="DP1180" s="185">
        <v>43200</v>
      </c>
      <c r="DQ1180" s="185">
        <v>0</v>
      </c>
      <c r="DR1180" s="185" t="s">
        <v>2051</v>
      </c>
      <c r="DS1180" s="185" t="s">
        <v>1911</v>
      </c>
      <c r="DT1180" s="185">
        <v>43200</v>
      </c>
      <c r="DV1180" s="185" t="s">
        <v>1928</v>
      </c>
      <c r="DW1180" s="185">
        <v>1081000</v>
      </c>
      <c r="DX1180" s="185" t="s">
        <v>1896</v>
      </c>
    </row>
    <row r="1181" spans="1:128" x14ac:dyDescent="0.25">
      <c r="A1181" s="185">
        <v>7</v>
      </c>
      <c r="B1181" s="185">
        <v>1044867</v>
      </c>
      <c r="D1181" s="230">
        <v>5.2199999999999998E-3</v>
      </c>
      <c r="E1181" s="185">
        <v>5454</v>
      </c>
      <c r="F1181" s="185">
        <v>80192547</v>
      </c>
      <c r="I1181" s="185">
        <v>4961462</v>
      </c>
      <c r="J1181" s="185">
        <v>3026397</v>
      </c>
      <c r="L1181" s="185">
        <v>5702026</v>
      </c>
      <c r="M1181" s="185" t="s">
        <v>1889</v>
      </c>
      <c r="N1181" s="185" t="s">
        <v>294</v>
      </c>
      <c r="O1181" s="185" t="s">
        <v>1332</v>
      </c>
      <c r="R1181" s="185" t="s">
        <v>1879</v>
      </c>
      <c r="S1181" s="185" t="s">
        <v>306</v>
      </c>
      <c r="T1181" s="185" t="s">
        <v>306</v>
      </c>
      <c r="U1181" s="185" t="s">
        <v>4548</v>
      </c>
      <c r="V1181" s="185" t="s">
        <v>1963</v>
      </c>
      <c r="W1181" s="185" t="s">
        <v>1552</v>
      </c>
      <c r="X1181" s="185" t="s">
        <v>2045</v>
      </c>
      <c r="Y1181" s="185" t="s">
        <v>1881</v>
      </c>
      <c r="Z1181" s="185" t="s">
        <v>1909</v>
      </c>
      <c r="AA1181" s="185" t="s">
        <v>1883</v>
      </c>
      <c r="AB1181" s="185" t="s">
        <v>1883</v>
      </c>
      <c r="AC1181" s="185" t="s">
        <v>6060</v>
      </c>
      <c r="AD1181" s="185" t="s">
        <v>1989</v>
      </c>
      <c r="AE1181" s="185" t="s">
        <v>1888</v>
      </c>
      <c r="AF1181" s="185" t="s">
        <v>1889</v>
      </c>
      <c r="AG1181" s="185" t="s">
        <v>1888</v>
      </c>
      <c r="AH1181" s="185" t="s">
        <v>1883</v>
      </c>
      <c r="AI1181" s="185" t="s">
        <v>1890</v>
      </c>
      <c r="AK1181" s="185" t="s">
        <v>6061</v>
      </c>
      <c r="AL1181" s="185" t="s">
        <v>2055</v>
      </c>
      <c r="AM1181" s="185" t="s">
        <v>6062</v>
      </c>
      <c r="AN1181" s="185" t="s">
        <v>2440</v>
      </c>
      <c r="AO1181" s="185" t="s">
        <v>2299</v>
      </c>
      <c r="AP1181" s="185" t="s">
        <v>1896</v>
      </c>
      <c r="AQ1181" s="185" t="s">
        <v>1963</v>
      </c>
      <c r="AR1181" s="185" t="s">
        <v>2596</v>
      </c>
      <c r="AS1181" s="185">
        <v>4709262</v>
      </c>
      <c r="AT1181" s="185" t="s">
        <v>2596</v>
      </c>
      <c r="AV1181" s="185" t="s">
        <v>1920</v>
      </c>
      <c r="AW1181" s="185">
        <v>4709262</v>
      </c>
      <c r="AX1181" s="185">
        <v>0</v>
      </c>
      <c r="AY1181" s="185" t="s">
        <v>2137</v>
      </c>
      <c r="AZ1181" s="186">
        <v>0</v>
      </c>
      <c r="BA1181" s="231">
        <v>0</v>
      </c>
      <c r="BB1181" s="185">
        <v>0</v>
      </c>
      <c r="BD1181" s="187">
        <v>31102</v>
      </c>
      <c r="BE1181" s="187">
        <v>43013</v>
      </c>
      <c r="BF1181" s="187">
        <v>43013</v>
      </c>
      <c r="BH1181" s="187">
        <v>43378</v>
      </c>
      <c r="BI1181" s="187">
        <v>43742</v>
      </c>
      <c r="BO1181" s="185" t="s">
        <v>294</v>
      </c>
      <c r="BR1181" s="185" t="s">
        <v>2111</v>
      </c>
      <c r="BV1181" s="185" t="s">
        <v>1901</v>
      </c>
      <c r="BW1181" s="185" t="s">
        <v>1896</v>
      </c>
      <c r="BX1181" s="185" t="s">
        <v>1902</v>
      </c>
      <c r="BY1181" s="187">
        <v>43013</v>
      </c>
      <c r="BZ1181" s="187">
        <v>44109</v>
      </c>
      <c r="CA1181" s="185">
        <v>0</v>
      </c>
      <c r="CB1181" s="185">
        <v>1098828</v>
      </c>
      <c r="CC1181" s="185">
        <v>0</v>
      </c>
      <c r="CD1181" s="185">
        <v>0</v>
      </c>
      <c r="CE1181" s="185">
        <v>0</v>
      </c>
      <c r="CF1181" s="185">
        <v>0</v>
      </c>
      <c r="CG1181" s="185">
        <v>0</v>
      </c>
      <c r="CH1181" s="185">
        <v>0</v>
      </c>
      <c r="CI1181" s="185">
        <v>4044444</v>
      </c>
      <c r="CK1181" s="185">
        <v>0</v>
      </c>
      <c r="CL1181" s="185">
        <v>0</v>
      </c>
      <c r="CM1181" s="185">
        <v>0</v>
      </c>
      <c r="CN1181" s="185">
        <v>0</v>
      </c>
      <c r="CO1181" s="185">
        <v>0</v>
      </c>
      <c r="CP1181" s="185">
        <v>0</v>
      </c>
      <c r="CQ1181" s="185">
        <v>0</v>
      </c>
      <c r="CR1181" s="185">
        <v>0</v>
      </c>
      <c r="CS1181" s="185">
        <v>0</v>
      </c>
      <c r="CT1181" s="185">
        <v>0</v>
      </c>
      <c r="CU1181" s="185">
        <v>0</v>
      </c>
      <c r="CV1181" s="185">
        <v>0</v>
      </c>
      <c r="CW1181" s="185">
        <v>5374917</v>
      </c>
      <c r="CX1181" s="185">
        <v>993066</v>
      </c>
      <c r="CY1181" s="185">
        <v>4381851</v>
      </c>
      <c r="CZ1181" s="185" t="s">
        <v>8035</v>
      </c>
      <c r="DA1181" s="185">
        <v>428606</v>
      </c>
      <c r="DB1181" s="185">
        <v>380600</v>
      </c>
      <c r="DC1181" s="185">
        <v>537400</v>
      </c>
      <c r="DD1181" s="185">
        <v>5143000</v>
      </c>
      <c r="DE1181" s="185">
        <v>205700</v>
      </c>
      <c r="DF1181" s="185">
        <v>102900</v>
      </c>
      <c r="DG1181" s="185">
        <v>154300</v>
      </c>
      <c r="DH1181" s="185">
        <v>0</v>
      </c>
      <c r="DI1181" s="185">
        <v>7</v>
      </c>
      <c r="DJ1181" s="185">
        <v>0</v>
      </c>
      <c r="DK1181" s="185">
        <v>23</v>
      </c>
      <c r="DL1181" s="185">
        <v>203480</v>
      </c>
      <c r="DM1181" s="187">
        <v>44348</v>
      </c>
      <c r="DN1181" s="187">
        <v>44370</v>
      </c>
      <c r="DO1181" s="185">
        <v>0</v>
      </c>
      <c r="DP1181" s="185">
        <v>179100</v>
      </c>
      <c r="DQ1181" s="185">
        <v>44800</v>
      </c>
      <c r="DR1181" s="185" t="s">
        <v>2051</v>
      </c>
      <c r="DS1181" s="185" t="s">
        <v>1903</v>
      </c>
      <c r="DT1181" s="185">
        <v>179100</v>
      </c>
      <c r="DV1181" s="185" t="s">
        <v>1928</v>
      </c>
      <c r="DW1181" s="185">
        <v>4478000</v>
      </c>
      <c r="DX1181" s="185" t="s">
        <v>1896</v>
      </c>
    </row>
    <row r="1182" spans="1:128" x14ac:dyDescent="0.25">
      <c r="A1182" s="185">
        <v>30</v>
      </c>
      <c r="B1182" s="185">
        <v>3082000</v>
      </c>
      <c r="D1182" s="230">
        <v>2.436E-2</v>
      </c>
      <c r="E1182" s="185">
        <v>75078</v>
      </c>
      <c r="F1182" s="185">
        <v>80198976</v>
      </c>
      <c r="I1182" s="185">
        <v>3171807</v>
      </c>
      <c r="J1182" s="185">
        <v>1078671</v>
      </c>
      <c r="L1182" s="185">
        <v>3578916</v>
      </c>
      <c r="M1182" s="185" t="s">
        <v>1961</v>
      </c>
      <c r="N1182" s="185" t="s">
        <v>1962</v>
      </c>
      <c r="R1182" s="185" t="s">
        <v>1879</v>
      </c>
      <c r="S1182" s="185" t="s">
        <v>779</v>
      </c>
      <c r="T1182" s="185" t="s">
        <v>729</v>
      </c>
      <c r="U1182" s="185" t="s">
        <v>682</v>
      </c>
      <c r="V1182" s="185" t="s">
        <v>2012</v>
      </c>
      <c r="W1182" s="185" t="s">
        <v>7654</v>
      </c>
      <c r="X1182" s="185" t="s">
        <v>2033</v>
      </c>
      <c r="Y1182" s="185" t="s">
        <v>1881</v>
      </c>
      <c r="Z1182" s="185" t="s">
        <v>2587</v>
      </c>
      <c r="AA1182" s="185" t="s">
        <v>1883</v>
      </c>
      <c r="AB1182" s="185" t="s">
        <v>1912</v>
      </c>
      <c r="AC1182" s="185" t="s">
        <v>6063</v>
      </c>
      <c r="AD1182" s="185" t="s">
        <v>4509</v>
      </c>
      <c r="AE1182" s="185" t="s">
        <v>1887</v>
      </c>
      <c r="AF1182" s="185" t="s">
        <v>1888</v>
      </c>
      <c r="AG1182" s="185" t="s">
        <v>1889</v>
      </c>
      <c r="AH1182" s="185" t="s">
        <v>1883</v>
      </c>
      <c r="AI1182" s="185" t="s">
        <v>1890</v>
      </c>
      <c r="AK1182" s="185" t="s">
        <v>3975</v>
      </c>
      <c r="AL1182" s="185" t="s">
        <v>3315</v>
      </c>
      <c r="AM1182" s="185" t="s">
        <v>2299</v>
      </c>
      <c r="AN1182" s="185" t="s">
        <v>2299</v>
      </c>
      <c r="AP1182" s="185" t="s">
        <v>1896</v>
      </c>
      <c r="AQ1182" s="185" t="s">
        <v>2012</v>
      </c>
      <c r="AR1182" s="185" t="s">
        <v>2285</v>
      </c>
      <c r="AS1182" s="185">
        <v>3081918</v>
      </c>
      <c r="AT1182" s="185" t="s">
        <v>2285</v>
      </c>
      <c r="AV1182" s="185" t="s">
        <v>1920</v>
      </c>
      <c r="AW1182" s="185">
        <v>3081918</v>
      </c>
      <c r="AX1182" s="185">
        <v>0</v>
      </c>
      <c r="AY1182" s="185" t="s">
        <v>1968</v>
      </c>
      <c r="AZ1182" s="186">
        <v>0</v>
      </c>
      <c r="BA1182" s="231">
        <v>20</v>
      </c>
      <c r="BB1182" s="185">
        <v>0</v>
      </c>
      <c r="BD1182" s="187">
        <v>30775</v>
      </c>
      <c r="BE1182" s="187">
        <v>43355</v>
      </c>
      <c r="BF1182" s="187">
        <v>43355</v>
      </c>
      <c r="BH1182" s="187">
        <v>43720</v>
      </c>
      <c r="BI1182" s="187">
        <v>44085</v>
      </c>
      <c r="BO1182" s="185" t="s">
        <v>1969</v>
      </c>
      <c r="BR1182" s="185" t="s">
        <v>1970</v>
      </c>
      <c r="BV1182" s="185" t="s">
        <v>1901</v>
      </c>
      <c r="BW1182" s="185" t="s">
        <v>1896</v>
      </c>
      <c r="BX1182" s="185" t="s">
        <v>1902</v>
      </c>
      <c r="BY1182" s="187">
        <v>43355</v>
      </c>
      <c r="BZ1182" s="187">
        <v>44086</v>
      </c>
      <c r="CA1182" s="185">
        <v>0</v>
      </c>
      <c r="CB1182" s="185">
        <v>3081918</v>
      </c>
      <c r="CC1182" s="185">
        <v>0</v>
      </c>
      <c r="CD1182" s="185">
        <v>0</v>
      </c>
      <c r="CE1182" s="185">
        <v>0</v>
      </c>
      <c r="CF1182" s="185">
        <v>0</v>
      </c>
      <c r="CG1182" s="185">
        <v>0</v>
      </c>
      <c r="CH1182" s="185">
        <v>0</v>
      </c>
      <c r="CI1182" s="185">
        <v>0</v>
      </c>
      <c r="CK1182" s="185">
        <v>0</v>
      </c>
      <c r="CL1182" s="185">
        <v>0</v>
      </c>
      <c r="CM1182" s="185">
        <v>0</v>
      </c>
      <c r="CN1182" s="185">
        <v>0</v>
      </c>
      <c r="CO1182" s="185">
        <v>0</v>
      </c>
      <c r="CP1182" s="185">
        <v>0</v>
      </c>
      <c r="CQ1182" s="185">
        <v>616384</v>
      </c>
      <c r="CR1182" s="185">
        <v>0</v>
      </c>
      <c r="CS1182" s="185">
        <v>0</v>
      </c>
      <c r="CT1182" s="185">
        <v>0</v>
      </c>
      <c r="CU1182" s="185">
        <v>0</v>
      </c>
      <c r="CV1182" s="185">
        <v>0</v>
      </c>
      <c r="CW1182" s="185">
        <v>3698302</v>
      </c>
      <c r="CX1182" s="185">
        <v>747178</v>
      </c>
      <c r="CY1182" s="185">
        <v>2951124</v>
      </c>
      <c r="CZ1182" s="185" t="s">
        <v>8035</v>
      </c>
      <c r="DA1182" s="185">
        <v>308192</v>
      </c>
      <c r="DB1182" s="185">
        <v>262000</v>
      </c>
      <c r="DC1182" s="185">
        <v>369800</v>
      </c>
      <c r="DD1182" s="185">
        <v>3698000</v>
      </c>
      <c r="DE1182" s="185">
        <v>147900</v>
      </c>
      <c r="DF1182" s="185">
        <v>74000</v>
      </c>
      <c r="DG1182" s="185">
        <v>110900</v>
      </c>
      <c r="DH1182" s="185">
        <v>0</v>
      </c>
      <c r="DI1182" s="185">
        <v>30</v>
      </c>
      <c r="DJ1182" s="185">
        <v>0</v>
      </c>
      <c r="DK1182" s="185">
        <v>0</v>
      </c>
      <c r="DL1182" s="185">
        <v>0</v>
      </c>
      <c r="DM1182" s="187">
        <v>44175</v>
      </c>
      <c r="DN1182" s="187">
        <v>44196</v>
      </c>
      <c r="DO1182" s="185">
        <v>0</v>
      </c>
      <c r="DP1182" s="185">
        <v>123300</v>
      </c>
      <c r="DQ1182" s="185">
        <v>0</v>
      </c>
      <c r="DR1182" s="185" t="s">
        <v>2043</v>
      </c>
      <c r="DS1182" s="185" t="s">
        <v>1903</v>
      </c>
      <c r="DT1182" s="185">
        <v>123300</v>
      </c>
      <c r="DV1182" s="185" t="s">
        <v>2027</v>
      </c>
      <c r="DW1182" s="185">
        <v>3082000</v>
      </c>
      <c r="DX1182" s="185" t="s">
        <v>1896</v>
      </c>
    </row>
    <row r="1183" spans="1:128" x14ac:dyDescent="0.25">
      <c r="A1183" s="185">
        <v>27</v>
      </c>
      <c r="B1183" s="185">
        <v>2375100</v>
      </c>
      <c r="D1183" s="230">
        <v>5.2199999999999998E-3</v>
      </c>
      <c r="E1183" s="185">
        <v>12398</v>
      </c>
      <c r="F1183" s="185">
        <v>80202202</v>
      </c>
      <c r="I1183" s="185">
        <v>2801291</v>
      </c>
      <c r="J1183" s="185">
        <v>952666</v>
      </c>
      <c r="L1183" s="185">
        <v>3156816</v>
      </c>
      <c r="M1183" s="185" t="s">
        <v>1889</v>
      </c>
      <c r="N1183" s="185" t="s">
        <v>1313</v>
      </c>
      <c r="O1183" s="185" t="s">
        <v>1332</v>
      </c>
      <c r="R1183" s="185" t="s">
        <v>1264</v>
      </c>
      <c r="S1183" s="185" t="s">
        <v>306</v>
      </c>
      <c r="T1183" s="185" t="s">
        <v>306</v>
      </c>
      <c r="U1183" s="185" t="s">
        <v>823</v>
      </c>
      <c r="V1183" s="185" t="s">
        <v>2012</v>
      </c>
      <c r="W1183" s="185" t="s">
        <v>179</v>
      </c>
      <c r="X1183" s="185" t="s">
        <v>2407</v>
      </c>
      <c r="Y1183" s="185" t="s">
        <v>1987</v>
      </c>
      <c r="Z1183" s="185" t="s">
        <v>1909</v>
      </c>
      <c r="AA1183" s="185" t="s">
        <v>1883</v>
      </c>
      <c r="AB1183" s="185" t="s">
        <v>1883</v>
      </c>
      <c r="AC1183" s="185" t="s">
        <v>6064</v>
      </c>
      <c r="AD1183" s="185" t="s">
        <v>1989</v>
      </c>
      <c r="AE1183" s="185" t="s">
        <v>1989</v>
      </c>
      <c r="AF1183" s="185" t="s">
        <v>1888</v>
      </c>
      <c r="AG1183" s="185" t="s">
        <v>1887</v>
      </c>
      <c r="AH1183" s="185" t="s">
        <v>1912</v>
      </c>
      <c r="AI1183" s="185" t="s">
        <v>1890</v>
      </c>
      <c r="AK1183" s="185" t="s">
        <v>6065</v>
      </c>
      <c r="AL1183" s="185" t="s">
        <v>6066</v>
      </c>
      <c r="AM1183" s="185" t="s">
        <v>6067</v>
      </c>
      <c r="AN1183" s="185" t="s">
        <v>6067</v>
      </c>
      <c r="AP1183" s="185" t="s">
        <v>1896</v>
      </c>
      <c r="AQ1183" s="185" t="s">
        <v>2012</v>
      </c>
      <c r="AR1183" s="185" t="s">
        <v>2021</v>
      </c>
      <c r="AS1183" s="185">
        <v>2721902</v>
      </c>
      <c r="AT1183" s="185" t="s">
        <v>2021</v>
      </c>
      <c r="AV1183" s="185" t="s">
        <v>1920</v>
      </c>
      <c r="AW1183" s="185">
        <v>2721902</v>
      </c>
      <c r="AX1183" s="185">
        <v>0</v>
      </c>
      <c r="AY1183" s="185" t="s">
        <v>2022</v>
      </c>
      <c r="AZ1183" s="186">
        <v>0</v>
      </c>
      <c r="BA1183" s="231">
        <v>0</v>
      </c>
      <c r="BB1183" s="185">
        <v>0</v>
      </c>
      <c r="BC1183" s="185" t="s">
        <v>1332</v>
      </c>
      <c r="BD1183" s="187">
        <v>30246</v>
      </c>
      <c r="BE1183" s="187">
        <v>40151</v>
      </c>
      <c r="BH1183" s="187">
        <v>43073</v>
      </c>
      <c r="BI1183" s="187">
        <v>43437</v>
      </c>
      <c r="BO1183" s="185" t="s">
        <v>2023</v>
      </c>
      <c r="BR1183" s="185" t="s">
        <v>2024</v>
      </c>
      <c r="BV1183" s="185" t="s">
        <v>1901</v>
      </c>
      <c r="BW1183" s="185" t="s">
        <v>1926</v>
      </c>
      <c r="BX1183" s="185" t="s">
        <v>2025</v>
      </c>
      <c r="BY1183" s="187">
        <v>43803</v>
      </c>
      <c r="BZ1183" s="187">
        <v>44169</v>
      </c>
      <c r="CA1183" s="185">
        <v>0</v>
      </c>
      <c r="CB1183" s="185">
        <v>2449712</v>
      </c>
      <c r="CC1183" s="185">
        <v>0</v>
      </c>
      <c r="CD1183" s="185">
        <v>0</v>
      </c>
      <c r="CE1183" s="185">
        <v>0</v>
      </c>
      <c r="CF1183" s="185">
        <v>0</v>
      </c>
      <c r="CG1183" s="185">
        <v>0</v>
      </c>
      <c r="CH1183" s="185">
        <v>0</v>
      </c>
      <c r="CI1183" s="185">
        <v>501685</v>
      </c>
      <c r="CK1183" s="185">
        <v>0</v>
      </c>
      <c r="CL1183" s="185">
        <v>0</v>
      </c>
      <c r="CM1183" s="185">
        <v>0</v>
      </c>
      <c r="CN1183" s="185">
        <v>0</v>
      </c>
      <c r="CO1183" s="185">
        <v>0</v>
      </c>
      <c r="CP1183" s="185">
        <v>0</v>
      </c>
      <c r="CQ1183" s="185">
        <v>0</v>
      </c>
      <c r="CR1183" s="185">
        <v>0</v>
      </c>
      <c r="CS1183" s="185">
        <v>0</v>
      </c>
      <c r="CT1183" s="185">
        <v>0</v>
      </c>
      <c r="CU1183" s="185">
        <v>0</v>
      </c>
      <c r="CV1183" s="185">
        <v>0</v>
      </c>
      <c r="CW1183" s="185">
        <v>3034732</v>
      </c>
      <c r="CX1183" s="185">
        <v>487021</v>
      </c>
      <c r="CY1183" s="185">
        <v>2547711</v>
      </c>
      <c r="CZ1183" s="185" t="s">
        <v>8035</v>
      </c>
      <c r="DA1183" s="185">
        <v>245950</v>
      </c>
      <c r="DB1183" s="185">
        <v>224300</v>
      </c>
      <c r="DC1183" s="185">
        <v>316700</v>
      </c>
      <c r="DD1183" s="185">
        <v>2951000</v>
      </c>
      <c r="DE1183" s="185">
        <v>118000</v>
      </c>
      <c r="DF1183" s="185">
        <v>59000</v>
      </c>
      <c r="DG1183" s="185">
        <v>88500</v>
      </c>
      <c r="DH1183" s="185">
        <v>0</v>
      </c>
      <c r="DI1183" s="185">
        <v>27</v>
      </c>
      <c r="DJ1183" s="185">
        <v>0</v>
      </c>
      <c r="DK1183" s="185">
        <v>3</v>
      </c>
      <c r="DL1183" s="185">
        <v>0</v>
      </c>
      <c r="DM1183" s="187">
        <v>44375</v>
      </c>
      <c r="DN1183" s="187">
        <v>44396</v>
      </c>
      <c r="DO1183" s="185">
        <v>0</v>
      </c>
      <c r="DP1183" s="185">
        <v>105600</v>
      </c>
      <c r="DQ1183" s="185">
        <v>0</v>
      </c>
      <c r="DR1183" s="185" t="s">
        <v>2074</v>
      </c>
      <c r="DS1183" s="185" t="s">
        <v>1887</v>
      </c>
      <c r="DT1183" s="185">
        <v>105600</v>
      </c>
      <c r="DV1183" s="185" t="s">
        <v>1928</v>
      </c>
      <c r="DW1183" s="185">
        <v>2639000</v>
      </c>
      <c r="DX1183" s="185" t="s">
        <v>1896</v>
      </c>
    </row>
    <row r="1184" spans="1:128" x14ac:dyDescent="0.25">
      <c r="A1184" s="185">
        <v>30</v>
      </c>
      <c r="B1184" s="185">
        <v>1538000</v>
      </c>
      <c r="D1184" s="230">
        <v>6.9599999999999995E-2</v>
      </c>
      <c r="E1184" s="185">
        <v>107045</v>
      </c>
      <c r="F1184" s="185">
        <v>80203602</v>
      </c>
      <c r="I1184" s="185">
        <v>1367323</v>
      </c>
      <c r="J1184" s="185">
        <v>575218</v>
      </c>
      <c r="L1184" s="185">
        <v>1542783</v>
      </c>
      <c r="M1184" s="185" t="s">
        <v>1928</v>
      </c>
      <c r="N1184" s="185" t="s">
        <v>1878</v>
      </c>
      <c r="R1184" s="185" t="s">
        <v>1264</v>
      </c>
      <c r="S1184" s="185" t="s">
        <v>150</v>
      </c>
      <c r="T1184" s="185" t="s">
        <v>2220</v>
      </c>
      <c r="U1184" s="185" t="s">
        <v>682</v>
      </c>
      <c r="V1184" s="185" t="s">
        <v>1272</v>
      </c>
      <c r="W1184" s="185" t="s">
        <v>1526</v>
      </c>
      <c r="X1184" s="185" t="s">
        <v>2072</v>
      </c>
      <c r="Y1184" s="185" t="s">
        <v>1881</v>
      </c>
      <c r="Z1184" s="185" t="s">
        <v>2052</v>
      </c>
      <c r="AA1184" s="185" t="s">
        <v>1883</v>
      </c>
      <c r="AB1184" s="185" t="s">
        <v>1913</v>
      </c>
      <c r="AC1184" s="185" t="s">
        <v>6068</v>
      </c>
      <c r="AD1184" s="185" t="s">
        <v>2222</v>
      </c>
      <c r="AE1184" s="185" t="s">
        <v>1887</v>
      </c>
      <c r="AF1184" s="185" t="s">
        <v>1888</v>
      </c>
      <c r="AG1184" s="185" t="s">
        <v>1889</v>
      </c>
      <c r="AH1184" s="185" t="s">
        <v>1883</v>
      </c>
      <c r="AI1184" s="185" t="s">
        <v>1890</v>
      </c>
      <c r="AK1184" s="185" t="s">
        <v>2055</v>
      </c>
      <c r="AL1184" s="185" t="s">
        <v>6069</v>
      </c>
      <c r="AM1184" s="185" t="s">
        <v>6070</v>
      </c>
      <c r="AN1184" s="185" t="s">
        <v>6071</v>
      </c>
      <c r="AO1184" s="185" t="s">
        <v>4878</v>
      </c>
      <c r="AP1184" s="185" t="s">
        <v>1896</v>
      </c>
      <c r="AQ1184" s="185" t="s">
        <v>1272</v>
      </c>
      <c r="AR1184" s="185" t="s">
        <v>2093</v>
      </c>
      <c r="AS1184" s="185">
        <v>1150436</v>
      </c>
      <c r="AT1184" s="185" t="s">
        <v>2093</v>
      </c>
      <c r="AV1184" s="185" t="s">
        <v>1920</v>
      </c>
      <c r="AW1184" s="185">
        <v>1150436</v>
      </c>
      <c r="AX1184" s="185">
        <v>0</v>
      </c>
      <c r="AY1184" s="185" t="s">
        <v>1899</v>
      </c>
      <c r="AZ1184" s="186">
        <v>0</v>
      </c>
      <c r="BA1184" s="231">
        <v>0</v>
      </c>
      <c r="BB1184" s="185">
        <v>0</v>
      </c>
      <c r="BD1184" s="187">
        <v>30539</v>
      </c>
      <c r="BE1184" s="187">
        <v>42614</v>
      </c>
      <c r="BF1184" s="187">
        <v>42614</v>
      </c>
      <c r="BH1184" s="187">
        <v>42979</v>
      </c>
      <c r="BI1184" s="187">
        <v>43343</v>
      </c>
      <c r="BM1184" s="185" t="s">
        <v>1900</v>
      </c>
      <c r="BN1184" s="185" t="s">
        <v>1275</v>
      </c>
      <c r="BV1184" s="185" t="s">
        <v>1901</v>
      </c>
      <c r="BW1184" s="185" t="s">
        <v>1926</v>
      </c>
      <c r="BX1184" s="185" t="s">
        <v>2025</v>
      </c>
      <c r="BY1184" s="187">
        <v>42614</v>
      </c>
      <c r="BZ1184" s="187">
        <v>44075</v>
      </c>
      <c r="CA1184" s="185">
        <v>0</v>
      </c>
      <c r="CB1184" s="185">
        <v>1150436</v>
      </c>
      <c r="CC1184" s="185">
        <v>0</v>
      </c>
      <c r="CD1184" s="185">
        <v>102854</v>
      </c>
      <c r="CE1184" s="185">
        <v>0</v>
      </c>
      <c r="CF1184" s="185">
        <v>0</v>
      </c>
      <c r="CG1184" s="185">
        <v>0</v>
      </c>
      <c r="CH1184" s="185">
        <v>0</v>
      </c>
      <c r="CI1184" s="185">
        <v>0</v>
      </c>
      <c r="CK1184" s="185">
        <v>0</v>
      </c>
      <c r="CL1184" s="185">
        <v>0</v>
      </c>
      <c r="CM1184" s="185">
        <v>0</v>
      </c>
      <c r="CN1184" s="185">
        <v>67109</v>
      </c>
      <c r="CO1184" s="185">
        <v>0</v>
      </c>
      <c r="CP1184" s="185">
        <v>66098</v>
      </c>
      <c r="CQ1184" s="185">
        <v>0</v>
      </c>
      <c r="CR1184" s="185">
        <v>320204</v>
      </c>
      <c r="CS1184" s="185">
        <v>0</v>
      </c>
      <c r="CT1184" s="185">
        <v>0</v>
      </c>
      <c r="CU1184" s="185">
        <v>0</v>
      </c>
      <c r="CV1184" s="185">
        <v>0</v>
      </c>
      <c r="CW1184" s="185">
        <v>1706701</v>
      </c>
      <c r="CX1184" s="185">
        <v>123000</v>
      </c>
      <c r="CY1184" s="185">
        <v>1583701</v>
      </c>
      <c r="CZ1184" s="185" t="s">
        <v>8035</v>
      </c>
      <c r="DA1184" s="185">
        <v>142225</v>
      </c>
      <c r="DB1184" s="185">
        <v>130700</v>
      </c>
      <c r="DC1184" s="185">
        <v>184600</v>
      </c>
      <c r="DD1184" s="185">
        <v>1604000</v>
      </c>
      <c r="DE1184" s="185">
        <v>64200</v>
      </c>
      <c r="DF1184" s="185">
        <v>32100</v>
      </c>
      <c r="DG1184" s="185">
        <v>48100</v>
      </c>
      <c r="DH1184" s="185">
        <v>0</v>
      </c>
      <c r="DI1184" s="185">
        <v>30</v>
      </c>
      <c r="DJ1184" s="185">
        <v>0</v>
      </c>
      <c r="DK1184" s="185">
        <v>0</v>
      </c>
      <c r="DL1184" s="185">
        <v>0</v>
      </c>
      <c r="DM1184" s="187">
        <v>44197</v>
      </c>
      <c r="DN1184" s="187">
        <v>44200</v>
      </c>
      <c r="DO1184" s="185">
        <v>0</v>
      </c>
      <c r="DP1184" s="185">
        <v>61500</v>
      </c>
      <c r="DQ1184" s="185">
        <v>0</v>
      </c>
      <c r="DR1184" s="185" t="s">
        <v>1989</v>
      </c>
      <c r="DS1184" s="185" t="s">
        <v>1903</v>
      </c>
      <c r="DT1184" s="185">
        <v>61500</v>
      </c>
      <c r="DV1184" s="185" t="s">
        <v>2061</v>
      </c>
      <c r="DW1184" s="185">
        <v>1538000</v>
      </c>
      <c r="DX1184" s="185" t="s">
        <v>1896</v>
      </c>
    </row>
    <row r="1185" spans="1:128" x14ac:dyDescent="0.25">
      <c r="A1185" s="185">
        <v>30</v>
      </c>
      <c r="B1185" s="185">
        <v>1665000</v>
      </c>
      <c r="D1185" s="230">
        <v>2.436E-2</v>
      </c>
      <c r="E1185" s="185">
        <v>40559</v>
      </c>
      <c r="F1185" s="185">
        <v>80203926</v>
      </c>
      <c r="I1185" s="185">
        <v>1903246</v>
      </c>
      <c r="J1185" s="185">
        <v>832461</v>
      </c>
      <c r="L1185" s="185">
        <v>2061568</v>
      </c>
      <c r="M1185" s="185" t="s">
        <v>1997</v>
      </c>
      <c r="N1185" s="185" t="s">
        <v>2562</v>
      </c>
      <c r="R1185" s="185" t="s">
        <v>1879</v>
      </c>
      <c r="S1185" s="185" t="s">
        <v>778</v>
      </c>
      <c r="T1185" s="185" t="s">
        <v>1520</v>
      </c>
      <c r="U1185" s="185" t="s">
        <v>682</v>
      </c>
      <c r="V1185" s="185" t="s">
        <v>1272</v>
      </c>
      <c r="W1185" s="185" t="s">
        <v>1571</v>
      </c>
      <c r="X1185" s="185" t="s">
        <v>1880</v>
      </c>
      <c r="Y1185" s="185" t="s">
        <v>2268</v>
      </c>
      <c r="Z1185" s="185" t="s">
        <v>2000</v>
      </c>
      <c r="AA1185" s="185" t="s">
        <v>1883</v>
      </c>
      <c r="AB1185" s="185" t="s">
        <v>2001</v>
      </c>
      <c r="AC1185" s="185" t="s">
        <v>6072</v>
      </c>
      <c r="AD1185" s="185" t="s">
        <v>6073</v>
      </c>
      <c r="AE1185" s="185" t="s">
        <v>1887</v>
      </c>
      <c r="AF1185" s="185" t="s">
        <v>1888</v>
      </c>
      <c r="AG1185" s="185" t="s">
        <v>1889</v>
      </c>
      <c r="AH1185" s="185" t="s">
        <v>1883</v>
      </c>
      <c r="AI1185" s="185" t="s">
        <v>1890</v>
      </c>
      <c r="AK1185" s="185" t="s">
        <v>2991</v>
      </c>
      <c r="AL1185" s="185" t="s">
        <v>3214</v>
      </c>
      <c r="AM1185" s="185" t="s">
        <v>6074</v>
      </c>
      <c r="AN1185" s="185" t="s">
        <v>6075</v>
      </c>
      <c r="AO1185" s="185" t="s">
        <v>2671</v>
      </c>
      <c r="AP1185" s="185" t="s">
        <v>1896</v>
      </c>
      <c r="AQ1185" s="185" t="s">
        <v>1272</v>
      </c>
      <c r="AR1185" s="185" t="s">
        <v>1935</v>
      </c>
      <c r="AS1185" s="185">
        <v>1664922</v>
      </c>
      <c r="AT1185" s="185" t="s">
        <v>1935</v>
      </c>
      <c r="AV1185" s="185" t="s">
        <v>1920</v>
      </c>
      <c r="AW1185" s="185">
        <v>1664922</v>
      </c>
      <c r="AX1185" s="185">
        <v>0</v>
      </c>
      <c r="AY1185" s="185" t="s">
        <v>2566</v>
      </c>
      <c r="AZ1185" s="186">
        <v>0</v>
      </c>
      <c r="BA1185" s="231">
        <v>10</v>
      </c>
      <c r="BB1185" s="185">
        <v>0</v>
      </c>
      <c r="BD1185" s="187">
        <v>30654</v>
      </c>
      <c r="BE1185" s="187">
        <v>43047</v>
      </c>
      <c r="BF1185" s="187">
        <v>43047</v>
      </c>
      <c r="BH1185" s="187">
        <v>43047</v>
      </c>
      <c r="BI1185" s="187">
        <v>43411</v>
      </c>
      <c r="BM1185" s="185" t="s">
        <v>1900</v>
      </c>
      <c r="BN1185" s="185" t="s">
        <v>1275</v>
      </c>
      <c r="BV1185" s="185" t="s">
        <v>1901</v>
      </c>
      <c r="BW1185" s="185" t="s">
        <v>1926</v>
      </c>
      <c r="BX1185" s="185" t="s">
        <v>1902</v>
      </c>
      <c r="BY1185" s="187">
        <v>43047</v>
      </c>
      <c r="BZ1185" s="187">
        <v>44143</v>
      </c>
      <c r="CA1185" s="185">
        <v>0</v>
      </c>
      <c r="CB1185" s="185">
        <v>1664922</v>
      </c>
      <c r="CC1185" s="185">
        <v>0</v>
      </c>
      <c r="CD1185" s="185">
        <v>102854</v>
      </c>
      <c r="CE1185" s="185">
        <v>0</v>
      </c>
      <c r="CF1185" s="185">
        <v>0</v>
      </c>
      <c r="CG1185" s="185">
        <v>0</v>
      </c>
      <c r="CH1185" s="185">
        <v>0</v>
      </c>
      <c r="CI1185" s="185">
        <v>0</v>
      </c>
      <c r="CK1185" s="185">
        <v>0</v>
      </c>
      <c r="CL1185" s="185">
        <v>0</v>
      </c>
      <c r="CM1185" s="185">
        <v>0</v>
      </c>
      <c r="CN1185" s="185">
        <v>0</v>
      </c>
      <c r="CO1185" s="185">
        <v>0</v>
      </c>
      <c r="CP1185" s="185">
        <v>66098</v>
      </c>
      <c r="CQ1185" s="185">
        <v>166492</v>
      </c>
      <c r="CR1185" s="185">
        <v>0</v>
      </c>
      <c r="CS1185" s="185">
        <v>0</v>
      </c>
      <c r="CT1185" s="185">
        <v>0</v>
      </c>
      <c r="CU1185" s="185">
        <v>0</v>
      </c>
      <c r="CV1185" s="185">
        <v>0</v>
      </c>
      <c r="CW1185" s="185">
        <v>2000366</v>
      </c>
      <c r="CX1185" s="185">
        <v>224894</v>
      </c>
      <c r="CY1185" s="185">
        <v>1775472</v>
      </c>
      <c r="CZ1185" s="185" t="s">
        <v>8035</v>
      </c>
      <c r="DA1185" s="185">
        <v>166697</v>
      </c>
      <c r="DB1185" s="185">
        <v>141500</v>
      </c>
      <c r="DC1185" s="185">
        <v>199800</v>
      </c>
      <c r="DD1185" s="185">
        <v>1898000</v>
      </c>
      <c r="DE1185" s="185">
        <v>75900</v>
      </c>
      <c r="DF1185" s="185">
        <v>38000</v>
      </c>
      <c r="DG1185" s="185">
        <v>56900</v>
      </c>
      <c r="DH1185" s="185">
        <v>0</v>
      </c>
      <c r="DI1185" s="185">
        <v>30</v>
      </c>
      <c r="DJ1185" s="185">
        <v>0</v>
      </c>
      <c r="DK1185" s="185">
        <v>0</v>
      </c>
      <c r="DL1185" s="185">
        <v>0</v>
      </c>
      <c r="DM1185" s="187">
        <v>43753</v>
      </c>
      <c r="DN1185" s="187">
        <v>43774</v>
      </c>
      <c r="DO1185" s="185">
        <v>0</v>
      </c>
      <c r="DP1185" s="185">
        <v>66600</v>
      </c>
      <c r="DQ1185" s="185">
        <v>0</v>
      </c>
      <c r="DR1185" s="185" t="s">
        <v>1888</v>
      </c>
      <c r="DS1185" s="185" t="s">
        <v>2026</v>
      </c>
      <c r="DT1185" s="185">
        <v>66600</v>
      </c>
      <c r="DV1185" s="185" t="s">
        <v>2010</v>
      </c>
      <c r="DW1185" s="185">
        <v>1665000</v>
      </c>
      <c r="DX1185" s="185" t="s">
        <v>1896</v>
      </c>
    </row>
    <row r="1186" spans="1:128" x14ac:dyDescent="0.25">
      <c r="A1186" s="185">
        <v>30</v>
      </c>
      <c r="B1186" s="185">
        <v>8647000</v>
      </c>
      <c r="D1186" s="230">
        <v>2.436E-2</v>
      </c>
      <c r="E1186" s="185">
        <v>210641</v>
      </c>
      <c r="F1186" s="185">
        <v>80211509</v>
      </c>
      <c r="I1186" s="185">
        <v>8899047</v>
      </c>
      <c r="J1186" s="185">
        <v>3026397</v>
      </c>
      <c r="L1186" s="185">
        <v>9640634</v>
      </c>
      <c r="M1186" s="185" t="s">
        <v>1889</v>
      </c>
      <c r="N1186" s="185" t="s">
        <v>295</v>
      </c>
      <c r="R1186" s="185" t="s">
        <v>1879</v>
      </c>
      <c r="S1186" s="185" t="s">
        <v>306</v>
      </c>
      <c r="T1186" s="185" t="s">
        <v>306</v>
      </c>
      <c r="U1186" s="185" t="s">
        <v>4097</v>
      </c>
      <c r="V1186" s="185" t="s">
        <v>3240</v>
      </c>
      <c r="W1186" s="185" t="s">
        <v>1346</v>
      </c>
      <c r="X1186" s="185" t="s">
        <v>1880</v>
      </c>
      <c r="Y1186" s="185" t="s">
        <v>1987</v>
      </c>
      <c r="Z1186" s="185" t="s">
        <v>1909</v>
      </c>
      <c r="AA1186" s="185" t="s">
        <v>1883</v>
      </c>
      <c r="AB1186" s="185" t="s">
        <v>1883</v>
      </c>
      <c r="AC1186" s="185" t="s">
        <v>6076</v>
      </c>
      <c r="AD1186" s="185" t="s">
        <v>1989</v>
      </c>
      <c r="AE1186" s="185" t="s">
        <v>1911</v>
      </c>
      <c r="AF1186" s="185" t="s">
        <v>1889</v>
      </c>
      <c r="AG1186" s="185" t="s">
        <v>1989</v>
      </c>
      <c r="AH1186" s="185" t="s">
        <v>1912</v>
      </c>
      <c r="AI1186" s="185" t="s">
        <v>1890</v>
      </c>
      <c r="AK1186" s="185" t="s">
        <v>2030</v>
      </c>
      <c r="AL1186" s="185" t="s">
        <v>4236</v>
      </c>
      <c r="AM1186" s="185" t="s">
        <v>6077</v>
      </c>
      <c r="AN1186" s="185" t="s">
        <v>3158</v>
      </c>
      <c r="AO1186" s="185" t="s">
        <v>2264</v>
      </c>
      <c r="AP1186" s="185" t="s">
        <v>1896</v>
      </c>
      <c r="AQ1186" s="185" t="s">
        <v>2012</v>
      </c>
      <c r="AR1186" s="185" t="s">
        <v>2217</v>
      </c>
      <c r="AS1186" s="185">
        <v>3211673</v>
      </c>
      <c r="AT1186" s="185" t="s">
        <v>647</v>
      </c>
      <c r="AU1186" s="185" t="s">
        <v>1332</v>
      </c>
      <c r="AV1186" s="185" t="s">
        <v>1920</v>
      </c>
      <c r="AW1186" s="185">
        <v>8646847</v>
      </c>
      <c r="AX1186" s="185">
        <v>0</v>
      </c>
      <c r="AY1186" s="185" t="s">
        <v>2218</v>
      </c>
      <c r="AZ1186" s="186">
        <v>0</v>
      </c>
      <c r="BA1186" s="231">
        <v>0</v>
      </c>
      <c r="BB1186" s="185">
        <v>0</v>
      </c>
      <c r="BD1186" s="187">
        <v>30572</v>
      </c>
      <c r="BE1186" s="187">
        <v>42828</v>
      </c>
      <c r="BF1186" s="187">
        <v>42828</v>
      </c>
      <c r="BH1186" s="187">
        <v>43558</v>
      </c>
      <c r="BI1186" s="187">
        <v>43923</v>
      </c>
      <c r="BO1186" s="185" t="s">
        <v>295</v>
      </c>
      <c r="BR1186" s="185" t="s">
        <v>2060</v>
      </c>
      <c r="BV1186" s="185" t="s">
        <v>1901</v>
      </c>
      <c r="BW1186" s="185" t="s">
        <v>1896</v>
      </c>
      <c r="BX1186" s="185" t="s">
        <v>1902</v>
      </c>
      <c r="BY1186" s="187">
        <v>42828</v>
      </c>
      <c r="BZ1186" s="187">
        <v>44289</v>
      </c>
      <c r="CA1186" s="185">
        <v>0</v>
      </c>
      <c r="CB1186" s="185">
        <v>8646847</v>
      </c>
      <c r="CC1186" s="185">
        <v>0</v>
      </c>
      <c r="CD1186" s="185">
        <v>0</v>
      </c>
      <c r="CE1186" s="185">
        <v>0</v>
      </c>
      <c r="CF1186" s="185">
        <v>0</v>
      </c>
      <c r="CG1186" s="185">
        <v>0</v>
      </c>
      <c r="CH1186" s="185">
        <v>0</v>
      </c>
      <c r="CI1186" s="185">
        <v>0</v>
      </c>
      <c r="CK1186" s="185">
        <v>0</v>
      </c>
      <c r="CL1186" s="185">
        <v>0</v>
      </c>
      <c r="CM1186" s="185">
        <v>0</v>
      </c>
      <c r="CN1186" s="185">
        <v>0</v>
      </c>
      <c r="CO1186" s="185">
        <v>0</v>
      </c>
      <c r="CP1186" s="185">
        <v>0</v>
      </c>
      <c r="CQ1186" s="185">
        <v>0</v>
      </c>
      <c r="CR1186" s="185">
        <v>0</v>
      </c>
      <c r="CS1186" s="185">
        <v>0</v>
      </c>
      <c r="CT1186" s="185">
        <v>0</v>
      </c>
      <c r="CU1186" s="185">
        <v>0</v>
      </c>
      <c r="CV1186" s="185">
        <v>0</v>
      </c>
      <c r="CW1186" s="185">
        <v>8646847</v>
      </c>
      <c r="CX1186" s="185">
        <v>1650944</v>
      </c>
      <c r="CY1186" s="185">
        <v>6995903</v>
      </c>
      <c r="CZ1186" s="185" t="s">
        <v>8035</v>
      </c>
      <c r="DA1186" s="185">
        <v>720571</v>
      </c>
      <c r="DB1186" s="185">
        <v>735000</v>
      </c>
      <c r="DC1186" s="185">
        <v>1037600</v>
      </c>
      <c r="DD1186" s="185">
        <v>8647000</v>
      </c>
      <c r="DE1186" s="185">
        <v>345900</v>
      </c>
      <c r="DF1186" s="185">
        <v>172900</v>
      </c>
      <c r="DG1186" s="185">
        <v>259400</v>
      </c>
      <c r="DH1186" s="185">
        <v>0</v>
      </c>
      <c r="DI1186" s="185">
        <v>30</v>
      </c>
      <c r="DJ1186" s="185">
        <v>0</v>
      </c>
      <c r="DK1186" s="185">
        <v>0</v>
      </c>
      <c r="DL1186" s="185">
        <v>440302</v>
      </c>
      <c r="DM1186" s="187">
        <v>44291</v>
      </c>
      <c r="DN1186" s="187">
        <v>44309</v>
      </c>
      <c r="DO1186" s="185">
        <v>0</v>
      </c>
      <c r="DP1186" s="185">
        <v>345900</v>
      </c>
      <c r="DQ1186" s="185">
        <v>86500</v>
      </c>
      <c r="DR1186" s="185" t="s">
        <v>1888</v>
      </c>
      <c r="DS1186" s="185" t="s">
        <v>1887</v>
      </c>
      <c r="DT1186" s="185">
        <v>345900</v>
      </c>
      <c r="DV1186" s="185" t="s">
        <v>1928</v>
      </c>
      <c r="DW1186" s="185">
        <v>8647000</v>
      </c>
      <c r="DX1186" s="185" t="s">
        <v>1896</v>
      </c>
    </row>
    <row r="1187" spans="1:128" x14ac:dyDescent="0.25">
      <c r="A1187" s="185">
        <v>30</v>
      </c>
      <c r="B1187" s="185">
        <v>1726000</v>
      </c>
      <c r="D1187" s="230">
        <v>6.9599999999999995E-2</v>
      </c>
      <c r="E1187" s="185">
        <v>120130</v>
      </c>
      <c r="F1187" s="185">
        <v>80225992</v>
      </c>
      <c r="I1187" s="185">
        <v>1367323</v>
      </c>
      <c r="J1187" s="185">
        <v>575218</v>
      </c>
      <c r="L1187" s="185">
        <v>1481072</v>
      </c>
      <c r="M1187" s="185" t="s">
        <v>1889</v>
      </c>
      <c r="N1187" s="185" t="s">
        <v>2227</v>
      </c>
      <c r="R1187" s="185" t="s">
        <v>1264</v>
      </c>
      <c r="S1187" s="185" t="s">
        <v>306</v>
      </c>
      <c r="T1187" s="185" t="s">
        <v>571</v>
      </c>
      <c r="U1187" s="185" t="s">
        <v>460</v>
      </c>
      <c r="V1187" s="185" t="s">
        <v>1949</v>
      </c>
      <c r="W1187" s="185" t="s">
        <v>685</v>
      </c>
      <c r="X1187" s="185" t="s">
        <v>1880</v>
      </c>
      <c r="Y1187" s="185" t="s">
        <v>2084</v>
      </c>
      <c r="Z1187" s="185" t="s">
        <v>1909</v>
      </c>
      <c r="AA1187" s="185" t="s">
        <v>1883</v>
      </c>
      <c r="AB1187" s="185" t="s">
        <v>1913</v>
      </c>
      <c r="AC1187" s="185" t="s">
        <v>6078</v>
      </c>
      <c r="AD1187" s="185" t="s">
        <v>2035</v>
      </c>
      <c r="AE1187" s="185" t="s">
        <v>1989</v>
      </c>
      <c r="AF1187" s="185" t="s">
        <v>1888</v>
      </c>
      <c r="AG1187" s="185" t="s">
        <v>1889</v>
      </c>
      <c r="AH1187" s="185" t="s">
        <v>1912</v>
      </c>
      <c r="AI1187" s="185" t="s">
        <v>1890</v>
      </c>
      <c r="AK1187" s="185" t="s">
        <v>6079</v>
      </c>
      <c r="AL1187" s="185" t="s">
        <v>2959</v>
      </c>
      <c r="AM1187" s="185" t="s">
        <v>3583</v>
      </c>
      <c r="AN1187" s="185" t="s">
        <v>2068</v>
      </c>
      <c r="AO1187" s="185" t="s">
        <v>2078</v>
      </c>
      <c r="AP1187" s="185" t="s">
        <v>1896</v>
      </c>
      <c r="AQ1187" s="185" t="s">
        <v>1949</v>
      </c>
      <c r="AR1187" s="185" t="s">
        <v>3251</v>
      </c>
      <c r="AS1187" s="185">
        <v>1150436</v>
      </c>
      <c r="AT1187" s="185" t="s">
        <v>3251</v>
      </c>
      <c r="AV1187" s="185" t="s">
        <v>1920</v>
      </c>
      <c r="AW1187" s="185">
        <v>1150436</v>
      </c>
      <c r="AX1187" s="185">
        <v>0</v>
      </c>
      <c r="AY1187" s="185" t="s">
        <v>2233</v>
      </c>
      <c r="AZ1187" s="186">
        <v>0</v>
      </c>
      <c r="BA1187" s="231">
        <v>0</v>
      </c>
      <c r="BB1187" s="185">
        <v>20</v>
      </c>
      <c r="BC1187" s="185" t="s">
        <v>1332</v>
      </c>
      <c r="BD1187" s="187">
        <v>29205</v>
      </c>
      <c r="BE1187" s="187">
        <v>39976</v>
      </c>
      <c r="BH1187" s="187">
        <v>42898</v>
      </c>
      <c r="BI1187" s="187">
        <v>43262</v>
      </c>
      <c r="BM1187" s="185" t="s">
        <v>1900</v>
      </c>
      <c r="BN1187" s="185" t="s">
        <v>1275</v>
      </c>
      <c r="BV1187" s="185" t="s">
        <v>1901</v>
      </c>
      <c r="BW1187" s="185" t="s">
        <v>1926</v>
      </c>
      <c r="BX1187" s="185" t="s">
        <v>2025</v>
      </c>
      <c r="BY1187" s="187">
        <v>43628</v>
      </c>
      <c r="BZ1187" s="187">
        <v>44359</v>
      </c>
      <c r="CA1187" s="185">
        <v>0</v>
      </c>
      <c r="CB1187" s="185">
        <v>1150436</v>
      </c>
      <c r="CC1187" s="185">
        <v>0</v>
      </c>
      <c r="CD1187" s="185">
        <v>102854</v>
      </c>
      <c r="CE1187" s="185">
        <v>0</v>
      </c>
      <c r="CF1187" s="185">
        <v>0</v>
      </c>
      <c r="CG1187" s="185">
        <v>0</v>
      </c>
      <c r="CH1187" s="185">
        <v>575218</v>
      </c>
      <c r="CI1187" s="185">
        <v>0</v>
      </c>
      <c r="CK1187" s="185">
        <v>0</v>
      </c>
      <c r="CL1187" s="185">
        <v>0</v>
      </c>
      <c r="CM1187" s="185">
        <v>0</v>
      </c>
      <c r="CN1187" s="185">
        <v>0</v>
      </c>
      <c r="CO1187" s="185">
        <v>230087</v>
      </c>
      <c r="CP1187" s="185">
        <v>66098</v>
      </c>
      <c r="CQ1187" s="185">
        <v>0</v>
      </c>
      <c r="CR1187" s="185">
        <v>0</v>
      </c>
      <c r="CS1187" s="185">
        <v>0</v>
      </c>
      <c r="CT1187" s="185">
        <v>0</v>
      </c>
      <c r="CU1187" s="185">
        <v>0</v>
      </c>
      <c r="CV1187" s="185">
        <v>0</v>
      </c>
      <c r="CW1187" s="185">
        <v>2124693</v>
      </c>
      <c r="CX1187" s="185">
        <v>671682</v>
      </c>
      <c r="CY1187" s="185">
        <v>1453011</v>
      </c>
      <c r="CZ1187" s="185" t="s">
        <v>8035</v>
      </c>
      <c r="DA1187" s="185">
        <v>177058</v>
      </c>
      <c r="DB1187" s="185">
        <v>146700</v>
      </c>
      <c r="DC1187" s="185">
        <v>207100</v>
      </c>
      <c r="DD1187" s="185">
        <v>2022000</v>
      </c>
      <c r="DE1187" s="185">
        <v>80900</v>
      </c>
      <c r="DF1187" s="185">
        <v>40400</v>
      </c>
      <c r="DG1187" s="185">
        <v>60700</v>
      </c>
      <c r="DH1187" s="185">
        <v>94730</v>
      </c>
      <c r="DI1187" s="185">
        <v>30</v>
      </c>
      <c r="DJ1187" s="185">
        <v>0</v>
      </c>
      <c r="DK1187" s="185">
        <v>0</v>
      </c>
      <c r="DL1187" s="185">
        <v>0</v>
      </c>
      <c r="DM1187" s="187">
        <v>44228</v>
      </c>
      <c r="DN1187" s="187">
        <v>44246</v>
      </c>
      <c r="DO1187" s="185">
        <v>0</v>
      </c>
      <c r="DP1187" s="185">
        <v>69000</v>
      </c>
      <c r="DQ1187" s="185">
        <v>0</v>
      </c>
      <c r="DR1187" s="185" t="s">
        <v>1888</v>
      </c>
      <c r="DS1187" s="185" t="s">
        <v>1911</v>
      </c>
      <c r="DT1187" s="185">
        <v>69000</v>
      </c>
      <c r="DV1187" s="185" t="s">
        <v>1928</v>
      </c>
      <c r="DW1187" s="185">
        <v>1726000</v>
      </c>
      <c r="DX1187" s="185" t="s">
        <v>1896</v>
      </c>
    </row>
    <row r="1188" spans="1:128" x14ac:dyDescent="0.25">
      <c r="A1188" s="185">
        <v>30</v>
      </c>
      <c r="B1188" s="185">
        <v>1081000</v>
      </c>
      <c r="D1188" s="230">
        <v>2.436E-2</v>
      </c>
      <c r="E1188" s="185">
        <v>26333</v>
      </c>
      <c r="F1188" s="185">
        <v>80226059</v>
      </c>
      <c r="I1188" s="185">
        <v>1295460</v>
      </c>
      <c r="J1188" s="185">
        <v>540724</v>
      </c>
      <c r="L1188" s="185">
        <v>1461700</v>
      </c>
      <c r="M1188" s="185" t="s">
        <v>1889</v>
      </c>
      <c r="N1188" s="185" t="s">
        <v>1878</v>
      </c>
      <c r="R1188" s="185" t="s">
        <v>1264</v>
      </c>
      <c r="S1188" s="185" t="s">
        <v>306</v>
      </c>
      <c r="T1188" s="185" t="s">
        <v>282</v>
      </c>
      <c r="U1188" s="185" t="s">
        <v>1906</v>
      </c>
      <c r="V1188" s="185" t="s">
        <v>1949</v>
      </c>
      <c r="W1188" s="185" t="s">
        <v>1277</v>
      </c>
      <c r="X1188" s="185" t="s">
        <v>2045</v>
      </c>
      <c r="Y1188" s="185" t="s">
        <v>1987</v>
      </c>
      <c r="Z1188" s="185" t="s">
        <v>1909</v>
      </c>
      <c r="AA1188" s="185" t="s">
        <v>1883</v>
      </c>
      <c r="AB1188" s="185" t="s">
        <v>1883</v>
      </c>
      <c r="AC1188" s="185" t="s">
        <v>6080</v>
      </c>
      <c r="AD1188" s="185" t="s">
        <v>1911</v>
      </c>
      <c r="AE1188" s="185" t="s">
        <v>1903</v>
      </c>
      <c r="AF1188" s="185" t="s">
        <v>1887</v>
      </c>
      <c r="AG1188" s="185" t="s">
        <v>1889</v>
      </c>
      <c r="AH1188" s="185" t="s">
        <v>1912</v>
      </c>
      <c r="AI1188" s="185" t="s">
        <v>1890</v>
      </c>
      <c r="AK1188" s="185" t="s">
        <v>2875</v>
      </c>
      <c r="AL1188" s="185" t="s">
        <v>5283</v>
      </c>
      <c r="AM1188" s="185" t="s">
        <v>3583</v>
      </c>
      <c r="AN1188" s="185" t="s">
        <v>2068</v>
      </c>
      <c r="AO1188" s="185" t="s">
        <v>2078</v>
      </c>
      <c r="AP1188" s="185" t="s">
        <v>1896</v>
      </c>
      <c r="AQ1188" s="185" t="s">
        <v>1949</v>
      </c>
      <c r="AR1188" s="185" t="s">
        <v>2782</v>
      </c>
      <c r="AS1188" s="185">
        <v>1081448</v>
      </c>
      <c r="AT1188" s="185" t="s">
        <v>2782</v>
      </c>
      <c r="AV1188" s="185" t="s">
        <v>1920</v>
      </c>
      <c r="AW1188" s="185">
        <v>1081448</v>
      </c>
      <c r="AX1188" s="185">
        <v>0</v>
      </c>
      <c r="AY1188" s="185" t="s">
        <v>1899</v>
      </c>
      <c r="AZ1188" s="186">
        <v>0</v>
      </c>
      <c r="BA1188" s="231">
        <v>0</v>
      </c>
      <c r="BB1188" s="185">
        <v>0</v>
      </c>
      <c r="BD1188" s="187">
        <v>28951</v>
      </c>
      <c r="BE1188" s="187">
        <v>42248</v>
      </c>
      <c r="BF1188" s="187">
        <v>42248</v>
      </c>
      <c r="BH1188" s="187">
        <v>43709</v>
      </c>
      <c r="BI1188" s="187">
        <v>44074</v>
      </c>
      <c r="BM1188" s="185" t="s">
        <v>1900</v>
      </c>
      <c r="BN1188" s="185" t="s">
        <v>1275</v>
      </c>
      <c r="BV1188" s="185" t="s">
        <v>1901</v>
      </c>
      <c r="BW1188" s="185" t="s">
        <v>1926</v>
      </c>
      <c r="BX1188" s="185" t="s">
        <v>2025</v>
      </c>
      <c r="BY1188" s="187">
        <v>44075</v>
      </c>
      <c r="BZ1188" s="187">
        <v>44075</v>
      </c>
      <c r="CA1188" s="185">
        <v>0</v>
      </c>
      <c r="CB1188" s="185">
        <v>1081448</v>
      </c>
      <c r="CC1188" s="185">
        <v>0</v>
      </c>
      <c r="CD1188" s="185">
        <v>102854</v>
      </c>
      <c r="CE1188" s="185">
        <v>0</v>
      </c>
      <c r="CF1188" s="185">
        <v>0</v>
      </c>
      <c r="CG1188" s="185">
        <v>0</v>
      </c>
      <c r="CH1188" s="185">
        <v>0</v>
      </c>
      <c r="CI1188" s="185">
        <v>0</v>
      </c>
      <c r="CK1188" s="185">
        <v>0</v>
      </c>
      <c r="CL1188" s="185">
        <v>0</v>
      </c>
      <c r="CM1188" s="185">
        <v>0</v>
      </c>
      <c r="CN1188" s="185">
        <v>0</v>
      </c>
      <c r="CO1188" s="185">
        <v>0</v>
      </c>
      <c r="CP1188" s="185">
        <v>66098</v>
      </c>
      <c r="CQ1188" s="185">
        <v>0</v>
      </c>
      <c r="CR1188" s="185">
        <v>0</v>
      </c>
      <c r="CS1188" s="185">
        <v>0</v>
      </c>
      <c r="CT1188" s="185">
        <v>0</v>
      </c>
      <c r="CU1188" s="185">
        <v>0</v>
      </c>
      <c r="CV1188" s="185">
        <v>0</v>
      </c>
      <c r="CW1188" s="185">
        <v>1250400</v>
      </c>
      <c r="CX1188" s="185">
        <v>583420</v>
      </c>
      <c r="CY1188" s="185">
        <v>666980</v>
      </c>
      <c r="CZ1188" s="185" t="s">
        <v>8035</v>
      </c>
      <c r="DA1188" s="185">
        <v>104200</v>
      </c>
      <c r="DB1188" s="185">
        <v>91900</v>
      </c>
      <c r="DC1188" s="185">
        <v>129700</v>
      </c>
      <c r="DD1188" s="185">
        <v>1148000</v>
      </c>
      <c r="DE1188" s="185">
        <v>45900</v>
      </c>
      <c r="DF1188" s="185">
        <v>23000</v>
      </c>
      <c r="DG1188" s="185">
        <v>34400</v>
      </c>
      <c r="DH1188" s="185">
        <v>0</v>
      </c>
      <c r="DI1188" s="185">
        <v>30</v>
      </c>
      <c r="DJ1188" s="185">
        <v>0</v>
      </c>
      <c r="DK1188" s="185">
        <v>0</v>
      </c>
      <c r="DL1188" s="185">
        <v>0</v>
      </c>
      <c r="DM1188" s="187">
        <v>44166</v>
      </c>
      <c r="DN1188" s="187">
        <v>44187</v>
      </c>
      <c r="DO1188" s="185">
        <v>0</v>
      </c>
      <c r="DP1188" s="185">
        <v>43200</v>
      </c>
      <c r="DQ1188" s="185">
        <v>0</v>
      </c>
      <c r="DR1188" s="185" t="s">
        <v>2051</v>
      </c>
      <c r="DS1188" s="185" t="s">
        <v>1887</v>
      </c>
      <c r="DT1188" s="185">
        <v>43200</v>
      </c>
      <c r="DV1188" s="185" t="s">
        <v>1928</v>
      </c>
      <c r="DW1188" s="185">
        <v>1081000</v>
      </c>
      <c r="DX1188" s="185" t="s">
        <v>1896</v>
      </c>
    </row>
    <row r="1189" spans="1:128" x14ac:dyDescent="0.25">
      <c r="A1189" s="185">
        <v>30</v>
      </c>
      <c r="B1189" s="185">
        <v>3407000</v>
      </c>
      <c r="D1189" s="230">
        <v>2.436E-2</v>
      </c>
      <c r="E1189" s="185">
        <v>82995</v>
      </c>
      <c r="F1189" s="185">
        <v>80239468</v>
      </c>
      <c r="I1189" s="185">
        <v>3506798</v>
      </c>
      <c r="J1189" s="185">
        <v>1192595</v>
      </c>
      <c r="L1189" s="185">
        <v>4113596</v>
      </c>
      <c r="M1189" s="185" t="s">
        <v>2452</v>
      </c>
      <c r="N1189" s="185" t="s">
        <v>1313</v>
      </c>
      <c r="R1189" s="185" t="s">
        <v>1879</v>
      </c>
      <c r="S1189" s="185" t="s">
        <v>147</v>
      </c>
      <c r="T1189" s="185" t="s">
        <v>662</v>
      </c>
      <c r="U1189" s="185" t="s">
        <v>682</v>
      </c>
      <c r="V1189" s="185" t="s">
        <v>1963</v>
      </c>
      <c r="W1189" s="185" t="s">
        <v>237</v>
      </c>
      <c r="X1189" s="185" t="s">
        <v>1880</v>
      </c>
      <c r="Y1189" s="185" t="s">
        <v>1881</v>
      </c>
      <c r="Z1189" s="185" t="s">
        <v>2453</v>
      </c>
      <c r="AA1189" s="185" t="s">
        <v>1883</v>
      </c>
      <c r="AB1189" s="185" t="s">
        <v>1912</v>
      </c>
      <c r="AC1189" s="185" t="s">
        <v>6081</v>
      </c>
      <c r="AD1189" s="185" t="s">
        <v>2455</v>
      </c>
      <c r="AE1189" s="185" t="s">
        <v>1887</v>
      </c>
      <c r="AF1189" s="185" t="s">
        <v>1888</v>
      </c>
      <c r="AG1189" s="185" t="s">
        <v>1889</v>
      </c>
      <c r="AH1189" s="185" t="s">
        <v>1883</v>
      </c>
      <c r="AI1189" s="185" t="s">
        <v>1890</v>
      </c>
      <c r="AK1189" s="185" t="s">
        <v>2700</v>
      </c>
      <c r="AL1189" s="185" t="s">
        <v>2056</v>
      </c>
      <c r="AM1189" s="185" t="s">
        <v>6082</v>
      </c>
      <c r="AN1189" s="185" t="s">
        <v>2714</v>
      </c>
      <c r="AO1189" s="185" t="s">
        <v>2119</v>
      </c>
      <c r="AP1189" s="185" t="s">
        <v>1896</v>
      </c>
      <c r="AQ1189" s="185" t="s">
        <v>1963</v>
      </c>
      <c r="AR1189" s="185" t="s">
        <v>2147</v>
      </c>
      <c r="AS1189" s="185">
        <v>3407415</v>
      </c>
      <c r="AT1189" s="185" t="s">
        <v>2147</v>
      </c>
      <c r="AV1189" s="185" t="s">
        <v>1920</v>
      </c>
      <c r="AW1189" s="185">
        <v>3407415</v>
      </c>
      <c r="AX1189" s="185">
        <v>0</v>
      </c>
      <c r="AY1189" s="185" t="s">
        <v>2022</v>
      </c>
      <c r="AZ1189" s="186">
        <v>0</v>
      </c>
      <c r="BA1189" s="231">
        <v>0</v>
      </c>
      <c r="BB1189" s="185">
        <v>0</v>
      </c>
      <c r="BC1189" s="185" t="s">
        <v>1332</v>
      </c>
      <c r="BD1189" s="187">
        <v>29506</v>
      </c>
      <c r="BE1189" s="187">
        <v>39673</v>
      </c>
      <c r="BF1189" s="187">
        <v>43047</v>
      </c>
      <c r="BH1189" s="187">
        <v>43047</v>
      </c>
      <c r="BI1189" s="187">
        <v>43776</v>
      </c>
      <c r="BO1189" s="185" t="s">
        <v>2023</v>
      </c>
      <c r="BR1189" s="185" t="s">
        <v>2024</v>
      </c>
      <c r="BV1189" s="185" t="s">
        <v>1901</v>
      </c>
      <c r="BW1189" s="185" t="s">
        <v>1926</v>
      </c>
      <c r="BX1189" s="185" t="s">
        <v>1902</v>
      </c>
      <c r="BY1189" s="187">
        <v>43047</v>
      </c>
      <c r="BZ1189" s="187">
        <v>44143</v>
      </c>
      <c r="CA1189" s="185">
        <v>0</v>
      </c>
      <c r="CB1189" s="185">
        <v>3407415</v>
      </c>
      <c r="CC1189" s="185">
        <v>0</v>
      </c>
      <c r="CD1189" s="185">
        <v>0</v>
      </c>
      <c r="CE1189" s="185">
        <v>0</v>
      </c>
      <c r="CF1189" s="185">
        <v>0</v>
      </c>
      <c r="CG1189" s="185">
        <v>0</v>
      </c>
      <c r="CH1189" s="185">
        <v>0</v>
      </c>
      <c r="CI1189" s="185">
        <v>0</v>
      </c>
      <c r="CK1189" s="185">
        <v>0</v>
      </c>
      <c r="CL1189" s="185">
        <v>0</v>
      </c>
      <c r="CM1189" s="185">
        <v>0</v>
      </c>
      <c r="CN1189" s="185">
        <v>0</v>
      </c>
      <c r="CO1189" s="185">
        <v>0</v>
      </c>
      <c r="CP1189" s="185">
        <v>0</v>
      </c>
      <c r="CQ1189" s="185">
        <v>0</v>
      </c>
      <c r="CR1189" s="185">
        <v>0</v>
      </c>
      <c r="CS1189" s="185">
        <v>0</v>
      </c>
      <c r="CT1189" s="185">
        <v>0</v>
      </c>
      <c r="CU1189" s="185">
        <v>0</v>
      </c>
      <c r="CV1189" s="185">
        <v>0</v>
      </c>
      <c r="CW1189" s="185">
        <v>3407415</v>
      </c>
      <c r="CX1189" s="185">
        <v>477045</v>
      </c>
      <c r="CY1189" s="185">
        <v>2930370</v>
      </c>
      <c r="CZ1189" s="185" t="s">
        <v>8035</v>
      </c>
      <c r="DA1189" s="185">
        <v>283951</v>
      </c>
      <c r="DB1189" s="185">
        <v>289600</v>
      </c>
      <c r="DC1189" s="185">
        <v>408800</v>
      </c>
      <c r="DD1189" s="185">
        <v>3407000</v>
      </c>
      <c r="DE1189" s="185">
        <v>136300</v>
      </c>
      <c r="DF1189" s="185">
        <v>68100</v>
      </c>
      <c r="DG1189" s="185">
        <v>102200</v>
      </c>
      <c r="DH1189" s="185">
        <v>0</v>
      </c>
      <c r="DI1189" s="185">
        <v>30</v>
      </c>
      <c r="DJ1189" s="185">
        <v>0</v>
      </c>
      <c r="DK1189" s="185">
        <v>0</v>
      </c>
      <c r="DL1189" s="185">
        <v>0</v>
      </c>
      <c r="DM1189" s="187">
        <v>43983</v>
      </c>
      <c r="DN1189" s="187">
        <v>43994</v>
      </c>
      <c r="DO1189" s="185">
        <v>0</v>
      </c>
      <c r="DP1189" s="185">
        <v>136300</v>
      </c>
      <c r="DQ1189" s="185">
        <v>0</v>
      </c>
      <c r="DR1189" s="185" t="s">
        <v>1888</v>
      </c>
      <c r="DS1189" s="185" t="s">
        <v>1903</v>
      </c>
      <c r="DT1189" s="185">
        <v>136300</v>
      </c>
      <c r="DV1189" s="185" t="s">
        <v>2459</v>
      </c>
      <c r="DW1189" s="185">
        <v>3407000</v>
      </c>
      <c r="DX1189" s="185" t="s">
        <v>1896</v>
      </c>
    </row>
    <row r="1190" spans="1:128" x14ac:dyDescent="0.25">
      <c r="A1190" s="185">
        <v>30</v>
      </c>
      <c r="B1190" s="185">
        <v>1787000</v>
      </c>
      <c r="D1190" s="230">
        <v>5.2199999999999998E-3</v>
      </c>
      <c r="E1190" s="185">
        <v>9328</v>
      </c>
      <c r="F1190" s="185">
        <v>80257672</v>
      </c>
      <c r="I1190" s="185">
        <v>1853294</v>
      </c>
      <c r="J1190" s="185">
        <v>0</v>
      </c>
      <c r="L1190" s="185">
        <v>260499</v>
      </c>
      <c r="M1190" s="185" t="s">
        <v>1889</v>
      </c>
      <c r="N1190" s="185" t="s">
        <v>2044</v>
      </c>
      <c r="R1190" s="185" t="s">
        <v>2674</v>
      </c>
      <c r="S1190" s="185" t="s">
        <v>306</v>
      </c>
      <c r="T1190" s="185" t="s">
        <v>306</v>
      </c>
      <c r="U1190" s="185" t="s">
        <v>3264</v>
      </c>
      <c r="V1190" s="185" t="s">
        <v>293</v>
      </c>
      <c r="W1190" s="185" t="s">
        <v>7655</v>
      </c>
      <c r="X1190" s="185" t="s">
        <v>2033</v>
      </c>
      <c r="Y1190" s="185" t="s">
        <v>1987</v>
      </c>
      <c r="Z1190" s="185" t="s">
        <v>1909</v>
      </c>
      <c r="AA1190" s="185" t="s">
        <v>1883</v>
      </c>
      <c r="AB1190" s="185" t="s">
        <v>1883</v>
      </c>
      <c r="AC1190" s="185" t="s">
        <v>7501</v>
      </c>
      <c r="AD1190" s="185" t="s">
        <v>1989</v>
      </c>
      <c r="AE1190" s="185" t="s">
        <v>1887</v>
      </c>
      <c r="AF1190" s="185" t="s">
        <v>1889</v>
      </c>
      <c r="AG1190" s="185" t="s">
        <v>1889</v>
      </c>
      <c r="AH1190" s="185" t="s">
        <v>1883</v>
      </c>
      <c r="AI1190" s="185" t="s">
        <v>1890</v>
      </c>
      <c r="AK1190" s="185" t="s">
        <v>2126</v>
      </c>
      <c r="AL1190" s="185" t="s">
        <v>2356</v>
      </c>
      <c r="AM1190" s="185" t="s">
        <v>7502</v>
      </c>
      <c r="AN1190" s="185" t="s">
        <v>3565</v>
      </c>
      <c r="AO1190" s="185" t="s">
        <v>6933</v>
      </c>
      <c r="AP1190" s="185" t="s">
        <v>1896</v>
      </c>
      <c r="AQ1190" s="185" t="s">
        <v>293</v>
      </c>
      <c r="AR1190" s="185" t="s">
        <v>3849</v>
      </c>
      <c r="AS1190" s="185">
        <v>1787196</v>
      </c>
      <c r="AT1190" s="185" t="s">
        <v>3849</v>
      </c>
      <c r="AV1190" s="185" t="s">
        <v>1920</v>
      </c>
      <c r="AW1190" s="185">
        <v>1787196</v>
      </c>
      <c r="AX1190" s="185">
        <v>0</v>
      </c>
      <c r="AY1190" s="185" t="s">
        <v>2050</v>
      </c>
      <c r="AZ1190" s="186">
        <v>0</v>
      </c>
      <c r="BA1190" s="231">
        <v>0</v>
      </c>
      <c r="BB1190" s="185">
        <v>0</v>
      </c>
      <c r="BD1190" s="187">
        <v>23258</v>
      </c>
      <c r="BE1190" s="187">
        <v>44120</v>
      </c>
      <c r="BF1190" s="187">
        <v>44200</v>
      </c>
      <c r="BH1190" s="187">
        <v>44120</v>
      </c>
      <c r="BM1190" s="185" t="s">
        <v>1900</v>
      </c>
      <c r="BN1190" s="185" t="s">
        <v>1275</v>
      </c>
      <c r="BV1190" s="185" t="s">
        <v>1901</v>
      </c>
      <c r="BW1190" s="185" t="s">
        <v>1896</v>
      </c>
      <c r="BX1190" s="185" t="s">
        <v>2681</v>
      </c>
      <c r="BY1190" s="187">
        <v>44120</v>
      </c>
      <c r="BZ1190" s="187">
        <v>44120</v>
      </c>
      <c r="CA1190" s="185">
        <v>0</v>
      </c>
      <c r="CB1190" s="185">
        <v>1787196</v>
      </c>
      <c r="CC1190" s="185">
        <v>0</v>
      </c>
      <c r="CD1190" s="185">
        <v>0</v>
      </c>
      <c r="CE1190" s="185">
        <v>0</v>
      </c>
      <c r="CF1190" s="185">
        <v>0</v>
      </c>
      <c r="CG1190" s="185">
        <v>0</v>
      </c>
      <c r="CH1190" s="185">
        <v>0</v>
      </c>
      <c r="CI1190" s="185">
        <v>0</v>
      </c>
      <c r="CK1190" s="185">
        <v>0</v>
      </c>
      <c r="CL1190" s="185">
        <v>0</v>
      </c>
      <c r="CM1190" s="185">
        <v>0</v>
      </c>
      <c r="CN1190" s="185">
        <v>0</v>
      </c>
      <c r="CO1190" s="185">
        <v>0</v>
      </c>
      <c r="CP1190" s="185">
        <v>66098</v>
      </c>
      <c r="CQ1190" s="185">
        <v>0</v>
      </c>
      <c r="CR1190" s="185">
        <v>0</v>
      </c>
      <c r="CS1190" s="185">
        <v>0</v>
      </c>
      <c r="CT1190" s="185">
        <v>0</v>
      </c>
      <c r="CU1190" s="185">
        <v>0</v>
      </c>
      <c r="CV1190" s="185">
        <v>0</v>
      </c>
      <c r="CW1190" s="185">
        <v>1853294</v>
      </c>
      <c r="CX1190" s="185">
        <v>235665</v>
      </c>
      <c r="CY1190" s="185">
        <v>1617629</v>
      </c>
      <c r="CZ1190" s="185" t="s">
        <v>8035</v>
      </c>
      <c r="DA1190" s="185">
        <v>154441</v>
      </c>
      <c r="DB1190" s="185">
        <v>151900</v>
      </c>
      <c r="DC1190" s="185">
        <v>214400</v>
      </c>
      <c r="DD1190" s="185">
        <v>1853000</v>
      </c>
      <c r="DE1190" s="185">
        <v>74100</v>
      </c>
      <c r="DF1190" s="185">
        <v>37100</v>
      </c>
      <c r="DG1190" s="185">
        <v>55600</v>
      </c>
      <c r="DH1190" s="185">
        <v>0</v>
      </c>
      <c r="DI1190" s="185">
        <v>30</v>
      </c>
      <c r="DJ1190" s="185">
        <v>0</v>
      </c>
      <c r="DK1190" s="185">
        <v>0</v>
      </c>
      <c r="DL1190" s="185">
        <v>0</v>
      </c>
      <c r="DM1190" s="187">
        <v>44120</v>
      </c>
      <c r="DN1190" s="187">
        <v>44121</v>
      </c>
      <c r="DO1190" s="185">
        <v>0</v>
      </c>
      <c r="DP1190" s="185">
        <v>71500</v>
      </c>
      <c r="DQ1190" s="185">
        <v>0</v>
      </c>
      <c r="DR1190" s="185" t="s">
        <v>2043</v>
      </c>
      <c r="DS1190" s="185" t="s">
        <v>1887</v>
      </c>
      <c r="DT1190" s="185">
        <v>71500</v>
      </c>
      <c r="DV1190" s="185" t="s">
        <v>1928</v>
      </c>
      <c r="DW1190" s="185">
        <v>1787000</v>
      </c>
      <c r="DX1190" s="185" t="s">
        <v>1896</v>
      </c>
    </row>
    <row r="1191" spans="1:128" x14ac:dyDescent="0.25">
      <c r="A1191" s="185">
        <v>7</v>
      </c>
      <c r="B1191" s="185">
        <v>315700</v>
      </c>
      <c r="D1191" s="230">
        <v>2.436E-2</v>
      </c>
      <c r="E1191" s="185">
        <v>7690</v>
      </c>
      <c r="F1191" s="185">
        <v>80352841</v>
      </c>
      <c r="I1191" s="185">
        <v>1486100</v>
      </c>
      <c r="J1191" s="185">
        <v>632231</v>
      </c>
      <c r="L1191" s="185">
        <v>1676769</v>
      </c>
      <c r="M1191" s="185" t="s">
        <v>1889</v>
      </c>
      <c r="N1191" s="185" t="s">
        <v>2044</v>
      </c>
      <c r="O1191" s="185" t="s">
        <v>1332</v>
      </c>
      <c r="R1191" s="185" t="s">
        <v>1879</v>
      </c>
      <c r="S1191" s="185" t="s">
        <v>306</v>
      </c>
      <c r="T1191" s="185" t="s">
        <v>282</v>
      </c>
      <c r="U1191" s="185" t="s">
        <v>2234</v>
      </c>
      <c r="V1191" s="185" t="s">
        <v>1949</v>
      </c>
      <c r="W1191" s="185" t="s">
        <v>1372</v>
      </c>
      <c r="X1191" s="185" t="s">
        <v>2033</v>
      </c>
      <c r="Y1191" s="185" t="s">
        <v>1881</v>
      </c>
      <c r="Z1191" s="185" t="s">
        <v>1909</v>
      </c>
      <c r="AA1191" s="185" t="s">
        <v>1883</v>
      </c>
      <c r="AB1191" s="185" t="s">
        <v>1883</v>
      </c>
      <c r="AC1191" s="185" t="s">
        <v>6083</v>
      </c>
      <c r="AD1191" s="185" t="s">
        <v>1911</v>
      </c>
      <c r="AE1191" s="185" t="s">
        <v>1903</v>
      </c>
      <c r="AF1191" s="185" t="s">
        <v>1888</v>
      </c>
      <c r="AG1191" s="185" t="s">
        <v>1888</v>
      </c>
      <c r="AH1191" s="185" t="s">
        <v>1912</v>
      </c>
      <c r="AI1191" s="185" t="s">
        <v>1890</v>
      </c>
      <c r="AK1191" s="185" t="s">
        <v>1939</v>
      </c>
      <c r="AL1191" s="185" t="s">
        <v>6084</v>
      </c>
      <c r="AM1191" s="185" t="s">
        <v>2091</v>
      </c>
      <c r="AN1191" s="185" t="s">
        <v>2067</v>
      </c>
      <c r="AO1191" s="185" t="s">
        <v>2092</v>
      </c>
      <c r="AP1191" s="185" t="s">
        <v>1896</v>
      </c>
      <c r="AQ1191" s="185" t="s">
        <v>1949</v>
      </c>
      <c r="AR1191" s="185" t="s">
        <v>2069</v>
      </c>
      <c r="AS1191" s="185">
        <v>1264462</v>
      </c>
      <c r="AT1191" s="185" t="s">
        <v>2069</v>
      </c>
      <c r="AV1191" s="185" t="s">
        <v>1920</v>
      </c>
      <c r="AW1191" s="185">
        <v>1264462</v>
      </c>
      <c r="AX1191" s="185">
        <v>0</v>
      </c>
      <c r="AY1191" s="185" t="s">
        <v>2050</v>
      </c>
      <c r="AZ1191" s="186">
        <v>0</v>
      </c>
      <c r="BA1191" s="231">
        <v>0</v>
      </c>
      <c r="BB1191" s="185">
        <v>0</v>
      </c>
      <c r="BD1191" s="187">
        <v>23522</v>
      </c>
      <c r="BE1191" s="187">
        <v>42860</v>
      </c>
      <c r="BF1191" s="187">
        <v>42860</v>
      </c>
      <c r="BH1191" s="187">
        <v>43956</v>
      </c>
      <c r="BI1191" s="187">
        <v>44320</v>
      </c>
      <c r="BM1191" s="185" t="s">
        <v>1900</v>
      </c>
      <c r="BN1191" s="185" t="s">
        <v>1275</v>
      </c>
      <c r="BV1191" s="185" t="s">
        <v>1901</v>
      </c>
      <c r="BW1191" s="185" t="s">
        <v>1926</v>
      </c>
      <c r="BX1191" s="185" t="s">
        <v>1902</v>
      </c>
      <c r="BY1191" s="187">
        <v>42860</v>
      </c>
      <c r="BZ1191" s="187">
        <v>44321</v>
      </c>
      <c r="CA1191" s="185">
        <v>0</v>
      </c>
      <c r="CB1191" s="185">
        <v>295041</v>
      </c>
      <c r="CC1191" s="185">
        <v>0</v>
      </c>
      <c r="CD1191" s="185">
        <v>23999</v>
      </c>
      <c r="CE1191" s="185">
        <v>0</v>
      </c>
      <c r="CF1191" s="185">
        <v>0</v>
      </c>
      <c r="CG1191" s="185">
        <v>0</v>
      </c>
      <c r="CH1191" s="185">
        <v>0</v>
      </c>
      <c r="CI1191" s="185">
        <v>1234288</v>
      </c>
      <c r="CK1191" s="185">
        <v>0</v>
      </c>
      <c r="CL1191" s="185">
        <v>0</v>
      </c>
      <c r="CM1191" s="185">
        <v>0</v>
      </c>
      <c r="CN1191" s="185">
        <v>0</v>
      </c>
      <c r="CO1191" s="185">
        <v>0</v>
      </c>
      <c r="CP1191" s="185">
        <v>15423</v>
      </c>
      <c r="CQ1191" s="185">
        <v>0</v>
      </c>
      <c r="CR1191" s="185">
        <v>0</v>
      </c>
      <c r="CS1191" s="185">
        <v>0</v>
      </c>
      <c r="CT1191" s="185">
        <v>0</v>
      </c>
      <c r="CU1191" s="185">
        <v>0</v>
      </c>
      <c r="CV1191" s="185">
        <v>0</v>
      </c>
      <c r="CW1191" s="185">
        <v>1568751</v>
      </c>
      <c r="CX1191" s="185">
        <v>124923</v>
      </c>
      <c r="CY1191" s="185">
        <v>1443828</v>
      </c>
      <c r="CZ1191" s="185" t="s">
        <v>8035</v>
      </c>
      <c r="DA1191" s="185">
        <v>130729</v>
      </c>
      <c r="DB1191" s="185">
        <v>115000</v>
      </c>
      <c r="DC1191" s="185">
        <v>162400</v>
      </c>
      <c r="DD1191" s="185">
        <v>1545000</v>
      </c>
      <c r="DE1191" s="185">
        <v>61800</v>
      </c>
      <c r="DF1191" s="185">
        <v>30900</v>
      </c>
      <c r="DG1191" s="185">
        <v>46300</v>
      </c>
      <c r="DH1191" s="185">
        <v>0</v>
      </c>
      <c r="DI1191" s="185">
        <v>7</v>
      </c>
      <c r="DJ1191" s="185">
        <v>0</v>
      </c>
      <c r="DK1191" s="185">
        <v>23</v>
      </c>
      <c r="DL1191" s="185">
        <v>0</v>
      </c>
      <c r="DM1191" s="187">
        <v>44348</v>
      </c>
      <c r="DN1191" s="187">
        <v>44370</v>
      </c>
      <c r="DO1191" s="185">
        <v>0</v>
      </c>
      <c r="DP1191" s="185">
        <v>54100</v>
      </c>
      <c r="DQ1191" s="185">
        <v>0</v>
      </c>
      <c r="DR1191" s="185" t="s">
        <v>2043</v>
      </c>
      <c r="DS1191" s="185" t="s">
        <v>1903</v>
      </c>
      <c r="DT1191" s="185">
        <v>54100</v>
      </c>
      <c r="DV1191" s="185" t="s">
        <v>1928</v>
      </c>
      <c r="DW1191" s="185">
        <v>1353000</v>
      </c>
      <c r="DX1191" s="185" t="s">
        <v>1896</v>
      </c>
    </row>
    <row r="1192" spans="1:128" x14ac:dyDescent="0.25">
      <c r="A1192" s="185">
        <v>30</v>
      </c>
      <c r="B1192" s="185">
        <v>1843000</v>
      </c>
      <c r="D1192" s="230">
        <v>2.436E-2</v>
      </c>
      <c r="E1192" s="185">
        <v>44895</v>
      </c>
      <c r="F1192" s="185">
        <v>80382803</v>
      </c>
      <c r="I1192" s="185">
        <v>1985600</v>
      </c>
      <c r="J1192" s="185">
        <v>921361</v>
      </c>
      <c r="L1192" s="185">
        <v>2244655</v>
      </c>
      <c r="M1192" s="185" t="s">
        <v>1889</v>
      </c>
      <c r="N1192" s="185" t="s">
        <v>2044</v>
      </c>
      <c r="R1192" s="185" t="s">
        <v>1879</v>
      </c>
      <c r="S1192" s="185" t="s">
        <v>306</v>
      </c>
      <c r="T1192" s="185" t="s">
        <v>282</v>
      </c>
      <c r="U1192" s="185" t="s">
        <v>1906</v>
      </c>
      <c r="V1192" s="185" t="s">
        <v>1949</v>
      </c>
      <c r="W1192" s="185" t="s">
        <v>689</v>
      </c>
      <c r="X1192" s="185" t="s">
        <v>2045</v>
      </c>
      <c r="Y1192" s="185" t="s">
        <v>1881</v>
      </c>
      <c r="Z1192" s="185" t="s">
        <v>1909</v>
      </c>
      <c r="AA1192" s="185" t="s">
        <v>1883</v>
      </c>
      <c r="AB1192" s="185" t="s">
        <v>1883</v>
      </c>
      <c r="AC1192" s="185" t="s">
        <v>6085</v>
      </c>
      <c r="AD1192" s="185" t="s">
        <v>1911</v>
      </c>
      <c r="AE1192" s="185" t="s">
        <v>1903</v>
      </c>
      <c r="AF1192" s="185" t="s">
        <v>1887</v>
      </c>
      <c r="AG1192" s="185" t="s">
        <v>1889</v>
      </c>
      <c r="AH1192" s="185" t="s">
        <v>1912</v>
      </c>
      <c r="AI1192" s="185" t="s">
        <v>1890</v>
      </c>
      <c r="AJ1192" s="185" t="s">
        <v>1913</v>
      </c>
      <c r="AK1192" s="185" t="s">
        <v>2037</v>
      </c>
      <c r="AL1192" s="185" t="s">
        <v>4044</v>
      </c>
      <c r="AM1192" s="185" t="s">
        <v>2589</v>
      </c>
      <c r="AN1192" s="185" t="s">
        <v>2589</v>
      </c>
      <c r="AP1192" s="185" t="s">
        <v>1896</v>
      </c>
      <c r="AQ1192" s="185" t="s">
        <v>1949</v>
      </c>
      <c r="AR1192" s="185" t="s">
        <v>2620</v>
      </c>
      <c r="AS1192" s="185">
        <v>1842722</v>
      </c>
      <c r="AT1192" s="185" t="s">
        <v>2620</v>
      </c>
      <c r="AV1192" s="185" t="s">
        <v>1920</v>
      </c>
      <c r="AW1192" s="185">
        <v>1842722</v>
      </c>
      <c r="AX1192" s="185">
        <v>0</v>
      </c>
      <c r="AY1192" s="185" t="s">
        <v>2050</v>
      </c>
      <c r="AZ1192" s="186">
        <v>0</v>
      </c>
      <c r="BA1192" s="231">
        <v>0</v>
      </c>
      <c r="BB1192" s="185">
        <v>0</v>
      </c>
      <c r="BC1192" s="185" t="s">
        <v>1332</v>
      </c>
      <c r="BD1192" s="187">
        <v>23422</v>
      </c>
      <c r="BE1192" s="187">
        <v>31930</v>
      </c>
      <c r="BF1192" s="187">
        <v>33239</v>
      </c>
      <c r="BH1192" s="187">
        <v>43647</v>
      </c>
      <c r="BI1192" s="187">
        <v>44012</v>
      </c>
      <c r="BJ1192" s="185" t="s">
        <v>6086</v>
      </c>
      <c r="BK1192" s="185" t="s">
        <v>1923</v>
      </c>
      <c r="BL1192" s="187">
        <v>32644</v>
      </c>
      <c r="BM1192" s="185" t="s">
        <v>1924</v>
      </c>
      <c r="BN1192" s="185" t="s">
        <v>1925</v>
      </c>
      <c r="BV1192" s="185" t="s">
        <v>1901</v>
      </c>
      <c r="BW1192" s="185" t="s">
        <v>1926</v>
      </c>
      <c r="BX1192" s="185" t="s">
        <v>1902</v>
      </c>
      <c r="BY1192" s="187">
        <v>42917</v>
      </c>
      <c r="BZ1192" s="187">
        <v>44013</v>
      </c>
      <c r="CA1192" s="185">
        <v>0</v>
      </c>
      <c r="CB1192" s="185">
        <v>1842722</v>
      </c>
      <c r="CC1192" s="185">
        <v>0</v>
      </c>
      <c r="CD1192" s="185">
        <v>0</v>
      </c>
      <c r="CE1192" s="185">
        <v>0</v>
      </c>
      <c r="CF1192" s="185">
        <v>0</v>
      </c>
      <c r="CG1192" s="185">
        <v>0</v>
      </c>
      <c r="CH1192" s="185">
        <v>0</v>
      </c>
      <c r="CI1192" s="185">
        <v>0</v>
      </c>
      <c r="CK1192" s="185">
        <v>0</v>
      </c>
      <c r="CL1192" s="185">
        <v>0</v>
      </c>
      <c r="CM1192" s="185">
        <v>0</v>
      </c>
      <c r="CN1192" s="185">
        <v>0</v>
      </c>
      <c r="CO1192" s="185">
        <v>0</v>
      </c>
      <c r="CP1192" s="185">
        <v>66098</v>
      </c>
      <c r="CQ1192" s="185">
        <v>0</v>
      </c>
      <c r="CR1192" s="185">
        <v>0</v>
      </c>
      <c r="CS1192" s="185">
        <v>0</v>
      </c>
      <c r="CT1192" s="185">
        <v>0</v>
      </c>
      <c r="CU1192" s="185">
        <v>0</v>
      </c>
      <c r="CV1192" s="185">
        <v>0</v>
      </c>
      <c r="CW1192" s="185">
        <v>1908820</v>
      </c>
      <c r="CX1192" s="185">
        <v>857525</v>
      </c>
      <c r="CY1192" s="185">
        <v>1051295</v>
      </c>
      <c r="CZ1192" s="185" t="s">
        <v>8035</v>
      </c>
      <c r="DA1192" s="185">
        <v>159068</v>
      </c>
      <c r="DB1192" s="185">
        <v>156700</v>
      </c>
      <c r="DC1192" s="185">
        <v>221200</v>
      </c>
      <c r="DD1192" s="185">
        <v>1909000</v>
      </c>
      <c r="DE1192" s="185">
        <v>76400</v>
      </c>
      <c r="DF1192" s="185">
        <v>38200</v>
      </c>
      <c r="DG1192" s="185">
        <v>57300</v>
      </c>
      <c r="DH1192" s="185">
        <v>95441</v>
      </c>
      <c r="DI1192" s="185">
        <v>30</v>
      </c>
      <c r="DJ1192" s="185">
        <v>0</v>
      </c>
      <c r="DK1192" s="185">
        <v>0</v>
      </c>
      <c r="DL1192" s="185">
        <v>0</v>
      </c>
      <c r="DM1192" s="187">
        <v>44172</v>
      </c>
      <c r="DN1192" s="187">
        <v>44194</v>
      </c>
      <c r="DO1192" s="185">
        <v>0</v>
      </c>
      <c r="DP1192" s="185">
        <v>73700</v>
      </c>
      <c r="DQ1192" s="185">
        <v>0</v>
      </c>
      <c r="DR1192" s="185" t="s">
        <v>2051</v>
      </c>
      <c r="DS1192" s="185" t="s">
        <v>1903</v>
      </c>
      <c r="DT1192" s="185">
        <v>73700</v>
      </c>
      <c r="DV1192" s="185" t="s">
        <v>1928</v>
      </c>
      <c r="DW1192" s="185">
        <v>1843000</v>
      </c>
      <c r="DX1192" s="185" t="s">
        <v>1896</v>
      </c>
    </row>
    <row r="1193" spans="1:128" x14ac:dyDescent="0.25">
      <c r="A1193" s="185">
        <v>30</v>
      </c>
      <c r="B1193" s="185">
        <v>1365000</v>
      </c>
      <c r="D1193" s="230">
        <v>5.2199999999999998E-3</v>
      </c>
      <c r="E1193" s="185">
        <v>7125</v>
      </c>
      <c r="F1193" s="185">
        <v>80390715</v>
      </c>
      <c r="I1193" s="185">
        <v>1590659</v>
      </c>
      <c r="J1193" s="185">
        <v>682420</v>
      </c>
      <c r="L1193" s="185">
        <v>1794743</v>
      </c>
      <c r="M1193" s="185" t="s">
        <v>1889</v>
      </c>
      <c r="N1193" s="185" t="s">
        <v>1905</v>
      </c>
      <c r="R1193" s="185" t="s">
        <v>1879</v>
      </c>
      <c r="S1193" s="185" t="s">
        <v>306</v>
      </c>
      <c r="T1193" s="185" t="s">
        <v>306</v>
      </c>
      <c r="U1193" s="185" t="s">
        <v>3280</v>
      </c>
      <c r="V1193" s="185" t="s">
        <v>1949</v>
      </c>
      <c r="W1193" s="185" t="s">
        <v>360</v>
      </c>
      <c r="X1193" s="185" t="s">
        <v>2013</v>
      </c>
      <c r="Y1193" s="185" t="s">
        <v>1881</v>
      </c>
      <c r="Z1193" s="185" t="s">
        <v>1909</v>
      </c>
      <c r="AA1193" s="185" t="s">
        <v>1883</v>
      </c>
      <c r="AB1193" s="185" t="s">
        <v>1883</v>
      </c>
      <c r="AC1193" s="185" t="s">
        <v>6087</v>
      </c>
      <c r="AD1193" s="185" t="s">
        <v>1989</v>
      </c>
      <c r="AE1193" s="185" t="s">
        <v>1989</v>
      </c>
      <c r="AF1193" s="185" t="s">
        <v>1887</v>
      </c>
      <c r="AG1193" s="185" t="s">
        <v>1889</v>
      </c>
      <c r="AH1193" s="185" t="s">
        <v>1912</v>
      </c>
      <c r="AI1193" s="185" t="s">
        <v>1890</v>
      </c>
      <c r="AK1193" s="185" t="s">
        <v>2887</v>
      </c>
      <c r="AL1193" s="185" t="s">
        <v>2030</v>
      </c>
      <c r="AM1193" s="185" t="s">
        <v>6088</v>
      </c>
      <c r="AN1193" s="185" t="s">
        <v>2488</v>
      </c>
      <c r="AO1193" s="185" t="s">
        <v>2020</v>
      </c>
      <c r="AP1193" s="185" t="s">
        <v>1896</v>
      </c>
      <c r="AQ1193" s="185" t="s">
        <v>1949</v>
      </c>
      <c r="AR1193" s="185" t="s">
        <v>1957</v>
      </c>
      <c r="AS1193" s="185">
        <v>1364839</v>
      </c>
      <c r="AT1193" s="185" t="s">
        <v>1957</v>
      </c>
      <c r="AV1193" s="185" t="s">
        <v>1920</v>
      </c>
      <c r="AW1193" s="185">
        <v>1364839</v>
      </c>
      <c r="AX1193" s="185">
        <v>0</v>
      </c>
      <c r="AY1193" s="185" t="s">
        <v>1921</v>
      </c>
      <c r="AZ1193" s="186">
        <v>0</v>
      </c>
      <c r="BA1193" s="231">
        <v>0</v>
      </c>
      <c r="BB1193" s="185">
        <v>0</v>
      </c>
      <c r="BC1193" s="185" t="s">
        <v>1332</v>
      </c>
      <c r="BD1193" s="187">
        <v>25753</v>
      </c>
      <c r="BE1193" s="187">
        <v>35522</v>
      </c>
      <c r="BF1193" s="187">
        <v>39805</v>
      </c>
      <c r="BH1193" s="187">
        <v>42827</v>
      </c>
      <c r="BI1193" s="187">
        <v>43191</v>
      </c>
      <c r="BV1193" s="185" t="s">
        <v>1901</v>
      </c>
      <c r="BW1193" s="185" t="s">
        <v>1926</v>
      </c>
      <c r="BX1193" s="185" t="s">
        <v>1902</v>
      </c>
      <c r="BY1193" s="187">
        <v>42827</v>
      </c>
      <c r="BZ1193" s="187">
        <v>44288</v>
      </c>
      <c r="CA1193" s="185">
        <v>0</v>
      </c>
      <c r="CB1193" s="185">
        <v>1364839</v>
      </c>
      <c r="CC1193" s="185">
        <v>0</v>
      </c>
      <c r="CD1193" s="185">
        <v>102854</v>
      </c>
      <c r="CE1193" s="185">
        <v>0</v>
      </c>
      <c r="CF1193" s="185">
        <v>0</v>
      </c>
      <c r="CG1193" s="185">
        <v>0</v>
      </c>
      <c r="CH1193" s="185">
        <v>0</v>
      </c>
      <c r="CI1193" s="185">
        <v>0</v>
      </c>
      <c r="CK1193" s="185">
        <v>0</v>
      </c>
      <c r="CL1193" s="185">
        <v>0</v>
      </c>
      <c r="CM1193" s="185">
        <v>0</v>
      </c>
      <c r="CN1193" s="185">
        <v>0</v>
      </c>
      <c r="CO1193" s="185">
        <v>0</v>
      </c>
      <c r="CP1193" s="185">
        <v>66098</v>
      </c>
      <c r="CQ1193" s="185">
        <v>0</v>
      </c>
      <c r="CR1193" s="185">
        <v>0</v>
      </c>
      <c r="CS1193" s="185">
        <v>0</v>
      </c>
      <c r="CT1193" s="185">
        <v>0</v>
      </c>
      <c r="CU1193" s="185">
        <v>0</v>
      </c>
      <c r="CV1193" s="185">
        <v>0</v>
      </c>
      <c r="CW1193" s="185">
        <v>1533791</v>
      </c>
      <c r="CX1193" s="185">
        <v>273324</v>
      </c>
      <c r="CY1193" s="185">
        <v>1260467</v>
      </c>
      <c r="CZ1193" s="185" t="s">
        <v>8035</v>
      </c>
      <c r="DA1193" s="185">
        <v>127816</v>
      </c>
      <c r="DB1193" s="185">
        <v>116000</v>
      </c>
      <c r="DC1193" s="185">
        <v>163800</v>
      </c>
      <c r="DD1193" s="185">
        <v>1431000</v>
      </c>
      <c r="DE1193" s="185">
        <v>57200</v>
      </c>
      <c r="DF1193" s="185">
        <v>28600</v>
      </c>
      <c r="DG1193" s="185">
        <v>42900</v>
      </c>
      <c r="DH1193" s="185">
        <v>0</v>
      </c>
      <c r="DI1193" s="185">
        <v>30</v>
      </c>
      <c r="DJ1193" s="185">
        <v>0</v>
      </c>
      <c r="DK1193" s="185">
        <v>0</v>
      </c>
      <c r="DL1193" s="185">
        <v>0</v>
      </c>
      <c r="DM1193" s="187">
        <v>44291</v>
      </c>
      <c r="DN1193" s="187">
        <v>44309</v>
      </c>
      <c r="DO1193" s="185">
        <v>0</v>
      </c>
      <c r="DP1193" s="185">
        <v>54600</v>
      </c>
      <c r="DQ1193" s="185">
        <v>0</v>
      </c>
      <c r="DR1193" s="185" t="s">
        <v>2026</v>
      </c>
      <c r="DS1193" s="185" t="s">
        <v>1903</v>
      </c>
      <c r="DT1193" s="185">
        <v>54600</v>
      </c>
      <c r="DV1193" s="185" t="s">
        <v>1928</v>
      </c>
      <c r="DW1193" s="185">
        <v>1365000</v>
      </c>
      <c r="DX1193" s="185" t="s">
        <v>1896</v>
      </c>
    </row>
    <row r="1194" spans="1:128" x14ac:dyDescent="0.25">
      <c r="A1194" s="185">
        <v>30</v>
      </c>
      <c r="B1194" s="185">
        <v>2722000</v>
      </c>
      <c r="D1194" s="230">
        <v>5.2199999999999998E-3</v>
      </c>
      <c r="E1194" s="185">
        <v>14209</v>
      </c>
      <c r="F1194" s="185">
        <v>80391891</v>
      </c>
      <c r="I1194" s="185">
        <v>2801291</v>
      </c>
      <c r="J1194" s="185">
        <v>952666</v>
      </c>
      <c r="L1194" s="185">
        <v>3161179</v>
      </c>
      <c r="M1194" s="185" t="s">
        <v>1889</v>
      </c>
      <c r="N1194" s="185" t="s">
        <v>1962</v>
      </c>
      <c r="Q1194" s="185" t="s">
        <v>1745</v>
      </c>
      <c r="R1194" s="185" t="s">
        <v>1264</v>
      </c>
      <c r="S1194" s="185" t="s">
        <v>306</v>
      </c>
      <c r="T1194" s="185" t="s">
        <v>306</v>
      </c>
      <c r="U1194" s="185" t="s">
        <v>3630</v>
      </c>
      <c r="V1194" s="185" t="s">
        <v>2012</v>
      </c>
      <c r="W1194" s="185" t="s">
        <v>865</v>
      </c>
      <c r="X1194" s="185" t="s">
        <v>2072</v>
      </c>
      <c r="Y1194" s="185" t="s">
        <v>1987</v>
      </c>
      <c r="Z1194" s="185" t="s">
        <v>1909</v>
      </c>
      <c r="AA1194" s="185" t="s">
        <v>1883</v>
      </c>
      <c r="AB1194" s="185" t="s">
        <v>1883</v>
      </c>
      <c r="AC1194" s="185" t="s">
        <v>6089</v>
      </c>
      <c r="AD1194" s="185" t="s">
        <v>1989</v>
      </c>
      <c r="AE1194" s="185" t="s">
        <v>1911</v>
      </c>
      <c r="AF1194" s="185" t="s">
        <v>1887</v>
      </c>
      <c r="AG1194" s="185" t="s">
        <v>1888</v>
      </c>
      <c r="AH1194" s="185" t="s">
        <v>1912</v>
      </c>
      <c r="AI1194" s="185" t="s">
        <v>1890</v>
      </c>
      <c r="AK1194" s="185" t="s">
        <v>2031</v>
      </c>
      <c r="AL1194" s="185" t="s">
        <v>2031</v>
      </c>
      <c r="AM1194" s="185" t="s">
        <v>3994</v>
      </c>
      <c r="AN1194" s="185" t="s">
        <v>3565</v>
      </c>
      <c r="AO1194" s="185" t="s">
        <v>2708</v>
      </c>
      <c r="AP1194" s="185" t="s">
        <v>1896</v>
      </c>
      <c r="AQ1194" s="185" t="s">
        <v>2012</v>
      </c>
      <c r="AR1194" s="185" t="s">
        <v>2021</v>
      </c>
      <c r="AS1194" s="185">
        <v>2721902</v>
      </c>
      <c r="AT1194" s="185" t="s">
        <v>2021</v>
      </c>
      <c r="AV1194" s="185" t="s">
        <v>1920</v>
      </c>
      <c r="AW1194" s="185">
        <v>2721902</v>
      </c>
      <c r="AX1194" s="185">
        <v>0</v>
      </c>
      <c r="AY1194" s="185" t="s">
        <v>1968</v>
      </c>
      <c r="AZ1194" s="186">
        <v>20</v>
      </c>
      <c r="BA1194" s="231">
        <v>0</v>
      </c>
      <c r="BB1194" s="185">
        <v>0</v>
      </c>
      <c r="BC1194" s="185" t="s">
        <v>1332</v>
      </c>
      <c r="BD1194" s="187">
        <v>28797</v>
      </c>
      <c r="BE1194" s="187">
        <v>39923</v>
      </c>
      <c r="BH1194" s="187">
        <v>43210</v>
      </c>
      <c r="BI1194" s="187">
        <v>43574</v>
      </c>
      <c r="BO1194" s="185" t="s">
        <v>1969</v>
      </c>
      <c r="BR1194" s="185" t="s">
        <v>1970</v>
      </c>
      <c r="BV1194" s="185" t="s">
        <v>1901</v>
      </c>
      <c r="BW1194" s="185" t="s">
        <v>1926</v>
      </c>
      <c r="BX1194" s="185" t="s">
        <v>2025</v>
      </c>
      <c r="BY1194" s="187">
        <v>43575</v>
      </c>
      <c r="BZ1194" s="187">
        <v>44306</v>
      </c>
      <c r="CA1194" s="185">
        <v>0</v>
      </c>
      <c r="CB1194" s="185">
        <v>2721902</v>
      </c>
      <c r="CC1194" s="185">
        <v>0</v>
      </c>
      <c r="CD1194" s="185">
        <v>0</v>
      </c>
      <c r="CE1194" s="185">
        <v>544380</v>
      </c>
      <c r="CF1194" s="185">
        <v>0</v>
      </c>
      <c r="CG1194" s="185">
        <v>0</v>
      </c>
      <c r="CH1194" s="185">
        <v>0</v>
      </c>
      <c r="CI1194" s="185">
        <v>0</v>
      </c>
      <c r="CK1194" s="185">
        <v>1517366</v>
      </c>
      <c r="CL1194" s="185">
        <v>0</v>
      </c>
      <c r="CM1194" s="185">
        <v>0</v>
      </c>
      <c r="CN1194" s="185">
        <v>0</v>
      </c>
      <c r="CO1194" s="185">
        <v>0</v>
      </c>
      <c r="CP1194" s="185">
        <v>0</v>
      </c>
      <c r="CQ1194" s="185">
        <v>0</v>
      </c>
      <c r="CR1194" s="185">
        <v>0</v>
      </c>
      <c r="CS1194" s="185">
        <v>181460</v>
      </c>
      <c r="CT1194" s="185">
        <v>0</v>
      </c>
      <c r="CU1194" s="185">
        <v>0</v>
      </c>
      <c r="CV1194" s="185">
        <v>0</v>
      </c>
      <c r="CW1194" s="185">
        <v>5121523</v>
      </c>
      <c r="CX1194" s="185">
        <v>860310</v>
      </c>
      <c r="CY1194" s="185">
        <v>4261213</v>
      </c>
      <c r="CZ1194" s="185" t="s">
        <v>8035</v>
      </c>
      <c r="DA1194" s="185">
        <v>353272</v>
      </c>
      <c r="DB1194" s="185">
        <v>231400</v>
      </c>
      <c r="DC1194" s="185">
        <v>326600</v>
      </c>
      <c r="DD1194" s="185">
        <v>4239000</v>
      </c>
      <c r="DE1194" s="185">
        <v>169600</v>
      </c>
      <c r="DF1194" s="185">
        <v>84800</v>
      </c>
      <c r="DG1194" s="185">
        <v>127200</v>
      </c>
      <c r="DH1194" s="185">
        <v>0</v>
      </c>
      <c r="DI1194" s="185">
        <v>30</v>
      </c>
      <c r="DJ1194" s="185">
        <v>0</v>
      </c>
      <c r="DK1194" s="185">
        <v>0</v>
      </c>
      <c r="DL1194" s="185">
        <v>0</v>
      </c>
      <c r="DM1194" s="187">
        <v>44378</v>
      </c>
      <c r="DN1194" s="187">
        <v>44400</v>
      </c>
      <c r="DO1194" s="185">
        <v>0</v>
      </c>
      <c r="DP1194" s="185">
        <v>108900</v>
      </c>
      <c r="DQ1194" s="185">
        <v>0</v>
      </c>
      <c r="DR1194" s="185" t="s">
        <v>1989</v>
      </c>
      <c r="DS1194" s="185" t="s">
        <v>1887</v>
      </c>
      <c r="DT1194" s="185">
        <v>108900</v>
      </c>
      <c r="DV1194" s="185" t="s">
        <v>1928</v>
      </c>
      <c r="DW1194" s="185">
        <v>2722000</v>
      </c>
      <c r="DX1194" s="185" t="s">
        <v>1896</v>
      </c>
    </row>
    <row r="1195" spans="1:128" x14ac:dyDescent="0.25">
      <c r="A1195" s="185">
        <v>30</v>
      </c>
      <c r="B1195" s="185">
        <v>12970000</v>
      </c>
      <c r="D1195" s="230">
        <v>5.2199999999999998E-3</v>
      </c>
      <c r="E1195" s="185">
        <v>67703</v>
      </c>
      <c r="F1195" s="185">
        <v>80413032</v>
      </c>
      <c r="I1195" s="185">
        <v>13348649</v>
      </c>
      <c r="J1195" s="185">
        <v>4539621</v>
      </c>
      <c r="L1195" s="185">
        <v>14461035</v>
      </c>
      <c r="M1195" s="185" t="s">
        <v>1889</v>
      </c>
      <c r="N1195" s="185" t="s">
        <v>1985</v>
      </c>
      <c r="Q1195" s="185" t="s">
        <v>2673</v>
      </c>
      <c r="R1195" s="185" t="s">
        <v>2674</v>
      </c>
      <c r="S1195" s="185" t="s">
        <v>306</v>
      </c>
      <c r="T1195" s="185" t="s">
        <v>306</v>
      </c>
      <c r="U1195" s="185" t="s">
        <v>460</v>
      </c>
      <c r="V1195" s="185" t="s">
        <v>3240</v>
      </c>
      <c r="W1195" s="185" t="s">
        <v>582</v>
      </c>
      <c r="X1195" s="185" t="s">
        <v>2072</v>
      </c>
      <c r="Y1195" s="185" t="s">
        <v>1881</v>
      </c>
      <c r="Z1195" s="185" t="s">
        <v>1909</v>
      </c>
      <c r="AA1195" s="185" t="s">
        <v>1883</v>
      </c>
      <c r="AB1195" s="185" t="s">
        <v>1883</v>
      </c>
      <c r="AC1195" s="185" t="s">
        <v>6090</v>
      </c>
      <c r="AD1195" s="185" t="s">
        <v>1989</v>
      </c>
      <c r="AE1195" s="185" t="s">
        <v>1989</v>
      </c>
      <c r="AF1195" s="185" t="s">
        <v>1888</v>
      </c>
      <c r="AG1195" s="185" t="s">
        <v>1889</v>
      </c>
      <c r="AH1195" s="185" t="s">
        <v>1912</v>
      </c>
      <c r="AI1195" s="185" t="s">
        <v>1890</v>
      </c>
      <c r="AK1195" s="185" t="s">
        <v>2649</v>
      </c>
      <c r="AL1195" s="185" t="s">
        <v>1954</v>
      </c>
      <c r="AM1195" s="185" t="s">
        <v>3184</v>
      </c>
      <c r="AN1195" s="185" t="s">
        <v>2101</v>
      </c>
      <c r="AO1195" s="185" t="s">
        <v>2440</v>
      </c>
      <c r="AP1195" s="185" t="s">
        <v>1896</v>
      </c>
      <c r="AQ1195" s="185" t="s">
        <v>3240</v>
      </c>
      <c r="AR1195" s="185" t="s">
        <v>647</v>
      </c>
      <c r="AS1195" s="185">
        <v>8646847</v>
      </c>
      <c r="AT1195" s="185" t="s">
        <v>647</v>
      </c>
      <c r="AV1195" s="185" t="s">
        <v>1920</v>
      </c>
      <c r="AW1195" s="185">
        <v>8646847</v>
      </c>
      <c r="AX1195" s="185">
        <v>0</v>
      </c>
      <c r="AY1195" s="185" t="s">
        <v>1996</v>
      </c>
      <c r="AZ1195" s="186">
        <v>50</v>
      </c>
      <c r="BA1195" s="231">
        <v>0</v>
      </c>
      <c r="BB1195" s="185">
        <v>0</v>
      </c>
      <c r="BC1195" s="185" t="s">
        <v>1332</v>
      </c>
      <c r="BD1195" s="187">
        <v>24738</v>
      </c>
      <c r="BE1195" s="187">
        <v>35444</v>
      </c>
      <c r="BF1195" s="187">
        <v>43405</v>
      </c>
      <c r="BH1195" s="187">
        <v>42749</v>
      </c>
      <c r="BI1195" s="187">
        <v>43113</v>
      </c>
      <c r="BO1195" s="185" t="s">
        <v>295</v>
      </c>
      <c r="BR1195" s="185" t="s">
        <v>2060</v>
      </c>
      <c r="BV1195" s="185" t="s">
        <v>1901</v>
      </c>
      <c r="BW1195" s="185" t="s">
        <v>1896</v>
      </c>
      <c r="BX1195" s="185" t="s">
        <v>3246</v>
      </c>
      <c r="BY1195" s="187">
        <v>42749</v>
      </c>
      <c r="BZ1195" s="187">
        <v>44210</v>
      </c>
      <c r="CA1195" s="185">
        <v>0</v>
      </c>
      <c r="CB1195" s="185">
        <v>8646847</v>
      </c>
      <c r="CC1195" s="185">
        <v>0</v>
      </c>
      <c r="CD1195" s="185">
        <v>0</v>
      </c>
      <c r="CE1195" s="185">
        <v>4323500</v>
      </c>
      <c r="CF1195" s="185">
        <v>0</v>
      </c>
      <c r="CG1195" s="185">
        <v>0</v>
      </c>
      <c r="CH1195" s="185">
        <v>0</v>
      </c>
      <c r="CI1195" s="185">
        <v>0</v>
      </c>
      <c r="CK1195" s="185">
        <v>0</v>
      </c>
      <c r="CL1195" s="185">
        <v>0</v>
      </c>
      <c r="CM1195" s="185">
        <v>0</v>
      </c>
      <c r="CN1195" s="185">
        <v>0</v>
      </c>
      <c r="CO1195" s="185">
        <v>0</v>
      </c>
      <c r="CP1195" s="185">
        <v>0</v>
      </c>
      <c r="CQ1195" s="185">
        <v>0</v>
      </c>
      <c r="CR1195" s="185">
        <v>0</v>
      </c>
      <c r="CS1195" s="185">
        <v>0</v>
      </c>
      <c r="CT1195" s="185">
        <v>0</v>
      </c>
      <c r="CU1195" s="185">
        <v>0</v>
      </c>
      <c r="CV1195" s="185">
        <v>0</v>
      </c>
      <c r="CW1195" s="185">
        <v>12970347</v>
      </c>
      <c r="CX1195" s="185">
        <v>3236119</v>
      </c>
      <c r="CY1195" s="185">
        <v>9734228</v>
      </c>
      <c r="CZ1195" s="185" t="s">
        <v>8035</v>
      </c>
      <c r="DA1195" s="185">
        <v>1080862</v>
      </c>
      <c r="DB1195" s="185">
        <v>1102400</v>
      </c>
      <c r="DC1195" s="185">
        <v>1556400</v>
      </c>
      <c r="DD1195" s="185">
        <v>12970000</v>
      </c>
      <c r="DE1195" s="185">
        <v>518800</v>
      </c>
      <c r="DF1195" s="185">
        <v>259400</v>
      </c>
      <c r="DG1195" s="185">
        <v>389100</v>
      </c>
      <c r="DH1195" s="185">
        <v>0</v>
      </c>
      <c r="DI1195" s="185">
        <v>30</v>
      </c>
      <c r="DJ1195" s="185">
        <v>0</v>
      </c>
      <c r="DK1195" s="185">
        <v>0</v>
      </c>
      <c r="DL1195" s="185">
        <v>1420302</v>
      </c>
      <c r="DM1195" s="187">
        <v>43831</v>
      </c>
      <c r="DN1195" s="187">
        <v>43832</v>
      </c>
      <c r="DO1195" s="185">
        <v>0</v>
      </c>
      <c r="DP1195" s="185">
        <v>518800</v>
      </c>
      <c r="DQ1195" s="185">
        <v>129700</v>
      </c>
      <c r="DR1195" s="185" t="s">
        <v>1989</v>
      </c>
      <c r="DS1195" s="185" t="s">
        <v>1903</v>
      </c>
      <c r="DT1195" s="185">
        <v>518800</v>
      </c>
      <c r="DV1195" s="185" t="s">
        <v>1928</v>
      </c>
      <c r="DW1195" s="185">
        <v>12970000</v>
      </c>
      <c r="DX1195" s="185" t="s">
        <v>1896</v>
      </c>
    </row>
    <row r="1196" spans="1:128" x14ac:dyDescent="0.25">
      <c r="A1196" s="185">
        <v>30</v>
      </c>
      <c r="B1196" s="185">
        <v>5333000</v>
      </c>
      <c r="D1196" s="230">
        <v>2.436E-2</v>
      </c>
      <c r="E1196" s="185">
        <v>129912</v>
      </c>
      <c r="F1196" s="185">
        <v>80431509</v>
      </c>
      <c r="I1196" s="185">
        <v>4065960</v>
      </c>
      <c r="J1196" s="185">
        <v>1382756</v>
      </c>
      <c r="L1196" s="185">
        <v>4587835</v>
      </c>
      <c r="M1196" s="185" t="s">
        <v>2334</v>
      </c>
      <c r="N1196" s="185" t="s">
        <v>1313</v>
      </c>
      <c r="R1196" s="185" t="s">
        <v>1879</v>
      </c>
      <c r="S1196" s="185" t="s">
        <v>423</v>
      </c>
      <c r="T1196" s="185" t="s">
        <v>104</v>
      </c>
      <c r="U1196" s="185" t="s">
        <v>682</v>
      </c>
      <c r="V1196" s="185" t="s">
        <v>1963</v>
      </c>
      <c r="W1196" s="185" t="s">
        <v>1449</v>
      </c>
      <c r="X1196" s="185" t="s">
        <v>1880</v>
      </c>
      <c r="Y1196" s="185" t="s">
        <v>1881</v>
      </c>
      <c r="Z1196" s="185" t="s">
        <v>2335</v>
      </c>
      <c r="AA1196" s="185" t="s">
        <v>1883</v>
      </c>
      <c r="AB1196" s="185" t="s">
        <v>1920</v>
      </c>
      <c r="AC1196" s="185" t="s">
        <v>6091</v>
      </c>
      <c r="AD1196" s="185" t="s">
        <v>2318</v>
      </c>
      <c r="AE1196" s="185" t="s">
        <v>1887</v>
      </c>
      <c r="AF1196" s="185" t="s">
        <v>1888</v>
      </c>
      <c r="AG1196" s="185" t="s">
        <v>1889</v>
      </c>
      <c r="AH1196" s="185" t="s">
        <v>1883</v>
      </c>
      <c r="AI1196" s="185" t="s">
        <v>1890</v>
      </c>
      <c r="AK1196" s="185" t="s">
        <v>2030</v>
      </c>
      <c r="AL1196" s="185" t="s">
        <v>3510</v>
      </c>
      <c r="AM1196" s="185" t="s">
        <v>2243</v>
      </c>
      <c r="AN1196" s="185" t="s">
        <v>2243</v>
      </c>
      <c r="AP1196" s="185" t="s">
        <v>1896</v>
      </c>
      <c r="AQ1196" s="185" t="s">
        <v>1963</v>
      </c>
      <c r="AR1196" s="185" t="s">
        <v>2307</v>
      </c>
      <c r="AS1196" s="185">
        <v>3950730</v>
      </c>
      <c r="AT1196" s="185" t="s">
        <v>2307</v>
      </c>
      <c r="AV1196" s="185" t="s">
        <v>1920</v>
      </c>
      <c r="AW1196" s="185">
        <v>3950730</v>
      </c>
      <c r="AX1196" s="185">
        <v>0</v>
      </c>
      <c r="AY1196" s="185" t="s">
        <v>2022</v>
      </c>
      <c r="AZ1196" s="186">
        <v>0</v>
      </c>
      <c r="BA1196" s="231">
        <v>0</v>
      </c>
      <c r="BB1196" s="185">
        <v>0</v>
      </c>
      <c r="BD1196" s="187">
        <v>26098</v>
      </c>
      <c r="BE1196" s="187">
        <v>42898</v>
      </c>
      <c r="BF1196" s="187">
        <v>42898</v>
      </c>
      <c r="BH1196" s="187">
        <v>43628</v>
      </c>
      <c r="BI1196" s="187">
        <v>43993</v>
      </c>
      <c r="BO1196" s="185" t="s">
        <v>2023</v>
      </c>
      <c r="BR1196" s="185" t="s">
        <v>2024</v>
      </c>
      <c r="BV1196" s="185" t="s">
        <v>1901</v>
      </c>
      <c r="BW1196" s="185" t="s">
        <v>1926</v>
      </c>
      <c r="BX1196" s="185" t="s">
        <v>1902</v>
      </c>
      <c r="BY1196" s="187">
        <v>42898</v>
      </c>
      <c r="BZ1196" s="187">
        <v>44359</v>
      </c>
      <c r="CA1196" s="185">
        <v>0</v>
      </c>
      <c r="CB1196" s="185">
        <v>3950730</v>
      </c>
      <c r="CC1196" s="185">
        <v>0</v>
      </c>
      <c r="CD1196" s="185">
        <v>0</v>
      </c>
      <c r="CE1196" s="185">
        <v>0</v>
      </c>
      <c r="CF1196" s="185">
        <v>0</v>
      </c>
      <c r="CG1196" s="185">
        <v>0</v>
      </c>
      <c r="CH1196" s="185">
        <v>1382756</v>
      </c>
      <c r="CI1196" s="185">
        <v>0</v>
      </c>
      <c r="CK1196" s="185">
        <v>0</v>
      </c>
      <c r="CL1196" s="185">
        <v>0</v>
      </c>
      <c r="CM1196" s="185">
        <v>0</v>
      </c>
      <c r="CN1196" s="185">
        <v>0</v>
      </c>
      <c r="CO1196" s="185">
        <v>0</v>
      </c>
      <c r="CP1196" s="185">
        <v>0</v>
      </c>
      <c r="CQ1196" s="185">
        <v>0</v>
      </c>
      <c r="CR1196" s="185">
        <v>0</v>
      </c>
      <c r="CS1196" s="185">
        <v>0</v>
      </c>
      <c r="CT1196" s="185">
        <v>0</v>
      </c>
      <c r="CU1196" s="185">
        <v>0</v>
      </c>
      <c r="CV1196" s="185">
        <v>0</v>
      </c>
      <c r="CW1196" s="185">
        <v>5333486</v>
      </c>
      <c r="CX1196" s="185">
        <v>1330574</v>
      </c>
      <c r="CY1196" s="185">
        <v>4002912</v>
      </c>
      <c r="CZ1196" s="185" t="s">
        <v>8035</v>
      </c>
      <c r="DA1196" s="185">
        <v>444457</v>
      </c>
      <c r="DB1196" s="185">
        <v>453300</v>
      </c>
      <c r="DC1196" s="185">
        <v>640000</v>
      </c>
      <c r="DD1196" s="185">
        <v>5333000</v>
      </c>
      <c r="DE1196" s="185">
        <v>213300</v>
      </c>
      <c r="DF1196" s="185">
        <v>106700</v>
      </c>
      <c r="DG1196" s="185">
        <v>160000</v>
      </c>
      <c r="DH1196" s="185">
        <v>0</v>
      </c>
      <c r="DI1196" s="185">
        <v>30</v>
      </c>
      <c r="DJ1196" s="185">
        <v>0</v>
      </c>
      <c r="DK1196" s="185">
        <v>0</v>
      </c>
      <c r="DL1196" s="185">
        <v>0</v>
      </c>
      <c r="DM1196" s="187">
        <v>44197</v>
      </c>
      <c r="DN1196" s="187">
        <v>44211</v>
      </c>
      <c r="DO1196" s="185">
        <v>0</v>
      </c>
      <c r="DP1196" s="185">
        <v>213300</v>
      </c>
      <c r="DQ1196" s="185">
        <v>53300</v>
      </c>
      <c r="DR1196" s="185" t="s">
        <v>1888</v>
      </c>
      <c r="DS1196" s="185" t="s">
        <v>1903</v>
      </c>
      <c r="DT1196" s="185">
        <v>213300</v>
      </c>
      <c r="DV1196" s="185" t="s">
        <v>2343</v>
      </c>
      <c r="DW1196" s="185">
        <v>5333000</v>
      </c>
      <c r="DX1196" s="185" t="s">
        <v>1896</v>
      </c>
    </row>
    <row r="1197" spans="1:128" x14ac:dyDescent="0.25">
      <c r="A1197" s="185">
        <v>30</v>
      </c>
      <c r="B1197" s="185">
        <v>1688000</v>
      </c>
      <c r="D1197" s="230">
        <v>6.9599999999999995E-2</v>
      </c>
      <c r="E1197" s="185">
        <v>117485</v>
      </c>
      <c r="F1197" s="185">
        <v>80434357</v>
      </c>
      <c r="I1197" s="185">
        <v>1367323</v>
      </c>
      <c r="J1197" s="185">
        <v>575218</v>
      </c>
      <c r="L1197" s="185">
        <v>1478737</v>
      </c>
      <c r="M1197" s="185" t="s">
        <v>1928</v>
      </c>
      <c r="N1197" s="185" t="s">
        <v>1878</v>
      </c>
      <c r="R1197" s="185" t="s">
        <v>1264</v>
      </c>
      <c r="S1197" s="185" t="s">
        <v>150</v>
      </c>
      <c r="T1197" s="185" t="s">
        <v>6092</v>
      </c>
      <c r="U1197" s="185" t="s">
        <v>682</v>
      </c>
      <c r="V1197" s="185" t="s">
        <v>1272</v>
      </c>
      <c r="W1197" s="185" t="s">
        <v>7656</v>
      </c>
      <c r="X1197" s="185" t="s">
        <v>1907</v>
      </c>
      <c r="Y1197" s="185" t="s">
        <v>1987</v>
      </c>
      <c r="Z1197" s="185" t="s">
        <v>2052</v>
      </c>
      <c r="AA1197" s="185" t="s">
        <v>1883</v>
      </c>
      <c r="AB1197" s="185" t="s">
        <v>1898</v>
      </c>
      <c r="AC1197" s="185" t="s">
        <v>6093</v>
      </c>
      <c r="AD1197" s="185" t="s">
        <v>6094</v>
      </c>
      <c r="AE1197" s="185" t="s">
        <v>1887</v>
      </c>
      <c r="AF1197" s="185" t="s">
        <v>1888</v>
      </c>
      <c r="AG1197" s="185" t="s">
        <v>1889</v>
      </c>
      <c r="AH1197" s="185" t="s">
        <v>1883</v>
      </c>
      <c r="AI1197" s="185" t="s">
        <v>1890</v>
      </c>
      <c r="AK1197" s="185" t="s">
        <v>2270</v>
      </c>
      <c r="AL1197" s="185" t="s">
        <v>6095</v>
      </c>
      <c r="AM1197" s="185" t="s">
        <v>6096</v>
      </c>
      <c r="AN1197" s="185" t="s">
        <v>2067</v>
      </c>
      <c r="AO1197" s="185" t="s">
        <v>6097</v>
      </c>
      <c r="AP1197" s="185" t="s">
        <v>1896</v>
      </c>
      <c r="AQ1197" s="185" t="s">
        <v>1272</v>
      </c>
      <c r="AR1197" s="185" t="s">
        <v>2093</v>
      </c>
      <c r="AS1197" s="185">
        <v>1150436</v>
      </c>
      <c r="AT1197" s="185" t="s">
        <v>2093</v>
      </c>
      <c r="AV1197" s="185" t="s">
        <v>1920</v>
      </c>
      <c r="AW1197" s="185">
        <v>1150436</v>
      </c>
      <c r="AX1197" s="185">
        <v>0</v>
      </c>
      <c r="AY1197" s="185" t="s">
        <v>1899</v>
      </c>
      <c r="AZ1197" s="186">
        <v>0</v>
      </c>
      <c r="BA1197" s="231">
        <v>0</v>
      </c>
      <c r="BB1197" s="185">
        <v>0</v>
      </c>
      <c r="BD1197" s="187">
        <v>25307</v>
      </c>
      <c r="BE1197" s="187">
        <v>43084</v>
      </c>
      <c r="BH1197" s="187">
        <v>43084</v>
      </c>
      <c r="BI1197" s="187">
        <v>43448</v>
      </c>
      <c r="BM1197" s="185" t="s">
        <v>1900</v>
      </c>
      <c r="BN1197" s="185" t="s">
        <v>1275</v>
      </c>
      <c r="BV1197" s="185" t="s">
        <v>1901</v>
      </c>
      <c r="BW1197" s="185" t="s">
        <v>1896</v>
      </c>
      <c r="BX1197" s="185" t="s">
        <v>2025</v>
      </c>
      <c r="BY1197" s="187">
        <v>43084</v>
      </c>
      <c r="BZ1197" s="187">
        <v>44180</v>
      </c>
      <c r="CA1197" s="185">
        <v>0</v>
      </c>
      <c r="CB1197" s="185">
        <v>1150436</v>
      </c>
      <c r="CC1197" s="185">
        <v>0</v>
      </c>
      <c r="CD1197" s="185">
        <v>30856</v>
      </c>
      <c r="CE1197" s="185">
        <v>0</v>
      </c>
      <c r="CF1197" s="185">
        <v>0</v>
      </c>
      <c r="CG1197" s="185">
        <v>0</v>
      </c>
      <c r="CH1197" s="185">
        <v>0</v>
      </c>
      <c r="CI1197" s="185">
        <v>0</v>
      </c>
      <c r="CK1197" s="185">
        <v>0</v>
      </c>
      <c r="CL1197" s="185">
        <v>0</v>
      </c>
      <c r="CM1197" s="185">
        <v>57521</v>
      </c>
      <c r="CN1197" s="185">
        <v>177838</v>
      </c>
      <c r="CO1197" s="185">
        <v>0</v>
      </c>
      <c r="CP1197" s="185">
        <v>19829</v>
      </c>
      <c r="CQ1197" s="185">
        <v>0</v>
      </c>
      <c r="CR1197" s="185">
        <v>301990</v>
      </c>
      <c r="CS1197" s="185">
        <v>0</v>
      </c>
      <c r="CT1197" s="185">
        <v>0</v>
      </c>
      <c r="CU1197" s="185">
        <v>0</v>
      </c>
      <c r="CV1197" s="185">
        <v>0</v>
      </c>
      <c r="CW1197" s="185">
        <v>1856737</v>
      </c>
      <c r="CX1197" s="185">
        <v>340191</v>
      </c>
      <c r="CY1197" s="185">
        <v>1516546</v>
      </c>
      <c r="CZ1197" s="185" t="s">
        <v>8035</v>
      </c>
      <c r="DA1197" s="185">
        <v>144873</v>
      </c>
      <c r="DB1197" s="185">
        <v>143500</v>
      </c>
      <c r="DC1197" s="185">
        <v>202600</v>
      </c>
      <c r="DD1197" s="185">
        <v>1708000</v>
      </c>
      <c r="DE1197" s="185">
        <v>68300</v>
      </c>
      <c r="DF1197" s="185">
        <v>34200</v>
      </c>
      <c r="DG1197" s="185">
        <v>51200</v>
      </c>
      <c r="DH1197" s="185">
        <v>0</v>
      </c>
      <c r="DI1197" s="185">
        <v>30</v>
      </c>
      <c r="DJ1197" s="185">
        <v>0</v>
      </c>
      <c r="DK1197" s="185">
        <v>0</v>
      </c>
      <c r="DL1197" s="185">
        <v>0</v>
      </c>
      <c r="DM1197" s="187">
        <v>43831</v>
      </c>
      <c r="DN1197" s="187">
        <v>43850</v>
      </c>
      <c r="DO1197" s="185">
        <v>0</v>
      </c>
      <c r="DP1197" s="185">
        <v>67500</v>
      </c>
      <c r="DQ1197" s="185">
        <v>0</v>
      </c>
      <c r="DR1197" s="185" t="s">
        <v>1927</v>
      </c>
      <c r="DS1197" s="185" t="s">
        <v>1887</v>
      </c>
      <c r="DT1197" s="185">
        <v>67500</v>
      </c>
      <c r="DV1197" s="185" t="s">
        <v>2061</v>
      </c>
      <c r="DW1197" s="185">
        <v>1688000</v>
      </c>
      <c r="DX1197" s="185" t="s">
        <v>1896</v>
      </c>
    </row>
    <row r="1198" spans="1:128" x14ac:dyDescent="0.25">
      <c r="A1198" s="185">
        <v>30</v>
      </c>
      <c r="B1198" s="185">
        <v>5334000</v>
      </c>
      <c r="D1198" s="230">
        <v>5.2199999999999998E-3</v>
      </c>
      <c r="E1198" s="185">
        <v>27843</v>
      </c>
      <c r="F1198" s="185">
        <v>80435435</v>
      </c>
      <c r="I1198" s="185">
        <v>5334460</v>
      </c>
      <c r="J1198" s="185">
        <v>0</v>
      </c>
      <c r="L1198" s="185">
        <v>2163420</v>
      </c>
      <c r="M1198" s="185" t="s">
        <v>1889</v>
      </c>
      <c r="N1198" s="185" t="s">
        <v>7450</v>
      </c>
      <c r="Q1198" s="185" t="s">
        <v>1745</v>
      </c>
      <c r="R1198" s="185" t="s">
        <v>1264</v>
      </c>
      <c r="S1198" s="185" t="s">
        <v>306</v>
      </c>
      <c r="T1198" s="185" t="s">
        <v>306</v>
      </c>
      <c r="U1198" s="185" t="s">
        <v>7436</v>
      </c>
      <c r="V1198" s="185" t="s">
        <v>1963</v>
      </c>
      <c r="W1198" s="185" t="s">
        <v>7431</v>
      </c>
      <c r="X1198" s="185" t="s">
        <v>2033</v>
      </c>
      <c r="Y1198" s="185" t="s">
        <v>1881</v>
      </c>
      <c r="Z1198" s="185" t="s">
        <v>1909</v>
      </c>
      <c r="AA1198" s="185" t="s">
        <v>1883</v>
      </c>
      <c r="AB1198" s="185" t="s">
        <v>1883</v>
      </c>
      <c r="AC1198" s="185" t="s">
        <v>7451</v>
      </c>
      <c r="AD1198" s="185" t="s">
        <v>1989</v>
      </c>
      <c r="AE1198" s="185" t="s">
        <v>2074</v>
      </c>
      <c r="AF1198" s="185" t="s">
        <v>1889</v>
      </c>
      <c r="AG1198" s="185" t="s">
        <v>1984</v>
      </c>
      <c r="AH1198" s="185" t="s">
        <v>1912</v>
      </c>
      <c r="AI1198" s="185" t="s">
        <v>1890</v>
      </c>
      <c r="AK1198" s="185" t="s">
        <v>3689</v>
      </c>
      <c r="AL1198" s="185" t="s">
        <v>2880</v>
      </c>
      <c r="AM1198" s="185" t="s">
        <v>7452</v>
      </c>
      <c r="AN1198" s="185" t="s">
        <v>1894</v>
      </c>
      <c r="AO1198" s="185" t="s">
        <v>3686</v>
      </c>
      <c r="AP1198" s="185" t="s">
        <v>1896</v>
      </c>
      <c r="AQ1198" s="185" t="s">
        <v>1963</v>
      </c>
      <c r="AR1198" s="185" t="s">
        <v>1675</v>
      </c>
      <c r="AS1198" s="185">
        <v>5334460</v>
      </c>
      <c r="AT1198" s="185" t="s">
        <v>1675</v>
      </c>
      <c r="AV1198" s="185" t="s">
        <v>1920</v>
      </c>
      <c r="AW1198" s="185">
        <v>5334460</v>
      </c>
      <c r="AX1198" s="185">
        <v>0</v>
      </c>
      <c r="AY1198" s="185" t="s">
        <v>7453</v>
      </c>
      <c r="AZ1198" s="186">
        <v>20</v>
      </c>
      <c r="BA1198" s="231">
        <v>0</v>
      </c>
      <c r="BB1198" s="185">
        <v>0</v>
      </c>
      <c r="BD1198" s="187">
        <v>25489</v>
      </c>
      <c r="BE1198" s="187">
        <v>44048</v>
      </c>
      <c r="BF1198" s="187">
        <v>44048</v>
      </c>
      <c r="BH1198" s="187">
        <v>44048</v>
      </c>
      <c r="BO1198" s="185" t="s">
        <v>7450</v>
      </c>
      <c r="BR1198" s="185" t="s">
        <v>7454</v>
      </c>
      <c r="BV1198" s="185" t="s">
        <v>1901</v>
      </c>
      <c r="BW1198" s="185" t="s">
        <v>1926</v>
      </c>
      <c r="BX1198" s="185" t="s">
        <v>2025</v>
      </c>
      <c r="BY1198" s="187">
        <v>44048</v>
      </c>
      <c r="BZ1198" s="187">
        <v>44048</v>
      </c>
      <c r="CA1198" s="185">
        <v>0</v>
      </c>
      <c r="CB1198" s="185">
        <v>5334460</v>
      </c>
      <c r="CC1198" s="185">
        <v>0</v>
      </c>
      <c r="CD1198" s="185">
        <v>0</v>
      </c>
      <c r="CE1198" s="185">
        <v>1066892</v>
      </c>
      <c r="CF1198" s="185">
        <v>0</v>
      </c>
      <c r="CG1198" s="185">
        <v>0</v>
      </c>
      <c r="CH1198" s="185">
        <v>0</v>
      </c>
      <c r="CI1198" s="185">
        <v>0</v>
      </c>
      <c r="CK1198" s="185">
        <v>0</v>
      </c>
      <c r="CL1198" s="185">
        <v>0</v>
      </c>
      <c r="CM1198" s="185">
        <v>0</v>
      </c>
      <c r="CN1198" s="185">
        <v>0</v>
      </c>
      <c r="CO1198" s="185">
        <v>0</v>
      </c>
      <c r="CP1198" s="185">
        <v>0</v>
      </c>
      <c r="CQ1198" s="185">
        <v>0</v>
      </c>
      <c r="CR1198" s="185">
        <v>0</v>
      </c>
      <c r="CS1198" s="185">
        <v>0</v>
      </c>
      <c r="CT1198" s="185">
        <v>0</v>
      </c>
      <c r="CU1198" s="185">
        <v>0</v>
      </c>
      <c r="CV1198" s="185">
        <v>0</v>
      </c>
      <c r="CW1198" s="185">
        <v>6401352</v>
      </c>
      <c r="CX1198" s="185">
        <v>899315</v>
      </c>
      <c r="CY1198" s="185">
        <v>5502037</v>
      </c>
      <c r="CZ1198" s="185" t="s">
        <v>8035</v>
      </c>
      <c r="DA1198" s="185">
        <v>444538</v>
      </c>
      <c r="DB1198" s="185">
        <v>453400</v>
      </c>
      <c r="DC1198" s="185">
        <v>640100</v>
      </c>
      <c r="DD1198" s="185">
        <v>5334000</v>
      </c>
      <c r="DE1198" s="185">
        <v>213400</v>
      </c>
      <c r="DF1198" s="185">
        <v>106700</v>
      </c>
      <c r="DG1198" s="185">
        <v>160000</v>
      </c>
      <c r="DH1198" s="185">
        <v>0</v>
      </c>
      <c r="DI1198" s="185">
        <v>30</v>
      </c>
      <c r="DJ1198" s="185">
        <v>0</v>
      </c>
      <c r="DK1198" s="185">
        <v>0</v>
      </c>
      <c r="DL1198" s="185">
        <v>152492</v>
      </c>
      <c r="DM1198" s="187">
        <v>44048</v>
      </c>
      <c r="DN1198" s="187">
        <v>44049</v>
      </c>
      <c r="DO1198" s="185">
        <v>0</v>
      </c>
      <c r="DP1198" s="185">
        <v>213400</v>
      </c>
      <c r="DQ1198" s="185">
        <v>53300</v>
      </c>
      <c r="DR1198" s="185" t="s">
        <v>2043</v>
      </c>
      <c r="DS1198" s="185" t="s">
        <v>1903</v>
      </c>
      <c r="DT1198" s="185">
        <v>213400</v>
      </c>
      <c r="DV1198" s="185" t="s">
        <v>1928</v>
      </c>
      <c r="DW1198" s="185">
        <v>5334000</v>
      </c>
      <c r="DX1198" s="185" t="s">
        <v>1896</v>
      </c>
    </row>
    <row r="1199" spans="1:128" x14ac:dyDescent="0.25">
      <c r="A1199" s="185">
        <v>30</v>
      </c>
      <c r="B1199" s="185">
        <v>1608000</v>
      </c>
      <c r="D1199" s="230">
        <v>2.436E-2</v>
      </c>
      <c r="E1199" s="185">
        <v>39171</v>
      </c>
      <c r="F1199" s="185">
        <v>80450008</v>
      </c>
      <c r="I1199" s="185">
        <v>1367323</v>
      </c>
      <c r="J1199" s="185">
        <v>575218</v>
      </c>
      <c r="L1199" s="185">
        <v>1542986</v>
      </c>
      <c r="M1199" s="185" t="s">
        <v>1889</v>
      </c>
      <c r="N1199" s="185" t="s">
        <v>2044</v>
      </c>
      <c r="R1199" s="185" t="s">
        <v>1879</v>
      </c>
      <c r="S1199" s="185" t="s">
        <v>306</v>
      </c>
      <c r="T1199" s="185" t="s">
        <v>571</v>
      </c>
      <c r="U1199" s="185" t="s">
        <v>460</v>
      </c>
      <c r="V1199" s="185" t="s">
        <v>1949</v>
      </c>
      <c r="W1199" s="185" t="s">
        <v>97</v>
      </c>
      <c r="X1199" s="185" t="s">
        <v>2045</v>
      </c>
      <c r="Y1199" s="185" t="s">
        <v>1881</v>
      </c>
      <c r="Z1199" s="185" t="s">
        <v>1909</v>
      </c>
      <c r="AA1199" s="185" t="s">
        <v>1883</v>
      </c>
      <c r="AB1199" s="185" t="s">
        <v>1913</v>
      </c>
      <c r="AC1199" s="185" t="s">
        <v>6098</v>
      </c>
      <c r="AD1199" s="185" t="s">
        <v>2035</v>
      </c>
      <c r="AE1199" s="185" t="s">
        <v>1989</v>
      </c>
      <c r="AF1199" s="185" t="s">
        <v>1888</v>
      </c>
      <c r="AG1199" s="185" t="s">
        <v>1889</v>
      </c>
      <c r="AH1199" s="185" t="s">
        <v>1912</v>
      </c>
      <c r="AI1199" s="185" t="s">
        <v>1890</v>
      </c>
      <c r="AJ1199" s="185" t="s">
        <v>1913</v>
      </c>
      <c r="AK1199" s="185" t="s">
        <v>3286</v>
      </c>
      <c r="AL1199" s="185" t="s">
        <v>6099</v>
      </c>
      <c r="AM1199" s="185" t="s">
        <v>6100</v>
      </c>
      <c r="AN1199" s="185" t="s">
        <v>2092</v>
      </c>
      <c r="AO1199" s="185" t="s">
        <v>4878</v>
      </c>
      <c r="AP1199" s="185" t="s">
        <v>1896</v>
      </c>
      <c r="AQ1199" s="185" t="s">
        <v>1949</v>
      </c>
      <c r="AR1199" s="185" t="s">
        <v>3251</v>
      </c>
      <c r="AS1199" s="185">
        <v>1150436</v>
      </c>
      <c r="AT1199" s="185" t="s">
        <v>3251</v>
      </c>
      <c r="AV1199" s="185" t="s">
        <v>1920</v>
      </c>
      <c r="AW1199" s="185">
        <v>1150436</v>
      </c>
      <c r="AX1199" s="185">
        <v>0</v>
      </c>
      <c r="AY1199" s="185" t="s">
        <v>2050</v>
      </c>
      <c r="AZ1199" s="186">
        <v>0</v>
      </c>
      <c r="BA1199" s="231">
        <v>0</v>
      </c>
      <c r="BB1199" s="185">
        <v>20</v>
      </c>
      <c r="BC1199" s="185" t="s">
        <v>1332</v>
      </c>
      <c r="BD1199" s="187">
        <v>24788</v>
      </c>
      <c r="BE1199" s="187">
        <v>33605</v>
      </c>
      <c r="BF1199" s="187">
        <v>39805</v>
      </c>
      <c r="BH1199" s="187">
        <v>43102</v>
      </c>
      <c r="BI1199" s="187">
        <v>43466</v>
      </c>
      <c r="BM1199" s="185" t="s">
        <v>2103</v>
      </c>
      <c r="BN1199" s="185" t="s">
        <v>1283</v>
      </c>
      <c r="BV1199" s="185" t="s">
        <v>1901</v>
      </c>
      <c r="BW1199" s="185" t="s">
        <v>1926</v>
      </c>
      <c r="BX1199" s="185" t="s">
        <v>1902</v>
      </c>
      <c r="BY1199" s="187">
        <v>42737</v>
      </c>
      <c r="BZ1199" s="187">
        <v>44198</v>
      </c>
      <c r="CA1199" s="185">
        <v>0</v>
      </c>
      <c r="CB1199" s="185">
        <v>1150436</v>
      </c>
      <c r="CC1199" s="185">
        <v>0</v>
      </c>
      <c r="CD1199" s="185">
        <v>102854</v>
      </c>
      <c r="CE1199" s="185">
        <v>0</v>
      </c>
      <c r="CF1199" s="185">
        <v>0</v>
      </c>
      <c r="CG1199" s="185">
        <v>0</v>
      </c>
      <c r="CH1199" s="185">
        <v>0</v>
      </c>
      <c r="CI1199" s="185">
        <v>0</v>
      </c>
      <c r="CK1199" s="185">
        <v>740633</v>
      </c>
      <c r="CL1199" s="185">
        <v>0</v>
      </c>
      <c r="CM1199" s="185">
        <v>23967</v>
      </c>
      <c r="CN1199" s="185">
        <v>70464</v>
      </c>
      <c r="CO1199" s="185">
        <v>0</v>
      </c>
      <c r="CP1199" s="185">
        <v>66098</v>
      </c>
      <c r="CQ1199" s="185">
        <v>0</v>
      </c>
      <c r="CR1199" s="185">
        <v>362867</v>
      </c>
      <c r="CS1199" s="185">
        <v>76696</v>
      </c>
      <c r="CT1199" s="185">
        <v>0</v>
      </c>
      <c r="CU1199" s="185">
        <v>0</v>
      </c>
      <c r="CV1199" s="185">
        <v>0</v>
      </c>
      <c r="CW1199" s="185">
        <v>2905041</v>
      </c>
      <c r="CX1199" s="185">
        <v>881485</v>
      </c>
      <c r="CY1199" s="185">
        <v>2023556</v>
      </c>
      <c r="CZ1199" s="185" t="s">
        <v>8035</v>
      </c>
      <c r="DA1199" s="185">
        <v>209777</v>
      </c>
      <c r="DB1199" s="185">
        <v>136700</v>
      </c>
      <c r="DC1199" s="185">
        <v>193000</v>
      </c>
      <c r="DD1199" s="185">
        <v>2414000</v>
      </c>
      <c r="DE1199" s="185">
        <v>96600</v>
      </c>
      <c r="DF1199" s="185">
        <v>48300</v>
      </c>
      <c r="DG1199" s="185">
        <v>72400</v>
      </c>
      <c r="DH1199" s="185">
        <v>88834</v>
      </c>
      <c r="DI1199" s="185">
        <v>30</v>
      </c>
      <c r="DJ1199" s="185">
        <v>0</v>
      </c>
      <c r="DK1199" s="185">
        <v>0</v>
      </c>
      <c r="DL1199" s="185">
        <v>0</v>
      </c>
      <c r="DM1199" s="187">
        <v>44383</v>
      </c>
      <c r="DN1199" s="187">
        <v>44404</v>
      </c>
      <c r="DO1199" s="185">
        <v>0</v>
      </c>
      <c r="DP1199" s="185">
        <v>64300</v>
      </c>
      <c r="DQ1199" s="185">
        <v>0</v>
      </c>
      <c r="DR1199" s="185" t="s">
        <v>2051</v>
      </c>
      <c r="DS1199" s="185" t="s">
        <v>1903</v>
      </c>
      <c r="DT1199" s="185">
        <v>64300</v>
      </c>
      <c r="DV1199" s="185" t="s">
        <v>1928</v>
      </c>
      <c r="DW1199" s="185">
        <v>1608000</v>
      </c>
      <c r="DX1199" s="185" t="s">
        <v>1896</v>
      </c>
    </row>
    <row r="1200" spans="1:128" x14ac:dyDescent="0.25">
      <c r="A1200" s="185">
        <v>30</v>
      </c>
      <c r="B1200" s="185">
        <v>1665000</v>
      </c>
      <c r="D1200" s="230">
        <v>1.044E-2</v>
      </c>
      <c r="E1200" s="185">
        <v>17383</v>
      </c>
      <c r="F1200" s="185">
        <v>80496075</v>
      </c>
      <c r="I1200" s="185">
        <v>1903246</v>
      </c>
      <c r="J1200" s="185">
        <v>832461</v>
      </c>
      <c r="L1200" s="185">
        <v>2061568</v>
      </c>
      <c r="M1200" s="185" t="s">
        <v>1889</v>
      </c>
      <c r="N1200" s="185" t="s">
        <v>1878</v>
      </c>
      <c r="R1200" s="185" t="s">
        <v>1879</v>
      </c>
      <c r="S1200" s="185" t="s">
        <v>329</v>
      </c>
      <c r="T1200" s="185" t="s">
        <v>426</v>
      </c>
      <c r="U1200" s="185" t="s">
        <v>682</v>
      </c>
      <c r="V1200" s="185" t="s">
        <v>1272</v>
      </c>
      <c r="W1200" s="185" t="s">
        <v>555</v>
      </c>
      <c r="X1200" s="185" t="s">
        <v>1880</v>
      </c>
      <c r="Y1200" s="185" t="s">
        <v>1881</v>
      </c>
      <c r="Z1200" s="185" t="s">
        <v>1909</v>
      </c>
      <c r="AA1200" s="185" t="s">
        <v>1883</v>
      </c>
      <c r="AB1200" s="185" t="s">
        <v>1913</v>
      </c>
      <c r="AC1200" s="185" t="s">
        <v>6101</v>
      </c>
      <c r="AD1200" s="185" t="s">
        <v>1928</v>
      </c>
      <c r="AE1200" s="185" t="s">
        <v>1887</v>
      </c>
      <c r="AF1200" s="185" t="s">
        <v>1888</v>
      </c>
      <c r="AG1200" s="185" t="s">
        <v>1889</v>
      </c>
      <c r="AH1200" s="185" t="s">
        <v>1883</v>
      </c>
      <c r="AI1200" s="185" t="s">
        <v>1890</v>
      </c>
      <c r="AK1200" s="185" t="s">
        <v>5143</v>
      </c>
      <c r="AL1200" s="185" t="s">
        <v>2423</v>
      </c>
      <c r="AM1200" s="185" t="s">
        <v>6102</v>
      </c>
      <c r="AN1200" s="185" t="s">
        <v>6103</v>
      </c>
      <c r="AO1200" s="185" t="s">
        <v>6104</v>
      </c>
      <c r="AP1200" s="185" t="s">
        <v>1896</v>
      </c>
      <c r="AQ1200" s="185" t="s">
        <v>1272</v>
      </c>
      <c r="AR1200" s="185" t="s">
        <v>1935</v>
      </c>
      <c r="AS1200" s="185">
        <v>1664922</v>
      </c>
      <c r="AT1200" s="185" t="s">
        <v>1935</v>
      </c>
      <c r="AV1200" s="185" t="s">
        <v>1920</v>
      </c>
      <c r="AW1200" s="185">
        <v>1664922</v>
      </c>
      <c r="AX1200" s="185">
        <v>0</v>
      </c>
      <c r="AY1200" s="185" t="s">
        <v>1899</v>
      </c>
      <c r="AZ1200" s="186">
        <v>0</v>
      </c>
      <c r="BA1200" s="231">
        <v>0</v>
      </c>
      <c r="BB1200" s="185">
        <v>0</v>
      </c>
      <c r="BD1200" s="187">
        <v>26351</v>
      </c>
      <c r="BE1200" s="187">
        <v>40774</v>
      </c>
      <c r="BF1200" s="187">
        <v>40774</v>
      </c>
      <c r="BH1200" s="187">
        <v>42601</v>
      </c>
      <c r="BI1200" s="187">
        <v>43330</v>
      </c>
      <c r="BO1200" s="185" t="s">
        <v>2023</v>
      </c>
      <c r="BR1200" s="185" t="s">
        <v>2024</v>
      </c>
      <c r="BV1200" s="185" t="s">
        <v>1901</v>
      </c>
      <c r="BW1200" s="185" t="s">
        <v>1926</v>
      </c>
      <c r="BX1200" s="185" t="s">
        <v>1902</v>
      </c>
      <c r="BY1200" s="187">
        <v>42601</v>
      </c>
      <c r="BZ1200" s="187">
        <v>44062</v>
      </c>
      <c r="CA1200" s="185">
        <v>0</v>
      </c>
      <c r="CB1200" s="185">
        <v>1664922</v>
      </c>
      <c r="CC1200" s="185">
        <v>0</v>
      </c>
      <c r="CD1200" s="185">
        <v>102854</v>
      </c>
      <c r="CE1200" s="185">
        <v>0</v>
      </c>
      <c r="CF1200" s="185">
        <v>0</v>
      </c>
      <c r="CG1200" s="185">
        <v>0</v>
      </c>
      <c r="CH1200" s="185">
        <v>0</v>
      </c>
      <c r="CI1200" s="185">
        <v>0</v>
      </c>
      <c r="CK1200" s="185">
        <v>0</v>
      </c>
      <c r="CL1200" s="185">
        <v>0</v>
      </c>
      <c r="CM1200" s="185">
        <v>0</v>
      </c>
      <c r="CN1200" s="185">
        <v>0</v>
      </c>
      <c r="CO1200" s="185">
        <v>0</v>
      </c>
      <c r="CP1200" s="185">
        <v>66098</v>
      </c>
      <c r="CQ1200" s="185">
        <v>0</v>
      </c>
      <c r="CR1200" s="185">
        <v>0</v>
      </c>
      <c r="CS1200" s="185">
        <v>0</v>
      </c>
      <c r="CT1200" s="185">
        <v>0</v>
      </c>
      <c r="CU1200" s="185">
        <v>0</v>
      </c>
      <c r="CV1200" s="185">
        <v>0</v>
      </c>
      <c r="CW1200" s="185">
        <v>1833874</v>
      </c>
      <c r="CX1200" s="185">
        <v>467394</v>
      </c>
      <c r="CY1200" s="185">
        <v>1366480</v>
      </c>
      <c r="CZ1200" s="185" t="s">
        <v>8035</v>
      </c>
      <c r="DA1200" s="185">
        <v>152823</v>
      </c>
      <c r="DB1200" s="185">
        <v>141500</v>
      </c>
      <c r="DC1200" s="185">
        <v>199800</v>
      </c>
      <c r="DD1200" s="185">
        <v>1731000</v>
      </c>
      <c r="DE1200" s="185">
        <v>69200</v>
      </c>
      <c r="DF1200" s="185">
        <v>34600</v>
      </c>
      <c r="DG1200" s="185">
        <v>51900</v>
      </c>
      <c r="DH1200" s="185">
        <v>0</v>
      </c>
      <c r="DI1200" s="185">
        <v>30</v>
      </c>
      <c r="DJ1200" s="185">
        <v>0</v>
      </c>
      <c r="DK1200" s="185">
        <v>0</v>
      </c>
      <c r="DL1200" s="185">
        <v>0</v>
      </c>
      <c r="DM1200" s="187">
        <v>44256</v>
      </c>
      <c r="DN1200" s="187">
        <v>44300</v>
      </c>
      <c r="DO1200" s="185">
        <v>0</v>
      </c>
      <c r="DP1200" s="185">
        <v>66600</v>
      </c>
      <c r="DQ1200" s="185">
        <v>0</v>
      </c>
      <c r="DR1200" s="185" t="s">
        <v>1888</v>
      </c>
      <c r="DS1200" s="185" t="s">
        <v>1903</v>
      </c>
      <c r="DT1200" s="185">
        <v>66600</v>
      </c>
      <c r="DV1200" s="185" t="s">
        <v>1946</v>
      </c>
      <c r="DW1200" s="185">
        <v>1665000</v>
      </c>
      <c r="DX1200" s="185" t="s">
        <v>1896</v>
      </c>
    </row>
    <row r="1201" spans="1:128" x14ac:dyDescent="0.25">
      <c r="A1201" s="185">
        <v>29</v>
      </c>
      <c r="B1201" s="185">
        <v>4552033</v>
      </c>
      <c r="C1201" s="185">
        <v>1</v>
      </c>
      <c r="D1201" s="230">
        <v>2.436E-2</v>
      </c>
      <c r="E1201" s="185">
        <v>110888</v>
      </c>
      <c r="F1201" s="185">
        <v>80497472</v>
      </c>
      <c r="H1201" s="185" t="s">
        <v>1332</v>
      </c>
      <c r="I1201" s="185">
        <v>4846616</v>
      </c>
      <c r="J1201" s="185">
        <v>1648242</v>
      </c>
      <c r="L1201" s="185">
        <v>5469272</v>
      </c>
      <c r="M1201" s="185" t="s">
        <v>1889</v>
      </c>
      <c r="N1201" s="185" t="s">
        <v>1407</v>
      </c>
      <c r="R1201" s="185" t="s">
        <v>2399</v>
      </c>
      <c r="S1201" s="185" t="s">
        <v>306</v>
      </c>
      <c r="T1201" s="185" t="s">
        <v>306</v>
      </c>
      <c r="U1201" s="185" t="s">
        <v>4692</v>
      </c>
      <c r="V1201" s="185" t="s">
        <v>1963</v>
      </c>
      <c r="W1201" s="185" t="s">
        <v>12</v>
      </c>
      <c r="X1201" s="185" t="s">
        <v>1880</v>
      </c>
      <c r="Y1201" s="185" t="s">
        <v>1881</v>
      </c>
      <c r="Z1201" s="185" t="s">
        <v>1909</v>
      </c>
      <c r="AA1201" s="185" t="s">
        <v>1883</v>
      </c>
      <c r="AB1201" s="185" t="s">
        <v>1883</v>
      </c>
      <c r="AC1201" s="185" t="s">
        <v>6106</v>
      </c>
      <c r="AD1201" s="185" t="s">
        <v>1989</v>
      </c>
      <c r="AE1201" s="185" t="s">
        <v>1903</v>
      </c>
      <c r="AF1201" s="185" t="s">
        <v>1889</v>
      </c>
      <c r="AG1201" s="185" t="s">
        <v>1887</v>
      </c>
      <c r="AH1201" s="185" t="s">
        <v>1912</v>
      </c>
      <c r="AI1201" s="185" t="s">
        <v>1890</v>
      </c>
      <c r="AK1201" s="185" t="s">
        <v>2030</v>
      </c>
      <c r="AL1201" s="185" t="s">
        <v>2813</v>
      </c>
      <c r="AM1201" s="185" t="s">
        <v>6107</v>
      </c>
      <c r="AN1201" s="185" t="s">
        <v>2993</v>
      </c>
      <c r="AO1201" s="185" t="s">
        <v>2671</v>
      </c>
      <c r="AP1201" s="185" t="s">
        <v>1896</v>
      </c>
      <c r="AQ1201" s="185" t="s">
        <v>1963</v>
      </c>
      <c r="AR1201" s="185" t="s">
        <v>2596</v>
      </c>
      <c r="AS1201" s="185">
        <v>4709262</v>
      </c>
      <c r="AT1201" s="185" t="s">
        <v>2596</v>
      </c>
      <c r="AV1201" s="185" t="s">
        <v>1920</v>
      </c>
      <c r="AW1201" s="185">
        <v>4709262</v>
      </c>
      <c r="AX1201" s="185">
        <v>0</v>
      </c>
      <c r="AY1201" s="185" t="s">
        <v>4077</v>
      </c>
      <c r="AZ1201" s="186">
        <v>0</v>
      </c>
      <c r="BA1201" s="231">
        <v>0</v>
      </c>
      <c r="BB1201" s="185">
        <v>0</v>
      </c>
      <c r="BC1201" s="185" t="s">
        <v>1332</v>
      </c>
      <c r="BD1201" s="187">
        <v>27482</v>
      </c>
      <c r="BE1201" s="187">
        <v>38393</v>
      </c>
      <c r="BF1201" s="187">
        <v>43801</v>
      </c>
      <c r="BH1201" s="187">
        <v>43141</v>
      </c>
      <c r="BI1201" s="187">
        <v>43505</v>
      </c>
      <c r="BO1201" s="185" t="s">
        <v>1407</v>
      </c>
      <c r="BR1201" s="185" t="s">
        <v>4061</v>
      </c>
      <c r="BV1201" s="185" t="s">
        <v>1901</v>
      </c>
      <c r="BW1201" s="185" t="s">
        <v>1926</v>
      </c>
      <c r="BX1201" s="185" t="s">
        <v>2405</v>
      </c>
      <c r="BY1201" s="187">
        <v>43871</v>
      </c>
      <c r="BZ1201" s="187">
        <v>44237</v>
      </c>
      <c r="CA1201" s="185">
        <v>0</v>
      </c>
      <c r="CB1201" s="185">
        <v>4709262</v>
      </c>
      <c r="CC1201" s="185">
        <v>0</v>
      </c>
      <c r="CD1201" s="185">
        <v>0</v>
      </c>
      <c r="CE1201" s="185">
        <v>0</v>
      </c>
      <c r="CF1201" s="185">
        <v>0</v>
      </c>
      <c r="CG1201" s="185">
        <v>0</v>
      </c>
      <c r="CH1201" s="185">
        <v>0</v>
      </c>
      <c r="CI1201" s="185">
        <v>0</v>
      </c>
      <c r="CK1201" s="185">
        <v>0</v>
      </c>
      <c r="CL1201" s="185">
        <v>0</v>
      </c>
      <c r="CM1201" s="185">
        <v>0</v>
      </c>
      <c r="CN1201" s="185">
        <v>0</v>
      </c>
      <c r="CO1201" s="185">
        <v>0</v>
      </c>
      <c r="CP1201" s="185">
        <v>0</v>
      </c>
      <c r="CQ1201" s="185">
        <v>0</v>
      </c>
      <c r="CR1201" s="185">
        <v>0</v>
      </c>
      <c r="CS1201" s="185">
        <v>0</v>
      </c>
      <c r="CT1201" s="185">
        <v>0</v>
      </c>
      <c r="CU1201" s="185">
        <v>0</v>
      </c>
      <c r="CV1201" s="185">
        <v>0</v>
      </c>
      <c r="CW1201" s="185">
        <v>4709262</v>
      </c>
      <c r="CX1201" s="185">
        <v>2219090</v>
      </c>
      <c r="CY1201" s="185">
        <v>2490172</v>
      </c>
      <c r="CZ1201" s="185" t="s">
        <v>8035</v>
      </c>
      <c r="DA1201" s="185">
        <v>392439</v>
      </c>
      <c r="DB1201" s="185">
        <v>400300</v>
      </c>
      <c r="DC1201" s="185">
        <v>565100</v>
      </c>
      <c r="DD1201" s="185">
        <v>4709000</v>
      </c>
      <c r="DE1201" s="185">
        <v>188400</v>
      </c>
      <c r="DF1201" s="185">
        <v>94200</v>
      </c>
      <c r="DG1201" s="185">
        <v>141300</v>
      </c>
      <c r="DH1201" s="185">
        <v>0</v>
      </c>
      <c r="DI1201" s="185">
        <v>30</v>
      </c>
      <c r="DJ1201" s="185">
        <v>0</v>
      </c>
      <c r="DK1201" s="185">
        <v>0</v>
      </c>
      <c r="DL1201" s="185">
        <v>97175</v>
      </c>
      <c r="DM1201" s="187">
        <v>44197</v>
      </c>
      <c r="DN1201" s="187">
        <v>44215</v>
      </c>
      <c r="DO1201" s="185">
        <v>0</v>
      </c>
      <c r="DP1201" s="185">
        <v>188400</v>
      </c>
      <c r="DQ1201" s="185">
        <v>47100</v>
      </c>
      <c r="DR1201" s="185" t="s">
        <v>1888</v>
      </c>
      <c r="DS1201" s="185" t="s">
        <v>1903</v>
      </c>
      <c r="DT1201" s="185">
        <v>188400</v>
      </c>
      <c r="DV1201" s="185" t="s">
        <v>1928</v>
      </c>
      <c r="DW1201" s="185">
        <v>4709000</v>
      </c>
      <c r="DX1201" s="185" t="s">
        <v>1896</v>
      </c>
    </row>
    <row r="1202" spans="1:128" x14ac:dyDescent="0.25">
      <c r="A1202" s="185">
        <v>30</v>
      </c>
      <c r="B1202" s="185">
        <v>3951000</v>
      </c>
      <c r="D1202" s="230">
        <v>2.436E-2</v>
      </c>
      <c r="E1202" s="185">
        <v>96246</v>
      </c>
      <c r="F1202" s="185">
        <v>80525241</v>
      </c>
      <c r="I1202" s="185">
        <v>4065960</v>
      </c>
      <c r="J1202" s="185">
        <v>1382756</v>
      </c>
      <c r="L1202" s="185">
        <v>4586917</v>
      </c>
      <c r="M1202" s="185" t="s">
        <v>1928</v>
      </c>
      <c r="N1202" s="185" t="s">
        <v>295</v>
      </c>
      <c r="R1202" s="185" t="s">
        <v>1879</v>
      </c>
      <c r="S1202" s="185" t="s">
        <v>150</v>
      </c>
      <c r="T1202" s="185" t="s">
        <v>121</v>
      </c>
      <c r="U1202" s="185" t="s">
        <v>682</v>
      </c>
      <c r="V1202" s="185" t="s">
        <v>1963</v>
      </c>
      <c r="W1202" s="185" t="s">
        <v>1502</v>
      </c>
      <c r="X1202" s="185" t="s">
        <v>1880</v>
      </c>
      <c r="Y1202" s="185" t="s">
        <v>1881</v>
      </c>
      <c r="Z1202" s="185" t="s">
        <v>2052</v>
      </c>
      <c r="AA1202" s="185" t="s">
        <v>1883</v>
      </c>
      <c r="AB1202" s="185" t="s">
        <v>1913</v>
      </c>
      <c r="AC1202" s="185" t="s">
        <v>6108</v>
      </c>
      <c r="AD1202" s="185" t="s">
        <v>2054</v>
      </c>
      <c r="AE1202" s="185" t="s">
        <v>1887</v>
      </c>
      <c r="AF1202" s="185" t="s">
        <v>1888</v>
      </c>
      <c r="AG1202" s="185" t="s">
        <v>1889</v>
      </c>
      <c r="AH1202" s="185" t="s">
        <v>1883</v>
      </c>
      <c r="AI1202" s="185" t="s">
        <v>1890</v>
      </c>
      <c r="AK1202" s="185" t="s">
        <v>6109</v>
      </c>
      <c r="AL1202" s="185" t="s">
        <v>4994</v>
      </c>
      <c r="AM1202" s="185" t="s">
        <v>6110</v>
      </c>
      <c r="AN1202" s="185" t="s">
        <v>6111</v>
      </c>
      <c r="AO1202" s="185" t="s">
        <v>6112</v>
      </c>
      <c r="AP1202" s="185" t="s">
        <v>1896</v>
      </c>
      <c r="AQ1202" s="185" t="s">
        <v>1963</v>
      </c>
      <c r="AR1202" s="185" t="s">
        <v>2307</v>
      </c>
      <c r="AS1202" s="185">
        <v>3950730</v>
      </c>
      <c r="AT1202" s="185" t="s">
        <v>2307</v>
      </c>
      <c r="AV1202" s="185" t="s">
        <v>1920</v>
      </c>
      <c r="AW1202" s="185">
        <v>3950730</v>
      </c>
      <c r="AX1202" s="185">
        <v>0</v>
      </c>
      <c r="AY1202" s="185" t="s">
        <v>2218</v>
      </c>
      <c r="AZ1202" s="186">
        <v>0</v>
      </c>
      <c r="BA1202" s="231">
        <v>0</v>
      </c>
      <c r="BB1202" s="185">
        <v>0</v>
      </c>
      <c r="BD1202" s="187">
        <v>27578</v>
      </c>
      <c r="BE1202" s="187">
        <v>42921</v>
      </c>
      <c r="BF1202" s="187">
        <v>42921</v>
      </c>
      <c r="BH1202" s="187">
        <v>43651</v>
      </c>
      <c r="BI1202" s="187">
        <v>44016</v>
      </c>
      <c r="BO1202" s="185" t="s">
        <v>295</v>
      </c>
      <c r="BR1202" s="185" t="s">
        <v>2060</v>
      </c>
      <c r="BV1202" s="185" t="s">
        <v>1901</v>
      </c>
      <c r="BW1202" s="185" t="s">
        <v>1926</v>
      </c>
      <c r="BX1202" s="185" t="s">
        <v>1902</v>
      </c>
      <c r="BY1202" s="187">
        <v>42921</v>
      </c>
      <c r="BZ1202" s="187">
        <v>44017</v>
      </c>
      <c r="CA1202" s="185">
        <v>0</v>
      </c>
      <c r="CB1202" s="185">
        <v>3950730</v>
      </c>
      <c r="CC1202" s="185">
        <v>0</v>
      </c>
      <c r="CD1202" s="185">
        <v>0</v>
      </c>
      <c r="CE1202" s="185">
        <v>0</v>
      </c>
      <c r="CF1202" s="185">
        <v>0</v>
      </c>
      <c r="CG1202" s="185">
        <v>0</v>
      </c>
      <c r="CH1202" s="185">
        <v>0</v>
      </c>
      <c r="CI1202" s="185">
        <v>0</v>
      </c>
      <c r="CK1202" s="185">
        <v>0</v>
      </c>
      <c r="CL1202" s="185">
        <v>0</v>
      </c>
      <c r="CM1202" s="185">
        <v>0</v>
      </c>
      <c r="CN1202" s="185">
        <v>0</v>
      </c>
      <c r="CO1202" s="185">
        <v>0</v>
      </c>
      <c r="CP1202" s="185">
        <v>0</v>
      </c>
      <c r="CQ1202" s="185">
        <v>0</v>
      </c>
      <c r="CR1202" s="185">
        <v>0</v>
      </c>
      <c r="CS1202" s="185">
        <v>0</v>
      </c>
      <c r="CT1202" s="185">
        <v>0</v>
      </c>
      <c r="CU1202" s="185">
        <v>0</v>
      </c>
      <c r="CV1202" s="185">
        <v>0</v>
      </c>
      <c r="CW1202" s="185">
        <v>3950730</v>
      </c>
      <c r="CX1202" s="185">
        <v>1160500</v>
      </c>
      <c r="CY1202" s="185">
        <v>2790230</v>
      </c>
      <c r="CZ1202" s="185" t="s">
        <v>8035</v>
      </c>
      <c r="DA1202" s="185">
        <v>329228</v>
      </c>
      <c r="DB1202" s="185">
        <v>335800</v>
      </c>
      <c r="DC1202" s="185">
        <v>474100</v>
      </c>
      <c r="DD1202" s="185">
        <v>3951000</v>
      </c>
      <c r="DE1202" s="185">
        <v>158000</v>
      </c>
      <c r="DF1202" s="185">
        <v>79000</v>
      </c>
      <c r="DG1202" s="185">
        <v>118500</v>
      </c>
      <c r="DH1202" s="185">
        <v>0</v>
      </c>
      <c r="DI1202" s="185">
        <v>30</v>
      </c>
      <c r="DJ1202" s="185">
        <v>0</v>
      </c>
      <c r="DK1202" s="185">
        <v>0</v>
      </c>
      <c r="DL1202" s="185">
        <v>0</v>
      </c>
      <c r="DM1202" s="187">
        <v>44291</v>
      </c>
      <c r="DN1202" s="187">
        <v>44309</v>
      </c>
      <c r="DO1202" s="185">
        <v>0</v>
      </c>
      <c r="DP1202" s="185">
        <v>158000</v>
      </c>
      <c r="DQ1202" s="185">
        <v>39500</v>
      </c>
      <c r="DR1202" s="185" t="s">
        <v>1888</v>
      </c>
      <c r="DS1202" s="185" t="s">
        <v>1903</v>
      </c>
      <c r="DT1202" s="185">
        <v>158000</v>
      </c>
      <c r="DV1202" s="185" t="s">
        <v>2061</v>
      </c>
      <c r="DW1202" s="185">
        <v>3951000</v>
      </c>
      <c r="DX1202" s="185" t="s">
        <v>1896</v>
      </c>
    </row>
    <row r="1203" spans="1:128" x14ac:dyDescent="0.25">
      <c r="A1203" s="185">
        <v>30</v>
      </c>
      <c r="B1203" s="185">
        <v>4709000</v>
      </c>
      <c r="D1203" s="230">
        <v>2.436E-2</v>
      </c>
      <c r="E1203" s="185">
        <v>114711</v>
      </c>
      <c r="F1203" s="185">
        <v>80528151</v>
      </c>
      <c r="I1203" s="185">
        <v>4846616</v>
      </c>
      <c r="J1203" s="185">
        <v>1648242</v>
      </c>
      <c r="L1203" s="185">
        <v>5687223</v>
      </c>
      <c r="M1203" s="185" t="s">
        <v>1889</v>
      </c>
      <c r="N1203" s="185" t="s">
        <v>295</v>
      </c>
      <c r="R1203" s="185" t="s">
        <v>1879</v>
      </c>
      <c r="S1203" s="185" t="s">
        <v>306</v>
      </c>
      <c r="T1203" s="185" t="s">
        <v>282</v>
      </c>
      <c r="U1203" s="185" t="s">
        <v>1906</v>
      </c>
      <c r="V1203" s="185" t="s">
        <v>1963</v>
      </c>
      <c r="W1203" s="185" t="s">
        <v>1351</v>
      </c>
      <c r="X1203" s="185" t="s">
        <v>2045</v>
      </c>
      <c r="Y1203" s="185" t="s">
        <v>1881</v>
      </c>
      <c r="Z1203" s="185" t="s">
        <v>1909</v>
      </c>
      <c r="AA1203" s="185" t="s">
        <v>1883</v>
      </c>
      <c r="AB1203" s="185" t="s">
        <v>1883</v>
      </c>
      <c r="AC1203" s="185" t="s">
        <v>6113</v>
      </c>
      <c r="AD1203" s="185" t="s">
        <v>1911</v>
      </c>
      <c r="AE1203" s="185" t="s">
        <v>1903</v>
      </c>
      <c r="AF1203" s="185" t="s">
        <v>1887</v>
      </c>
      <c r="AG1203" s="185" t="s">
        <v>1889</v>
      </c>
      <c r="AH1203" s="185" t="s">
        <v>1912</v>
      </c>
      <c r="AI1203" s="185" t="s">
        <v>1890</v>
      </c>
      <c r="AK1203" s="185" t="s">
        <v>6114</v>
      </c>
      <c r="AL1203" s="185" t="s">
        <v>5074</v>
      </c>
      <c r="AM1203" s="185" t="s">
        <v>6115</v>
      </c>
      <c r="AN1203" s="185" t="s">
        <v>2588</v>
      </c>
      <c r="AO1203" s="185" t="s">
        <v>2299</v>
      </c>
      <c r="AP1203" s="185" t="s">
        <v>1896</v>
      </c>
      <c r="AQ1203" s="185" t="s">
        <v>1963</v>
      </c>
      <c r="AR1203" s="185" t="s">
        <v>2596</v>
      </c>
      <c r="AS1203" s="185">
        <v>4709262</v>
      </c>
      <c r="AT1203" s="185" t="s">
        <v>2596</v>
      </c>
      <c r="AV1203" s="185" t="s">
        <v>1920</v>
      </c>
      <c r="AW1203" s="185">
        <v>4709262</v>
      </c>
      <c r="AX1203" s="185">
        <v>0</v>
      </c>
      <c r="AY1203" s="185" t="s">
        <v>2218</v>
      </c>
      <c r="AZ1203" s="186">
        <v>0</v>
      </c>
      <c r="BA1203" s="231">
        <v>0</v>
      </c>
      <c r="BB1203" s="185">
        <v>0</v>
      </c>
      <c r="BD1203" s="187">
        <v>27164</v>
      </c>
      <c r="BE1203" s="187">
        <v>42831</v>
      </c>
      <c r="BF1203" s="187">
        <v>42831</v>
      </c>
      <c r="BH1203" s="187">
        <v>43561</v>
      </c>
      <c r="BI1203" s="187">
        <v>43926</v>
      </c>
      <c r="BO1203" s="185" t="s">
        <v>295</v>
      </c>
      <c r="BR1203" s="185" t="s">
        <v>2060</v>
      </c>
      <c r="BV1203" s="185" t="s">
        <v>1901</v>
      </c>
      <c r="BW1203" s="185" t="s">
        <v>1896</v>
      </c>
      <c r="BX1203" s="185" t="s">
        <v>1902</v>
      </c>
      <c r="BY1203" s="187">
        <v>42831</v>
      </c>
      <c r="BZ1203" s="187">
        <v>44292</v>
      </c>
      <c r="CA1203" s="185">
        <v>0</v>
      </c>
      <c r="CB1203" s="185">
        <v>4709262</v>
      </c>
      <c r="CC1203" s="185">
        <v>0</v>
      </c>
      <c r="CD1203" s="185">
        <v>0</v>
      </c>
      <c r="CE1203" s="185">
        <v>0</v>
      </c>
      <c r="CF1203" s="185">
        <v>0</v>
      </c>
      <c r="CG1203" s="185">
        <v>0</v>
      </c>
      <c r="CH1203" s="185">
        <v>0</v>
      </c>
      <c r="CI1203" s="185">
        <v>0</v>
      </c>
      <c r="CK1203" s="185">
        <v>2625250</v>
      </c>
      <c r="CL1203" s="185">
        <v>0</v>
      </c>
      <c r="CM1203" s="185">
        <v>0</v>
      </c>
      <c r="CN1203" s="185">
        <v>0</v>
      </c>
      <c r="CO1203" s="185">
        <v>0</v>
      </c>
      <c r="CP1203" s="185">
        <v>0</v>
      </c>
      <c r="CQ1203" s="185">
        <v>0</v>
      </c>
      <c r="CR1203" s="185">
        <v>0</v>
      </c>
      <c r="CS1203" s="185">
        <v>313951</v>
      </c>
      <c r="CT1203" s="185">
        <v>0</v>
      </c>
      <c r="CU1203" s="185">
        <v>0</v>
      </c>
      <c r="CV1203" s="185">
        <v>0</v>
      </c>
      <c r="CW1203" s="185">
        <v>7919082</v>
      </c>
      <c r="CX1203" s="185">
        <v>1102184</v>
      </c>
      <c r="CY1203" s="185">
        <v>6816898</v>
      </c>
      <c r="CZ1203" s="185" t="s">
        <v>8035</v>
      </c>
      <c r="DA1203" s="185">
        <v>611209</v>
      </c>
      <c r="DB1203" s="185">
        <v>400300</v>
      </c>
      <c r="DC1203" s="185">
        <v>565100</v>
      </c>
      <c r="DD1203" s="185">
        <v>7335000</v>
      </c>
      <c r="DE1203" s="185">
        <v>293400</v>
      </c>
      <c r="DF1203" s="185">
        <v>146700</v>
      </c>
      <c r="DG1203" s="185">
        <v>220000</v>
      </c>
      <c r="DH1203" s="185">
        <v>0</v>
      </c>
      <c r="DI1203" s="185">
        <v>30</v>
      </c>
      <c r="DJ1203" s="185">
        <v>0</v>
      </c>
      <c r="DK1203" s="185">
        <v>0</v>
      </c>
      <c r="DL1203" s="185">
        <v>172202</v>
      </c>
      <c r="DM1203" s="187">
        <v>44386</v>
      </c>
      <c r="DN1203" s="187">
        <v>44407</v>
      </c>
      <c r="DO1203" s="185">
        <v>0</v>
      </c>
      <c r="DP1203" s="185">
        <v>188400</v>
      </c>
      <c r="DQ1203" s="185">
        <v>47100</v>
      </c>
      <c r="DR1203" s="185" t="s">
        <v>2051</v>
      </c>
      <c r="DS1203" s="185" t="s">
        <v>1903</v>
      </c>
      <c r="DT1203" s="185">
        <v>188400</v>
      </c>
      <c r="DV1203" s="185" t="s">
        <v>1928</v>
      </c>
      <c r="DW1203" s="185">
        <v>4709000</v>
      </c>
      <c r="DX1203" s="185" t="s">
        <v>1896</v>
      </c>
    </row>
    <row r="1204" spans="1:128" x14ac:dyDescent="0.25">
      <c r="A1204" s="185">
        <v>30</v>
      </c>
      <c r="B1204" s="185">
        <v>1418000</v>
      </c>
      <c r="D1204" s="230">
        <v>2.436E-2</v>
      </c>
      <c r="E1204" s="185">
        <v>34542</v>
      </c>
      <c r="F1204" s="185">
        <v>80656984</v>
      </c>
      <c r="I1204" s="185">
        <v>1295460</v>
      </c>
      <c r="J1204" s="185">
        <v>540724</v>
      </c>
      <c r="L1204" s="185">
        <v>1461891</v>
      </c>
      <c r="M1204" s="185" t="s">
        <v>1889</v>
      </c>
      <c r="N1204" s="185" t="s">
        <v>1929</v>
      </c>
      <c r="R1204" s="185" t="s">
        <v>1879</v>
      </c>
      <c r="S1204" s="185" t="s">
        <v>306</v>
      </c>
      <c r="T1204" s="185" t="s">
        <v>282</v>
      </c>
      <c r="U1204" s="185" t="s">
        <v>1906</v>
      </c>
      <c r="V1204" s="185" t="s">
        <v>1949</v>
      </c>
      <c r="W1204" s="185" t="s">
        <v>581</v>
      </c>
      <c r="X1204" s="185" t="s">
        <v>1880</v>
      </c>
      <c r="Y1204" s="185" t="s">
        <v>1881</v>
      </c>
      <c r="Z1204" s="185" t="s">
        <v>1909</v>
      </c>
      <c r="AA1204" s="185" t="s">
        <v>1883</v>
      </c>
      <c r="AB1204" s="185" t="s">
        <v>1883</v>
      </c>
      <c r="AC1204" s="185" t="s">
        <v>6116</v>
      </c>
      <c r="AD1204" s="185" t="s">
        <v>1911</v>
      </c>
      <c r="AE1204" s="185" t="s">
        <v>1903</v>
      </c>
      <c r="AF1204" s="185" t="s">
        <v>1887</v>
      </c>
      <c r="AG1204" s="185" t="s">
        <v>1889</v>
      </c>
      <c r="AH1204" s="185" t="s">
        <v>1912</v>
      </c>
      <c r="AI1204" s="185" t="s">
        <v>1890</v>
      </c>
      <c r="AK1204" s="185" t="s">
        <v>2055</v>
      </c>
      <c r="AL1204" s="185" t="s">
        <v>3166</v>
      </c>
      <c r="AM1204" s="185" t="s">
        <v>3000</v>
      </c>
      <c r="AN1204" s="185" t="s">
        <v>3001</v>
      </c>
      <c r="AO1204" s="185" t="s">
        <v>3002</v>
      </c>
      <c r="AP1204" s="185" t="s">
        <v>1896</v>
      </c>
      <c r="AQ1204" s="185" t="s">
        <v>1949</v>
      </c>
      <c r="AR1204" s="185" t="s">
        <v>2782</v>
      </c>
      <c r="AS1204" s="185">
        <v>1081448</v>
      </c>
      <c r="AT1204" s="185" t="s">
        <v>2782</v>
      </c>
      <c r="AV1204" s="185" t="s">
        <v>1920</v>
      </c>
      <c r="AW1204" s="185">
        <v>1081448</v>
      </c>
      <c r="AX1204" s="185">
        <v>0</v>
      </c>
      <c r="AY1204" s="185" t="s">
        <v>1936</v>
      </c>
      <c r="AZ1204" s="186">
        <v>0</v>
      </c>
      <c r="BA1204" s="231">
        <v>0</v>
      </c>
      <c r="BB1204" s="185">
        <v>0</v>
      </c>
      <c r="BC1204" s="185" t="s">
        <v>1332</v>
      </c>
      <c r="BD1204" s="187">
        <v>29153</v>
      </c>
      <c r="BE1204" s="187">
        <v>39479</v>
      </c>
      <c r="BF1204" s="187">
        <v>42888</v>
      </c>
      <c r="BH1204" s="187">
        <v>43132</v>
      </c>
      <c r="BI1204" s="187">
        <v>43496</v>
      </c>
      <c r="BM1204" s="185" t="s">
        <v>1900</v>
      </c>
      <c r="BN1204" s="185" t="s">
        <v>1275</v>
      </c>
      <c r="BV1204" s="185" t="s">
        <v>1901</v>
      </c>
      <c r="BW1204" s="185" t="s">
        <v>1896</v>
      </c>
      <c r="BX1204" s="185" t="s">
        <v>1902</v>
      </c>
      <c r="BY1204" s="187">
        <v>43132</v>
      </c>
      <c r="BZ1204" s="187">
        <v>44228</v>
      </c>
      <c r="CA1204" s="185">
        <v>0</v>
      </c>
      <c r="CB1204" s="185">
        <v>1081448</v>
      </c>
      <c r="CC1204" s="185">
        <v>0</v>
      </c>
      <c r="CD1204" s="185">
        <v>102854</v>
      </c>
      <c r="CE1204" s="185">
        <v>0</v>
      </c>
      <c r="CF1204" s="185">
        <v>0</v>
      </c>
      <c r="CG1204" s="185">
        <v>0</v>
      </c>
      <c r="CH1204" s="185">
        <v>0</v>
      </c>
      <c r="CI1204" s="185">
        <v>0</v>
      </c>
      <c r="CK1204" s="185">
        <v>0</v>
      </c>
      <c r="CL1204" s="185">
        <v>0</v>
      </c>
      <c r="CM1204" s="185">
        <v>84488</v>
      </c>
      <c r="CN1204" s="185">
        <v>0</v>
      </c>
      <c r="CO1204" s="185">
        <v>0</v>
      </c>
      <c r="CP1204" s="185">
        <v>66098</v>
      </c>
      <c r="CQ1204" s="185">
        <v>0</v>
      </c>
      <c r="CR1204" s="185">
        <v>252338</v>
      </c>
      <c r="CS1204" s="185">
        <v>0</v>
      </c>
      <c r="CT1204" s="185">
        <v>0</v>
      </c>
      <c r="CU1204" s="185">
        <v>0</v>
      </c>
      <c r="CV1204" s="185">
        <v>0</v>
      </c>
      <c r="CW1204" s="185">
        <v>1587226</v>
      </c>
      <c r="CX1204" s="185">
        <v>203575</v>
      </c>
      <c r="CY1204" s="185">
        <v>1383651</v>
      </c>
      <c r="CZ1204" s="185" t="s">
        <v>8035</v>
      </c>
      <c r="DA1204" s="185">
        <v>132269</v>
      </c>
      <c r="DB1204" s="185">
        <v>120500</v>
      </c>
      <c r="DC1204" s="185">
        <v>170200</v>
      </c>
      <c r="DD1204" s="185">
        <v>1484000</v>
      </c>
      <c r="DE1204" s="185">
        <v>59400</v>
      </c>
      <c r="DF1204" s="185">
        <v>29700</v>
      </c>
      <c r="DG1204" s="185">
        <v>44500</v>
      </c>
      <c r="DH1204" s="185">
        <v>0</v>
      </c>
      <c r="DI1204" s="185">
        <v>30</v>
      </c>
      <c r="DJ1204" s="185">
        <v>0</v>
      </c>
      <c r="DK1204" s="185">
        <v>0</v>
      </c>
      <c r="DL1204" s="185">
        <v>0</v>
      </c>
      <c r="DM1204" s="187">
        <v>44197</v>
      </c>
      <c r="DN1204" s="187">
        <v>44201</v>
      </c>
      <c r="DO1204" s="185">
        <v>0</v>
      </c>
      <c r="DP1204" s="185">
        <v>56700</v>
      </c>
      <c r="DQ1204" s="185">
        <v>0</v>
      </c>
      <c r="DR1204" s="185" t="s">
        <v>1888</v>
      </c>
      <c r="DS1204" s="185" t="s">
        <v>1903</v>
      </c>
      <c r="DT1204" s="185">
        <v>56700</v>
      </c>
      <c r="DV1204" s="185" t="s">
        <v>1928</v>
      </c>
      <c r="DW1204" s="185">
        <v>1418000</v>
      </c>
      <c r="DX1204" s="185" t="s">
        <v>1896</v>
      </c>
    </row>
    <row r="1205" spans="1:128" x14ac:dyDescent="0.25">
      <c r="A1205" s="185">
        <v>30</v>
      </c>
      <c r="B1205" s="185">
        <v>7863000</v>
      </c>
      <c r="D1205" s="230">
        <v>5.2199999999999998E-3</v>
      </c>
      <c r="E1205" s="185">
        <v>41045</v>
      </c>
      <c r="F1205" s="185">
        <v>80726208</v>
      </c>
      <c r="I1205" s="185">
        <v>8092639</v>
      </c>
      <c r="J1205" s="185">
        <v>2752153</v>
      </c>
      <c r="L1205" s="185">
        <v>8747913</v>
      </c>
      <c r="M1205" s="185" t="s">
        <v>1889</v>
      </c>
      <c r="N1205" s="185" t="s">
        <v>5601</v>
      </c>
      <c r="Q1205" s="185" t="s">
        <v>7571</v>
      </c>
      <c r="R1205" s="185" t="s">
        <v>2674</v>
      </c>
      <c r="S1205" s="185" t="s">
        <v>306</v>
      </c>
      <c r="T1205" s="185" t="s">
        <v>306</v>
      </c>
      <c r="U1205" s="185" t="s">
        <v>6117</v>
      </c>
      <c r="V1205" s="185" t="s">
        <v>853</v>
      </c>
      <c r="W1205" s="185" t="s">
        <v>1754</v>
      </c>
      <c r="X1205" s="185" t="s">
        <v>1880</v>
      </c>
      <c r="Y1205" s="185" t="s">
        <v>1987</v>
      </c>
      <c r="Z1205" s="185" t="s">
        <v>1909</v>
      </c>
      <c r="AA1205" s="185" t="s">
        <v>1883</v>
      </c>
      <c r="AB1205" s="185" t="s">
        <v>1883</v>
      </c>
      <c r="AC1205" s="185" t="s">
        <v>6118</v>
      </c>
      <c r="AD1205" s="185" t="s">
        <v>1989</v>
      </c>
      <c r="AE1205" s="185" t="s">
        <v>1887</v>
      </c>
      <c r="AF1205" s="185" t="s">
        <v>1984</v>
      </c>
      <c r="AG1205" s="185" t="s">
        <v>1889</v>
      </c>
      <c r="AH1205" s="185" t="s">
        <v>1883</v>
      </c>
      <c r="AI1205" s="185" t="s">
        <v>1890</v>
      </c>
      <c r="AK1205" s="185" t="s">
        <v>2658</v>
      </c>
      <c r="AL1205" s="185" t="s">
        <v>2912</v>
      </c>
      <c r="AM1205" s="185" t="s">
        <v>6119</v>
      </c>
      <c r="AN1205" s="185" t="s">
        <v>6119</v>
      </c>
      <c r="AP1205" s="185" t="s">
        <v>1896</v>
      </c>
      <c r="AQ1205" s="185" t="s">
        <v>853</v>
      </c>
      <c r="AR1205" s="185" t="s">
        <v>854</v>
      </c>
      <c r="AS1205" s="185">
        <v>7863293</v>
      </c>
      <c r="AT1205" s="185" t="s">
        <v>854</v>
      </c>
      <c r="AV1205" s="185" t="s">
        <v>1920</v>
      </c>
      <c r="AW1205" s="185">
        <v>7863293</v>
      </c>
      <c r="AX1205" s="185">
        <v>0</v>
      </c>
      <c r="AY1205" s="185" t="s">
        <v>5606</v>
      </c>
      <c r="AZ1205" s="186">
        <v>50</v>
      </c>
      <c r="BA1205" s="231">
        <v>0</v>
      </c>
      <c r="BB1205" s="185">
        <v>0</v>
      </c>
      <c r="BD1205" s="187">
        <v>30174</v>
      </c>
      <c r="BE1205" s="187">
        <v>43789</v>
      </c>
      <c r="BF1205" s="187">
        <v>43789</v>
      </c>
      <c r="BH1205" s="187">
        <v>43789</v>
      </c>
      <c r="BO1205" s="185" t="s">
        <v>597</v>
      </c>
      <c r="BR1205" s="185" t="s">
        <v>2080</v>
      </c>
      <c r="BV1205" s="185" t="s">
        <v>1901</v>
      </c>
      <c r="BW1205" s="185" t="s">
        <v>1896</v>
      </c>
      <c r="BX1205" s="185" t="s">
        <v>2681</v>
      </c>
      <c r="BY1205" s="187">
        <v>43789</v>
      </c>
      <c r="BZ1205" s="187">
        <v>44155</v>
      </c>
      <c r="CA1205" s="185">
        <v>0</v>
      </c>
      <c r="CB1205" s="185">
        <v>7863293</v>
      </c>
      <c r="CC1205" s="185">
        <v>0</v>
      </c>
      <c r="CD1205" s="185">
        <v>0</v>
      </c>
      <c r="CE1205" s="185">
        <v>3931700</v>
      </c>
      <c r="CF1205" s="185">
        <v>0</v>
      </c>
      <c r="CG1205" s="185">
        <v>0</v>
      </c>
      <c r="CH1205" s="185">
        <v>0</v>
      </c>
      <c r="CI1205" s="185">
        <v>0</v>
      </c>
      <c r="CK1205" s="185">
        <v>0</v>
      </c>
      <c r="CL1205" s="185">
        <v>0</v>
      </c>
      <c r="CM1205" s="185">
        <v>0</v>
      </c>
      <c r="CN1205" s="185">
        <v>0</v>
      </c>
      <c r="CO1205" s="185">
        <v>0</v>
      </c>
      <c r="CP1205" s="185">
        <v>0</v>
      </c>
      <c r="CQ1205" s="185">
        <v>0</v>
      </c>
      <c r="CR1205" s="185">
        <v>0</v>
      </c>
      <c r="CS1205" s="185">
        <v>0</v>
      </c>
      <c r="CT1205" s="185">
        <v>0</v>
      </c>
      <c r="CU1205" s="185">
        <v>0</v>
      </c>
      <c r="CV1205" s="185">
        <v>0</v>
      </c>
      <c r="CW1205" s="185">
        <v>11794993</v>
      </c>
      <c r="CX1205" s="185">
        <v>2185638</v>
      </c>
      <c r="CY1205" s="185">
        <v>9609355</v>
      </c>
      <c r="CZ1205" s="185" t="s">
        <v>8035</v>
      </c>
      <c r="DA1205" s="185">
        <v>655274</v>
      </c>
      <c r="DB1205" s="185">
        <v>668400</v>
      </c>
      <c r="DC1205" s="185">
        <v>943600</v>
      </c>
      <c r="DD1205" s="185">
        <v>7863000</v>
      </c>
      <c r="DE1205" s="185">
        <v>314500</v>
      </c>
      <c r="DF1205" s="185">
        <v>157300</v>
      </c>
      <c r="DG1205" s="185">
        <v>235900</v>
      </c>
      <c r="DH1205" s="185">
        <v>0</v>
      </c>
      <c r="DI1205" s="185">
        <v>30</v>
      </c>
      <c r="DJ1205" s="185">
        <v>0</v>
      </c>
      <c r="DK1205" s="185">
        <v>0</v>
      </c>
      <c r="DL1205" s="185">
        <v>1084873</v>
      </c>
      <c r="DM1205" s="187">
        <v>43789</v>
      </c>
      <c r="DN1205" s="187">
        <v>43790</v>
      </c>
      <c r="DO1205" s="185">
        <v>0</v>
      </c>
      <c r="DP1205" s="185">
        <v>314500</v>
      </c>
      <c r="DQ1205" s="185">
        <v>78600</v>
      </c>
      <c r="DR1205" s="185" t="s">
        <v>1888</v>
      </c>
      <c r="DS1205" s="185" t="s">
        <v>1887</v>
      </c>
      <c r="DT1205" s="185">
        <v>314500</v>
      </c>
      <c r="DV1205" s="185" t="s">
        <v>1928</v>
      </c>
      <c r="DW1205" s="185">
        <v>7863000</v>
      </c>
      <c r="DX1205" s="185" t="s">
        <v>1896</v>
      </c>
    </row>
    <row r="1206" spans="1:128" x14ac:dyDescent="0.25">
      <c r="A1206" s="185">
        <v>30</v>
      </c>
      <c r="B1206" s="185">
        <v>2722000</v>
      </c>
      <c r="D1206" s="230">
        <v>2.436E-2</v>
      </c>
      <c r="E1206" s="185">
        <v>66308</v>
      </c>
      <c r="F1206" s="185">
        <v>80743884</v>
      </c>
      <c r="I1206" s="185">
        <v>2801291</v>
      </c>
      <c r="J1206" s="185">
        <v>952666</v>
      </c>
      <c r="L1206" s="185">
        <v>3034410</v>
      </c>
      <c r="M1206" s="185" t="s">
        <v>1889</v>
      </c>
      <c r="N1206" s="185" t="s">
        <v>295</v>
      </c>
      <c r="R1206" s="185" t="s">
        <v>1879</v>
      </c>
      <c r="S1206" s="185" t="s">
        <v>329</v>
      </c>
      <c r="T1206" s="185" t="s">
        <v>10</v>
      </c>
      <c r="U1206" s="185" t="s">
        <v>682</v>
      </c>
      <c r="V1206" s="185" t="s">
        <v>2012</v>
      </c>
      <c r="W1206" s="185" t="s">
        <v>1682</v>
      </c>
      <c r="X1206" s="185" t="s">
        <v>2033</v>
      </c>
      <c r="Y1206" s="185" t="s">
        <v>1881</v>
      </c>
      <c r="Z1206" s="185" t="s">
        <v>1909</v>
      </c>
      <c r="AA1206" s="185" t="s">
        <v>1883</v>
      </c>
      <c r="AB1206" s="185" t="s">
        <v>1913</v>
      </c>
      <c r="AC1206" s="185" t="s">
        <v>6120</v>
      </c>
      <c r="AD1206" s="185" t="s">
        <v>2327</v>
      </c>
      <c r="AE1206" s="185" t="s">
        <v>1887</v>
      </c>
      <c r="AF1206" s="185" t="s">
        <v>1888</v>
      </c>
      <c r="AG1206" s="185" t="s">
        <v>1889</v>
      </c>
      <c r="AH1206" s="185" t="s">
        <v>1883</v>
      </c>
      <c r="AI1206" s="185" t="s">
        <v>1890</v>
      </c>
      <c r="AK1206" s="185" t="s">
        <v>1954</v>
      </c>
      <c r="AL1206" s="185" t="s">
        <v>1956</v>
      </c>
      <c r="AM1206" s="185" t="s">
        <v>6121</v>
      </c>
      <c r="AN1206" s="185" t="s">
        <v>2190</v>
      </c>
      <c r="AO1206" s="185" t="s">
        <v>2243</v>
      </c>
      <c r="AP1206" s="185" t="s">
        <v>1896</v>
      </c>
      <c r="AQ1206" s="185" t="s">
        <v>2012</v>
      </c>
      <c r="AR1206" s="185" t="s">
        <v>2021</v>
      </c>
      <c r="AS1206" s="185">
        <v>2721902</v>
      </c>
      <c r="AT1206" s="185" t="s">
        <v>2021</v>
      </c>
      <c r="AV1206" s="185" t="s">
        <v>1920</v>
      </c>
      <c r="AW1206" s="185">
        <v>2721902</v>
      </c>
      <c r="AX1206" s="185">
        <v>0</v>
      </c>
      <c r="AY1206" s="185" t="s">
        <v>2218</v>
      </c>
      <c r="AZ1206" s="186">
        <v>0</v>
      </c>
      <c r="BA1206" s="231">
        <v>0</v>
      </c>
      <c r="BB1206" s="185">
        <v>0</v>
      </c>
      <c r="BD1206" s="187">
        <v>30506</v>
      </c>
      <c r="BE1206" s="187">
        <v>43286</v>
      </c>
      <c r="BF1206" s="187">
        <v>43286</v>
      </c>
      <c r="BH1206" s="187">
        <v>43286</v>
      </c>
      <c r="BV1206" s="185" t="s">
        <v>1901</v>
      </c>
      <c r="BW1206" s="185" t="s">
        <v>1926</v>
      </c>
      <c r="BX1206" s="185" t="s">
        <v>1902</v>
      </c>
      <c r="BY1206" s="187">
        <v>43286</v>
      </c>
      <c r="BZ1206" s="187">
        <v>44017</v>
      </c>
      <c r="CA1206" s="185">
        <v>0</v>
      </c>
      <c r="CB1206" s="185">
        <v>2721902</v>
      </c>
      <c r="CC1206" s="185">
        <v>0</v>
      </c>
      <c r="CD1206" s="185">
        <v>0</v>
      </c>
      <c r="CE1206" s="185">
        <v>0</v>
      </c>
      <c r="CF1206" s="185">
        <v>0</v>
      </c>
      <c r="CG1206" s="185">
        <v>0</v>
      </c>
      <c r="CH1206" s="185">
        <v>0</v>
      </c>
      <c r="CI1206" s="185">
        <v>0</v>
      </c>
      <c r="CK1206" s="185">
        <v>0</v>
      </c>
      <c r="CL1206" s="185">
        <v>0</v>
      </c>
      <c r="CM1206" s="185">
        <v>0</v>
      </c>
      <c r="CN1206" s="185">
        <v>0</v>
      </c>
      <c r="CO1206" s="185">
        <v>0</v>
      </c>
      <c r="CP1206" s="185">
        <v>0</v>
      </c>
      <c r="CQ1206" s="185">
        <v>0</v>
      </c>
      <c r="CR1206" s="185">
        <v>0</v>
      </c>
      <c r="CS1206" s="185">
        <v>0</v>
      </c>
      <c r="CT1206" s="185">
        <v>0</v>
      </c>
      <c r="CU1206" s="185">
        <v>0</v>
      </c>
      <c r="CV1206" s="185">
        <v>0</v>
      </c>
      <c r="CW1206" s="185">
        <v>2721902</v>
      </c>
      <c r="CX1206" s="185">
        <v>353895</v>
      </c>
      <c r="CY1206" s="185">
        <v>2368007</v>
      </c>
      <c r="CZ1206" s="185" t="s">
        <v>8035</v>
      </c>
      <c r="DA1206" s="185">
        <v>226825</v>
      </c>
      <c r="DB1206" s="185">
        <v>231400</v>
      </c>
      <c r="DC1206" s="185">
        <v>326600</v>
      </c>
      <c r="DD1206" s="185">
        <v>2722000</v>
      </c>
      <c r="DE1206" s="185">
        <v>108900</v>
      </c>
      <c r="DF1206" s="185">
        <v>54400</v>
      </c>
      <c r="DG1206" s="185">
        <v>81700</v>
      </c>
      <c r="DH1206" s="185">
        <v>0</v>
      </c>
      <c r="DI1206" s="185">
        <v>30</v>
      </c>
      <c r="DJ1206" s="185">
        <v>0</v>
      </c>
      <c r="DK1206" s="185">
        <v>0</v>
      </c>
      <c r="DL1206" s="185">
        <v>0</v>
      </c>
      <c r="DM1206" s="187">
        <v>43286</v>
      </c>
      <c r="DN1206" s="187">
        <v>43287</v>
      </c>
      <c r="DO1206" s="185">
        <v>0</v>
      </c>
      <c r="DP1206" s="185">
        <v>108900</v>
      </c>
      <c r="DQ1206" s="185">
        <v>0</v>
      </c>
      <c r="DR1206" s="185" t="s">
        <v>2043</v>
      </c>
      <c r="DS1206" s="185" t="s">
        <v>1903</v>
      </c>
      <c r="DT1206" s="185">
        <v>108900</v>
      </c>
      <c r="DV1206" s="185" t="s">
        <v>1946</v>
      </c>
      <c r="DW1206" s="185">
        <v>2722000</v>
      </c>
      <c r="DX1206" s="185" t="s">
        <v>1896</v>
      </c>
    </row>
    <row r="1207" spans="1:128" x14ac:dyDescent="0.25">
      <c r="A1207" s="185">
        <v>30</v>
      </c>
      <c r="B1207" s="185">
        <v>4709000</v>
      </c>
      <c r="D1207" s="230">
        <v>2.436E-2</v>
      </c>
      <c r="E1207" s="185">
        <v>114711</v>
      </c>
      <c r="F1207" s="185">
        <v>80765216</v>
      </c>
      <c r="I1207" s="185">
        <v>4846616</v>
      </c>
      <c r="J1207" s="185">
        <v>1648242</v>
      </c>
      <c r="L1207" s="185">
        <v>5469272</v>
      </c>
      <c r="M1207" s="185" t="s">
        <v>1889</v>
      </c>
      <c r="N1207" s="185" t="s">
        <v>1962</v>
      </c>
      <c r="Q1207" s="185" t="s">
        <v>1745</v>
      </c>
      <c r="R1207" s="185" t="s">
        <v>1879</v>
      </c>
      <c r="S1207" s="185" t="s">
        <v>306</v>
      </c>
      <c r="T1207" s="185" t="s">
        <v>21</v>
      </c>
      <c r="U1207" s="185" t="s">
        <v>1986</v>
      </c>
      <c r="V1207" s="185" t="s">
        <v>1963</v>
      </c>
      <c r="W1207" s="185" t="s">
        <v>1352</v>
      </c>
      <c r="X1207" s="185" t="s">
        <v>2033</v>
      </c>
      <c r="Y1207" s="185" t="s">
        <v>1881</v>
      </c>
      <c r="Z1207" s="185" t="s">
        <v>1909</v>
      </c>
      <c r="AA1207" s="185" t="s">
        <v>1883</v>
      </c>
      <c r="AB1207" s="185" t="s">
        <v>1883</v>
      </c>
      <c r="AC1207" s="185" t="s">
        <v>6122</v>
      </c>
      <c r="AD1207" s="185" t="s">
        <v>1887</v>
      </c>
      <c r="AE1207" s="185" t="s">
        <v>1903</v>
      </c>
      <c r="AF1207" s="185" t="s">
        <v>1887</v>
      </c>
      <c r="AG1207" s="185" t="s">
        <v>1888</v>
      </c>
      <c r="AH1207" s="185" t="s">
        <v>1912</v>
      </c>
      <c r="AI1207" s="185" t="s">
        <v>1890</v>
      </c>
      <c r="AK1207" s="185" t="s">
        <v>4422</v>
      </c>
      <c r="AL1207" s="185" t="s">
        <v>1954</v>
      </c>
      <c r="AM1207" s="185" t="s">
        <v>6123</v>
      </c>
      <c r="AN1207" s="185" t="s">
        <v>6124</v>
      </c>
      <c r="AO1207" s="185" t="s">
        <v>2671</v>
      </c>
      <c r="AP1207" s="185" t="s">
        <v>1896</v>
      </c>
      <c r="AQ1207" s="185" t="s">
        <v>1963</v>
      </c>
      <c r="AR1207" s="185" t="s">
        <v>2596</v>
      </c>
      <c r="AS1207" s="185">
        <v>4709262</v>
      </c>
      <c r="AT1207" s="185" t="s">
        <v>2596</v>
      </c>
      <c r="AV1207" s="185" t="s">
        <v>1920</v>
      </c>
      <c r="AW1207" s="185">
        <v>4709262</v>
      </c>
      <c r="AX1207" s="185">
        <v>0</v>
      </c>
      <c r="AY1207" s="185" t="s">
        <v>1968</v>
      </c>
      <c r="AZ1207" s="186">
        <v>20</v>
      </c>
      <c r="BA1207" s="231">
        <v>0</v>
      </c>
      <c r="BB1207" s="185">
        <v>0</v>
      </c>
      <c r="BD1207" s="187">
        <v>30713</v>
      </c>
      <c r="BE1207" s="187">
        <v>42830</v>
      </c>
      <c r="BF1207" s="187">
        <v>42830</v>
      </c>
      <c r="BH1207" s="187">
        <v>43560</v>
      </c>
      <c r="BI1207" s="187">
        <v>43925</v>
      </c>
      <c r="BO1207" s="185" t="s">
        <v>1969</v>
      </c>
      <c r="BR1207" s="185" t="s">
        <v>1970</v>
      </c>
      <c r="BV1207" s="185" t="s">
        <v>1901</v>
      </c>
      <c r="BW1207" s="185" t="s">
        <v>1896</v>
      </c>
      <c r="BX1207" s="185" t="s">
        <v>1902</v>
      </c>
      <c r="BY1207" s="187">
        <v>42830</v>
      </c>
      <c r="BZ1207" s="187">
        <v>44291</v>
      </c>
      <c r="CA1207" s="185">
        <v>0</v>
      </c>
      <c r="CB1207" s="185">
        <v>4709262</v>
      </c>
      <c r="CC1207" s="185">
        <v>0</v>
      </c>
      <c r="CD1207" s="185">
        <v>0</v>
      </c>
      <c r="CE1207" s="185">
        <v>941852</v>
      </c>
      <c r="CF1207" s="185">
        <v>0</v>
      </c>
      <c r="CG1207" s="185">
        <v>0</v>
      </c>
      <c r="CH1207" s="185">
        <v>0</v>
      </c>
      <c r="CI1207" s="185">
        <v>0</v>
      </c>
      <c r="CK1207" s="185">
        <v>0</v>
      </c>
      <c r="CL1207" s="185">
        <v>0</v>
      </c>
      <c r="CM1207" s="185">
        <v>0</v>
      </c>
      <c r="CN1207" s="185">
        <v>0</v>
      </c>
      <c r="CO1207" s="185">
        <v>0</v>
      </c>
      <c r="CP1207" s="185">
        <v>0</v>
      </c>
      <c r="CQ1207" s="185">
        <v>0</v>
      </c>
      <c r="CR1207" s="185">
        <v>0</v>
      </c>
      <c r="CS1207" s="185">
        <v>0</v>
      </c>
      <c r="CT1207" s="185">
        <v>0</v>
      </c>
      <c r="CU1207" s="185">
        <v>0</v>
      </c>
      <c r="CV1207" s="185">
        <v>0</v>
      </c>
      <c r="CW1207" s="185">
        <v>5651114</v>
      </c>
      <c r="CX1207" s="185">
        <v>772737</v>
      </c>
      <c r="CY1207" s="185">
        <v>4878377</v>
      </c>
      <c r="CZ1207" s="185" t="s">
        <v>8035</v>
      </c>
      <c r="DA1207" s="185">
        <v>392439</v>
      </c>
      <c r="DB1207" s="185">
        <v>400300</v>
      </c>
      <c r="DC1207" s="185">
        <v>565100</v>
      </c>
      <c r="DD1207" s="185">
        <v>4709000</v>
      </c>
      <c r="DE1207" s="185">
        <v>188400</v>
      </c>
      <c r="DF1207" s="185">
        <v>94200</v>
      </c>
      <c r="DG1207" s="185">
        <v>141300</v>
      </c>
      <c r="DH1207" s="185">
        <v>0</v>
      </c>
      <c r="DI1207" s="185">
        <v>30</v>
      </c>
      <c r="DJ1207" s="185">
        <v>0</v>
      </c>
      <c r="DK1207" s="185">
        <v>0</v>
      </c>
      <c r="DL1207" s="185">
        <v>113374</v>
      </c>
      <c r="DM1207" s="187">
        <v>44125</v>
      </c>
      <c r="DN1207" s="187">
        <v>44146</v>
      </c>
      <c r="DO1207" s="185">
        <v>0</v>
      </c>
      <c r="DP1207" s="185">
        <v>188400</v>
      </c>
      <c r="DQ1207" s="185">
        <v>47100</v>
      </c>
      <c r="DR1207" s="185" t="s">
        <v>2043</v>
      </c>
      <c r="DS1207" s="185" t="s">
        <v>1903</v>
      </c>
      <c r="DT1207" s="185">
        <v>188400</v>
      </c>
      <c r="DV1207" s="185" t="s">
        <v>1928</v>
      </c>
      <c r="DW1207" s="185">
        <v>4709000</v>
      </c>
      <c r="DX1207" s="185" t="s">
        <v>1896</v>
      </c>
    </row>
    <row r="1208" spans="1:128" x14ac:dyDescent="0.25">
      <c r="A1208" s="185">
        <v>30</v>
      </c>
      <c r="B1208" s="185">
        <v>3407000</v>
      </c>
      <c r="D1208" s="230">
        <v>5.2199999999999998E-3</v>
      </c>
      <c r="E1208" s="185">
        <v>17785</v>
      </c>
      <c r="F1208" s="185">
        <v>80778660</v>
      </c>
      <c r="I1208" s="185">
        <v>3506798</v>
      </c>
      <c r="J1208" s="185">
        <v>1192595</v>
      </c>
      <c r="L1208" s="185">
        <v>3957324</v>
      </c>
      <c r="M1208" s="185" t="s">
        <v>1889</v>
      </c>
      <c r="N1208" s="185" t="s">
        <v>1313</v>
      </c>
      <c r="Q1208" s="185" t="s">
        <v>1745</v>
      </c>
      <c r="R1208" s="185" t="s">
        <v>1879</v>
      </c>
      <c r="S1208" s="185" t="s">
        <v>306</v>
      </c>
      <c r="T1208" s="185" t="s">
        <v>306</v>
      </c>
      <c r="U1208" s="185" t="s">
        <v>823</v>
      </c>
      <c r="V1208" s="185" t="s">
        <v>1963</v>
      </c>
      <c r="W1208" s="185" t="s">
        <v>1388</v>
      </c>
      <c r="X1208" s="185" t="s">
        <v>1880</v>
      </c>
      <c r="Y1208" s="185" t="s">
        <v>1987</v>
      </c>
      <c r="Z1208" s="185" t="s">
        <v>1909</v>
      </c>
      <c r="AA1208" s="185" t="s">
        <v>1883</v>
      </c>
      <c r="AB1208" s="185" t="s">
        <v>1883</v>
      </c>
      <c r="AC1208" s="185" t="s">
        <v>6125</v>
      </c>
      <c r="AD1208" s="185" t="s">
        <v>1989</v>
      </c>
      <c r="AE1208" s="185" t="s">
        <v>1989</v>
      </c>
      <c r="AF1208" s="185" t="s">
        <v>1888</v>
      </c>
      <c r="AG1208" s="185" t="s">
        <v>1887</v>
      </c>
      <c r="AH1208" s="185" t="s">
        <v>1912</v>
      </c>
      <c r="AI1208" s="185" t="s">
        <v>1890</v>
      </c>
      <c r="AK1208" s="185" t="s">
        <v>6126</v>
      </c>
      <c r="AL1208" s="185" t="s">
        <v>2030</v>
      </c>
      <c r="AM1208" s="185" t="s">
        <v>6127</v>
      </c>
      <c r="AN1208" s="185" t="s">
        <v>1933</v>
      </c>
      <c r="AO1208" s="185" t="s">
        <v>3368</v>
      </c>
      <c r="AP1208" s="185" t="s">
        <v>1896</v>
      </c>
      <c r="AQ1208" s="185" t="s">
        <v>1963</v>
      </c>
      <c r="AR1208" s="185" t="s">
        <v>2147</v>
      </c>
      <c r="AS1208" s="185">
        <v>3407415</v>
      </c>
      <c r="AT1208" s="185" t="s">
        <v>2147</v>
      </c>
      <c r="AV1208" s="185" t="s">
        <v>1920</v>
      </c>
      <c r="AW1208" s="185">
        <v>3407415</v>
      </c>
      <c r="AX1208" s="185">
        <v>0</v>
      </c>
      <c r="AY1208" s="185" t="s">
        <v>2022</v>
      </c>
      <c r="AZ1208" s="186">
        <v>20</v>
      </c>
      <c r="BA1208" s="231">
        <v>0</v>
      </c>
      <c r="BB1208" s="185">
        <v>0</v>
      </c>
      <c r="BD1208" s="187">
        <v>30342</v>
      </c>
      <c r="BE1208" s="187">
        <v>42867</v>
      </c>
      <c r="BF1208" s="187">
        <v>42867</v>
      </c>
      <c r="BH1208" s="187">
        <v>43597</v>
      </c>
      <c r="BI1208" s="187">
        <v>43962</v>
      </c>
      <c r="BO1208" s="185" t="s">
        <v>2023</v>
      </c>
      <c r="BR1208" s="185" t="s">
        <v>2024</v>
      </c>
      <c r="BV1208" s="185" t="s">
        <v>1901</v>
      </c>
      <c r="BW1208" s="185" t="s">
        <v>1926</v>
      </c>
      <c r="BX1208" s="185" t="s">
        <v>1902</v>
      </c>
      <c r="BY1208" s="187">
        <v>42867</v>
      </c>
      <c r="BZ1208" s="187">
        <v>44328</v>
      </c>
      <c r="CA1208" s="185">
        <v>0</v>
      </c>
      <c r="CB1208" s="185">
        <v>3407415</v>
      </c>
      <c r="CC1208" s="185">
        <v>0</v>
      </c>
      <c r="CD1208" s="185">
        <v>0</v>
      </c>
      <c r="CE1208" s="185">
        <v>681483</v>
      </c>
      <c r="CF1208" s="185">
        <v>0</v>
      </c>
      <c r="CG1208" s="185">
        <v>0</v>
      </c>
      <c r="CH1208" s="185">
        <v>0</v>
      </c>
      <c r="CI1208" s="185">
        <v>0</v>
      </c>
      <c r="CK1208" s="185">
        <v>0</v>
      </c>
      <c r="CL1208" s="185">
        <v>0</v>
      </c>
      <c r="CM1208" s="185">
        <v>0</v>
      </c>
      <c r="CN1208" s="185">
        <v>0</v>
      </c>
      <c r="CO1208" s="185">
        <v>0</v>
      </c>
      <c r="CP1208" s="185">
        <v>0</v>
      </c>
      <c r="CQ1208" s="185">
        <v>0</v>
      </c>
      <c r="CR1208" s="185">
        <v>0</v>
      </c>
      <c r="CS1208" s="185">
        <v>0</v>
      </c>
      <c r="CT1208" s="185">
        <v>0</v>
      </c>
      <c r="CU1208" s="185">
        <v>0</v>
      </c>
      <c r="CV1208" s="185">
        <v>0</v>
      </c>
      <c r="CW1208" s="185">
        <v>4088898</v>
      </c>
      <c r="CX1208" s="185">
        <v>442971</v>
      </c>
      <c r="CY1208" s="185">
        <v>3645927</v>
      </c>
      <c r="CZ1208" s="185" t="s">
        <v>8035</v>
      </c>
      <c r="DA1208" s="185">
        <v>283951</v>
      </c>
      <c r="DB1208" s="185">
        <v>289600</v>
      </c>
      <c r="DC1208" s="185">
        <v>408800</v>
      </c>
      <c r="DD1208" s="185">
        <v>3407000</v>
      </c>
      <c r="DE1208" s="185">
        <v>136300</v>
      </c>
      <c r="DF1208" s="185">
        <v>68100</v>
      </c>
      <c r="DG1208" s="185">
        <v>102200</v>
      </c>
      <c r="DH1208" s="185">
        <v>0</v>
      </c>
      <c r="DI1208" s="185">
        <v>30</v>
      </c>
      <c r="DJ1208" s="185">
        <v>0</v>
      </c>
      <c r="DK1208" s="185">
        <v>0</v>
      </c>
      <c r="DL1208" s="185">
        <v>0</v>
      </c>
      <c r="DM1208" s="187">
        <v>44242</v>
      </c>
      <c r="DN1208" s="187">
        <v>44260</v>
      </c>
      <c r="DO1208" s="185">
        <v>0</v>
      </c>
      <c r="DP1208" s="185">
        <v>136300</v>
      </c>
      <c r="DQ1208" s="185">
        <v>0</v>
      </c>
      <c r="DR1208" s="185" t="s">
        <v>1888</v>
      </c>
      <c r="DS1208" s="185" t="s">
        <v>1887</v>
      </c>
      <c r="DT1208" s="185">
        <v>136300</v>
      </c>
      <c r="DV1208" s="185" t="s">
        <v>1928</v>
      </c>
      <c r="DW1208" s="185">
        <v>3407000</v>
      </c>
      <c r="DX1208" s="185" t="s">
        <v>1896</v>
      </c>
    </row>
    <row r="1209" spans="1:128" x14ac:dyDescent="0.25">
      <c r="A1209" s="185">
        <v>30</v>
      </c>
      <c r="B1209" s="185">
        <v>1742000</v>
      </c>
      <c r="D1209" s="230">
        <v>5.2199999999999998E-3</v>
      </c>
      <c r="E1209" s="185">
        <v>9093</v>
      </c>
      <c r="F1209" s="185">
        <v>80865386</v>
      </c>
      <c r="I1209" s="185">
        <v>1983800</v>
      </c>
      <c r="J1209" s="185">
        <v>871127</v>
      </c>
      <c r="L1209" s="185">
        <v>2238356</v>
      </c>
      <c r="M1209" s="185" t="s">
        <v>1889</v>
      </c>
      <c r="N1209" s="185" t="s">
        <v>2954</v>
      </c>
      <c r="R1209" s="185" t="s">
        <v>1879</v>
      </c>
      <c r="S1209" s="185" t="s">
        <v>306</v>
      </c>
      <c r="T1209" s="185" t="s">
        <v>306</v>
      </c>
      <c r="U1209" s="185" t="s">
        <v>342</v>
      </c>
      <c r="V1209" s="185" t="s">
        <v>1272</v>
      </c>
      <c r="W1209" s="185" t="s">
        <v>7657</v>
      </c>
      <c r="X1209" s="185" t="s">
        <v>2045</v>
      </c>
      <c r="Y1209" s="185" t="s">
        <v>1881</v>
      </c>
      <c r="Z1209" s="185" t="s">
        <v>1909</v>
      </c>
      <c r="AA1209" s="185" t="s">
        <v>1883</v>
      </c>
      <c r="AB1209" s="185" t="s">
        <v>1883</v>
      </c>
      <c r="AC1209" s="185" t="s">
        <v>6128</v>
      </c>
      <c r="AD1209" s="185" t="s">
        <v>1989</v>
      </c>
      <c r="AE1209" s="185" t="s">
        <v>1911</v>
      </c>
      <c r="AF1209" s="185" t="s">
        <v>1889</v>
      </c>
      <c r="AG1209" s="185" t="s">
        <v>1888</v>
      </c>
      <c r="AH1209" s="185" t="s">
        <v>1912</v>
      </c>
      <c r="AI1209" s="185" t="s">
        <v>1890</v>
      </c>
      <c r="AK1209" s="185" t="s">
        <v>1953</v>
      </c>
      <c r="AL1209" s="185" t="s">
        <v>3364</v>
      </c>
      <c r="AM1209" s="185" t="s">
        <v>6129</v>
      </c>
      <c r="AN1209" s="185" t="s">
        <v>3158</v>
      </c>
      <c r="AO1209" s="185" t="s">
        <v>2101</v>
      </c>
      <c r="AP1209" s="185" t="s">
        <v>1896</v>
      </c>
      <c r="AQ1209" s="185" t="s">
        <v>1272</v>
      </c>
      <c r="AR1209" s="185" t="s">
        <v>2350</v>
      </c>
      <c r="AS1209" s="185">
        <v>1742254</v>
      </c>
      <c r="AT1209" s="185" t="s">
        <v>2350</v>
      </c>
      <c r="AV1209" s="185" t="s">
        <v>1920</v>
      </c>
      <c r="AW1209" s="185">
        <v>1742254</v>
      </c>
      <c r="AX1209" s="185">
        <v>0</v>
      </c>
      <c r="AY1209" s="185" t="s">
        <v>2956</v>
      </c>
      <c r="AZ1209" s="186">
        <v>0</v>
      </c>
      <c r="BA1209" s="231">
        <v>0</v>
      </c>
      <c r="BB1209" s="185">
        <v>0</v>
      </c>
      <c r="BD1209" s="187">
        <v>31399</v>
      </c>
      <c r="BE1209" s="187">
        <v>40787</v>
      </c>
      <c r="BF1209" s="187">
        <v>40787</v>
      </c>
      <c r="BH1209" s="187">
        <v>43344</v>
      </c>
      <c r="BI1209" s="187">
        <v>43708</v>
      </c>
      <c r="BM1209" s="185" t="s">
        <v>1900</v>
      </c>
      <c r="BN1209" s="185" t="s">
        <v>1275</v>
      </c>
      <c r="BV1209" s="185" t="s">
        <v>1901</v>
      </c>
      <c r="BW1209" s="185" t="s">
        <v>1960</v>
      </c>
      <c r="BX1209" s="185" t="s">
        <v>1902</v>
      </c>
      <c r="BY1209" s="187">
        <v>42614</v>
      </c>
      <c r="BZ1209" s="187">
        <v>44075</v>
      </c>
      <c r="CA1209" s="185">
        <v>0</v>
      </c>
      <c r="CB1209" s="185">
        <v>1742254</v>
      </c>
      <c r="CC1209" s="185">
        <v>0</v>
      </c>
      <c r="CD1209" s="185">
        <v>102854</v>
      </c>
      <c r="CE1209" s="185">
        <v>0</v>
      </c>
      <c r="CF1209" s="185">
        <v>0</v>
      </c>
      <c r="CG1209" s="185">
        <v>0</v>
      </c>
      <c r="CH1209" s="185">
        <v>0</v>
      </c>
      <c r="CI1209" s="185">
        <v>0</v>
      </c>
      <c r="CK1209" s="185">
        <v>0</v>
      </c>
      <c r="CL1209" s="185">
        <v>0</v>
      </c>
      <c r="CM1209" s="185">
        <v>0</v>
      </c>
      <c r="CN1209" s="185">
        <v>0</v>
      </c>
      <c r="CO1209" s="185">
        <v>0</v>
      </c>
      <c r="CP1209" s="185">
        <v>66098</v>
      </c>
      <c r="CQ1209" s="185">
        <v>0</v>
      </c>
      <c r="CR1209" s="185">
        <v>0</v>
      </c>
      <c r="CS1209" s="185">
        <v>0</v>
      </c>
      <c r="CT1209" s="185">
        <v>0</v>
      </c>
      <c r="CU1209" s="185">
        <v>0</v>
      </c>
      <c r="CV1209" s="185">
        <v>0</v>
      </c>
      <c r="CW1209" s="185">
        <v>1911206</v>
      </c>
      <c r="CX1209" s="185">
        <v>1007941</v>
      </c>
      <c r="CY1209" s="185">
        <v>903265</v>
      </c>
      <c r="CZ1209" s="185" t="s">
        <v>8035</v>
      </c>
      <c r="DA1209" s="185">
        <v>159267</v>
      </c>
      <c r="DB1209" s="185">
        <v>148100</v>
      </c>
      <c r="DC1209" s="185">
        <v>209000</v>
      </c>
      <c r="DD1209" s="185">
        <v>1808000</v>
      </c>
      <c r="DE1209" s="185">
        <v>72300</v>
      </c>
      <c r="DF1209" s="185">
        <v>36200</v>
      </c>
      <c r="DG1209" s="185">
        <v>54200</v>
      </c>
      <c r="DH1209" s="185">
        <v>0</v>
      </c>
      <c r="DI1209" s="185">
        <v>30</v>
      </c>
      <c r="DJ1209" s="185">
        <v>0</v>
      </c>
      <c r="DK1209" s="185">
        <v>0</v>
      </c>
      <c r="DL1209" s="185">
        <v>0</v>
      </c>
      <c r="DM1209" s="187">
        <v>44105</v>
      </c>
      <c r="DN1209" s="187">
        <v>44126</v>
      </c>
      <c r="DO1209" s="185">
        <v>0</v>
      </c>
      <c r="DP1209" s="185">
        <v>69700</v>
      </c>
      <c r="DQ1209" s="185">
        <v>0</v>
      </c>
      <c r="DR1209" s="185" t="s">
        <v>2051</v>
      </c>
      <c r="DS1209" s="185" t="s">
        <v>1903</v>
      </c>
      <c r="DT1209" s="185">
        <v>69700</v>
      </c>
      <c r="DV1209" s="185" t="s">
        <v>1928</v>
      </c>
      <c r="DW1209" s="185">
        <v>1742000</v>
      </c>
      <c r="DX1209" s="185" t="s">
        <v>1896</v>
      </c>
    </row>
    <row r="1210" spans="1:128" x14ac:dyDescent="0.25">
      <c r="A1210" s="185">
        <v>7</v>
      </c>
      <c r="B1210" s="185">
        <v>648900</v>
      </c>
      <c r="D1210" s="230">
        <v>2.436E-2</v>
      </c>
      <c r="E1210" s="185">
        <v>15807</v>
      </c>
      <c r="F1210" s="185">
        <v>80880876</v>
      </c>
      <c r="I1210" s="185">
        <v>2940572</v>
      </c>
      <c r="J1210" s="185">
        <v>1000033</v>
      </c>
      <c r="L1210" s="185">
        <v>3317337</v>
      </c>
      <c r="M1210" s="185" t="s">
        <v>2148</v>
      </c>
      <c r="N1210" s="185" t="s">
        <v>11</v>
      </c>
      <c r="O1210" s="185" t="s">
        <v>1332</v>
      </c>
      <c r="R1210" s="185" t="s">
        <v>1879</v>
      </c>
      <c r="S1210" s="185" t="s">
        <v>149</v>
      </c>
      <c r="T1210" s="185" t="s">
        <v>270</v>
      </c>
      <c r="U1210" s="185" t="s">
        <v>2643</v>
      </c>
      <c r="V1210" s="185" t="s">
        <v>2012</v>
      </c>
      <c r="W1210" s="185" t="s">
        <v>1582</v>
      </c>
      <c r="X1210" s="185" t="s">
        <v>1880</v>
      </c>
      <c r="Y1210" s="185" t="s">
        <v>1881</v>
      </c>
      <c r="Z1210" s="185" t="s">
        <v>2296</v>
      </c>
      <c r="AA1210" s="185" t="s">
        <v>1883</v>
      </c>
      <c r="AB1210" s="185" t="s">
        <v>2258</v>
      </c>
      <c r="AC1210" s="185" t="s">
        <v>6130</v>
      </c>
      <c r="AD1210" s="185" t="s">
        <v>2297</v>
      </c>
      <c r="AE1210" s="185" t="s">
        <v>1903</v>
      </c>
      <c r="AF1210" s="185" t="s">
        <v>1888</v>
      </c>
      <c r="AG1210" s="185" t="s">
        <v>1989</v>
      </c>
      <c r="AH1210" s="185" t="s">
        <v>1912</v>
      </c>
      <c r="AI1210" s="185" t="s">
        <v>1890</v>
      </c>
      <c r="AK1210" s="185" t="s">
        <v>4158</v>
      </c>
      <c r="AL1210" s="185" t="s">
        <v>2808</v>
      </c>
      <c r="AM1210" s="185" t="s">
        <v>2278</v>
      </c>
      <c r="AN1210" s="185" t="s">
        <v>1895</v>
      </c>
      <c r="AO1210" s="185" t="s">
        <v>2006</v>
      </c>
      <c r="AP1210" s="185" t="s">
        <v>1896</v>
      </c>
      <c r="AQ1210" s="185" t="s">
        <v>2012</v>
      </c>
      <c r="AR1210" s="185" t="s">
        <v>2136</v>
      </c>
      <c r="AS1210" s="185">
        <v>2857236</v>
      </c>
      <c r="AT1210" s="185" t="s">
        <v>2136</v>
      </c>
      <c r="AV1210" s="185" t="s">
        <v>1920</v>
      </c>
      <c r="AW1210" s="185">
        <v>2857236</v>
      </c>
      <c r="AX1210" s="185">
        <v>0</v>
      </c>
      <c r="AY1210" s="185" t="s">
        <v>3244</v>
      </c>
      <c r="AZ1210" s="186">
        <v>0</v>
      </c>
      <c r="BA1210" s="231">
        <v>0</v>
      </c>
      <c r="BB1210" s="185">
        <v>0</v>
      </c>
      <c r="BD1210" s="187">
        <v>31108</v>
      </c>
      <c r="BE1210" s="187">
        <v>43047</v>
      </c>
      <c r="BF1210" s="187">
        <v>43047</v>
      </c>
      <c r="BH1210" s="187">
        <v>43777</v>
      </c>
      <c r="BI1210" s="187">
        <v>44142</v>
      </c>
      <c r="BO1210" s="185" t="s">
        <v>11</v>
      </c>
      <c r="BR1210" s="185" t="s">
        <v>3245</v>
      </c>
      <c r="BV1210" s="185" t="s">
        <v>1901</v>
      </c>
      <c r="BW1210" s="185" t="s">
        <v>1926</v>
      </c>
      <c r="BX1210" s="185" t="s">
        <v>1902</v>
      </c>
      <c r="BY1210" s="187">
        <v>43047</v>
      </c>
      <c r="BZ1210" s="187">
        <v>44143</v>
      </c>
      <c r="CA1210" s="185">
        <v>0</v>
      </c>
      <c r="CB1210" s="185">
        <v>666688</v>
      </c>
      <c r="CC1210" s="185">
        <v>0</v>
      </c>
      <c r="CD1210" s="185">
        <v>0</v>
      </c>
      <c r="CE1210" s="185">
        <v>0</v>
      </c>
      <c r="CF1210" s="185">
        <v>0</v>
      </c>
      <c r="CG1210" s="185">
        <v>0</v>
      </c>
      <c r="CH1210" s="185">
        <v>0</v>
      </c>
      <c r="CI1210" s="185">
        <v>2442387</v>
      </c>
      <c r="CK1210" s="185">
        <v>0</v>
      </c>
      <c r="CL1210" s="185">
        <v>0</v>
      </c>
      <c r="CM1210" s="185">
        <v>0</v>
      </c>
      <c r="CN1210" s="185">
        <v>0</v>
      </c>
      <c r="CO1210" s="185">
        <v>0</v>
      </c>
      <c r="CP1210" s="185">
        <v>0</v>
      </c>
      <c r="CQ1210" s="185">
        <v>0</v>
      </c>
      <c r="CR1210" s="185">
        <v>0</v>
      </c>
      <c r="CS1210" s="185">
        <v>0</v>
      </c>
      <c r="CT1210" s="185">
        <v>0</v>
      </c>
      <c r="CU1210" s="185">
        <v>0</v>
      </c>
      <c r="CV1210" s="185">
        <v>0</v>
      </c>
      <c r="CW1210" s="185">
        <v>3185619</v>
      </c>
      <c r="CX1210" s="185">
        <v>1492945</v>
      </c>
      <c r="CY1210" s="185">
        <v>1692674</v>
      </c>
      <c r="CZ1210" s="185" t="s">
        <v>8035</v>
      </c>
      <c r="DA1210" s="185">
        <v>259090</v>
      </c>
      <c r="DB1210" s="185">
        <v>236400</v>
      </c>
      <c r="DC1210" s="185">
        <v>333700</v>
      </c>
      <c r="DD1210" s="185">
        <v>3109000</v>
      </c>
      <c r="DE1210" s="185">
        <v>124400</v>
      </c>
      <c r="DF1210" s="185">
        <v>62200</v>
      </c>
      <c r="DG1210" s="185">
        <v>93300</v>
      </c>
      <c r="DH1210" s="185">
        <v>0</v>
      </c>
      <c r="DI1210" s="185">
        <v>7</v>
      </c>
      <c r="DJ1210" s="185">
        <v>0</v>
      </c>
      <c r="DK1210" s="185">
        <v>23</v>
      </c>
      <c r="DL1210" s="185">
        <v>0</v>
      </c>
      <c r="DM1210" s="187">
        <v>44348</v>
      </c>
      <c r="DN1210" s="187">
        <v>44370</v>
      </c>
      <c r="DO1210" s="185">
        <v>0</v>
      </c>
      <c r="DP1210" s="185">
        <v>111200</v>
      </c>
      <c r="DQ1210" s="185">
        <v>0</v>
      </c>
      <c r="DR1210" s="185" t="s">
        <v>1888</v>
      </c>
      <c r="DS1210" s="185" t="s">
        <v>1903</v>
      </c>
      <c r="DT1210" s="185">
        <v>111200</v>
      </c>
      <c r="DV1210" s="185" t="s">
        <v>2029</v>
      </c>
      <c r="DW1210" s="185">
        <v>2781000</v>
      </c>
      <c r="DX1210" s="185" t="s">
        <v>1896</v>
      </c>
    </row>
    <row r="1211" spans="1:128" x14ac:dyDescent="0.25">
      <c r="A1211" s="185">
        <v>30</v>
      </c>
      <c r="B1211" s="185">
        <v>1622000</v>
      </c>
      <c r="D1211" s="230">
        <v>2.436E-2</v>
      </c>
      <c r="E1211" s="185">
        <v>39512</v>
      </c>
      <c r="F1211" s="185">
        <v>82330772</v>
      </c>
      <c r="I1211" s="185">
        <v>1295460</v>
      </c>
      <c r="J1211" s="185">
        <v>540724</v>
      </c>
      <c r="L1211" s="185">
        <v>1403232</v>
      </c>
      <c r="M1211" s="185" t="s">
        <v>2334</v>
      </c>
      <c r="N1211" s="185" t="s">
        <v>1878</v>
      </c>
      <c r="R1211" s="185" t="s">
        <v>1879</v>
      </c>
      <c r="S1211" s="185" t="s">
        <v>423</v>
      </c>
      <c r="T1211" s="185" t="s">
        <v>485</v>
      </c>
      <c r="U1211" s="185" t="s">
        <v>682</v>
      </c>
      <c r="V1211" s="185" t="s">
        <v>1949</v>
      </c>
      <c r="W1211" s="185" t="s">
        <v>486</v>
      </c>
      <c r="X1211" s="185" t="s">
        <v>2013</v>
      </c>
      <c r="Y1211" s="185" t="s">
        <v>1881</v>
      </c>
      <c r="Z1211" s="185" t="s">
        <v>2335</v>
      </c>
      <c r="AA1211" s="185" t="s">
        <v>1883</v>
      </c>
      <c r="AB1211" s="185" t="s">
        <v>1920</v>
      </c>
      <c r="AC1211" s="185" t="s">
        <v>6131</v>
      </c>
      <c r="AD1211" s="185" t="s">
        <v>6132</v>
      </c>
      <c r="AE1211" s="185" t="s">
        <v>1887</v>
      </c>
      <c r="AF1211" s="185" t="s">
        <v>1888</v>
      </c>
      <c r="AG1211" s="185" t="s">
        <v>1889</v>
      </c>
      <c r="AH1211" s="185" t="s">
        <v>1883</v>
      </c>
      <c r="AI1211" s="185" t="s">
        <v>1890</v>
      </c>
      <c r="AK1211" s="185" t="s">
        <v>2289</v>
      </c>
      <c r="AL1211" s="185" t="s">
        <v>3614</v>
      </c>
      <c r="AM1211" s="185" t="s">
        <v>2755</v>
      </c>
      <c r="AN1211" s="185" t="s">
        <v>2755</v>
      </c>
      <c r="AP1211" s="185" t="s">
        <v>1896</v>
      </c>
      <c r="AQ1211" s="185" t="s">
        <v>1949</v>
      </c>
      <c r="AR1211" s="185" t="s">
        <v>2782</v>
      </c>
      <c r="AS1211" s="185">
        <v>1081448</v>
      </c>
      <c r="AT1211" s="185" t="s">
        <v>2782</v>
      </c>
      <c r="AV1211" s="185" t="s">
        <v>1920</v>
      </c>
      <c r="AW1211" s="185">
        <v>1081448</v>
      </c>
      <c r="AX1211" s="185">
        <v>0</v>
      </c>
      <c r="AY1211" s="185" t="s">
        <v>1899</v>
      </c>
      <c r="AZ1211" s="186">
        <v>0</v>
      </c>
      <c r="BA1211" s="231">
        <v>0</v>
      </c>
      <c r="BB1211" s="185">
        <v>0</v>
      </c>
      <c r="BC1211" s="185" t="s">
        <v>1332</v>
      </c>
      <c r="BD1211" s="187">
        <v>24697</v>
      </c>
      <c r="BE1211" s="187">
        <v>35591</v>
      </c>
      <c r="BF1211" s="187">
        <v>39805</v>
      </c>
      <c r="BH1211" s="187">
        <v>43261</v>
      </c>
      <c r="BI1211" s="187">
        <v>43991</v>
      </c>
      <c r="BM1211" s="185" t="s">
        <v>1900</v>
      </c>
      <c r="BN1211" s="185" t="s">
        <v>1275</v>
      </c>
      <c r="BV1211" s="185" t="s">
        <v>1901</v>
      </c>
      <c r="BW1211" s="185" t="s">
        <v>1926</v>
      </c>
      <c r="BX1211" s="185" t="s">
        <v>1902</v>
      </c>
      <c r="BY1211" s="187">
        <v>42896</v>
      </c>
      <c r="BZ1211" s="187">
        <v>44357</v>
      </c>
      <c r="CA1211" s="185">
        <v>0</v>
      </c>
      <c r="CB1211" s="185">
        <v>1081448</v>
      </c>
      <c r="CC1211" s="185">
        <v>0</v>
      </c>
      <c r="CD1211" s="185">
        <v>102854</v>
      </c>
      <c r="CE1211" s="185">
        <v>0</v>
      </c>
      <c r="CF1211" s="185">
        <v>0</v>
      </c>
      <c r="CG1211" s="185">
        <v>0</v>
      </c>
      <c r="CH1211" s="185">
        <v>540724</v>
      </c>
      <c r="CI1211" s="185">
        <v>0</v>
      </c>
      <c r="CK1211" s="185">
        <v>0</v>
      </c>
      <c r="CL1211" s="185">
        <v>0</v>
      </c>
      <c r="CM1211" s="185">
        <v>0</v>
      </c>
      <c r="CN1211" s="185">
        <v>0</v>
      </c>
      <c r="CO1211" s="185">
        <v>0</v>
      </c>
      <c r="CP1211" s="185">
        <v>66098</v>
      </c>
      <c r="CQ1211" s="185">
        <v>0</v>
      </c>
      <c r="CR1211" s="185">
        <v>0</v>
      </c>
      <c r="CS1211" s="185">
        <v>0</v>
      </c>
      <c r="CT1211" s="185">
        <v>0</v>
      </c>
      <c r="CU1211" s="185">
        <v>0</v>
      </c>
      <c r="CV1211" s="185">
        <v>0</v>
      </c>
      <c r="CW1211" s="185">
        <v>1791124</v>
      </c>
      <c r="CX1211" s="185">
        <v>772791</v>
      </c>
      <c r="CY1211" s="185">
        <v>1018333</v>
      </c>
      <c r="CZ1211" s="185" t="s">
        <v>8035</v>
      </c>
      <c r="DA1211" s="185">
        <v>149260</v>
      </c>
      <c r="DB1211" s="185">
        <v>137900</v>
      </c>
      <c r="DC1211" s="185">
        <v>194600</v>
      </c>
      <c r="DD1211" s="185">
        <v>1688000</v>
      </c>
      <c r="DE1211" s="185">
        <v>67500</v>
      </c>
      <c r="DF1211" s="185">
        <v>33800</v>
      </c>
      <c r="DG1211" s="185">
        <v>50600</v>
      </c>
      <c r="DH1211" s="185">
        <v>89556</v>
      </c>
      <c r="DI1211" s="185">
        <v>30</v>
      </c>
      <c r="DJ1211" s="185">
        <v>0</v>
      </c>
      <c r="DK1211" s="185">
        <v>0</v>
      </c>
      <c r="DL1211" s="185">
        <v>0</v>
      </c>
      <c r="DM1211" s="187">
        <v>44270</v>
      </c>
      <c r="DN1211" s="187">
        <v>44314</v>
      </c>
      <c r="DO1211" s="185">
        <v>0</v>
      </c>
      <c r="DP1211" s="185">
        <v>64900</v>
      </c>
      <c r="DQ1211" s="185">
        <v>0</v>
      </c>
      <c r="DR1211" s="185" t="s">
        <v>2026</v>
      </c>
      <c r="DS1211" s="185" t="s">
        <v>1903</v>
      </c>
      <c r="DT1211" s="185">
        <v>64900</v>
      </c>
      <c r="DV1211" s="185" t="s">
        <v>2343</v>
      </c>
      <c r="DW1211" s="185">
        <v>1622000</v>
      </c>
      <c r="DX1211" s="185" t="s">
        <v>1896</v>
      </c>
    </row>
    <row r="1212" spans="1:128" x14ac:dyDescent="0.25">
      <c r="A1212" s="185">
        <v>30</v>
      </c>
      <c r="B1212" s="185">
        <v>1948000</v>
      </c>
      <c r="D1212" s="230">
        <v>6.9599999999999995E-2</v>
      </c>
      <c r="E1212" s="185">
        <v>135581</v>
      </c>
      <c r="F1212" s="185">
        <v>82383221</v>
      </c>
      <c r="I1212" s="185">
        <v>2004496</v>
      </c>
      <c r="J1212" s="185">
        <v>681691</v>
      </c>
      <c r="L1212" s="185">
        <v>2262018</v>
      </c>
      <c r="M1212" s="185" t="s">
        <v>1961</v>
      </c>
      <c r="N1212" s="185" t="s">
        <v>1938</v>
      </c>
      <c r="R1212" s="185" t="s">
        <v>1879</v>
      </c>
      <c r="S1212" s="185" t="s">
        <v>779</v>
      </c>
      <c r="T1212" s="185" t="s">
        <v>2609</v>
      </c>
      <c r="U1212" s="185" t="s">
        <v>460</v>
      </c>
      <c r="V1212" s="185" t="s">
        <v>1272</v>
      </c>
      <c r="W1212" s="185" t="s">
        <v>767</v>
      </c>
      <c r="X1212" s="185" t="s">
        <v>4024</v>
      </c>
      <c r="Y1212" s="185" t="s">
        <v>1881</v>
      </c>
      <c r="Z1212" s="185" t="s">
        <v>2587</v>
      </c>
      <c r="AA1212" s="185" t="s">
        <v>1883</v>
      </c>
      <c r="AB1212" s="185" t="s">
        <v>1912</v>
      </c>
      <c r="AC1212" s="185" t="s">
        <v>6133</v>
      </c>
      <c r="AD1212" s="185" t="s">
        <v>2452</v>
      </c>
      <c r="AE1212" s="185" t="s">
        <v>1989</v>
      </c>
      <c r="AF1212" s="185" t="s">
        <v>1888</v>
      </c>
      <c r="AG1212" s="185" t="s">
        <v>1889</v>
      </c>
      <c r="AH1212" s="185" t="s">
        <v>1912</v>
      </c>
      <c r="AI1212" s="185" t="s">
        <v>1890</v>
      </c>
      <c r="AK1212" s="185" t="s">
        <v>282</v>
      </c>
      <c r="AL1212" s="185" t="s">
        <v>2298</v>
      </c>
      <c r="AM1212" s="185" t="s">
        <v>6134</v>
      </c>
      <c r="AN1212" s="185" t="s">
        <v>6134</v>
      </c>
      <c r="AP1212" s="185" t="s">
        <v>1896</v>
      </c>
      <c r="AQ1212" s="185" t="s">
        <v>1272</v>
      </c>
      <c r="AR1212" s="185" t="s">
        <v>1897</v>
      </c>
      <c r="AS1212" s="185">
        <v>1947688</v>
      </c>
      <c r="AT1212" s="185" t="s">
        <v>1897</v>
      </c>
      <c r="AV1212" s="185" t="s">
        <v>1920</v>
      </c>
      <c r="AW1212" s="185">
        <v>1947688</v>
      </c>
      <c r="AX1212" s="185">
        <v>0</v>
      </c>
      <c r="AY1212" s="185" t="s">
        <v>1943</v>
      </c>
      <c r="AZ1212" s="186">
        <v>0</v>
      </c>
      <c r="BA1212" s="231">
        <v>14</v>
      </c>
      <c r="BB1212" s="185">
        <v>21</v>
      </c>
      <c r="BC1212" s="185" t="s">
        <v>1332</v>
      </c>
      <c r="BD1212" s="187">
        <v>25198</v>
      </c>
      <c r="BE1212" s="187">
        <v>38427</v>
      </c>
      <c r="BF1212" s="187">
        <v>40407</v>
      </c>
      <c r="BH1212" s="187">
        <v>43175</v>
      </c>
      <c r="BI1212" s="187">
        <v>43539</v>
      </c>
      <c r="BM1212" s="185" t="s">
        <v>1900</v>
      </c>
      <c r="BN1212" s="185" t="s">
        <v>1275</v>
      </c>
      <c r="BV1212" s="185" t="s">
        <v>1901</v>
      </c>
      <c r="BW1212" s="185" t="s">
        <v>1896</v>
      </c>
      <c r="BX1212" s="185" t="s">
        <v>1902</v>
      </c>
      <c r="BY1212" s="187">
        <v>43906</v>
      </c>
      <c r="BZ1212" s="187">
        <v>44271</v>
      </c>
      <c r="CA1212" s="185">
        <v>0</v>
      </c>
      <c r="CB1212" s="185">
        <v>1947688</v>
      </c>
      <c r="CC1212" s="185">
        <v>0</v>
      </c>
      <c r="CD1212" s="185">
        <v>0</v>
      </c>
      <c r="CE1212" s="185">
        <v>0</v>
      </c>
      <c r="CF1212" s="185">
        <v>0</v>
      </c>
      <c r="CG1212" s="185">
        <v>0</v>
      </c>
      <c r="CH1212" s="185">
        <v>0</v>
      </c>
      <c r="CI1212" s="185">
        <v>0</v>
      </c>
      <c r="CK1212" s="185">
        <v>1085768</v>
      </c>
      <c r="CL1212" s="185">
        <v>0</v>
      </c>
      <c r="CM1212" s="185">
        <v>0</v>
      </c>
      <c r="CN1212" s="185">
        <v>0</v>
      </c>
      <c r="CO1212" s="185">
        <v>409014</v>
      </c>
      <c r="CP1212" s="185">
        <v>0</v>
      </c>
      <c r="CQ1212" s="185">
        <v>272676</v>
      </c>
      <c r="CR1212" s="185">
        <v>0</v>
      </c>
      <c r="CS1212" s="185">
        <v>129846</v>
      </c>
      <c r="CT1212" s="185">
        <v>0</v>
      </c>
      <c r="CU1212" s="185">
        <v>0</v>
      </c>
      <c r="CV1212" s="185">
        <v>0</v>
      </c>
      <c r="CW1212" s="185">
        <v>3956917</v>
      </c>
      <c r="CX1212" s="185">
        <v>942969</v>
      </c>
      <c r="CY1212" s="185">
        <v>3013948</v>
      </c>
      <c r="CZ1212" s="185" t="s">
        <v>8035</v>
      </c>
      <c r="DA1212" s="185">
        <v>309596</v>
      </c>
      <c r="DB1212" s="185">
        <v>165600</v>
      </c>
      <c r="DC1212" s="185">
        <v>233800</v>
      </c>
      <c r="DD1212" s="185">
        <v>3715000</v>
      </c>
      <c r="DE1212" s="185">
        <v>148600</v>
      </c>
      <c r="DF1212" s="185">
        <v>74300</v>
      </c>
      <c r="DG1212" s="185">
        <v>111400</v>
      </c>
      <c r="DH1212" s="185">
        <v>0</v>
      </c>
      <c r="DI1212" s="185">
        <v>30</v>
      </c>
      <c r="DJ1212" s="185">
        <v>0</v>
      </c>
      <c r="DK1212" s="185">
        <v>0</v>
      </c>
      <c r="DL1212" s="185">
        <v>0</v>
      </c>
      <c r="DM1212" s="187">
        <v>44379</v>
      </c>
      <c r="DN1212" s="187">
        <v>44403</v>
      </c>
      <c r="DO1212" s="185">
        <v>0</v>
      </c>
      <c r="DP1212" s="185">
        <v>77900</v>
      </c>
      <c r="DQ1212" s="185">
        <v>0</v>
      </c>
      <c r="DR1212" s="185" t="s">
        <v>2924</v>
      </c>
      <c r="DS1212" s="185" t="s">
        <v>1903</v>
      </c>
      <c r="DT1212" s="185">
        <v>77900</v>
      </c>
      <c r="DV1212" s="185" t="s">
        <v>2027</v>
      </c>
      <c r="DW1212" s="185">
        <v>1948000</v>
      </c>
      <c r="DX1212" s="185" t="s">
        <v>1896</v>
      </c>
    </row>
    <row r="1213" spans="1:128" x14ac:dyDescent="0.25">
      <c r="A1213" s="185">
        <v>30</v>
      </c>
      <c r="B1213" s="185">
        <v>1150000</v>
      </c>
      <c r="D1213" s="230">
        <v>5.2199999999999998E-3</v>
      </c>
      <c r="E1213" s="185">
        <v>6003</v>
      </c>
      <c r="F1213" s="185">
        <v>83220880</v>
      </c>
      <c r="I1213" s="185">
        <v>1367323</v>
      </c>
      <c r="J1213" s="185">
        <v>575218</v>
      </c>
      <c r="L1213" s="185">
        <v>1542752</v>
      </c>
      <c r="M1213" s="185" t="s">
        <v>1889</v>
      </c>
      <c r="N1213" s="185" t="s">
        <v>2044</v>
      </c>
      <c r="R1213" s="185" t="s">
        <v>1264</v>
      </c>
      <c r="S1213" s="185" t="s">
        <v>306</v>
      </c>
      <c r="T1213" s="185" t="s">
        <v>306</v>
      </c>
      <c r="U1213" s="185" t="s">
        <v>4097</v>
      </c>
      <c r="V1213" s="185" t="s">
        <v>1949</v>
      </c>
      <c r="W1213" s="185" t="s">
        <v>757</v>
      </c>
      <c r="X1213" s="185" t="s">
        <v>1880</v>
      </c>
      <c r="Y1213" s="185" t="s">
        <v>1881</v>
      </c>
      <c r="Z1213" s="185" t="s">
        <v>1909</v>
      </c>
      <c r="AA1213" s="185" t="s">
        <v>1883</v>
      </c>
      <c r="AB1213" s="185" t="s">
        <v>1883</v>
      </c>
      <c r="AC1213" s="185" t="s">
        <v>6135</v>
      </c>
      <c r="AD1213" s="185" t="s">
        <v>1989</v>
      </c>
      <c r="AE1213" s="185" t="s">
        <v>1911</v>
      </c>
      <c r="AF1213" s="185" t="s">
        <v>1889</v>
      </c>
      <c r="AG1213" s="185" t="s">
        <v>1989</v>
      </c>
      <c r="AH1213" s="185" t="s">
        <v>1912</v>
      </c>
      <c r="AI1213" s="185" t="s">
        <v>1890</v>
      </c>
      <c r="AK1213" s="185" t="s">
        <v>4494</v>
      </c>
      <c r="AL1213" s="185" t="s">
        <v>3593</v>
      </c>
      <c r="AM1213" s="185" t="s">
        <v>6136</v>
      </c>
      <c r="AN1213" s="185" t="s">
        <v>6136</v>
      </c>
      <c r="AP1213" s="185" t="s">
        <v>1896</v>
      </c>
      <c r="AQ1213" s="185" t="s">
        <v>1949</v>
      </c>
      <c r="AR1213" s="185" t="s">
        <v>3251</v>
      </c>
      <c r="AS1213" s="185">
        <v>1150436</v>
      </c>
      <c r="AT1213" s="185" t="s">
        <v>3251</v>
      </c>
      <c r="AV1213" s="185" t="s">
        <v>1920</v>
      </c>
      <c r="AW1213" s="185">
        <v>1150436</v>
      </c>
      <c r="AX1213" s="185">
        <v>0</v>
      </c>
      <c r="AY1213" s="185" t="s">
        <v>2050</v>
      </c>
      <c r="AZ1213" s="186">
        <v>0</v>
      </c>
      <c r="BA1213" s="231">
        <v>0</v>
      </c>
      <c r="BB1213" s="185">
        <v>0</v>
      </c>
      <c r="BC1213" s="185" t="s">
        <v>1332</v>
      </c>
      <c r="BD1213" s="187">
        <v>25165</v>
      </c>
      <c r="BE1213" s="187">
        <v>40211</v>
      </c>
      <c r="BF1213" s="187">
        <v>40211</v>
      </c>
      <c r="BH1213" s="187">
        <v>42768</v>
      </c>
      <c r="BI1213" s="187">
        <v>43132</v>
      </c>
      <c r="BM1213" s="185" t="s">
        <v>1900</v>
      </c>
      <c r="BN1213" s="185" t="s">
        <v>1275</v>
      </c>
      <c r="BV1213" s="185" t="s">
        <v>1901</v>
      </c>
      <c r="BW1213" s="185" t="s">
        <v>1960</v>
      </c>
      <c r="BX1213" s="185" t="s">
        <v>2025</v>
      </c>
      <c r="BY1213" s="187">
        <v>43863</v>
      </c>
      <c r="BZ1213" s="187">
        <v>44229</v>
      </c>
      <c r="CA1213" s="185">
        <v>0</v>
      </c>
      <c r="CB1213" s="185">
        <v>1150436</v>
      </c>
      <c r="CC1213" s="185">
        <v>0</v>
      </c>
      <c r="CD1213" s="185">
        <v>102854</v>
      </c>
      <c r="CE1213" s="185">
        <v>0</v>
      </c>
      <c r="CF1213" s="185">
        <v>0</v>
      </c>
      <c r="CG1213" s="185">
        <v>0</v>
      </c>
      <c r="CH1213" s="185">
        <v>0</v>
      </c>
      <c r="CI1213" s="185">
        <v>0</v>
      </c>
      <c r="CK1213" s="185">
        <v>0</v>
      </c>
      <c r="CL1213" s="185">
        <v>0</v>
      </c>
      <c r="CM1213" s="185">
        <v>0</v>
      </c>
      <c r="CN1213" s="185">
        <v>0</v>
      </c>
      <c r="CO1213" s="185">
        <v>0</v>
      </c>
      <c r="CP1213" s="185">
        <v>66098</v>
      </c>
      <c r="CQ1213" s="185">
        <v>0</v>
      </c>
      <c r="CR1213" s="185">
        <v>0</v>
      </c>
      <c r="CS1213" s="185">
        <v>0</v>
      </c>
      <c r="CT1213" s="185">
        <v>0</v>
      </c>
      <c r="CU1213" s="185">
        <v>0</v>
      </c>
      <c r="CV1213" s="185">
        <v>0</v>
      </c>
      <c r="CW1213" s="185">
        <v>1319388</v>
      </c>
      <c r="CX1213" s="185">
        <v>534462</v>
      </c>
      <c r="CY1213" s="185">
        <v>784926</v>
      </c>
      <c r="CZ1213" s="185" t="s">
        <v>8035</v>
      </c>
      <c r="DA1213" s="185">
        <v>109949</v>
      </c>
      <c r="DB1213" s="185">
        <v>97700</v>
      </c>
      <c r="DC1213" s="185">
        <v>138000</v>
      </c>
      <c r="DD1213" s="185">
        <v>1217000</v>
      </c>
      <c r="DE1213" s="185">
        <v>48700</v>
      </c>
      <c r="DF1213" s="185">
        <v>24300</v>
      </c>
      <c r="DG1213" s="185">
        <v>36500</v>
      </c>
      <c r="DH1213" s="185">
        <v>65969</v>
      </c>
      <c r="DI1213" s="185">
        <v>30</v>
      </c>
      <c r="DJ1213" s="185">
        <v>0</v>
      </c>
      <c r="DK1213" s="185">
        <v>0</v>
      </c>
      <c r="DL1213" s="185">
        <v>0</v>
      </c>
      <c r="DM1213" s="187">
        <v>44211</v>
      </c>
      <c r="DN1213" s="187">
        <v>44231</v>
      </c>
      <c r="DO1213" s="185">
        <v>0</v>
      </c>
      <c r="DP1213" s="185">
        <v>46000</v>
      </c>
      <c r="DQ1213" s="185">
        <v>0</v>
      </c>
      <c r="DR1213" s="185" t="s">
        <v>1888</v>
      </c>
      <c r="DS1213" s="185" t="s">
        <v>1903</v>
      </c>
      <c r="DT1213" s="185">
        <v>46000</v>
      </c>
      <c r="DV1213" s="185" t="s">
        <v>1928</v>
      </c>
      <c r="DW1213" s="185">
        <v>1150000</v>
      </c>
      <c r="DX1213" s="185" t="s">
        <v>1896</v>
      </c>
    </row>
    <row r="1214" spans="1:128" x14ac:dyDescent="0.25">
      <c r="A1214" s="185">
        <v>27</v>
      </c>
      <c r="B1214" s="185">
        <v>1498500</v>
      </c>
      <c r="C1214" s="185">
        <v>3</v>
      </c>
      <c r="D1214" s="230">
        <v>2.436E-2</v>
      </c>
      <c r="E1214" s="185">
        <v>36503</v>
      </c>
      <c r="F1214" s="185">
        <v>83229996</v>
      </c>
      <c r="H1214" s="185" t="s">
        <v>1332</v>
      </c>
      <c r="I1214" s="185">
        <v>1903246</v>
      </c>
      <c r="J1214" s="185">
        <v>832461</v>
      </c>
      <c r="L1214" s="185">
        <v>2141739</v>
      </c>
      <c r="M1214" s="185" t="s">
        <v>2310</v>
      </c>
      <c r="N1214" s="185" t="s">
        <v>1878</v>
      </c>
      <c r="R1214" s="185" t="s">
        <v>1879</v>
      </c>
      <c r="S1214" s="185" t="s">
        <v>456</v>
      </c>
      <c r="T1214" s="185" t="s">
        <v>2311</v>
      </c>
      <c r="U1214" s="185" t="s">
        <v>682</v>
      </c>
      <c r="V1214" s="185" t="s">
        <v>1272</v>
      </c>
      <c r="W1214" s="185" t="s">
        <v>1748</v>
      </c>
      <c r="X1214" s="185" t="s">
        <v>1880</v>
      </c>
      <c r="Y1214" s="185" t="s">
        <v>1987</v>
      </c>
      <c r="Z1214" s="185" t="s">
        <v>2312</v>
      </c>
      <c r="AA1214" s="185" t="s">
        <v>1883</v>
      </c>
      <c r="AB1214" s="185" t="s">
        <v>1920</v>
      </c>
      <c r="AC1214" s="185" t="s">
        <v>6137</v>
      </c>
      <c r="AD1214" s="185" t="s">
        <v>2314</v>
      </c>
      <c r="AE1214" s="185" t="s">
        <v>1887</v>
      </c>
      <c r="AF1214" s="185" t="s">
        <v>1888</v>
      </c>
      <c r="AG1214" s="185" t="s">
        <v>1889</v>
      </c>
      <c r="AH1214" s="185" t="s">
        <v>1883</v>
      </c>
      <c r="AI1214" s="185" t="s">
        <v>1890</v>
      </c>
      <c r="AK1214" s="185" t="s">
        <v>3364</v>
      </c>
      <c r="AL1214" s="185" t="s">
        <v>6138</v>
      </c>
      <c r="AM1214" s="185" t="s">
        <v>6139</v>
      </c>
      <c r="AN1214" s="185" t="s">
        <v>2039</v>
      </c>
      <c r="AO1214" s="185" t="s">
        <v>2671</v>
      </c>
      <c r="AP1214" s="185" t="s">
        <v>1896</v>
      </c>
      <c r="AQ1214" s="185" t="s">
        <v>1272</v>
      </c>
      <c r="AR1214" s="185" t="s">
        <v>1935</v>
      </c>
      <c r="AS1214" s="185">
        <v>1664922</v>
      </c>
      <c r="AT1214" s="185" t="s">
        <v>1935</v>
      </c>
      <c r="AV1214" s="185" t="s">
        <v>1920</v>
      </c>
      <c r="AW1214" s="185">
        <v>1664922</v>
      </c>
      <c r="AX1214" s="185">
        <v>0</v>
      </c>
      <c r="AY1214" s="185" t="s">
        <v>1899</v>
      </c>
      <c r="AZ1214" s="186">
        <v>0</v>
      </c>
      <c r="BA1214" s="231">
        <v>0</v>
      </c>
      <c r="BB1214" s="185">
        <v>0</v>
      </c>
      <c r="BD1214" s="187">
        <v>30417</v>
      </c>
      <c r="BE1214" s="187">
        <v>43749</v>
      </c>
      <c r="BF1214" s="187">
        <v>43749</v>
      </c>
      <c r="BH1214" s="187">
        <v>43749</v>
      </c>
      <c r="BI1214" s="187">
        <v>44114</v>
      </c>
      <c r="BM1214" s="185" t="s">
        <v>1900</v>
      </c>
      <c r="BN1214" s="185" t="s">
        <v>1275</v>
      </c>
      <c r="BV1214" s="185" t="s">
        <v>1901</v>
      </c>
      <c r="BW1214" s="185" t="s">
        <v>1896</v>
      </c>
      <c r="BX1214" s="185" t="s">
        <v>1902</v>
      </c>
      <c r="BY1214" s="187">
        <v>43749</v>
      </c>
      <c r="BZ1214" s="187">
        <v>44115</v>
      </c>
      <c r="CA1214" s="185">
        <v>0</v>
      </c>
      <c r="CB1214" s="185">
        <v>1664922</v>
      </c>
      <c r="CC1214" s="185">
        <v>0</v>
      </c>
      <c r="CD1214" s="185">
        <v>102854</v>
      </c>
      <c r="CE1214" s="185">
        <v>0</v>
      </c>
      <c r="CF1214" s="185">
        <v>0</v>
      </c>
      <c r="CG1214" s="185">
        <v>0</v>
      </c>
      <c r="CH1214" s="185">
        <v>0</v>
      </c>
      <c r="CI1214" s="185">
        <v>0</v>
      </c>
      <c r="CK1214" s="185">
        <v>0</v>
      </c>
      <c r="CL1214" s="185">
        <v>0</v>
      </c>
      <c r="CM1214" s="185">
        <v>0</v>
      </c>
      <c r="CN1214" s="185">
        <v>0</v>
      </c>
      <c r="CO1214" s="185">
        <v>0</v>
      </c>
      <c r="CP1214" s="185">
        <v>66098</v>
      </c>
      <c r="CQ1214" s="185">
        <v>0</v>
      </c>
      <c r="CR1214" s="185">
        <v>0</v>
      </c>
      <c r="CS1214" s="185">
        <v>0</v>
      </c>
      <c r="CT1214" s="185">
        <v>0</v>
      </c>
      <c r="CU1214" s="185">
        <v>0</v>
      </c>
      <c r="CV1214" s="185">
        <v>0</v>
      </c>
      <c r="CW1214" s="185">
        <v>1833874</v>
      </c>
      <c r="CX1214" s="185">
        <v>409894</v>
      </c>
      <c r="CY1214" s="185">
        <v>1423980</v>
      </c>
      <c r="CZ1214" s="185" t="s">
        <v>8035</v>
      </c>
      <c r="DA1214" s="185">
        <v>152823</v>
      </c>
      <c r="DB1214" s="185">
        <v>141500</v>
      </c>
      <c r="DC1214" s="185">
        <v>199800</v>
      </c>
      <c r="DD1214" s="185">
        <v>1731000</v>
      </c>
      <c r="DE1214" s="185">
        <v>69200</v>
      </c>
      <c r="DF1214" s="185">
        <v>34600</v>
      </c>
      <c r="DG1214" s="185">
        <v>51900</v>
      </c>
      <c r="DH1214" s="185">
        <v>0</v>
      </c>
      <c r="DI1214" s="185">
        <v>30</v>
      </c>
      <c r="DJ1214" s="185">
        <v>0</v>
      </c>
      <c r="DK1214" s="185">
        <v>0</v>
      </c>
      <c r="DL1214" s="185">
        <v>0</v>
      </c>
      <c r="DM1214" s="187">
        <v>44152</v>
      </c>
      <c r="DN1214" s="187">
        <v>44172</v>
      </c>
      <c r="DO1214" s="185">
        <v>0</v>
      </c>
      <c r="DP1214" s="185">
        <v>66600</v>
      </c>
      <c r="DQ1214" s="185">
        <v>0</v>
      </c>
      <c r="DR1214" s="185" t="s">
        <v>1888</v>
      </c>
      <c r="DS1214" s="185" t="s">
        <v>1887</v>
      </c>
      <c r="DT1214" s="185">
        <v>66600</v>
      </c>
      <c r="DV1214" s="185" t="s">
        <v>1997</v>
      </c>
      <c r="DW1214" s="185">
        <v>1665000</v>
      </c>
      <c r="DX1214" s="185" t="s">
        <v>1896</v>
      </c>
    </row>
    <row r="1215" spans="1:128" x14ac:dyDescent="0.25">
      <c r="A1215" s="185">
        <v>30</v>
      </c>
      <c r="B1215" s="185">
        <v>3407000</v>
      </c>
      <c r="D1215" s="230">
        <v>2.436E-2</v>
      </c>
      <c r="E1215" s="185">
        <v>82995</v>
      </c>
      <c r="F1215" s="185">
        <v>83242877</v>
      </c>
      <c r="I1215" s="185">
        <v>3506798</v>
      </c>
      <c r="J1215" s="185">
        <v>1192595</v>
      </c>
      <c r="L1215" s="185">
        <v>3957324</v>
      </c>
      <c r="M1215" s="185" t="s">
        <v>2580</v>
      </c>
      <c r="N1215" s="185" t="s">
        <v>1313</v>
      </c>
      <c r="R1215" s="185" t="s">
        <v>1264</v>
      </c>
      <c r="S1215" s="185" t="s">
        <v>777</v>
      </c>
      <c r="T1215" s="185" t="s">
        <v>99</v>
      </c>
      <c r="U1215" s="185" t="s">
        <v>682</v>
      </c>
      <c r="V1215" s="185" t="s">
        <v>1963</v>
      </c>
      <c r="W1215" s="185" t="s">
        <v>559</v>
      </c>
      <c r="X1215" s="185" t="s">
        <v>1880</v>
      </c>
      <c r="Y1215" s="185" t="s">
        <v>1881</v>
      </c>
      <c r="Z1215" s="185" t="s">
        <v>2581</v>
      </c>
      <c r="AA1215" s="185" t="s">
        <v>1883</v>
      </c>
      <c r="AB1215" s="185" t="s">
        <v>2001</v>
      </c>
      <c r="AC1215" s="185" t="s">
        <v>6140</v>
      </c>
      <c r="AD1215" s="185" t="s">
        <v>1997</v>
      </c>
      <c r="AE1215" s="185" t="s">
        <v>1887</v>
      </c>
      <c r="AF1215" s="185" t="s">
        <v>1888</v>
      </c>
      <c r="AG1215" s="185" t="s">
        <v>1889</v>
      </c>
      <c r="AH1215" s="185" t="s">
        <v>1883</v>
      </c>
      <c r="AI1215" s="185" t="s">
        <v>1890</v>
      </c>
      <c r="AK1215" s="185" t="s">
        <v>2329</v>
      </c>
      <c r="AL1215" s="185" t="s">
        <v>2030</v>
      </c>
      <c r="AM1215" s="185" t="s">
        <v>6141</v>
      </c>
      <c r="AN1215" s="185" t="s">
        <v>6142</v>
      </c>
      <c r="AO1215" s="185" t="s">
        <v>3528</v>
      </c>
      <c r="AP1215" s="185" t="s">
        <v>1896</v>
      </c>
      <c r="AQ1215" s="185" t="s">
        <v>1963</v>
      </c>
      <c r="AR1215" s="185" t="s">
        <v>2147</v>
      </c>
      <c r="AS1215" s="185">
        <v>3407415</v>
      </c>
      <c r="AT1215" s="185" t="s">
        <v>2147</v>
      </c>
      <c r="AV1215" s="185" t="s">
        <v>1920</v>
      </c>
      <c r="AW1215" s="185">
        <v>3407415</v>
      </c>
      <c r="AX1215" s="185">
        <v>0</v>
      </c>
      <c r="AY1215" s="185" t="s">
        <v>2022</v>
      </c>
      <c r="AZ1215" s="186">
        <v>0</v>
      </c>
      <c r="BA1215" s="231">
        <v>0</v>
      </c>
      <c r="BB1215" s="185">
        <v>0</v>
      </c>
      <c r="BC1215" s="185" t="s">
        <v>1332</v>
      </c>
      <c r="BD1215" s="187">
        <v>26945</v>
      </c>
      <c r="BE1215" s="187">
        <v>38749</v>
      </c>
      <c r="BF1215" s="187">
        <v>38749</v>
      </c>
      <c r="BH1215" s="187">
        <v>43132</v>
      </c>
      <c r="BI1215" s="187">
        <v>43496</v>
      </c>
      <c r="BO1215" s="185" t="s">
        <v>2023</v>
      </c>
      <c r="BR1215" s="185" t="s">
        <v>2024</v>
      </c>
      <c r="BV1215" s="185" t="s">
        <v>1901</v>
      </c>
      <c r="BW1215" s="185" t="s">
        <v>1926</v>
      </c>
      <c r="BX1215" s="185" t="s">
        <v>2025</v>
      </c>
      <c r="BY1215" s="187">
        <v>44228</v>
      </c>
      <c r="BZ1215" s="187">
        <v>44228</v>
      </c>
      <c r="CA1215" s="185">
        <v>0</v>
      </c>
      <c r="CB1215" s="185">
        <v>3407415</v>
      </c>
      <c r="CC1215" s="185">
        <v>0</v>
      </c>
      <c r="CD1215" s="185">
        <v>0</v>
      </c>
      <c r="CE1215" s="185">
        <v>0</v>
      </c>
      <c r="CF1215" s="185">
        <v>0</v>
      </c>
      <c r="CG1215" s="185">
        <v>0</v>
      </c>
      <c r="CH1215" s="185">
        <v>0</v>
      </c>
      <c r="CI1215" s="185">
        <v>0</v>
      </c>
      <c r="CK1215" s="185">
        <v>0</v>
      </c>
      <c r="CL1215" s="185">
        <v>0</v>
      </c>
      <c r="CM1215" s="185">
        <v>0</v>
      </c>
      <c r="CN1215" s="185">
        <v>0</v>
      </c>
      <c r="CO1215" s="185">
        <v>0</v>
      </c>
      <c r="CP1215" s="185">
        <v>0</v>
      </c>
      <c r="CQ1215" s="185">
        <v>0</v>
      </c>
      <c r="CR1215" s="185">
        <v>0</v>
      </c>
      <c r="CS1215" s="185">
        <v>0</v>
      </c>
      <c r="CT1215" s="185">
        <v>0</v>
      </c>
      <c r="CU1215" s="185">
        <v>0</v>
      </c>
      <c r="CV1215" s="185">
        <v>0</v>
      </c>
      <c r="CW1215" s="185">
        <v>3407415</v>
      </c>
      <c r="CX1215" s="185">
        <v>477045</v>
      </c>
      <c r="CY1215" s="185">
        <v>2930370</v>
      </c>
      <c r="CZ1215" s="185" t="s">
        <v>8035</v>
      </c>
      <c r="DA1215" s="185">
        <v>283951</v>
      </c>
      <c r="DB1215" s="185">
        <v>289600</v>
      </c>
      <c r="DC1215" s="185">
        <v>408800</v>
      </c>
      <c r="DD1215" s="185">
        <v>3407000</v>
      </c>
      <c r="DE1215" s="185">
        <v>136300</v>
      </c>
      <c r="DF1215" s="185">
        <v>68100</v>
      </c>
      <c r="DG1215" s="185">
        <v>102200</v>
      </c>
      <c r="DH1215" s="185">
        <v>0</v>
      </c>
      <c r="DI1215" s="185">
        <v>30</v>
      </c>
      <c r="DJ1215" s="185">
        <v>0</v>
      </c>
      <c r="DK1215" s="185">
        <v>0</v>
      </c>
      <c r="DL1215" s="185">
        <v>0</v>
      </c>
      <c r="DM1215" s="187">
        <v>44197</v>
      </c>
      <c r="DN1215" s="187">
        <v>44215</v>
      </c>
      <c r="DO1215" s="185">
        <v>0</v>
      </c>
      <c r="DP1215" s="185">
        <v>136300</v>
      </c>
      <c r="DQ1215" s="185">
        <v>0</v>
      </c>
      <c r="DR1215" s="185" t="s">
        <v>1888</v>
      </c>
      <c r="DS1215" s="185" t="s">
        <v>1903</v>
      </c>
      <c r="DT1215" s="185">
        <v>136300</v>
      </c>
      <c r="DV1215" s="185" t="s">
        <v>2095</v>
      </c>
      <c r="DW1215" s="185">
        <v>3407000</v>
      </c>
      <c r="DX1215" s="185" t="s">
        <v>1896</v>
      </c>
    </row>
    <row r="1216" spans="1:128" x14ac:dyDescent="0.25">
      <c r="A1216" s="185">
        <v>30</v>
      </c>
      <c r="B1216" s="185">
        <v>1081000</v>
      </c>
      <c r="D1216" s="230">
        <v>2.436E-2</v>
      </c>
      <c r="E1216" s="185">
        <v>26333</v>
      </c>
      <c r="F1216" s="185">
        <v>84032887</v>
      </c>
      <c r="I1216" s="185">
        <v>1295460</v>
      </c>
      <c r="J1216" s="185">
        <v>540724</v>
      </c>
      <c r="L1216" s="185">
        <v>1403232</v>
      </c>
      <c r="M1216" s="185" t="s">
        <v>1877</v>
      </c>
      <c r="N1216" s="185" t="s">
        <v>1938</v>
      </c>
      <c r="R1216" s="185" t="s">
        <v>1879</v>
      </c>
      <c r="S1216" s="185" t="s">
        <v>782</v>
      </c>
      <c r="T1216" s="185" t="s">
        <v>363</v>
      </c>
      <c r="U1216" s="185" t="s">
        <v>682</v>
      </c>
      <c r="V1216" s="185" t="s">
        <v>1949</v>
      </c>
      <c r="W1216" s="185" t="s">
        <v>100</v>
      </c>
      <c r="X1216" s="185" t="s">
        <v>2013</v>
      </c>
      <c r="Y1216" s="185" t="s">
        <v>1881</v>
      </c>
      <c r="Z1216" s="185" t="s">
        <v>1882</v>
      </c>
      <c r="AA1216" s="185" t="s">
        <v>1883</v>
      </c>
      <c r="AB1216" s="185" t="s">
        <v>1884</v>
      </c>
      <c r="AC1216" s="185" t="s">
        <v>6143</v>
      </c>
      <c r="AD1216" s="185" t="s">
        <v>2436</v>
      </c>
      <c r="AE1216" s="185" t="s">
        <v>1887</v>
      </c>
      <c r="AF1216" s="185" t="s">
        <v>1888</v>
      </c>
      <c r="AG1216" s="185" t="s">
        <v>1889</v>
      </c>
      <c r="AH1216" s="185" t="s">
        <v>1883</v>
      </c>
      <c r="AI1216" s="185" t="s">
        <v>1890</v>
      </c>
      <c r="AK1216" s="185" t="s">
        <v>3885</v>
      </c>
      <c r="AL1216" s="185" t="s">
        <v>2030</v>
      </c>
      <c r="AM1216" s="185" t="s">
        <v>6144</v>
      </c>
      <c r="AN1216" s="185" t="s">
        <v>2183</v>
      </c>
      <c r="AO1216" s="185" t="s">
        <v>2128</v>
      </c>
      <c r="AP1216" s="185" t="s">
        <v>1896</v>
      </c>
      <c r="AQ1216" s="185" t="s">
        <v>1949</v>
      </c>
      <c r="AR1216" s="185" t="s">
        <v>2782</v>
      </c>
      <c r="AS1216" s="185">
        <v>1081448</v>
      </c>
      <c r="AT1216" s="185" t="s">
        <v>2782</v>
      </c>
      <c r="AV1216" s="185" t="s">
        <v>1920</v>
      </c>
      <c r="AW1216" s="185">
        <v>1081448</v>
      </c>
      <c r="AX1216" s="185">
        <v>0</v>
      </c>
      <c r="AY1216" s="185" t="s">
        <v>1943</v>
      </c>
      <c r="AZ1216" s="186">
        <v>0</v>
      </c>
      <c r="BA1216" s="231">
        <v>11</v>
      </c>
      <c r="BB1216" s="185">
        <v>0</v>
      </c>
      <c r="BC1216" s="185" t="s">
        <v>1332</v>
      </c>
      <c r="BD1216" s="187">
        <v>24925</v>
      </c>
      <c r="BE1216" s="187">
        <v>35391</v>
      </c>
      <c r="BF1216" s="187">
        <v>39805</v>
      </c>
      <c r="BH1216" s="187">
        <v>43426</v>
      </c>
      <c r="BI1216" s="187">
        <v>43790</v>
      </c>
      <c r="BM1216" s="185" t="s">
        <v>1944</v>
      </c>
      <c r="BN1216" s="185" t="s">
        <v>1945</v>
      </c>
      <c r="BV1216" s="185" t="s">
        <v>1901</v>
      </c>
      <c r="BW1216" s="185" t="s">
        <v>1896</v>
      </c>
      <c r="BX1216" s="185" t="s">
        <v>1902</v>
      </c>
      <c r="BY1216" s="187">
        <v>42696</v>
      </c>
      <c r="BZ1216" s="187">
        <v>44157</v>
      </c>
      <c r="CA1216" s="185">
        <v>0</v>
      </c>
      <c r="CB1216" s="185">
        <v>1081448</v>
      </c>
      <c r="CC1216" s="185">
        <v>0</v>
      </c>
      <c r="CD1216" s="185">
        <v>102854</v>
      </c>
      <c r="CE1216" s="185">
        <v>0</v>
      </c>
      <c r="CF1216" s="185">
        <v>0</v>
      </c>
      <c r="CG1216" s="185">
        <v>0</v>
      </c>
      <c r="CH1216" s="185">
        <v>0</v>
      </c>
      <c r="CI1216" s="185">
        <v>0</v>
      </c>
      <c r="CK1216" s="185">
        <v>0</v>
      </c>
      <c r="CL1216" s="185">
        <v>0</v>
      </c>
      <c r="CM1216" s="185">
        <v>0</v>
      </c>
      <c r="CN1216" s="185">
        <v>0</v>
      </c>
      <c r="CO1216" s="185">
        <v>0</v>
      </c>
      <c r="CP1216" s="185">
        <v>66098</v>
      </c>
      <c r="CQ1216" s="185">
        <v>118959</v>
      </c>
      <c r="CR1216" s="185">
        <v>0</v>
      </c>
      <c r="CS1216" s="185">
        <v>0</v>
      </c>
      <c r="CT1216" s="185">
        <v>0</v>
      </c>
      <c r="CU1216" s="185">
        <v>0</v>
      </c>
      <c r="CV1216" s="185">
        <v>0</v>
      </c>
      <c r="CW1216" s="185">
        <v>1369359</v>
      </c>
      <c r="CX1216" s="185">
        <v>638170</v>
      </c>
      <c r="CY1216" s="185">
        <v>731189</v>
      </c>
      <c r="CZ1216" s="185" t="s">
        <v>8035</v>
      </c>
      <c r="DA1216" s="185">
        <v>114113</v>
      </c>
      <c r="DB1216" s="185">
        <v>91900</v>
      </c>
      <c r="DC1216" s="185">
        <v>129700</v>
      </c>
      <c r="DD1216" s="185">
        <v>1267000</v>
      </c>
      <c r="DE1216" s="185">
        <v>50700</v>
      </c>
      <c r="DF1216" s="185">
        <v>25300</v>
      </c>
      <c r="DG1216" s="185">
        <v>38000</v>
      </c>
      <c r="DH1216" s="185">
        <v>62520</v>
      </c>
      <c r="DI1216" s="185">
        <v>30</v>
      </c>
      <c r="DJ1216" s="185">
        <v>0</v>
      </c>
      <c r="DK1216" s="185">
        <v>0</v>
      </c>
      <c r="DL1216" s="185">
        <v>0</v>
      </c>
      <c r="DM1216" s="187">
        <v>44291</v>
      </c>
      <c r="DN1216" s="187">
        <v>44309</v>
      </c>
      <c r="DO1216" s="185">
        <v>0</v>
      </c>
      <c r="DP1216" s="185">
        <v>43200</v>
      </c>
      <c r="DQ1216" s="185">
        <v>0</v>
      </c>
      <c r="DR1216" s="185" t="s">
        <v>2026</v>
      </c>
      <c r="DS1216" s="185" t="s">
        <v>1903</v>
      </c>
      <c r="DT1216" s="185">
        <v>43200</v>
      </c>
      <c r="DV1216" s="185" t="s">
        <v>1904</v>
      </c>
      <c r="DW1216" s="185">
        <v>1081000</v>
      </c>
      <c r="DX1216" s="185" t="s">
        <v>1896</v>
      </c>
    </row>
    <row r="1217" spans="1:128" x14ac:dyDescent="0.25">
      <c r="A1217" s="185">
        <v>30</v>
      </c>
      <c r="B1217" s="185">
        <v>1150000</v>
      </c>
      <c r="D1217" s="230">
        <v>2.436E-2</v>
      </c>
      <c r="E1217" s="185">
        <v>28014</v>
      </c>
      <c r="F1217" s="185">
        <v>84033684</v>
      </c>
      <c r="I1217" s="185">
        <v>1367323</v>
      </c>
      <c r="J1217" s="185">
        <v>575218</v>
      </c>
      <c r="L1217" s="185">
        <v>1542453</v>
      </c>
      <c r="M1217" s="185" t="s">
        <v>1877</v>
      </c>
      <c r="N1217" s="185" t="s">
        <v>1938</v>
      </c>
      <c r="R1217" s="185" t="s">
        <v>1264</v>
      </c>
      <c r="S1217" s="185" t="s">
        <v>782</v>
      </c>
      <c r="T1217" s="185" t="s">
        <v>363</v>
      </c>
      <c r="U1217" s="185" t="s">
        <v>682</v>
      </c>
      <c r="V1217" s="185" t="s">
        <v>1272</v>
      </c>
      <c r="W1217" s="185" t="s">
        <v>802</v>
      </c>
      <c r="X1217" s="185" t="s">
        <v>2138</v>
      </c>
      <c r="Y1217" s="185" t="s">
        <v>1881</v>
      </c>
      <c r="Z1217" s="185" t="s">
        <v>1882</v>
      </c>
      <c r="AA1217" s="185" t="s">
        <v>1883</v>
      </c>
      <c r="AB1217" s="185" t="s">
        <v>1884</v>
      </c>
      <c r="AC1217" s="185" t="s">
        <v>6145</v>
      </c>
      <c r="AD1217" s="185" t="s">
        <v>2436</v>
      </c>
      <c r="AE1217" s="185" t="s">
        <v>1887</v>
      </c>
      <c r="AF1217" s="185" t="s">
        <v>1888</v>
      </c>
      <c r="AG1217" s="185" t="s">
        <v>1889</v>
      </c>
      <c r="AH1217" s="185" t="s">
        <v>1883</v>
      </c>
      <c r="AI1217" s="185" t="s">
        <v>1890</v>
      </c>
      <c r="AK1217" s="185" t="s">
        <v>3885</v>
      </c>
      <c r="AL1217" s="185" t="s">
        <v>2646</v>
      </c>
      <c r="AM1217" s="185" t="s">
        <v>6146</v>
      </c>
      <c r="AN1217" s="185" t="s">
        <v>6147</v>
      </c>
      <c r="AO1217" s="185" t="s">
        <v>2039</v>
      </c>
      <c r="AP1217" s="185" t="s">
        <v>1896</v>
      </c>
      <c r="AQ1217" s="185" t="s">
        <v>1272</v>
      </c>
      <c r="AR1217" s="185" t="s">
        <v>2093</v>
      </c>
      <c r="AS1217" s="185">
        <v>1150436</v>
      </c>
      <c r="AT1217" s="185" t="s">
        <v>2093</v>
      </c>
      <c r="AV1217" s="185" t="s">
        <v>1920</v>
      </c>
      <c r="AW1217" s="185">
        <v>1150436</v>
      </c>
      <c r="AX1217" s="185">
        <v>0</v>
      </c>
      <c r="AY1217" s="185" t="s">
        <v>1943</v>
      </c>
      <c r="AZ1217" s="186">
        <v>0</v>
      </c>
      <c r="BA1217" s="231">
        <v>11</v>
      </c>
      <c r="BB1217" s="185">
        <v>0</v>
      </c>
      <c r="BC1217" s="185" t="s">
        <v>1332</v>
      </c>
      <c r="BD1217" s="187">
        <v>25300</v>
      </c>
      <c r="BE1217" s="187">
        <v>41183</v>
      </c>
      <c r="BF1217" s="187">
        <v>41183</v>
      </c>
      <c r="BH1217" s="187">
        <v>43374</v>
      </c>
      <c r="BI1217" s="187">
        <v>43738</v>
      </c>
      <c r="BM1217" s="185" t="s">
        <v>1900</v>
      </c>
      <c r="BN1217" s="185" t="s">
        <v>1275</v>
      </c>
      <c r="BV1217" s="185" t="s">
        <v>1901</v>
      </c>
      <c r="BW1217" s="185" t="s">
        <v>1926</v>
      </c>
      <c r="BX1217" s="185" t="s">
        <v>2025</v>
      </c>
      <c r="BY1217" s="187">
        <v>43009</v>
      </c>
      <c r="BZ1217" s="187">
        <v>44105</v>
      </c>
      <c r="CA1217" s="185">
        <v>0</v>
      </c>
      <c r="CB1217" s="185">
        <v>1150436</v>
      </c>
      <c r="CC1217" s="185">
        <v>0</v>
      </c>
      <c r="CD1217" s="185">
        <v>102854</v>
      </c>
      <c r="CE1217" s="185">
        <v>0</v>
      </c>
      <c r="CF1217" s="185">
        <v>0</v>
      </c>
      <c r="CG1217" s="185">
        <v>0</v>
      </c>
      <c r="CH1217" s="185">
        <v>0</v>
      </c>
      <c r="CI1217" s="185">
        <v>0</v>
      </c>
      <c r="CK1217" s="185">
        <v>0</v>
      </c>
      <c r="CL1217" s="185">
        <v>0</v>
      </c>
      <c r="CM1217" s="185">
        <v>0</v>
      </c>
      <c r="CN1217" s="185">
        <v>0</v>
      </c>
      <c r="CO1217" s="185">
        <v>0</v>
      </c>
      <c r="CP1217" s="185">
        <v>66098</v>
      </c>
      <c r="CQ1217" s="185">
        <v>126548</v>
      </c>
      <c r="CR1217" s="185">
        <v>0</v>
      </c>
      <c r="CS1217" s="185">
        <v>0</v>
      </c>
      <c r="CT1217" s="185">
        <v>0</v>
      </c>
      <c r="CU1217" s="185">
        <v>0</v>
      </c>
      <c r="CV1217" s="185">
        <v>0</v>
      </c>
      <c r="CW1217" s="185">
        <v>1445936</v>
      </c>
      <c r="CX1217" s="185">
        <v>524473</v>
      </c>
      <c r="CY1217" s="185">
        <v>921463</v>
      </c>
      <c r="CZ1217" s="185" t="s">
        <v>8035</v>
      </c>
      <c r="DA1217" s="185">
        <v>120495</v>
      </c>
      <c r="DB1217" s="185">
        <v>97700</v>
      </c>
      <c r="DC1217" s="185">
        <v>138000</v>
      </c>
      <c r="DD1217" s="185">
        <v>1343000</v>
      </c>
      <c r="DE1217" s="185">
        <v>53700</v>
      </c>
      <c r="DF1217" s="185">
        <v>26900</v>
      </c>
      <c r="DG1217" s="185">
        <v>40300</v>
      </c>
      <c r="DH1217" s="185">
        <v>0</v>
      </c>
      <c r="DI1217" s="185">
        <v>30</v>
      </c>
      <c r="DJ1217" s="185">
        <v>0</v>
      </c>
      <c r="DK1217" s="185">
        <v>0</v>
      </c>
      <c r="DL1217" s="185">
        <v>0</v>
      </c>
      <c r="DM1217" s="187">
        <v>43875</v>
      </c>
      <c r="DN1217" s="187">
        <v>43895</v>
      </c>
      <c r="DO1217" s="185">
        <v>0</v>
      </c>
      <c r="DP1217" s="185">
        <v>46000</v>
      </c>
      <c r="DQ1217" s="185">
        <v>0</v>
      </c>
      <c r="DR1217" s="185" t="s">
        <v>1946</v>
      </c>
      <c r="DS1217" s="185" t="s">
        <v>1903</v>
      </c>
      <c r="DT1217" s="185">
        <v>46000</v>
      </c>
      <c r="DV1217" s="185" t="s">
        <v>1904</v>
      </c>
      <c r="DW1217" s="185">
        <v>1150000</v>
      </c>
      <c r="DX1217" s="185" t="s">
        <v>1896</v>
      </c>
    </row>
    <row r="1218" spans="1:128" x14ac:dyDescent="0.25">
      <c r="A1218" s="185">
        <v>30</v>
      </c>
      <c r="B1218" s="185">
        <v>1452000</v>
      </c>
      <c r="D1218" s="230">
        <v>6.9599999999999995E-2</v>
      </c>
      <c r="E1218" s="185">
        <v>101059</v>
      </c>
      <c r="F1218" s="185">
        <v>84036469</v>
      </c>
      <c r="I1218" s="185">
        <v>1367323</v>
      </c>
      <c r="J1218" s="185">
        <v>575218</v>
      </c>
      <c r="L1218" s="185">
        <v>1536047</v>
      </c>
      <c r="M1218" s="185" t="s">
        <v>1877</v>
      </c>
      <c r="N1218" s="185" t="s">
        <v>1878</v>
      </c>
      <c r="R1218" s="185" t="s">
        <v>1264</v>
      </c>
      <c r="S1218" s="185" t="s">
        <v>782</v>
      </c>
      <c r="T1218" s="185" t="s">
        <v>6148</v>
      </c>
      <c r="U1218" s="185" t="s">
        <v>682</v>
      </c>
      <c r="V1218" s="185" t="s">
        <v>1272</v>
      </c>
      <c r="W1218" s="185" t="s">
        <v>1559</v>
      </c>
      <c r="X1218" s="185" t="s">
        <v>2013</v>
      </c>
      <c r="Y1218" s="185" t="s">
        <v>1881</v>
      </c>
      <c r="Z1218" s="185" t="s">
        <v>1882</v>
      </c>
      <c r="AA1218" s="185" t="s">
        <v>1883</v>
      </c>
      <c r="AB1218" s="185" t="s">
        <v>1884</v>
      </c>
      <c r="AC1218" s="185" t="s">
        <v>6149</v>
      </c>
      <c r="AD1218" s="185" t="s">
        <v>6150</v>
      </c>
      <c r="AE1218" s="185" t="s">
        <v>1887</v>
      </c>
      <c r="AF1218" s="185" t="s">
        <v>1888</v>
      </c>
      <c r="AG1218" s="185" t="s">
        <v>1889</v>
      </c>
      <c r="AH1218" s="185" t="s">
        <v>1883</v>
      </c>
      <c r="AI1218" s="185" t="s">
        <v>1890</v>
      </c>
      <c r="AK1218" s="185" t="s">
        <v>2037</v>
      </c>
      <c r="AL1218" s="185" t="s">
        <v>2880</v>
      </c>
      <c r="AM1218" s="185" t="s">
        <v>6151</v>
      </c>
      <c r="AN1218" s="185" t="s">
        <v>2039</v>
      </c>
      <c r="AO1218" s="185" t="s">
        <v>4189</v>
      </c>
      <c r="AP1218" s="185" t="s">
        <v>1896</v>
      </c>
      <c r="AQ1218" s="185" t="s">
        <v>1272</v>
      </c>
      <c r="AR1218" s="185" t="s">
        <v>2093</v>
      </c>
      <c r="AS1218" s="185">
        <v>1150436</v>
      </c>
      <c r="AT1218" s="185" t="s">
        <v>2093</v>
      </c>
      <c r="AV1218" s="185" t="s">
        <v>1920</v>
      </c>
      <c r="AW1218" s="185">
        <v>1150436</v>
      </c>
      <c r="AX1218" s="185">
        <v>0</v>
      </c>
      <c r="AY1218" s="185" t="s">
        <v>1899</v>
      </c>
      <c r="AZ1218" s="186">
        <v>0</v>
      </c>
      <c r="BA1218" s="231">
        <v>12</v>
      </c>
      <c r="BB1218" s="185">
        <v>0</v>
      </c>
      <c r="BD1218" s="187">
        <v>23435</v>
      </c>
      <c r="BE1218" s="187">
        <v>43026</v>
      </c>
      <c r="BF1218" s="187">
        <v>43026</v>
      </c>
      <c r="BH1218" s="187">
        <v>43756</v>
      </c>
      <c r="BI1218" s="187">
        <v>44121</v>
      </c>
      <c r="BM1218" s="185" t="s">
        <v>1900</v>
      </c>
      <c r="BN1218" s="185" t="s">
        <v>1275</v>
      </c>
      <c r="BV1218" s="185" t="s">
        <v>1901</v>
      </c>
      <c r="BW1218" s="185" t="s">
        <v>1896</v>
      </c>
      <c r="BX1218" s="185" t="s">
        <v>2025</v>
      </c>
      <c r="BY1218" s="187">
        <v>43026</v>
      </c>
      <c r="BZ1218" s="187">
        <v>44122</v>
      </c>
      <c r="CA1218" s="185">
        <v>0</v>
      </c>
      <c r="CB1218" s="185">
        <v>1150436</v>
      </c>
      <c r="CC1218" s="185">
        <v>0</v>
      </c>
      <c r="CD1218" s="185">
        <v>102854</v>
      </c>
      <c r="CE1218" s="185">
        <v>0</v>
      </c>
      <c r="CF1218" s="185">
        <v>0</v>
      </c>
      <c r="CG1218" s="185">
        <v>0</v>
      </c>
      <c r="CH1218" s="185">
        <v>0</v>
      </c>
      <c r="CI1218" s="185">
        <v>0</v>
      </c>
      <c r="CK1218" s="185">
        <v>0</v>
      </c>
      <c r="CL1218" s="185">
        <v>0</v>
      </c>
      <c r="CM1218" s="185">
        <v>0</v>
      </c>
      <c r="CN1218" s="185">
        <v>53687</v>
      </c>
      <c r="CO1218" s="185">
        <v>0</v>
      </c>
      <c r="CP1218" s="185">
        <v>66098</v>
      </c>
      <c r="CQ1218" s="185">
        <v>138052</v>
      </c>
      <c r="CR1218" s="185">
        <v>247823</v>
      </c>
      <c r="CS1218" s="185">
        <v>0</v>
      </c>
      <c r="CT1218" s="185">
        <v>0</v>
      </c>
      <c r="CU1218" s="185">
        <v>0</v>
      </c>
      <c r="CV1218" s="185">
        <v>0</v>
      </c>
      <c r="CW1218" s="185">
        <v>1758950</v>
      </c>
      <c r="CX1218" s="185">
        <v>654245</v>
      </c>
      <c r="CY1218" s="185">
        <v>1104705</v>
      </c>
      <c r="CZ1218" s="185" t="s">
        <v>8035</v>
      </c>
      <c r="DA1218" s="185">
        <v>146579</v>
      </c>
      <c r="DB1218" s="185">
        <v>123400</v>
      </c>
      <c r="DC1218" s="185">
        <v>174200</v>
      </c>
      <c r="DD1218" s="185">
        <v>1656000</v>
      </c>
      <c r="DE1218" s="185">
        <v>66200</v>
      </c>
      <c r="DF1218" s="185">
        <v>33100</v>
      </c>
      <c r="DG1218" s="185">
        <v>49700</v>
      </c>
      <c r="DH1218" s="185">
        <v>0</v>
      </c>
      <c r="DI1218" s="185">
        <v>30</v>
      </c>
      <c r="DJ1218" s="185">
        <v>0</v>
      </c>
      <c r="DK1218" s="185">
        <v>0</v>
      </c>
      <c r="DL1218" s="185">
        <v>0</v>
      </c>
      <c r="DM1218" s="187">
        <v>44319</v>
      </c>
      <c r="DN1218" s="187">
        <v>44340</v>
      </c>
      <c r="DO1218" s="185">
        <v>0</v>
      </c>
      <c r="DP1218" s="185">
        <v>58100</v>
      </c>
      <c r="DQ1218" s="185">
        <v>0</v>
      </c>
      <c r="DR1218" s="185" t="s">
        <v>2026</v>
      </c>
      <c r="DS1218" s="185" t="s">
        <v>1903</v>
      </c>
      <c r="DT1218" s="185">
        <v>58100</v>
      </c>
      <c r="DV1218" s="185" t="s">
        <v>1904</v>
      </c>
      <c r="DW1218" s="185">
        <v>1452000</v>
      </c>
      <c r="DX1218" s="185" t="s">
        <v>1896</v>
      </c>
    </row>
    <row r="1219" spans="1:128" x14ac:dyDescent="0.25">
      <c r="A1219" s="185">
        <v>30</v>
      </c>
      <c r="B1219" s="185">
        <v>8427000</v>
      </c>
      <c r="D1219" s="230">
        <v>5.2199999999999998E-3</v>
      </c>
      <c r="E1219" s="185">
        <v>43989</v>
      </c>
      <c r="F1219" s="185">
        <v>84036526</v>
      </c>
      <c r="I1219" s="185">
        <v>8427224</v>
      </c>
      <c r="J1219" s="185">
        <v>0</v>
      </c>
      <c r="L1219" s="185">
        <v>2013187</v>
      </c>
      <c r="M1219" s="185" t="s">
        <v>1877</v>
      </c>
      <c r="N1219" s="185" t="s">
        <v>2672</v>
      </c>
      <c r="Q1219" s="185" t="s">
        <v>2673</v>
      </c>
      <c r="R1219" s="185" t="s">
        <v>2674</v>
      </c>
      <c r="S1219" s="185" t="s">
        <v>782</v>
      </c>
      <c r="T1219" s="185" t="s">
        <v>363</v>
      </c>
      <c r="U1219" s="185" t="s">
        <v>682</v>
      </c>
      <c r="V1219" s="185" t="s">
        <v>311</v>
      </c>
      <c r="W1219" s="185" t="s">
        <v>7503</v>
      </c>
      <c r="X1219" s="185" t="s">
        <v>1880</v>
      </c>
      <c r="Y1219" s="185" t="s">
        <v>1881</v>
      </c>
      <c r="Z1219" s="185" t="s">
        <v>1882</v>
      </c>
      <c r="AA1219" s="185" t="s">
        <v>1883</v>
      </c>
      <c r="AB1219" s="185" t="s">
        <v>1884</v>
      </c>
      <c r="AC1219" s="185" t="s">
        <v>7504</v>
      </c>
      <c r="AD1219" s="185" t="s">
        <v>2436</v>
      </c>
      <c r="AE1219" s="185" t="s">
        <v>1887</v>
      </c>
      <c r="AF1219" s="185" t="s">
        <v>1888</v>
      </c>
      <c r="AG1219" s="185" t="s">
        <v>1889</v>
      </c>
      <c r="AH1219" s="185" t="s">
        <v>1883</v>
      </c>
      <c r="AI1219" s="185" t="s">
        <v>1890</v>
      </c>
      <c r="AK1219" s="185" t="s">
        <v>7505</v>
      </c>
      <c r="AL1219" s="185" t="s">
        <v>7506</v>
      </c>
      <c r="AM1219" s="185" t="s">
        <v>7507</v>
      </c>
      <c r="AN1219" s="185" t="s">
        <v>1967</v>
      </c>
      <c r="AO1219" s="185" t="s">
        <v>3158</v>
      </c>
      <c r="AP1219" s="185" t="s">
        <v>1896</v>
      </c>
      <c r="AQ1219" s="185" t="s">
        <v>311</v>
      </c>
      <c r="AR1219" s="185" t="s">
        <v>524</v>
      </c>
      <c r="AS1219" s="185">
        <v>5618124</v>
      </c>
      <c r="AT1219" s="185" t="s">
        <v>524</v>
      </c>
      <c r="AV1219" s="185" t="s">
        <v>1920</v>
      </c>
      <c r="AW1219" s="185">
        <v>5618124</v>
      </c>
      <c r="AX1219" s="185">
        <v>0</v>
      </c>
      <c r="AY1219" s="185" t="s">
        <v>2680</v>
      </c>
      <c r="AZ1219" s="186">
        <v>50</v>
      </c>
      <c r="BA1219" s="231">
        <v>11</v>
      </c>
      <c r="BB1219" s="185">
        <v>0</v>
      </c>
      <c r="BD1219" s="187">
        <v>22740</v>
      </c>
      <c r="BE1219" s="187">
        <v>44109</v>
      </c>
      <c r="BF1219" s="187">
        <v>44109</v>
      </c>
      <c r="BH1219" s="187">
        <v>44109</v>
      </c>
      <c r="BO1219" s="185" t="s">
        <v>2302</v>
      </c>
      <c r="BR1219" s="185" t="s">
        <v>2303</v>
      </c>
      <c r="BV1219" s="185" t="s">
        <v>1901</v>
      </c>
      <c r="BW1219" s="185" t="s">
        <v>1896</v>
      </c>
      <c r="BX1219" s="185" t="s">
        <v>2681</v>
      </c>
      <c r="BY1219" s="187">
        <v>44109</v>
      </c>
      <c r="BZ1219" s="187">
        <v>44109</v>
      </c>
      <c r="CA1219" s="185">
        <v>0</v>
      </c>
      <c r="CB1219" s="185">
        <v>5618124</v>
      </c>
      <c r="CC1219" s="185">
        <v>0</v>
      </c>
      <c r="CD1219" s="185">
        <v>0</v>
      </c>
      <c r="CE1219" s="185">
        <v>2809100</v>
      </c>
      <c r="CF1219" s="185">
        <v>0</v>
      </c>
      <c r="CG1219" s="185">
        <v>0</v>
      </c>
      <c r="CH1219" s="185">
        <v>0</v>
      </c>
      <c r="CI1219" s="185">
        <v>0</v>
      </c>
      <c r="CK1219" s="185">
        <v>0</v>
      </c>
      <c r="CL1219" s="185">
        <v>0</v>
      </c>
      <c r="CM1219" s="185">
        <v>0</v>
      </c>
      <c r="CN1219" s="185">
        <v>0</v>
      </c>
      <c r="CO1219" s="185">
        <v>0</v>
      </c>
      <c r="CP1219" s="185">
        <v>0</v>
      </c>
      <c r="CQ1219" s="185">
        <v>617994</v>
      </c>
      <c r="CR1219" s="185">
        <v>0</v>
      </c>
      <c r="CS1219" s="185">
        <v>0</v>
      </c>
      <c r="CT1219" s="185">
        <v>0</v>
      </c>
      <c r="CU1219" s="185">
        <v>0</v>
      </c>
      <c r="CV1219" s="185">
        <v>0</v>
      </c>
      <c r="CW1219" s="185">
        <v>9045218</v>
      </c>
      <c r="CX1219" s="185">
        <v>1798879</v>
      </c>
      <c r="CY1219" s="185">
        <v>7246339</v>
      </c>
      <c r="CZ1219" s="185" t="s">
        <v>8035</v>
      </c>
      <c r="DA1219" s="185">
        <v>753768</v>
      </c>
      <c r="DB1219" s="185">
        <v>716300</v>
      </c>
      <c r="DC1219" s="185">
        <v>1011200</v>
      </c>
      <c r="DD1219" s="185">
        <v>9045000</v>
      </c>
      <c r="DE1219" s="185">
        <v>361800</v>
      </c>
      <c r="DF1219" s="185">
        <v>180900</v>
      </c>
      <c r="DG1219" s="185">
        <v>271300</v>
      </c>
      <c r="DH1219" s="185">
        <v>0</v>
      </c>
      <c r="DI1219" s="185">
        <v>30</v>
      </c>
      <c r="DJ1219" s="185">
        <v>0</v>
      </c>
      <c r="DK1219" s="185">
        <v>0</v>
      </c>
      <c r="DL1219" s="185">
        <v>619018</v>
      </c>
      <c r="DM1219" s="187">
        <v>44109</v>
      </c>
      <c r="DN1219" s="187">
        <v>44110</v>
      </c>
      <c r="DO1219" s="185">
        <v>0</v>
      </c>
      <c r="DP1219" s="185">
        <v>337100</v>
      </c>
      <c r="DQ1219" s="185">
        <v>84300</v>
      </c>
      <c r="DR1219" s="185" t="s">
        <v>1888</v>
      </c>
      <c r="DS1219" s="185" t="s">
        <v>1903</v>
      </c>
      <c r="DT1219" s="185">
        <v>337100</v>
      </c>
      <c r="DV1219" s="185" t="s">
        <v>1904</v>
      </c>
      <c r="DW1219" s="185">
        <v>8427000</v>
      </c>
      <c r="DX1219" s="185" t="s">
        <v>1896</v>
      </c>
    </row>
    <row r="1220" spans="1:128" x14ac:dyDescent="0.25">
      <c r="A1220" s="185">
        <v>30</v>
      </c>
      <c r="B1220" s="185">
        <v>3951000</v>
      </c>
      <c r="D1220" s="230">
        <v>2.436E-2</v>
      </c>
      <c r="E1220" s="185">
        <v>96246</v>
      </c>
      <c r="F1220" s="185">
        <v>84036703</v>
      </c>
      <c r="I1220" s="185">
        <v>4065960</v>
      </c>
      <c r="J1220" s="185">
        <v>1382756</v>
      </c>
      <c r="L1220" s="185">
        <v>4854018</v>
      </c>
      <c r="M1220" s="185" t="s">
        <v>1877</v>
      </c>
      <c r="N1220" s="185" t="s">
        <v>1962</v>
      </c>
      <c r="R1220" s="185" t="s">
        <v>1879</v>
      </c>
      <c r="S1220" s="185" t="s">
        <v>782</v>
      </c>
      <c r="T1220" s="185" t="s">
        <v>364</v>
      </c>
      <c r="U1220" s="185" t="s">
        <v>682</v>
      </c>
      <c r="V1220" s="185" t="s">
        <v>1963</v>
      </c>
      <c r="W1220" s="185" t="s">
        <v>818</v>
      </c>
      <c r="X1220" s="185" t="s">
        <v>2013</v>
      </c>
      <c r="Y1220" s="185" t="s">
        <v>1881</v>
      </c>
      <c r="Z1220" s="185" t="s">
        <v>1882</v>
      </c>
      <c r="AA1220" s="185" t="s">
        <v>1883</v>
      </c>
      <c r="AB1220" s="185" t="s">
        <v>1884</v>
      </c>
      <c r="AC1220" s="185" t="s">
        <v>6152</v>
      </c>
      <c r="AD1220" s="185" t="s">
        <v>2430</v>
      </c>
      <c r="AE1220" s="185" t="s">
        <v>1887</v>
      </c>
      <c r="AF1220" s="185" t="s">
        <v>1888</v>
      </c>
      <c r="AG1220" s="185" t="s">
        <v>1889</v>
      </c>
      <c r="AH1220" s="185" t="s">
        <v>1883</v>
      </c>
      <c r="AI1220" s="185" t="s">
        <v>1890</v>
      </c>
      <c r="AK1220" s="185" t="s">
        <v>2800</v>
      </c>
      <c r="AL1220" s="185" t="s">
        <v>2448</v>
      </c>
      <c r="AM1220" s="185" t="s">
        <v>6153</v>
      </c>
      <c r="AN1220" s="185" t="s">
        <v>2135</v>
      </c>
      <c r="AO1220" s="185" t="s">
        <v>2039</v>
      </c>
      <c r="AP1220" s="185" t="s">
        <v>1896</v>
      </c>
      <c r="AQ1220" s="185" t="s">
        <v>1963</v>
      </c>
      <c r="AR1220" s="185" t="s">
        <v>2307</v>
      </c>
      <c r="AS1220" s="185">
        <v>3950730</v>
      </c>
      <c r="AT1220" s="185" t="s">
        <v>2307</v>
      </c>
      <c r="AV1220" s="185" t="s">
        <v>1920</v>
      </c>
      <c r="AW1220" s="185">
        <v>3950730</v>
      </c>
      <c r="AX1220" s="185">
        <v>0</v>
      </c>
      <c r="AY1220" s="185" t="s">
        <v>1968</v>
      </c>
      <c r="AZ1220" s="186">
        <v>0</v>
      </c>
      <c r="BA1220" s="231">
        <v>12</v>
      </c>
      <c r="BB1220" s="185">
        <v>0</v>
      </c>
      <c r="BD1220" s="187">
        <v>23688</v>
      </c>
      <c r="BE1220" s="187">
        <v>36677</v>
      </c>
      <c r="BF1220" s="187">
        <v>42898</v>
      </c>
      <c r="BH1220" s="187">
        <v>43102</v>
      </c>
      <c r="BI1220" s="187">
        <v>43466</v>
      </c>
      <c r="BO1220" s="185" t="s">
        <v>1969</v>
      </c>
      <c r="BR1220" s="185" t="s">
        <v>1970</v>
      </c>
      <c r="BV1220" s="185" t="s">
        <v>1901</v>
      </c>
      <c r="BW1220" s="185" t="s">
        <v>1896</v>
      </c>
      <c r="BX1220" s="185" t="s">
        <v>1902</v>
      </c>
      <c r="BY1220" s="187">
        <v>43981</v>
      </c>
      <c r="BZ1220" s="187">
        <v>44346</v>
      </c>
      <c r="CA1220" s="185">
        <v>0</v>
      </c>
      <c r="CB1220" s="185">
        <v>3950730</v>
      </c>
      <c r="CC1220" s="185">
        <v>0</v>
      </c>
      <c r="CD1220" s="185">
        <v>0</v>
      </c>
      <c r="CE1220" s="185">
        <v>0</v>
      </c>
      <c r="CF1220" s="185">
        <v>0</v>
      </c>
      <c r="CG1220" s="185">
        <v>0</v>
      </c>
      <c r="CH1220" s="185">
        <v>0</v>
      </c>
      <c r="CI1220" s="185">
        <v>0</v>
      </c>
      <c r="CK1220" s="185">
        <v>0</v>
      </c>
      <c r="CL1220" s="185">
        <v>0</v>
      </c>
      <c r="CM1220" s="185">
        <v>0</v>
      </c>
      <c r="CN1220" s="185">
        <v>0</v>
      </c>
      <c r="CO1220" s="185">
        <v>0</v>
      </c>
      <c r="CP1220" s="185">
        <v>0</v>
      </c>
      <c r="CQ1220" s="185">
        <v>474088</v>
      </c>
      <c r="CR1220" s="185">
        <v>0</v>
      </c>
      <c r="CS1220" s="185">
        <v>0</v>
      </c>
      <c r="CT1220" s="185">
        <v>0</v>
      </c>
      <c r="CU1220" s="185">
        <v>0</v>
      </c>
      <c r="CV1220" s="185">
        <v>0</v>
      </c>
      <c r="CW1220" s="185">
        <v>4424818</v>
      </c>
      <c r="CX1220" s="185">
        <v>1421461</v>
      </c>
      <c r="CY1220" s="185">
        <v>3003357</v>
      </c>
      <c r="CZ1220" s="185" t="s">
        <v>8035</v>
      </c>
      <c r="DA1220" s="185">
        <v>368735</v>
      </c>
      <c r="DB1220" s="185">
        <v>335800</v>
      </c>
      <c r="DC1220" s="185">
        <v>474100</v>
      </c>
      <c r="DD1220" s="185">
        <v>4425000</v>
      </c>
      <c r="DE1220" s="185">
        <v>177000</v>
      </c>
      <c r="DF1220" s="185">
        <v>88500</v>
      </c>
      <c r="DG1220" s="185">
        <v>132700</v>
      </c>
      <c r="DH1220" s="185">
        <v>0</v>
      </c>
      <c r="DI1220" s="185">
        <v>30</v>
      </c>
      <c r="DJ1220" s="185">
        <v>0</v>
      </c>
      <c r="DK1220" s="185">
        <v>0</v>
      </c>
      <c r="DL1220" s="185">
        <v>136917</v>
      </c>
      <c r="DM1220" s="187">
        <v>44200</v>
      </c>
      <c r="DN1220" s="187">
        <v>44221</v>
      </c>
      <c r="DO1220" s="185">
        <v>0</v>
      </c>
      <c r="DP1220" s="185">
        <v>158000</v>
      </c>
      <c r="DQ1220" s="185">
        <v>39500</v>
      </c>
      <c r="DR1220" s="185" t="s">
        <v>2026</v>
      </c>
      <c r="DS1220" s="185" t="s">
        <v>1903</v>
      </c>
      <c r="DT1220" s="185">
        <v>158000</v>
      </c>
      <c r="DV1220" s="185" t="s">
        <v>1904</v>
      </c>
      <c r="DW1220" s="185">
        <v>3951000</v>
      </c>
      <c r="DX1220" s="185" t="s">
        <v>1896</v>
      </c>
    </row>
    <row r="1221" spans="1:128" x14ac:dyDescent="0.25">
      <c r="A1221" s="185">
        <v>30</v>
      </c>
      <c r="B1221" s="185">
        <v>1081000</v>
      </c>
      <c r="D1221" s="230">
        <v>1.044E-2</v>
      </c>
      <c r="E1221" s="185">
        <v>11286</v>
      </c>
      <c r="F1221" s="185">
        <v>84037422</v>
      </c>
      <c r="I1221" s="185">
        <v>1295460</v>
      </c>
      <c r="J1221" s="185">
        <v>540724</v>
      </c>
      <c r="L1221" s="185">
        <v>1632165</v>
      </c>
      <c r="M1221" s="185" t="s">
        <v>2209</v>
      </c>
      <c r="N1221" s="185" t="s">
        <v>2044</v>
      </c>
      <c r="R1221" s="185" t="s">
        <v>1264</v>
      </c>
      <c r="S1221" s="185" t="s">
        <v>776</v>
      </c>
      <c r="T1221" s="185" t="s">
        <v>468</v>
      </c>
      <c r="U1221" s="185" t="s">
        <v>682</v>
      </c>
      <c r="V1221" s="185" t="s">
        <v>1949</v>
      </c>
      <c r="W1221" s="185" t="s">
        <v>606</v>
      </c>
      <c r="X1221" s="185" t="s">
        <v>2013</v>
      </c>
      <c r="Y1221" s="185" t="s">
        <v>1881</v>
      </c>
      <c r="Z1221" s="185" t="s">
        <v>2210</v>
      </c>
      <c r="AA1221" s="185" t="s">
        <v>1883</v>
      </c>
      <c r="AB1221" s="185" t="s">
        <v>1884</v>
      </c>
      <c r="AC1221" s="185" t="s">
        <v>6154</v>
      </c>
      <c r="AD1221" s="185" t="s">
        <v>2212</v>
      </c>
      <c r="AE1221" s="185" t="s">
        <v>1887</v>
      </c>
      <c r="AF1221" s="185" t="s">
        <v>1888</v>
      </c>
      <c r="AG1221" s="185" t="s">
        <v>1889</v>
      </c>
      <c r="AH1221" s="185" t="s">
        <v>1883</v>
      </c>
      <c r="AI1221" s="185" t="s">
        <v>1890</v>
      </c>
      <c r="AK1221" s="185" t="s">
        <v>6155</v>
      </c>
      <c r="AL1221" s="185" t="s">
        <v>6156</v>
      </c>
      <c r="AM1221" s="185" t="s">
        <v>3254</v>
      </c>
      <c r="AN1221" s="185" t="s">
        <v>2068</v>
      </c>
      <c r="AO1221" s="185" t="s">
        <v>2067</v>
      </c>
      <c r="AP1221" s="185" t="s">
        <v>1896</v>
      </c>
      <c r="AQ1221" s="185" t="s">
        <v>1949</v>
      </c>
      <c r="AR1221" s="185" t="s">
        <v>2782</v>
      </c>
      <c r="AS1221" s="185">
        <v>1081448</v>
      </c>
      <c r="AT1221" s="185" t="s">
        <v>2782</v>
      </c>
      <c r="AV1221" s="185" t="s">
        <v>1920</v>
      </c>
      <c r="AW1221" s="185">
        <v>1081448</v>
      </c>
      <c r="AX1221" s="185">
        <v>0</v>
      </c>
      <c r="AY1221" s="185" t="s">
        <v>2050</v>
      </c>
      <c r="AZ1221" s="186">
        <v>0</v>
      </c>
      <c r="BA1221" s="231">
        <v>8</v>
      </c>
      <c r="BB1221" s="185">
        <v>0</v>
      </c>
      <c r="BC1221" s="185" t="s">
        <v>1332</v>
      </c>
      <c r="BD1221" s="187">
        <v>24572</v>
      </c>
      <c r="BE1221" s="187">
        <v>40094</v>
      </c>
      <c r="BF1221" s="187">
        <v>43136</v>
      </c>
      <c r="BH1221" s="187">
        <v>43746</v>
      </c>
      <c r="BI1221" s="187">
        <v>44111</v>
      </c>
      <c r="BM1221" s="185" t="s">
        <v>1900</v>
      </c>
      <c r="BN1221" s="185" t="s">
        <v>1275</v>
      </c>
      <c r="BV1221" s="185" t="s">
        <v>1901</v>
      </c>
      <c r="BW1221" s="185" t="s">
        <v>1896</v>
      </c>
      <c r="BX1221" s="185" t="s">
        <v>2025</v>
      </c>
      <c r="BY1221" s="187">
        <v>43746</v>
      </c>
      <c r="BZ1221" s="187">
        <v>44112</v>
      </c>
      <c r="CA1221" s="185">
        <v>0</v>
      </c>
      <c r="CB1221" s="185">
        <v>1081448</v>
      </c>
      <c r="CC1221" s="185">
        <v>0</v>
      </c>
      <c r="CD1221" s="185">
        <v>102854</v>
      </c>
      <c r="CE1221" s="185">
        <v>0</v>
      </c>
      <c r="CF1221" s="185">
        <v>0</v>
      </c>
      <c r="CG1221" s="185">
        <v>0</v>
      </c>
      <c r="CH1221" s="185">
        <v>0</v>
      </c>
      <c r="CI1221" s="185">
        <v>0</v>
      </c>
      <c r="CK1221" s="185">
        <v>0</v>
      </c>
      <c r="CL1221" s="185">
        <v>0</v>
      </c>
      <c r="CM1221" s="185">
        <v>0</v>
      </c>
      <c r="CN1221" s="185">
        <v>0</v>
      </c>
      <c r="CO1221" s="185">
        <v>0</v>
      </c>
      <c r="CP1221" s="185">
        <v>66098</v>
      </c>
      <c r="CQ1221" s="185">
        <v>86516</v>
      </c>
      <c r="CR1221" s="185">
        <v>0</v>
      </c>
      <c r="CS1221" s="185">
        <v>0</v>
      </c>
      <c r="CT1221" s="185">
        <v>0</v>
      </c>
      <c r="CU1221" s="185">
        <v>0</v>
      </c>
      <c r="CV1221" s="185">
        <v>0</v>
      </c>
      <c r="CW1221" s="185">
        <v>1336916</v>
      </c>
      <c r="CX1221" s="185">
        <v>97214</v>
      </c>
      <c r="CY1221" s="185">
        <v>1239702</v>
      </c>
      <c r="CZ1221" s="185" t="s">
        <v>8035</v>
      </c>
      <c r="DA1221" s="185">
        <v>111410</v>
      </c>
      <c r="DB1221" s="185">
        <v>91900</v>
      </c>
      <c r="DC1221" s="185">
        <v>129700</v>
      </c>
      <c r="DD1221" s="185">
        <v>1234000</v>
      </c>
      <c r="DE1221" s="185">
        <v>49400</v>
      </c>
      <c r="DF1221" s="185">
        <v>24700</v>
      </c>
      <c r="DG1221" s="185">
        <v>37000</v>
      </c>
      <c r="DH1221" s="185">
        <v>0</v>
      </c>
      <c r="DI1221" s="185">
        <v>30</v>
      </c>
      <c r="DJ1221" s="185">
        <v>0</v>
      </c>
      <c r="DK1221" s="185">
        <v>0</v>
      </c>
      <c r="DL1221" s="185">
        <v>0</v>
      </c>
      <c r="DM1221" s="187">
        <v>44166</v>
      </c>
      <c r="DN1221" s="187">
        <v>44187</v>
      </c>
      <c r="DO1221" s="185">
        <v>0</v>
      </c>
      <c r="DP1221" s="185">
        <v>43200</v>
      </c>
      <c r="DQ1221" s="185">
        <v>0</v>
      </c>
      <c r="DR1221" s="185" t="s">
        <v>2026</v>
      </c>
      <c r="DS1221" s="185" t="s">
        <v>1903</v>
      </c>
      <c r="DT1221" s="185">
        <v>43200</v>
      </c>
      <c r="DV1221" s="185" t="s">
        <v>2219</v>
      </c>
      <c r="DW1221" s="185">
        <v>1081000</v>
      </c>
      <c r="DX1221" s="185" t="s">
        <v>1896</v>
      </c>
    </row>
    <row r="1222" spans="1:128" x14ac:dyDescent="0.25">
      <c r="A1222" s="185">
        <v>30</v>
      </c>
      <c r="B1222" s="185">
        <v>2722000</v>
      </c>
      <c r="D1222" s="230">
        <v>2.436E-2</v>
      </c>
      <c r="E1222" s="185">
        <v>66308</v>
      </c>
      <c r="F1222" s="185">
        <v>84037592</v>
      </c>
      <c r="I1222" s="185">
        <v>2801291</v>
      </c>
      <c r="J1222" s="185">
        <v>952666</v>
      </c>
      <c r="L1222" s="185">
        <v>3030543</v>
      </c>
      <c r="M1222" s="185" t="s">
        <v>2209</v>
      </c>
      <c r="N1222" s="185" t="s">
        <v>1985</v>
      </c>
      <c r="R1222" s="185" t="s">
        <v>1879</v>
      </c>
      <c r="S1222" s="185" t="s">
        <v>776</v>
      </c>
      <c r="T1222" s="185" t="s">
        <v>468</v>
      </c>
      <c r="U1222" s="185" t="s">
        <v>682</v>
      </c>
      <c r="V1222" s="185" t="s">
        <v>2012</v>
      </c>
      <c r="W1222" s="185" t="s">
        <v>766</v>
      </c>
      <c r="X1222" s="185" t="s">
        <v>1880</v>
      </c>
      <c r="Y1222" s="185" t="s">
        <v>1881</v>
      </c>
      <c r="Z1222" s="185" t="s">
        <v>2210</v>
      </c>
      <c r="AA1222" s="185" t="s">
        <v>1883</v>
      </c>
      <c r="AB1222" s="185" t="s">
        <v>1884</v>
      </c>
      <c r="AC1222" s="185" t="s">
        <v>6157</v>
      </c>
      <c r="AD1222" s="185" t="s">
        <v>2212</v>
      </c>
      <c r="AE1222" s="185" t="s">
        <v>1887</v>
      </c>
      <c r="AF1222" s="185" t="s">
        <v>1888</v>
      </c>
      <c r="AG1222" s="185" t="s">
        <v>1889</v>
      </c>
      <c r="AH1222" s="185" t="s">
        <v>1883</v>
      </c>
      <c r="AI1222" s="185" t="s">
        <v>1890</v>
      </c>
      <c r="AK1222" s="185" t="s">
        <v>2646</v>
      </c>
      <c r="AL1222" s="185" t="s">
        <v>1124</v>
      </c>
      <c r="AM1222" s="185" t="s">
        <v>6158</v>
      </c>
      <c r="AN1222" s="185" t="s">
        <v>2669</v>
      </c>
      <c r="AO1222" s="185" t="s">
        <v>2825</v>
      </c>
      <c r="AP1222" s="185" t="s">
        <v>1896</v>
      </c>
      <c r="AQ1222" s="185" t="s">
        <v>2012</v>
      </c>
      <c r="AR1222" s="185" t="s">
        <v>2021</v>
      </c>
      <c r="AS1222" s="185">
        <v>2721902</v>
      </c>
      <c r="AT1222" s="185" t="s">
        <v>2021</v>
      </c>
      <c r="AV1222" s="185" t="s">
        <v>1920</v>
      </c>
      <c r="AW1222" s="185">
        <v>2721902</v>
      </c>
      <c r="AX1222" s="185">
        <v>0</v>
      </c>
      <c r="AY1222" s="185" t="s">
        <v>1996</v>
      </c>
      <c r="AZ1222" s="186">
        <v>0</v>
      </c>
      <c r="BA1222" s="231">
        <v>8</v>
      </c>
      <c r="BB1222" s="185">
        <v>0</v>
      </c>
      <c r="BC1222" s="185" t="s">
        <v>1332</v>
      </c>
      <c r="BD1222" s="187">
        <v>24793</v>
      </c>
      <c r="BE1222" s="187">
        <v>35409</v>
      </c>
      <c r="BF1222" s="187">
        <v>35409</v>
      </c>
      <c r="BH1222" s="187">
        <v>43809</v>
      </c>
      <c r="BI1222" s="187">
        <v>44174</v>
      </c>
      <c r="BO1222" s="185" t="s">
        <v>295</v>
      </c>
      <c r="BR1222" s="185" t="s">
        <v>2060</v>
      </c>
      <c r="BV1222" s="185" t="s">
        <v>1901</v>
      </c>
      <c r="BW1222" s="185" t="s">
        <v>1896</v>
      </c>
      <c r="BX1222" s="185" t="s">
        <v>1902</v>
      </c>
      <c r="BY1222" s="187">
        <v>42714</v>
      </c>
      <c r="BZ1222" s="187">
        <v>44175</v>
      </c>
      <c r="CA1222" s="185">
        <v>0</v>
      </c>
      <c r="CB1222" s="185">
        <v>2721902</v>
      </c>
      <c r="CC1222" s="185">
        <v>0</v>
      </c>
      <c r="CD1222" s="185">
        <v>0</v>
      </c>
      <c r="CE1222" s="185">
        <v>0</v>
      </c>
      <c r="CF1222" s="185">
        <v>0</v>
      </c>
      <c r="CG1222" s="185">
        <v>0</v>
      </c>
      <c r="CH1222" s="185">
        <v>0</v>
      </c>
      <c r="CI1222" s="185">
        <v>0</v>
      </c>
      <c r="CK1222" s="185">
        <v>0</v>
      </c>
      <c r="CL1222" s="185">
        <v>0</v>
      </c>
      <c r="CM1222" s="185">
        <v>0</v>
      </c>
      <c r="CN1222" s="185">
        <v>0</v>
      </c>
      <c r="CO1222" s="185">
        <v>0</v>
      </c>
      <c r="CP1222" s="185">
        <v>0</v>
      </c>
      <c r="CQ1222" s="185">
        <v>217752</v>
      </c>
      <c r="CR1222" s="185">
        <v>0</v>
      </c>
      <c r="CS1222" s="185">
        <v>0</v>
      </c>
      <c r="CT1222" s="185">
        <v>0</v>
      </c>
      <c r="CU1222" s="185">
        <v>0</v>
      </c>
      <c r="CV1222" s="185">
        <v>0</v>
      </c>
      <c r="CW1222" s="185">
        <v>2939654</v>
      </c>
      <c r="CX1222" s="185">
        <v>438214</v>
      </c>
      <c r="CY1222" s="185">
        <v>2501440</v>
      </c>
      <c r="CZ1222" s="185" t="s">
        <v>8035</v>
      </c>
      <c r="DA1222" s="185">
        <v>244971</v>
      </c>
      <c r="DB1222" s="185">
        <v>231400</v>
      </c>
      <c r="DC1222" s="185">
        <v>326600</v>
      </c>
      <c r="DD1222" s="185">
        <v>2940000</v>
      </c>
      <c r="DE1222" s="185">
        <v>117600</v>
      </c>
      <c r="DF1222" s="185">
        <v>58800</v>
      </c>
      <c r="DG1222" s="185">
        <v>88200</v>
      </c>
      <c r="DH1222" s="185">
        <v>0</v>
      </c>
      <c r="DI1222" s="185">
        <v>30</v>
      </c>
      <c r="DJ1222" s="185">
        <v>0</v>
      </c>
      <c r="DK1222" s="185">
        <v>0</v>
      </c>
      <c r="DL1222" s="185">
        <v>0</v>
      </c>
      <c r="DM1222" s="187">
        <v>44201</v>
      </c>
      <c r="DN1222" s="187">
        <v>44222</v>
      </c>
      <c r="DO1222" s="185">
        <v>0</v>
      </c>
      <c r="DP1222" s="185">
        <v>108900</v>
      </c>
      <c r="DQ1222" s="185">
        <v>0</v>
      </c>
      <c r="DR1222" s="185" t="s">
        <v>1888</v>
      </c>
      <c r="DS1222" s="185" t="s">
        <v>1903</v>
      </c>
      <c r="DT1222" s="185">
        <v>108900</v>
      </c>
      <c r="DV1222" s="185" t="s">
        <v>2219</v>
      </c>
      <c r="DW1222" s="185">
        <v>2722000</v>
      </c>
      <c r="DX1222" s="185" t="s">
        <v>1896</v>
      </c>
    </row>
    <row r="1223" spans="1:128" x14ac:dyDescent="0.25">
      <c r="A1223" s="185">
        <v>30</v>
      </c>
      <c r="B1223" s="185">
        <v>1948000</v>
      </c>
      <c r="D1223" s="230">
        <v>2.436E-2</v>
      </c>
      <c r="E1223" s="185">
        <v>47453</v>
      </c>
      <c r="F1223" s="185">
        <v>84038068</v>
      </c>
      <c r="I1223" s="185">
        <v>2004496</v>
      </c>
      <c r="J1223" s="185">
        <v>681691</v>
      </c>
      <c r="L1223" s="185">
        <v>2261778</v>
      </c>
      <c r="M1223" s="185" t="s">
        <v>1877</v>
      </c>
      <c r="N1223" s="185" t="s">
        <v>2032</v>
      </c>
      <c r="R1223" s="185" t="s">
        <v>1264</v>
      </c>
      <c r="S1223" s="185" t="s">
        <v>782</v>
      </c>
      <c r="T1223" s="185" t="s">
        <v>364</v>
      </c>
      <c r="U1223" s="185" t="s">
        <v>682</v>
      </c>
      <c r="V1223" s="185" t="s">
        <v>1272</v>
      </c>
      <c r="W1223" s="185" t="s">
        <v>365</v>
      </c>
      <c r="X1223" s="185" t="s">
        <v>2013</v>
      </c>
      <c r="Y1223" s="185" t="s">
        <v>1881</v>
      </c>
      <c r="Z1223" s="185" t="s">
        <v>1882</v>
      </c>
      <c r="AA1223" s="185" t="s">
        <v>1883</v>
      </c>
      <c r="AB1223" s="185" t="s">
        <v>1884</v>
      </c>
      <c r="AC1223" s="185" t="s">
        <v>6159</v>
      </c>
      <c r="AD1223" s="185" t="s">
        <v>2430</v>
      </c>
      <c r="AE1223" s="185" t="s">
        <v>1887</v>
      </c>
      <c r="AF1223" s="185" t="s">
        <v>1888</v>
      </c>
      <c r="AG1223" s="185" t="s">
        <v>1889</v>
      </c>
      <c r="AH1223" s="185" t="s">
        <v>1883</v>
      </c>
      <c r="AI1223" s="185" t="s">
        <v>1890</v>
      </c>
      <c r="AK1223" s="185" t="s">
        <v>2646</v>
      </c>
      <c r="AL1223" s="185" t="s">
        <v>2875</v>
      </c>
      <c r="AM1223" s="185" t="s">
        <v>6160</v>
      </c>
      <c r="AN1223" s="185" t="s">
        <v>2589</v>
      </c>
      <c r="AO1223" s="185" t="s">
        <v>2119</v>
      </c>
      <c r="AP1223" s="185" t="s">
        <v>1896</v>
      </c>
      <c r="AQ1223" s="185" t="s">
        <v>1272</v>
      </c>
      <c r="AR1223" s="185" t="s">
        <v>1897</v>
      </c>
      <c r="AS1223" s="185">
        <v>1947688</v>
      </c>
      <c r="AT1223" s="185" t="s">
        <v>1897</v>
      </c>
      <c r="AV1223" s="185" t="s">
        <v>1920</v>
      </c>
      <c r="AW1223" s="185">
        <v>1947688</v>
      </c>
      <c r="AX1223" s="185">
        <v>0</v>
      </c>
      <c r="AY1223" s="185" t="s">
        <v>2041</v>
      </c>
      <c r="AZ1223" s="186">
        <v>0</v>
      </c>
      <c r="BA1223" s="231">
        <v>12</v>
      </c>
      <c r="BB1223" s="185">
        <v>0</v>
      </c>
      <c r="BC1223" s="185" t="s">
        <v>1332</v>
      </c>
      <c r="BD1223" s="187">
        <v>25140</v>
      </c>
      <c r="BE1223" s="187">
        <v>38201</v>
      </c>
      <c r="BF1223" s="187">
        <v>39805</v>
      </c>
      <c r="BH1223" s="187">
        <v>42949</v>
      </c>
      <c r="BI1223" s="187">
        <v>43313</v>
      </c>
      <c r="BM1223" s="185" t="s">
        <v>1944</v>
      </c>
      <c r="BN1223" s="185" t="s">
        <v>1945</v>
      </c>
      <c r="BV1223" s="185" t="s">
        <v>1901</v>
      </c>
      <c r="BW1223" s="185" t="s">
        <v>1926</v>
      </c>
      <c r="BX1223" s="185" t="s">
        <v>2025</v>
      </c>
      <c r="BY1223" s="187">
        <v>43679</v>
      </c>
      <c r="BZ1223" s="187">
        <v>44045</v>
      </c>
      <c r="CA1223" s="185">
        <v>0</v>
      </c>
      <c r="CB1223" s="185">
        <v>1947688</v>
      </c>
      <c r="CC1223" s="185">
        <v>0</v>
      </c>
      <c r="CD1223" s="185">
        <v>0</v>
      </c>
      <c r="CE1223" s="185">
        <v>0</v>
      </c>
      <c r="CF1223" s="185">
        <v>0</v>
      </c>
      <c r="CG1223" s="185">
        <v>0</v>
      </c>
      <c r="CH1223" s="185">
        <v>0</v>
      </c>
      <c r="CI1223" s="185">
        <v>0</v>
      </c>
      <c r="CK1223" s="185">
        <v>0</v>
      </c>
      <c r="CL1223" s="185">
        <v>0</v>
      </c>
      <c r="CM1223" s="185">
        <v>0</v>
      </c>
      <c r="CN1223" s="185">
        <v>0</v>
      </c>
      <c r="CO1223" s="185">
        <v>0</v>
      </c>
      <c r="CP1223" s="185">
        <v>0</v>
      </c>
      <c r="CQ1223" s="185">
        <v>233723</v>
      </c>
      <c r="CR1223" s="185">
        <v>0</v>
      </c>
      <c r="CS1223" s="185">
        <v>0</v>
      </c>
      <c r="CT1223" s="185">
        <v>0</v>
      </c>
      <c r="CU1223" s="185">
        <v>0</v>
      </c>
      <c r="CV1223" s="185">
        <v>0</v>
      </c>
      <c r="CW1223" s="185">
        <v>2181411</v>
      </c>
      <c r="CX1223" s="185">
        <v>272661</v>
      </c>
      <c r="CY1223" s="185">
        <v>1908750</v>
      </c>
      <c r="CZ1223" s="185" t="s">
        <v>8035</v>
      </c>
      <c r="DA1223" s="185">
        <v>181784</v>
      </c>
      <c r="DB1223" s="185">
        <v>165600</v>
      </c>
      <c r="DC1223" s="185">
        <v>233800</v>
      </c>
      <c r="DD1223" s="185">
        <v>2181000</v>
      </c>
      <c r="DE1223" s="185">
        <v>87200</v>
      </c>
      <c r="DF1223" s="185">
        <v>43600</v>
      </c>
      <c r="DG1223" s="185">
        <v>65400</v>
      </c>
      <c r="DH1223" s="185">
        <v>97384</v>
      </c>
      <c r="DI1223" s="185">
        <v>30</v>
      </c>
      <c r="DJ1223" s="185">
        <v>0</v>
      </c>
      <c r="DK1223" s="185">
        <v>0</v>
      </c>
      <c r="DL1223" s="185">
        <v>0</v>
      </c>
      <c r="DM1223" s="187">
        <v>44075</v>
      </c>
      <c r="DN1223" s="187">
        <v>44095</v>
      </c>
      <c r="DO1223" s="185">
        <v>0</v>
      </c>
      <c r="DP1223" s="185">
        <v>77900</v>
      </c>
      <c r="DQ1223" s="185">
        <v>0</v>
      </c>
      <c r="DR1223" s="185" t="s">
        <v>2026</v>
      </c>
      <c r="DS1223" s="185" t="s">
        <v>1903</v>
      </c>
      <c r="DT1223" s="185">
        <v>77900</v>
      </c>
      <c r="DV1223" s="185" t="s">
        <v>1904</v>
      </c>
      <c r="DW1223" s="185">
        <v>1948000</v>
      </c>
      <c r="DX1223" s="185" t="s">
        <v>1896</v>
      </c>
    </row>
    <row r="1224" spans="1:128" x14ac:dyDescent="0.25">
      <c r="A1224" s="185">
        <v>30</v>
      </c>
      <c r="B1224" s="185">
        <v>1665000</v>
      </c>
      <c r="D1224" s="230">
        <v>5.2199999999999998E-3</v>
      </c>
      <c r="E1224" s="185">
        <v>8691</v>
      </c>
      <c r="F1224" s="185">
        <v>84038410</v>
      </c>
      <c r="I1224" s="185">
        <v>1903246</v>
      </c>
      <c r="J1224" s="185">
        <v>832461</v>
      </c>
      <c r="L1224" s="185">
        <v>2146918</v>
      </c>
      <c r="M1224" s="185" t="s">
        <v>2209</v>
      </c>
      <c r="N1224" s="185" t="s">
        <v>2044</v>
      </c>
      <c r="R1224" s="185" t="s">
        <v>1264</v>
      </c>
      <c r="S1224" s="185" t="s">
        <v>776</v>
      </c>
      <c r="T1224" s="185" t="s">
        <v>468</v>
      </c>
      <c r="U1224" s="185" t="s">
        <v>682</v>
      </c>
      <c r="V1224" s="185" t="s">
        <v>1949</v>
      </c>
      <c r="W1224" s="185" t="s">
        <v>7292</v>
      </c>
      <c r="X1224" s="185" t="s">
        <v>1880</v>
      </c>
      <c r="Y1224" s="185" t="s">
        <v>1881</v>
      </c>
      <c r="Z1224" s="185" t="s">
        <v>2210</v>
      </c>
      <c r="AA1224" s="185" t="s">
        <v>1883</v>
      </c>
      <c r="AB1224" s="185" t="s">
        <v>1884</v>
      </c>
      <c r="AC1224" s="185" t="s">
        <v>6161</v>
      </c>
      <c r="AD1224" s="185" t="s">
        <v>2212</v>
      </c>
      <c r="AE1224" s="185" t="s">
        <v>1887</v>
      </c>
      <c r="AF1224" s="185" t="s">
        <v>1888</v>
      </c>
      <c r="AG1224" s="185" t="s">
        <v>1889</v>
      </c>
      <c r="AH1224" s="185" t="s">
        <v>1883</v>
      </c>
      <c r="AI1224" s="185" t="s">
        <v>1890</v>
      </c>
      <c r="AK1224" s="185" t="s">
        <v>2574</v>
      </c>
      <c r="AL1224" s="185" t="s">
        <v>6162</v>
      </c>
      <c r="AM1224" s="185" t="s">
        <v>6163</v>
      </c>
      <c r="AN1224" s="185" t="s">
        <v>2020</v>
      </c>
      <c r="AO1224" s="185" t="s">
        <v>6164</v>
      </c>
      <c r="AP1224" s="185" t="s">
        <v>1896</v>
      </c>
      <c r="AQ1224" s="185" t="s">
        <v>1949</v>
      </c>
      <c r="AR1224" s="185" t="s">
        <v>2237</v>
      </c>
      <c r="AS1224" s="185">
        <v>1664922</v>
      </c>
      <c r="AT1224" s="185" t="s">
        <v>2237</v>
      </c>
      <c r="AV1224" s="185" t="s">
        <v>1920</v>
      </c>
      <c r="AW1224" s="185">
        <v>1664922</v>
      </c>
      <c r="AX1224" s="185">
        <v>0</v>
      </c>
      <c r="AY1224" s="185" t="s">
        <v>2050</v>
      </c>
      <c r="AZ1224" s="186">
        <v>0</v>
      </c>
      <c r="BA1224" s="231">
        <v>8</v>
      </c>
      <c r="BB1224" s="185">
        <v>0</v>
      </c>
      <c r="BC1224" s="185" t="s">
        <v>1332</v>
      </c>
      <c r="BD1224" s="187">
        <v>25906</v>
      </c>
      <c r="BE1224" s="187">
        <v>38446</v>
      </c>
      <c r="BF1224" s="187">
        <v>38446</v>
      </c>
      <c r="BH1224" s="187">
        <v>43194</v>
      </c>
      <c r="BI1224" s="187">
        <v>43558</v>
      </c>
      <c r="BM1224" s="185" t="s">
        <v>1900</v>
      </c>
      <c r="BN1224" s="185" t="s">
        <v>1275</v>
      </c>
      <c r="BV1224" s="185" t="s">
        <v>1901</v>
      </c>
      <c r="BW1224" s="185" t="s">
        <v>1960</v>
      </c>
      <c r="BX1224" s="185" t="s">
        <v>2025</v>
      </c>
      <c r="BY1224" s="187">
        <v>43925</v>
      </c>
      <c r="BZ1224" s="187">
        <v>44290</v>
      </c>
      <c r="CA1224" s="185">
        <v>0</v>
      </c>
      <c r="CB1224" s="185">
        <v>1664922</v>
      </c>
      <c r="CC1224" s="185">
        <v>0</v>
      </c>
      <c r="CD1224" s="185">
        <v>102854</v>
      </c>
      <c r="CE1224" s="185">
        <v>0</v>
      </c>
      <c r="CF1224" s="185">
        <v>0</v>
      </c>
      <c r="CG1224" s="185">
        <v>0</v>
      </c>
      <c r="CH1224" s="185">
        <v>0</v>
      </c>
      <c r="CI1224" s="185">
        <v>0</v>
      </c>
      <c r="CK1224" s="185">
        <v>0</v>
      </c>
      <c r="CL1224" s="185">
        <v>0</v>
      </c>
      <c r="CM1224" s="185">
        <v>0</v>
      </c>
      <c r="CN1224" s="185">
        <v>0</v>
      </c>
      <c r="CO1224" s="185">
        <v>0</v>
      </c>
      <c r="CP1224" s="185">
        <v>66098</v>
      </c>
      <c r="CQ1224" s="185">
        <v>133194</v>
      </c>
      <c r="CR1224" s="185">
        <v>0</v>
      </c>
      <c r="CS1224" s="185">
        <v>0</v>
      </c>
      <c r="CT1224" s="185">
        <v>0</v>
      </c>
      <c r="CU1224" s="185">
        <v>0</v>
      </c>
      <c r="CV1224" s="185">
        <v>0</v>
      </c>
      <c r="CW1224" s="185">
        <v>1967068</v>
      </c>
      <c r="CX1224" s="185">
        <v>705826</v>
      </c>
      <c r="CY1224" s="185">
        <v>1261242</v>
      </c>
      <c r="CZ1224" s="185" t="s">
        <v>8035</v>
      </c>
      <c r="DA1224" s="185">
        <v>163922</v>
      </c>
      <c r="DB1224" s="185">
        <v>141500</v>
      </c>
      <c r="DC1224" s="185">
        <v>199800</v>
      </c>
      <c r="DD1224" s="185">
        <v>1864000</v>
      </c>
      <c r="DE1224" s="185">
        <v>74600</v>
      </c>
      <c r="DF1224" s="185">
        <v>37300</v>
      </c>
      <c r="DG1224" s="185">
        <v>55900</v>
      </c>
      <c r="DH1224" s="185">
        <v>0</v>
      </c>
      <c r="DI1224" s="185">
        <v>30</v>
      </c>
      <c r="DJ1224" s="185">
        <v>0</v>
      </c>
      <c r="DK1224" s="185">
        <v>0</v>
      </c>
      <c r="DL1224" s="185">
        <v>0</v>
      </c>
      <c r="DM1224" s="187">
        <v>44208</v>
      </c>
      <c r="DN1224" s="187">
        <v>44228</v>
      </c>
      <c r="DO1224" s="185">
        <v>0</v>
      </c>
      <c r="DP1224" s="185">
        <v>66600</v>
      </c>
      <c r="DQ1224" s="185">
        <v>0</v>
      </c>
      <c r="DR1224" s="185" t="s">
        <v>1888</v>
      </c>
      <c r="DS1224" s="185" t="s">
        <v>1903</v>
      </c>
      <c r="DT1224" s="185">
        <v>66600</v>
      </c>
      <c r="DV1224" s="185" t="s">
        <v>2219</v>
      </c>
      <c r="DW1224" s="185">
        <v>1665000</v>
      </c>
      <c r="DX1224" s="185" t="s">
        <v>1896</v>
      </c>
    </row>
    <row r="1225" spans="1:128" x14ac:dyDescent="0.25">
      <c r="A1225" s="185">
        <v>30</v>
      </c>
      <c r="B1225" s="185">
        <v>1150000</v>
      </c>
      <c r="D1225" s="230">
        <v>6.9599999999999995E-2</v>
      </c>
      <c r="E1225" s="185">
        <v>80040</v>
      </c>
      <c r="F1225" s="185">
        <v>84038674</v>
      </c>
      <c r="I1225" s="185">
        <v>1367323</v>
      </c>
      <c r="J1225" s="185">
        <v>575218</v>
      </c>
      <c r="L1225" s="185">
        <v>1481267</v>
      </c>
      <c r="M1225" s="185" t="s">
        <v>1877</v>
      </c>
      <c r="N1225" s="185" t="s">
        <v>1878</v>
      </c>
      <c r="R1225" s="185" t="s">
        <v>1264</v>
      </c>
      <c r="S1225" s="185" t="s">
        <v>782</v>
      </c>
      <c r="T1225" s="185" t="s">
        <v>364</v>
      </c>
      <c r="U1225" s="185" t="s">
        <v>682</v>
      </c>
      <c r="V1225" s="185" t="s">
        <v>1272</v>
      </c>
      <c r="W1225" s="185" t="s">
        <v>1649</v>
      </c>
      <c r="X1225" s="185" t="s">
        <v>1880</v>
      </c>
      <c r="Y1225" s="185" t="s">
        <v>1881</v>
      </c>
      <c r="Z1225" s="185" t="s">
        <v>1882</v>
      </c>
      <c r="AA1225" s="185" t="s">
        <v>1883</v>
      </c>
      <c r="AB1225" s="185" t="s">
        <v>1884</v>
      </c>
      <c r="AC1225" s="185" t="s">
        <v>6165</v>
      </c>
      <c r="AD1225" s="185" t="s">
        <v>2430</v>
      </c>
      <c r="AE1225" s="185" t="s">
        <v>1887</v>
      </c>
      <c r="AF1225" s="185" t="s">
        <v>1888</v>
      </c>
      <c r="AG1225" s="185" t="s">
        <v>1889</v>
      </c>
      <c r="AH1225" s="185" t="s">
        <v>1883</v>
      </c>
      <c r="AI1225" s="185" t="s">
        <v>1890</v>
      </c>
      <c r="AK1225" s="185" t="s">
        <v>2431</v>
      </c>
      <c r="AL1225" s="185" t="s">
        <v>5045</v>
      </c>
      <c r="AM1225" s="185" t="s">
        <v>6166</v>
      </c>
      <c r="AN1225" s="185" t="s">
        <v>2078</v>
      </c>
      <c r="AO1225" s="185" t="s">
        <v>3158</v>
      </c>
      <c r="AP1225" s="185" t="s">
        <v>1896</v>
      </c>
      <c r="AQ1225" s="185" t="s">
        <v>1272</v>
      </c>
      <c r="AR1225" s="185" t="s">
        <v>2093</v>
      </c>
      <c r="AS1225" s="185">
        <v>1150436</v>
      </c>
      <c r="AT1225" s="185" t="s">
        <v>2093</v>
      </c>
      <c r="AV1225" s="185" t="s">
        <v>1920</v>
      </c>
      <c r="AW1225" s="185">
        <v>1150436</v>
      </c>
      <c r="AX1225" s="185">
        <v>0</v>
      </c>
      <c r="AY1225" s="185" t="s">
        <v>1899</v>
      </c>
      <c r="AZ1225" s="186">
        <v>0</v>
      </c>
      <c r="BA1225" s="231">
        <v>12</v>
      </c>
      <c r="BB1225" s="185">
        <v>0</v>
      </c>
      <c r="BD1225" s="187">
        <v>25512</v>
      </c>
      <c r="BE1225" s="187">
        <v>43136</v>
      </c>
      <c r="BF1225" s="187">
        <v>43136</v>
      </c>
      <c r="BH1225" s="187">
        <v>43136</v>
      </c>
      <c r="BI1225" s="187">
        <v>43500</v>
      </c>
      <c r="BM1225" s="185" t="s">
        <v>1900</v>
      </c>
      <c r="BN1225" s="185" t="s">
        <v>1275</v>
      </c>
      <c r="BV1225" s="185" t="s">
        <v>1901</v>
      </c>
      <c r="BW1225" s="185" t="s">
        <v>1896</v>
      </c>
      <c r="BX1225" s="185" t="s">
        <v>2025</v>
      </c>
      <c r="BY1225" s="187">
        <v>43136</v>
      </c>
      <c r="BZ1225" s="187">
        <v>44232</v>
      </c>
      <c r="CA1225" s="185">
        <v>0</v>
      </c>
      <c r="CB1225" s="185">
        <v>1150436</v>
      </c>
      <c r="CC1225" s="185">
        <v>0</v>
      </c>
      <c r="CD1225" s="185">
        <v>102854</v>
      </c>
      <c r="CE1225" s="185">
        <v>0</v>
      </c>
      <c r="CF1225" s="185">
        <v>0</v>
      </c>
      <c r="CG1225" s="185">
        <v>0</v>
      </c>
      <c r="CH1225" s="185">
        <v>0</v>
      </c>
      <c r="CI1225" s="185">
        <v>0</v>
      </c>
      <c r="CK1225" s="185">
        <v>0</v>
      </c>
      <c r="CL1225" s="185">
        <v>0</v>
      </c>
      <c r="CM1225" s="185">
        <v>0</v>
      </c>
      <c r="CN1225" s="185">
        <v>0</v>
      </c>
      <c r="CO1225" s="185">
        <v>0</v>
      </c>
      <c r="CP1225" s="185">
        <v>66098</v>
      </c>
      <c r="CQ1225" s="185">
        <v>138052</v>
      </c>
      <c r="CR1225" s="185">
        <v>0</v>
      </c>
      <c r="CS1225" s="185">
        <v>0</v>
      </c>
      <c r="CT1225" s="185">
        <v>0</v>
      </c>
      <c r="CU1225" s="185">
        <v>0</v>
      </c>
      <c r="CV1225" s="185">
        <v>0</v>
      </c>
      <c r="CW1225" s="185">
        <v>1457440</v>
      </c>
      <c r="CX1225" s="185">
        <v>411969</v>
      </c>
      <c r="CY1225" s="185">
        <v>1045471</v>
      </c>
      <c r="CZ1225" s="185" t="s">
        <v>8035</v>
      </c>
      <c r="DA1225" s="185">
        <v>121453</v>
      </c>
      <c r="DB1225" s="185">
        <v>97700</v>
      </c>
      <c r="DC1225" s="185">
        <v>138000</v>
      </c>
      <c r="DD1225" s="185">
        <v>1355000</v>
      </c>
      <c r="DE1225" s="185">
        <v>54200</v>
      </c>
      <c r="DF1225" s="185">
        <v>27100</v>
      </c>
      <c r="DG1225" s="185">
        <v>40600</v>
      </c>
      <c r="DH1225" s="185">
        <v>0</v>
      </c>
      <c r="DI1225" s="185">
        <v>30</v>
      </c>
      <c r="DJ1225" s="185">
        <v>0</v>
      </c>
      <c r="DK1225" s="185">
        <v>0</v>
      </c>
      <c r="DL1225" s="185">
        <v>0</v>
      </c>
      <c r="DM1225" s="187">
        <v>43831</v>
      </c>
      <c r="DN1225" s="187">
        <v>43845</v>
      </c>
      <c r="DO1225" s="185">
        <v>0</v>
      </c>
      <c r="DP1225" s="185">
        <v>46000</v>
      </c>
      <c r="DQ1225" s="185">
        <v>0</v>
      </c>
      <c r="DR1225" s="185" t="s">
        <v>1888</v>
      </c>
      <c r="DS1225" s="185" t="s">
        <v>1903</v>
      </c>
      <c r="DT1225" s="185">
        <v>46000</v>
      </c>
      <c r="DV1225" s="185" t="s">
        <v>1904</v>
      </c>
      <c r="DW1225" s="185">
        <v>1150000</v>
      </c>
      <c r="DX1225" s="185" t="s">
        <v>1896</v>
      </c>
    </row>
    <row r="1226" spans="1:128" x14ac:dyDescent="0.25">
      <c r="A1226" s="185">
        <v>30</v>
      </c>
      <c r="B1226" s="185">
        <v>1821000</v>
      </c>
      <c r="D1226" s="230">
        <v>2.436E-2</v>
      </c>
      <c r="E1226" s="185">
        <v>44360</v>
      </c>
      <c r="F1226" s="185">
        <v>84039655</v>
      </c>
      <c r="I1226" s="185">
        <v>1367323</v>
      </c>
      <c r="J1226" s="185">
        <v>575218</v>
      </c>
      <c r="L1226" s="185">
        <v>1481072</v>
      </c>
      <c r="M1226" s="185" t="s">
        <v>1877</v>
      </c>
      <c r="N1226" s="185" t="s">
        <v>1938</v>
      </c>
      <c r="R1226" s="185" t="s">
        <v>1264</v>
      </c>
      <c r="S1226" s="185" t="s">
        <v>782</v>
      </c>
      <c r="T1226" s="185" t="s">
        <v>6167</v>
      </c>
      <c r="U1226" s="185" t="s">
        <v>682</v>
      </c>
      <c r="V1226" s="185" t="s">
        <v>1272</v>
      </c>
      <c r="W1226" s="185" t="s">
        <v>1014</v>
      </c>
      <c r="X1226" s="185" t="s">
        <v>2013</v>
      </c>
      <c r="Y1226" s="185" t="s">
        <v>1881</v>
      </c>
      <c r="Z1226" s="185" t="s">
        <v>1882</v>
      </c>
      <c r="AA1226" s="185" t="s">
        <v>1883</v>
      </c>
      <c r="AB1226" s="185" t="s">
        <v>1884</v>
      </c>
      <c r="AC1226" s="185" t="s">
        <v>6168</v>
      </c>
      <c r="AD1226" s="185" t="s">
        <v>6169</v>
      </c>
      <c r="AE1226" s="185" t="s">
        <v>1887</v>
      </c>
      <c r="AF1226" s="185" t="s">
        <v>1888</v>
      </c>
      <c r="AG1226" s="185" t="s">
        <v>1889</v>
      </c>
      <c r="AH1226" s="185" t="s">
        <v>1883</v>
      </c>
      <c r="AI1226" s="185" t="s">
        <v>1890</v>
      </c>
      <c r="AK1226" s="185" t="s">
        <v>2169</v>
      </c>
      <c r="AL1226" s="185" t="s">
        <v>4160</v>
      </c>
      <c r="AM1226" s="185" t="s">
        <v>6170</v>
      </c>
      <c r="AN1226" s="185" t="s">
        <v>6170</v>
      </c>
      <c r="AP1226" s="185" t="s">
        <v>1896</v>
      </c>
      <c r="AQ1226" s="185" t="s">
        <v>1272</v>
      </c>
      <c r="AR1226" s="185" t="s">
        <v>2093</v>
      </c>
      <c r="AS1226" s="185">
        <v>1150436</v>
      </c>
      <c r="AT1226" s="185" t="s">
        <v>2093</v>
      </c>
      <c r="AV1226" s="185" t="s">
        <v>1920</v>
      </c>
      <c r="AW1226" s="185">
        <v>1150436</v>
      </c>
      <c r="AX1226" s="185">
        <v>0</v>
      </c>
      <c r="AY1226" s="185" t="s">
        <v>1943</v>
      </c>
      <c r="AZ1226" s="186">
        <v>0</v>
      </c>
      <c r="BA1226" s="231">
        <v>14</v>
      </c>
      <c r="BB1226" s="185">
        <v>0</v>
      </c>
      <c r="BD1226" s="187">
        <v>18830</v>
      </c>
      <c r="BE1226" s="187">
        <v>41172</v>
      </c>
      <c r="BF1226" s="187">
        <v>41172</v>
      </c>
      <c r="BH1226" s="187">
        <v>42267</v>
      </c>
      <c r="BI1226" s="187">
        <v>42997</v>
      </c>
      <c r="BM1226" s="185" t="s">
        <v>1900</v>
      </c>
      <c r="BN1226" s="185" t="s">
        <v>1275</v>
      </c>
      <c r="BV1226" s="185" t="s">
        <v>1901</v>
      </c>
      <c r="BW1226" s="185" t="s">
        <v>1926</v>
      </c>
      <c r="BX1226" s="185" t="s">
        <v>2025</v>
      </c>
      <c r="BY1226" s="187">
        <v>42998</v>
      </c>
      <c r="BZ1226" s="187">
        <v>44094</v>
      </c>
      <c r="CA1226" s="185">
        <v>0</v>
      </c>
      <c r="CB1226" s="185">
        <v>1150436</v>
      </c>
      <c r="CC1226" s="185">
        <v>0</v>
      </c>
      <c r="CD1226" s="185">
        <v>102854</v>
      </c>
      <c r="CE1226" s="185">
        <v>0</v>
      </c>
      <c r="CF1226" s="185">
        <v>0</v>
      </c>
      <c r="CG1226" s="185">
        <v>0</v>
      </c>
      <c r="CH1226" s="185">
        <v>0</v>
      </c>
      <c r="CI1226" s="185">
        <v>0</v>
      </c>
      <c r="CK1226" s="185">
        <v>0</v>
      </c>
      <c r="CL1226" s="185">
        <v>0</v>
      </c>
      <c r="CM1226" s="185">
        <v>33554</v>
      </c>
      <c r="CN1226" s="185">
        <v>167772</v>
      </c>
      <c r="CO1226" s="185">
        <v>0</v>
      </c>
      <c r="CP1226" s="185">
        <v>66098</v>
      </c>
      <c r="CQ1226" s="185">
        <v>161061</v>
      </c>
      <c r="CR1226" s="185">
        <v>468802</v>
      </c>
      <c r="CS1226" s="185">
        <v>0</v>
      </c>
      <c r="CT1226" s="185">
        <v>0</v>
      </c>
      <c r="CU1226" s="185">
        <v>0</v>
      </c>
      <c r="CV1226" s="185">
        <v>0</v>
      </c>
      <c r="CW1226" s="185">
        <v>2150577</v>
      </c>
      <c r="CX1226" s="185">
        <v>145600</v>
      </c>
      <c r="CY1226" s="185">
        <v>2004977</v>
      </c>
      <c r="CZ1226" s="185" t="s">
        <v>8035</v>
      </c>
      <c r="DA1226" s="185">
        <v>179215</v>
      </c>
      <c r="DB1226" s="185">
        <v>154800</v>
      </c>
      <c r="DC1226" s="185">
        <v>218500</v>
      </c>
      <c r="DD1226" s="185">
        <v>2048000</v>
      </c>
      <c r="DE1226" s="185">
        <v>81900</v>
      </c>
      <c r="DF1226" s="185">
        <v>41000</v>
      </c>
      <c r="DG1226" s="185">
        <v>61400</v>
      </c>
      <c r="DH1226" s="185">
        <v>0</v>
      </c>
      <c r="DI1226" s="185">
        <v>30</v>
      </c>
      <c r="DJ1226" s="185">
        <v>0</v>
      </c>
      <c r="DK1226" s="185">
        <v>0</v>
      </c>
      <c r="DL1226" s="185">
        <v>0</v>
      </c>
      <c r="DM1226" s="187">
        <v>43831</v>
      </c>
      <c r="DN1226" s="187">
        <v>43832</v>
      </c>
      <c r="DO1226" s="185">
        <v>0</v>
      </c>
      <c r="DP1226" s="185">
        <v>72800</v>
      </c>
      <c r="DQ1226" s="185">
        <v>0</v>
      </c>
      <c r="DR1226" s="185" t="s">
        <v>2026</v>
      </c>
      <c r="DS1226" s="185" t="s">
        <v>1903</v>
      </c>
      <c r="DT1226" s="185">
        <v>72800</v>
      </c>
      <c r="DV1226" s="185" t="s">
        <v>1904</v>
      </c>
      <c r="DW1226" s="185">
        <v>1821000</v>
      </c>
      <c r="DX1226" s="185" t="s">
        <v>1896</v>
      </c>
    </row>
    <row r="1227" spans="1:128" x14ac:dyDescent="0.25">
      <c r="A1227" s="185">
        <v>30</v>
      </c>
      <c r="B1227" s="185">
        <v>1829000</v>
      </c>
      <c r="D1227" s="230">
        <v>6.9599999999999995E-2</v>
      </c>
      <c r="E1227" s="185">
        <v>127298</v>
      </c>
      <c r="F1227" s="185">
        <v>84078458</v>
      </c>
      <c r="I1227" s="185">
        <v>879591</v>
      </c>
      <c r="J1227" s="185">
        <v>0</v>
      </c>
      <c r="L1227" s="185">
        <v>0</v>
      </c>
      <c r="M1227" s="185" t="s">
        <v>1877</v>
      </c>
      <c r="N1227" s="185" t="s">
        <v>1878</v>
      </c>
      <c r="R1227" s="185" t="s">
        <v>1264</v>
      </c>
      <c r="S1227" s="185" t="s">
        <v>782</v>
      </c>
      <c r="T1227" s="185" t="s">
        <v>3922</v>
      </c>
      <c r="U1227" s="185" t="s">
        <v>682</v>
      </c>
      <c r="V1227" s="185" t="s">
        <v>1272</v>
      </c>
      <c r="W1227" s="185" t="s">
        <v>7958</v>
      </c>
      <c r="X1227" s="185" t="s">
        <v>3923</v>
      </c>
      <c r="Y1227" s="185" t="s">
        <v>1881</v>
      </c>
      <c r="Z1227" s="185" t="s">
        <v>1882</v>
      </c>
      <c r="AA1227" s="185" t="s">
        <v>1883</v>
      </c>
      <c r="AB1227" s="185" t="s">
        <v>1884</v>
      </c>
      <c r="AC1227" s="185" t="s">
        <v>7959</v>
      </c>
      <c r="AD1227" s="185" t="s">
        <v>3925</v>
      </c>
      <c r="AE1227" s="185" t="s">
        <v>1887</v>
      </c>
      <c r="AF1227" s="185" t="s">
        <v>1888</v>
      </c>
      <c r="AG1227" s="185" t="s">
        <v>1889</v>
      </c>
      <c r="AH1227" s="185" t="s">
        <v>1883</v>
      </c>
      <c r="AI1227" s="185" t="s">
        <v>1890</v>
      </c>
      <c r="AK1227" s="185" t="s">
        <v>3466</v>
      </c>
      <c r="AL1227" s="185" t="s">
        <v>7960</v>
      </c>
      <c r="AM1227" s="185" t="s">
        <v>7961</v>
      </c>
      <c r="AN1227" s="185" t="s">
        <v>7962</v>
      </c>
      <c r="AO1227" s="185" t="s">
        <v>2039</v>
      </c>
      <c r="AP1227" s="185" t="s">
        <v>1896</v>
      </c>
      <c r="AQ1227" s="185" t="s">
        <v>1272</v>
      </c>
      <c r="AR1227" s="185" t="s">
        <v>2093</v>
      </c>
      <c r="AS1227" s="185">
        <v>1150436</v>
      </c>
      <c r="AT1227" s="185" t="s">
        <v>2093</v>
      </c>
      <c r="AV1227" s="185" t="s">
        <v>1920</v>
      </c>
      <c r="AW1227" s="185">
        <v>1150436</v>
      </c>
      <c r="AX1227" s="185">
        <v>0</v>
      </c>
      <c r="AY1227" s="185" t="s">
        <v>1899</v>
      </c>
      <c r="AZ1227" s="186">
        <v>0</v>
      </c>
      <c r="BA1227" s="231">
        <v>14</v>
      </c>
      <c r="BB1227" s="185">
        <v>0</v>
      </c>
      <c r="BD1227" s="187">
        <v>26672</v>
      </c>
      <c r="BE1227" s="187">
        <v>44257</v>
      </c>
      <c r="BF1227" s="187">
        <v>44257</v>
      </c>
      <c r="BH1227" s="187">
        <v>44257</v>
      </c>
      <c r="BM1227" s="185" t="s">
        <v>1900</v>
      </c>
      <c r="BN1227" s="185" t="s">
        <v>1275</v>
      </c>
      <c r="BV1227" s="185" t="s">
        <v>1901</v>
      </c>
      <c r="BW1227" s="185" t="s">
        <v>1926</v>
      </c>
      <c r="BX1227" s="185" t="s">
        <v>2025</v>
      </c>
      <c r="BY1227" s="187">
        <v>44257</v>
      </c>
      <c r="BZ1227" s="187">
        <v>44257</v>
      </c>
      <c r="CA1227" s="185">
        <v>0</v>
      </c>
      <c r="CB1227" s="185">
        <v>1150436</v>
      </c>
      <c r="CC1227" s="185">
        <v>0</v>
      </c>
      <c r="CD1227" s="185">
        <v>102854</v>
      </c>
      <c r="CE1227" s="185">
        <v>0</v>
      </c>
      <c r="CF1227" s="185">
        <v>0</v>
      </c>
      <c r="CG1227" s="185">
        <v>0</v>
      </c>
      <c r="CH1227" s="185">
        <v>0</v>
      </c>
      <c r="CI1227" s="185">
        <v>0</v>
      </c>
      <c r="CK1227" s="185">
        <v>0</v>
      </c>
      <c r="CL1227" s="185">
        <v>0</v>
      </c>
      <c r="CM1227" s="185">
        <v>67109</v>
      </c>
      <c r="CN1227" s="185">
        <v>201326</v>
      </c>
      <c r="CO1227" s="185">
        <v>0</v>
      </c>
      <c r="CP1227" s="185">
        <v>66098</v>
      </c>
      <c r="CQ1227" s="185">
        <v>161061</v>
      </c>
      <c r="CR1227" s="185">
        <v>410322</v>
      </c>
      <c r="CS1227" s="185">
        <v>0</v>
      </c>
      <c r="CT1227" s="185">
        <v>0</v>
      </c>
      <c r="CU1227" s="185">
        <v>0</v>
      </c>
      <c r="CV1227" s="185">
        <v>0</v>
      </c>
      <c r="CW1227" s="185">
        <v>2159206</v>
      </c>
      <c r="CX1227" s="185">
        <v>146400</v>
      </c>
      <c r="CY1227" s="185">
        <v>2012806</v>
      </c>
      <c r="CZ1227" s="185" t="s">
        <v>8035</v>
      </c>
      <c r="DA1227" s="185">
        <v>179934</v>
      </c>
      <c r="DB1227" s="185">
        <v>155500</v>
      </c>
      <c r="DC1227" s="185">
        <v>219500</v>
      </c>
      <c r="DD1227" s="185">
        <v>2056000</v>
      </c>
      <c r="DE1227" s="185">
        <v>82200</v>
      </c>
      <c r="DF1227" s="185">
        <v>41100</v>
      </c>
      <c r="DG1227" s="185">
        <v>61700</v>
      </c>
      <c r="DH1227" s="185">
        <v>0</v>
      </c>
      <c r="DI1227" s="185">
        <v>30</v>
      </c>
      <c r="DJ1227" s="185">
        <v>0</v>
      </c>
      <c r="DK1227" s="185">
        <v>0</v>
      </c>
      <c r="DL1227" s="185">
        <v>0</v>
      </c>
      <c r="DM1227" s="187">
        <v>44257</v>
      </c>
      <c r="DN1227" s="187">
        <v>44258</v>
      </c>
      <c r="DO1227" s="185">
        <v>0</v>
      </c>
      <c r="DP1227" s="185">
        <v>73200</v>
      </c>
      <c r="DQ1227" s="185">
        <v>0</v>
      </c>
      <c r="DR1227" s="185" t="s">
        <v>2397</v>
      </c>
      <c r="DS1227" s="185" t="s">
        <v>1903</v>
      </c>
      <c r="DT1227" s="185">
        <v>73200</v>
      </c>
      <c r="DV1227" s="185" t="s">
        <v>1904</v>
      </c>
      <c r="DW1227" s="185">
        <v>1829000</v>
      </c>
      <c r="DX1227" s="185" t="s">
        <v>1896</v>
      </c>
    </row>
    <row r="1228" spans="1:128" x14ac:dyDescent="0.25">
      <c r="A1228" s="185">
        <v>30</v>
      </c>
      <c r="B1228" s="185">
        <v>1150000</v>
      </c>
      <c r="D1228" s="230">
        <v>2.436E-2</v>
      </c>
      <c r="E1228" s="185">
        <v>28014</v>
      </c>
      <c r="F1228" s="185">
        <v>84078777</v>
      </c>
      <c r="I1228" s="185">
        <v>1367323</v>
      </c>
      <c r="J1228" s="185">
        <v>575218</v>
      </c>
      <c r="L1228" s="185">
        <v>1604165</v>
      </c>
      <c r="M1228" s="185" t="s">
        <v>1877</v>
      </c>
      <c r="N1228" s="185" t="s">
        <v>1938</v>
      </c>
      <c r="R1228" s="185" t="s">
        <v>1264</v>
      </c>
      <c r="S1228" s="185" t="s">
        <v>782</v>
      </c>
      <c r="T1228" s="185" t="s">
        <v>3922</v>
      </c>
      <c r="U1228" s="185" t="s">
        <v>682</v>
      </c>
      <c r="V1228" s="185" t="s">
        <v>1272</v>
      </c>
      <c r="W1228" s="185" t="s">
        <v>1015</v>
      </c>
      <c r="X1228" s="185" t="s">
        <v>1907</v>
      </c>
      <c r="Y1228" s="185" t="s">
        <v>1881</v>
      </c>
      <c r="Z1228" s="185" t="s">
        <v>1882</v>
      </c>
      <c r="AA1228" s="185" t="s">
        <v>1883</v>
      </c>
      <c r="AB1228" s="185" t="s">
        <v>1884</v>
      </c>
      <c r="AC1228" s="185" t="s">
        <v>6171</v>
      </c>
      <c r="AD1228" s="185" t="s">
        <v>3925</v>
      </c>
      <c r="AE1228" s="185" t="s">
        <v>1887</v>
      </c>
      <c r="AF1228" s="185" t="s">
        <v>1888</v>
      </c>
      <c r="AG1228" s="185" t="s">
        <v>1889</v>
      </c>
      <c r="AH1228" s="185" t="s">
        <v>1883</v>
      </c>
      <c r="AI1228" s="185" t="s">
        <v>1890</v>
      </c>
      <c r="AK1228" s="185" t="s">
        <v>2037</v>
      </c>
      <c r="AL1228" s="185" t="s">
        <v>1956</v>
      </c>
      <c r="AM1228" s="185" t="s">
        <v>6172</v>
      </c>
      <c r="AN1228" s="185" t="s">
        <v>6172</v>
      </c>
      <c r="AP1228" s="185" t="s">
        <v>1896</v>
      </c>
      <c r="AQ1228" s="185" t="s">
        <v>1272</v>
      </c>
      <c r="AR1228" s="185" t="s">
        <v>2093</v>
      </c>
      <c r="AS1228" s="185">
        <v>1150436</v>
      </c>
      <c r="AT1228" s="185" t="s">
        <v>2093</v>
      </c>
      <c r="AV1228" s="185" t="s">
        <v>1920</v>
      </c>
      <c r="AW1228" s="185">
        <v>1150436</v>
      </c>
      <c r="AX1228" s="185">
        <v>0</v>
      </c>
      <c r="AY1228" s="185" t="s">
        <v>1943</v>
      </c>
      <c r="AZ1228" s="186">
        <v>0</v>
      </c>
      <c r="BA1228" s="231">
        <v>14</v>
      </c>
      <c r="BB1228" s="185">
        <v>0</v>
      </c>
      <c r="BD1228" s="187">
        <v>26732</v>
      </c>
      <c r="BE1228" s="187">
        <v>41172</v>
      </c>
      <c r="BF1228" s="187">
        <v>41172</v>
      </c>
      <c r="BH1228" s="187">
        <v>43728</v>
      </c>
      <c r="BI1228" s="187">
        <v>44093</v>
      </c>
      <c r="BM1228" s="185" t="s">
        <v>1900</v>
      </c>
      <c r="BN1228" s="185" t="s">
        <v>1275</v>
      </c>
      <c r="BV1228" s="185" t="s">
        <v>1901</v>
      </c>
      <c r="BW1228" s="185" t="s">
        <v>1896</v>
      </c>
      <c r="BX1228" s="185" t="s">
        <v>2025</v>
      </c>
      <c r="BY1228" s="187">
        <v>42998</v>
      </c>
      <c r="BZ1228" s="187">
        <v>44094</v>
      </c>
      <c r="CA1228" s="185">
        <v>0</v>
      </c>
      <c r="CB1228" s="185">
        <v>1150436</v>
      </c>
      <c r="CC1228" s="185">
        <v>0</v>
      </c>
      <c r="CD1228" s="185">
        <v>102854</v>
      </c>
      <c r="CE1228" s="185">
        <v>0</v>
      </c>
      <c r="CF1228" s="185">
        <v>0</v>
      </c>
      <c r="CG1228" s="185">
        <v>0</v>
      </c>
      <c r="CH1228" s="185">
        <v>0</v>
      </c>
      <c r="CI1228" s="185">
        <v>0</v>
      </c>
      <c r="CK1228" s="185">
        <v>0</v>
      </c>
      <c r="CL1228" s="185">
        <v>0</v>
      </c>
      <c r="CM1228" s="185">
        <v>0</v>
      </c>
      <c r="CN1228" s="185">
        <v>0</v>
      </c>
      <c r="CO1228" s="185">
        <v>0</v>
      </c>
      <c r="CP1228" s="185">
        <v>66098</v>
      </c>
      <c r="CQ1228" s="185">
        <v>161061</v>
      </c>
      <c r="CR1228" s="185">
        <v>0</v>
      </c>
      <c r="CS1228" s="185">
        <v>0</v>
      </c>
      <c r="CT1228" s="185">
        <v>0</v>
      </c>
      <c r="CU1228" s="185">
        <v>0</v>
      </c>
      <c r="CV1228" s="185">
        <v>0</v>
      </c>
      <c r="CW1228" s="185">
        <v>1480449</v>
      </c>
      <c r="CX1228" s="185">
        <v>443502</v>
      </c>
      <c r="CY1228" s="185">
        <v>1036947</v>
      </c>
      <c r="CZ1228" s="185" t="s">
        <v>8035</v>
      </c>
      <c r="DA1228" s="185">
        <v>123371</v>
      </c>
      <c r="DB1228" s="185">
        <v>97700</v>
      </c>
      <c r="DC1228" s="185">
        <v>138000</v>
      </c>
      <c r="DD1228" s="185">
        <v>1378000</v>
      </c>
      <c r="DE1228" s="185">
        <v>55100</v>
      </c>
      <c r="DF1228" s="185">
        <v>27600</v>
      </c>
      <c r="DG1228" s="185">
        <v>41300</v>
      </c>
      <c r="DH1228" s="185">
        <v>0</v>
      </c>
      <c r="DI1228" s="185">
        <v>30</v>
      </c>
      <c r="DJ1228" s="185">
        <v>0</v>
      </c>
      <c r="DK1228" s="185">
        <v>0</v>
      </c>
      <c r="DL1228" s="185">
        <v>0</v>
      </c>
      <c r="DM1228" s="187">
        <v>44197</v>
      </c>
      <c r="DN1228" s="187">
        <v>44208</v>
      </c>
      <c r="DO1228" s="185">
        <v>0</v>
      </c>
      <c r="DP1228" s="185">
        <v>46000</v>
      </c>
      <c r="DQ1228" s="185">
        <v>0</v>
      </c>
      <c r="DR1228" s="185" t="s">
        <v>1927</v>
      </c>
      <c r="DS1228" s="185" t="s">
        <v>1903</v>
      </c>
      <c r="DT1228" s="185">
        <v>46000</v>
      </c>
      <c r="DV1228" s="185" t="s">
        <v>1904</v>
      </c>
      <c r="DW1228" s="185">
        <v>1150000</v>
      </c>
      <c r="DX1228" s="185" t="s">
        <v>1896</v>
      </c>
    </row>
    <row r="1229" spans="1:128" x14ac:dyDescent="0.25">
      <c r="A1229" s="185">
        <v>30</v>
      </c>
      <c r="B1229" s="185">
        <v>1822000</v>
      </c>
      <c r="D1229" s="230">
        <v>2.436E-2</v>
      </c>
      <c r="E1229" s="185">
        <v>44384</v>
      </c>
      <c r="F1229" s="185">
        <v>84095753</v>
      </c>
      <c r="I1229" s="185">
        <v>1367323</v>
      </c>
      <c r="J1229" s="185">
        <v>575218</v>
      </c>
      <c r="L1229" s="185">
        <v>1604495</v>
      </c>
      <c r="M1229" s="185" t="s">
        <v>1877</v>
      </c>
      <c r="N1229" s="185" t="s">
        <v>1938</v>
      </c>
      <c r="R1229" s="185" t="s">
        <v>1264</v>
      </c>
      <c r="S1229" s="185" t="s">
        <v>782</v>
      </c>
      <c r="T1229" s="185" t="s">
        <v>6167</v>
      </c>
      <c r="U1229" s="185" t="s">
        <v>682</v>
      </c>
      <c r="V1229" s="185" t="s">
        <v>1272</v>
      </c>
      <c r="W1229" s="185" t="s">
        <v>1016</v>
      </c>
      <c r="X1229" s="185" t="s">
        <v>1999</v>
      </c>
      <c r="Y1229" s="185" t="s">
        <v>1987</v>
      </c>
      <c r="Z1229" s="185" t="s">
        <v>1882</v>
      </c>
      <c r="AA1229" s="185" t="s">
        <v>1883</v>
      </c>
      <c r="AB1229" s="185" t="s">
        <v>1884</v>
      </c>
      <c r="AC1229" s="185" t="s">
        <v>6173</v>
      </c>
      <c r="AD1229" s="185" t="s">
        <v>6169</v>
      </c>
      <c r="AE1229" s="185" t="s">
        <v>1887</v>
      </c>
      <c r="AF1229" s="185" t="s">
        <v>1888</v>
      </c>
      <c r="AG1229" s="185" t="s">
        <v>1889</v>
      </c>
      <c r="AH1229" s="185" t="s">
        <v>1883</v>
      </c>
      <c r="AI1229" s="185" t="s">
        <v>1890</v>
      </c>
      <c r="AK1229" s="185" t="s">
        <v>6174</v>
      </c>
      <c r="AL1229" s="185" t="s">
        <v>2646</v>
      </c>
      <c r="AM1229" s="185" t="s">
        <v>6175</v>
      </c>
      <c r="AN1229" s="185" t="s">
        <v>6176</v>
      </c>
      <c r="AO1229" s="185" t="s">
        <v>2425</v>
      </c>
      <c r="AP1229" s="185" t="s">
        <v>1896</v>
      </c>
      <c r="AQ1229" s="185" t="s">
        <v>1272</v>
      </c>
      <c r="AR1229" s="185" t="s">
        <v>2093</v>
      </c>
      <c r="AS1229" s="185">
        <v>1150436</v>
      </c>
      <c r="AT1229" s="185" t="s">
        <v>2093</v>
      </c>
      <c r="AV1229" s="185" t="s">
        <v>1920</v>
      </c>
      <c r="AW1229" s="185">
        <v>1150436</v>
      </c>
      <c r="AX1229" s="185">
        <v>0</v>
      </c>
      <c r="AY1229" s="185" t="s">
        <v>1943</v>
      </c>
      <c r="AZ1229" s="186">
        <v>0</v>
      </c>
      <c r="BA1229" s="231">
        <v>14</v>
      </c>
      <c r="BB1229" s="185">
        <v>0</v>
      </c>
      <c r="BD1229" s="187">
        <v>29812</v>
      </c>
      <c r="BE1229" s="187">
        <v>41183</v>
      </c>
      <c r="BF1229" s="187">
        <v>41183</v>
      </c>
      <c r="BH1229" s="187">
        <v>43374</v>
      </c>
      <c r="BI1229" s="187">
        <v>44104</v>
      </c>
      <c r="BM1229" s="185" t="s">
        <v>1900</v>
      </c>
      <c r="BN1229" s="185" t="s">
        <v>1275</v>
      </c>
      <c r="BV1229" s="185" t="s">
        <v>1901</v>
      </c>
      <c r="BW1229" s="185" t="s">
        <v>1896</v>
      </c>
      <c r="BX1229" s="185" t="s">
        <v>2025</v>
      </c>
      <c r="BY1229" s="187">
        <v>43009</v>
      </c>
      <c r="BZ1229" s="187">
        <v>44105</v>
      </c>
      <c r="CA1229" s="185">
        <v>0</v>
      </c>
      <c r="CB1229" s="185">
        <v>1150436</v>
      </c>
      <c r="CC1229" s="185">
        <v>0</v>
      </c>
      <c r="CD1229" s="185">
        <v>102854</v>
      </c>
      <c r="CE1229" s="185">
        <v>0</v>
      </c>
      <c r="CF1229" s="185">
        <v>0</v>
      </c>
      <c r="CG1229" s="185">
        <v>0</v>
      </c>
      <c r="CH1229" s="185">
        <v>0</v>
      </c>
      <c r="CI1229" s="185">
        <v>0</v>
      </c>
      <c r="CK1229" s="185">
        <v>0</v>
      </c>
      <c r="CL1229" s="185">
        <v>0</v>
      </c>
      <c r="CM1229" s="185">
        <v>124630</v>
      </c>
      <c r="CN1229" s="185">
        <v>171127</v>
      </c>
      <c r="CO1229" s="185">
        <v>0</v>
      </c>
      <c r="CP1229" s="185">
        <v>66098</v>
      </c>
      <c r="CQ1229" s="185">
        <v>161061</v>
      </c>
      <c r="CR1229" s="185">
        <v>376289</v>
      </c>
      <c r="CS1229" s="185">
        <v>0</v>
      </c>
      <c r="CT1229" s="185">
        <v>0</v>
      </c>
      <c r="CU1229" s="185">
        <v>0</v>
      </c>
      <c r="CV1229" s="185">
        <v>0</v>
      </c>
      <c r="CW1229" s="185">
        <v>2152495</v>
      </c>
      <c r="CX1229" s="185">
        <v>803800</v>
      </c>
      <c r="CY1229" s="185">
        <v>1348695</v>
      </c>
      <c r="CZ1229" s="185" t="s">
        <v>8035</v>
      </c>
      <c r="DA1229" s="185">
        <v>179375</v>
      </c>
      <c r="DB1229" s="185">
        <v>154900</v>
      </c>
      <c r="DC1229" s="185">
        <v>218600</v>
      </c>
      <c r="DD1229" s="185">
        <v>2050000</v>
      </c>
      <c r="DE1229" s="185">
        <v>82000</v>
      </c>
      <c r="DF1229" s="185">
        <v>41000</v>
      </c>
      <c r="DG1229" s="185">
        <v>61500</v>
      </c>
      <c r="DH1229" s="185">
        <v>0</v>
      </c>
      <c r="DI1229" s="185">
        <v>30</v>
      </c>
      <c r="DJ1229" s="185">
        <v>0</v>
      </c>
      <c r="DK1229" s="185">
        <v>0</v>
      </c>
      <c r="DL1229" s="185">
        <v>0</v>
      </c>
      <c r="DM1229" s="187">
        <v>44148</v>
      </c>
      <c r="DN1229" s="187">
        <v>44194</v>
      </c>
      <c r="DO1229" s="185">
        <v>0</v>
      </c>
      <c r="DP1229" s="185">
        <v>72900</v>
      </c>
      <c r="DQ1229" s="185">
        <v>0</v>
      </c>
      <c r="DR1229" s="185" t="s">
        <v>2009</v>
      </c>
      <c r="DS1229" s="185" t="s">
        <v>1887</v>
      </c>
      <c r="DT1229" s="185">
        <v>72900</v>
      </c>
      <c r="DV1229" s="185" t="s">
        <v>1904</v>
      </c>
      <c r="DW1229" s="185">
        <v>1822000</v>
      </c>
      <c r="DX1229" s="185" t="s">
        <v>1896</v>
      </c>
    </row>
    <row r="1230" spans="1:128" x14ac:dyDescent="0.25">
      <c r="A1230" s="185">
        <v>30</v>
      </c>
      <c r="B1230" s="185">
        <v>3407000</v>
      </c>
      <c r="D1230" s="230">
        <v>2.436E-2</v>
      </c>
      <c r="E1230" s="185">
        <v>82995</v>
      </c>
      <c r="F1230" s="185">
        <v>84452601</v>
      </c>
      <c r="I1230" s="185">
        <v>3506798</v>
      </c>
      <c r="J1230" s="185">
        <v>1192595</v>
      </c>
      <c r="L1230" s="185">
        <v>3803739</v>
      </c>
      <c r="M1230" s="185" t="s">
        <v>2390</v>
      </c>
      <c r="N1230" s="185" t="s">
        <v>1313</v>
      </c>
      <c r="R1230" s="185" t="s">
        <v>1879</v>
      </c>
      <c r="S1230" s="185" t="s">
        <v>289</v>
      </c>
      <c r="T1230" s="185" t="s">
        <v>2919</v>
      </c>
      <c r="U1230" s="185" t="s">
        <v>682</v>
      </c>
      <c r="V1230" s="185" t="s">
        <v>1963</v>
      </c>
      <c r="W1230" s="185" t="s">
        <v>1579</v>
      </c>
      <c r="X1230" s="185" t="s">
        <v>1880</v>
      </c>
      <c r="Y1230" s="185" t="s">
        <v>1881</v>
      </c>
      <c r="Z1230" s="185" t="s">
        <v>2391</v>
      </c>
      <c r="AA1230" s="185" t="s">
        <v>1883</v>
      </c>
      <c r="AB1230" s="185" t="s">
        <v>1884</v>
      </c>
      <c r="AC1230" s="185" t="s">
        <v>6177</v>
      </c>
      <c r="AD1230" s="185" t="s">
        <v>2920</v>
      </c>
      <c r="AE1230" s="185" t="s">
        <v>1887</v>
      </c>
      <c r="AF1230" s="185" t="s">
        <v>1888</v>
      </c>
      <c r="AG1230" s="185" t="s">
        <v>1889</v>
      </c>
      <c r="AH1230" s="185" t="s">
        <v>1883</v>
      </c>
      <c r="AI1230" s="185" t="s">
        <v>1890</v>
      </c>
      <c r="AK1230" s="185" t="s">
        <v>5808</v>
      </c>
      <c r="AL1230" s="185" t="s">
        <v>6178</v>
      </c>
      <c r="AM1230" s="185" t="s">
        <v>4007</v>
      </c>
      <c r="AN1230" s="185" t="s">
        <v>1895</v>
      </c>
      <c r="AO1230" s="185" t="s">
        <v>2671</v>
      </c>
      <c r="AP1230" s="185" t="s">
        <v>1896</v>
      </c>
      <c r="AQ1230" s="185" t="s">
        <v>1963</v>
      </c>
      <c r="AR1230" s="185" t="s">
        <v>2147</v>
      </c>
      <c r="AS1230" s="185">
        <v>3407415</v>
      </c>
      <c r="AT1230" s="185" t="s">
        <v>2147</v>
      </c>
      <c r="AV1230" s="185" t="s">
        <v>1920</v>
      </c>
      <c r="AW1230" s="185">
        <v>3407415</v>
      </c>
      <c r="AX1230" s="185">
        <v>0</v>
      </c>
      <c r="AY1230" s="185" t="s">
        <v>2022</v>
      </c>
      <c r="AZ1230" s="186">
        <v>0</v>
      </c>
      <c r="BA1230" s="231">
        <v>0</v>
      </c>
      <c r="BB1230" s="185">
        <v>0</v>
      </c>
      <c r="BD1230" s="187">
        <v>30323</v>
      </c>
      <c r="BE1230" s="187">
        <v>43047</v>
      </c>
      <c r="BF1230" s="187">
        <v>43047</v>
      </c>
      <c r="BH1230" s="187">
        <v>43059</v>
      </c>
      <c r="BI1230" s="187">
        <v>43423</v>
      </c>
      <c r="BO1230" s="185" t="s">
        <v>2023</v>
      </c>
      <c r="BR1230" s="185" t="s">
        <v>2024</v>
      </c>
      <c r="BV1230" s="185" t="s">
        <v>1901</v>
      </c>
      <c r="BW1230" s="185" t="s">
        <v>1896</v>
      </c>
      <c r="BX1230" s="185" t="s">
        <v>1902</v>
      </c>
      <c r="BY1230" s="187">
        <v>43059</v>
      </c>
      <c r="BZ1230" s="187">
        <v>44155</v>
      </c>
      <c r="CA1230" s="185">
        <v>0</v>
      </c>
      <c r="CB1230" s="185">
        <v>3407415</v>
      </c>
      <c r="CC1230" s="185">
        <v>0</v>
      </c>
      <c r="CD1230" s="185">
        <v>0</v>
      </c>
      <c r="CE1230" s="185">
        <v>0</v>
      </c>
      <c r="CF1230" s="185">
        <v>0</v>
      </c>
      <c r="CG1230" s="185">
        <v>0</v>
      </c>
      <c r="CH1230" s="185">
        <v>0</v>
      </c>
      <c r="CI1230" s="185">
        <v>0</v>
      </c>
      <c r="CK1230" s="185">
        <v>0</v>
      </c>
      <c r="CL1230" s="185">
        <v>0</v>
      </c>
      <c r="CM1230" s="185">
        <v>0</v>
      </c>
      <c r="CN1230" s="185">
        <v>0</v>
      </c>
      <c r="CO1230" s="185">
        <v>0</v>
      </c>
      <c r="CP1230" s="185">
        <v>0</v>
      </c>
      <c r="CQ1230" s="185">
        <v>0</v>
      </c>
      <c r="CR1230" s="185">
        <v>0</v>
      </c>
      <c r="CS1230" s="185">
        <v>0</v>
      </c>
      <c r="CT1230" s="185">
        <v>0</v>
      </c>
      <c r="CU1230" s="185">
        <v>0</v>
      </c>
      <c r="CV1230" s="185">
        <v>0</v>
      </c>
      <c r="CW1230" s="185">
        <v>3407415</v>
      </c>
      <c r="CX1230" s="185">
        <v>442971</v>
      </c>
      <c r="CY1230" s="185">
        <v>2964444</v>
      </c>
      <c r="CZ1230" s="185" t="s">
        <v>8035</v>
      </c>
      <c r="DA1230" s="185">
        <v>283951</v>
      </c>
      <c r="DB1230" s="185">
        <v>289600</v>
      </c>
      <c r="DC1230" s="185">
        <v>408800</v>
      </c>
      <c r="DD1230" s="185">
        <v>3407000</v>
      </c>
      <c r="DE1230" s="185">
        <v>136300</v>
      </c>
      <c r="DF1230" s="185">
        <v>68100</v>
      </c>
      <c r="DG1230" s="185">
        <v>102200</v>
      </c>
      <c r="DH1230" s="185">
        <v>0</v>
      </c>
      <c r="DI1230" s="185">
        <v>30</v>
      </c>
      <c r="DJ1230" s="185">
        <v>0</v>
      </c>
      <c r="DK1230" s="185">
        <v>0</v>
      </c>
      <c r="DL1230" s="185">
        <v>0</v>
      </c>
      <c r="DM1230" s="187">
        <v>43633</v>
      </c>
      <c r="DN1230" s="187">
        <v>43655</v>
      </c>
      <c r="DO1230" s="185">
        <v>0</v>
      </c>
      <c r="DP1230" s="185">
        <v>136300</v>
      </c>
      <c r="DQ1230" s="185">
        <v>0</v>
      </c>
      <c r="DR1230" s="185" t="s">
        <v>1888</v>
      </c>
      <c r="DS1230" s="185" t="s">
        <v>1903</v>
      </c>
      <c r="DT1230" s="185">
        <v>136300</v>
      </c>
      <c r="DV1230" s="185" t="s">
        <v>2397</v>
      </c>
      <c r="DW1230" s="185">
        <v>3407000</v>
      </c>
      <c r="DX1230" s="185" t="s">
        <v>1896</v>
      </c>
    </row>
    <row r="1231" spans="1:128" x14ac:dyDescent="0.25">
      <c r="A1231" s="185">
        <v>30</v>
      </c>
      <c r="B1231" s="185">
        <v>1821000</v>
      </c>
      <c r="D1231" s="230">
        <v>2.436E-2</v>
      </c>
      <c r="E1231" s="185">
        <v>44360</v>
      </c>
      <c r="F1231" s="185">
        <v>85127171</v>
      </c>
      <c r="I1231" s="185">
        <v>1367323</v>
      </c>
      <c r="J1231" s="185">
        <v>575218</v>
      </c>
      <c r="L1231" s="185">
        <v>1481072</v>
      </c>
      <c r="M1231" s="185" t="s">
        <v>1877</v>
      </c>
      <c r="N1231" s="185" t="s">
        <v>1938</v>
      </c>
      <c r="R1231" s="185" t="s">
        <v>1264</v>
      </c>
      <c r="S1231" s="185" t="s">
        <v>782</v>
      </c>
      <c r="T1231" s="185" t="s">
        <v>6167</v>
      </c>
      <c r="U1231" s="185" t="s">
        <v>682</v>
      </c>
      <c r="V1231" s="185" t="s">
        <v>1272</v>
      </c>
      <c r="W1231" s="185" t="s">
        <v>1017</v>
      </c>
      <c r="X1231" s="185" t="s">
        <v>2013</v>
      </c>
      <c r="Y1231" s="185" t="s">
        <v>1987</v>
      </c>
      <c r="Z1231" s="185" t="s">
        <v>1882</v>
      </c>
      <c r="AA1231" s="185" t="s">
        <v>1883</v>
      </c>
      <c r="AB1231" s="185" t="s">
        <v>1884</v>
      </c>
      <c r="AC1231" s="185" t="s">
        <v>6179</v>
      </c>
      <c r="AD1231" s="185" t="s">
        <v>6169</v>
      </c>
      <c r="AE1231" s="185" t="s">
        <v>1887</v>
      </c>
      <c r="AF1231" s="185" t="s">
        <v>1888</v>
      </c>
      <c r="AG1231" s="185" t="s">
        <v>1889</v>
      </c>
      <c r="AH1231" s="185" t="s">
        <v>1883</v>
      </c>
      <c r="AI1231" s="185" t="s">
        <v>1890</v>
      </c>
      <c r="AK1231" s="185" t="s">
        <v>2047</v>
      </c>
      <c r="AL1231" s="185" t="s">
        <v>4070</v>
      </c>
      <c r="AM1231" s="185" t="s">
        <v>3448</v>
      </c>
      <c r="AN1231" s="185" t="s">
        <v>2039</v>
      </c>
      <c r="AO1231" s="185" t="s">
        <v>2183</v>
      </c>
      <c r="AP1231" s="185" t="s">
        <v>1896</v>
      </c>
      <c r="AQ1231" s="185" t="s">
        <v>1272</v>
      </c>
      <c r="AR1231" s="185" t="s">
        <v>2093</v>
      </c>
      <c r="AS1231" s="185">
        <v>1150436</v>
      </c>
      <c r="AT1231" s="185" t="s">
        <v>2093</v>
      </c>
      <c r="AV1231" s="185" t="s">
        <v>1920</v>
      </c>
      <c r="AW1231" s="185">
        <v>1150436</v>
      </c>
      <c r="AX1231" s="185">
        <v>0</v>
      </c>
      <c r="AY1231" s="185" t="s">
        <v>1943</v>
      </c>
      <c r="AZ1231" s="186">
        <v>0</v>
      </c>
      <c r="BA1231" s="231">
        <v>14</v>
      </c>
      <c r="BB1231" s="185">
        <v>0</v>
      </c>
      <c r="BD1231" s="187">
        <v>28359</v>
      </c>
      <c r="BE1231" s="187">
        <v>41183</v>
      </c>
      <c r="BF1231" s="187">
        <v>41183</v>
      </c>
      <c r="BH1231" s="187">
        <v>43374</v>
      </c>
      <c r="BI1231" s="187">
        <v>43738</v>
      </c>
      <c r="BM1231" s="185" t="s">
        <v>1900</v>
      </c>
      <c r="BN1231" s="185" t="s">
        <v>1275</v>
      </c>
      <c r="BV1231" s="185" t="s">
        <v>1901</v>
      </c>
      <c r="BW1231" s="185" t="s">
        <v>1960</v>
      </c>
      <c r="BX1231" s="185" t="s">
        <v>2025</v>
      </c>
      <c r="BY1231" s="187">
        <v>43009</v>
      </c>
      <c r="BZ1231" s="187">
        <v>44105</v>
      </c>
      <c r="CA1231" s="185">
        <v>0</v>
      </c>
      <c r="CB1231" s="185">
        <v>1150436</v>
      </c>
      <c r="CC1231" s="185">
        <v>0</v>
      </c>
      <c r="CD1231" s="185">
        <v>102854</v>
      </c>
      <c r="CE1231" s="185">
        <v>0</v>
      </c>
      <c r="CF1231" s="185">
        <v>0</v>
      </c>
      <c r="CG1231" s="185">
        <v>0</v>
      </c>
      <c r="CH1231" s="185">
        <v>0</v>
      </c>
      <c r="CI1231" s="185">
        <v>0</v>
      </c>
      <c r="CK1231" s="185">
        <v>0</v>
      </c>
      <c r="CL1231" s="185">
        <v>0</v>
      </c>
      <c r="CM1231" s="185">
        <v>81489</v>
      </c>
      <c r="CN1231" s="185">
        <v>181194</v>
      </c>
      <c r="CO1231" s="185">
        <v>0</v>
      </c>
      <c r="CP1231" s="185">
        <v>66098</v>
      </c>
      <c r="CQ1231" s="185">
        <v>161061</v>
      </c>
      <c r="CR1231" s="185">
        <v>407926</v>
      </c>
      <c r="CS1231" s="185">
        <v>0</v>
      </c>
      <c r="CT1231" s="185">
        <v>0</v>
      </c>
      <c r="CU1231" s="185">
        <v>0</v>
      </c>
      <c r="CV1231" s="185">
        <v>0</v>
      </c>
      <c r="CW1231" s="185">
        <v>2151058</v>
      </c>
      <c r="CX1231" s="185">
        <v>753417</v>
      </c>
      <c r="CY1231" s="185">
        <v>1397641</v>
      </c>
      <c r="CZ1231" s="185" t="s">
        <v>8035</v>
      </c>
      <c r="DA1231" s="185">
        <v>179255</v>
      </c>
      <c r="DB1231" s="185">
        <v>154800</v>
      </c>
      <c r="DC1231" s="185">
        <v>218500</v>
      </c>
      <c r="DD1231" s="185">
        <v>2048000</v>
      </c>
      <c r="DE1231" s="185">
        <v>81900</v>
      </c>
      <c r="DF1231" s="185">
        <v>41000</v>
      </c>
      <c r="DG1231" s="185">
        <v>61400</v>
      </c>
      <c r="DH1231" s="185">
        <v>0</v>
      </c>
      <c r="DI1231" s="185">
        <v>30</v>
      </c>
      <c r="DJ1231" s="185">
        <v>0</v>
      </c>
      <c r="DK1231" s="185">
        <v>0</v>
      </c>
      <c r="DL1231" s="185">
        <v>0</v>
      </c>
      <c r="DM1231" s="187">
        <v>43831</v>
      </c>
      <c r="DN1231" s="187">
        <v>43832</v>
      </c>
      <c r="DO1231" s="185">
        <v>0</v>
      </c>
      <c r="DP1231" s="185">
        <v>72800</v>
      </c>
      <c r="DQ1231" s="185">
        <v>0</v>
      </c>
      <c r="DR1231" s="185" t="s">
        <v>2026</v>
      </c>
      <c r="DS1231" s="185" t="s">
        <v>1887</v>
      </c>
      <c r="DT1231" s="185">
        <v>72800</v>
      </c>
      <c r="DV1231" s="185" t="s">
        <v>1904</v>
      </c>
      <c r="DW1231" s="185">
        <v>1821000</v>
      </c>
      <c r="DX1231" s="185" t="s">
        <v>1896</v>
      </c>
    </row>
    <row r="1232" spans="1:128" x14ac:dyDescent="0.25">
      <c r="A1232" s="185">
        <v>30</v>
      </c>
      <c r="B1232" s="185">
        <v>1150000</v>
      </c>
      <c r="D1232" s="230">
        <v>6.9599999999999995E-2</v>
      </c>
      <c r="E1232" s="185">
        <v>80040</v>
      </c>
      <c r="F1232" s="185">
        <v>85154622</v>
      </c>
      <c r="I1232" s="185">
        <v>1367323</v>
      </c>
      <c r="J1232" s="185">
        <v>575218</v>
      </c>
      <c r="L1232" s="185">
        <v>1542783</v>
      </c>
      <c r="M1232" s="185" t="s">
        <v>2351</v>
      </c>
      <c r="N1232" s="185" t="s">
        <v>1938</v>
      </c>
      <c r="R1232" s="185" t="s">
        <v>1879</v>
      </c>
      <c r="S1232" s="185" t="s">
        <v>614</v>
      </c>
      <c r="T1232" s="185" t="s">
        <v>2361</v>
      </c>
      <c r="U1232" s="185" t="s">
        <v>682</v>
      </c>
      <c r="V1232" s="185" t="s">
        <v>1272</v>
      </c>
      <c r="W1232" s="185" t="s">
        <v>1018</v>
      </c>
      <c r="X1232" s="185" t="s">
        <v>2013</v>
      </c>
      <c r="Y1232" s="185" t="s">
        <v>2084</v>
      </c>
      <c r="Z1232" s="185" t="s">
        <v>2352</v>
      </c>
      <c r="AA1232" s="185" t="s">
        <v>1883</v>
      </c>
      <c r="AB1232" s="185" t="s">
        <v>1912</v>
      </c>
      <c r="AC1232" s="185" t="s">
        <v>6180</v>
      </c>
      <c r="AD1232" s="185" t="s">
        <v>2351</v>
      </c>
      <c r="AE1232" s="185" t="s">
        <v>1887</v>
      </c>
      <c r="AF1232" s="185" t="s">
        <v>1888</v>
      </c>
      <c r="AG1232" s="185" t="s">
        <v>1889</v>
      </c>
      <c r="AH1232" s="185" t="s">
        <v>1883</v>
      </c>
      <c r="AI1232" s="185" t="s">
        <v>1890</v>
      </c>
      <c r="AK1232" s="185" t="s">
        <v>2169</v>
      </c>
      <c r="AL1232" s="185" t="s">
        <v>6181</v>
      </c>
      <c r="AM1232" s="185" t="s">
        <v>6182</v>
      </c>
      <c r="AN1232" s="185" t="s">
        <v>2671</v>
      </c>
      <c r="AO1232" s="185" t="s">
        <v>2119</v>
      </c>
      <c r="AP1232" s="185" t="s">
        <v>1896</v>
      </c>
      <c r="AQ1232" s="185" t="s">
        <v>1272</v>
      </c>
      <c r="AR1232" s="185" t="s">
        <v>2093</v>
      </c>
      <c r="AS1232" s="185">
        <v>1150436</v>
      </c>
      <c r="AT1232" s="185" t="s">
        <v>2093</v>
      </c>
      <c r="AV1232" s="185" t="s">
        <v>1920</v>
      </c>
      <c r="AW1232" s="185">
        <v>1150436</v>
      </c>
      <c r="AX1232" s="185">
        <v>0</v>
      </c>
      <c r="AY1232" s="185" t="s">
        <v>1943</v>
      </c>
      <c r="AZ1232" s="186">
        <v>0</v>
      </c>
      <c r="BA1232" s="231">
        <v>0</v>
      </c>
      <c r="BB1232" s="185">
        <v>0</v>
      </c>
      <c r="BD1232" s="187">
        <v>31010</v>
      </c>
      <c r="BE1232" s="187">
        <v>41172</v>
      </c>
      <c r="BF1232" s="187">
        <v>42921</v>
      </c>
      <c r="BH1232" s="187">
        <v>42998</v>
      </c>
      <c r="BI1232" s="187">
        <v>43362</v>
      </c>
      <c r="BM1232" s="185" t="s">
        <v>1900</v>
      </c>
      <c r="BN1232" s="185" t="s">
        <v>1275</v>
      </c>
      <c r="BV1232" s="185" t="s">
        <v>1901</v>
      </c>
      <c r="BW1232" s="185" t="s">
        <v>1896</v>
      </c>
      <c r="BX1232" s="185" t="s">
        <v>1902</v>
      </c>
      <c r="BY1232" s="187">
        <v>42998</v>
      </c>
      <c r="BZ1232" s="187">
        <v>44094</v>
      </c>
      <c r="CA1232" s="185">
        <v>0</v>
      </c>
      <c r="CB1232" s="185">
        <v>1150436</v>
      </c>
      <c r="CC1232" s="185">
        <v>0</v>
      </c>
      <c r="CD1232" s="185">
        <v>102854</v>
      </c>
      <c r="CE1232" s="185">
        <v>0</v>
      </c>
      <c r="CF1232" s="185">
        <v>0</v>
      </c>
      <c r="CG1232" s="185">
        <v>0</v>
      </c>
      <c r="CH1232" s="185">
        <v>0</v>
      </c>
      <c r="CI1232" s="185">
        <v>0</v>
      </c>
      <c r="CK1232" s="185">
        <v>0</v>
      </c>
      <c r="CL1232" s="185">
        <v>0</v>
      </c>
      <c r="CM1232" s="185">
        <v>0</v>
      </c>
      <c r="CN1232" s="185">
        <v>0</v>
      </c>
      <c r="CO1232" s="185">
        <v>0</v>
      </c>
      <c r="CP1232" s="185">
        <v>66098</v>
      </c>
      <c r="CQ1232" s="185">
        <v>0</v>
      </c>
      <c r="CR1232" s="185">
        <v>0</v>
      </c>
      <c r="CS1232" s="185">
        <v>0</v>
      </c>
      <c r="CT1232" s="185">
        <v>0</v>
      </c>
      <c r="CU1232" s="185">
        <v>0</v>
      </c>
      <c r="CV1232" s="185">
        <v>0</v>
      </c>
      <c r="CW1232" s="185">
        <v>1319388</v>
      </c>
      <c r="CX1232" s="185">
        <v>578504</v>
      </c>
      <c r="CY1232" s="185">
        <v>740884</v>
      </c>
      <c r="CZ1232" s="185" t="s">
        <v>8035</v>
      </c>
      <c r="DA1232" s="185">
        <v>109949</v>
      </c>
      <c r="DB1232" s="185">
        <v>97700</v>
      </c>
      <c r="DC1232" s="185">
        <v>138000</v>
      </c>
      <c r="DD1232" s="185">
        <v>1217000</v>
      </c>
      <c r="DE1232" s="185">
        <v>48700</v>
      </c>
      <c r="DF1232" s="185">
        <v>24300</v>
      </c>
      <c r="DG1232" s="185">
        <v>36500</v>
      </c>
      <c r="DH1232" s="185">
        <v>0</v>
      </c>
      <c r="DI1232" s="185">
        <v>30</v>
      </c>
      <c r="DJ1232" s="185">
        <v>0</v>
      </c>
      <c r="DK1232" s="185">
        <v>0</v>
      </c>
      <c r="DL1232" s="185">
        <v>0</v>
      </c>
      <c r="DM1232" s="187">
        <v>44197</v>
      </c>
      <c r="DN1232" s="187">
        <v>44200</v>
      </c>
      <c r="DO1232" s="185">
        <v>0</v>
      </c>
      <c r="DP1232" s="185">
        <v>46000</v>
      </c>
      <c r="DQ1232" s="185">
        <v>0</v>
      </c>
      <c r="DR1232" s="185" t="s">
        <v>2026</v>
      </c>
      <c r="DS1232" s="185" t="s">
        <v>1911</v>
      </c>
      <c r="DT1232" s="185">
        <v>46000</v>
      </c>
      <c r="DV1232" s="185" t="s">
        <v>2360</v>
      </c>
      <c r="DW1232" s="185">
        <v>1150000</v>
      </c>
      <c r="DX1232" s="185" t="s">
        <v>1896</v>
      </c>
    </row>
    <row r="1233" spans="1:128" x14ac:dyDescent="0.25">
      <c r="A1233" s="185">
        <v>30</v>
      </c>
      <c r="B1233" s="185">
        <v>1365000</v>
      </c>
      <c r="D1233" s="230">
        <v>2.436E-2</v>
      </c>
      <c r="E1233" s="185">
        <v>33251</v>
      </c>
      <c r="F1233" s="185">
        <v>85160004</v>
      </c>
      <c r="I1233" s="185">
        <v>1590659</v>
      </c>
      <c r="J1233" s="185">
        <v>682420</v>
      </c>
      <c r="L1233" s="185">
        <v>1723214</v>
      </c>
      <c r="M1233" s="185" t="s">
        <v>1889</v>
      </c>
      <c r="N1233" s="185" t="s">
        <v>1166</v>
      </c>
      <c r="R1233" s="185" t="s">
        <v>1879</v>
      </c>
      <c r="S1233" s="185" t="s">
        <v>329</v>
      </c>
      <c r="T1233" s="185" t="s">
        <v>10</v>
      </c>
      <c r="U1233" s="185" t="s">
        <v>682</v>
      </c>
      <c r="V1233" s="185" t="s">
        <v>1949</v>
      </c>
      <c r="W1233" s="185" t="s">
        <v>93</v>
      </c>
      <c r="X1233" s="185" t="s">
        <v>2138</v>
      </c>
      <c r="Y1233" s="185" t="s">
        <v>1908</v>
      </c>
      <c r="Z1233" s="185" t="s">
        <v>1909</v>
      </c>
      <c r="AA1233" s="185" t="s">
        <v>1883</v>
      </c>
      <c r="AB1233" s="185" t="s">
        <v>1913</v>
      </c>
      <c r="AC1233" s="185" t="s">
        <v>6183</v>
      </c>
      <c r="AD1233" s="185" t="s">
        <v>2327</v>
      </c>
      <c r="AE1233" s="185" t="s">
        <v>1887</v>
      </c>
      <c r="AF1233" s="185" t="s">
        <v>1888</v>
      </c>
      <c r="AG1233" s="185" t="s">
        <v>1889</v>
      </c>
      <c r="AH1233" s="185" t="s">
        <v>1883</v>
      </c>
      <c r="AI1233" s="185" t="s">
        <v>1890</v>
      </c>
      <c r="AJ1233" s="185" t="s">
        <v>1913</v>
      </c>
      <c r="AK1233" s="185" t="s">
        <v>1954</v>
      </c>
      <c r="AL1233" s="185" t="s">
        <v>2544</v>
      </c>
      <c r="AM1233" s="185" t="s">
        <v>6184</v>
      </c>
      <c r="AN1233" s="185" t="s">
        <v>2039</v>
      </c>
      <c r="AO1233" s="185" t="s">
        <v>2119</v>
      </c>
      <c r="AP1233" s="185" t="s">
        <v>1896</v>
      </c>
      <c r="AQ1233" s="185" t="s">
        <v>1949</v>
      </c>
      <c r="AR1233" s="185" t="s">
        <v>1957</v>
      </c>
      <c r="AS1233" s="185">
        <v>1364839</v>
      </c>
      <c r="AT1233" s="185" t="s">
        <v>1957</v>
      </c>
      <c r="AV1233" s="185" t="s">
        <v>1920</v>
      </c>
      <c r="AW1233" s="185">
        <v>1364839</v>
      </c>
      <c r="AX1233" s="185">
        <v>0</v>
      </c>
      <c r="AY1233" s="185" t="s">
        <v>2341</v>
      </c>
      <c r="AZ1233" s="186">
        <v>0</v>
      </c>
      <c r="BA1233" s="231">
        <v>0</v>
      </c>
      <c r="BB1233" s="185">
        <v>0</v>
      </c>
      <c r="BC1233" s="185" t="s">
        <v>1332</v>
      </c>
      <c r="BD1233" s="187">
        <v>21597</v>
      </c>
      <c r="BE1233" s="187">
        <v>32563</v>
      </c>
      <c r="BF1233" s="187">
        <v>39805</v>
      </c>
      <c r="BH1233" s="187">
        <v>42424</v>
      </c>
      <c r="BI1233" s="187">
        <v>43154</v>
      </c>
      <c r="BJ1233" s="185" t="s">
        <v>6185</v>
      </c>
      <c r="BK1233" s="185" t="s">
        <v>1923</v>
      </c>
      <c r="BL1233" s="187">
        <v>33851</v>
      </c>
      <c r="BM1233" s="185" t="s">
        <v>2103</v>
      </c>
      <c r="BN1233" s="185" t="s">
        <v>1283</v>
      </c>
      <c r="BV1233" s="185" t="s">
        <v>1901</v>
      </c>
      <c r="BW1233" s="185" t="s">
        <v>1896</v>
      </c>
      <c r="BX1233" s="185" t="s">
        <v>1902</v>
      </c>
      <c r="BY1233" s="187">
        <v>43520</v>
      </c>
      <c r="BZ1233" s="187">
        <v>44251</v>
      </c>
      <c r="CA1233" s="185">
        <v>0</v>
      </c>
      <c r="CB1233" s="185">
        <v>1364839</v>
      </c>
      <c r="CC1233" s="185">
        <v>0</v>
      </c>
      <c r="CD1233" s="185">
        <v>102854</v>
      </c>
      <c r="CE1233" s="185">
        <v>0</v>
      </c>
      <c r="CF1233" s="185">
        <v>0</v>
      </c>
      <c r="CG1233" s="185">
        <v>0</v>
      </c>
      <c r="CH1233" s="185">
        <v>0</v>
      </c>
      <c r="CI1233" s="185">
        <v>0</v>
      </c>
      <c r="CK1233" s="185">
        <v>0</v>
      </c>
      <c r="CL1233" s="185">
        <v>0</v>
      </c>
      <c r="CM1233" s="185">
        <v>0</v>
      </c>
      <c r="CN1233" s="185">
        <v>0</v>
      </c>
      <c r="CO1233" s="185">
        <v>0</v>
      </c>
      <c r="CP1233" s="185">
        <v>66098</v>
      </c>
      <c r="CQ1233" s="185">
        <v>0</v>
      </c>
      <c r="CR1233" s="185">
        <v>0</v>
      </c>
      <c r="CS1233" s="185">
        <v>0</v>
      </c>
      <c r="CT1233" s="185">
        <v>0</v>
      </c>
      <c r="CU1233" s="185">
        <v>0</v>
      </c>
      <c r="CV1233" s="185">
        <v>0</v>
      </c>
      <c r="CW1233" s="185">
        <v>1533791</v>
      </c>
      <c r="CX1233" s="185">
        <v>497915</v>
      </c>
      <c r="CY1233" s="185">
        <v>1035876</v>
      </c>
      <c r="CZ1233" s="185" t="s">
        <v>8035</v>
      </c>
      <c r="DA1233" s="185">
        <v>127816</v>
      </c>
      <c r="DB1233" s="185">
        <v>116000</v>
      </c>
      <c r="DC1233" s="185">
        <v>163800</v>
      </c>
      <c r="DD1233" s="185">
        <v>1431000</v>
      </c>
      <c r="DE1233" s="185">
        <v>57200</v>
      </c>
      <c r="DF1233" s="185">
        <v>28600</v>
      </c>
      <c r="DG1233" s="185">
        <v>42900</v>
      </c>
      <c r="DH1233" s="185">
        <v>76690</v>
      </c>
      <c r="DI1233" s="185">
        <v>30</v>
      </c>
      <c r="DJ1233" s="185">
        <v>0</v>
      </c>
      <c r="DK1233" s="185">
        <v>0</v>
      </c>
      <c r="DL1233" s="185">
        <v>0</v>
      </c>
      <c r="DM1233" s="187">
        <v>43486</v>
      </c>
      <c r="DN1233" s="187">
        <v>43525</v>
      </c>
      <c r="DO1233" s="185">
        <v>0</v>
      </c>
      <c r="DP1233" s="185">
        <v>54600</v>
      </c>
      <c r="DQ1233" s="185">
        <v>0</v>
      </c>
      <c r="DR1233" s="185" t="s">
        <v>1946</v>
      </c>
      <c r="DS1233" s="185" t="s">
        <v>1889</v>
      </c>
      <c r="DT1233" s="185">
        <v>54600</v>
      </c>
      <c r="DV1233" s="185" t="s">
        <v>1946</v>
      </c>
      <c r="DW1233" s="185">
        <v>1365000</v>
      </c>
      <c r="DX1233" s="185" t="s">
        <v>1896</v>
      </c>
    </row>
    <row r="1234" spans="1:128" x14ac:dyDescent="0.25">
      <c r="A1234" s="185">
        <v>30</v>
      </c>
      <c r="B1234" s="185">
        <v>1264000</v>
      </c>
      <c r="D1234" s="230">
        <v>5.2199999999999998E-3</v>
      </c>
      <c r="E1234" s="185">
        <v>6598</v>
      </c>
      <c r="F1234" s="185">
        <v>85160808</v>
      </c>
      <c r="I1234" s="185">
        <v>1486100</v>
      </c>
      <c r="J1234" s="185">
        <v>632231</v>
      </c>
      <c r="L1234" s="185">
        <v>1677023</v>
      </c>
      <c r="M1234" s="185" t="s">
        <v>2148</v>
      </c>
      <c r="N1234" s="185" t="s">
        <v>2044</v>
      </c>
      <c r="R1234" s="185" t="s">
        <v>1879</v>
      </c>
      <c r="S1234" s="185" t="s">
        <v>149</v>
      </c>
      <c r="T1234" s="185" t="s">
        <v>270</v>
      </c>
      <c r="U1234" s="185" t="s">
        <v>682</v>
      </c>
      <c r="V1234" s="185" t="s">
        <v>1949</v>
      </c>
      <c r="W1234" s="185" t="s">
        <v>1384</v>
      </c>
      <c r="X1234" s="185" t="s">
        <v>2138</v>
      </c>
      <c r="Y1234" s="185" t="s">
        <v>1881</v>
      </c>
      <c r="Z1234" s="185" t="s">
        <v>2296</v>
      </c>
      <c r="AA1234" s="185" t="s">
        <v>1883</v>
      </c>
      <c r="AB1234" s="185" t="s">
        <v>2258</v>
      </c>
      <c r="AC1234" s="185" t="s">
        <v>6186</v>
      </c>
      <c r="AD1234" s="185" t="s">
        <v>2297</v>
      </c>
      <c r="AE1234" s="185" t="s">
        <v>1887</v>
      </c>
      <c r="AF1234" s="185" t="s">
        <v>1888</v>
      </c>
      <c r="AG1234" s="185" t="s">
        <v>1889</v>
      </c>
      <c r="AH1234" s="185" t="s">
        <v>1883</v>
      </c>
      <c r="AI1234" s="185" t="s">
        <v>1890</v>
      </c>
      <c r="AK1234" s="185" t="s">
        <v>6187</v>
      </c>
      <c r="AL1234" s="185" t="s">
        <v>3482</v>
      </c>
      <c r="AM1234" s="185" t="s">
        <v>2020</v>
      </c>
      <c r="AN1234" s="185" t="s">
        <v>2020</v>
      </c>
      <c r="AP1234" s="185" t="s">
        <v>1896</v>
      </c>
      <c r="AQ1234" s="185" t="s">
        <v>1949</v>
      </c>
      <c r="AR1234" s="185" t="s">
        <v>2069</v>
      </c>
      <c r="AS1234" s="185">
        <v>1264462</v>
      </c>
      <c r="AT1234" s="185" t="s">
        <v>2069</v>
      </c>
      <c r="AV1234" s="185" t="s">
        <v>1920</v>
      </c>
      <c r="AW1234" s="185">
        <v>1264462</v>
      </c>
      <c r="AX1234" s="185">
        <v>0</v>
      </c>
      <c r="AY1234" s="185" t="s">
        <v>2050</v>
      </c>
      <c r="AZ1234" s="186">
        <v>0</v>
      </c>
      <c r="BA1234" s="231">
        <v>0</v>
      </c>
      <c r="BB1234" s="185">
        <v>0</v>
      </c>
      <c r="BD1234" s="187">
        <v>22553</v>
      </c>
      <c r="BE1234" s="187">
        <v>42867</v>
      </c>
      <c r="BF1234" s="187">
        <v>42867</v>
      </c>
      <c r="BH1234" s="187">
        <v>43232</v>
      </c>
      <c r="BI1234" s="187">
        <v>43596</v>
      </c>
      <c r="BM1234" s="185" t="s">
        <v>1900</v>
      </c>
      <c r="BN1234" s="185" t="s">
        <v>1275</v>
      </c>
      <c r="BV1234" s="185" t="s">
        <v>1901</v>
      </c>
      <c r="BW1234" s="185" t="s">
        <v>1926</v>
      </c>
      <c r="BX1234" s="185" t="s">
        <v>1902</v>
      </c>
      <c r="BY1234" s="187">
        <v>42867</v>
      </c>
      <c r="BZ1234" s="187">
        <v>44328</v>
      </c>
      <c r="CA1234" s="185">
        <v>0</v>
      </c>
      <c r="CB1234" s="185">
        <v>1264462</v>
      </c>
      <c r="CC1234" s="185">
        <v>0</v>
      </c>
      <c r="CD1234" s="185">
        <v>102854</v>
      </c>
      <c r="CE1234" s="185">
        <v>0</v>
      </c>
      <c r="CF1234" s="185">
        <v>0</v>
      </c>
      <c r="CG1234" s="185">
        <v>0</v>
      </c>
      <c r="CH1234" s="185">
        <v>0</v>
      </c>
      <c r="CI1234" s="185">
        <v>0</v>
      </c>
      <c r="CK1234" s="185">
        <v>0</v>
      </c>
      <c r="CL1234" s="185">
        <v>0</v>
      </c>
      <c r="CM1234" s="185">
        <v>0</v>
      </c>
      <c r="CN1234" s="185">
        <v>0</v>
      </c>
      <c r="CO1234" s="185">
        <v>0</v>
      </c>
      <c r="CP1234" s="185">
        <v>66098</v>
      </c>
      <c r="CQ1234" s="185">
        <v>0</v>
      </c>
      <c r="CR1234" s="185">
        <v>0</v>
      </c>
      <c r="CS1234" s="185">
        <v>0</v>
      </c>
      <c r="CT1234" s="185">
        <v>0</v>
      </c>
      <c r="CU1234" s="185">
        <v>0</v>
      </c>
      <c r="CV1234" s="185">
        <v>0</v>
      </c>
      <c r="CW1234" s="185">
        <v>1433414</v>
      </c>
      <c r="CX1234" s="185">
        <v>444074</v>
      </c>
      <c r="CY1234" s="185">
        <v>989340</v>
      </c>
      <c r="CZ1234" s="185" t="s">
        <v>8035</v>
      </c>
      <c r="DA1234" s="185">
        <v>119451</v>
      </c>
      <c r="DB1234" s="185">
        <v>107400</v>
      </c>
      <c r="DC1234" s="185">
        <v>151700</v>
      </c>
      <c r="DD1234" s="185">
        <v>1331000</v>
      </c>
      <c r="DE1234" s="185">
        <v>53200</v>
      </c>
      <c r="DF1234" s="185">
        <v>26600</v>
      </c>
      <c r="DG1234" s="185">
        <v>39900</v>
      </c>
      <c r="DH1234" s="185">
        <v>71671</v>
      </c>
      <c r="DI1234" s="185">
        <v>30</v>
      </c>
      <c r="DJ1234" s="185">
        <v>0</v>
      </c>
      <c r="DK1234" s="185">
        <v>0</v>
      </c>
      <c r="DL1234" s="185">
        <v>0</v>
      </c>
      <c r="DM1234" s="187">
        <v>44197</v>
      </c>
      <c r="DN1234" s="187">
        <v>44204</v>
      </c>
      <c r="DO1234" s="185">
        <v>0</v>
      </c>
      <c r="DP1234" s="185">
        <v>50600</v>
      </c>
      <c r="DQ1234" s="185">
        <v>0</v>
      </c>
      <c r="DR1234" s="185" t="s">
        <v>1946</v>
      </c>
      <c r="DS1234" s="185" t="s">
        <v>1903</v>
      </c>
      <c r="DT1234" s="185">
        <v>50600</v>
      </c>
      <c r="DV1234" s="185" t="s">
        <v>2029</v>
      </c>
      <c r="DW1234" s="185">
        <v>1264000</v>
      </c>
      <c r="DX1234" s="185" t="s">
        <v>1896</v>
      </c>
    </row>
    <row r="1235" spans="1:128" x14ac:dyDescent="0.25">
      <c r="A1235" s="185">
        <v>30</v>
      </c>
      <c r="B1235" s="185">
        <v>3951000</v>
      </c>
      <c r="D1235" s="230">
        <v>2.436E-2</v>
      </c>
      <c r="E1235" s="185">
        <v>96246</v>
      </c>
      <c r="F1235" s="185">
        <v>85166113</v>
      </c>
      <c r="I1235" s="185">
        <v>4065960</v>
      </c>
      <c r="J1235" s="185">
        <v>1382756</v>
      </c>
      <c r="L1235" s="185">
        <v>4770934</v>
      </c>
      <c r="M1235" s="185" t="s">
        <v>2209</v>
      </c>
      <c r="N1235" s="185" t="s">
        <v>1313</v>
      </c>
      <c r="R1235" s="185" t="s">
        <v>1879</v>
      </c>
      <c r="S1235" s="185" t="s">
        <v>776</v>
      </c>
      <c r="T1235" s="185" t="s">
        <v>468</v>
      </c>
      <c r="U1235" s="185" t="s">
        <v>682</v>
      </c>
      <c r="V1235" s="185" t="s">
        <v>1963</v>
      </c>
      <c r="W1235" s="185" t="s">
        <v>726</v>
      </c>
      <c r="X1235" s="185" t="s">
        <v>1880</v>
      </c>
      <c r="Y1235" s="185" t="s">
        <v>1881</v>
      </c>
      <c r="Z1235" s="185" t="s">
        <v>2210</v>
      </c>
      <c r="AA1235" s="185" t="s">
        <v>1883</v>
      </c>
      <c r="AB1235" s="185" t="s">
        <v>1884</v>
      </c>
      <c r="AC1235" s="185" t="s">
        <v>6188</v>
      </c>
      <c r="AD1235" s="185" t="s">
        <v>2212</v>
      </c>
      <c r="AE1235" s="185" t="s">
        <v>1887</v>
      </c>
      <c r="AF1235" s="185" t="s">
        <v>1888</v>
      </c>
      <c r="AG1235" s="185" t="s">
        <v>1889</v>
      </c>
      <c r="AH1235" s="185" t="s">
        <v>1883</v>
      </c>
      <c r="AI1235" s="185" t="s">
        <v>1890</v>
      </c>
      <c r="AK1235" s="185" t="s">
        <v>2880</v>
      </c>
      <c r="AL1235" s="185" t="s">
        <v>2423</v>
      </c>
      <c r="AM1235" s="185" t="s">
        <v>6189</v>
      </c>
      <c r="AN1235" s="185" t="s">
        <v>3058</v>
      </c>
      <c r="AO1235" s="185" t="s">
        <v>3975</v>
      </c>
      <c r="AP1235" s="185" t="s">
        <v>1896</v>
      </c>
      <c r="AQ1235" s="185" t="s">
        <v>1963</v>
      </c>
      <c r="AR1235" s="185" t="s">
        <v>2307</v>
      </c>
      <c r="AS1235" s="185">
        <v>3950730</v>
      </c>
      <c r="AT1235" s="185" t="s">
        <v>2307</v>
      </c>
      <c r="AV1235" s="185" t="s">
        <v>1920</v>
      </c>
      <c r="AW1235" s="185">
        <v>3950730</v>
      </c>
      <c r="AX1235" s="185">
        <v>0</v>
      </c>
      <c r="AY1235" s="185" t="s">
        <v>2022</v>
      </c>
      <c r="AZ1235" s="186">
        <v>0</v>
      </c>
      <c r="BA1235" s="231">
        <v>8</v>
      </c>
      <c r="BB1235" s="185">
        <v>0</v>
      </c>
      <c r="BC1235" s="185" t="s">
        <v>1332</v>
      </c>
      <c r="BD1235" s="187">
        <v>27984</v>
      </c>
      <c r="BE1235" s="187">
        <v>37623</v>
      </c>
      <c r="BF1235" s="187">
        <v>41011</v>
      </c>
      <c r="BH1235" s="187">
        <v>43467</v>
      </c>
      <c r="BI1235" s="187">
        <v>43831</v>
      </c>
      <c r="BO1235" s="185" t="s">
        <v>2023</v>
      </c>
      <c r="BR1235" s="185" t="s">
        <v>2024</v>
      </c>
      <c r="BV1235" s="185" t="s">
        <v>1901</v>
      </c>
      <c r="BW1235" s="185" t="s">
        <v>1926</v>
      </c>
      <c r="BX1235" s="185" t="s">
        <v>1902</v>
      </c>
      <c r="BY1235" s="187">
        <v>43102</v>
      </c>
      <c r="BZ1235" s="187">
        <v>44198</v>
      </c>
      <c r="CA1235" s="185">
        <v>0</v>
      </c>
      <c r="CB1235" s="185">
        <v>3950730</v>
      </c>
      <c r="CC1235" s="185">
        <v>0</v>
      </c>
      <c r="CD1235" s="185">
        <v>0</v>
      </c>
      <c r="CE1235" s="185">
        <v>0</v>
      </c>
      <c r="CF1235" s="185">
        <v>0</v>
      </c>
      <c r="CG1235" s="185">
        <v>0</v>
      </c>
      <c r="CH1235" s="185">
        <v>0</v>
      </c>
      <c r="CI1235" s="185">
        <v>0</v>
      </c>
      <c r="CK1235" s="185">
        <v>0</v>
      </c>
      <c r="CL1235" s="185">
        <v>0</v>
      </c>
      <c r="CM1235" s="185">
        <v>0</v>
      </c>
      <c r="CN1235" s="185">
        <v>0</v>
      </c>
      <c r="CO1235" s="185">
        <v>0</v>
      </c>
      <c r="CP1235" s="185">
        <v>0</v>
      </c>
      <c r="CQ1235" s="185">
        <v>316058</v>
      </c>
      <c r="CR1235" s="185">
        <v>0</v>
      </c>
      <c r="CS1235" s="185">
        <v>0</v>
      </c>
      <c r="CT1235" s="185">
        <v>0</v>
      </c>
      <c r="CU1235" s="185">
        <v>0</v>
      </c>
      <c r="CV1235" s="185">
        <v>0</v>
      </c>
      <c r="CW1235" s="185">
        <v>4266788</v>
      </c>
      <c r="CX1235" s="185">
        <v>1482776</v>
      </c>
      <c r="CY1235" s="185">
        <v>2784012</v>
      </c>
      <c r="CZ1235" s="185" t="s">
        <v>8035</v>
      </c>
      <c r="DA1235" s="185">
        <v>355566</v>
      </c>
      <c r="DB1235" s="185">
        <v>335800</v>
      </c>
      <c r="DC1235" s="185">
        <v>474100</v>
      </c>
      <c r="DD1235" s="185">
        <v>4267000</v>
      </c>
      <c r="DE1235" s="185">
        <v>170700</v>
      </c>
      <c r="DF1235" s="185">
        <v>85300</v>
      </c>
      <c r="DG1235" s="185">
        <v>128000</v>
      </c>
      <c r="DH1235" s="185">
        <v>0</v>
      </c>
      <c r="DI1235" s="185">
        <v>30</v>
      </c>
      <c r="DJ1235" s="185">
        <v>0</v>
      </c>
      <c r="DK1235" s="185">
        <v>0</v>
      </c>
      <c r="DL1235" s="185">
        <v>29148</v>
      </c>
      <c r="DM1235" s="187">
        <v>44197</v>
      </c>
      <c r="DN1235" s="187">
        <v>44209</v>
      </c>
      <c r="DO1235" s="185">
        <v>0</v>
      </c>
      <c r="DP1235" s="185">
        <v>158000</v>
      </c>
      <c r="DQ1235" s="185">
        <v>39500</v>
      </c>
      <c r="DR1235" s="185" t="s">
        <v>1888</v>
      </c>
      <c r="DS1235" s="185" t="s">
        <v>1903</v>
      </c>
      <c r="DT1235" s="185">
        <v>158000</v>
      </c>
      <c r="DV1235" s="185" t="s">
        <v>2219</v>
      </c>
      <c r="DW1235" s="185">
        <v>3951000</v>
      </c>
      <c r="DX1235" s="185" t="s">
        <v>1896</v>
      </c>
    </row>
    <row r="1236" spans="1:128" x14ac:dyDescent="0.25">
      <c r="A1236" s="185">
        <v>30</v>
      </c>
      <c r="B1236" s="185">
        <v>1150000</v>
      </c>
      <c r="D1236" s="230">
        <v>2.436E-2</v>
      </c>
      <c r="E1236" s="185">
        <v>28014</v>
      </c>
      <c r="F1236" s="185">
        <v>85202099</v>
      </c>
      <c r="I1236" s="185">
        <v>1367323</v>
      </c>
      <c r="J1236" s="185">
        <v>575218</v>
      </c>
      <c r="L1236" s="185">
        <v>1542686</v>
      </c>
      <c r="M1236" s="185" t="s">
        <v>2390</v>
      </c>
      <c r="N1236" s="185" t="s">
        <v>1938</v>
      </c>
      <c r="R1236" s="185" t="s">
        <v>1879</v>
      </c>
      <c r="S1236" s="185" t="s">
        <v>289</v>
      </c>
      <c r="T1236" s="185" t="s">
        <v>2919</v>
      </c>
      <c r="U1236" s="185" t="s">
        <v>682</v>
      </c>
      <c r="V1236" s="185" t="s">
        <v>1949</v>
      </c>
      <c r="W1236" s="185" t="s">
        <v>7658</v>
      </c>
      <c r="X1236" s="185" t="s">
        <v>2013</v>
      </c>
      <c r="Y1236" s="185" t="s">
        <v>1881</v>
      </c>
      <c r="Z1236" s="185" t="s">
        <v>2391</v>
      </c>
      <c r="AA1236" s="185" t="s">
        <v>1883</v>
      </c>
      <c r="AB1236" s="185" t="s">
        <v>1884</v>
      </c>
      <c r="AC1236" s="185" t="s">
        <v>6190</v>
      </c>
      <c r="AD1236" s="185" t="s">
        <v>2920</v>
      </c>
      <c r="AE1236" s="185" t="s">
        <v>1887</v>
      </c>
      <c r="AF1236" s="185" t="s">
        <v>1888</v>
      </c>
      <c r="AG1236" s="185" t="s">
        <v>1889</v>
      </c>
      <c r="AH1236" s="185" t="s">
        <v>1883</v>
      </c>
      <c r="AI1236" s="185" t="s">
        <v>1890</v>
      </c>
      <c r="AK1236" s="185" t="s">
        <v>6191</v>
      </c>
      <c r="AL1236" s="185" t="s">
        <v>2056</v>
      </c>
      <c r="AM1236" s="185" t="s">
        <v>6192</v>
      </c>
      <c r="AN1236" s="185" t="s">
        <v>3686</v>
      </c>
      <c r="AO1236" s="185" t="s">
        <v>3194</v>
      </c>
      <c r="AP1236" s="185" t="s">
        <v>1896</v>
      </c>
      <c r="AQ1236" s="185" t="s">
        <v>1949</v>
      </c>
      <c r="AR1236" s="185" t="s">
        <v>3251</v>
      </c>
      <c r="AS1236" s="185">
        <v>1150436</v>
      </c>
      <c r="AT1236" s="185" t="s">
        <v>3251</v>
      </c>
      <c r="AV1236" s="185" t="s">
        <v>1920</v>
      </c>
      <c r="AW1236" s="185">
        <v>1150436</v>
      </c>
      <c r="AX1236" s="185">
        <v>0</v>
      </c>
      <c r="AY1236" s="185" t="s">
        <v>1943</v>
      </c>
      <c r="AZ1236" s="186">
        <v>0</v>
      </c>
      <c r="BA1236" s="231">
        <v>0</v>
      </c>
      <c r="BB1236" s="185">
        <v>0</v>
      </c>
      <c r="BC1236" s="185" t="s">
        <v>1332</v>
      </c>
      <c r="BD1236" s="187">
        <v>26775</v>
      </c>
      <c r="BE1236" s="187">
        <v>35396</v>
      </c>
      <c r="BF1236" s="187">
        <v>39805</v>
      </c>
      <c r="BH1236" s="187">
        <v>43431</v>
      </c>
      <c r="BI1236" s="187">
        <v>44161</v>
      </c>
      <c r="BM1236" s="185" t="s">
        <v>3044</v>
      </c>
      <c r="BN1236" s="185" t="s">
        <v>3045</v>
      </c>
      <c r="BV1236" s="185" t="s">
        <v>1901</v>
      </c>
      <c r="BW1236" s="185" t="s">
        <v>1926</v>
      </c>
      <c r="BX1236" s="185" t="s">
        <v>1902</v>
      </c>
      <c r="BY1236" s="187">
        <v>42701</v>
      </c>
      <c r="BZ1236" s="187">
        <v>44162</v>
      </c>
      <c r="CA1236" s="185">
        <v>0</v>
      </c>
      <c r="CB1236" s="185">
        <v>1150436</v>
      </c>
      <c r="CC1236" s="185">
        <v>0</v>
      </c>
      <c r="CD1236" s="185">
        <v>102854</v>
      </c>
      <c r="CE1236" s="185">
        <v>0</v>
      </c>
      <c r="CF1236" s="185">
        <v>0</v>
      </c>
      <c r="CG1236" s="185">
        <v>0</v>
      </c>
      <c r="CH1236" s="185">
        <v>0</v>
      </c>
      <c r="CI1236" s="185">
        <v>0</v>
      </c>
      <c r="CK1236" s="185">
        <v>0</v>
      </c>
      <c r="CL1236" s="185">
        <v>0</v>
      </c>
      <c r="CM1236" s="185">
        <v>0</v>
      </c>
      <c r="CN1236" s="185">
        <v>0</v>
      </c>
      <c r="CO1236" s="185">
        <v>0</v>
      </c>
      <c r="CP1236" s="185">
        <v>66098</v>
      </c>
      <c r="CQ1236" s="185">
        <v>0</v>
      </c>
      <c r="CR1236" s="185">
        <v>0</v>
      </c>
      <c r="CS1236" s="185">
        <v>0</v>
      </c>
      <c r="CT1236" s="185">
        <v>0</v>
      </c>
      <c r="CU1236" s="185">
        <v>0</v>
      </c>
      <c r="CV1236" s="185">
        <v>0</v>
      </c>
      <c r="CW1236" s="185">
        <v>1319388</v>
      </c>
      <c r="CX1236" s="185">
        <v>573480</v>
      </c>
      <c r="CY1236" s="185">
        <v>745908</v>
      </c>
      <c r="CZ1236" s="185" t="s">
        <v>8035</v>
      </c>
      <c r="DA1236" s="185">
        <v>109949</v>
      </c>
      <c r="DB1236" s="185">
        <v>97700</v>
      </c>
      <c r="DC1236" s="185">
        <v>138000</v>
      </c>
      <c r="DD1236" s="185">
        <v>1217000</v>
      </c>
      <c r="DE1236" s="185">
        <v>48700</v>
      </c>
      <c r="DF1236" s="185">
        <v>24300</v>
      </c>
      <c r="DG1236" s="185">
        <v>36500</v>
      </c>
      <c r="DH1236" s="185">
        <v>65969</v>
      </c>
      <c r="DI1236" s="185">
        <v>30</v>
      </c>
      <c r="DJ1236" s="185">
        <v>0</v>
      </c>
      <c r="DK1236" s="185">
        <v>0</v>
      </c>
      <c r="DL1236" s="185">
        <v>0</v>
      </c>
      <c r="DM1236" s="187">
        <v>44278</v>
      </c>
      <c r="DN1236" s="187">
        <v>44321</v>
      </c>
      <c r="DO1236" s="185">
        <v>0</v>
      </c>
      <c r="DP1236" s="185">
        <v>46000</v>
      </c>
      <c r="DQ1236" s="185">
        <v>0</v>
      </c>
      <c r="DR1236" s="185" t="s">
        <v>2026</v>
      </c>
      <c r="DS1236" s="185" t="s">
        <v>1903</v>
      </c>
      <c r="DT1236" s="185">
        <v>46000</v>
      </c>
      <c r="DV1236" s="185" t="s">
        <v>2397</v>
      </c>
      <c r="DW1236" s="185">
        <v>1150000</v>
      </c>
      <c r="DX1236" s="185" t="s">
        <v>1896</v>
      </c>
    </row>
    <row r="1237" spans="1:128" x14ac:dyDescent="0.25">
      <c r="A1237" s="185">
        <v>30</v>
      </c>
      <c r="B1237" s="185">
        <v>1150000</v>
      </c>
      <c r="D1237" s="230">
        <v>6.9599999999999995E-2</v>
      </c>
      <c r="E1237" s="185">
        <v>80040</v>
      </c>
      <c r="F1237" s="185">
        <v>85203118</v>
      </c>
      <c r="I1237" s="185">
        <v>1367323</v>
      </c>
      <c r="J1237" s="185">
        <v>575218</v>
      </c>
      <c r="L1237" s="185">
        <v>1604165</v>
      </c>
      <c r="M1237" s="185" t="s">
        <v>1877</v>
      </c>
      <c r="N1237" s="185" t="s">
        <v>1938</v>
      </c>
      <c r="R1237" s="185" t="s">
        <v>1264</v>
      </c>
      <c r="S1237" s="185" t="s">
        <v>782</v>
      </c>
      <c r="T1237" s="185" t="s">
        <v>363</v>
      </c>
      <c r="U1237" s="185" t="s">
        <v>682</v>
      </c>
      <c r="V1237" s="185" t="s">
        <v>1272</v>
      </c>
      <c r="W1237" s="185" t="s">
        <v>1019</v>
      </c>
      <c r="X1237" s="185" t="s">
        <v>2013</v>
      </c>
      <c r="Y1237" s="185" t="s">
        <v>1987</v>
      </c>
      <c r="Z1237" s="185" t="s">
        <v>1882</v>
      </c>
      <c r="AA1237" s="185" t="s">
        <v>1883</v>
      </c>
      <c r="AB1237" s="185" t="s">
        <v>1884</v>
      </c>
      <c r="AC1237" s="185" t="s">
        <v>6193</v>
      </c>
      <c r="AD1237" s="185" t="s">
        <v>2436</v>
      </c>
      <c r="AE1237" s="185" t="s">
        <v>1887</v>
      </c>
      <c r="AF1237" s="185" t="s">
        <v>1888</v>
      </c>
      <c r="AG1237" s="185" t="s">
        <v>1889</v>
      </c>
      <c r="AH1237" s="185" t="s">
        <v>1883</v>
      </c>
      <c r="AI1237" s="185" t="s">
        <v>1890</v>
      </c>
      <c r="AK1237" s="185" t="s">
        <v>2807</v>
      </c>
      <c r="AL1237" s="185" t="s">
        <v>6194</v>
      </c>
      <c r="AM1237" s="185" t="s">
        <v>6195</v>
      </c>
      <c r="AN1237" s="185" t="s">
        <v>6196</v>
      </c>
      <c r="AO1237" s="185" t="s">
        <v>2146</v>
      </c>
      <c r="AP1237" s="185" t="s">
        <v>1896</v>
      </c>
      <c r="AQ1237" s="185" t="s">
        <v>1272</v>
      </c>
      <c r="AR1237" s="185" t="s">
        <v>2093</v>
      </c>
      <c r="AS1237" s="185">
        <v>1150436</v>
      </c>
      <c r="AT1237" s="185" t="s">
        <v>2093</v>
      </c>
      <c r="AV1237" s="185" t="s">
        <v>1920</v>
      </c>
      <c r="AW1237" s="185">
        <v>1150436</v>
      </c>
      <c r="AX1237" s="185">
        <v>0</v>
      </c>
      <c r="AY1237" s="185" t="s">
        <v>1943</v>
      </c>
      <c r="AZ1237" s="186">
        <v>0</v>
      </c>
      <c r="BA1237" s="231">
        <v>11</v>
      </c>
      <c r="BB1237" s="185">
        <v>0</v>
      </c>
      <c r="BD1237" s="187">
        <v>28714</v>
      </c>
      <c r="BE1237" s="187">
        <v>41183</v>
      </c>
      <c r="BF1237" s="187">
        <v>41183</v>
      </c>
      <c r="BH1237" s="187">
        <v>43739</v>
      </c>
      <c r="BI1237" s="187">
        <v>44104</v>
      </c>
      <c r="BM1237" s="185" t="s">
        <v>1900</v>
      </c>
      <c r="BN1237" s="185" t="s">
        <v>1275</v>
      </c>
      <c r="BV1237" s="185" t="s">
        <v>1901</v>
      </c>
      <c r="BW1237" s="185" t="s">
        <v>1960</v>
      </c>
      <c r="BX1237" s="185" t="s">
        <v>2025</v>
      </c>
      <c r="BY1237" s="187">
        <v>43009</v>
      </c>
      <c r="BZ1237" s="187">
        <v>44105</v>
      </c>
      <c r="CA1237" s="185">
        <v>0</v>
      </c>
      <c r="CB1237" s="185">
        <v>1150436</v>
      </c>
      <c r="CC1237" s="185">
        <v>0</v>
      </c>
      <c r="CD1237" s="185">
        <v>102854</v>
      </c>
      <c r="CE1237" s="185">
        <v>0</v>
      </c>
      <c r="CF1237" s="185">
        <v>0</v>
      </c>
      <c r="CG1237" s="185">
        <v>0</v>
      </c>
      <c r="CH1237" s="185">
        <v>0</v>
      </c>
      <c r="CI1237" s="185">
        <v>0</v>
      </c>
      <c r="CK1237" s="185">
        <v>0</v>
      </c>
      <c r="CL1237" s="185">
        <v>0</v>
      </c>
      <c r="CM1237" s="185">
        <v>0</v>
      </c>
      <c r="CN1237" s="185">
        <v>0</v>
      </c>
      <c r="CO1237" s="185">
        <v>0</v>
      </c>
      <c r="CP1237" s="185">
        <v>66098</v>
      </c>
      <c r="CQ1237" s="185">
        <v>126548</v>
      </c>
      <c r="CR1237" s="185">
        <v>0</v>
      </c>
      <c r="CS1237" s="185">
        <v>0</v>
      </c>
      <c r="CT1237" s="185">
        <v>0</v>
      </c>
      <c r="CU1237" s="185">
        <v>0</v>
      </c>
      <c r="CV1237" s="185">
        <v>0</v>
      </c>
      <c r="CW1237" s="185">
        <v>1445936</v>
      </c>
      <c r="CX1237" s="185">
        <v>671184</v>
      </c>
      <c r="CY1237" s="185">
        <v>774752</v>
      </c>
      <c r="CZ1237" s="185" t="s">
        <v>8035</v>
      </c>
      <c r="DA1237" s="185">
        <v>120495</v>
      </c>
      <c r="DB1237" s="185">
        <v>97700</v>
      </c>
      <c r="DC1237" s="185">
        <v>138000</v>
      </c>
      <c r="DD1237" s="185">
        <v>1343000</v>
      </c>
      <c r="DE1237" s="185">
        <v>53700</v>
      </c>
      <c r="DF1237" s="185">
        <v>26900</v>
      </c>
      <c r="DG1237" s="185">
        <v>40300</v>
      </c>
      <c r="DH1237" s="185">
        <v>0</v>
      </c>
      <c r="DI1237" s="185">
        <v>30</v>
      </c>
      <c r="DJ1237" s="185">
        <v>0</v>
      </c>
      <c r="DK1237" s="185">
        <v>0</v>
      </c>
      <c r="DL1237" s="185">
        <v>0</v>
      </c>
      <c r="DM1237" s="187">
        <v>44160</v>
      </c>
      <c r="DN1237" s="187">
        <v>44181</v>
      </c>
      <c r="DO1237" s="185">
        <v>0</v>
      </c>
      <c r="DP1237" s="185">
        <v>46000</v>
      </c>
      <c r="DQ1237" s="185">
        <v>0</v>
      </c>
      <c r="DR1237" s="185" t="s">
        <v>2026</v>
      </c>
      <c r="DS1237" s="185" t="s">
        <v>1887</v>
      </c>
      <c r="DT1237" s="185">
        <v>46000</v>
      </c>
      <c r="DV1237" s="185" t="s">
        <v>1904</v>
      </c>
      <c r="DW1237" s="185">
        <v>1150000</v>
      </c>
      <c r="DX1237" s="185" t="s">
        <v>1896</v>
      </c>
    </row>
    <row r="1238" spans="1:128" x14ac:dyDescent="0.25">
      <c r="A1238" s="185">
        <v>27</v>
      </c>
      <c r="B1238" s="185">
        <v>3555900</v>
      </c>
      <c r="C1238" s="185">
        <v>3</v>
      </c>
      <c r="D1238" s="230">
        <v>2.436E-2</v>
      </c>
      <c r="E1238" s="185">
        <v>86622</v>
      </c>
      <c r="F1238" s="185">
        <v>85452155</v>
      </c>
      <c r="H1238" s="185" t="s">
        <v>1332</v>
      </c>
      <c r="I1238" s="185">
        <v>4065960</v>
      </c>
      <c r="J1238" s="185">
        <v>1382756</v>
      </c>
      <c r="L1238" s="185">
        <v>4588323</v>
      </c>
      <c r="M1238" s="185" t="s">
        <v>2130</v>
      </c>
      <c r="N1238" s="185" t="s">
        <v>1313</v>
      </c>
      <c r="R1238" s="185" t="s">
        <v>1879</v>
      </c>
      <c r="S1238" s="185" t="s">
        <v>781</v>
      </c>
      <c r="T1238" s="185" t="s">
        <v>707</v>
      </c>
      <c r="U1238" s="185" t="s">
        <v>682</v>
      </c>
      <c r="V1238" s="185" t="s">
        <v>1963</v>
      </c>
      <c r="W1238" s="185" t="s">
        <v>348</v>
      </c>
      <c r="X1238" s="185" t="s">
        <v>2013</v>
      </c>
      <c r="Y1238" s="185" t="s">
        <v>1881</v>
      </c>
      <c r="Z1238" s="185" t="s">
        <v>2131</v>
      </c>
      <c r="AA1238" s="185" t="s">
        <v>1883</v>
      </c>
      <c r="AB1238" s="185" t="s">
        <v>1923</v>
      </c>
      <c r="AC1238" s="185" t="s">
        <v>6197</v>
      </c>
      <c r="AD1238" s="185" t="s">
        <v>2683</v>
      </c>
      <c r="AE1238" s="185" t="s">
        <v>1887</v>
      </c>
      <c r="AF1238" s="185" t="s">
        <v>1888</v>
      </c>
      <c r="AG1238" s="185" t="s">
        <v>1889</v>
      </c>
      <c r="AH1238" s="185" t="s">
        <v>1883</v>
      </c>
      <c r="AI1238" s="185" t="s">
        <v>1890</v>
      </c>
      <c r="AK1238" s="185" t="s">
        <v>6198</v>
      </c>
      <c r="AL1238" s="185" t="s">
        <v>6199</v>
      </c>
      <c r="AM1238" s="185" t="s">
        <v>6200</v>
      </c>
      <c r="AN1238" s="185" t="s">
        <v>3030</v>
      </c>
      <c r="AO1238" s="185" t="s">
        <v>2039</v>
      </c>
      <c r="AP1238" s="185" t="s">
        <v>1896</v>
      </c>
      <c r="AQ1238" s="185" t="s">
        <v>1963</v>
      </c>
      <c r="AR1238" s="185" t="s">
        <v>2307</v>
      </c>
      <c r="AS1238" s="185">
        <v>3950730</v>
      </c>
      <c r="AT1238" s="185" t="s">
        <v>2307</v>
      </c>
      <c r="AV1238" s="185" t="s">
        <v>1920</v>
      </c>
      <c r="AW1238" s="185">
        <v>3950730</v>
      </c>
      <c r="AX1238" s="185">
        <v>0</v>
      </c>
      <c r="AY1238" s="185" t="s">
        <v>2022</v>
      </c>
      <c r="AZ1238" s="186">
        <v>0</v>
      </c>
      <c r="BA1238" s="231">
        <v>11</v>
      </c>
      <c r="BB1238" s="185">
        <v>0</v>
      </c>
      <c r="BC1238" s="185" t="s">
        <v>1332</v>
      </c>
      <c r="BD1238" s="187">
        <v>24940</v>
      </c>
      <c r="BE1238" s="187">
        <v>38426</v>
      </c>
      <c r="BF1238" s="187">
        <v>40302</v>
      </c>
      <c r="BH1238" s="187">
        <v>43539</v>
      </c>
      <c r="BI1238" s="187">
        <v>43904</v>
      </c>
      <c r="BO1238" s="185" t="s">
        <v>2023</v>
      </c>
      <c r="BR1238" s="185" t="s">
        <v>2024</v>
      </c>
      <c r="BV1238" s="185" t="s">
        <v>1901</v>
      </c>
      <c r="BW1238" s="185" t="s">
        <v>1896</v>
      </c>
      <c r="BX1238" s="185" t="s">
        <v>1902</v>
      </c>
      <c r="BY1238" s="187">
        <v>43905</v>
      </c>
      <c r="BZ1238" s="187">
        <v>44270</v>
      </c>
      <c r="CA1238" s="185">
        <v>0</v>
      </c>
      <c r="CB1238" s="185">
        <v>3950730</v>
      </c>
      <c r="CC1238" s="185">
        <v>0</v>
      </c>
      <c r="CD1238" s="185">
        <v>0</v>
      </c>
      <c r="CE1238" s="185">
        <v>0</v>
      </c>
      <c r="CF1238" s="185">
        <v>0</v>
      </c>
      <c r="CG1238" s="185">
        <v>0</v>
      </c>
      <c r="CH1238" s="185">
        <v>0</v>
      </c>
      <c r="CI1238" s="185">
        <v>0</v>
      </c>
      <c r="CK1238" s="185">
        <v>0</v>
      </c>
      <c r="CL1238" s="185">
        <v>0</v>
      </c>
      <c r="CM1238" s="185">
        <v>0</v>
      </c>
      <c r="CN1238" s="185">
        <v>0</v>
      </c>
      <c r="CO1238" s="185">
        <v>0</v>
      </c>
      <c r="CP1238" s="185">
        <v>0</v>
      </c>
      <c r="CQ1238" s="185">
        <v>434580</v>
      </c>
      <c r="CR1238" s="185">
        <v>0</v>
      </c>
      <c r="CS1238" s="185">
        <v>0</v>
      </c>
      <c r="CT1238" s="185">
        <v>0</v>
      </c>
      <c r="CU1238" s="185">
        <v>0</v>
      </c>
      <c r="CV1238" s="185">
        <v>0</v>
      </c>
      <c r="CW1238" s="185">
        <v>4385310</v>
      </c>
      <c r="CX1238" s="185">
        <v>613268</v>
      </c>
      <c r="CY1238" s="185">
        <v>3772042</v>
      </c>
      <c r="CZ1238" s="185" t="s">
        <v>8035</v>
      </c>
      <c r="DA1238" s="185">
        <v>365443</v>
      </c>
      <c r="DB1238" s="185">
        <v>335800</v>
      </c>
      <c r="DC1238" s="185">
        <v>474100</v>
      </c>
      <c r="DD1238" s="185">
        <v>4385000</v>
      </c>
      <c r="DE1238" s="185">
        <v>175400</v>
      </c>
      <c r="DF1238" s="185">
        <v>87700</v>
      </c>
      <c r="DG1238" s="185">
        <v>131500</v>
      </c>
      <c r="DH1238" s="185">
        <v>0</v>
      </c>
      <c r="DI1238" s="185">
        <v>30</v>
      </c>
      <c r="DJ1238" s="185">
        <v>0</v>
      </c>
      <c r="DK1238" s="185">
        <v>0</v>
      </c>
      <c r="DL1238" s="185">
        <v>60231</v>
      </c>
      <c r="DM1238" s="187">
        <v>44197</v>
      </c>
      <c r="DN1238" s="187">
        <v>44215</v>
      </c>
      <c r="DO1238" s="185">
        <v>0</v>
      </c>
      <c r="DP1238" s="185">
        <v>158000</v>
      </c>
      <c r="DQ1238" s="185">
        <v>39500</v>
      </c>
      <c r="DR1238" s="185" t="s">
        <v>2026</v>
      </c>
      <c r="DS1238" s="185" t="s">
        <v>1903</v>
      </c>
      <c r="DT1238" s="185">
        <v>158000</v>
      </c>
      <c r="DV1238" s="185" t="s">
        <v>2051</v>
      </c>
      <c r="DW1238" s="185">
        <v>3951000</v>
      </c>
      <c r="DX1238" s="185" t="s">
        <v>1896</v>
      </c>
    </row>
    <row r="1239" spans="1:128" x14ac:dyDescent="0.25">
      <c r="A1239" s="185">
        <v>30</v>
      </c>
      <c r="B1239" s="185">
        <v>3692000</v>
      </c>
      <c r="D1239" s="230">
        <v>2.436E-2</v>
      </c>
      <c r="E1239" s="185">
        <v>89937</v>
      </c>
      <c r="F1239" s="185">
        <v>85455266</v>
      </c>
      <c r="I1239" s="185">
        <v>3799466</v>
      </c>
      <c r="J1239" s="185">
        <v>1292127</v>
      </c>
      <c r="L1239" s="185">
        <v>4287592</v>
      </c>
      <c r="M1239" s="185" t="s">
        <v>2219</v>
      </c>
      <c r="N1239" s="185" t="s">
        <v>1985</v>
      </c>
      <c r="R1239" s="185" t="s">
        <v>1879</v>
      </c>
      <c r="S1239" s="185" t="s">
        <v>688</v>
      </c>
      <c r="T1239" s="185" t="s">
        <v>718</v>
      </c>
      <c r="U1239" s="185" t="s">
        <v>1986</v>
      </c>
      <c r="V1239" s="185" t="s">
        <v>1963</v>
      </c>
      <c r="W1239" s="185" t="s">
        <v>7659</v>
      </c>
      <c r="X1239" s="185" t="s">
        <v>2013</v>
      </c>
      <c r="Y1239" s="185" t="s">
        <v>1881</v>
      </c>
      <c r="Z1239" s="185" t="s">
        <v>2384</v>
      </c>
      <c r="AA1239" s="185" t="s">
        <v>1883</v>
      </c>
      <c r="AB1239" s="185" t="s">
        <v>1923</v>
      </c>
      <c r="AC1239" s="185" t="s">
        <v>6201</v>
      </c>
      <c r="AD1239" s="185" t="s">
        <v>3446</v>
      </c>
      <c r="AE1239" s="185" t="s">
        <v>1903</v>
      </c>
      <c r="AF1239" s="185" t="s">
        <v>1887</v>
      </c>
      <c r="AG1239" s="185" t="s">
        <v>1888</v>
      </c>
      <c r="AH1239" s="185" t="s">
        <v>1912</v>
      </c>
      <c r="AI1239" s="185" t="s">
        <v>1890</v>
      </c>
      <c r="AK1239" s="185" t="s">
        <v>3238</v>
      </c>
      <c r="AL1239" s="185" t="s">
        <v>3386</v>
      </c>
      <c r="AM1239" s="185" t="s">
        <v>6202</v>
      </c>
      <c r="AN1239" s="185" t="s">
        <v>2039</v>
      </c>
      <c r="AO1239" s="185" t="s">
        <v>1917</v>
      </c>
      <c r="AP1239" s="185" t="s">
        <v>1896</v>
      </c>
      <c r="AQ1239" s="185" t="s">
        <v>2012</v>
      </c>
      <c r="AR1239" s="185" t="s">
        <v>2300</v>
      </c>
      <c r="AS1239" s="185">
        <v>2593510</v>
      </c>
      <c r="AT1239" s="185" t="s">
        <v>2458</v>
      </c>
      <c r="AU1239" s="185" t="s">
        <v>1332</v>
      </c>
      <c r="AV1239" s="185" t="s">
        <v>1920</v>
      </c>
      <c r="AW1239" s="185">
        <v>3691789</v>
      </c>
      <c r="AX1239" s="185">
        <v>0</v>
      </c>
      <c r="AY1239" s="185" t="s">
        <v>1996</v>
      </c>
      <c r="AZ1239" s="186">
        <v>0</v>
      </c>
      <c r="BA1239" s="231">
        <v>8</v>
      </c>
      <c r="BB1239" s="185">
        <v>0</v>
      </c>
      <c r="BC1239" s="185" t="s">
        <v>1332</v>
      </c>
      <c r="BD1239" s="187">
        <v>25270</v>
      </c>
      <c r="BE1239" s="187">
        <v>35453</v>
      </c>
      <c r="BF1239" s="187">
        <v>35453</v>
      </c>
      <c r="BH1239" s="187">
        <v>43488</v>
      </c>
      <c r="BI1239" s="187">
        <v>43852</v>
      </c>
      <c r="BO1239" s="185" t="s">
        <v>295</v>
      </c>
      <c r="BR1239" s="185" t="s">
        <v>2060</v>
      </c>
      <c r="BV1239" s="185" t="s">
        <v>1901</v>
      </c>
      <c r="BW1239" s="185" t="s">
        <v>1896</v>
      </c>
      <c r="BX1239" s="185" t="s">
        <v>1902</v>
      </c>
      <c r="BY1239" s="187">
        <v>42758</v>
      </c>
      <c r="BZ1239" s="187">
        <v>44219</v>
      </c>
      <c r="CA1239" s="185">
        <v>0</v>
      </c>
      <c r="CB1239" s="185">
        <v>3691789</v>
      </c>
      <c r="CC1239" s="185">
        <v>0</v>
      </c>
      <c r="CD1239" s="185">
        <v>0</v>
      </c>
      <c r="CE1239" s="185">
        <v>0</v>
      </c>
      <c r="CF1239" s="185">
        <v>0</v>
      </c>
      <c r="CG1239" s="185">
        <v>0</v>
      </c>
      <c r="CH1239" s="185">
        <v>0</v>
      </c>
      <c r="CI1239" s="185">
        <v>0</v>
      </c>
      <c r="CK1239" s="185">
        <v>0</v>
      </c>
      <c r="CL1239" s="185">
        <v>0</v>
      </c>
      <c r="CM1239" s="185">
        <v>0</v>
      </c>
      <c r="CN1239" s="185">
        <v>0</v>
      </c>
      <c r="CO1239" s="185">
        <v>0</v>
      </c>
      <c r="CP1239" s="185">
        <v>0</v>
      </c>
      <c r="CQ1239" s="185">
        <v>295343</v>
      </c>
      <c r="CR1239" s="185">
        <v>0</v>
      </c>
      <c r="CS1239" s="185">
        <v>0</v>
      </c>
      <c r="CT1239" s="185">
        <v>0</v>
      </c>
      <c r="CU1239" s="185">
        <v>0</v>
      </c>
      <c r="CV1239" s="185">
        <v>0</v>
      </c>
      <c r="CW1239" s="185">
        <v>3987132</v>
      </c>
      <c r="CX1239" s="185">
        <v>1217645</v>
      </c>
      <c r="CY1239" s="185">
        <v>2769487</v>
      </c>
      <c r="CZ1239" s="185" t="s">
        <v>8035</v>
      </c>
      <c r="DA1239" s="185">
        <v>332261</v>
      </c>
      <c r="DB1239" s="185">
        <v>313800</v>
      </c>
      <c r="DC1239" s="185">
        <v>443000</v>
      </c>
      <c r="DD1239" s="185">
        <v>3987000</v>
      </c>
      <c r="DE1239" s="185">
        <v>159500</v>
      </c>
      <c r="DF1239" s="185">
        <v>79700</v>
      </c>
      <c r="DG1239" s="185">
        <v>119600</v>
      </c>
      <c r="DH1239" s="185">
        <v>0</v>
      </c>
      <c r="DI1239" s="185">
        <v>30</v>
      </c>
      <c r="DJ1239" s="185">
        <v>0</v>
      </c>
      <c r="DK1239" s="185">
        <v>0</v>
      </c>
      <c r="DL1239" s="185">
        <v>0</v>
      </c>
      <c r="DM1239" s="187">
        <v>44197</v>
      </c>
      <c r="DN1239" s="187">
        <v>44210</v>
      </c>
      <c r="DO1239" s="185">
        <v>0</v>
      </c>
      <c r="DP1239" s="185">
        <v>147700</v>
      </c>
      <c r="DQ1239" s="185">
        <v>36900</v>
      </c>
      <c r="DR1239" s="185" t="s">
        <v>2026</v>
      </c>
      <c r="DS1239" s="185" t="s">
        <v>1903</v>
      </c>
      <c r="DT1239" s="185">
        <v>147700</v>
      </c>
      <c r="DV1239" s="185" t="s">
        <v>2123</v>
      </c>
      <c r="DW1239" s="185">
        <v>3692000</v>
      </c>
      <c r="DX1239" s="185" t="s">
        <v>1896</v>
      </c>
    </row>
    <row r="1240" spans="1:128" x14ac:dyDescent="0.25">
      <c r="A1240" s="185">
        <v>30</v>
      </c>
      <c r="B1240" s="185">
        <v>4336000</v>
      </c>
      <c r="D1240" s="230">
        <v>5.2199999999999998E-3</v>
      </c>
      <c r="E1240" s="185">
        <v>22634</v>
      </c>
      <c r="F1240" s="185">
        <v>85456025</v>
      </c>
      <c r="I1240" s="185">
        <v>3305347</v>
      </c>
      <c r="J1240" s="185">
        <v>1124086</v>
      </c>
      <c r="L1240" s="185">
        <v>3729596</v>
      </c>
      <c r="M1240" s="185" t="s">
        <v>1946</v>
      </c>
      <c r="N1240" s="185" t="s">
        <v>1313</v>
      </c>
      <c r="R1240" s="185" t="s">
        <v>1879</v>
      </c>
      <c r="S1240" s="185" t="s">
        <v>781</v>
      </c>
      <c r="T1240" s="185" t="s">
        <v>130</v>
      </c>
      <c r="U1240" s="185" t="s">
        <v>682</v>
      </c>
      <c r="V1240" s="185" t="s">
        <v>2012</v>
      </c>
      <c r="W1240" s="185" t="s">
        <v>1456</v>
      </c>
      <c r="X1240" s="185" t="s">
        <v>2407</v>
      </c>
      <c r="Y1240" s="185" t="s">
        <v>1881</v>
      </c>
      <c r="Z1240" s="185" t="s">
        <v>2650</v>
      </c>
      <c r="AA1240" s="185" t="s">
        <v>1883</v>
      </c>
      <c r="AB1240" s="185" t="s">
        <v>1923</v>
      </c>
      <c r="AC1240" s="185" t="s">
        <v>6203</v>
      </c>
      <c r="AD1240" s="185" t="s">
        <v>2123</v>
      </c>
      <c r="AE1240" s="185" t="s">
        <v>1887</v>
      </c>
      <c r="AF1240" s="185" t="s">
        <v>1888</v>
      </c>
      <c r="AG1240" s="185" t="s">
        <v>1889</v>
      </c>
      <c r="AH1240" s="185" t="s">
        <v>1883</v>
      </c>
      <c r="AI1240" s="185" t="s">
        <v>1890</v>
      </c>
      <c r="AK1240" s="185" t="s">
        <v>6204</v>
      </c>
      <c r="AL1240" s="185" t="s">
        <v>6205</v>
      </c>
      <c r="AM1240" s="185" t="s">
        <v>6206</v>
      </c>
      <c r="AN1240" s="185" t="s">
        <v>6207</v>
      </c>
      <c r="AO1240" s="185" t="s">
        <v>6208</v>
      </c>
      <c r="AP1240" s="185" t="s">
        <v>1896</v>
      </c>
      <c r="AQ1240" s="185" t="s">
        <v>2012</v>
      </c>
      <c r="AR1240" s="185" t="s">
        <v>2217</v>
      </c>
      <c r="AS1240" s="185">
        <v>3211673</v>
      </c>
      <c r="AT1240" s="185" t="s">
        <v>2217</v>
      </c>
      <c r="AV1240" s="185" t="s">
        <v>1920</v>
      </c>
      <c r="AW1240" s="185">
        <v>3211673</v>
      </c>
      <c r="AX1240" s="185">
        <v>0</v>
      </c>
      <c r="AY1240" s="185" t="s">
        <v>2022</v>
      </c>
      <c r="AZ1240" s="186">
        <v>0</v>
      </c>
      <c r="BA1240" s="231">
        <v>0</v>
      </c>
      <c r="BB1240" s="185">
        <v>0</v>
      </c>
      <c r="BD1240" s="187">
        <v>25293</v>
      </c>
      <c r="BE1240" s="187">
        <v>42898</v>
      </c>
      <c r="BF1240" s="187">
        <v>42898</v>
      </c>
      <c r="BH1240" s="187">
        <v>43263</v>
      </c>
      <c r="BI1240" s="187">
        <v>43627</v>
      </c>
      <c r="BO1240" s="185" t="s">
        <v>2023</v>
      </c>
      <c r="BR1240" s="185" t="s">
        <v>2024</v>
      </c>
      <c r="BV1240" s="185" t="s">
        <v>1901</v>
      </c>
      <c r="BW1240" s="185" t="s">
        <v>1896</v>
      </c>
      <c r="BX1240" s="185" t="s">
        <v>1902</v>
      </c>
      <c r="BY1240" s="187">
        <v>42898</v>
      </c>
      <c r="BZ1240" s="187">
        <v>44359</v>
      </c>
      <c r="CA1240" s="185">
        <v>0</v>
      </c>
      <c r="CB1240" s="185">
        <v>3211673</v>
      </c>
      <c r="CC1240" s="185">
        <v>0</v>
      </c>
      <c r="CD1240" s="185">
        <v>0</v>
      </c>
      <c r="CE1240" s="185">
        <v>0</v>
      </c>
      <c r="CF1240" s="185">
        <v>0</v>
      </c>
      <c r="CG1240" s="185">
        <v>0</v>
      </c>
      <c r="CH1240" s="185">
        <v>1124086</v>
      </c>
      <c r="CI1240" s="185">
        <v>0</v>
      </c>
      <c r="CK1240" s="185">
        <v>0</v>
      </c>
      <c r="CL1240" s="185">
        <v>0</v>
      </c>
      <c r="CM1240" s="185">
        <v>0</v>
      </c>
      <c r="CN1240" s="185">
        <v>0</v>
      </c>
      <c r="CO1240" s="185">
        <v>0</v>
      </c>
      <c r="CP1240" s="185">
        <v>0</v>
      </c>
      <c r="CQ1240" s="185">
        <v>0</v>
      </c>
      <c r="CR1240" s="185">
        <v>0</v>
      </c>
      <c r="CS1240" s="185">
        <v>0</v>
      </c>
      <c r="CT1240" s="185">
        <v>0</v>
      </c>
      <c r="CU1240" s="185">
        <v>0</v>
      </c>
      <c r="CV1240" s="185">
        <v>0</v>
      </c>
      <c r="CW1240" s="185">
        <v>4335759</v>
      </c>
      <c r="CX1240" s="185">
        <v>1444105</v>
      </c>
      <c r="CY1240" s="185">
        <v>2891654</v>
      </c>
      <c r="CZ1240" s="185" t="s">
        <v>8035</v>
      </c>
      <c r="DA1240" s="185">
        <v>361313</v>
      </c>
      <c r="DB1240" s="185">
        <v>368600</v>
      </c>
      <c r="DC1240" s="185">
        <v>520300</v>
      </c>
      <c r="DD1240" s="185">
        <v>4336000</v>
      </c>
      <c r="DE1240" s="185">
        <v>173400</v>
      </c>
      <c r="DF1240" s="185">
        <v>86700</v>
      </c>
      <c r="DG1240" s="185">
        <v>130100</v>
      </c>
      <c r="DH1240" s="185">
        <v>0</v>
      </c>
      <c r="DI1240" s="185">
        <v>30</v>
      </c>
      <c r="DJ1240" s="185">
        <v>0</v>
      </c>
      <c r="DK1240" s="185">
        <v>0</v>
      </c>
      <c r="DL1240" s="185">
        <v>0</v>
      </c>
      <c r="DM1240" s="187">
        <v>44197</v>
      </c>
      <c r="DN1240" s="187">
        <v>44208</v>
      </c>
      <c r="DO1240" s="185">
        <v>0</v>
      </c>
      <c r="DP1240" s="185">
        <v>173400</v>
      </c>
      <c r="DQ1240" s="185">
        <v>43400</v>
      </c>
      <c r="DR1240" s="185" t="s">
        <v>2074</v>
      </c>
      <c r="DS1240" s="185" t="s">
        <v>1903</v>
      </c>
      <c r="DT1240" s="185">
        <v>173400</v>
      </c>
      <c r="DV1240" s="185" t="s">
        <v>2051</v>
      </c>
      <c r="DW1240" s="185">
        <v>4336000</v>
      </c>
      <c r="DX1240" s="185" t="s">
        <v>1896</v>
      </c>
    </row>
    <row r="1241" spans="1:128" x14ac:dyDescent="0.25">
      <c r="A1241" s="185">
        <v>30</v>
      </c>
      <c r="B1241" s="185">
        <v>3951000</v>
      </c>
      <c r="D1241" s="230">
        <v>2.436E-2</v>
      </c>
      <c r="E1241" s="185">
        <v>96246</v>
      </c>
      <c r="F1241" s="185">
        <v>85467367</v>
      </c>
      <c r="I1241" s="185">
        <v>4065960</v>
      </c>
      <c r="J1241" s="185">
        <v>1382756</v>
      </c>
      <c r="L1241" s="185">
        <v>4404790</v>
      </c>
      <c r="M1241" s="185" t="s">
        <v>2390</v>
      </c>
      <c r="N1241" s="185" t="s">
        <v>1313</v>
      </c>
      <c r="R1241" s="185" t="s">
        <v>1879</v>
      </c>
      <c r="S1241" s="185" t="s">
        <v>289</v>
      </c>
      <c r="T1241" s="185" t="s">
        <v>2919</v>
      </c>
      <c r="U1241" s="185" t="s">
        <v>682</v>
      </c>
      <c r="V1241" s="185" t="s">
        <v>1963</v>
      </c>
      <c r="W1241" s="185" t="s">
        <v>402</v>
      </c>
      <c r="X1241" s="185" t="s">
        <v>1880</v>
      </c>
      <c r="Y1241" s="185" t="s">
        <v>1881</v>
      </c>
      <c r="Z1241" s="185" t="s">
        <v>2391</v>
      </c>
      <c r="AA1241" s="185" t="s">
        <v>1883</v>
      </c>
      <c r="AB1241" s="185" t="s">
        <v>1884</v>
      </c>
      <c r="AC1241" s="185" t="s">
        <v>6209</v>
      </c>
      <c r="AD1241" s="185" t="s">
        <v>2920</v>
      </c>
      <c r="AE1241" s="185" t="s">
        <v>1887</v>
      </c>
      <c r="AF1241" s="185" t="s">
        <v>1888</v>
      </c>
      <c r="AG1241" s="185" t="s">
        <v>1889</v>
      </c>
      <c r="AH1241" s="185" t="s">
        <v>1883</v>
      </c>
      <c r="AI1241" s="185" t="s">
        <v>1890</v>
      </c>
      <c r="AK1241" s="185" t="s">
        <v>1990</v>
      </c>
      <c r="AL1241" s="185" t="s">
        <v>6210</v>
      </c>
      <c r="AM1241" s="185" t="s">
        <v>6211</v>
      </c>
      <c r="AN1241" s="185" t="s">
        <v>2190</v>
      </c>
      <c r="AO1241" s="185" t="s">
        <v>6212</v>
      </c>
      <c r="AP1241" s="185" t="s">
        <v>1896</v>
      </c>
      <c r="AQ1241" s="185" t="s">
        <v>1963</v>
      </c>
      <c r="AR1241" s="185" t="s">
        <v>2307</v>
      </c>
      <c r="AS1241" s="185">
        <v>3950730</v>
      </c>
      <c r="AT1241" s="185" t="s">
        <v>2307</v>
      </c>
      <c r="AV1241" s="185" t="s">
        <v>1920</v>
      </c>
      <c r="AW1241" s="185">
        <v>3950730</v>
      </c>
      <c r="AX1241" s="185">
        <v>0</v>
      </c>
      <c r="AY1241" s="185" t="s">
        <v>2022</v>
      </c>
      <c r="AZ1241" s="186">
        <v>0</v>
      </c>
      <c r="BA1241" s="231">
        <v>0</v>
      </c>
      <c r="BB1241" s="185">
        <v>0</v>
      </c>
      <c r="BC1241" s="185" t="s">
        <v>1332</v>
      </c>
      <c r="BD1241" s="187">
        <v>26867</v>
      </c>
      <c r="BE1241" s="187">
        <v>38428</v>
      </c>
      <c r="BF1241" s="187">
        <v>41001</v>
      </c>
      <c r="BH1241" s="187">
        <v>43176</v>
      </c>
      <c r="BI1241" s="187">
        <v>43540</v>
      </c>
      <c r="BO1241" s="185" t="s">
        <v>2023</v>
      </c>
      <c r="BR1241" s="185" t="s">
        <v>2024</v>
      </c>
      <c r="BV1241" s="185" t="s">
        <v>1901</v>
      </c>
      <c r="BW1241" s="185" t="s">
        <v>1896</v>
      </c>
      <c r="BX1241" s="185" t="s">
        <v>1902</v>
      </c>
      <c r="BY1241" s="187">
        <v>43907</v>
      </c>
      <c r="BZ1241" s="187">
        <v>44272</v>
      </c>
      <c r="CA1241" s="185">
        <v>0</v>
      </c>
      <c r="CB1241" s="185">
        <v>3950730</v>
      </c>
      <c r="CC1241" s="185">
        <v>0</v>
      </c>
      <c r="CD1241" s="185">
        <v>0</v>
      </c>
      <c r="CE1241" s="185">
        <v>0</v>
      </c>
      <c r="CF1241" s="185">
        <v>0</v>
      </c>
      <c r="CG1241" s="185">
        <v>0</v>
      </c>
      <c r="CH1241" s="185">
        <v>0</v>
      </c>
      <c r="CI1241" s="185">
        <v>0</v>
      </c>
      <c r="CK1241" s="185">
        <v>0</v>
      </c>
      <c r="CL1241" s="185">
        <v>0</v>
      </c>
      <c r="CM1241" s="185">
        <v>0</v>
      </c>
      <c r="CN1241" s="185">
        <v>0</v>
      </c>
      <c r="CO1241" s="185">
        <v>0</v>
      </c>
      <c r="CP1241" s="185">
        <v>0</v>
      </c>
      <c r="CQ1241" s="185">
        <v>0</v>
      </c>
      <c r="CR1241" s="185">
        <v>0</v>
      </c>
      <c r="CS1241" s="185">
        <v>0</v>
      </c>
      <c r="CT1241" s="185">
        <v>0</v>
      </c>
      <c r="CU1241" s="185">
        <v>0</v>
      </c>
      <c r="CV1241" s="185">
        <v>0</v>
      </c>
      <c r="CW1241" s="185">
        <v>3950730</v>
      </c>
      <c r="CX1241" s="185">
        <v>2011312</v>
      </c>
      <c r="CY1241" s="185">
        <v>1939418</v>
      </c>
      <c r="CZ1241" s="185" t="s">
        <v>8035</v>
      </c>
      <c r="DA1241" s="185">
        <v>329228</v>
      </c>
      <c r="DB1241" s="185">
        <v>335800</v>
      </c>
      <c r="DC1241" s="185">
        <v>474100</v>
      </c>
      <c r="DD1241" s="185">
        <v>3951000</v>
      </c>
      <c r="DE1241" s="185">
        <v>158000</v>
      </c>
      <c r="DF1241" s="185">
        <v>79000</v>
      </c>
      <c r="DG1241" s="185">
        <v>118500</v>
      </c>
      <c r="DH1241" s="185">
        <v>0</v>
      </c>
      <c r="DI1241" s="185">
        <v>30</v>
      </c>
      <c r="DJ1241" s="185">
        <v>0</v>
      </c>
      <c r="DK1241" s="185">
        <v>0</v>
      </c>
      <c r="DL1241" s="185">
        <v>0</v>
      </c>
      <c r="DM1241" s="187">
        <v>44200</v>
      </c>
      <c r="DN1241" s="187">
        <v>44221</v>
      </c>
      <c r="DO1241" s="185">
        <v>0</v>
      </c>
      <c r="DP1241" s="185">
        <v>158000</v>
      </c>
      <c r="DQ1241" s="185">
        <v>39500</v>
      </c>
      <c r="DR1241" s="185" t="s">
        <v>1888</v>
      </c>
      <c r="DS1241" s="185" t="s">
        <v>1903</v>
      </c>
      <c r="DT1241" s="185">
        <v>158000</v>
      </c>
      <c r="DV1241" s="185" t="s">
        <v>2397</v>
      </c>
      <c r="DW1241" s="185">
        <v>3951000</v>
      </c>
      <c r="DX1241" s="185" t="s">
        <v>1896</v>
      </c>
    </row>
    <row r="1242" spans="1:128" x14ac:dyDescent="0.25">
      <c r="A1242" s="185">
        <v>30</v>
      </c>
      <c r="B1242" s="185">
        <v>4709000</v>
      </c>
      <c r="D1242" s="230">
        <v>1.044E-2</v>
      </c>
      <c r="E1242" s="185">
        <v>49162</v>
      </c>
      <c r="F1242" s="185">
        <v>86002461</v>
      </c>
      <c r="I1242" s="185">
        <v>4846616</v>
      </c>
      <c r="J1242" s="185">
        <v>1648242</v>
      </c>
      <c r="L1242" s="185">
        <v>5521813</v>
      </c>
      <c r="M1242" s="185" t="s">
        <v>1889</v>
      </c>
      <c r="N1242" s="185" t="s">
        <v>1985</v>
      </c>
      <c r="R1242" s="185" t="s">
        <v>1879</v>
      </c>
      <c r="S1242" s="185" t="s">
        <v>329</v>
      </c>
      <c r="T1242" s="185" t="s">
        <v>10</v>
      </c>
      <c r="U1242" s="185" t="s">
        <v>682</v>
      </c>
      <c r="V1242" s="185" t="s">
        <v>1963</v>
      </c>
      <c r="W1242" s="185" t="s">
        <v>414</v>
      </c>
      <c r="X1242" s="185" t="s">
        <v>2045</v>
      </c>
      <c r="Y1242" s="185" t="s">
        <v>1881</v>
      </c>
      <c r="Z1242" s="185" t="s">
        <v>1909</v>
      </c>
      <c r="AA1242" s="185" t="s">
        <v>1883</v>
      </c>
      <c r="AB1242" s="185" t="s">
        <v>1913</v>
      </c>
      <c r="AC1242" s="185" t="s">
        <v>6213</v>
      </c>
      <c r="AD1242" s="185" t="s">
        <v>2327</v>
      </c>
      <c r="AE1242" s="185" t="s">
        <v>1887</v>
      </c>
      <c r="AF1242" s="185" t="s">
        <v>1888</v>
      </c>
      <c r="AG1242" s="185" t="s">
        <v>1889</v>
      </c>
      <c r="AH1242" s="185" t="s">
        <v>1883</v>
      </c>
      <c r="AI1242" s="185" t="s">
        <v>1890</v>
      </c>
      <c r="AJ1242" s="185" t="s">
        <v>1913</v>
      </c>
      <c r="AK1242" s="185" t="s">
        <v>2298</v>
      </c>
      <c r="AL1242" s="185" t="s">
        <v>2700</v>
      </c>
      <c r="AM1242" s="185" t="s">
        <v>2488</v>
      </c>
      <c r="AN1242" s="185" t="s">
        <v>2488</v>
      </c>
      <c r="AP1242" s="185" t="s">
        <v>1896</v>
      </c>
      <c r="AQ1242" s="185" t="s">
        <v>1963</v>
      </c>
      <c r="AR1242" s="185" t="s">
        <v>2596</v>
      </c>
      <c r="AS1242" s="185">
        <v>4709262</v>
      </c>
      <c r="AT1242" s="185" t="s">
        <v>2596</v>
      </c>
      <c r="AV1242" s="185" t="s">
        <v>1920</v>
      </c>
      <c r="AW1242" s="185">
        <v>4709262</v>
      </c>
      <c r="AX1242" s="185">
        <v>0</v>
      </c>
      <c r="AY1242" s="185" t="s">
        <v>1996</v>
      </c>
      <c r="AZ1242" s="186">
        <v>0</v>
      </c>
      <c r="BA1242" s="231">
        <v>0</v>
      </c>
      <c r="BB1242" s="185">
        <v>0</v>
      </c>
      <c r="BC1242" s="185" t="s">
        <v>1332</v>
      </c>
      <c r="BD1242" s="187">
        <v>23648</v>
      </c>
      <c r="BE1242" s="187">
        <v>34733</v>
      </c>
      <c r="BF1242" s="187">
        <v>42888</v>
      </c>
      <c r="BH1242" s="187">
        <v>43134</v>
      </c>
      <c r="BI1242" s="187">
        <v>43498</v>
      </c>
      <c r="BV1242" s="185" t="s">
        <v>1901</v>
      </c>
      <c r="BW1242" s="185" t="s">
        <v>1926</v>
      </c>
      <c r="BX1242" s="185" t="s">
        <v>1902</v>
      </c>
      <c r="BY1242" s="187">
        <v>43864</v>
      </c>
      <c r="BZ1242" s="187">
        <v>44230</v>
      </c>
      <c r="CA1242" s="185">
        <v>0</v>
      </c>
      <c r="CB1242" s="185">
        <v>4709262</v>
      </c>
      <c r="CC1242" s="185">
        <v>0</v>
      </c>
      <c r="CD1242" s="185">
        <v>0</v>
      </c>
      <c r="CE1242" s="185">
        <v>0</v>
      </c>
      <c r="CF1242" s="185">
        <v>0</v>
      </c>
      <c r="CG1242" s="185">
        <v>0</v>
      </c>
      <c r="CH1242" s="185">
        <v>0</v>
      </c>
      <c r="CI1242" s="185">
        <v>0</v>
      </c>
      <c r="CK1242" s="185">
        <v>0</v>
      </c>
      <c r="CL1242" s="185">
        <v>0</v>
      </c>
      <c r="CM1242" s="185">
        <v>0</v>
      </c>
      <c r="CN1242" s="185">
        <v>0</v>
      </c>
      <c r="CO1242" s="185">
        <v>0</v>
      </c>
      <c r="CP1242" s="185">
        <v>0</v>
      </c>
      <c r="CQ1242" s="185">
        <v>0</v>
      </c>
      <c r="CR1242" s="185">
        <v>0</v>
      </c>
      <c r="CS1242" s="185">
        <v>0</v>
      </c>
      <c r="CT1242" s="185">
        <v>0</v>
      </c>
      <c r="CU1242" s="185">
        <v>0</v>
      </c>
      <c r="CV1242" s="185">
        <v>0</v>
      </c>
      <c r="CW1242" s="185">
        <v>4709262</v>
      </c>
      <c r="CX1242" s="185">
        <v>1348307</v>
      </c>
      <c r="CY1242" s="185">
        <v>3360955</v>
      </c>
      <c r="CZ1242" s="185" t="s">
        <v>8035</v>
      </c>
      <c r="DA1242" s="185">
        <v>392439</v>
      </c>
      <c r="DB1242" s="185">
        <v>400300</v>
      </c>
      <c r="DC1242" s="185">
        <v>565100</v>
      </c>
      <c r="DD1242" s="185">
        <v>4709000</v>
      </c>
      <c r="DE1242" s="185">
        <v>188400</v>
      </c>
      <c r="DF1242" s="185">
        <v>94200</v>
      </c>
      <c r="DG1242" s="185">
        <v>141300</v>
      </c>
      <c r="DH1242" s="185">
        <v>0</v>
      </c>
      <c r="DI1242" s="185">
        <v>30</v>
      </c>
      <c r="DJ1242" s="185">
        <v>0</v>
      </c>
      <c r="DK1242" s="185">
        <v>0</v>
      </c>
      <c r="DL1242" s="185">
        <v>152730</v>
      </c>
      <c r="DM1242" s="187">
        <v>44197</v>
      </c>
      <c r="DN1242" s="187">
        <v>44209</v>
      </c>
      <c r="DO1242" s="185">
        <v>0</v>
      </c>
      <c r="DP1242" s="185">
        <v>188400</v>
      </c>
      <c r="DQ1242" s="185">
        <v>47100</v>
      </c>
      <c r="DR1242" s="185" t="s">
        <v>2051</v>
      </c>
      <c r="DS1242" s="185" t="s">
        <v>1903</v>
      </c>
      <c r="DT1242" s="185">
        <v>188400</v>
      </c>
      <c r="DV1242" s="185" t="s">
        <v>1946</v>
      </c>
      <c r="DW1242" s="185">
        <v>4709000</v>
      </c>
      <c r="DX1242" s="185" t="s">
        <v>1896</v>
      </c>
    </row>
    <row r="1243" spans="1:128" x14ac:dyDescent="0.25">
      <c r="A1243" s="185">
        <v>30</v>
      </c>
      <c r="B1243" s="185">
        <v>1150000</v>
      </c>
      <c r="D1243" s="230">
        <v>6.9599999999999995E-2</v>
      </c>
      <c r="E1243" s="185">
        <v>80040</v>
      </c>
      <c r="F1243" s="185">
        <v>86013384</v>
      </c>
      <c r="I1243" s="185">
        <v>1367323</v>
      </c>
      <c r="J1243" s="185">
        <v>575218</v>
      </c>
      <c r="L1243" s="185">
        <v>1542783</v>
      </c>
      <c r="M1243" s="185" t="s">
        <v>2054</v>
      </c>
      <c r="N1243" s="185" t="s">
        <v>1878</v>
      </c>
      <c r="R1243" s="185" t="s">
        <v>1264</v>
      </c>
      <c r="S1243" s="185" t="s">
        <v>457</v>
      </c>
      <c r="T1243" s="185" t="s">
        <v>3887</v>
      </c>
      <c r="U1243" s="185" t="s">
        <v>682</v>
      </c>
      <c r="V1243" s="185" t="s">
        <v>1272</v>
      </c>
      <c r="W1243" s="185" t="s">
        <v>1555</v>
      </c>
      <c r="X1243" s="185" t="s">
        <v>2013</v>
      </c>
      <c r="Y1243" s="185" t="s">
        <v>1881</v>
      </c>
      <c r="Z1243" s="185" t="s">
        <v>2860</v>
      </c>
      <c r="AA1243" s="185" t="s">
        <v>1883</v>
      </c>
      <c r="AB1243" s="185" t="s">
        <v>1898</v>
      </c>
      <c r="AC1243" s="185" t="s">
        <v>6214</v>
      </c>
      <c r="AD1243" s="185" t="s">
        <v>3889</v>
      </c>
      <c r="AE1243" s="185" t="s">
        <v>1887</v>
      </c>
      <c r="AF1243" s="185" t="s">
        <v>1888</v>
      </c>
      <c r="AG1243" s="185" t="s">
        <v>1889</v>
      </c>
      <c r="AH1243" s="185" t="s">
        <v>1883</v>
      </c>
      <c r="AI1243" s="185" t="s">
        <v>1890</v>
      </c>
      <c r="AK1243" s="185" t="s">
        <v>282</v>
      </c>
      <c r="AL1243" s="185" t="s">
        <v>3214</v>
      </c>
      <c r="AM1243" s="185" t="s">
        <v>6215</v>
      </c>
      <c r="AN1243" s="185" t="s">
        <v>6215</v>
      </c>
      <c r="AP1243" s="185" t="s">
        <v>1896</v>
      </c>
      <c r="AQ1243" s="185" t="s">
        <v>1272</v>
      </c>
      <c r="AR1243" s="185" t="s">
        <v>2093</v>
      </c>
      <c r="AS1243" s="185">
        <v>1150436</v>
      </c>
      <c r="AT1243" s="185" t="s">
        <v>2093</v>
      </c>
      <c r="AV1243" s="185" t="s">
        <v>1920</v>
      </c>
      <c r="AW1243" s="185">
        <v>1150436</v>
      </c>
      <c r="AX1243" s="185">
        <v>0</v>
      </c>
      <c r="AY1243" s="185" t="s">
        <v>1899</v>
      </c>
      <c r="AZ1243" s="186">
        <v>0</v>
      </c>
      <c r="BA1243" s="231">
        <v>25</v>
      </c>
      <c r="BB1243" s="185">
        <v>0</v>
      </c>
      <c r="BD1243" s="187">
        <v>30305</v>
      </c>
      <c r="BE1243" s="187">
        <v>43010</v>
      </c>
      <c r="BF1243" s="187">
        <v>43010</v>
      </c>
      <c r="BH1243" s="187">
        <v>43740</v>
      </c>
      <c r="BI1243" s="187">
        <v>44105</v>
      </c>
      <c r="BM1243" s="185" t="s">
        <v>1900</v>
      </c>
      <c r="BN1243" s="185" t="s">
        <v>1275</v>
      </c>
      <c r="BV1243" s="185" t="s">
        <v>1901</v>
      </c>
      <c r="BW1243" s="185" t="s">
        <v>1926</v>
      </c>
      <c r="BX1243" s="185" t="s">
        <v>2025</v>
      </c>
      <c r="BY1243" s="187">
        <v>43010</v>
      </c>
      <c r="BZ1243" s="187">
        <v>44106</v>
      </c>
      <c r="CA1243" s="185">
        <v>0</v>
      </c>
      <c r="CB1243" s="185">
        <v>1150436</v>
      </c>
      <c r="CC1243" s="185">
        <v>0</v>
      </c>
      <c r="CD1243" s="185">
        <v>102854</v>
      </c>
      <c r="CE1243" s="185">
        <v>0</v>
      </c>
      <c r="CF1243" s="185">
        <v>0</v>
      </c>
      <c r="CG1243" s="185">
        <v>0</v>
      </c>
      <c r="CH1243" s="185">
        <v>0</v>
      </c>
      <c r="CI1243" s="185">
        <v>0</v>
      </c>
      <c r="CK1243" s="185">
        <v>0</v>
      </c>
      <c r="CL1243" s="185">
        <v>0</v>
      </c>
      <c r="CM1243" s="185">
        <v>0</v>
      </c>
      <c r="CN1243" s="185">
        <v>0</v>
      </c>
      <c r="CO1243" s="185">
        <v>0</v>
      </c>
      <c r="CP1243" s="185">
        <v>66098</v>
      </c>
      <c r="CQ1243" s="185">
        <v>287609</v>
      </c>
      <c r="CR1243" s="185">
        <v>0</v>
      </c>
      <c r="CS1243" s="185">
        <v>0</v>
      </c>
      <c r="CT1243" s="185">
        <v>0</v>
      </c>
      <c r="CU1243" s="185">
        <v>0</v>
      </c>
      <c r="CV1243" s="185">
        <v>0</v>
      </c>
      <c r="CW1243" s="185">
        <v>1606997</v>
      </c>
      <c r="CX1243" s="185">
        <v>157969</v>
      </c>
      <c r="CY1243" s="185">
        <v>1449028</v>
      </c>
      <c r="CZ1243" s="185" t="s">
        <v>8035</v>
      </c>
      <c r="DA1243" s="185">
        <v>133916</v>
      </c>
      <c r="DB1243" s="185">
        <v>97700</v>
      </c>
      <c r="DC1243" s="185">
        <v>138000</v>
      </c>
      <c r="DD1243" s="185">
        <v>1504000</v>
      </c>
      <c r="DE1243" s="185">
        <v>60200</v>
      </c>
      <c r="DF1243" s="185">
        <v>30100</v>
      </c>
      <c r="DG1243" s="185">
        <v>45100</v>
      </c>
      <c r="DH1243" s="185">
        <v>0</v>
      </c>
      <c r="DI1243" s="185">
        <v>30</v>
      </c>
      <c r="DJ1243" s="185">
        <v>0</v>
      </c>
      <c r="DK1243" s="185">
        <v>0</v>
      </c>
      <c r="DL1243" s="185">
        <v>0</v>
      </c>
      <c r="DM1243" s="187">
        <v>44175</v>
      </c>
      <c r="DN1243" s="187">
        <v>44196</v>
      </c>
      <c r="DO1243" s="185">
        <v>0</v>
      </c>
      <c r="DP1243" s="185">
        <v>46000</v>
      </c>
      <c r="DQ1243" s="185">
        <v>0</v>
      </c>
      <c r="DR1243" s="185" t="s">
        <v>2026</v>
      </c>
      <c r="DS1243" s="185" t="s">
        <v>1903</v>
      </c>
      <c r="DT1243" s="185">
        <v>46000</v>
      </c>
      <c r="DV1243" s="185" t="s">
        <v>2337</v>
      </c>
      <c r="DW1243" s="185">
        <v>1150000</v>
      </c>
      <c r="DX1243" s="185" t="s">
        <v>1896</v>
      </c>
    </row>
    <row r="1244" spans="1:128" x14ac:dyDescent="0.25">
      <c r="A1244" s="185">
        <v>30</v>
      </c>
      <c r="B1244" s="185">
        <v>9459000</v>
      </c>
      <c r="D1244" s="230">
        <v>5.2199999999999998E-3</v>
      </c>
      <c r="E1244" s="185">
        <v>49376</v>
      </c>
      <c r="F1244" s="185">
        <v>86041623</v>
      </c>
      <c r="I1244" s="185">
        <v>9734372</v>
      </c>
      <c r="J1244" s="185">
        <v>3310441</v>
      </c>
      <c r="L1244" s="185">
        <v>8555448</v>
      </c>
      <c r="M1244" s="185" t="s">
        <v>1947</v>
      </c>
      <c r="N1244" s="185" t="s">
        <v>2672</v>
      </c>
      <c r="Q1244" s="185" t="s">
        <v>2673</v>
      </c>
      <c r="R1244" s="185" t="s">
        <v>2674</v>
      </c>
      <c r="S1244" s="185" t="s">
        <v>148</v>
      </c>
      <c r="T1244" s="185" t="s">
        <v>128</v>
      </c>
      <c r="U1244" s="185" t="s">
        <v>682</v>
      </c>
      <c r="V1244" s="185" t="s">
        <v>311</v>
      </c>
      <c r="W1244" s="185" t="s">
        <v>7293</v>
      </c>
      <c r="X1244" s="185" t="s">
        <v>1880</v>
      </c>
      <c r="Y1244" s="185" t="s">
        <v>1987</v>
      </c>
      <c r="Z1244" s="185" t="s">
        <v>1950</v>
      </c>
      <c r="AA1244" s="185" t="s">
        <v>1883</v>
      </c>
      <c r="AB1244" s="185" t="s">
        <v>1898</v>
      </c>
      <c r="AC1244" s="185" t="s">
        <v>7294</v>
      </c>
      <c r="AD1244" s="185" t="s">
        <v>1952</v>
      </c>
      <c r="AE1244" s="185" t="s">
        <v>1887</v>
      </c>
      <c r="AF1244" s="185" t="s">
        <v>1888</v>
      </c>
      <c r="AG1244" s="185" t="s">
        <v>1889</v>
      </c>
      <c r="AH1244" s="185" t="s">
        <v>1883</v>
      </c>
      <c r="AI1244" s="185" t="s">
        <v>1890</v>
      </c>
      <c r="AK1244" s="185" t="s">
        <v>7295</v>
      </c>
      <c r="AL1244" s="185" t="s">
        <v>1124</v>
      </c>
      <c r="AM1244" s="185" t="s">
        <v>7296</v>
      </c>
      <c r="AN1244" s="185" t="s">
        <v>7297</v>
      </c>
      <c r="AO1244" s="185" t="s">
        <v>2171</v>
      </c>
      <c r="AP1244" s="185" t="s">
        <v>1896</v>
      </c>
      <c r="AQ1244" s="185" t="s">
        <v>311</v>
      </c>
      <c r="AR1244" s="185" t="s">
        <v>523</v>
      </c>
      <c r="AS1244" s="185">
        <v>6305602</v>
      </c>
      <c r="AT1244" s="185" t="s">
        <v>523</v>
      </c>
      <c r="AV1244" s="185" t="s">
        <v>1920</v>
      </c>
      <c r="AW1244" s="185">
        <v>6305602</v>
      </c>
      <c r="AX1244" s="185">
        <v>0</v>
      </c>
      <c r="AY1244" s="185" t="s">
        <v>2680</v>
      </c>
      <c r="AZ1244" s="186">
        <v>50</v>
      </c>
      <c r="BA1244" s="231">
        <v>8</v>
      </c>
      <c r="BB1244" s="185">
        <v>0</v>
      </c>
      <c r="BD1244" s="187">
        <v>26841</v>
      </c>
      <c r="BE1244" s="187">
        <v>43875</v>
      </c>
      <c r="BF1244" s="187">
        <v>43875</v>
      </c>
      <c r="BH1244" s="187">
        <v>43875</v>
      </c>
      <c r="BI1244" s="187">
        <v>44240</v>
      </c>
      <c r="BO1244" s="185" t="s">
        <v>1969</v>
      </c>
      <c r="BR1244" s="185" t="s">
        <v>1970</v>
      </c>
      <c r="BV1244" s="185" t="s">
        <v>1901</v>
      </c>
      <c r="BW1244" s="185" t="s">
        <v>1896</v>
      </c>
      <c r="BX1244" s="185" t="s">
        <v>2681</v>
      </c>
      <c r="BY1244" s="187">
        <v>43875</v>
      </c>
      <c r="BZ1244" s="187">
        <v>44241</v>
      </c>
      <c r="CA1244" s="185">
        <v>0</v>
      </c>
      <c r="CB1244" s="185">
        <v>6305602</v>
      </c>
      <c r="CC1244" s="185">
        <v>0</v>
      </c>
      <c r="CD1244" s="185">
        <v>0</v>
      </c>
      <c r="CE1244" s="185">
        <v>3152900</v>
      </c>
      <c r="CF1244" s="185">
        <v>0</v>
      </c>
      <c r="CG1244" s="185">
        <v>0</v>
      </c>
      <c r="CH1244" s="185">
        <v>0</v>
      </c>
      <c r="CI1244" s="185">
        <v>0</v>
      </c>
      <c r="CK1244" s="185">
        <v>0</v>
      </c>
      <c r="CL1244" s="185">
        <v>0</v>
      </c>
      <c r="CM1244" s="185">
        <v>0</v>
      </c>
      <c r="CN1244" s="185">
        <v>0</v>
      </c>
      <c r="CO1244" s="185">
        <v>0</v>
      </c>
      <c r="CP1244" s="185">
        <v>0</v>
      </c>
      <c r="CQ1244" s="185">
        <v>504448</v>
      </c>
      <c r="CR1244" s="185">
        <v>0</v>
      </c>
      <c r="CS1244" s="185">
        <v>0</v>
      </c>
      <c r="CT1244" s="185">
        <v>0</v>
      </c>
      <c r="CU1244" s="185">
        <v>0</v>
      </c>
      <c r="CV1244" s="185">
        <v>0</v>
      </c>
      <c r="CW1244" s="185">
        <v>9962950</v>
      </c>
      <c r="CX1244" s="185">
        <v>1930798</v>
      </c>
      <c r="CY1244" s="185">
        <v>8032152</v>
      </c>
      <c r="CZ1244" s="185" t="s">
        <v>8035</v>
      </c>
      <c r="DA1244" s="185">
        <v>830246</v>
      </c>
      <c r="DB1244" s="185">
        <v>804000</v>
      </c>
      <c r="DC1244" s="185">
        <v>1135100</v>
      </c>
      <c r="DD1244" s="185">
        <v>9963000</v>
      </c>
      <c r="DE1244" s="185">
        <v>398500</v>
      </c>
      <c r="DF1244" s="185">
        <v>199300</v>
      </c>
      <c r="DG1244" s="185">
        <v>298900</v>
      </c>
      <c r="DH1244" s="185">
        <v>0</v>
      </c>
      <c r="DI1244" s="185">
        <v>30</v>
      </c>
      <c r="DJ1244" s="185">
        <v>0</v>
      </c>
      <c r="DK1244" s="185">
        <v>0</v>
      </c>
      <c r="DL1244" s="185">
        <v>606473</v>
      </c>
      <c r="DM1244" s="187">
        <v>44326</v>
      </c>
      <c r="DN1244" s="187">
        <v>44347</v>
      </c>
      <c r="DO1244" s="185">
        <v>0</v>
      </c>
      <c r="DP1244" s="185">
        <v>378400</v>
      </c>
      <c r="DQ1244" s="185">
        <v>94600</v>
      </c>
      <c r="DR1244" s="185" t="s">
        <v>1888</v>
      </c>
      <c r="DS1244" s="185" t="s">
        <v>1887</v>
      </c>
      <c r="DT1244" s="185">
        <v>378400</v>
      </c>
      <c r="DV1244" s="185" t="s">
        <v>1961</v>
      </c>
      <c r="DW1244" s="185">
        <v>9459000</v>
      </c>
      <c r="DX1244" s="185" t="s">
        <v>1896</v>
      </c>
    </row>
    <row r="1245" spans="1:128" x14ac:dyDescent="0.25">
      <c r="A1245" s="185">
        <v>30</v>
      </c>
      <c r="B1245" s="185">
        <v>0</v>
      </c>
      <c r="D1245" s="230">
        <v>6.9599999999999995E-2</v>
      </c>
      <c r="E1245" s="185">
        <v>0</v>
      </c>
      <c r="F1245" s="185">
        <v>86057103</v>
      </c>
      <c r="I1245" s="185">
        <v>0</v>
      </c>
      <c r="J1245" s="185">
        <v>35152</v>
      </c>
      <c r="L1245" s="185">
        <v>80835</v>
      </c>
      <c r="M1245" s="185" t="s">
        <v>2054</v>
      </c>
      <c r="N1245" s="185" t="s">
        <v>1878</v>
      </c>
      <c r="R1245" s="185" t="s">
        <v>2082</v>
      </c>
      <c r="S1245" s="185" t="s">
        <v>457</v>
      </c>
      <c r="T1245" s="185" t="s">
        <v>3887</v>
      </c>
      <c r="U1245" s="185" t="s">
        <v>682</v>
      </c>
      <c r="V1245" s="185" t="s">
        <v>1272</v>
      </c>
      <c r="W1245" s="185" t="s">
        <v>7769</v>
      </c>
      <c r="X1245" s="185" t="s">
        <v>2013</v>
      </c>
      <c r="Y1245" s="185" t="s">
        <v>1987</v>
      </c>
      <c r="Z1245" s="185" t="s">
        <v>2860</v>
      </c>
      <c r="AA1245" s="185" t="s">
        <v>1883</v>
      </c>
      <c r="AB1245" s="185" t="s">
        <v>1898</v>
      </c>
      <c r="AC1245" s="185" t="s">
        <v>7770</v>
      </c>
      <c r="AD1245" s="185" t="s">
        <v>3889</v>
      </c>
      <c r="AE1245" s="185" t="s">
        <v>1887</v>
      </c>
      <c r="AF1245" s="185" t="s">
        <v>1888</v>
      </c>
      <c r="AG1245" s="185" t="s">
        <v>1889</v>
      </c>
      <c r="AH1245" s="185" t="s">
        <v>1883</v>
      </c>
      <c r="AI1245" s="185" t="s">
        <v>1890</v>
      </c>
      <c r="AK1245" s="185" t="s">
        <v>2432</v>
      </c>
      <c r="AL1245" s="185" t="s">
        <v>1954</v>
      </c>
      <c r="AM1245" s="185" t="s">
        <v>3378</v>
      </c>
      <c r="AN1245" s="185" t="s">
        <v>3378</v>
      </c>
      <c r="AP1245" s="185" t="s">
        <v>1896</v>
      </c>
      <c r="AQ1245" s="185" t="s">
        <v>1272</v>
      </c>
      <c r="AR1245" s="185" t="s">
        <v>2093</v>
      </c>
      <c r="AS1245" s="185">
        <v>1150436</v>
      </c>
      <c r="AT1245" s="185" t="s">
        <v>2093</v>
      </c>
      <c r="AV1245" s="185" t="s">
        <v>1920</v>
      </c>
      <c r="AW1245" s="185">
        <v>1150436</v>
      </c>
      <c r="AX1245" s="185">
        <v>0</v>
      </c>
      <c r="AY1245" s="185" t="s">
        <v>1899</v>
      </c>
      <c r="AZ1245" s="186">
        <v>0</v>
      </c>
      <c r="BA1245" s="231">
        <v>25</v>
      </c>
      <c r="BB1245" s="185">
        <v>0</v>
      </c>
      <c r="BD1245" s="187">
        <v>28649</v>
      </c>
      <c r="BE1245" s="187">
        <v>44175</v>
      </c>
      <c r="BF1245" t="s">
        <v>7771</v>
      </c>
      <c r="BG1245" s="187">
        <v>44195</v>
      </c>
      <c r="BH1245" s="187">
        <v>44175</v>
      </c>
      <c r="BM1245" s="185" t="s">
        <v>1900</v>
      </c>
      <c r="BN1245" s="185" t="s">
        <v>1275</v>
      </c>
      <c r="BV1245" s="185" t="s">
        <v>1901</v>
      </c>
      <c r="BW1245" s="185" t="s">
        <v>1896</v>
      </c>
      <c r="BX1245" s="185" t="s">
        <v>2094</v>
      </c>
      <c r="BY1245" s="187">
        <v>44175</v>
      </c>
      <c r="BZ1245" s="187">
        <v>44175</v>
      </c>
      <c r="CA1245" s="185">
        <v>0</v>
      </c>
      <c r="CB1245" s="185">
        <v>0</v>
      </c>
      <c r="CC1245" s="185">
        <v>0</v>
      </c>
      <c r="CD1245" s="185">
        <v>0</v>
      </c>
      <c r="CE1245" s="185">
        <v>0</v>
      </c>
      <c r="CF1245" s="185">
        <v>0</v>
      </c>
      <c r="CG1245" s="185">
        <v>0</v>
      </c>
      <c r="CH1245" s="185">
        <v>0</v>
      </c>
      <c r="CI1245" s="185">
        <v>0</v>
      </c>
      <c r="CK1245" s="185">
        <v>0</v>
      </c>
      <c r="CL1245" s="185">
        <v>0</v>
      </c>
      <c r="CM1245" s="185">
        <v>0</v>
      </c>
      <c r="CN1245" s="185">
        <v>0</v>
      </c>
      <c r="CO1245" s="185">
        <v>0</v>
      </c>
      <c r="CP1245" s="185">
        <v>0</v>
      </c>
      <c r="CQ1245" s="185">
        <v>0</v>
      </c>
      <c r="CR1245" s="185">
        <v>0</v>
      </c>
      <c r="CS1245" s="185">
        <v>0</v>
      </c>
      <c r="CT1245" s="185">
        <v>0</v>
      </c>
      <c r="CU1245" s="185">
        <v>0</v>
      </c>
      <c r="CV1245" s="185">
        <v>0</v>
      </c>
      <c r="CW1245" s="185">
        <v>0</v>
      </c>
      <c r="CX1245" s="185">
        <v>0</v>
      </c>
      <c r="CY1245" s="185">
        <v>0</v>
      </c>
      <c r="CZ1245" s="185" t="s">
        <v>8035</v>
      </c>
      <c r="DA1245" s="185">
        <v>0</v>
      </c>
      <c r="DB1245" s="185">
        <v>0</v>
      </c>
      <c r="DC1245" s="185">
        <v>0</v>
      </c>
      <c r="DD1245" s="185">
        <v>0</v>
      </c>
      <c r="DE1245" s="185">
        <v>0</v>
      </c>
      <c r="DF1245" s="185">
        <v>0</v>
      </c>
      <c r="DG1245" s="185">
        <v>0</v>
      </c>
      <c r="DH1245" s="185">
        <v>0</v>
      </c>
      <c r="DI1245" s="185">
        <v>30</v>
      </c>
      <c r="DJ1245" s="185">
        <v>0</v>
      </c>
      <c r="DK1245" s="185">
        <v>0</v>
      </c>
      <c r="DL1245" s="185">
        <v>0</v>
      </c>
      <c r="DM1245" s="187">
        <v>44175</v>
      </c>
      <c r="DN1245" s="187">
        <v>44176</v>
      </c>
      <c r="DO1245" s="185">
        <v>0</v>
      </c>
      <c r="DP1245" s="185">
        <v>0</v>
      </c>
      <c r="DQ1245" s="185">
        <v>0</v>
      </c>
      <c r="DR1245" s="185" t="s">
        <v>2026</v>
      </c>
      <c r="DS1245" s="185" t="s">
        <v>1887</v>
      </c>
      <c r="DT1245" s="185">
        <v>0</v>
      </c>
      <c r="DV1245" s="185" t="s">
        <v>2337</v>
      </c>
      <c r="DW1245" s="185">
        <v>0</v>
      </c>
      <c r="DX1245" s="185" t="s">
        <v>1896</v>
      </c>
    </row>
    <row r="1246" spans="1:128" x14ac:dyDescent="0.25">
      <c r="A1246" s="185">
        <v>30</v>
      </c>
      <c r="B1246" s="185">
        <v>2722000</v>
      </c>
      <c r="D1246" s="230">
        <v>5.2199999999999998E-3</v>
      </c>
      <c r="E1246" s="185">
        <v>14209</v>
      </c>
      <c r="F1246" s="185">
        <v>86061230</v>
      </c>
      <c r="I1246" s="185">
        <v>2801291</v>
      </c>
      <c r="J1246" s="185">
        <v>952666</v>
      </c>
      <c r="L1246" s="185">
        <v>3160844</v>
      </c>
      <c r="M1246" s="185" t="s">
        <v>1997</v>
      </c>
      <c r="N1246" s="185" t="s">
        <v>1962</v>
      </c>
      <c r="R1246" s="185" t="s">
        <v>1879</v>
      </c>
      <c r="S1246" s="185" t="s">
        <v>778</v>
      </c>
      <c r="T1246" s="185" t="s">
        <v>1520</v>
      </c>
      <c r="U1246" s="185" t="s">
        <v>682</v>
      </c>
      <c r="V1246" s="185" t="s">
        <v>2012</v>
      </c>
      <c r="W1246" s="185" t="s">
        <v>1521</v>
      </c>
      <c r="X1246" s="185" t="s">
        <v>1999</v>
      </c>
      <c r="Y1246" s="185" t="s">
        <v>1881</v>
      </c>
      <c r="Z1246" s="185" t="s">
        <v>2000</v>
      </c>
      <c r="AA1246" s="185" t="s">
        <v>1883</v>
      </c>
      <c r="AB1246" s="185" t="s">
        <v>2001</v>
      </c>
      <c r="AC1246" s="185" t="s">
        <v>6216</v>
      </c>
      <c r="AD1246" s="185" t="s">
        <v>6073</v>
      </c>
      <c r="AE1246" s="185" t="s">
        <v>1887</v>
      </c>
      <c r="AF1246" s="185" t="s">
        <v>1888</v>
      </c>
      <c r="AG1246" s="185" t="s">
        <v>1889</v>
      </c>
      <c r="AH1246" s="185" t="s">
        <v>1883</v>
      </c>
      <c r="AI1246" s="185" t="s">
        <v>1890</v>
      </c>
      <c r="AK1246" s="185" t="s">
        <v>2075</v>
      </c>
      <c r="AL1246" s="185" t="s">
        <v>2030</v>
      </c>
      <c r="AM1246" s="185" t="s">
        <v>6217</v>
      </c>
      <c r="AN1246" s="185" t="s">
        <v>1894</v>
      </c>
      <c r="AO1246" s="185" t="s">
        <v>2835</v>
      </c>
      <c r="AP1246" s="185" t="s">
        <v>1896</v>
      </c>
      <c r="AQ1246" s="185" t="s">
        <v>2012</v>
      </c>
      <c r="AR1246" s="185" t="s">
        <v>2021</v>
      </c>
      <c r="AS1246" s="185">
        <v>2721902</v>
      </c>
      <c r="AT1246" s="185" t="s">
        <v>2021</v>
      </c>
      <c r="AV1246" s="185" t="s">
        <v>1920</v>
      </c>
      <c r="AW1246" s="185">
        <v>2721902</v>
      </c>
      <c r="AX1246" s="185">
        <v>0</v>
      </c>
      <c r="AY1246" s="185" t="s">
        <v>1968</v>
      </c>
      <c r="AZ1246" s="186">
        <v>0</v>
      </c>
      <c r="BA1246" s="231">
        <v>10</v>
      </c>
      <c r="BB1246" s="185">
        <v>0</v>
      </c>
      <c r="BD1246" s="187">
        <v>29085</v>
      </c>
      <c r="BE1246" s="187">
        <v>42958</v>
      </c>
      <c r="BF1246" s="187">
        <v>42958</v>
      </c>
      <c r="BH1246" s="187">
        <v>43323</v>
      </c>
      <c r="BI1246" s="187">
        <v>43687</v>
      </c>
      <c r="BO1246" s="185" t="s">
        <v>1969</v>
      </c>
      <c r="BR1246" s="185" t="s">
        <v>1970</v>
      </c>
      <c r="BV1246" s="185" t="s">
        <v>1901</v>
      </c>
      <c r="BW1246" s="185" t="s">
        <v>1926</v>
      </c>
      <c r="BX1246" s="185" t="s">
        <v>1902</v>
      </c>
      <c r="BY1246" s="187">
        <v>42958</v>
      </c>
      <c r="BZ1246" s="187">
        <v>44054</v>
      </c>
      <c r="CA1246" s="185">
        <v>0</v>
      </c>
      <c r="CB1246" s="185">
        <v>2721902</v>
      </c>
      <c r="CC1246" s="185">
        <v>0</v>
      </c>
      <c r="CD1246" s="185">
        <v>0</v>
      </c>
      <c r="CE1246" s="185">
        <v>0</v>
      </c>
      <c r="CF1246" s="185">
        <v>0</v>
      </c>
      <c r="CG1246" s="185">
        <v>0</v>
      </c>
      <c r="CH1246" s="185">
        <v>0</v>
      </c>
      <c r="CI1246" s="185">
        <v>0</v>
      </c>
      <c r="CK1246" s="185">
        <v>0</v>
      </c>
      <c r="CL1246" s="185">
        <v>0</v>
      </c>
      <c r="CM1246" s="185">
        <v>0</v>
      </c>
      <c r="CN1246" s="185">
        <v>0</v>
      </c>
      <c r="CO1246" s="185">
        <v>0</v>
      </c>
      <c r="CP1246" s="185">
        <v>0</v>
      </c>
      <c r="CQ1246" s="185">
        <v>272190</v>
      </c>
      <c r="CR1246" s="185">
        <v>0</v>
      </c>
      <c r="CS1246" s="185">
        <v>0</v>
      </c>
      <c r="CT1246" s="185">
        <v>0</v>
      </c>
      <c r="CU1246" s="185">
        <v>0</v>
      </c>
      <c r="CV1246" s="185">
        <v>0</v>
      </c>
      <c r="CW1246" s="185">
        <v>2994092</v>
      </c>
      <c r="CX1246" s="185">
        <v>665280</v>
      </c>
      <c r="CY1246" s="185">
        <v>2328812</v>
      </c>
      <c r="CZ1246" s="185" t="s">
        <v>8035</v>
      </c>
      <c r="DA1246" s="185">
        <v>249508</v>
      </c>
      <c r="DB1246" s="185">
        <v>231400</v>
      </c>
      <c r="DC1246" s="185">
        <v>326600</v>
      </c>
      <c r="DD1246" s="185">
        <v>2994000</v>
      </c>
      <c r="DE1246" s="185">
        <v>119800</v>
      </c>
      <c r="DF1246" s="185">
        <v>59900</v>
      </c>
      <c r="DG1246" s="185">
        <v>89800</v>
      </c>
      <c r="DH1246" s="185">
        <v>0</v>
      </c>
      <c r="DI1246" s="185">
        <v>30</v>
      </c>
      <c r="DJ1246" s="185">
        <v>0</v>
      </c>
      <c r="DK1246" s="185">
        <v>0</v>
      </c>
      <c r="DL1246" s="185">
        <v>0</v>
      </c>
      <c r="DM1246" s="187">
        <v>44197</v>
      </c>
      <c r="DN1246" s="187">
        <v>44217</v>
      </c>
      <c r="DO1246" s="185">
        <v>0</v>
      </c>
      <c r="DP1246" s="185">
        <v>108900</v>
      </c>
      <c r="DQ1246" s="185">
        <v>0</v>
      </c>
      <c r="DR1246" s="185" t="s">
        <v>2009</v>
      </c>
      <c r="DS1246" s="185" t="s">
        <v>1903</v>
      </c>
      <c r="DT1246" s="185">
        <v>108900</v>
      </c>
      <c r="DV1246" s="185" t="s">
        <v>2010</v>
      </c>
      <c r="DW1246" s="185">
        <v>2722000</v>
      </c>
      <c r="DX1246" s="185" t="s">
        <v>1896</v>
      </c>
    </row>
    <row r="1247" spans="1:128" x14ac:dyDescent="0.25">
      <c r="A1247" s="185">
        <v>30</v>
      </c>
      <c r="B1247" s="185">
        <v>3407000</v>
      </c>
      <c r="D1247" s="230">
        <v>2.436E-2</v>
      </c>
      <c r="E1247" s="185">
        <v>82995</v>
      </c>
      <c r="F1247" s="185">
        <v>86065728</v>
      </c>
      <c r="I1247" s="185">
        <v>3506798</v>
      </c>
      <c r="J1247" s="185">
        <v>1192595</v>
      </c>
      <c r="L1247" s="185">
        <v>3799031</v>
      </c>
      <c r="M1247" s="185" t="s">
        <v>1947</v>
      </c>
      <c r="N1247" s="185" t="s">
        <v>1962</v>
      </c>
      <c r="R1247" s="185" t="s">
        <v>1879</v>
      </c>
      <c r="S1247" s="185" t="s">
        <v>148</v>
      </c>
      <c r="T1247" s="185" t="s">
        <v>476</v>
      </c>
      <c r="U1247" s="185" t="s">
        <v>682</v>
      </c>
      <c r="V1247" s="185" t="s">
        <v>1963</v>
      </c>
      <c r="W1247" s="185" t="s">
        <v>1609</v>
      </c>
      <c r="X1247" s="185" t="s">
        <v>2138</v>
      </c>
      <c r="Y1247" s="185" t="s">
        <v>2268</v>
      </c>
      <c r="Z1247" s="185" t="s">
        <v>1950</v>
      </c>
      <c r="AA1247" s="185" t="s">
        <v>1883</v>
      </c>
      <c r="AB1247" s="185" t="s">
        <v>1898</v>
      </c>
      <c r="AC1247" s="185" t="s">
        <v>6218</v>
      </c>
      <c r="AD1247" s="185" t="s">
        <v>2279</v>
      </c>
      <c r="AE1247" s="185" t="s">
        <v>1887</v>
      </c>
      <c r="AF1247" s="185" t="s">
        <v>1888</v>
      </c>
      <c r="AG1247" s="185" t="s">
        <v>1889</v>
      </c>
      <c r="AH1247" s="185" t="s">
        <v>1883</v>
      </c>
      <c r="AI1247" s="185" t="s">
        <v>1890</v>
      </c>
      <c r="AK1247" s="185" t="s">
        <v>4906</v>
      </c>
      <c r="AL1247" s="185" t="s">
        <v>2402</v>
      </c>
      <c r="AM1247" s="185" t="s">
        <v>6219</v>
      </c>
      <c r="AN1247" s="185" t="s">
        <v>6220</v>
      </c>
      <c r="AO1247" s="185" t="s">
        <v>2119</v>
      </c>
      <c r="AP1247" s="185" t="s">
        <v>1896</v>
      </c>
      <c r="AQ1247" s="185" t="s">
        <v>1963</v>
      </c>
      <c r="AR1247" s="185" t="s">
        <v>2147</v>
      </c>
      <c r="AS1247" s="185">
        <v>3407415</v>
      </c>
      <c r="AT1247" s="185" t="s">
        <v>2147</v>
      </c>
      <c r="AV1247" s="185" t="s">
        <v>1920</v>
      </c>
      <c r="AW1247" s="185">
        <v>3407415</v>
      </c>
      <c r="AX1247" s="185">
        <v>0</v>
      </c>
      <c r="AY1247" s="185" t="s">
        <v>1968</v>
      </c>
      <c r="AZ1247" s="186">
        <v>0</v>
      </c>
      <c r="BA1247" s="231">
        <v>12</v>
      </c>
      <c r="BB1247" s="185">
        <v>0</v>
      </c>
      <c r="BD1247" s="187">
        <v>29508</v>
      </c>
      <c r="BE1247" s="187">
        <v>43104</v>
      </c>
      <c r="BF1247" s="187">
        <v>43104</v>
      </c>
      <c r="BH1247" s="187">
        <v>43104</v>
      </c>
      <c r="BI1247" s="187">
        <v>43468</v>
      </c>
      <c r="BO1247" s="185" t="s">
        <v>1969</v>
      </c>
      <c r="BR1247" s="185" t="s">
        <v>1970</v>
      </c>
      <c r="BV1247" s="185" t="s">
        <v>1901</v>
      </c>
      <c r="BW1247" s="185" t="s">
        <v>1926</v>
      </c>
      <c r="BX1247" s="185" t="s">
        <v>1902</v>
      </c>
      <c r="BY1247" s="187">
        <v>43104</v>
      </c>
      <c r="BZ1247" s="187">
        <v>44200</v>
      </c>
      <c r="CA1247" s="185">
        <v>0</v>
      </c>
      <c r="CB1247" s="185">
        <v>3407415</v>
      </c>
      <c r="CC1247" s="185">
        <v>0</v>
      </c>
      <c r="CD1247" s="185">
        <v>0</v>
      </c>
      <c r="CE1247" s="185">
        <v>0</v>
      </c>
      <c r="CF1247" s="185">
        <v>0</v>
      </c>
      <c r="CG1247" s="185">
        <v>0</v>
      </c>
      <c r="CH1247" s="185">
        <v>0</v>
      </c>
      <c r="CI1247" s="185">
        <v>0</v>
      </c>
      <c r="CK1247" s="185">
        <v>0</v>
      </c>
      <c r="CL1247" s="185">
        <v>0</v>
      </c>
      <c r="CM1247" s="185">
        <v>0</v>
      </c>
      <c r="CN1247" s="185">
        <v>0</v>
      </c>
      <c r="CO1247" s="185">
        <v>0</v>
      </c>
      <c r="CP1247" s="185">
        <v>0</v>
      </c>
      <c r="CQ1247" s="185">
        <v>408890</v>
      </c>
      <c r="CR1247" s="185">
        <v>0</v>
      </c>
      <c r="CS1247" s="185">
        <v>0</v>
      </c>
      <c r="CT1247" s="185">
        <v>0</v>
      </c>
      <c r="CU1247" s="185">
        <v>0</v>
      </c>
      <c r="CV1247" s="185">
        <v>0</v>
      </c>
      <c r="CW1247" s="185">
        <v>3816305</v>
      </c>
      <c r="CX1247" s="185">
        <v>452971</v>
      </c>
      <c r="CY1247" s="185">
        <v>3363334</v>
      </c>
      <c r="CZ1247" s="185" t="s">
        <v>8035</v>
      </c>
      <c r="DA1247" s="185">
        <v>318025</v>
      </c>
      <c r="DB1247" s="185">
        <v>289600</v>
      </c>
      <c r="DC1247" s="185">
        <v>408800</v>
      </c>
      <c r="DD1247" s="185">
        <v>3816000</v>
      </c>
      <c r="DE1247" s="185">
        <v>152600</v>
      </c>
      <c r="DF1247" s="185">
        <v>76300</v>
      </c>
      <c r="DG1247" s="185">
        <v>114500</v>
      </c>
      <c r="DH1247" s="185">
        <v>0</v>
      </c>
      <c r="DI1247" s="185">
        <v>30</v>
      </c>
      <c r="DJ1247" s="185">
        <v>0</v>
      </c>
      <c r="DK1247" s="185">
        <v>0</v>
      </c>
      <c r="DL1247" s="185">
        <v>0</v>
      </c>
      <c r="DM1247" s="187">
        <v>43551</v>
      </c>
      <c r="DN1247" s="187">
        <v>43571</v>
      </c>
      <c r="DO1247" s="185">
        <v>0</v>
      </c>
      <c r="DP1247" s="185">
        <v>136300</v>
      </c>
      <c r="DQ1247" s="185">
        <v>0</v>
      </c>
      <c r="DR1247" s="185" t="s">
        <v>1946</v>
      </c>
      <c r="DS1247" s="185" t="s">
        <v>2026</v>
      </c>
      <c r="DT1247" s="185">
        <v>136300</v>
      </c>
      <c r="DV1247" s="185" t="s">
        <v>1961</v>
      </c>
      <c r="DW1247" s="185">
        <v>3407000</v>
      </c>
      <c r="DX1247" s="185" t="s">
        <v>1896</v>
      </c>
    </row>
    <row r="1248" spans="1:128" x14ac:dyDescent="0.25">
      <c r="A1248" s="185">
        <v>30</v>
      </c>
      <c r="B1248" s="185">
        <v>0</v>
      </c>
      <c r="D1248" s="230">
        <v>5.2199999999999998E-3</v>
      </c>
      <c r="E1248" s="185">
        <v>0</v>
      </c>
      <c r="F1248" s="185">
        <v>86072883</v>
      </c>
      <c r="I1248" s="185">
        <v>0</v>
      </c>
      <c r="J1248" s="185">
        <v>921361</v>
      </c>
      <c r="L1248" s="185">
        <v>1120101</v>
      </c>
      <c r="M1248" s="185" t="s">
        <v>1889</v>
      </c>
      <c r="N1248" s="185" t="s">
        <v>2044</v>
      </c>
      <c r="R1248" s="185" t="s">
        <v>2082</v>
      </c>
      <c r="S1248" s="185" t="s">
        <v>306</v>
      </c>
      <c r="T1248" s="185" t="s">
        <v>306</v>
      </c>
      <c r="U1248" s="185" t="s">
        <v>3046</v>
      </c>
      <c r="V1248" s="185" t="s">
        <v>1949</v>
      </c>
      <c r="W1248" s="185" t="s">
        <v>1665</v>
      </c>
      <c r="X1248" s="185" t="s">
        <v>2407</v>
      </c>
      <c r="Y1248" s="185" t="s">
        <v>2268</v>
      </c>
      <c r="Z1248" s="185" t="s">
        <v>1909</v>
      </c>
      <c r="AA1248" s="185" t="s">
        <v>1883</v>
      </c>
      <c r="AB1248" s="185" t="s">
        <v>1883</v>
      </c>
      <c r="AC1248" s="185" t="s">
        <v>6221</v>
      </c>
      <c r="AD1248" s="185" t="s">
        <v>1989</v>
      </c>
      <c r="AE1248" s="185" t="s">
        <v>1903</v>
      </c>
      <c r="AF1248" s="185" t="s">
        <v>1888</v>
      </c>
      <c r="AG1248" s="185" t="s">
        <v>1911</v>
      </c>
      <c r="AH1248" s="185" t="s">
        <v>1912</v>
      </c>
      <c r="AI1248" s="185" t="s">
        <v>1890</v>
      </c>
      <c r="AK1248" s="185" t="s">
        <v>6222</v>
      </c>
      <c r="AL1248" s="185" t="s">
        <v>4688</v>
      </c>
      <c r="AM1248" s="185" t="s">
        <v>6223</v>
      </c>
      <c r="AN1248" s="185" t="s">
        <v>4878</v>
      </c>
      <c r="AO1248" s="185" t="s">
        <v>3975</v>
      </c>
      <c r="AP1248" s="185" t="s">
        <v>1896</v>
      </c>
      <c r="AQ1248" s="185" t="s">
        <v>1949</v>
      </c>
      <c r="AR1248" s="185" t="s">
        <v>2620</v>
      </c>
      <c r="AS1248" s="185">
        <v>1842722</v>
      </c>
      <c r="AT1248" s="185" t="s">
        <v>2620</v>
      </c>
      <c r="AV1248" s="185" t="s">
        <v>1920</v>
      </c>
      <c r="AW1248" s="185">
        <v>1842722</v>
      </c>
      <c r="AX1248" s="185">
        <v>0</v>
      </c>
      <c r="AY1248" s="185" t="s">
        <v>2050</v>
      </c>
      <c r="AZ1248" s="186">
        <v>0</v>
      </c>
      <c r="BA1248" s="231">
        <v>0</v>
      </c>
      <c r="BB1248" s="185">
        <v>0</v>
      </c>
      <c r="BD1248" s="187">
        <v>30144</v>
      </c>
      <c r="BE1248" s="187">
        <v>42828</v>
      </c>
      <c r="BF1248" s="187">
        <v>42828</v>
      </c>
      <c r="BH1248" s="187">
        <v>43558</v>
      </c>
      <c r="BI1248" s="187">
        <v>43923</v>
      </c>
      <c r="BM1248" s="185" t="s">
        <v>1900</v>
      </c>
      <c r="BN1248" s="185" t="s">
        <v>1275</v>
      </c>
      <c r="BV1248" s="185" t="s">
        <v>1901</v>
      </c>
      <c r="BW1248" s="185" t="s">
        <v>1926</v>
      </c>
      <c r="BX1248" s="185" t="s">
        <v>2094</v>
      </c>
      <c r="BY1248" s="187">
        <v>42828</v>
      </c>
      <c r="BZ1248" s="187">
        <v>43924</v>
      </c>
      <c r="CA1248" s="185">
        <v>0</v>
      </c>
      <c r="CB1248" s="185">
        <v>0</v>
      </c>
      <c r="CC1248" s="185">
        <v>0</v>
      </c>
      <c r="CD1248" s="185">
        <v>0</v>
      </c>
      <c r="CE1248" s="185">
        <v>0</v>
      </c>
      <c r="CF1248" s="185">
        <v>0</v>
      </c>
      <c r="CG1248" s="185">
        <v>0</v>
      </c>
      <c r="CH1248" s="185">
        <v>0</v>
      </c>
      <c r="CI1248" s="185">
        <v>0</v>
      </c>
      <c r="CK1248" s="185">
        <v>0</v>
      </c>
      <c r="CL1248" s="185">
        <v>0</v>
      </c>
      <c r="CM1248" s="185">
        <v>0</v>
      </c>
      <c r="CN1248" s="185">
        <v>0</v>
      </c>
      <c r="CO1248" s="185">
        <v>0</v>
      </c>
      <c r="CP1248" s="185">
        <v>0</v>
      </c>
      <c r="CQ1248" s="185">
        <v>0</v>
      </c>
      <c r="CR1248" s="185">
        <v>0</v>
      </c>
      <c r="CS1248" s="185">
        <v>0</v>
      </c>
      <c r="CT1248" s="185">
        <v>0</v>
      </c>
      <c r="CU1248" s="185">
        <v>0</v>
      </c>
      <c r="CV1248" s="185">
        <v>0</v>
      </c>
      <c r="CW1248" s="185">
        <v>0</v>
      </c>
      <c r="CX1248" s="185">
        <v>0</v>
      </c>
      <c r="CY1248" s="185">
        <v>0</v>
      </c>
      <c r="CZ1248" s="185" t="s">
        <v>8035</v>
      </c>
      <c r="DA1248" s="185">
        <v>0</v>
      </c>
      <c r="DB1248" s="185">
        <v>0</v>
      </c>
      <c r="DC1248" s="185">
        <v>0</v>
      </c>
      <c r="DD1248" s="185">
        <v>0</v>
      </c>
      <c r="DE1248" s="185">
        <v>0</v>
      </c>
      <c r="DF1248" s="185">
        <v>0</v>
      </c>
      <c r="DG1248" s="185">
        <v>0</v>
      </c>
      <c r="DH1248" s="185">
        <v>0</v>
      </c>
      <c r="DI1248" s="185">
        <v>30</v>
      </c>
      <c r="DJ1248" s="185">
        <v>0</v>
      </c>
      <c r="DK1248" s="185">
        <v>0</v>
      </c>
      <c r="DL1248" s="185">
        <v>0</v>
      </c>
      <c r="DM1248" s="187">
        <v>43934</v>
      </c>
      <c r="DN1248" s="187">
        <v>43955</v>
      </c>
      <c r="DO1248" s="185">
        <v>0</v>
      </c>
      <c r="DP1248" s="185">
        <v>0</v>
      </c>
      <c r="DQ1248" s="185">
        <v>0</v>
      </c>
      <c r="DR1248" s="185" t="s">
        <v>2074</v>
      </c>
      <c r="DS1248" s="185" t="s">
        <v>2026</v>
      </c>
      <c r="DT1248" s="185">
        <v>0</v>
      </c>
      <c r="DV1248" s="185" t="s">
        <v>1928</v>
      </c>
      <c r="DW1248" s="185">
        <v>0</v>
      </c>
      <c r="DX1248" s="185" t="s">
        <v>1896</v>
      </c>
    </row>
    <row r="1249" spans="1:128" x14ac:dyDescent="0.25">
      <c r="A1249" s="185">
        <v>30</v>
      </c>
      <c r="B1249" s="185">
        <v>1209000</v>
      </c>
      <c r="D1249" s="230">
        <v>6.9599999999999995E-2</v>
      </c>
      <c r="E1249" s="185">
        <v>84146</v>
      </c>
      <c r="F1249" s="185">
        <v>86086698</v>
      </c>
      <c r="I1249" s="185">
        <v>1367323</v>
      </c>
      <c r="J1249" s="185">
        <v>575218</v>
      </c>
      <c r="L1249" s="185">
        <v>1542453</v>
      </c>
      <c r="M1249" s="185" t="s">
        <v>2273</v>
      </c>
      <c r="N1249" s="185" t="s">
        <v>1938</v>
      </c>
      <c r="R1249" s="185" t="s">
        <v>1879</v>
      </c>
      <c r="S1249" s="185" t="s">
        <v>458</v>
      </c>
      <c r="T1249" s="185" t="s">
        <v>3125</v>
      </c>
      <c r="U1249" s="185" t="s">
        <v>682</v>
      </c>
      <c r="V1249" s="185" t="s">
        <v>1272</v>
      </c>
      <c r="W1249" s="185" t="s">
        <v>1020</v>
      </c>
      <c r="X1249" s="185" t="s">
        <v>2013</v>
      </c>
      <c r="Y1249" s="185" t="s">
        <v>1987</v>
      </c>
      <c r="Z1249" s="185" t="s">
        <v>2274</v>
      </c>
      <c r="AA1249" s="185" t="s">
        <v>1883</v>
      </c>
      <c r="AB1249" s="185" t="s">
        <v>1898</v>
      </c>
      <c r="AC1249" s="185" t="s">
        <v>6224</v>
      </c>
      <c r="AD1249" s="185" t="s">
        <v>3127</v>
      </c>
      <c r="AE1249" s="185" t="s">
        <v>1887</v>
      </c>
      <c r="AF1249" s="185" t="s">
        <v>1888</v>
      </c>
      <c r="AG1249" s="185" t="s">
        <v>1889</v>
      </c>
      <c r="AH1249" s="185" t="s">
        <v>1883</v>
      </c>
      <c r="AI1249" s="185" t="s">
        <v>1890</v>
      </c>
      <c r="AK1249" s="185" t="s">
        <v>785</v>
      </c>
      <c r="AL1249" s="185" t="s">
        <v>5283</v>
      </c>
      <c r="AM1249" s="185" t="s">
        <v>6225</v>
      </c>
      <c r="AN1249" s="185" t="s">
        <v>2517</v>
      </c>
      <c r="AO1249" s="185" t="s">
        <v>2827</v>
      </c>
      <c r="AP1249" s="185" t="s">
        <v>1896</v>
      </c>
      <c r="AQ1249" s="185" t="s">
        <v>1272</v>
      </c>
      <c r="AR1249" s="185" t="s">
        <v>2093</v>
      </c>
      <c r="AS1249" s="185">
        <v>1150436</v>
      </c>
      <c r="AT1249" s="185" t="s">
        <v>2093</v>
      </c>
      <c r="AV1249" s="185" t="s">
        <v>1920</v>
      </c>
      <c r="AW1249" s="185">
        <v>1150436</v>
      </c>
      <c r="AX1249" s="185">
        <v>0</v>
      </c>
      <c r="AY1249" s="185" t="s">
        <v>1943</v>
      </c>
      <c r="AZ1249" s="186">
        <v>0</v>
      </c>
      <c r="BA1249" s="231">
        <v>0</v>
      </c>
      <c r="BB1249" s="185">
        <v>0</v>
      </c>
      <c r="BD1249" s="187">
        <v>31053</v>
      </c>
      <c r="BE1249" s="187">
        <v>41172</v>
      </c>
      <c r="BF1249" s="187">
        <v>42921</v>
      </c>
      <c r="BH1249" s="187">
        <v>43728</v>
      </c>
      <c r="BI1249" s="187">
        <v>44093</v>
      </c>
      <c r="BM1249" s="185" t="s">
        <v>1900</v>
      </c>
      <c r="BN1249" s="185" t="s">
        <v>1275</v>
      </c>
      <c r="BV1249" s="185" t="s">
        <v>1901</v>
      </c>
      <c r="BW1249" s="185" t="s">
        <v>1926</v>
      </c>
      <c r="BX1249" s="185" t="s">
        <v>1902</v>
      </c>
      <c r="BY1249" s="187">
        <v>42998</v>
      </c>
      <c r="BZ1249" s="187">
        <v>44094</v>
      </c>
      <c r="CA1249" s="185">
        <v>0</v>
      </c>
      <c r="CB1249" s="185">
        <v>1150436</v>
      </c>
      <c r="CC1249" s="185">
        <v>0</v>
      </c>
      <c r="CD1249" s="185">
        <v>102854</v>
      </c>
      <c r="CE1249" s="185">
        <v>0</v>
      </c>
      <c r="CF1249" s="185">
        <v>0</v>
      </c>
      <c r="CG1249" s="185">
        <v>0</v>
      </c>
      <c r="CH1249" s="185">
        <v>0</v>
      </c>
      <c r="CI1249" s="185">
        <v>0</v>
      </c>
      <c r="CK1249" s="185">
        <v>0</v>
      </c>
      <c r="CL1249" s="185">
        <v>0</v>
      </c>
      <c r="CM1249" s="185">
        <v>0</v>
      </c>
      <c r="CN1249" s="185">
        <v>20133</v>
      </c>
      <c r="CO1249" s="185">
        <v>0</v>
      </c>
      <c r="CP1249" s="185">
        <v>66098</v>
      </c>
      <c r="CQ1249" s="185">
        <v>0</v>
      </c>
      <c r="CR1249" s="185">
        <v>38348</v>
      </c>
      <c r="CS1249" s="185">
        <v>0</v>
      </c>
      <c r="CT1249" s="185">
        <v>0</v>
      </c>
      <c r="CU1249" s="185">
        <v>0</v>
      </c>
      <c r="CV1249" s="185">
        <v>0</v>
      </c>
      <c r="CW1249" s="185">
        <v>1377869</v>
      </c>
      <c r="CX1249" s="185">
        <v>526197</v>
      </c>
      <c r="CY1249" s="185">
        <v>851672</v>
      </c>
      <c r="CZ1249" s="185" t="s">
        <v>8035</v>
      </c>
      <c r="DA1249" s="185">
        <v>114822</v>
      </c>
      <c r="DB1249" s="185">
        <v>102800</v>
      </c>
      <c r="DC1249" s="185">
        <v>145100</v>
      </c>
      <c r="DD1249" s="185">
        <v>1275000</v>
      </c>
      <c r="DE1249" s="185">
        <v>51000</v>
      </c>
      <c r="DF1249" s="185">
        <v>25500</v>
      </c>
      <c r="DG1249" s="185">
        <v>38200</v>
      </c>
      <c r="DH1249" s="185">
        <v>0</v>
      </c>
      <c r="DI1249" s="185">
        <v>30</v>
      </c>
      <c r="DJ1249" s="185">
        <v>0</v>
      </c>
      <c r="DK1249" s="185">
        <v>0</v>
      </c>
      <c r="DL1249" s="185">
        <v>0</v>
      </c>
      <c r="DM1249" s="187">
        <v>44319</v>
      </c>
      <c r="DN1249" s="187">
        <v>44340</v>
      </c>
      <c r="DO1249" s="185">
        <v>0</v>
      </c>
      <c r="DP1249" s="185">
        <v>48400</v>
      </c>
      <c r="DQ1249" s="185">
        <v>0</v>
      </c>
      <c r="DR1249" s="185" t="s">
        <v>2026</v>
      </c>
      <c r="DS1249" s="185" t="s">
        <v>1887</v>
      </c>
      <c r="DT1249" s="185">
        <v>48400</v>
      </c>
      <c r="DV1249" s="185" t="s">
        <v>2279</v>
      </c>
      <c r="DW1249" s="185">
        <v>1209000</v>
      </c>
      <c r="DX1249" s="185" t="s">
        <v>1896</v>
      </c>
    </row>
    <row r="1250" spans="1:128" x14ac:dyDescent="0.25">
      <c r="A1250" s="185">
        <v>30</v>
      </c>
      <c r="B1250" s="185">
        <v>3675000</v>
      </c>
      <c r="D1250" s="230">
        <v>2.436E-2</v>
      </c>
      <c r="E1250" s="185">
        <v>89523</v>
      </c>
      <c r="F1250" s="185">
        <v>86087327</v>
      </c>
      <c r="I1250" s="185">
        <v>2801291</v>
      </c>
      <c r="J1250" s="185">
        <v>952666</v>
      </c>
      <c r="L1250" s="185">
        <v>3034410</v>
      </c>
      <c r="M1250" s="185" t="s">
        <v>2273</v>
      </c>
      <c r="N1250" s="185" t="s">
        <v>1962</v>
      </c>
      <c r="R1250" s="185" t="s">
        <v>1879</v>
      </c>
      <c r="S1250" s="185" t="s">
        <v>458</v>
      </c>
      <c r="T1250" s="185" t="s">
        <v>788</v>
      </c>
      <c r="U1250" s="185" t="s">
        <v>682</v>
      </c>
      <c r="V1250" s="185" t="s">
        <v>2012</v>
      </c>
      <c r="W1250" s="185" t="s">
        <v>1436</v>
      </c>
      <c r="X1250" s="185" t="s">
        <v>1880</v>
      </c>
      <c r="Y1250" s="185" t="s">
        <v>1881</v>
      </c>
      <c r="Z1250" s="185" t="s">
        <v>2274</v>
      </c>
      <c r="AA1250" s="185" t="s">
        <v>1883</v>
      </c>
      <c r="AB1250" s="185" t="s">
        <v>1898</v>
      </c>
      <c r="AC1250" s="185" t="s">
        <v>6226</v>
      </c>
      <c r="AD1250" s="185" t="s">
        <v>2523</v>
      </c>
      <c r="AE1250" s="185" t="s">
        <v>1887</v>
      </c>
      <c r="AF1250" s="185" t="s">
        <v>1888</v>
      </c>
      <c r="AG1250" s="185" t="s">
        <v>1889</v>
      </c>
      <c r="AH1250" s="185" t="s">
        <v>1883</v>
      </c>
      <c r="AI1250" s="185" t="s">
        <v>1890</v>
      </c>
      <c r="AK1250" s="185" t="s">
        <v>2731</v>
      </c>
      <c r="AL1250" s="185" t="s">
        <v>2800</v>
      </c>
      <c r="AM1250" s="185" t="s">
        <v>6227</v>
      </c>
      <c r="AN1250" s="185" t="s">
        <v>3565</v>
      </c>
      <c r="AO1250" s="185" t="s">
        <v>6220</v>
      </c>
      <c r="AP1250" s="185" t="s">
        <v>1896</v>
      </c>
      <c r="AQ1250" s="185" t="s">
        <v>2012</v>
      </c>
      <c r="AR1250" s="185" t="s">
        <v>2021</v>
      </c>
      <c r="AS1250" s="185">
        <v>2721902</v>
      </c>
      <c r="AT1250" s="185" t="s">
        <v>2021</v>
      </c>
      <c r="AV1250" s="185" t="s">
        <v>1920</v>
      </c>
      <c r="AW1250" s="185">
        <v>2721902</v>
      </c>
      <c r="AX1250" s="185">
        <v>0</v>
      </c>
      <c r="AY1250" s="185" t="s">
        <v>1968</v>
      </c>
      <c r="AZ1250" s="186">
        <v>0</v>
      </c>
      <c r="BA1250" s="231">
        <v>20</v>
      </c>
      <c r="BB1250" s="185">
        <v>0</v>
      </c>
      <c r="BD1250" s="187">
        <v>31222</v>
      </c>
      <c r="BE1250" s="187">
        <v>42898</v>
      </c>
      <c r="BF1250" s="187">
        <v>42898</v>
      </c>
      <c r="BH1250" s="187">
        <v>43263</v>
      </c>
      <c r="BI1250" s="187">
        <v>43993</v>
      </c>
      <c r="BO1250" s="185" t="s">
        <v>1969</v>
      </c>
      <c r="BR1250" s="185" t="s">
        <v>1970</v>
      </c>
      <c r="BV1250" s="185" t="s">
        <v>1901</v>
      </c>
      <c r="BW1250" s="185" t="s">
        <v>1896</v>
      </c>
      <c r="BX1250" s="185" t="s">
        <v>1902</v>
      </c>
      <c r="BY1250" s="187">
        <v>42898</v>
      </c>
      <c r="BZ1250" s="187">
        <v>44359</v>
      </c>
      <c r="CA1250" s="185">
        <v>0</v>
      </c>
      <c r="CB1250" s="185">
        <v>2721902</v>
      </c>
      <c r="CC1250" s="185">
        <v>0</v>
      </c>
      <c r="CD1250" s="185">
        <v>0</v>
      </c>
      <c r="CE1250" s="185">
        <v>0</v>
      </c>
      <c r="CF1250" s="185">
        <v>0</v>
      </c>
      <c r="CG1250" s="185">
        <v>0</v>
      </c>
      <c r="CH1250" s="185">
        <v>952666</v>
      </c>
      <c r="CI1250" s="185">
        <v>0</v>
      </c>
      <c r="CK1250" s="185">
        <v>0</v>
      </c>
      <c r="CL1250" s="185">
        <v>0</v>
      </c>
      <c r="CM1250" s="185">
        <v>0</v>
      </c>
      <c r="CN1250" s="185">
        <v>0</v>
      </c>
      <c r="CO1250" s="185">
        <v>0</v>
      </c>
      <c r="CP1250" s="185">
        <v>0</v>
      </c>
      <c r="CQ1250" s="185">
        <v>544380</v>
      </c>
      <c r="CR1250" s="185">
        <v>0</v>
      </c>
      <c r="CS1250" s="185">
        <v>0</v>
      </c>
      <c r="CT1250" s="185">
        <v>0</v>
      </c>
      <c r="CU1250" s="185">
        <v>0</v>
      </c>
      <c r="CV1250" s="185">
        <v>0</v>
      </c>
      <c r="CW1250" s="185">
        <v>4218948</v>
      </c>
      <c r="CX1250" s="185">
        <v>541647</v>
      </c>
      <c r="CY1250" s="185">
        <v>3677301</v>
      </c>
      <c r="CZ1250" s="185" t="s">
        <v>8035</v>
      </c>
      <c r="DA1250" s="185">
        <v>351579</v>
      </c>
      <c r="DB1250" s="185">
        <v>312400</v>
      </c>
      <c r="DC1250" s="185">
        <v>441000</v>
      </c>
      <c r="DD1250" s="185">
        <v>4219000</v>
      </c>
      <c r="DE1250" s="185">
        <v>168800</v>
      </c>
      <c r="DF1250" s="185">
        <v>84400</v>
      </c>
      <c r="DG1250" s="185">
        <v>126600</v>
      </c>
      <c r="DH1250" s="185">
        <v>0</v>
      </c>
      <c r="DI1250" s="185">
        <v>30</v>
      </c>
      <c r="DJ1250" s="185">
        <v>0</v>
      </c>
      <c r="DK1250" s="185">
        <v>0</v>
      </c>
      <c r="DL1250" s="185">
        <v>0</v>
      </c>
      <c r="DM1250" s="187">
        <v>44242</v>
      </c>
      <c r="DN1250" s="187">
        <v>44284</v>
      </c>
      <c r="DO1250" s="185">
        <v>0</v>
      </c>
      <c r="DP1250" s="185">
        <v>147000</v>
      </c>
      <c r="DQ1250" s="185">
        <v>36700</v>
      </c>
      <c r="DR1250" s="185" t="s">
        <v>1888</v>
      </c>
      <c r="DS1250" s="185" t="s">
        <v>1903</v>
      </c>
      <c r="DT1250" s="185">
        <v>147000</v>
      </c>
      <c r="DV1250" s="185" t="s">
        <v>2279</v>
      </c>
      <c r="DW1250" s="185">
        <v>3675000</v>
      </c>
      <c r="DX1250" s="185" t="s">
        <v>1896</v>
      </c>
    </row>
    <row r="1251" spans="1:128" x14ac:dyDescent="0.25">
      <c r="A1251" s="185">
        <v>14</v>
      </c>
      <c r="B1251" s="185">
        <v>535267</v>
      </c>
      <c r="D1251" s="230">
        <v>5.2199999999999998E-3</v>
      </c>
      <c r="E1251" s="185">
        <v>2794</v>
      </c>
      <c r="F1251" s="185">
        <v>87029209</v>
      </c>
      <c r="I1251" s="185">
        <v>1367323</v>
      </c>
      <c r="J1251" s="185">
        <v>575218</v>
      </c>
      <c r="L1251" s="185">
        <v>1542986</v>
      </c>
      <c r="M1251" s="185" t="s">
        <v>2390</v>
      </c>
      <c r="N1251" s="185" t="s">
        <v>2044</v>
      </c>
      <c r="O1251" s="185" t="s">
        <v>1332</v>
      </c>
      <c r="R1251" s="185" t="s">
        <v>1879</v>
      </c>
      <c r="S1251" s="185" t="s">
        <v>289</v>
      </c>
      <c r="T1251" s="185" t="s">
        <v>389</v>
      </c>
      <c r="U1251" s="185" t="s">
        <v>682</v>
      </c>
      <c r="V1251" s="185" t="s">
        <v>1949</v>
      </c>
      <c r="W1251" s="185" t="s">
        <v>7660</v>
      </c>
      <c r="X1251" s="185" t="s">
        <v>2013</v>
      </c>
      <c r="Y1251" s="185" t="s">
        <v>1987</v>
      </c>
      <c r="Z1251" s="185" t="s">
        <v>2391</v>
      </c>
      <c r="AA1251" s="185" t="s">
        <v>1883</v>
      </c>
      <c r="AB1251" s="185" t="s">
        <v>1884</v>
      </c>
      <c r="AC1251" s="185" t="s">
        <v>6228</v>
      </c>
      <c r="AD1251" s="185" t="s">
        <v>2411</v>
      </c>
      <c r="AE1251" s="185" t="s">
        <v>1887</v>
      </c>
      <c r="AF1251" s="185" t="s">
        <v>1888</v>
      </c>
      <c r="AG1251" s="185" t="s">
        <v>1889</v>
      </c>
      <c r="AH1251" s="185" t="s">
        <v>1883</v>
      </c>
      <c r="AI1251" s="185" t="s">
        <v>1890</v>
      </c>
      <c r="AK1251" s="185" t="s">
        <v>2472</v>
      </c>
      <c r="AL1251" s="185" t="s">
        <v>6229</v>
      </c>
      <c r="AM1251" s="185" t="s">
        <v>6230</v>
      </c>
      <c r="AN1251" s="185" t="s">
        <v>3566</v>
      </c>
      <c r="AO1251" s="185" t="s">
        <v>3002</v>
      </c>
      <c r="AP1251" s="185" t="s">
        <v>1896</v>
      </c>
      <c r="AQ1251" s="185" t="s">
        <v>1949</v>
      </c>
      <c r="AR1251" s="185" t="s">
        <v>3251</v>
      </c>
      <c r="AS1251" s="185">
        <v>1150436</v>
      </c>
      <c r="AT1251" s="185" t="s">
        <v>3251</v>
      </c>
      <c r="AV1251" s="185" t="s">
        <v>1920</v>
      </c>
      <c r="AW1251" s="185">
        <v>1150436</v>
      </c>
      <c r="AX1251" s="185">
        <v>0</v>
      </c>
      <c r="AY1251" s="185" t="s">
        <v>2050</v>
      </c>
      <c r="AZ1251" s="186">
        <v>0</v>
      </c>
      <c r="BA1251" s="231">
        <v>10</v>
      </c>
      <c r="BB1251" s="185">
        <v>0</v>
      </c>
      <c r="BD1251" s="187">
        <v>29768</v>
      </c>
      <c r="BE1251" s="187">
        <v>43593</v>
      </c>
      <c r="BF1251" s="187">
        <v>43593</v>
      </c>
      <c r="BH1251" s="187">
        <v>43959</v>
      </c>
      <c r="BI1251" s="187">
        <v>44323</v>
      </c>
      <c r="BM1251" s="185" t="s">
        <v>1900</v>
      </c>
      <c r="BN1251" s="185" t="s">
        <v>1275</v>
      </c>
      <c r="BV1251" s="185" t="s">
        <v>1901</v>
      </c>
      <c r="BW1251" s="185" t="s">
        <v>1896</v>
      </c>
      <c r="BX1251" s="185" t="s">
        <v>1902</v>
      </c>
      <c r="BY1251" s="187">
        <v>43593</v>
      </c>
      <c r="BZ1251" s="187">
        <v>44324</v>
      </c>
      <c r="CA1251" s="185">
        <v>0</v>
      </c>
      <c r="CB1251" s="185">
        <v>536870</v>
      </c>
      <c r="CC1251" s="185">
        <v>0</v>
      </c>
      <c r="CD1251" s="185">
        <v>47999</v>
      </c>
      <c r="CE1251" s="185">
        <v>0</v>
      </c>
      <c r="CF1251" s="185">
        <v>0</v>
      </c>
      <c r="CG1251" s="185">
        <v>0</v>
      </c>
      <c r="CH1251" s="185">
        <v>0</v>
      </c>
      <c r="CI1251" s="185">
        <v>833166</v>
      </c>
      <c r="CK1251" s="185">
        <v>0</v>
      </c>
      <c r="CL1251" s="185">
        <v>0</v>
      </c>
      <c r="CM1251" s="185">
        <v>0</v>
      </c>
      <c r="CN1251" s="185">
        <v>0</v>
      </c>
      <c r="CO1251" s="185">
        <v>0</v>
      </c>
      <c r="CP1251" s="185">
        <v>30846</v>
      </c>
      <c r="CQ1251" s="185">
        <v>53687</v>
      </c>
      <c r="CR1251" s="185">
        <v>0</v>
      </c>
      <c r="CS1251" s="185">
        <v>0</v>
      </c>
      <c r="CT1251" s="185">
        <v>0</v>
      </c>
      <c r="CU1251" s="185">
        <v>0</v>
      </c>
      <c r="CV1251" s="185">
        <v>0</v>
      </c>
      <c r="CW1251" s="185">
        <v>1506203</v>
      </c>
      <c r="CX1251" s="185">
        <v>553189</v>
      </c>
      <c r="CY1251" s="185">
        <v>953014</v>
      </c>
      <c r="CZ1251" s="185" t="s">
        <v>8035</v>
      </c>
      <c r="DA1251" s="185">
        <v>125214</v>
      </c>
      <c r="DB1251" s="185">
        <v>97500</v>
      </c>
      <c r="DC1251" s="185">
        <v>137600</v>
      </c>
      <c r="DD1251" s="185">
        <v>1455000</v>
      </c>
      <c r="DE1251" s="185">
        <v>58200</v>
      </c>
      <c r="DF1251" s="185">
        <v>29100</v>
      </c>
      <c r="DG1251" s="185">
        <v>43600</v>
      </c>
      <c r="DH1251" s="185">
        <v>0</v>
      </c>
      <c r="DI1251" s="185">
        <v>14</v>
      </c>
      <c r="DJ1251" s="185">
        <v>0</v>
      </c>
      <c r="DK1251" s="185">
        <v>16</v>
      </c>
      <c r="DL1251" s="185">
        <v>0</v>
      </c>
      <c r="DM1251" s="187">
        <v>44362</v>
      </c>
      <c r="DN1251" s="187">
        <v>44383</v>
      </c>
      <c r="DO1251" s="185">
        <v>0</v>
      </c>
      <c r="DP1251" s="185">
        <v>45900</v>
      </c>
      <c r="DQ1251" s="185">
        <v>0</v>
      </c>
      <c r="DR1251" s="185" t="s">
        <v>2026</v>
      </c>
      <c r="DS1251" s="185" t="s">
        <v>1887</v>
      </c>
      <c r="DT1251" s="185">
        <v>45900</v>
      </c>
      <c r="DV1251" s="185" t="s">
        <v>2397</v>
      </c>
      <c r="DW1251" s="185">
        <v>1147000</v>
      </c>
      <c r="DX1251" s="185" t="s">
        <v>1896</v>
      </c>
    </row>
    <row r="1252" spans="1:128" x14ac:dyDescent="0.25">
      <c r="A1252" s="185">
        <v>30</v>
      </c>
      <c r="B1252" s="185">
        <v>1150000</v>
      </c>
      <c r="D1252" s="230">
        <v>6.9599999999999995E-2</v>
      </c>
      <c r="E1252" s="185">
        <v>80040</v>
      </c>
      <c r="F1252" s="185">
        <v>87101771</v>
      </c>
      <c r="I1252" s="185">
        <v>1367323</v>
      </c>
      <c r="J1252" s="185">
        <v>575218</v>
      </c>
      <c r="L1252" s="185">
        <v>1542453</v>
      </c>
      <c r="M1252" s="185" t="s">
        <v>2452</v>
      </c>
      <c r="N1252" s="185" t="s">
        <v>1938</v>
      </c>
      <c r="R1252" s="185" t="s">
        <v>1264</v>
      </c>
      <c r="S1252" s="185" t="s">
        <v>147</v>
      </c>
      <c r="T1252" s="185" t="s">
        <v>3152</v>
      </c>
      <c r="U1252" s="185" t="s">
        <v>682</v>
      </c>
      <c r="V1252" s="185" t="s">
        <v>1272</v>
      </c>
      <c r="W1252" s="185" t="s">
        <v>7661</v>
      </c>
      <c r="X1252" s="185" t="s">
        <v>1880</v>
      </c>
      <c r="Y1252" s="185" t="s">
        <v>1987</v>
      </c>
      <c r="Z1252" s="185" t="s">
        <v>2453</v>
      </c>
      <c r="AA1252" s="185" t="s">
        <v>1883</v>
      </c>
      <c r="AB1252" s="185" t="s">
        <v>1912</v>
      </c>
      <c r="AC1252" s="185" t="s">
        <v>6231</v>
      </c>
      <c r="AD1252" s="185" t="s">
        <v>3154</v>
      </c>
      <c r="AE1252" s="185" t="s">
        <v>1887</v>
      </c>
      <c r="AF1252" s="185" t="s">
        <v>1888</v>
      </c>
      <c r="AG1252" s="185" t="s">
        <v>1889</v>
      </c>
      <c r="AH1252" s="185" t="s">
        <v>1883</v>
      </c>
      <c r="AI1252" s="185" t="s">
        <v>1890</v>
      </c>
      <c r="AK1252" s="185" t="s">
        <v>2472</v>
      </c>
      <c r="AL1252" s="185" t="s">
        <v>4422</v>
      </c>
      <c r="AM1252" s="185" t="s">
        <v>6232</v>
      </c>
      <c r="AN1252" s="185" t="s">
        <v>2494</v>
      </c>
      <c r="AO1252" s="185" t="s">
        <v>3001</v>
      </c>
      <c r="AP1252" s="185" t="s">
        <v>1896</v>
      </c>
      <c r="AQ1252" s="185" t="s">
        <v>1272</v>
      </c>
      <c r="AR1252" s="185" t="s">
        <v>2093</v>
      </c>
      <c r="AS1252" s="185">
        <v>1150436</v>
      </c>
      <c r="AT1252" s="185" t="s">
        <v>2093</v>
      </c>
      <c r="AV1252" s="185" t="s">
        <v>1920</v>
      </c>
      <c r="AW1252" s="185">
        <v>1150436</v>
      </c>
      <c r="AX1252" s="185">
        <v>0</v>
      </c>
      <c r="AY1252" s="185" t="s">
        <v>1943</v>
      </c>
      <c r="AZ1252" s="186">
        <v>0</v>
      </c>
      <c r="BA1252" s="231">
        <v>0</v>
      </c>
      <c r="BB1252" s="185">
        <v>0</v>
      </c>
      <c r="BD1252" s="187">
        <v>29175</v>
      </c>
      <c r="BE1252" s="187">
        <v>41193</v>
      </c>
      <c r="BF1252" s="187">
        <v>41193</v>
      </c>
      <c r="BH1252" s="187">
        <v>43019</v>
      </c>
      <c r="BI1252" s="187">
        <v>43383</v>
      </c>
      <c r="BM1252" s="185" t="s">
        <v>1900</v>
      </c>
      <c r="BN1252" s="185" t="s">
        <v>1275</v>
      </c>
      <c r="BV1252" s="185" t="s">
        <v>1901</v>
      </c>
      <c r="BW1252" s="185" t="s">
        <v>1926</v>
      </c>
      <c r="BX1252" s="185" t="s">
        <v>2025</v>
      </c>
      <c r="BY1252" s="187">
        <v>43019</v>
      </c>
      <c r="BZ1252" s="187">
        <v>44115</v>
      </c>
      <c r="CA1252" s="185">
        <v>0</v>
      </c>
      <c r="CB1252" s="185">
        <v>1150436</v>
      </c>
      <c r="CC1252" s="185">
        <v>0</v>
      </c>
      <c r="CD1252" s="185">
        <v>102854</v>
      </c>
      <c r="CE1252" s="185">
        <v>0</v>
      </c>
      <c r="CF1252" s="185">
        <v>0</v>
      </c>
      <c r="CG1252" s="185">
        <v>0</v>
      </c>
      <c r="CH1252" s="185">
        <v>0</v>
      </c>
      <c r="CI1252" s="185">
        <v>0</v>
      </c>
      <c r="CK1252" s="185">
        <v>0</v>
      </c>
      <c r="CL1252" s="185">
        <v>0</v>
      </c>
      <c r="CM1252" s="185">
        <v>0</v>
      </c>
      <c r="CN1252" s="185">
        <v>0</v>
      </c>
      <c r="CO1252" s="185">
        <v>0</v>
      </c>
      <c r="CP1252" s="185">
        <v>66098</v>
      </c>
      <c r="CQ1252" s="185">
        <v>0</v>
      </c>
      <c r="CR1252" s="185">
        <v>0</v>
      </c>
      <c r="CS1252" s="185">
        <v>0</v>
      </c>
      <c r="CT1252" s="185">
        <v>0</v>
      </c>
      <c r="CU1252" s="185">
        <v>0</v>
      </c>
      <c r="CV1252" s="185">
        <v>0</v>
      </c>
      <c r="CW1252" s="185">
        <v>1319388</v>
      </c>
      <c r="CX1252" s="185">
        <v>251508</v>
      </c>
      <c r="CY1252" s="185">
        <v>1067880</v>
      </c>
      <c r="CZ1252" s="185" t="s">
        <v>8035</v>
      </c>
      <c r="DA1252" s="185">
        <v>109949</v>
      </c>
      <c r="DB1252" s="185">
        <v>97700</v>
      </c>
      <c r="DC1252" s="185">
        <v>138000</v>
      </c>
      <c r="DD1252" s="185">
        <v>1217000</v>
      </c>
      <c r="DE1252" s="185">
        <v>48700</v>
      </c>
      <c r="DF1252" s="185">
        <v>24300</v>
      </c>
      <c r="DG1252" s="185">
        <v>36500</v>
      </c>
      <c r="DH1252" s="185">
        <v>0</v>
      </c>
      <c r="DI1252" s="185">
        <v>30</v>
      </c>
      <c r="DJ1252" s="185">
        <v>0</v>
      </c>
      <c r="DK1252" s="185">
        <v>0</v>
      </c>
      <c r="DL1252" s="185">
        <v>0</v>
      </c>
      <c r="DM1252" s="187">
        <v>43934</v>
      </c>
      <c r="DN1252" s="187">
        <v>43955</v>
      </c>
      <c r="DO1252" s="185">
        <v>0</v>
      </c>
      <c r="DP1252" s="185">
        <v>46000</v>
      </c>
      <c r="DQ1252" s="185">
        <v>0</v>
      </c>
      <c r="DR1252" s="185" t="s">
        <v>1888</v>
      </c>
      <c r="DS1252" s="185" t="s">
        <v>1887</v>
      </c>
      <c r="DT1252" s="185">
        <v>46000</v>
      </c>
      <c r="DV1252" s="185" t="s">
        <v>2459</v>
      </c>
      <c r="DW1252" s="185">
        <v>1150000</v>
      </c>
      <c r="DX1252" s="185" t="s">
        <v>1896</v>
      </c>
    </row>
    <row r="1253" spans="1:128" x14ac:dyDescent="0.25">
      <c r="A1253" s="185">
        <v>30</v>
      </c>
      <c r="B1253" s="185">
        <v>1527000</v>
      </c>
      <c r="D1253" s="230">
        <v>6.9599999999999995E-2</v>
      </c>
      <c r="E1253" s="185">
        <v>106279</v>
      </c>
      <c r="F1253" s="185">
        <v>87104948</v>
      </c>
      <c r="I1253" s="185">
        <v>1367323</v>
      </c>
      <c r="J1253" s="185">
        <v>575218</v>
      </c>
      <c r="L1253" s="185">
        <v>1542783</v>
      </c>
      <c r="M1253" s="185" t="s">
        <v>2452</v>
      </c>
      <c r="N1253" s="185" t="s">
        <v>1938</v>
      </c>
      <c r="R1253" s="185" t="s">
        <v>1264</v>
      </c>
      <c r="S1253" s="185" t="s">
        <v>147</v>
      </c>
      <c r="T1253" s="185" t="s">
        <v>3414</v>
      </c>
      <c r="U1253" s="185" t="s">
        <v>682</v>
      </c>
      <c r="V1253" s="185" t="s">
        <v>1272</v>
      </c>
      <c r="W1253" s="185" t="s">
        <v>1021</v>
      </c>
      <c r="X1253" s="185" t="s">
        <v>1880</v>
      </c>
      <c r="Y1253" s="185" t="s">
        <v>2268</v>
      </c>
      <c r="Z1253" s="185" t="s">
        <v>2453</v>
      </c>
      <c r="AA1253" s="185" t="s">
        <v>1883</v>
      </c>
      <c r="AB1253" s="185" t="s">
        <v>1912</v>
      </c>
      <c r="AC1253" s="185" t="s">
        <v>6233</v>
      </c>
      <c r="AD1253" s="185" t="s">
        <v>3416</v>
      </c>
      <c r="AE1253" s="185" t="s">
        <v>1887</v>
      </c>
      <c r="AF1253" s="185" t="s">
        <v>1888</v>
      </c>
      <c r="AG1253" s="185" t="s">
        <v>1889</v>
      </c>
      <c r="AH1253" s="185" t="s">
        <v>1883</v>
      </c>
      <c r="AI1253" s="185" t="s">
        <v>1890</v>
      </c>
      <c r="AK1253" s="185" t="s">
        <v>4127</v>
      </c>
      <c r="AL1253" s="185" t="s">
        <v>6234</v>
      </c>
      <c r="AM1253" s="185" t="s">
        <v>6235</v>
      </c>
      <c r="AN1253" s="185" t="s">
        <v>2488</v>
      </c>
      <c r="AO1253" s="185" t="s">
        <v>6236</v>
      </c>
      <c r="AP1253" s="185" t="s">
        <v>1896</v>
      </c>
      <c r="AQ1253" s="185" t="s">
        <v>1272</v>
      </c>
      <c r="AR1253" s="185" t="s">
        <v>2093</v>
      </c>
      <c r="AS1253" s="185">
        <v>1150436</v>
      </c>
      <c r="AT1253" s="185" t="s">
        <v>2093</v>
      </c>
      <c r="AV1253" s="185" t="s">
        <v>1920</v>
      </c>
      <c r="AW1253" s="185">
        <v>1150436</v>
      </c>
      <c r="AX1253" s="185">
        <v>0</v>
      </c>
      <c r="AY1253" s="185" t="s">
        <v>1943</v>
      </c>
      <c r="AZ1253" s="186">
        <v>0</v>
      </c>
      <c r="BA1253" s="231">
        <v>0</v>
      </c>
      <c r="BB1253" s="185">
        <v>0</v>
      </c>
      <c r="BD1253" s="187">
        <v>29844</v>
      </c>
      <c r="BE1253" s="187">
        <v>41183</v>
      </c>
      <c r="BF1253" s="187">
        <v>41183</v>
      </c>
      <c r="BH1253" s="187">
        <v>42644</v>
      </c>
      <c r="BI1253" s="187">
        <v>43008</v>
      </c>
      <c r="BM1253" s="185" t="s">
        <v>1900</v>
      </c>
      <c r="BN1253" s="185" t="s">
        <v>1275</v>
      </c>
      <c r="BV1253" s="185" t="s">
        <v>1901</v>
      </c>
      <c r="BW1253" s="185" t="s">
        <v>1960</v>
      </c>
      <c r="BX1253" s="185" t="s">
        <v>2025</v>
      </c>
      <c r="BY1253" s="187">
        <v>43009</v>
      </c>
      <c r="BZ1253" s="187">
        <v>44105</v>
      </c>
      <c r="CA1253" s="185">
        <v>0</v>
      </c>
      <c r="CB1253" s="185">
        <v>1150436</v>
      </c>
      <c r="CC1253" s="185">
        <v>0</v>
      </c>
      <c r="CD1253" s="185">
        <v>102854</v>
      </c>
      <c r="CE1253" s="185">
        <v>0</v>
      </c>
      <c r="CF1253" s="185">
        <v>0</v>
      </c>
      <c r="CG1253" s="185">
        <v>0</v>
      </c>
      <c r="CH1253" s="185">
        <v>0</v>
      </c>
      <c r="CI1253" s="185">
        <v>0</v>
      </c>
      <c r="CK1253" s="185">
        <v>0</v>
      </c>
      <c r="CL1253" s="185">
        <v>0</v>
      </c>
      <c r="CM1253" s="185">
        <v>0</v>
      </c>
      <c r="CN1253" s="185">
        <v>241592</v>
      </c>
      <c r="CO1253" s="185">
        <v>0</v>
      </c>
      <c r="CP1253" s="185">
        <v>66098</v>
      </c>
      <c r="CQ1253" s="185">
        <v>0</v>
      </c>
      <c r="CR1253" s="185">
        <v>135176</v>
      </c>
      <c r="CS1253" s="185">
        <v>0</v>
      </c>
      <c r="CT1253" s="185">
        <v>0</v>
      </c>
      <c r="CU1253" s="185">
        <v>0</v>
      </c>
      <c r="CV1253" s="185">
        <v>0</v>
      </c>
      <c r="CW1253" s="185">
        <v>1696156</v>
      </c>
      <c r="CX1253" s="185">
        <v>554511</v>
      </c>
      <c r="CY1253" s="185">
        <v>1141645</v>
      </c>
      <c r="CZ1253" s="185" t="s">
        <v>8035</v>
      </c>
      <c r="DA1253" s="185">
        <v>141346</v>
      </c>
      <c r="DB1253" s="185">
        <v>129800</v>
      </c>
      <c r="DC1253" s="185">
        <v>183200</v>
      </c>
      <c r="DD1253" s="185">
        <v>1593000</v>
      </c>
      <c r="DE1253" s="185">
        <v>63700</v>
      </c>
      <c r="DF1253" s="185">
        <v>31900</v>
      </c>
      <c r="DG1253" s="185">
        <v>47800</v>
      </c>
      <c r="DH1253" s="185">
        <v>84808</v>
      </c>
      <c r="DI1253" s="185">
        <v>30</v>
      </c>
      <c r="DJ1253" s="185">
        <v>0</v>
      </c>
      <c r="DK1253" s="185">
        <v>0</v>
      </c>
      <c r="DL1253" s="185">
        <v>0</v>
      </c>
      <c r="DM1253" s="187">
        <v>44175</v>
      </c>
      <c r="DN1253" s="187">
        <v>44196</v>
      </c>
      <c r="DO1253" s="185">
        <v>0</v>
      </c>
      <c r="DP1253" s="185">
        <v>61100</v>
      </c>
      <c r="DQ1253" s="185">
        <v>0</v>
      </c>
      <c r="DR1253" s="185" t="s">
        <v>1888</v>
      </c>
      <c r="DS1253" s="185" t="s">
        <v>2026</v>
      </c>
      <c r="DT1253" s="185">
        <v>61100</v>
      </c>
      <c r="DV1253" s="185" t="s">
        <v>2459</v>
      </c>
      <c r="DW1253" s="185">
        <v>1527000</v>
      </c>
      <c r="DX1253" s="185" t="s">
        <v>1896</v>
      </c>
    </row>
    <row r="1254" spans="1:128" x14ac:dyDescent="0.25">
      <c r="A1254" s="185">
        <v>30</v>
      </c>
      <c r="B1254" s="185">
        <v>1150000</v>
      </c>
      <c r="D1254" s="230">
        <v>6.9599999999999995E-2</v>
      </c>
      <c r="E1254" s="185">
        <v>80040</v>
      </c>
      <c r="F1254" s="185">
        <v>87219737</v>
      </c>
      <c r="I1254" s="185">
        <v>1367323</v>
      </c>
      <c r="J1254" s="185">
        <v>575218</v>
      </c>
      <c r="L1254" s="185">
        <v>1542077</v>
      </c>
      <c r="M1254" s="185" t="s">
        <v>2452</v>
      </c>
      <c r="N1254" s="185" t="s">
        <v>1938</v>
      </c>
      <c r="R1254" s="185" t="s">
        <v>1879</v>
      </c>
      <c r="S1254" s="185" t="s">
        <v>147</v>
      </c>
      <c r="T1254" s="185" t="s">
        <v>1093</v>
      </c>
      <c r="U1254" s="185" t="s">
        <v>682</v>
      </c>
      <c r="V1254" s="185" t="s">
        <v>1272</v>
      </c>
      <c r="W1254" s="185" t="s">
        <v>1022</v>
      </c>
      <c r="X1254" s="185" t="s">
        <v>1880</v>
      </c>
      <c r="Y1254" s="185" t="s">
        <v>1987</v>
      </c>
      <c r="Z1254" s="185" t="s">
        <v>2453</v>
      </c>
      <c r="AA1254" s="185" t="s">
        <v>1883</v>
      </c>
      <c r="AB1254" s="185" t="s">
        <v>1912</v>
      </c>
      <c r="AC1254" s="185" t="s">
        <v>6237</v>
      </c>
      <c r="AD1254" s="185" t="s">
        <v>2465</v>
      </c>
      <c r="AE1254" s="185" t="s">
        <v>1887</v>
      </c>
      <c r="AF1254" s="185" t="s">
        <v>1888</v>
      </c>
      <c r="AG1254" s="185" t="s">
        <v>1889</v>
      </c>
      <c r="AH1254" s="185" t="s">
        <v>1883</v>
      </c>
      <c r="AI1254" s="185" t="s">
        <v>1890</v>
      </c>
      <c r="AK1254" s="185" t="s">
        <v>4429</v>
      </c>
      <c r="AL1254" s="185" t="s">
        <v>2925</v>
      </c>
      <c r="AM1254" s="185" t="s">
        <v>2091</v>
      </c>
      <c r="AN1254" s="185" t="s">
        <v>2067</v>
      </c>
      <c r="AO1254" s="185" t="s">
        <v>2092</v>
      </c>
      <c r="AP1254" s="185" t="s">
        <v>1896</v>
      </c>
      <c r="AQ1254" s="185" t="s">
        <v>1272</v>
      </c>
      <c r="AR1254" s="185" t="s">
        <v>2093</v>
      </c>
      <c r="AS1254" s="185">
        <v>1150436</v>
      </c>
      <c r="AT1254" s="185" t="s">
        <v>2093</v>
      </c>
      <c r="AV1254" s="185" t="s">
        <v>1920</v>
      </c>
      <c r="AW1254" s="185">
        <v>1150436</v>
      </c>
      <c r="AX1254" s="185">
        <v>0</v>
      </c>
      <c r="AY1254" s="185" t="s">
        <v>1943</v>
      </c>
      <c r="AZ1254" s="186">
        <v>0</v>
      </c>
      <c r="BA1254" s="231">
        <v>0</v>
      </c>
      <c r="BB1254" s="185">
        <v>0</v>
      </c>
      <c r="BD1254" s="187">
        <v>31335</v>
      </c>
      <c r="BE1254" s="187">
        <v>41183</v>
      </c>
      <c r="BF1254" s="187">
        <v>42921</v>
      </c>
      <c r="BH1254" s="187">
        <v>43286</v>
      </c>
      <c r="BI1254" s="187">
        <v>43650</v>
      </c>
      <c r="BM1254" s="185" t="s">
        <v>1900</v>
      </c>
      <c r="BN1254" s="185" t="s">
        <v>1275</v>
      </c>
      <c r="BV1254" s="185" t="s">
        <v>1901</v>
      </c>
      <c r="BW1254" s="185" t="s">
        <v>1896</v>
      </c>
      <c r="BX1254" s="185" t="s">
        <v>1902</v>
      </c>
      <c r="BY1254" s="187">
        <v>42921</v>
      </c>
      <c r="BZ1254" s="187">
        <v>44017</v>
      </c>
      <c r="CA1254" s="185">
        <v>0</v>
      </c>
      <c r="CB1254" s="185">
        <v>1150436</v>
      </c>
      <c r="CC1254" s="185">
        <v>0</v>
      </c>
      <c r="CD1254" s="185">
        <v>102854</v>
      </c>
      <c r="CE1254" s="185">
        <v>0</v>
      </c>
      <c r="CF1254" s="185">
        <v>0</v>
      </c>
      <c r="CG1254" s="185">
        <v>0</v>
      </c>
      <c r="CH1254" s="185">
        <v>0</v>
      </c>
      <c r="CI1254" s="185">
        <v>0</v>
      </c>
      <c r="CK1254" s="185">
        <v>0</v>
      </c>
      <c r="CL1254" s="185">
        <v>0</v>
      </c>
      <c r="CM1254" s="185">
        <v>0</v>
      </c>
      <c r="CN1254" s="185">
        <v>0</v>
      </c>
      <c r="CO1254" s="185">
        <v>0</v>
      </c>
      <c r="CP1254" s="185">
        <v>66098</v>
      </c>
      <c r="CQ1254" s="185">
        <v>0</v>
      </c>
      <c r="CR1254" s="185">
        <v>0</v>
      </c>
      <c r="CS1254" s="185">
        <v>0</v>
      </c>
      <c r="CT1254" s="185">
        <v>0</v>
      </c>
      <c r="CU1254" s="185">
        <v>0</v>
      </c>
      <c r="CV1254" s="185">
        <v>0</v>
      </c>
      <c r="CW1254" s="185">
        <v>1319388</v>
      </c>
      <c r="CX1254" s="185">
        <v>445897</v>
      </c>
      <c r="CY1254" s="185">
        <v>873491</v>
      </c>
      <c r="CZ1254" s="185" t="s">
        <v>8035</v>
      </c>
      <c r="DA1254" s="185">
        <v>109949</v>
      </c>
      <c r="DB1254" s="185">
        <v>97700</v>
      </c>
      <c r="DC1254" s="185">
        <v>138000</v>
      </c>
      <c r="DD1254" s="185">
        <v>1217000</v>
      </c>
      <c r="DE1254" s="185">
        <v>48700</v>
      </c>
      <c r="DF1254" s="185">
        <v>24300</v>
      </c>
      <c r="DG1254" s="185">
        <v>36500</v>
      </c>
      <c r="DH1254" s="185">
        <v>65969</v>
      </c>
      <c r="DI1254" s="185">
        <v>30</v>
      </c>
      <c r="DJ1254" s="185">
        <v>0</v>
      </c>
      <c r="DK1254" s="185">
        <v>0</v>
      </c>
      <c r="DL1254" s="185">
        <v>0</v>
      </c>
      <c r="DM1254" s="187">
        <v>44286</v>
      </c>
      <c r="DN1254" s="187">
        <v>44308</v>
      </c>
      <c r="DO1254" s="185">
        <v>0</v>
      </c>
      <c r="DP1254" s="185">
        <v>46000</v>
      </c>
      <c r="DQ1254" s="185">
        <v>0</v>
      </c>
      <c r="DR1254" s="185" t="s">
        <v>1888</v>
      </c>
      <c r="DS1254" s="185" t="s">
        <v>1887</v>
      </c>
      <c r="DT1254" s="185">
        <v>46000</v>
      </c>
      <c r="DV1254" s="185" t="s">
        <v>2459</v>
      </c>
      <c r="DW1254" s="185">
        <v>1150000</v>
      </c>
      <c r="DX1254" s="185" t="s">
        <v>1896</v>
      </c>
    </row>
    <row r="1255" spans="1:128" x14ac:dyDescent="0.25">
      <c r="A1255" s="185">
        <v>30</v>
      </c>
      <c r="B1255" s="185">
        <v>0</v>
      </c>
      <c r="D1255" s="230">
        <v>6.9599999999999995E-2</v>
      </c>
      <c r="E1255" s="185">
        <v>0</v>
      </c>
      <c r="F1255" s="185">
        <v>87248672</v>
      </c>
      <c r="I1255" s="185">
        <v>0</v>
      </c>
      <c r="J1255" s="185">
        <v>91076</v>
      </c>
      <c r="L1255" s="185">
        <v>210281</v>
      </c>
      <c r="M1255" s="185" t="s">
        <v>2351</v>
      </c>
      <c r="N1255" s="185" t="s">
        <v>1878</v>
      </c>
      <c r="R1255" s="185" t="s">
        <v>2082</v>
      </c>
      <c r="S1255" s="185" t="s">
        <v>614</v>
      </c>
      <c r="T1255" s="185" t="s">
        <v>2361</v>
      </c>
      <c r="U1255" s="185" t="s">
        <v>682</v>
      </c>
      <c r="V1255" s="185" t="s">
        <v>1272</v>
      </c>
      <c r="W1255" s="185" t="s">
        <v>7963</v>
      </c>
      <c r="X1255" s="185" t="s">
        <v>2013</v>
      </c>
      <c r="Y1255" s="185" t="s">
        <v>1987</v>
      </c>
      <c r="Z1255" s="185" t="s">
        <v>2352</v>
      </c>
      <c r="AA1255" s="185" t="s">
        <v>1883</v>
      </c>
      <c r="AB1255" s="185" t="s">
        <v>1912</v>
      </c>
      <c r="AC1255" s="185" t="s">
        <v>7964</v>
      </c>
      <c r="AD1255" s="185" t="s">
        <v>2351</v>
      </c>
      <c r="AE1255" s="185" t="s">
        <v>1887</v>
      </c>
      <c r="AF1255" s="185" t="s">
        <v>1888</v>
      </c>
      <c r="AG1255" s="185" t="s">
        <v>1889</v>
      </c>
      <c r="AH1255" s="185" t="s">
        <v>1883</v>
      </c>
      <c r="AI1255" s="185" t="s">
        <v>1890</v>
      </c>
      <c r="AK1255" s="185" t="s">
        <v>2290</v>
      </c>
      <c r="AL1255" s="185" t="s">
        <v>6229</v>
      </c>
      <c r="AM1255" s="185" t="s">
        <v>7965</v>
      </c>
      <c r="AN1255" s="185" t="s">
        <v>7965</v>
      </c>
      <c r="AP1255" s="185" t="s">
        <v>1896</v>
      </c>
      <c r="AQ1255" s="185" t="s">
        <v>1272</v>
      </c>
      <c r="AR1255" s="185" t="s">
        <v>2093</v>
      </c>
      <c r="AS1255" s="185">
        <v>1150436</v>
      </c>
      <c r="AT1255" s="185" t="s">
        <v>2093</v>
      </c>
      <c r="AV1255" s="185" t="s">
        <v>1920</v>
      </c>
      <c r="AW1255" s="185">
        <v>1150436</v>
      </c>
      <c r="AX1255" s="185">
        <v>0</v>
      </c>
      <c r="AY1255" s="185" t="s">
        <v>1899</v>
      </c>
      <c r="AZ1255" s="186">
        <v>0</v>
      </c>
      <c r="BA1255" s="231">
        <v>0</v>
      </c>
      <c r="BB1255" s="185">
        <v>0</v>
      </c>
      <c r="BD1255" s="187">
        <v>30027</v>
      </c>
      <c r="BE1255" s="187">
        <v>44256</v>
      </c>
      <c r="BF1255" s="187">
        <v>44256</v>
      </c>
      <c r="BG1255" s="187">
        <v>44317</v>
      </c>
      <c r="BM1255" s="185" t="s">
        <v>1900</v>
      </c>
      <c r="BN1255" s="185" t="s">
        <v>1275</v>
      </c>
      <c r="BV1255" s="185" t="s">
        <v>1901</v>
      </c>
      <c r="BW1255" s="185" t="s">
        <v>1926</v>
      </c>
      <c r="BX1255" s="185" t="s">
        <v>2094</v>
      </c>
      <c r="CA1255" s="185">
        <v>0</v>
      </c>
      <c r="CB1255" s="185">
        <v>0</v>
      </c>
      <c r="CC1255" s="185">
        <v>0</v>
      </c>
      <c r="CD1255" s="185">
        <v>0</v>
      </c>
      <c r="CE1255" s="185">
        <v>0</v>
      </c>
      <c r="CF1255" s="185">
        <v>0</v>
      </c>
      <c r="CG1255" s="185">
        <v>0</v>
      </c>
      <c r="CH1255" s="185">
        <v>0</v>
      </c>
      <c r="CI1255" s="185">
        <v>0</v>
      </c>
      <c r="CK1255" s="185">
        <v>0</v>
      </c>
      <c r="CL1255" s="185">
        <v>0</v>
      </c>
      <c r="CM1255" s="185">
        <v>0</v>
      </c>
      <c r="CN1255" s="185">
        <v>0</v>
      </c>
      <c r="CO1255" s="185">
        <v>0</v>
      </c>
      <c r="CP1255" s="185">
        <v>0</v>
      </c>
      <c r="CQ1255" s="185">
        <v>0</v>
      </c>
      <c r="CR1255" s="185">
        <v>0</v>
      </c>
      <c r="CS1255" s="185">
        <v>0</v>
      </c>
      <c r="CT1255" s="185">
        <v>0</v>
      </c>
      <c r="CU1255" s="185">
        <v>0</v>
      </c>
      <c r="CV1255" s="185">
        <v>0</v>
      </c>
      <c r="CW1255" s="185">
        <v>0</v>
      </c>
      <c r="CX1255" s="185">
        <v>0</v>
      </c>
      <c r="CY1255" s="185">
        <v>0</v>
      </c>
      <c r="CZ1255" s="185" t="s">
        <v>8035</v>
      </c>
      <c r="DA1255" s="185">
        <v>0</v>
      </c>
      <c r="DB1255" s="185">
        <v>0</v>
      </c>
      <c r="DC1255" s="185">
        <v>0</v>
      </c>
      <c r="DD1255" s="185">
        <v>0</v>
      </c>
      <c r="DE1255" s="185">
        <v>0</v>
      </c>
      <c r="DF1255" s="185">
        <v>0</v>
      </c>
      <c r="DG1255" s="185">
        <v>0</v>
      </c>
      <c r="DH1255" s="185">
        <v>0</v>
      </c>
      <c r="DI1255" s="185">
        <v>30</v>
      </c>
      <c r="DJ1255" s="185">
        <v>0</v>
      </c>
      <c r="DK1255" s="185">
        <v>0</v>
      </c>
      <c r="DL1255" s="185">
        <v>0</v>
      </c>
      <c r="DO1255" s="185">
        <v>0</v>
      </c>
      <c r="DP1255" s="185">
        <v>0</v>
      </c>
      <c r="DQ1255" s="185">
        <v>0</v>
      </c>
      <c r="DR1255" s="185" t="s">
        <v>2026</v>
      </c>
      <c r="DS1255" s="185" t="s">
        <v>1887</v>
      </c>
      <c r="DT1255" s="185">
        <v>0</v>
      </c>
      <c r="DV1255" s="185" t="s">
        <v>2360</v>
      </c>
      <c r="DW1255" s="185">
        <v>0</v>
      </c>
      <c r="DX1255" s="185" t="s">
        <v>1896</v>
      </c>
    </row>
    <row r="1256" spans="1:128" x14ac:dyDescent="0.25">
      <c r="A1256" s="185">
        <v>30</v>
      </c>
      <c r="B1256" s="185">
        <v>3675000</v>
      </c>
      <c r="D1256" s="230">
        <v>6.9599999999999995E-2</v>
      </c>
      <c r="E1256" s="185">
        <v>255780</v>
      </c>
      <c r="F1256" s="185">
        <v>87303031</v>
      </c>
      <c r="I1256" s="185">
        <v>2801291</v>
      </c>
      <c r="J1256" s="185">
        <v>952666</v>
      </c>
      <c r="L1256" s="185">
        <v>3160844</v>
      </c>
      <c r="M1256" s="185" t="s">
        <v>2452</v>
      </c>
      <c r="N1256" s="185" t="s">
        <v>295</v>
      </c>
      <c r="R1256" s="185" t="s">
        <v>1264</v>
      </c>
      <c r="S1256" s="185" t="s">
        <v>147</v>
      </c>
      <c r="T1256" s="185" t="s">
        <v>308</v>
      </c>
      <c r="U1256" s="185" t="s">
        <v>460</v>
      </c>
      <c r="V1256" s="185" t="s">
        <v>2012</v>
      </c>
      <c r="W1256" s="185" t="s">
        <v>1165</v>
      </c>
      <c r="X1256" s="185" t="s">
        <v>1999</v>
      </c>
      <c r="Y1256" s="185" t="s">
        <v>2268</v>
      </c>
      <c r="Z1256" s="185" t="s">
        <v>2453</v>
      </c>
      <c r="AA1256" s="185" t="s">
        <v>1883</v>
      </c>
      <c r="AB1256" s="185" t="s">
        <v>1912</v>
      </c>
      <c r="AC1256" s="185" t="s">
        <v>6238</v>
      </c>
      <c r="AD1256" s="185" t="s">
        <v>5830</v>
      </c>
      <c r="AE1256" s="185" t="s">
        <v>1989</v>
      </c>
      <c r="AF1256" s="185" t="s">
        <v>1888</v>
      </c>
      <c r="AG1256" s="185" t="s">
        <v>1889</v>
      </c>
      <c r="AH1256" s="185" t="s">
        <v>1912</v>
      </c>
      <c r="AI1256" s="185" t="s">
        <v>1890</v>
      </c>
      <c r="AK1256" s="185" t="s">
        <v>6239</v>
      </c>
      <c r="AL1256" s="185" t="s">
        <v>5611</v>
      </c>
      <c r="AM1256" s="185" t="s">
        <v>6151</v>
      </c>
      <c r="AN1256" s="185" t="s">
        <v>2039</v>
      </c>
      <c r="AO1256" s="185" t="s">
        <v>4189</v>
      </c>
      <c r="AP1256" s="185" t="s">
        <v>1896</v>
      </c>
      <c r="AQ1256" s="185" t="s">
        <v>2012</v>
      </c>
      <c r="AR1256" s="185" t="s">
        <v>2021</v>
      </c>
      <c r="AS1256" s="185">
        <v>2721902</v>
      </c>
      <c r="AT1256" s="185" t="s">
        <v>2021</v>
      </c>
      <c r="AV1256" s="185" t="s">
        <v>1920</v>
      </c>
      <c r="AW1256" s="185">
        <v>2721902</v>
      </c>
      <c r="AX1256" s="185">
        <v>0</v>
      </c>
      <c r="AY1256" s="185" t="s">
        <v>2218</v>
      </c>
      <c r="AZ1256" s="186">
        <v>0</v>
      </c>
      <c r="BA1256" s="231">
        <v>0</v>
      </c>
      <c r="BB1256" s="185">
        <v>15</v>
      </c>
      <c r="BD1256" s="187">
        <v>28951</v>
      </c>
      <c r="BE1256" s="187">
        <v>41437</v>
      </c>
      <c r="BF1256" s="187">
        <v>41437</v>
      </c>
      <c r="BH1256" s="187">
        <v>42533</v>
      </c>
      <c r="BI1256" s="187">
        <v>42897</v>
      </c>
      <c r="BO1256" s="185" t="s">
        <v>295</v>
      </c>
      <c r="BR1256" s="185" t="s">
        <v>2060</v>
      </c>
      <c r="BV1256" s="185" t="s">
        <v>1901</v>
      </c>
      <c r="BW1256" s="185" t="s">
        <v>1960</v>
      </c>
      <c r="BX1256" s="185" t="s">
        <v>2025</v>
      </c>
      <c r="BY1256" s="187">
        <v>43263</v>
      </c>
      <c r="BZ1256" s="187">
        <v>44359</v>
      </c>
      <c r="CA1256" s="185">
        <v>0</v>
      </c>
      <c r="CB1256" s="185">
        <v>2721902</v>
      </c>
      <c r="CC1256" s="185">
        <v>0</v>
      </c>
      <c r="CD1256" s="185">
        <v>0</v>
      </c>
      <c r="CE1256" s="185">
        <v>0</v>
      </c>
      <c r="CF1256" s="185">
        <v>0</v>
      </c>
      <c r="CG1256" s="185">
        <v>0</v>
      </c>
      <c r="CH1256" s="185">
        <v>952666</v>
      </c>
      <c r="CI1256" s="185">
        <v>0</v>
      </c>
      <c r="CK1256" s="185">
        <v>0</v>
      </c>
      <c r="CL1256" s="185">
        <v>0</v>
      </c>
      <c r="CM1256" s="185">
        <v>0</v>
      </c>
      <c r="CN1256" s="185">
        <v>0</v>
      </c>
      <c r="CO1256" s="185">
        <v>408285</v>
      </c>
      <c r="CP1256" s="185">
        <v>0</v>
      </c>
      <c r="CQ1256" s="185">
        <v>0</v>
      </c>
      <c r="CR1256" s="185">
        <v>0</v>
      </c>
      <c r="CS1256" s="185">
        <v>0</v>
      </c>
      <c r="CT1256" s="185">
        <v>0</v>
      </c>
      <c r="CU1256" s="185">
        <v>0</v>
      </c>
      <c r="CV1256" s="185">
        <v>0</v>
      </c>
      <c r="CW1256" s="185">
        <v>4082853</v>
      </c>
      <c r="CX1256" s="185">
        <v>541647</v>
      </c>
      <c r="CY1256" s="185">
        <v>3541206</v>
      </c>
      <c r="CZ1256" s="185" t="s">
        <v>8035</v>
      </c>
      <c r="DA1256" s="185">
        <v>340238</v>
      </c>
      <c r="DB1256" s="185">
        <v>312400</v>
      </c>
      <c r="DC1256" s="185">
        <v>441000</v>
      </c>
      <c r="DD1256" s="185">
        <v>4083000</v>
      </c>
      <c r="DE1256" s="185">
        <v>163300</v>
      </c>
      <c r="DF1256" s="185">
        <v>81700</v>
      </c>
      <c r="DG1256" s="185">
        <v>122500</v>
      </c>
      <c r="DH1256" s="185">
        <v>0</v>
      </c>
      <c r="DI1256" s="185">
        <v>30</v>
      </c>
      <c r="DJ1256" s="185">
        <v>0</v>
      </c>
      <c r="DK1256" s="185">
        <v>0</v>
      </c>
      <c r="DL1256" s="185">
        <v>0</v>
      </c>
      <c r="DM1256" s="187">
        <v>44175</v>
      </c>
      <c r="DN1256" s="187">
        <v>44196</v>
      </c>
      <c r="DO1256" s="185">
        <v>0</v>
      </c>
      <c r="DP1256" s="185">
        <v>147000</v>
      </c>
      <c r="DQ1256" s="185">
        <v>36700</v>
      </c>
      <c r="DR1256" s="185" t="s">
        <v>2009</v>
      </c>
      <c r="DS1256" s="185" t="s">
        <v>2026</v>
      </c>
      <c r="DT1256" s="185">
        <v>147000</v>
      </c>
      <c r="DV1256" s="185" t="s">
        <v>2459</v>
      </c>
      <c r="DW1256" s="185">
        <v>3675000</v>
      </c>
      <c r="DX1256" s="185" t="s">
        <v>1896</v>
      </c>
    </row>
    <row r="1257" spans="1:128" x14ac:dyDescent="0.25">
      <c r="A1257" s="185">
        <v>30</v>
      </c>
      <c r="B1257" s="185">
        <v>1150000</v>
      </c>
      <c r="D1257" s="230">
        <v>6.9599999999999995E-2</v>
      </c>
      <c r="E1257" s="185">
        <v>80040</v>
      </c>
      <c r="F1257" s="185">
        <v>87470521</v>
      </c>
      <c r="I1257" s="185">
        <v>1367323</v>
      </c>
      <c r="J1257" s="185">
        <v>575218</v>
      </c>
      <c r="L1257" s="185">
        <v>1604165</v>
      </c>
      <c r="M1257" s="185" t="s">
        <v>2452</v>
      </c>
      <c r="N1257" s="185" t="s">
        <v>1938</v>
      </c>
      <c r="R1257" s="185" t="s">
        <v>1264</v>
      </c>
      <c r="S1257" s="185" t="s">
        <v>147</v>
      </c>
      <c r="T1257" s="185" t="s">
        <v>662</v>
      </c>
      <c r="U1257" s="185" t="s">
        <v>682</v>
      </c>
      <c r="V1257" s="185" t="s">
        <v>1272</v>
      </c>
      <c r="W1257" s="185" t="s">
        <v>1023</v>
      </c>
      <c r="X1257" s="185" t="s">
        <v>1880</v>
      </c>
      <c r="Y1257" s="185" t="s">
        <v>1987</v>
      </c>
      <c r="Z1257" s="185" t="s">
        <v>2453</v>
      </c>
      <c r="AA1257" s="185" t="s">
        <v>1883</v>
      </c>
      <c r="AB1257" s="185" t="s">
        <v>1912</v>
      </c>
      <c r="AC1257" s="185" t="s">
        <v>6240</v>
      </c>
      <c r="AD1257" s="185" t="s">
        <v>2455</v>
      </c>
      <c r="AE1257" s="185" t="s">
        <v>1887</v>
      </c>
      <c r="AF1257" s="185" t="s">
        <v>1888</v>
      </c>
      <c r="AG1257" s="185" t="s">
        <v>1889</v>
      </c>
      <c r="AH1257" s="185" t="s">
        <v>1883</v>
      </c>
      <c r="AI1257" s="185" t="s">
        <v>1890</v>
      </c>
      <c r="AK1257" s="185" t="s">
        <v>6241</v>
      </c>
      <c r="AL1257" s="185" t="s">
        <v>6242</v>
      </c>
      <c r="AM1257" s="185" t="s">
        <v>6243</v>
      </c>
      <c r="AN1257" s="185" t="s">
        <v>2068</v>
      </c>
      <c r="AO1257" s="185" t="s">
        <v>2306</v>
      </c>
      <c r="AP1257" s="185" t="s">
        <v>1896</v>
      </c>
      <c r="AQ1257" s="185" t="s">
        <v>1272</v>
      </c>
      <c r="AR1257" s="185" t="s">
        <v>2093</v>
      </c>
      <c r="AS1257" s="185">
        <v>1150436</v>
      </c>
      <c r="AT1257" s="185" t="s">
        <v>2093</v>
      </c>
      <c r="AV1257" s="185" t="s">
        <v>1920</v>
      </c>
      <c r="AW1257" s="185">
        <v>1150436</v>
      </c>
      <c r="AX1257" s="185">
        <v>0</v>
      </c>
      <c r="AY1257" s="185" t="s">
        <v>1943</v>
      </c>
      <c r="AZ1257" s="186">
        <v>0</v>
      </c>
      <c r="BA1257" s="231">
        <v>0</v>
      </c>
      <c r="BB1257" s="185">
        <v>0</v>
      </c>
      <c r="BD1257" s="187">
        <v>23091</v>
      </c>
      <c r="BE1257" s="187">
        <v>41172</v>
      </c>
      <c r="BF1257" s="187">
        <v>41172</v>
      </c>
      <c r="BH1257" s="187">
        <v>42998</v>
      </c>
      <c r="BI1257" s="187">
        <v>43362</v>
      </c>
      <c r="BM1257" s="185" t="s">
        <v>1900</v>
      </c>
      <c r="BN1257" s="185" t="s">
        <v>1275</v>
      </c>
      <c r="BV1257" s="185" t="s">
        <v>1901</v>
      </c>
      <c r="BW1257" s="185" t="s">
        <v>1926</v>
      </c>
      <c r="BX1257" s="185" t="s">
        <v>2025</v>
      </c>
      <c r="BY1257" s="187">
        <v>42998</v>
      </c>
      <c r="BZ1257" s="187">
        <v>44094</v>
      </c>
      <c r="CA1257" s="185">
        <v>0</v>
      </c>
      <c r="CB1257" s="185">
        <v>1150436</v>
      </c>
      <c r="CC1257" s="185">
        <v>0</v>
      </c>
      <c r="CD1257" s="185">
        <v>102854</v>
      </c>
      <c r="CE1257" s="185">
        <v>0</v>
      </c>
      <c r="CF1257" s="185">
        <v>0</v>
      </c>
      <c r="CG1257" s="185">
        <v>0</v>
      </c>
      <c r="CH1257" s="185">
        <v>0</v>
      </c>
      <c r="CI1257" s="185">
        <v>0</v>
      </c>
      <c r="CK1257" s="185">
        <v>0</v>
      </c>
      <c r="CL1257" s="185">
        <v>0</v>
      </c>
      <c r="CM1257" s="185">
        <v>0</v>
      </c>
      <c r="CN1257" s="185">
        <v>0</v>
      </c>
      <c r="CO1257" s="185">
        <v>0</v>
      </c>
      <c r="CP1257" s="185">
        <v>66098</v>
      </c>
      <c r="CQ1257" s="185">
        <v>0</v>
      </c>
      <c r="CR1257" s="185">
        <v>0</v>
      </c>
      <c r="CS1257" s="185">
        <v>0</v>
      </c>
      <c r="CT1257" s="185">
        <v>0</v>
      </c>
      <c r="CU1257" s="185">
        <v>0</v>
      </c>
      <c r="CV1257" s="185">
        <v>0</v>
      </c>
      <c r="CW1257" s="185">
        <v>1319388</v>
      </c>
      <c r="CX1257" s="185">
        <v>194547</v>
      </c>
      <c r="CY1257" s="185">
        <v>1124841</v>
      </c>
      <c r="CZ1257" s="185" t="s">
        <v>8035</v>
      </c>
      <c r="DA1257" s="185">
        <v>109949</v>
      </c>
      <c r="DB1257" s="185">
        <v>97700</v>
      </c>
      <c r="DC1257" s="185">
        <v>138000</v>
      </c>
      <c r="DD1257" s="185">
        <v>1217000</v>
      </c>
      <c r="DE1257" s="185">
        <v>48700</v>
      </c>
      <c r="DF1257" s="185">
        <v>24300</v>
      </c>
      <c r="DG1257" s="185">
        <v>36500</v>
      </c>
      <c r="DH1257" s="185">
        <v>0</v>
      </c>
      <c r="DI1257" s="185">
        <v>30</v>
      </c>
      <c r="DJ1257" s="185">
        <v>0</v>
      </c>
      <c r="DK1257" s="185">
        <v>0</v>
      </c>
      <c r="DL1257" s="185">
        <v>0</v>
      </c>
      <c r="DM1257" s="187">
        <v>44197</v>
      </c>
      <c r="DN1257" s="187">
        <v>44209</v>
      </c>
      <c r="DO1257" s="185">
        <v>0</v>
      </c>
      <c r="DP1257" s="185">
        <v>46000</v>
      </c>
      <c r="DQ1257" s="185">
        <v>0</v>
      </c>
      <c r="DR1257" s="185" t="s">
        <v>1888</v>
      </c>
      <c r="DS1257" s="185" t="s">
        <v>1887</v>
      </c>
      <c r="DT1257" s="185">
        <v>46000</v>
      </c>
      <c r="DV1257" s="185" t="s">
        <v>2459</v>
      </c>
      <c r="DW1257" s="185">
        <v>1150000</v>
      </c>
      <c r="DX1257" s="185" t="s">
        <v>1896</v>
      </c>
    </row>
    <row r="1258" spans="1:128" x14ac:dyDescent="0.25">
      <c r="A1258" s="185">
        <v>30</v>
      </c>
      <c r="B1258" s="185">
        <v>1150000</v>
      </c>
      <c r="D1258" s="230">
        <v>6.9599999999999995E-2</v>
      </c>
      <c r="E1258" s="185">
        <v>80040</v>
      </c>
      <c r="F1258" s="185">
        <v>87514207</v>
      </c>
      <c r="I1258" s="185">
        <v>1367323</v>
      </c>
      <c r="J1258" s="185">
        <v>575218</v>
      </c>
      <c r="L1258" s="185">
        <v>1481072</v>
      </c>
      <c r="M1258" s="185" t="s">
        <v>2452</v>
      </c>
      <c r="N1258" s="185" t="s">
        <v>1938</v>
      </c>
      <c r="R1258" s="185" t="s">
        <v>1879</v>
      </c>
      <c r="S1258" s="185" t="s">
        <v>147</v>
      </c>
      <c r="T1258" s="185" t="s">
        <v>1093</v>
      </c>
      <c r="U1258" s="185" t="s">
        <v>682</v>
      </c>
      <c r="V1258" s="185" t="s">
        <v>1272</v>
      </c>
      <c r="W1258" s="185" t="s">
        <v>1024</v>
      </c>
      <c r="X1258" s="185" t="s">
        <v>1880</v>
      </c>
      <c r="Y1258" s="185" t="s">
        <v>1987</v>
      </c>
      <c r="Z1258" s="185" t="s">
        <v>2453</v>
      </c>
      <c r="AA1258" s="185" t="s">
        <v>1883</v>
      </c>
      <c r="AB1258" s="185" t="s">
        <v>1912</v>
      </c>
      <c r="AC1258" s="185" t="s">
        <v>6244</v>
      </c>
      <c r="AD1258" s="185" t="s">
        <v>2465</v>
      </c>
      <c r="AE1258" s="185" t="s">
        <v>1887</v>
      </c>
      <c r="AF1258" s="185" t="s">
        <v>1888</v>
      </c>
      <c r="AG1258" s="185" t="s">
        <v>1889</v>
      </c>
      <c r="AH1258" s="185" t="s">
        <v>1883</v>
      </c>
      <c r="AI1258" s="185" t="s">
        <v>1890</v>
      </c>
      <c r="AK1258" s="185" t="s">
        <v>2329</v>
      </c>
      <c r="AL1258" s="185" t="s">
        <v>3961</v>
      </c>
      <c r="AM1258" s="185" t="s">
        <v>4007</v>
      </c>
      <c r="AN1258" s="185" t="s">
        <v>1895</v>
      </c>
      <c r="AO1258" s="185" t="s">
        <v>2671</v>
      </c>
      <c r="AP1258" s="185" t="s">
        <v>1896</v>
      </c>
      <c r="AQ1258" s="185" t="s">
        <v>1272</v>
      </c>
      <c r="AR1258" s="185" t="s">
        <v>2093</v>
      </c>
      <c r="AS1258" s="185">
        <v>1150436</v>
      </c>
      <c r="AT1258" s="185" t="s">
        <v>2093</v>
      </c>
      <c r="AV1258" s="185" t="s">
        <v>1920</v>
      </c>
      <c r="AW1258" s="185">
        <v>1150436</v>
      </c>
      <c r="AX1258" s="185">
        <v>0</v>
      </c>
      <c r="AY1258" s="185" t="s">
        <v>1943</v>
      </c>
      <c r="AZ1258" s="186">
        <v>0</v>
      </c>
      <c r="BA1258" s="231">
        <v>0</v>
      </c>
      <c r="BB1258" s="185">
        <v>0</v>
      </c>
      <c r="BD1258" s="187">
        <v>30335</v>
      </c>
      <c r="BE1258" s="187">
        <v>41183</v>
      </c>
      <c r="BF1258" s="187">
        <v>42921</v>
      </c>
      <c r="BH1258" s="187">
        <v>42921</v>
      </c>
      <c r="BI1258" s="187">
        <v>43285</v>
      </c>
      <c r="BM1258" s="185" t="s">
        <v>1900</v>
      </c>
      <c r="BN1258" s="185" t="s">
        <v>1275</v>
      </c>
      <c r="BV1258" s="185" t="s">
        <v>1901</v>
      </c>
      <c r="BW1258" s="185" t="s">
        <v>1896</v>
      </c>
      <c r="BX1258" s="185" t="s">
        <v>1902</v>
      </c>
      <c r="BY1258" s="187">
        <v>42921</v>
      </c>
      <c r="BZ1258" s="187">
        <v>44017</v>
      </c>
      <c r="CA1258" s="185">
        <v>0</v>
      </c>
      <c r="CB1258" s="185">
        <v>1150436</v>
      </c>
      <c r="CC1258" s="185">
        <v>0</v>
      </c>
      <c r="CD1258" s="185">
        <v>102854</v>
      </c>
      <c r="CE1258" s="185">
        <v>0</v>
      </c>
      <c r="CF1258" s="185">
        <v>0</v>
      </c>
      <c r="CG1258" s="185">
        <v>0</v>
      </c>
      <c r="CH1258" s="185">
        <v>0</v>
      </c>
      <c r="CI1258" s="185">
        <v>0</v>
      </c>
      <c r="CK1258" s="185">
        <v>0</v>
      </c>
      <c r="CL1258" s="185">
        <v>0</v>
      </c>
      <c r="CM1258" s="185">
        <v>0</v>
      </c>
      <c r="CN1258" s="185">
        <v>0</v>
      </c>
      <c r="CO1258" s="185">
        <v>0</v>
      </c>
      <c r="CP1258" s="185">
        <v>66098</v>
      </c>
      <c r="CQ1258" s="185">
        <v>0</v>
      </c>
      <c r="CR1258" s="185">
        <v>0</v>
      </c>
      <c r="CS1258" s="185">
        <v>0</v>
      </c>
      <c r="CT1258" s="185">
        <v>0</v>
      </c>
      <c r="CU1258" s="185">
        <v>0</v>
      </c>
      <c r="CV1258" s="185">
        <v>0</v>
      </c>
      <c r="CW1258" s="185">
        <v>1319388</v>
      </c>
      <c r="CX1258" s="185">
        <v>464000</v>
      </c>
      <c r="CY1258" s="185">
        <v>855388</v>
      </c>
      <c r="CZ1258" s="185" t="s">
        <v>8035</v>
      </c>
      <c r="DA1258" s="185">
        <v>109949</v>
      </c>
      <c r="DB1258" s="185">
        <v>97700</v>
      </c>
      <c r="DC1258" s="185">
        <v>138000</v>
      </c>
      <c r="DD1258" s="185">
        <v>1217000</v>
      </c>
      <c r="DE1258" s="185">
        <v>48700</v>
      </c>
      <c r="DF1258" s="185">
        <v>24300</v>
      </c>
      <c r="DG1258" s="185">
        <v>36500</v>
      </c>
      <c r="DH1258" s="185">
        <v>0</v>
      </c>
      <c r="DI1258" s="185">
        <v>30</v>
      </c>
      <c r="DJ1258" s="185">
        <v>0</v>
      </c>
      <c r="DK1258" s="185">
        <v>0</v>
      </c>
      <c r="DL1258" s="185">
        <v>0</v>
      </c>
      <c r="DM1258" s="187">
        <v>43663</v>
      </c>
      <c r="DN1258" s="187">
        <v>43683</v>
      </c>
      <c r="DO1258" s="185">
        <v>0</v>
      </c>
      <c r="DP1258" s="185">
        <v>46000</v>
      </c>
      <c r="DQ1258" s="185">
        <v>0</v>
      </c>
      <c r="DR1258" s="185" t="s">
        <v>1888</v>
      </c>
      <c r="DS1258" s="185" t="s">
        <v>1887</v>
      </c>
      <c r="DT1258" s="185">
        <v>46000</v>
      </c>
      <c r="DV1258" s="185" t="s">
        <v>2459</v>
      </c>
      <c r="DW1258" s="185">
        <v>1150000</v>
      </c>
      <c r="DX1258" s="185" t="s">
        <v>1896</v>
      </c>
    </row>
    <row r="1259" spans="1:128" x14ac:dyDescent="0.25">
      <c r="A1259" s="185">
        <v>30</v>
      </c>
      <c r="B1259" s="185">
        <v>2594000</v>
      </c>
      <c r="D1259" s="230">
        <v>2.436E-2</v>
      </c>
      <c r="E1259" s="185">
        <v>63190</v>
      </c>
      <c r="F1259" s="185">
        <v>87572896</v>
      </c>
      <c r="I1259" s="185">
        <v>2669154</v>
      </c>
      <c r="J1259" s="185">
        <v>907729</v>
      </c>
      <c r="L1259" s="185">
        <v>3011462</v>
      </c>
      <c r="M1259" s="185" t="s">
        <v>2324</v>
      </c>
      <c r="N1259" s="185" t="s">
        <v>1313</v>
      </c>
      <c r="R1259" s="185" t="s">
        <v>1264</v>
      </c>
      <c r="S1259" s="185" t="s">
        <v>783</v>
      </c>
      <c r="T1259" s="185" t="s">
        <v>2508</v>
      </c>
      <c r="U1259" s="185" t="s">
        <v>682</v>
      </c>
      <c r="V1259" s="185" t="s">
        <v>2012</v>
      </c>
      <c r="W1259" s="185" t="s">
        <v>1199</v>
      </c>
      <c r="X1259" s="185" t="s">
        <v>2407</v>
      </c>
      <c r="Y1259" s="185" t="s">
        <v>1881</v>
      </c>
      <c r="Z1259" s="185" t="s">
        <v>2504</v>
      </c>
      <c r="AA1259" s="185" t="s">
        <v>1883</v>
      </c>
      <c r="AB1259" s="185" t="s">
        <v>2001</v>
      </c>
      <c r="AC1259" s="185" t="s">
        <v>6245</v>
      </c>
      <c r="AD1259" s="185" t="s">
        <v>2510</v>
      </c>
      <c r="AE1259" s="185" t="s">
        <v>1887</v>
      </c>
      <c r="AF1259" s="185" t="s">
        <v>1888</v>
      </c>
      <c r="AG1259" s="185" t="s">
        <v>1889</v>
      </c>
      <c r="AH1259" s="185" t="s">
        <v>1883</v>
      </c>
      <c r="AI1259" s="185" t="s">
        <v>1890</v>
      </c>
      <c r="AK1259" s="185" t="s">
        <v>5256</v>
      </c>
      <c r="AL1259" s="185" t="s">
        <v>2298</v>
      </c>
      <c r="AM1259" s="185" t="s">
        <v>2357</v>
      </c>
      <c r="AN1259" s="185" t="s">
        <v>2101</v>
      </c>
      <c r="AO1259" s="185" t="s">
        <v>2358</v>
      </c>
      <c r="AP1259" s="185" t="s">
        <v>1896</v>
      </c>
      <c r="AQ1259" s="185" t="s">
        <v>2012</v>
      </c>
      <c r="AR1259" s="185" t="s">
        <v>2300</v>
      </c>
      <c r="AS1259" s="185">
        <v>2593510</v>
      </c>
      <c r="AT1259" s="185" t="s">
        <v>2300</v>
      </c>
      <c r="AV1259" s="185" t="s">
        <v>1920</v>
      </c>
      <c r="AW1259" s="185">
        <v>2593510</v>
      </c>
      <c r="AX1259" s="185">
        <v>0</v>
      </c>
      <c r="AY1259" s="185" t="s">
        <v>2022</v>
      </c>
      <c r="AZ1259" s="186">
        <v>0</v>
      </c>
      <c r="BA1259" s="231">
        <v>14</v>
      </c>
      <c r="BB1259" s="185">
        <v>0</v>
      </c>
      <c r="BD1259" s="187">
        <v>27052</v>
      </c>
      <c r="BE1259" s="187">
        <v>41673</v>
      </c>
      <c r="BF1259" s="187">
        <v>41673</v>
      </c>
      <c r="BH1259" s="187">
        <v>43504</v>
      </c>
      <c r="BI1259" s="187">
        <v>43868</v>
      </c>
      <c r="BM1259" s="185" t="s">
        <v>1900</v>
      </c>
      <c r="BN1259" s="185" t="s">
        <v>1275</v>
      </c>
      <c r="BO1259" s="185" t="s">
        <v>2023</v>
      </c>
      <c r="BR1259" s="185" t="s">
        <v>2024</v>
      </c>
      <c r="BV1259" s="185" t="s">
        <v>1901</v>
      </c>
      <c r="BW1259" s="185" t="s">
        <v>1896</v>
      </c>
      <c r="BX1259" s="185" t="s">
        <v>2025</v>
      </c>
      <c r="BY1259" s="187">
        <v>43504</v>
      </c>
      <c r="BZ1259" s="187">
        <v>44235</v>
      </c>
      <c r="CA1259" s="185">
        <v>0</v>
      </c>
      <c r="CB1259" s="185">
        <v>2593510</v>
      </c>
      <c r="CC1259" s="185">
        <v>0</v>
      </c>
      <c r="CD1259" s="185">
        <v>0</v>
      </c>
      <c r="CE1259" s="185">
        <v>0</v>
      </c>
      <c r="CF1259" s="185">
        <v>0</v>
      </c>
      <c r="CG1259" s="185">
        <v>0</v>
      </c>
      <c r="CH1259" s="185">
        <v>0</v>
      </c>
      <c r="CI1259" s="185">
        <v>0</v>
      </c>
      <c r="CK1259" s="185">
        <v>0</v>
      </c>
      <c r="CL1259" s="185">
        <v>0</v>
      </c>
      <c r="CM1259" s="185">
        <v>0</v>
      </c>
      <c r="CN1259" s="185">
        <v>0</v>
      </c>
      <c r="CO1259" s="185">
        <v>0</v>
      </c>
      <c r="CP1259" s="185">
        <v>0</v>
      </c>
      <c r="CQ1259" s="185">
        <v>363091</v>
      </c>
      <c r="CR1259" s="185">
        <v>0</v>
      </c>
      <c r="CS1259" s="185">
        <v>0</v>
      </c>
      <c r="CT1259" s="185">
        <v>0</v>
      </c>
      <c r="CU1259" s="185">
        <v>0</v>
      </c>
      <c r="CV1259" s="185">
        <v>0</v>
      </c>
      <c r="CW1259" s="185">
        <v>2956601</v>
      </c>
      <c r="CX1259" s="185">
        <v>363211</v>
      </c>
      <c r="CY1259" s="185">
        <v>2593390</v>
      </c>
      <c r="CZ1259" s="185" t="s">
        <v>8035</v>
      </c>
      <c r="DA1259" s="185">
        <v>246383</v>
      </c>
      <c r="DB1259" s="185">
        <v>220500</v>
      </c>
      <c r="DC1259" s="185">
        <v>311300</v>
      </c>
      <c r="DD1259" s="185">
        <v>2957000</v>
      </c>
      <c r="DE1259" s="185">
        <v>118300</v>
      </c>
      <c r="DF1259" s="185">
        <v>59100</v>
      </c>
      <c r="DG1259" s="185">
        <v>88700</v>
      </c>
      <c r="DH1259" s="185">
        <v>0</v>
      </c>
      <c r="DI1259" s="185">
        <v>30</v>
      </c>
      <c r="DJ1259" s="185">
        <v>0</v>
      </c>
      <c r="DK1259" s="185">
        <v>0</v>
      </c>
      <c r="DL1259" s="185">
        <v>0</v>
      </c>
      <c r="DM1259" s="187">
        <v>43871</v>
      </c>
      <c r="DN1259" s="187">
        <v>43889</v>
      </c>
      <c r="DO1259" s="185">
        <v>0</v>
      </c>
      <c r="DP1259" s="185">
        <v>103800</v>
      </c>
      <c r="DQ1259" s="185">
        <v>0</v>
      </c>
      <c r="DR1259" s="185" t="s">
        <v>2074</v>
      </c>
      <c r="DS1259" s="185" t="s">
        <v>1903</v>
      </c>
      <c r="DT1259" s="185">
        <v>103800</v>
      </c>
      <c r="DV1259" s="185" t="s">
        <v>1952</v>
      </c>
      <c r="DW1259" s="185">
        <v>2594000</v>
      </c>
      <c r="DX1259" s="185" t="s">
        <v>1896</v>
      </c>
    </row>
    <row r="1260" spans="1:128" x14ac:dyDescent="0.25">
      <c r="A1260" s="185">
        <v>8</v>
      </c>
      <c r="B1260" s="185">
        <v>1198933</v>
      </c>
      <c r="D1260" s="230">
        <v>2.436E-2</v>
      </c>
      <c r="E1260" s="185">
        <v>29206</v>
      </c>
      <c r="F1260" s="185">
        <v>87714494</v>
      </c>
      <c r="I1260" s="185">
        <v>3506798</v>
      </c>
      <c r="J1260" s="185">
        <v>1192595</v>
      </c>
      <c r="L1260" s="185">
        <v>3798628</v>
      </c>
      <c r="M1260" s="185" t="s">
        <v>2452</v>
      </c>
      <c r="N1260" s="185" t="s">
        <v>295</v>
      </c>
      <c r="O1260" s="185" t="s">
        <v>1332</v>
      </c>
      <c r="R1260" s="185" t="s">
        <v>1879</v>
      </c>
      <c r="S1260" s="185" t="s">
        <v>147</v>
      </c>
      <c r="T1260" s="185" t="s">
        <v>860</v>
      </c>
      <c r="U1260" s="185" t="s">
        <v>460</v>
      </c>
      <c r="V1260" s="185" t="s">
        <v>1963</v>
      </c>
      <c r="W1260" s="185" t="s">
        <v>7662</v>
      </c>
      <c r="X1260" s="185" t="s">
        <v>1880</v>
      </c>
      <c r="Y1260" s="185" t="s">
        <v>1881</v>
      </c>
      <c r="Z1260" s="185" t="s">
        <v>2453</v>
      </c>
      <c r="AA1260" s="185" t="s">
        <v>1883</v>
      </c>
      <c r="AB1260" s="185" t="s">
        <v>1912</v>
      </c>
      <c r="AC1260" s="185" t="s">
        <v>6246</v>
      </c>
      <c r="AD1260" s="185" t="s">
        <v>2461</v>
      </c>
      <c r="AE1260" s="185" t="s">
        <v>1989</v>
      </c>
      <c r="AF1260" s="185" t="s">
        <v>1888</v>
      </c>
      <c r="AG1260" s="185" t="s">
        <v>1889</v>
      </c>
      <c r="AH1260" s="185" t="s">
        <v>1912</v>
      </c>
      <c r="AI1260" s="185" t="s">
        <v>1890</v>
      </c>
      <c r="AK1260" s="185" t="s">
        <v>1097</v>
      </c>
      <c r="AL1260" s="185" t="s">
        <v>6229</v>
      </c>
      <c r="AM1260" s="185" t="s">
        <v>6247</v>
      </c>
      <c r="AN1260" s="185" t="s">
        <v>2554</v>
      </c>
      <c r="AO1260" s="185" t="s">
        <v>2020</v>
      </c>
      <c r="AP1260" s="185" t="s">
        <v>1896</v>
      </c>
      <c r="AQ1260" s="185" t="s">
        <v>1963</v>
      </c>
      <c r="AR1260" s="185" t="s">
        <v>2147</v>
      </c>
      <c r="AS1260" s="185">
        <v>3407415</v>
      </c>
      <c r="AT1260" s="185" t="s">
        <v>2147</v>
      </c>
      <c r="AV1260" s="185" t="s">
        <v>1920</v>
      </c>
      <c r="AW1260" s="185">
        <v>3407415</v>
      </c>
      <c r="AX1260" s="185">
        <v>0</v>
      </c>
      <c r="AY1260" s="185" t="s">
        <v>2218</v>
      </c>
      <c r="AZ1260" s="186">
        <v>0</v>
      </c>
      <c r="BA1260" s="231">
        <v>0</v>
      </c>
      <c r="BB1260" s="185">
        <v>15</v>
      </c>
      <c r="BD1260" s="187">
        <v>26937</v>
      </c>
      <c r="BE1260" s="187">
        <v>42888</v>
      </c>
      <c r="BF1260" s="187">
        <v>42888</v>
      </c>
      <c r="BH1260" s="187">
        <v>43253</v>
      </c>
      <c r="BI1260" s="187">
        <v>43617</v>
      </c>
      <c r="BO1260" s="185" t="s">
        <v>295</v>
      </c>
      <c r="BR1260" s="185" t="s">
        <v>2060</v>
      </c>
      <c r="BV1260" s="185" t="s">
        <v>1901</v>
      </c>
      <c r="BW1260" s="185" t="s">
        <v>1896</v>
      </c>
      <c r="BX1260" s="185" t="s">
        <v>1902</v>
      </c>
      <c r="BY1260" s="187">
        <v>42888</v>
      </c>
      <c r="BZ1260" s="187">
        <v>44349</v>
      </c>
      <c r="CA1260" s="185">
        <v>0</v>
      </c>
      <c r="CB1260" s="185">
        <v>908644</v>
      </c>
      <c r="CC1260" s="185">
        <v>0</v>
      </c>
      <c r="CD1260" s="185">
        <v>0</v>
      </c>
      <c r="CE1260" s="185">
        <v>0</v>
      </c>
      <c r="CF1260" s="185">
        <v>0</v>
      </c>
      <c r="CG1260" s="185">
        <v>0</v>
      </c>
      <c r="CH1260" s="185">
        <v>1192595</v>
      </c>
      <c r="CI1260" s="185">
        <v>2786064</v>
      </c>
      <c r="CK1260" s="185">
        <v>0</v>
      </c>
      <c r="CL1260" s="185">
        <v>0</v>
      </c>
      <c r="CM1260" s="185">
        <v>0</v>
      </c>
      <c r="CN1260" s="185">
        <v>0</v>
      </c>
      <c r="CO1260" s="185">
        <v>136297</v>
      </c>
      <c r="CP1260" s="185">
        <v>0</v>
      </c>
      <c r="CQ1260" s="185">
        <v>0</v>
      </c>
      <c r="CR1260" s="185">
        <v>0</v>
      </c>
      <c r="CS1260" s="185">
        <v>0</v>
      </c>
      <c r="CT1260" s="185">
        <v>0</v>
      </c>
      <c r="CU1260" s="185">
        <v>0</v>
      </c>
      <c r="CV1260" s="185">
        <v>0</v>
      </c>
      <c r="CW1260" s="185">
        <v>5127923</v>
      </c>
      <c r="CX1260" s="185">
        <v>1936545</v>
      </c>
      <c r="CY1260" s="185">
        <v>3191378</v>
      </c>
      <c r="CZ1260" s="185" t="s">
        <v>8035</v>
      </c>
      <c r="DA1260" s="185">
        <v>418633</v>
      </c>
      <c r="DB1260" s="185">
        <v>382200</v>
      </c>
      <c r="DC1260" s="185">
        <v>539500</v>
      </c>
      <c r="DD1260" s="185">
        <v>5024000</v>
      </c>
      <c r="DE1260" s="185">
        <v>201000</v>
      </c>
      <c r="DF1260" s="185">
        <v>100500</v>
      </c>
      <c r="DG1260" s="185">
        <v>150700</v>
      </c>
      <c r="DH1260" s="185">
        <v>0</v>
      </c>
      <c r="DI1260" s="185">
        <v>8</v>
      </c>
      <c r="DJ1260" s="185">
        <v>0</v>
      </c>
      <c r="DK1260" s="185">
        <v>22</v>
      </c>
      <c r="DL1260" s="185">
        <v>0</v>
      </c>
      <c r="DM1260" s="187">
        <v>44355</v>
      </c>
      <c r="DN1260" s="187">
        <v>44376</v>
      </c>
      <c r="DO1260" s="185">
        <v>0</v>
      </c>
      <c r="DP1260" s="185">
        <v>179800</v>
      </c>
      <c r="DQ1260" s="185">
        <v>45000</v>
      </c>
      <c r="DR1260" s="185" t="s">
        <v>1888</v>
      </c>
      <c r="DS1260" s="185" t="s">
        <v>1903</v>
      </c>
      <c r="DT1260" s="185">
        <v>179800</v>
      </c>
      <c r="DV1260" s="185" t="s">
        <v>2459</v>
      </c>
      <c r="DW1260" s="185">
        <v>4496000</v>
      </c>
      <c r="DX1260" s="185" t="s">
        <v>1896</v>
      </c>
    </row>
    <row r="1261" spans="1:128" x14ac:dyDescent="0.25">
      <c r="A1261" s="185">
        <v>30</v>
      </c>
      <c r="B1261" s="185">
        <v>1150000</v>
      </c>
      <c r="D1261" s="230">
        <v>6.9599999999999995E-2</v>
      </c>
      <c r="E1261" s="185">
        <v>80040</v>
      </c>
      <c r="F1261" s="185">
        <v>87716033</v>
      </c>
      <c r="I1261" s="185">
        <v>1367323</v>
      </c>
      <c r="J1261" s="185">
        <v>575218</v>
      </c>
      <c r="L1261" s="185">
        <v>1604067</v>
      </c>
      <c r="M1261" s="185" t="s">
        <v>2452</v>
      </c>
      <c r="N1261" s="185" t="s">
        <v>1938</v>
      </c>
      <c r="R1261" s="185" t="s">
        <v>1264</v>
      </c>
      <c r="S1261" s="185" t="s">
        <v>147</v>
      </c>
      <c r="T1261" s="185" t="s">
        <v>3152</v>
      </c>
      <c r="U1261" s="185" t="s">
        <v>682</v>
      </c>
      <c r="V1261" s="185" t="s">
        <v>1272</v>
      </c>
      <c r="W1261" s="185" t="s">
        <v>1025</v>
      </c>
      <c r="X1261" s="185" t="s">
        <v>2013</v>
      </c>
      <c r="Y1261" s="185" t="s">
        <v>1987</v>
      </c>
      <c r="Z1261" s="185" t="s">
        <v>2453</v>
      </c>
      <c r="AA1261" s="185" t="s">
        <v>1883</v>
      </c>
      <c r="AB1261" s="185" t="s">
        <v>1912</v>
      </c>
      <c r="AC1261" s="185" t="s">
        <v>6248</v>
      </c>
      <c r="AD1261" s="185" t="s">
        <v>3154</v>
      </c>
      <c r="AE1261" s="185" t="s">
        <v>1887</v>
      </c>
      <c r="AF1261" s="185" t="s">
        <v>1888</v>
      </c>
      <c r="AG1261" s="185" t="s">
        <v>1889</v>
      </c>
      <c r="AH1261" s="185" t="s">
        <v>1883</v>
      </c>
      <c r="AI1261" s="185" t="s">
        <v>1890</v>
      </c>
      <c r="AK1261" s="185" t="s">
        <v>6249</v>
      </c>
      <c r="AL1261" s="185" t="s">
        <v>3961</v>
      </c>
      <c r="AM1261" s="185" t="s">
        <v>6250</v>
      </c>
      <c r="AN1261" s="185" t="s">
        <v>2039</v>
      </c>
      <c r="AO1261" s="185" t="s">
        <v>2551</v>
      </c>
      <c r="AP1261" s="185" t="s">
        <v>1896</v>
      </c>
      <c r="AQ1261" s="185" t="s">
        <v>1272</v>
      </c>
      <c r="AR1261" s="185" t="s">
        <v>2093</v>
      </c>
      <c r="AS1261" s="185">
        <v>1150436</v>
      </c>
      <c r="AT1261" s="185" t="s">
        <v>2093</v>
      </c>
      <c r="AV1261" s="185" t="s">
        <v>1920</v>
      </c>
      <c r="AW1261" s="185">
        <v>1150436</v>
      </c>
      <c r="AX1261" s="185">
        <v>0</v>
      </c>
      <c r="AY1261" s="185" t="s">
        <v>1943</v>
      </c>
      <c r="AZ1261" s="186">
        <v>0</v>
      </c>
      <c r="BA1261" s="231">
        <v>0</v>
      </c>
      <c r="BB1261" s="185">
        <v>0</v>
      </c>
      <c r="BD1261" s="187">
        <v>25885</v>
      </c>
      <c r="BE1261" s="187">
        <v>41193</v>
      </c>
      <c r="BF1261" s="187">
        <v>41193</v>
      </c>
      <c r="BH1261" s="187">
        <v>43384</v>
      </c>
      <c r="BI1261" s="187">
        <v>43748</v>
      </c>
      <c r="BM1261" s="185" t="s">
        <v>1900</v>
      </c>
      <c r="BN1261" s="185" t="s">
        <v>1275</v>
      </c>
      <c r="BV1261" s="185" t="s">
        <v>1901</v>
      </c>
      <c r="BW1261" s="185" t="s">
        <v>1896</v>
      </c>
      <c r="BX1261" s="185" t="s">
        <v>2025</v>
      </c>
      <c r="BY1261" s="187">
        <v>43019</v>
      </c>
      <c r="BZ1261" s="187">
        <v>44115</v>
      </c>
      <c r="CA1261" s="185">
        <v>0</v>
      </c>
      <c r="CB1261" s="185">
        <v>1150436</v>
      </c>
      <c r="CC1261" s="185">
        <v>0</v>
      </c>
      <c r="CD1261" s="185">
        <v>102854</v>
      </c>
      <c r="CE1261" s="185">
        <v>0</v>
      </c>
      <c r="CF1261" s="185">
        <v>0</v>
      </c>
      <c r="CG1261" s="185">
        <v>0</v>
      </c>
      <c r="CH1261" s="185">
        <v>0</v>
      </c>
      <c r="CI1261" s="185">
        <v>0</v>
      </c>
      <c r="CK1261" s="185">
        <v>0</v>
      </c>
      <c r="CL1261" s="185">
        <v>0</v>
      </c>
      <c r="CM1261" s="185">
        <v>0</v>
      </c>
      <c r="CN1261" s="185">
        <v>0</v>
      </c>
      <c r="CO1261" s="185">
        <v>0</v>
      </c>
      <c r="CP1261" s="185">
        <v>66098</v>
      </c>
      <c r="CQ1261" s="185">
        <v>0</v>
      </c>
      <c r="CR1261" s="185">
        <v>0</v>
      </c>
      <c r="CS1261" s="185">
        <v>0</v>
      </c>
      <c r="CT1261" s="185">
        <v>0</v>
      </c>
      <c r="CU1261" s="185">
        <v>0</v>
      </c>
      <c r="CV1261" s="185">
        <v>0</v>
      </c>
      <c r="CW1261" s="185">
        <v>1319388</v>
      </c>
      <c r="CX1261" s="185">
        <v>584769</v>
      </c>
      <c r="CY1261" s="185">
        <v>734619</v>
      </c>
      <c r="CZ1261" s="185" t="s">
        <v>8035</v>
      </c>
      <c r="DA1261" s="185">
        <v>109949</v>
      </c>
      <c r="DB1261" s="185">
        <v>97700</v>
      </c>
      <c r="DC1261" s="185">
        <v>138000</v>
      </c>
      <c r="DD1261" s="185">
        <v>1217000</v>
      </c>
      <c r="DE1261" s="185">
        <v>48700</v>
      </c>
      <c r="DF1261" s="185">
        <v>24300</v>
      </c>
      <c r="DG1261" s="185">
        <v>36500</v>
      </c>
      <c r="DH1261" s="185">
        <v>0</v>
      </c>
      <c r="DI1261" s="185">
        <v>30</v>
      </c>
      <c r="DJ1261" s="185">
        <v>0</v>
      </c>
      <c r="DK1261" s="185">
        <v>0</v>
      </c>
      <c r="DL1261" s="185">
        <v>0</v>
      </c>
      <c r="DM1261" s="187">
        <v>44078</v>
      </c>
      <c r="DN1261" s="187">
        <v>44098</v>
      </c>
      <c r="DO1261" s="185">
        <v>0</v>
      </c>
      <c r="DP1261" s="185">
        <v>46000</v>
      </c>
      <c r="DQ1261" s="185">
        <v>0</v>
      </c>
      <c r="DR1261" s="185" t="s">
        <v>2026</v>
      </c>
      <c r="DS1261" s="185" t="s">
        <v>1887</v>
      </c>
      <c r="DT1261" s="185">
        <v>46000</v>
      </c>
      <c r="DV1261" s="185" t="s">
        <v>2459</v>
      </c>
      <c r="DW1261" s="185">
        <v>1150000</v>
      </c>
      <c r="DX1261" s="185" t="s">
        <v>1896</v>
      </c>
    </row>
    <row r="1262" spans="1:128" x14ac:dyDescent="0.25">
      <c r="A1262" s="185">
        <v>30</v>
      </c>
      <c r="B1262" s="185">
        <v>0</v>
      </c>
      <c r="D1262" s="230">
        <v>6.9599999999999995E-2</v>
      </c>
      <c r="E1262" s="185">
        <v>0</v>
      </c>
      <c r="F1262" s="185">
        <v>87716500</v>
      </c>
      <c r="I1262" s="185">
        <v>0</v>
      </c>
      <c r="J1262" s="185">
        <v>904371</v>
      </c>
      <c r="L1262" s="185">
        <v>1669148</v>
      </c>
      <c r="M1262" s="185" t="s">
        <v>2452</v>
      </c>
      <c r="N1262" s="185" t="s">
        <v>1938</v>
      </c>
      <c r="R1262" s="185" t="s">
        <v>2082</v>
      </c>
      <c r="S1262" s="185" t="s">
        <v>147</v>
      </c>
      <c r="T1262" s="185" t="s">
        <v>662</v>
      </c>
      <c r="U1262" s="185" t="s">
        <v>682</v>
      </c>
      <c r="V1262" s="185" t="s">
        <v>1272</v>
      </c>
      <c r="W1262" s="185" t="s">
        <v>1026</v>
      </c>
      <c r="X1262" s="185" t="s">
        <v>2013</v>
      </c>
      <c r="Y1262" s="185" t="s">
        <v>1987</v>
      </c>
      <c r="Z1262" s="185" t="s">
        <v>2453</v>
      </c>
      <c r="AA1262" s="185" t="s">
        <v>1883</v>
      </c>
      <c r="AB1262" s="185" t="s">
        <v>1912</v>
      </c>
      <c r="AC1262" s="185" t="s">
        <v>6251</v>
      </c>
      <c r="AD1262" s="185" t="s">
        <v>2455</v>
      </c>
      <c r="AE1262" s="185" t="s">
        <v>1887</v>
      </c>
      <c r="AF1262" s="185" t="s">
        <v>1888</v>
      </c>
      <c r="AG1262" s="185" t="s">
        <v>1889</v>
      </c>
      <c r="AH1262" s="185" t="s">
        <v>1883</v>
      </c>
      <c r="AI1262" s="185" t="s">
        <v>1890</v>
      </c>
      <c r="AK1262" s="185" t="s">
        <v>4429</v>
      </c>
      <c r="AL1262" s="185" t="s">
        <v>3466</v>
      </c>
      <c r="AM1262" s="185" t="s">
        <v>6252</v>
      </c>
      <c r="AN1262" s="185" t="s">
        <v>2878</v>
      </c>
      <c r="AO1262" s="185" t="s">
        <v>5773</v>
      </c>
      <c r="AP1262" s="185" t="s">
        <v>1896</v>
      </c>
      <c r="AQ1262" s="185" t="s">
        <v>1272</v>
      </c>
      <c r="AR1262" s="185" t="s">
        <v>2093</v>
      </c>
      <c r="AS1262" s="185">
        <v>1150436</v>
      </c>
      <c r="AT1262" s="185" t="s">
        <v>2093</v>
      </c>
      <c r="AV1262" s="185" t="s">
        <v>1920</v>
      </c>
      <c r="AW1262" s="185">
        <v>1150436</v>
      </c>
      <c r="AX1262" s="185">
        <v>0</v>
      </c>
      <c r="AY1262" s="185" t="s">
        <v>1943</v>
      </c>
      <c r="AZ1262" s="186">
        <v>0</v>
      </c>
      <c r="BA1262" s="231">
        <v>0</v>
      </c>
      <c r="BB1262" s="185">
        <v>0</v>
      </c>
      <c r="BD1262" s="187">
        <v>27476</v>
      </c>
      <c r="BE1262" s="187">
        <v>41183</v>
      </c>
      <c r="BF1262" s="187">
        <v>42921</v>
      </c>
      <c r="BG1262" s="187">
        <v>44256</v>
      </c>
      <c r="BM1262" s="185" t="s">
        <v>1900</v>
      </c>
      <c r="BN1262" s="185" t="s">
        <v>1275</v>
      </c>
      <c r="BV1262" s="185" t="s">
        <v>1901</v>
      </c>
      <c r="BW1262" s="185" t="s">
        <v>1960</v>
      </c>
      <c r="BX1262" s="185" t="s">
        <v>2094</v>
      </c>
      <c r="CA1262" s="185">
        <v>0</v>
      </c>
      <c r="CB1262" s="185">
        <v>0</v>
      </c>
      <c r="CC1262" s="185">
        <v>0</v>
      </c>
      <c r="CD1262" s="185">
        <v>0</v>
      </c>
      <c r="CE1262" s="185">
        <v>0</v>
      </c>
      <c r="CF1262" s="185">
        <v>0</v>
      </c>
      <c r="CG1262" s="185">
        <v>0</v>
      </c>
      <c r="CH1262" s="185">
        <v>0</v>
      </c>
      <c r="CI1262" s="185">
        <v>0</v>
      </c>
      <c r="CK1262" s="185">
        <v>0</v>
      </c>
      <c r="CL1262" s="185">
        <v>0</v>
      </c>
      <c r="CM1262" s="185">
        <v>0</v>
      </c>
      <c r="CN1262" s="185">
        <v>0</v>
      </c>
      <c r="CO1262" s="185">
        <v>0</v>
      </c>
      <c r="CP1262" s="185">
        <v>0</v>
      </c>
      <c r="CQ1262" s="185">
        <v>0</v>
      </c>
      <c r="CR1262" s="185">
        <v>0</v>
      </c>
      <c r="CS1262" s="185">
        <v>0</v>
      </c>
      <c r="CT1262" s="185">
        <v>0</v>
      </c>
      <c r="CU1262" s="185">
        <v>0</v>
      </c>
      <c r="CV1262" s="185">
        <v>0</v>
      </c>
      <c r="CW1262" s="185">
        <v>0</v>
      </c>
      <c r="CX1262" s="185">
        <v>0</v>
      </c>
      <c r="CY1262" s="185">
        <v>0</v>
      </c>
      <c r="CZ1262" s="185" t="s">
        <v>8035</v>
      </c>
      <c r="DA1262" s="185">
        <v>0</v>
      </c>
      <c r="DB1262" s="185">
        <v>0</v>
      </c>
      <c r="DC1262" s="185">
        <v>0</v>
      </c>
      <c r="DD1262" s="185">
        <v>0</v>
      </c>
      <c r="DE1262" s="185">
        <v>0</v>
      </c>
      <c r="DF1262" s="185">
        <v>0</v>
      </c>
      <c r="DG1262" s="185">
        <v>0</v>
      </c>
      <c r="DH1262" s="185">
        <v>0</v>
      </c>
      <c r="DI1262" s="185">
        <v>30</v>
      </c>
      <c r="DJ1262" s="185">
        <v>0</v>
      </c>
      <c r="DK1262" s="185">
        <v>0</v>
      </c>
      <c r="DL1262" s="185">
        <v>0</v>
      </c>
      <c r="DO1262" s="185">
        <v>0</v>
      </c>
      <c r="DP1262" s="185">
        <v>0</v>
      </c>
      <c r="DQ1262" s="185">
        <v>0</v>
      </c>
      <c r="DR1262" s="185" t="s">
        <v>2026</v>
      </c>
      <c r="DS1262" s="185" t="s">
        <v>1887</v>
      </c>
      <c r="DT1262" s="185">
        <v>0</v>
      </c>
      <c r="DV1262" s="185" t="s">
        <v>2459</v>
      </c>
      <c r="DW1262" s="185">
        <v>0</v>
      </c>
      <c r="DX1262" s="185" t="s">
        <v>1896</v>
      </c>
    </row>
    <row r="1263" spans="1:128" x14ac:dyDescent="0.25">
      <c r="A1263" s="185">
        <v>30</v>
      </c>
      <c r="B1263" s="185">
        <v>1150000</v>
      </c>
      <c r="D1263" s="230">
        <v>6.9599999999999995E-2</v>
      </c>
      <c r="E1263" s="185">
        <v>80040</v>
      </c>
      <c r="F1263" s="185">
        <v>87718689</v>
      </c>
      <c r="I1263" s="185">
        <v>1367323</v>
      </c>
      <c r="J1263" s="185">
        <v>575218</v>
      </c>
      <c r="L1263" s="185">
        <v>1542686</v>
      </c>
      <c r="M1263" s="185" t="s">
        <v>2452</v>
      </c>
      <c r="N1263" s="185" t="s">
        <v>1938</v>
      </c>
      <c r="R1263" s="185" t="s">
        <v>1264</v>
      </c>
      <c r="S1263" s="185" t="s">
        <v>147</v>
      </c>
      <c r="T1263" s="185" t="s">
        <v>3152</v>
      </c>
      <c r="U1263" s="185" t="s">
        <v>682</v>
      </c>
      <c r="V1263" s="185" t="s">
        <v>1272</v>
      </c>
      <c r="W1263" s="185" t="s">
        <v>1027</v>
      </c>
      <c r="X1263" s="185" t="s">
        <v>1880</v>
      </c>
      <c r="Y1263" s="185" t="s">
        <v>1881</v>
      </c>
      <c r="Z1263" s="185" t="s">
        <v>2453</v>
      </c>
      <c r="AA1263" s="185" t="s">
        <v>1883</v>
      </c>
      <c r="AB1263" s="185" t="s">
        <v>1912</v>
      </c>
      <c r="AC1263" s="185" t="s">
        <v>6253</v>
      </c>
      <c r="AD1263" s="185" t="s">
        <v>3154</v>
      </c>
      <c r="AE1263" s="185" t="s">
        <v>1887</v>
      </c>
      <c r="AF1263" s="185" t="s">
        <v>1888</v>
      </c>
      <c r="AG1263" s="185" t="s">
        <v>1889</v>
      </c>
      <c r="AH1263" s="185" t="s">
        <v>1883</v>
      </c>
      <c r="AI1263" s="185" t="s">
        <v>1890</v>
      </c>
      <c r="AK1263" s="185" t="s">
        <v>2456</v>
      </c>
      <c r="AL1263" s="185" t="s">
        <v>2047</v>
      </c>
      <c r="AM1263" s="185" t="s">
        <v>6254</v>
      </c>
      <c r="AN1263" s="185" t="s">
        <v>2049</v>
      </c>
      <c r="AO1263" s="185" t="s">
        <v>1934</v>
      </c>
      <c r="AP1263" s="185" t="s">
        <v>1896</v>
      </c>
      <c r="AQ1263" s="185" t="s">
        <v>1272</v>
      </c>
      <c r="AR1263" s="185" t="s">
        <v>2093</v>
      </c>
      <c r="AS1263" s="185">
        <v>1150436</v>
      </c>
      <c r="AT1263" s="185" t="s">
        <v>2093</v>
      </c>
      <c r="AV1263" s="185" t="s">
        <v>1920</v>
      </c>
      <c r="AW1263" s="185">
        <v>1150436</v>
      </c>
      <c r="AX1263" s="185">
        <v>0</v>
      </c>
      <c r="AY1263" s="185" t="s">
        <v>1943</v>
      </c>
      <c r="AZ1263" s="186">
        <v>0</v>
      </c>
      <c r="BA1263" s="231">
        <v>0</v>
      </c>
      <c r="BB1263" s="185">
        <v>0</v>
      </c>
      <c r="BD1263" s="187">
        <v>27875</v>
      </c>
      <c r="BE1263" s="187">
        <v>41187</v>
      </c>
      <c r="BF1263" s="187">
        <v>41187</v>
      </c>
      <c r="BH1263" s="187">
        <v>43013</v>
      </c>
      <c r="BI1263" s="187">
        <v>43377</v>
      </c>
      <c r="BM1263" s="185" t="s">
        <v>1900</v>
      </c>
      <c r="BN1263" s="185" t="s">
        <v>1275</v>
      </c>
      <c r="BV1263" s="185" t="s">
        <v>1901</v>
      </c>
      <c r="BW1263" s="185" t="s">
        <v>1926</v>
      </c>
      <c r="BX1263" s="185" t="s">
        <v>2025</v>
      </c>
      <c r="BY1263" s="187">
        <v>43013</v>
      </c>
      <c r="BZ1263" s="187">
        <v>44109</v>
      </c>
      <c r="CA1263" s="185">
        <v>0</v>
      </c>
      <c r="CB1263" s="185">
        <v>1150436</v>
      </c>
      <c r="CC1263" s="185">
        <v>0</v>
      </c>
      <c r="CD1263" s="185">
        <v>102854</v>
      </c>
      <c r="CE1263" s="185">
        <v>0</v>
      </c>
      <c r="CF1263" s="185">
        <v>0</v>
      </c>
      <c r="CG1263" s="185">
        <v>0</v>
      </c>
      <c r="CH1263" s="185">
        <v>0</v>
      </c>
      <c r="CI1263" s="185">
        <v>0</v>
      </c>
      <c r="CK1263" s="185">
        <v>0</v>
      </c>
      <c r="CL1263" s="185">
        <v>0</v>
      </c>
      <c r="CM1263" s="185">
        <v>0</v>
      </c>
      <c r="CN1263" s="185">
        <v>0</v>
      </c>
      <c r="CO1263" s="185">
        <v>0</v>
      </c>
      <c r="CP1263" s="185">
        <v>66098</v>
      </c>
      <c r="CQ1263" s="185">
        <v>0</v>
      </c>
      <c r="CR1263" s="185">
        <v>0</v>
      </c>
      <c r="CS1263" s="185">
        <v>0</v>
      </c>
      <c r="CT1263" s="185">
        <v>0</v>
      </c>
      <c r="CU1263" s="185">
        <v>0</v>
      </c>
      <c r="CV1263" s="185">
        <v>0</v>
      </c>
      <c r="CW1263" s="185">
        <v>1319388</v>
      </c>
      <c r="CX1263" s="185">
        <v>232922</v>
      </c>
      <c r="CY1263" s="185">
        <v>1086466</v>
      </c>
      <c r="CZ1263" s="185" t="s">
        <v>8035</v>
      </c>
      <c r="DA1263" s="185">
        <v>109949</v>
      </c>
      <c r="DB1263" s="185">
        <v>97700</v>
      </c>
      <c r="DC1263" s="185">
        <v>138000</v>
      </c>
      <c r="DD1263" s="185">
        <v>1217000</v>
      </c>
      <c r="DE1263" s="185">
        <v>48700</v>
      </c>
      <c r="DF1263" s="185">
        <v>24300</v>
      </c>
      <c r="DG1263" s="185">
        <v>36500</v>
      </c>
      <c r="DH1263" s="185">
        <v>0</v>
      </c>
      <c r="DI1263" s="185">
        <v>30</v>
      </c>
      <c r="DJ1263" s="185">
        <v>0</v>
      </c>
      <c r="DK1263" s="185">
        <v>0</v>
      </c>
      <c r="DL1263" s="185">
        <v>0</v>
      </c>
      <c r="DM1263" s="187">
        <v>44013</v>
      </c>
      <c r="DN1263" s="187">
        <v>44034</v>
      </c>
      <c r="DO1263" s="185">
        <v>0</v>
      </c>
      <c r="DP1263" s="185">
        <v>46000</v>
      </c>
      <c r="DQ1263" s="185">
        <v>0</v>
      </c>
      <c r="DR1263" s="185" t="s">
        <v>1888</v>
      </c>
      <c r="DS1263" s="185" t="s">
        <v>1903</v>
      </c>
      <c r="DT1263" s="185">
        <v>46000</v>
      </c>
      <c r="DV1263" s="185" t="s">
        <v>2459</v>
      </c>
      <c r="DW1263" s="185">
        <v>1150000</v>
      </c>
      <c r="DX1263" s="185" t="s">
        <v>1896</v>
      </c>
    </row>
    <row r="1264" spans="1:128" x14ac:dyDescent="0.25">
      <c r="A1264" s="185">
        <v>30</v>
      </c>
      <c r="B1264" s="185">
        <v>1150000</v>
      </c>
      <c r="D1264" s="230">
        <v>6.9599999999999995E-2</v>
      </c>
      <c r="E1264" s="185">
        <v>80040</v>
      </c>
      <c r="F1264" s="185">
        <v>87719340</v>
      </c>
      <c r="I1264" s="185">
        <v>1367323</v>
      </c>
      <c r="J1264" s="185">
        <v>575218</v>
      </c>
      <c r="L1264" s="185">
        <v>1542077</v>
      </c>
      <c r="M1264" s="185" t="s">
        <v>2452</v>
      </c>
      <c r="N1264" s="185" t="s">
        <v>1938</v>
      </c>
      <c r="R1264" s="185" t="s">
        <v>1264</v>
      </c>
      <c r="S1264" s="185" t="s">
        <v>147</v>
      </c>
      <c r="T1264" s="185" t="s">
        <v>1093</v>
      </c>
      <c r="U1264" s="185" t="s">
        <v>682</v>
      </c>
      <c r="V1264" s="185" t="s">
        <v>1272</v>
      </c>
      <c r="W1264" s="185" t="s">
        <v>7298</v>
      </c>
      <c r="X1264" s="185" t="s">
        <v>1880</v>
      </c>
      <c r="Y1264" s="185" t="s">
        <v>1881</v>
      </c>
      <c r="Z1264" s="185" t="s">
        <v>2453</v>
      </c>
      <c r="AA1264" s="185" t="s">
        <v>1883</v>
      </c>
      <c r="AB1264" s="185" t="s">
        <v>1912</v>
      </c>
      <c r="AC1264" s="185" t="s">
        <v>6255</v>
      </c>
      <c r="AD1264" s="185" t="s">
        <v>2465</v>
      </c>
      <c r="AE1264" s="185" t="s">
        <v>1887</v>
      </c>
      <c r="AF1264" s="185" t="s">
        <v>1888</v>
      </c>
      <c r="AG1264" s="185" t="s">
        <v>1889</v>
      </c>
      <c r="AH1264" s="185" t="s">
        <v>1883</v>
      </c>
      <c r="AI1264" s="185" t="s">
        <v>1890</v>
      </c>
      <c r="AK1264" s="185" t="s">
        <v>4333</v>
      </c>
      <c r="AL1264" s="185" t="s">
        <v>6256</v>
      </c>
      <c r="AM1264" s="185" t="s">
        <v>6257</v>
      </c>
      <c r="AN1264" s="185" t="s">
        <v>3766</v>
      </c>
      <c r="AO1264" s="185" t="s">
        <v>6258</v>
      </c>
      <c r="AP1264" s="185" t="s">
        <v>1896</v>
      </c>
      <c r="AQ1264" s="185" t="s">
        <v>1272</v>
      </c>
      <c r="AR1264" s="185" t="s">
        <v>2093</v>
      </c>
      <c r="AS1264" s="185">
        <v>1150436</v>
      </c>
      <c r="AT1264" s="185" t="s">
        <v>2093</v>
      </c>
      <c r="AV1264" s="185" t="s">
        <v>1920</v>
      </c>
      <c r="AW1264" s="185">
        <v>1150436</v>
      </c>
      <c r="AX1264" s="185">
        <v>0</v>
      </c>
      <c r="AY1264" s="185" t="s">
        <v>1943</v>
      </c>
      <c r="AZ1264" s="186">
        <v>0</v>
      </c>
      <c r="BA1264" s="231">
        <v>0</v>
      </c>
      <c r="BB1264" s="185">
        <v>0</v>
      </c>
      <c r="BD1264" s="187">
        <v>27999</v>
      </c>
      <c r="BE1264" s="187">
        <v>41183</v>
      </c>
      <c r="BF1264" s="187">
        <v>41183</v>
      </c>
      <c r="BH1264" s="187">
        <v>43009</v>
      </c>
      <c r="BI1264" s="187">
        <v>43373</v>
      </c>
      <c r="BM1264" s="185" t="s">
        <v>1900</v>
      </c>
      <c r="BN1264" s="185" t="s">
        <v>1275</v>
      </c>
      <c r="BV1264" s="185" t="s">
        <v>1901</v>
      </c>
      <c r="BW1264" s="185" t="s">
        <v>1896</v>
      </c>
      <c r="BX1264" s="185" t="s">
        <v>2025</v>
      </c>
      <c r="BY1264" s="187">
        <v>43009</v>
      </c>
      <c r="BZ1264" s="187">
        <v>44105</v>
      </c>
      <c r="CA1264" s="185">
        <v>0</v>
      </c>
      <c r="CB1264" s="185">
        <v>1150436</v>
      </c>
      <c r="CC1264" s="185">
        <v>0</v>
      </c>
      <c r="CD1264" s="185">
        <v>102854</v>
      </c>
      <c r="CE1264" s="185">
        <v>0</v>
      </c>
      <c r="CF1264" s="185">
        <v>0</v>
      </c>
      <c r="CG1264" s="185">
        <v>0</v>
      </c>
      <c r="CH1264" s="185">
        <v>0</v>
      </c>
      <c r="CI1264" s="185">
        <v>0</v>
      </c>
      <c r="CK1264" s="185">
        <v>0</v>
      </c>
      <c r="CL1264" s="185">
        <v>0</v>
      </c>
      <c r="CM1264" s="185">
        <v>0</v>
      </c>
      <c r="CN1264" s="185">
        <v>0</v>
      </c>
      <c r="CO1264" s="185">
        <v>0</v>
      </c>
      <c r="CP1264" s="185">
        <v>66098</v>
      </c>
      <c r="CQ1264" s="185">
        <v>0</v>
      </c>
      <c r="CR1264" s="185">
        <v>0</v>
      </c>
      <c r="CS1264" s="185">
        <v>0</v>
      </c>
      <c r="CT1264" s="185">
        <v>0</v>
      </c>
      <c r="CU1264" s="185">
        <v>0</v>
      </c>
      <c r="CV1264" s="185">
        <v>0</v>
      </c>
      <c r="CW1264" s="185">
        <v>1319388</v>
      </c>
      <c r="CX1264" s="185">
        <v>553473</v>
      </c>
      <c r="CY1264" s="185">
        <v>765915</v>
      </c>
      <c r="CZ1264" s="185" t="s">
        <v>8035</v>
      </c>
      <c r="DA1264" s="185">
        <v>109949</v>
      </c>
      <c r="DB1264" s="185">
        <v>97700</v>
      </c>
      <c r="DC1264" s="185">
        <v>138000</v>
      </c>
      <c r="DD1264" s="185">
        <v>1217000</v>
      </c>
      <c r="DE1264" s="185">
        <v>48700</v>
      </c>
      <c r="DF1264" s="185">
        <v>24300</v>
      </c>
      <c r="DG1264" s="185">
        <v>36500</v>
      </c>
      <c r="DH1264" s="185">
        <v>0</v>
      </c>
      <c r="DI1264" s="185">
        <v>30</v>
      </c>
      <c r="DJ1264" s="185">
        <v>0</v>
      </c>
      <c r="DK1264" s="185">
        <v>0</v>
      </c>
      <c r="DL1264" s="185">
        <v>0</v>
      </c>
      <c r="DM1264" s="187">
        <v>43847</v>
      </c>
      <c r="DN1264" s="187">
        <v>43867</v>
      </c>
      <c r="DO1264" s="185">
        <v>0</v>
      </c>
      <c r="DP1264" s="185">
        <v>46000</v>
      </c>
      <c r="DQ1264" s="185">
        <v>0</v>
      </c>
      <c r="DR1264" s="185" t="s">
        <v>1888</v>
      </c>
      <c r="DS1264" s="185" t="s">
        <v>1903</v>
      </c>
      <c r="DT1264" s="185">
        <v>46000</v>
      </c>
      <c r="DV1264" s="185" t="s">
        <v>2459</v>
      </c>
      <c r="DW1264" s="185">
        <v>1150000</v>
      </c>
      <c r="DX1264" s="185" t="s">
        <v>1896</v>
      </c>
    </row>
    <row r="1265" spans="1:128" x14ac:dyDescent="0.25">
      <c r="A1265" s="185">
        <v>0</v>
      </c>
      <c r="B1265" s="185">
        <v>0</v>
      </c>
      <c r="D1265" s="230">
        <v>2.436E-2</v>
      </c>
      <c r="E1265" s="185">
        <v>0</v>
      </c>
      <c r="F1265" s="185">
        <v>88001255</v>
      </c>
      <c r="I1265" s="185">
        <v>0</v>
      </c>
      <c r="J1265" s="185">
        <v>826331</v>
      </c>
      <c r="L1265" s="185">
        <v>0</v>
      </c>
      <c r="M1265" s="185" t="s">
        <v>2324</v>
      </c>
      <c r="N1265" s="185" t="s">
        <v>1962</v>
      </c>
      <c r="R1265" s="185" t="s">
        <v>1264</v>
      </c>
      <c r="S1265" s="185" t="s">
        <v>783</v>
      </c>
      <c r="T1265" s="185" t="s">
        <v>2508</v>
      </c>
      <c r="U1265" s="185" t="s">
        <v>682</v>
      </c>
      <c r="V1265" s="185" t="s">
        <v>2012</v>
      </c>
      <c r="W1265" s="185" t="s">
        <v>1654</v>
      </c>
      <c r="X1265" s="185" t="s">
        <v>1999</v>
      </c>
      <c r="Y1265" s="185" t="s">
        <v>1881</v>
      </c>
      <c r="Z1265" s="185" t="s">
        <v>2504</v>
      </c>
      <c r="AA1265" s="185" t="s">
        <v>1883</v>
      </c>
      <c r="AB1265" s="185" t="s">
        <v>2001</v>
      </c>
      <c r="AC1265" s="185" t="s">
        <v>6259</v>
      </c>
      <c r="AD1265" s="185" t="s">
        <v>2510</v>
      </c>
      <c r="AE1265" s="185" t="s">
        <v>1887</v>
      </c>
      <c r="AF1265" s="185" t="s">
        <v>1888</v>
      </c>
      <c r="AG1265" s="185" t="s">
        <v>1889</v>
      </c>
      <c r="AH1265" s="185" t="s">
        <v>1883</v>
      </c>
      <c r="AI1265" s="185" t="s">
        <v>1890</v>
      </c>
      <c r="AK1265" s="185" t="s">
        <v>6260</v>
      </c>
      <c r="AL1265" s="185" t="s">
        <v>6261</v>
      </c>
      <c r="AM1265" s="185" t="s">
        <v>6262</v>
      </c>
      <c r="AN1265" s="185" t="s">
        <v>6263</v>
      </c>
      <c r="AO1265" s="185" t="s">
        <v>6264</v>
      </c>
      <c r="AP1265" s="185" t="s">
        <v>1896</v>
      </c>
      <c r="AQ1265" s="185" t="s">
        <v>2012</v>
      </c>
      <c r="AR1265" s="185" t="s">
        <v>2300</v>
      </c>
      <c r="AS1265" s="185">
        <v>2593510</v>
      </c>
      <c r="AT1265" s="185" t="s">
        <v>2300</v>
      </c>
      <c r="AV1265" s="185" t="s">
        <v>1920</v>
      </c>
      <c r="AW1265" s="185">
        <v>2593510</v>
      </c>
      <c r="AX1265" s="185">
        <v>0</v>
      </c>
      <c r="AY1265" s="185" t="s">
        <v>1968</v>
      </c>
      <c r="AZ1265" s="186">
        <v>0</v>
      </c>
      <c r="BA1265" s="231">
        <v>14</v>
      </c>
      <c r="BB1265" s="185">
        <v>0</v>
      </c>
      <c r="BD1265" s="187">
        <v>25007</v>
      </c>
      <c r="BE1265" s="187">
        <v>43164</v>
      </c>
      <c r="BF1265" s="187">
        <v>43164</v>
      </c>
      <c r="BH1265" s="187">
        <v>43164</v>
      </c>
      <c r="BO1265" s="185" t="s">
        <v>1969</v>
      </c>
      <c r="BR1265" s="185" t="s">
        <v>1970</v>
      </c>
      <c r="BV1265" s="185" t="s">
        <v>1901</v>
      </c>
      <c r="BW1265" s="185" t="s">
        <v>1926</v>
      </c>
      <c r="BX1265" s="185" t="s">
        <v>2025</v>
      </c>
      <c r="BY1265" s="187">
        <v>43164</v>
      </c>
      <c r="BZ1265" s="187">
        <v>43470</v>
      </c>
      <c r="CA1265" s="185">
        <v>0</v>
      </c>
      <c r="CB1265" s="185">
        <v>0</v>
      </c>
      <c r="CC1265" s="185">
        <v>0</v>
      </c>
      <c r="CD1265" s="185">
        <v>0</v>
      </c>
      <c r="CE1265" s="185">
        <v>0</v>
      </c>
      <c r="CF1265" s="185">
        <v>0</v>
      </c>
      <c r="CG1265" s="185">
        <v>0</v>
      </c>
      <c r="CH1265" s="185">
        <v>0</v>
      </c>
      <c r="CI1265" s="185">
        <v>0</v>
      </c>
      <c r="CK1265" s="185">
        <v>0</v>
      </c>
      <c r="CL1265" s="185">
        <v>0</v>
      </c>
      <c r="CM1265" s="185">
        <v>0</v>
      </c>
      <c r="CN1265" s="185">
        <v>0</v>
      </c>
      <c r="CO1265" s="185">
        <v>0</v>
      </c>
      <c r="CP1265" s="185">
        <v>0</v>
      </c>
      <c r="CQ1265" s="185">
        <v>0</v>
      </c>
      <c r="CR1265" s="185">
        <v>0</v>
      </c>
      <c r="CS1265" s="185">
        <v>0</v>
      </c>
      <c r="CT1265" s="185">
        <v>0</v>
      </c>
      <c r="CU1265" s="185">
        <v>0</v>
      </c>
      <c r="CV1265" s="185">
        <v>0</v>
      </c>
      <c r="CW1265" s="185">
        <v>0</v>
      </c>
      <c r="CX1265" s="185">
        <v>0</v>
      </c>
      <c r="CY1265" s="185">
        <v>0</v>
      </c>
      <c r="CZ1265" s="185" t="s">
        <v>8035</v>
      </c>
      <c r="DA1265" s="185">
        <v>0</v>
      </c>
      <c r="DB1265" s="185">
        <v>200700</v>
      </c>
      <c r="DC1265" s="185">
        <v>283400</v>
      </c>
      <c r="DD1265" s="185">
        <v>0</v>
      </c>
      <c r="DE1265" s="185">
        <v>0</v>
      </c>
      <c r="DF1265" s="185">
        <v>0</v>
      </c>
      <c r="DG1265" s="185">
        <v>0</v>
      </c>
      <c r="DH1265" s="185">
        <v>0</v>
      </c>
      <c r="DI1265" s="185">
        <v>0</v>
      </c>
      <c r="DJ1265" s="185">
        <v>0</v>
      </c>
      <c r="DK1265" s="185">
        <v>0</v>
      </c>
      <c r="DL1265" s="185">
        <v>0</v>
      </c>
      <c r="DM1265" s="187">
        <v>44197</v>
      </c>
      <c r="DN1265" s="187">
        <v>44198</v>
      </c>
      <c r="DO1265" s="185">
        <v>0</v>
      </c>
      <c r="DP1265" s="185">
        <v>0</v>
      </c>
      <c r="DQ1265" s="185">
        <v>0</v>
      </c>
      <c r="DR1265" s="185" t="s">
        <v>2009</v>
      </c>
      <c r="DS1265" s="185" t="s">
        <v>1903</v>
      </c>
      <c r="DT1265" s="185">
        <v>0</v>
      </c>
      <c r="DV1265" s="185" t="s">
        <v>1952</v>
      </c>
      <c r="DW1265" s="185">
        <v>0</v>
      </c>
      <c r="DX1265" s="185" t="s">
        <v>1896</v>
      </c>
    </row>
    <row r="1266" spans="1:128" x14ac:dyDescent="0.25">
      <c r="A1266" s="185">
        <v>30</v>
      </c>
      <c r="B1266" s="185">
        <v>1395000</v>
      </c>
      <c r="D1266" s="230">
        <v>6.9599999999999995E-2</v>
      </c>
      <c r="E1266" s="185">
        <v>97092</v>
      </c>
      <c r="F1266" s="185">
        <v>88033190</v>
      </c>
      <c r="I1266" s="185">
        <v>1367323</v>
      </c>
      <c r="J1266" s="185">
        <v>575218</v>
      </c>
      <c r="L1266" s="185">
        <v>1481072</v>
      </c>
      <c r="M1266" s="185" t="s">
        <v>2253</v>
      </c>
      <c r="N1266" s="185" t="s">
        <v>1938</v>
      </c>
      <c r="R1266" s="185" t="s">
        <v>1264</v>
      </c>
      <c r="S1266" s="185" t="s">
        <v>2255</v>
      </c>
      <c r="T1266" s="185" t="s">
        <v>5435</v>
      </c>
      <c r="U1266" s="185" t="s">
        <v>682</v>
      </c>
      <c r="V1266" s="185" t="s">
        <v>1272</v>
      </c>
      <c r="W1266" s="185" t="s">
        <v>1028</v>
      </c>
      <c r="X1266" s="185" t="s">
        <v>1907</v>
      </c>
      <c r="Y1266" s="185" t="s">
        <v>1987</v>
      </c>
      <c r="Z1266" s="185" t="s">
        <v>2257</v>
      </c>
      <c r="AA1266" s="185" t="s">
        <v>1883</v>
      </c>
      <c r="AB1266" s="185" t="s">
        <v>2258</v>
      </c>
      <c r="AC1266" s="185" t="s">
        <v>6265</v>
      </c>
      <c r="AD1266" s="185" t="s">
        <v>5437</v>
      </c>
      <c r="AE1266" s="185" t="s">
        <v>1887</v>
      </c>
      <c r="AF1266" s="185" t="s">
        <v>1888</v>
      </c>
      <c r="AG1266" s="185" t="s">
        <v>1889</v>
      </c>
      <c r="AH1266" s="185" t="s">
        <v>1912</v>
      </c>
      <c r="AI1266" s="185" t="s">
        <v>1890</v>
      </c>
      <c r="AK1266" s="185" t="s">
        <v>2655</v>
      </c>
      <c r="AL1266" s="185" t="s">
        <v>2808</v>
      </c>
      <c r="AM1266" s="185" t="s">
        <v>2517</v>
      </c>
      <c r="AN1266" s="185" t="s">
        <v>2517</v>
      </c>
      <c r="AP1266" s="185" t="s">
        <v>1896</v>
      </c>
      <c r="AQ1266" s="185" t="s">
        <v>1272</v>
      </c>
      <c r="AR1266" s="185" t="s">
        <v>2093</v>
      </c>
      <c r="AS1266" s="185">
        <v>1150436</v>
      </c>
      <c r="AT1266" s="185" t="s">
        <v>2093</v>
      </c>
      <c r="AV1266" s="185" t="s">
        <v>1920</v>
      </c>
      <c r="AW1266" s="185">
        <v>1150436</v>
      </c>
      <c r="AX1266" s="185">
        <v>0</v>
      </c>
      <c r="AY1266" s="185" t="s">
        <v>1943</v>
      </c>
      <c r="AZ1266" s="186">
        <v>0</v>
      </c>
      <c r="BA1266" s="231">
        <v>0</v>
      </c>
      <c r="BB1266" s="185">
        <v>0</v>
      </c>
      <c r="BD1266" s="187">
        <v>30418</v>
      </c>
      <c r="BE1266" s="187">
        <v>41183</v>
      </c>
      <c r="BF1266" s="187">
        <v>41183</v>
      </c>
      <c r="BH1266" s="187">
        <v>43009</v>
      </c>
      <c r="BI1266" s="187">
        <v>43373</v>
      </c>
      <c r="BM1266" s="185" t="s">
        <v>1900</v>
      </c>
      <c r="BN1266" s="185" t="s">
        <v>1275</v>
      </c>
      <c r="BV1266" s="185" t="s">
        <v>1901</v>
      </c>
      <c r="BW1266" s="185" t="s">
        <v>1896</v>
      </c>
      <c r="BX1266" s="185" t="s">
        <v>2025</v>
      </c>
      <c r="BY1266" s="187">
        <v>43009</v>
      </c>
      <c r="BZ1266" s="187">
        <v>44105</v>
      </c>
      <c r="CA1266" s="185">
        <v>0</v>
      </c>
      <c r="CB1266" s="185">
        <v>1150436</v>
      </c>
      <c r="CC1266" s="185">
        <v>0</v>
      </c>
      <c r="CD1266" s="185">
        <v>102854</v>
      </c>
      <c r="CE1266" s="185">
        <v>0</v>
      </c>
      <c r="CF1266" s="185">
        <v>0</v>
      </c>
      <c r="CG1266" s="185">
        <v>0</v>
      </c>
      <c r="CH1266" s="185">
        <v>0</v>
      </c>
      <c r="CI1266" s="185">
        <v>0</v>
      </c>
      <c r="CK1266" s="185">
        <v>0</v>
      </c>
      <c r="CL1266" s="185">
        <v>0</v>
      </c>
      <c r="CM1266" s="185">
        <v>67109</v>
      </c>
      <c r="CN1266" s="185">
        <v>177838</v>
      </c>
      <c r="CO1266" s="185">
        <v>0</v>
      </c>
      <c r="CP1266" s="185">
        <v>66098</v>
      </c>
      <c r="CQ1266" s="185">
        <v>0</v>
      </c>
      <c r="CR1266" s="185">
        <v>0</v>
      </c>
      <c r="CS1266" s="185">
        <v>0</v>
      </c>
      <c r="CT1266" s="185">
        <v>0</v>
      </c>
      <c r="CU1266" s="185">
        <v>0</v>
      </c>
      <c r="CV1266" s="185">
        <v>0</v>
      </c>
      <c r="CW1266" s="185">
        <v>1564335</v>
      </c>
      <c r="CX1266" s="185">
        <v>243880</v>
      </c>
      <c r="CY1266" s="185">
        <v>1320455</v>
      </c>
      <c r="CZ1266" s="185" t="s">
        <v>8035</v>
      </c>
      <c r="DA1266" s="185">
        <v>130361</v>
      </c>
      <c r="DB1266" s="185">
        <v>118600</v>
      </c>
      <c r="DC1266" s="185">
        <v>167400</v>
      </c>
      <c r="DD1266" s="185">
        <v>1461000</v>
      </c>
      <c r="DE1266" s="185">
        <v>58400</v>
      </c>
      <c r="DF1266" s="185">
        <v>29200</v>
      </c>
      <c r="DG1266" s="185">
        <v>43800</v>
      </c>
      <c r="DH1266" s="185">
        <v>0</v>
      </c>
      <c r="DI1266" s="185">
        <v>30</v>
      </c>
      <c r="DJ1266" s="185">
        <v>0</v>
      </c>
      <c r="DK1266" s="185">
        <v>0</v>
      </c>
      <c r="DL1266" s="185">
        <v>0</v>
      </c>
      <c r="DM1266" s="187">
        <v>44256</v>
      </c>
      <c r="DN1266" s="187">
        <v>44274</v>
      </c>
      <c r="DO1266" s="185">
        <v>0</v>
      </c>
      <c r="DP1266" s="185">
        <v>55800</v>
      </c>
      <c r="DQ1266" s="185">
        <v>0</v>
      </c>
      <c r="DR1266" s="185" t="s">
        <v>1927</v>
      </c>
      <c r="DS1266" s="185" t="s">
        <v>1887</v>
      </c>
      <c r="DT1266" s="185">
        <v>55800</v>
      </c>
      <c r="DV1266" s="185" t="s">
        <v>2267</v>
      </c>
      <c r="DW1266" s="185">
        <v>1395000</v>
      </c>
      <c r="DX1266" s="185" t="s">
        <v>1896</v>
      </c>
    </row>
    <row r="1267" spans="1:128" x14ac:dyDescent="0.25">
      <c r="A1267" s="185">
        <v>30</v>
      </c>
      <c r="B1267" s="185">
        <v>3082000</v>
      </c>
      <c r="D1267" s="230">
        <v>6.9599999999999995E-2</v>
      </c>
      <c r="E1267" s="185">
        <v>214507</v>
      </c>
      <c r="F1267" s="185">
        <v>88034859</v>
      </c>
      <c r="I1267" s="185">
        <v>3171807</v>
      </c>
      <c r="J1267" s="185">
        <v>1078671</v>
      </c>
      <c r="L1267" s="185">
        <v>3579296</v>
      </c>
      <c r="M1267" s="185" t="s">
        <v>2123</v>
      </c>
      <c r="N1267" s="185" t="s">
        <v>1313</v>
      </c>
      <c r="R1267" s="185" t="s">
        <v>1879</v>
      </c>
      <c r="S1267" s="185" t="s">
        <v>780</v>
      </c>
      <c r="T1267" s="185" t="s">
        <v>2884</v>
      </c>
      <c r="U1267" s="185" t="s">
        <v>823</v>
      </c>
      <c r="V1267" s="185" t="s">
        <v>2012</v>
      </c>
      <c r="W1267" s="185" t="s">
        <v>1392</v>
      </c>
      <c r="X1267" s="185" t="s">
        <v>2013</v>
      </c>
      <c r="Y1267" s="185" t="s">
        <v>1881</v>
      </c>
      <c r="Z1267" s="185" t="s">
        <v>2124</v>
      </c>
      <c r="AA1267" s="185" t="s">
        <v>1883</v>
      </c>
      <c r="AB1267" s="185" t="s">
        <v>1923</v>
      </c>
      <c r="AC1267" s="185" t="s">
        <v>6266</v>
      </c>
      <c r="AD1267" s="185" t="s">
        <v>2885</v>
      </c>
      <c r="AE1267" s="185" t="s">
        <v>1989</v>
      </c>
      <c r="AF1267" s="185" t="s">
        <v>1888</v>
      </c>
      <c r="AG1267" s="185" t="s">
        <v>1887</v>
      </c>
      <c r="AH1267" s="185" t="s">
        <v>1912</v>
      </c>
      <c r="AI1267" s="185" t="s">
        <v>1890</v>
      </c>
      <c r="AK1267" s="185" t="s">
        <v>2594</v>
      </c>
      <c r="AL1267" s="185" t="s">
        <v>2427</v>
      </c>
      <c r="AM1267" s="185" t="s">
        <v>6267</v>
      </c>
      <c r="AN1267" s="185" t="s">
        <v>2146</v>
      </c>
      <c r="AO1267" s="185" t="s">
        <v>2952</v>
      </c>
      <c r="AP1267" s="185" t="s">
        <v>1896</v>
      </c>
      <c r="AQ1267" s="185" t="s">
        <v>2012</v>
      </c>
      <c r="AR1267" s="185" t="s">
        <v>2285</v>
      </c>
      <c r="AS1267" s="185">
        <v>3081918</v>
      </c>
      <c r="AT1267" s="185" t="s">
        <v>2285</v>
      </c>
      <c r="AV1267" s="185" t="s">
        <v>1920</v>
      </c>
      <c r="AW1267" s="185">
        <v>3081918</v>
      </c>
      <c r="AX1267" s="185">
        <v>0</v>
      </c>
      <c r="AY1267" s="185" t="s">
        <v>2022</v>
      </c>
      <c r="AZ1267" s="186">
        <v>0</v>
      </c>
      <c r="BA1267" s="231">
        <v>8</v>
      </c>
      <c r="BB1267" s="185">
        <v>20</v>
      </c>
      <c r="BD1267" s="187">
        <v>31259</v>
      </c>
      <c r="BE1267" s="187">
        <v>42867</v>
      </c>
      <c r="BF1267" s="187">
        <v>42867</v>
      </c>
      <c r="BH1267" s="187">
        <v>43597</v>
      </c>
      <c r="BI1267" s="187">
        <v>43962</v>
      </c>
      <c r="BO1267" s="185" t="s">
        <v>2023</v>
      </c>
      <c r="BR1267" s="185" t="s">
        <v>2024</v>
      </c>
      <c r="BV1267" s="185" t="s">
        <v>1901</v>
      </c>
      <c r="BW1267" s="185" t="s">
        <v>1896</v>
      </c>
      <c r="BX1267" s="185" t="s">
        <v>1902</v>
      </c>
      <c r="BY1267" s="187">
        <v>42867</v>
      </c>
      <c r="BZ1267" s="187">
        <v>44328</v>
      </c>
      <c r="CA1267" s="185">
        <v>0</v>
      </c>
      <c r="CB1267" s="185">
        <v>3081918</v>
      </c>
      <c r="CC1267" s="185">
        <v>0</v>
      </c>
      <c r="CD1267" s="185">
        <v>0</v>
      </c>
      <c r="CE1267" s="185">
        <v>0</v>
      </c>
      <c r="CF1267" s="185">
        <v>0</v>
      </c>
      <c r="CG1267" s="185">
        <v>0</v>
      </c>
      <c r="CH1267" s="185">
        <v>0</v>
      </c>
      <c r="CI1267" s="185">
        <v>0</v>
      </c>
      <c r="CK1267" s="185">
        <v>0</v>
      </c>
      <c r="CL1267" s="185">
        <v>0</v>
      </c>
      <c r="CM1267" s="185">
        <v>0</v>
      </c>
      <c r="CN1267" s="185">
        <v>0</v>
      </c>
      <c r="CO1267" s="185">
        <v>616384</v>
      </c>
      <c r="CP1267" s="185">
        <v>0</v>
      </c>
      <c r="CQ1267" s="185">
        <v>246553</v>
      </c>
      <c r="CR1267" s="185">
        <v>0</v>
      </c>
      <c r="CS1267" s="185">
        <v>0</v>
      </c>
      <c r="CT1267" s="185">
        <v>0</v>
      </c>
      <c r="CU1267" s="185">
        <v>0</v>
      </c>
      <c r="CV1267" s="185">
        <v>0</v>
      </c>
      <c r="CW1267" s="185">
        <v>3944855</v>
      </c>
      <c r="CX1267" s="185">
        <v>246600</v>
      </c>
      <c r="CY1267" s="185">
        <v>3698255</v>
      </c>
      <c r="CZ1267" s="185" t="s">
        <v>8035</v>
      </c>
      <c r="DA1267" s="185">
        <v>328738</v>
      </c>
      <c r="DB1267" s="185">
        <v>262000</v>
      </c>
      <c r="DC1267" s="185">
        <v>369800</v>
      </c>
      <c r="DD1267" s="185">
        <v>3945000</v>
      </c>
      <c r="DE1267" s="185">
        <v>157800</v>
      </c>
      <c r="DF1267" s="185">
        <v>78900</v>
      </c>
      <c r="DG1267" s="185">
        <v>118300</v>
      </c>
      <c r="DH1267" s="185">
        <v>0</v>
      </c>
      <c r="DI1267" s="185">
        <v>30</v>
      </c>
      <c r="DJ1267" s="185">
        <v>0</v>
      </c>
      <c r="DK1267" s="185">
        <v>0</v>
      </c>
      <c r="DL1267" s="185">
        <v>0</v>
      </c>
      <c r="DM1267" s="187">
        <v>44197</v>
      </c>
      <c r="DN1267" s="187">
        <v>44209</v>
      </c>
      <c r="DO1267" s="185">
        <v>0</v>
      </c>
      <c r="DP1267" s="185">
        <v>123300</v>
      </c>
      <c r="DQ1267" s="185">
        <v>0</v>
      </c>
      <c r="DR1267" s="185" t="s">
        <v>2026</v>
      </c>
      <c r="DS1267" s="185" t="s">
        <v>1903</v>
      </c>
      <c r="DT1267" s="185">
        <v>123300</v>
      </c>
      <c r="DV1267" s="185" t="s">
        <v>1984</v>
      </c>
      <c r="DW1267" s="185">
        <v>3082000</v>
      </c>
      <c r="DX1267" s="185" t="s">
        <v>1896</v>
      </c>
    </row>
    <row r="1268" spans="1:128" x14ac:dyDescent="0.25">
      <c r="A1268" s="185">
        <v>30</v>
      </c>
      <c r="B1268" s="185">
        <v>5618000</v>
      </c>
      <c r="D1268" s="230">
        <v>5.2199999999999998E-3</v>
      </c>
      <c r="E1268" s="185">
        <v>29326</v>
      </c>
      <c r="F1268" s="185">
        <v>88141485</v>
      </c>
      <c r="I1268" s="185">
        <v>5674992</v>
      </c>
      <c r="J1268" s="185">
        <v>682420</v>
      </c>
      <c r="L1268" s="185">
        <v>1795015</v>
      </c>
      <c r="M1268" s="185" t="s">
        <v>2539</v>
      </c>
      <c r="N1268" s="185" t="s">
        <v>6268</v>
      </c>
      <c r="R1268" s="185" t="s">
        <v>1879</v>
      </c>
      <c r="S1268" s="185" t="s">
        <v>616</v>
      </c>
      <c r="T1268" s="185" t="s">
        <v>2830</v>
      </c>
      <c r="U1268" s="185" t="s">
        <v>682</v>
      </c>
      <c r="V1268" s="185" t="s">
        <v>311</v>
      </c>
      <c r="W1268" s="185" t="s">
        <v>537</v>
      </c>
      <c r="X1268" s="185" t="s">
        <v>1880</v>
      </c>
      <c r="Y1268" s="185" t="s">
        <v>1881</v>
      </c>
      <c r="Z1268" s="185" t="s">
        <v>2541</v>
      </c>
      <c r="AA1268" s="185" t="s">
        <v>1883</v>
      </c>
      <c r="AB1268" s="185" t="s">
        <v>1898</v>
      </c>
      <c r="AC1268" s="185" t="s">
        <v>6269</v>
      </c>
      <c r="AD1268" s="185" t="s">
        <v>2832</v>
      </c>
      <c r="AE1268" s="185" t="s">
        <v>1887</v>
      </c>
      <c r="AF1268" s="185" t="s">
        <v>1888</v>
      </c>
      <c r="AG1268" s="185" t="s">
        <v>1889</v>
      </c>
      <c r="AH1268" s="185" t="s">
        <v>1883</v>
      </c>
      <c r="AI1268" s="185" t="s">
        <v>1890</v>
      </c>
      <c r="AJ1268" s="185" t="s">
        <v>1913</v>
      </c>
      <c r="AK1268" s="185" t="s">
        <v>2200</v>
      </c>
      <c r="AL1268" s="185" t="s">
        <v>6270</v>
      </c>
      <c r="AM1268" s="185" t="s">
        <v>6271</v>
      </c>
      <c r="AN1268" s="185" t="s">
        <v>2039</v>
      </c>
      <c r="AO1268" s="185" t="s">
        <v>6272</v>
      </c>
      <c r="AP1268" s="185" t="s">
        <v>1896</v>
      </c>
      <c r="AQ1268" s="185" t="s">
        <v>1949</v>
      </c>
      <c r="AR1268" s="185" t="s">
        <v>1957</v>
      </c>
      <c r="AS1268" s="185">
        <v>1364839</v>
      </c>
      <c r="AT1268" s="185" t="s">
        <v>524</v>
      </c>
      <c r="AU1268" s="185" t="s">
        <v>1332</v>
      </c>
      <c r="AV1268" s="185" t="s">
        <v>1920</v>
      </c>
      <c r="AW1268" s="185">
        <v>5618124</v>
      </c>
      <c r="AX1268" s="185">
        <v>0</v>
      </c>
      <c r="AY1268" s="185" t="s">
        <v>6273</v>
      </c>
      <c r="AZ1268" s="186">
        <v>0</v>
      </c>
      <c r="BA1268" s="231">
        <v>25</v>
      </c>
      <c r="BB1268" s="185">
        <v>0</v>
      </c>
      <c r="BC1268" s="185" t="s">
        <v>1332</v>
      </c>
      <c r="BD1268" s="187">
        <v>24976</v>
      </c>
      <c r="BE1268" s="187">
        <v>34373</v>
      </c>
      <c r="BF1268" s="187">
        <v>39805</v>
      </c>
      <c r="BH1268" s="187">
        <v>42774</v>
      </c>
      <c r="BI1268" s="187">
        <v>43138</v>
      </c>
      <c r="BM1268" s="185" t="s">
        <v>1900</v>
      </c>
      <c r="BN1268" s="185" t="s">
        <v>1275</v>
      </c>
      <c r="BV1268" s="185" t="s">
        <v>1901</v>
      </c>
      <c r="BW1268" s="185" t="s">
        <v>1926</v>
      </c>
      <c r="BX1268" s="185" t="s">
        <v>1902</v>
      </c>
      <c r="BY1268" s="187">
        <v>43504</v>
      </c>
      <c r="BZ1268" s="187">
        <v>44235</v>
      </c>
      <c r="CA1268" s="185">
        <v>0</v>
      </c>
      <c r="CB1268" s="185">
        <v>5618124</v>
      </c>
      <c r="CC1268" s="185">
        <v>0</v>
      </c>
      <c r="CD1268" s="185">
        <v>0</v>
      </c>
      <c r="CE1268" s="185">
        <v>0</v>
      </c>
      <c r="CF1268" s="185">
        <v>0</v>
      </c>
      <c r="CG1268" s="185">
        <v>0</v>
      </c>
      <c r="CH1268" s="185">
        <v>0</v>
      </c>
      <c r="CI1268" s="185">
        <v>0</v>
      </c>
      <c r="CK1268" s="185">
        <v>0</v>
      </c>
      <c r="CL1268" s="185">
        <v>0</v>
      </c>
      <c r="CM1268" s="185">
        <v>0</v>
      </c>
      <c r="CN1268" s="185">
        <v>0</v>
      </c>
      <c r="CO1268" s="185">
        <v>0</v>
      </c>
      <c r="CP1268" s="185">
        <v>0</v>
      </c>
      <c r="CQ1268" s="185">
        <v>1404531</v>
      </c>
      <c r="CR1268" s="185">
        <v>0</v>
      </c>
      <c r="CS1268" s="185">
        <v>0</v>
      </c>
      <c r="CT1268" s="185">
        <v>0</v>
      </c>
      <c r="CU1268" s="185">
        <v>0</v>
      </c>
      <c r="CV1268" s="185">
        <v>0</v>
      </c>
      <c r="CW1268" s="185">
        <v>7191607</v>
      </c>
      <c r="CX1268" s="185">
        <v>1512346</v>
      </c>
      <c r="CY1268" s="185">
        <v>5679261</v>
      </c>
      <c r="CZ1268" s="185" t="s">
        <v>8035</v>
      </c>
      <c r="DA1268" s="185">
        <v>585221</v>
      </c>
      <c r="DB1268" s="185">
        <v>477500</v>
      </c>
      <c r="DC1268" s="185">
        <v>674200</v>
      </c>
      <c r="DD1268" s="185">
        <v>7023000</v>
      </c>
      <c r="DE1268" s="185">
        <v>280900</v>
      </c>
      <c r="DF1268" s="185">
        <v>140500</v>
      </c>
      <c r="DG1268" s="185">
        <v>210700</v>
      </c>
      <c r="DH1268" s="185">
        <v>280906</v>
      </c>
      <c r="DI1268" s="185">
        <v>30</v>
      </c>
      <c r="DJ1268" s="185">
        <v>0</v>
      </c>
      <c r="DK1268" s="185">
        <v>0</v>
      </c>
      <c r="DL1268" s="185">
        <v>0</v>
      </c>
      <c r="DM1268" s="187">
        <v>44197</v>
      </c>
      <c r="DN1268" s="187">
        <v>44209</v>
      </c>
      <c r="DO1268" s="185">
        <v>0</v>
      </c>
      <c r="DP1268" s="185">
        <v>224700</v>
      </c>
      <c r="DQ1268" s="185">
        <v>56200</v>
      </c>
      <c r="DR1268" s="185" t="s">
        <v>1888</v>
      </c>
      <c r="DS1268" s="185" t="s">
        <v>1903</v>
      </c>
      <c r="DT1268" s="185">
        <v>224700</v>
      </c>
      <c r="DV1268" s="185" t="s">
        <v>1965</v>
      </c>
      <c r="DW1268" s="185">
        <v>5618000</v>
      </c>
      <c r="DX1268" s="185" t="s">
        <v>1896</v>
      </c>
    </row>
    <row r="1269" spans="1:128" x14ac:dyDescent="0.25">
      <c r="A1269" s="185">
        <v>30</v>
      </c>
      <c r="B1269" s="185">
        <v>1150000</v>
      </c>
      <c r="D1269" s="230">
        <v>6.9599999999999995E-2</v>
      </c>
      <c r="E1269" s="185">
        <v>80040</v>
      </c>
      <c r="F1269" s="185">
        <v>88142957</v>
      </c>
      <c r="I1269" s="185">
        <v>1367323</v>
      </c>
      <c r="J1269" s="185">
        <v>575218</v>
      </c>
      <c r="L1269" s="185">
        <v>1481072</v>
      </c>
      <c r="M1269" s="185" t="s">
        <v>2253</v>
      </c>
      <c r="N1269" s="185" t="s">
        <v>1938</v>
      </c>
      <c r="R1269" s="185" t="s">
        <v>1264</v>
      </c>
      <c r="S1269" s="185" t="s">
        <v>2255</v>
      </c>
      <c r="T1269" s="185" t="s">
        <v>4411</v>
      </c>
      <c r="U1269" s="185" t="s">
        <v>682</v>
      </c>
      <c r="V1269" s="185" t="s">
        <v>1272</v>
      </c>
      <c r="W1269" s="185" t="s">
        <v>7663</v>
      </c>
      <c r="X1269" s="185" t="s">
        <v>1880</v>
      </c>
      <c r="Y1269" s="185" t="s">
        <v>1881</v>
      </c>
      <c r="Z1269" s="185" t="s">
        <v>2257</v>
      </c>
      <c r="AA1269" s="185" t="s">
        <v>1883</v>
      </c>
      <c r="AB1269" s="185" t="s">
        <v>1898</v>
      </c>
      <c r="AC1269" s="185" t="s">
        <v>6274</v>
      </c>
      <c r="AD1269" s="185" t="s">
        <v>4413</v>
      </c>
      <c r="AE1269" s="185" t="s">
        <v>1887</v>
      </c>
      <c r="AF1269" s="185" t="s">
        <v>1888</v>
      </c>
      <c r="AG1269" s="185" t="s">
        <v>1889</v>
      </c>
      <c r="AH1269" s="185" t="s">
        <v>1883</v>
      </c>
      <c r="AI1269" s="185" t="s">
        <v>1890</v>
      </c>
      <c r="AK1269" s="185" t="s">
        <v>3525</v>
      </c>
      <c r="AL1269" s="185" t="s">
        <v>3350</v>
      </c>
      <c r="AM1269" s="185" t="s">
        <v>3569</v>
      </c>
      <c r="AN1269" s="185" t="s">
        <v>1895</v>
      </c>
      <c r="AO1269" s="185" t="s">
        <v>2119</v>
      </c>
      <c r="AP1269" s="185" t="s">
        <v>1896</v>
      </c>
      <c r="AQ1269" s="185" t="s">
        <v>1272</v>
      </c>
      <c r="AR1269" s="185" t="s">
        <v>2093</v>
      </c>
      <c r="AS1269" s="185">
        <v>1150436</v>
      </c>
      <c r="AT1269" s="185" t="s">
        <v>2093</v>
      </c>
      <c r="AV1269" s="185" t="s">
        <v>1920</v>
      </c>
      <c r="AW1269" s="185">
        <v>1150436</v>
      </c>
      <c r="AX1269" s="185">
        <v>0</v>
      </c>
      <c r="AY1269" s="185" t="s">
        <v>1943</v>
      </c>
      <c r="AZ1269" s="186">
        <v>0</v>
      </c>
      <c r="BA1269" s="231">
        <v>0</v>
      </c>
      <c r="BB1269" s="185">
        <v>0</v>
      </c>
      <c r="BD1269" s="187">
        <v>24892</v>
      </c>
      <c r="BE1269" s="187">
        <v>41173</v>
      </c>
      <c r="BF1269" s="187">
        <v>41173</v>
      </c>
      <c r="BH1269" s="187">
        <v>42999</v>
      </c>
      <c r="BI1269" s="187">
        <v>43363</v>
      </c>
      <c r="BM1269" s="185" t="s">
        <v>1900</v>
      </c>
      <c r="BN1269" s="185" t="s">
        <v>1275</v>
      </c>
      <c r="BV1269" s="185" t="s">
        <v>1901</v>
      </c>
      <c r="BW1269" s="185" t="s">
        <v>1926</v>
      </c>
      <c r="BX1269" s="185" t="s">
        <v>2025</v>
      </c>
      <c r="BY1269" s="187">
        <v>42999</v>
      </c>
      <c r="BZ1269" s="187">
        <v>44095</v>
      </c>
      <c r="CA1269" s="185">
        <v>0</v>
      </c>
      <c r="CB1269" s="185">
        <v>1150436</v>
      </c>
      <c r="CC1269" s="185">
        <v>0</v>
      </c>
      <c r="CD1269" s="185">
        <v>102854</v>
      </c>
      <c r="CE1269" s="185">
        <v>0</v>
      </c>
      <c r="CF1269" s="185">
        <v>0</v>
      </c>
      <c r="CG1269" s="185">
        <v>0</v>
      </c>
      <c r="CH1269" s="185">
        <v>0</v>
      </c>
      <c r="CI1269" s="185">
        <v>0</v>
      </c>
      <c r="CK1269" s="185">
        <v>0</v>
      </c>
      <c r="CL1269" s="185">
        <v>0</v>
      </c>
      <c r="CM1269" s="185">
        <v>0</v>
      </c>
      <c r="CN1269" s="185">
        <v>0</v>
      </c>
      <c r="CO1269" s="185">
        <v>0</v>
      </c>
      <c r="CP1269" s="185">
        <v>66098</v>
      </c>
      <c r="CQ1269" s="185">
        <v>0</v>
      </c>
      <c r="CR1269" s="185">
        <v>0</v>
      </c>
      <c r="CS1269" s="185">
        <v>0</v>
      </c>
      <c r="CT1269" s="185">
        <v>0</v>
      </c>
      <c r="CU1269" s="185">
        <v>0</v>
      </c>
      <c r="CV1269" s="185">
        <v>0</v>
      </c>
      <c r="CW1269" s="185">
        <v>1319388</v>
      </c>
      <c r="CX1269" s="185">
        <v>231533</v>
      </c>
      <c r="CY1269" s="185">
        <v>1087855</v>
      </c>
      <c r="CZ1269" s="185" t="s">
        <v>8035</v>
      </c>
      <c r="DA1269" s="185">
        <v>109949</v>
      </c>
      <c r="DB1269" s="185">
        <v>97700</v>
      </c>
      <c r="DC1269" s="185">
        <v>138000</v>
      </c>
      <c r="DD1269" s="185">
        <v>1217000</v>
      </c>
      <c r="DE1269" s="185">
        <v>48700</v>
      </c>
      <c r="DF1269" s="185">
        <v>24300</v>
      </c>
      <c r="DG1269" s="185">
        <v>36500</v>
      </c>
      <c r="DH1269" s="185">
        <v>0</v>
      </c>
      <c r="DI1269" s="185">
        <v>30</v>
      </c>
      <c r="DJ1269" s="185">
        <v>0</v>
      </c>
      <c r="DK1269" s="185">
        <v>0</v>
      </c>
      <c r="DL1269" s="185">
        <v>0</v>
      </c>
      <c r="DM1269" s="187">
        <v>44281</v>
      </c>
      <c r="DN1269" s="187">
        <v>44305</v>
      </c>
      <c r="DO1269" s="185">
        <v>0</v>
      </c>
      <c r="DP1269" s="185">
        <v>46000</v>
      </c>
      <c r="DQ1269" s="185">
        <v>0</v>
      </c>
      <c r="DR1269" s="185" t="s">
        <v>1888</v>
      </c>
      <c r="DS1269" s="185" t="s">
        <v>1903</v>
      </c>
      <c r="DT1269" s="185">
        <v>46000</v>
      </c>
      <c r="DV1269" s="185" t="s">
        <v>2267</v>
      </c>
      <c r="DW1269" s="185">
        <v>1150000</v>
      </c>
      <c r="DX1269" s="185" t="s">
        <v>1896</v>
      </c>
    </row>
    <row r="1270" spans="1:128" x14ac:dyDescent="0.25">
      <c r="A1270" s="185">
        <v>30</v>
      </c>
      <c r="B1270" s="185">
        <v>3082000</v>
      </c>
      <c r="D1270" s="230">
        <v>2.436E-2</v>
      </c>
      <c r="E1270" s="185">
        <v>75078</v>
      </c>
      <c r="F1270" s="185">
        <v>88154417</v>
      </c>
      <c r="I1270" s="185">
        <v>3171807</v>
      </c>
      <c r="J1270" s="185">
        <v>1078671</v>
      </c>
      <c r="L1270" s="185">
        <v>3436124</v>
      </c>
      <c r="M1270" s="185" t="s">
        <v>2253</v>
      </c>
      <c r="N1270" s="185" t="s">
        <v>1985</v>
      </c>
      <c r="R1270" s="185" t="s">
        <v>1879</v>
      </c>
      <c r="S1270" s="185" t="s">
        <v>2255</v>
      </c>
      <c r="T1270" s="185" t="s">
        <v>182</v>
      </c>
      <c r="U1270" s="185" t="s">
        <v>682</v>
      </c>
      <c r="V1270" s="185" t="s">
        <v>2012</v>
      </c>
      <c r="W1270" s="185" t="s">
        <v>562</v>
      </c>
      <c r="X1270" s="185" t="s">
        <v>2013</v>
      </c>
      <c r="Y1270" s="185" t="s">
        <v>1881</v>
      </c>
      <c r="Z1270" s="185" t="s">
        <v>2257</v>
      </c>
      <c r="AA1270" s="185" t="s">
        <v>1883</v>
      </c>
      <c r="AB1270" s="185" t="s">
        <v>2258</v>
      </c>
      <c r="AC1270" s="185" t="s">
        <v>6275</v>
      </c>
      <c r="AD1270" s="185" t="s">
        <v>2027</v>
      </c>
      <c r="AE1270" s="185" t="s">
        <v>1887</v>
      </c>
      <c r="AF1270" s="185" t="s">
        <v>1888</v>
      </c>
      <c r="AG1270" s="185" t="s">
        <v>1889</v>
      </c>
      <c r="AH1270" s="185" t="s">
        <v>1883</v>
      </c>
      <c r="AI1270" s="185" t="s">
        <v>1890</v>
      </c>
      <c r="AJ1270" s="185" t="s">
        <v>1913</v>
      </c>
      <c r="AK1270" s="185" t="s">
        <v>6044</v>
      </c>
      <c r="AL1270" s="185" t="s">
        <v>2833</v>
      </c>
      <c r="AM1270" s="185" t="s">
        <v>6276</v>
      </c>
      <c r="AN1270" s="185" t="s">
        <v>2058</v>
      </c>
      <c r="AO1270" s="185" t="s">
        <v>2589</v>
      </c>
      <c r="AP1270" s="185" t="s">
        <v>1896</v>
      </c>
      <c r="AQ1270" s="185" t="s">
        <v>2012</v>
      </c>
      <c r="AR1270" s="185" t="s">
        <v>2285</v>
      </c>
      <c r="AS1270" s="185">
        <v>3081918</v>
      </c>
      <c r="AT1270" s="185" t="s">
        <v>2285</v>
      </c>
      <c r="AV1270" s="185" t="s">
        <v>1920</v>
      </c>
      <c r="AW1270" s="185">
        <v>3081918</v>
      </c>
      <c r="AX1270" s="185">
        <v>0</v>
      </c>
      <c r="AY1270" s="185" t="s">
        <v>1996</v>
      </c>
      <c r="AZ1270" s="186">
        <v>0</v>
      </c>
      <c r="BA1270" s="231">
        <v>0</v>
      </c>
      <c r="BB1270" s="185">
        <v>0</v>
      </c>
      <c r="BC1270" s="185" t="s">
        <v>1332</v>
      </c>
      <c r="BD1270" s="187">
        <v>24683</v>
      </c>
      <c r="BE1270" s="187">
        <v>34758</v>
      </c>
      <c r="BF1270" s="187">
        <v>34758</v>
      </c>
      <c r="BH1270" s="187">
        <v>43159</v>
      </c>
      <c r="BI1270" s="187">
        <v>43523</v>
      </c>
      <c r="BV1270" s="185" t="s">
        <v>1901</v>
      </c>
      <c r="BW1270" s="185" t="s">
        <v>1926</v>
      </c>
      <c r="BX1270" s="185" t="s">
        <v>1902</v>
      </c>
      <c r="BY1270" s="187">
        <v>43889</v>
      </c>
      <c r="BZ1270" s="187">
        <v>44255</v>
      </c>
      <c r="CA1270" s="185">
        <v>0</v>
      </c>
      <c r="CB1270" s="185">
        <v>3081918</v>
      </c>
      <c r="CC1270" s="185">
        <v>0</v>
      </c>
      <c r="CD1270" s="185">
        <v>0</v>
      </c>
      <c r="CE1270" s="185">
        <v>0</v>
      </c>
      <c r="CF1270" s="185">
        <v>0</v>
      </c>
      <c r="CG1270" s="185">
        <v>0</v>
      </c>
      <c r="CH1270" s="185">
        <v>0</v>
      </c>
      <c r="CI1270" s="185">
        <v>0</v>
      </c>
      <c r="CK1270" s="185">
        <v>0</v>
      </c>
      <c r="CL1270" s="185">
        <v>0</v>
      </c>
      <c r="CM1270" s="185">
        <v>0</v>
      </c>
      <c r="CN1270" s="185">
        <v>0</v>
      </c>
      <c r="CO1270" s="185">
        <v>0</v>
      </c>
      <c r="CP1270" s="185">
        <v>0</v>
      </c>
      <c r="CQ1270" s="185">
        <v>0</v>
      </c>
      <c r="CR1270" s="185">
        <v>0</v>
      </c>
      <c r="CS1270" s="185">
        <v>0</v>
      </c>
      <c r="CT1270" s="185">
        <v>0</v>
      </c>
      <c r="CU1270" s="185">
        <v>0</v>
      </c>
      <c r="CV1270" s="185">
        <v>0</v>
      </c>
      <c r="CW1270" s="185">
        <v>3081918</v>
      </c>
      <c r="CX1270" s="185">
        <v>1057367</v>
      </c>
      <c r="CY1270" s="185">
        <v>2024551</v>
      </c>
      <c r="CZ1270" s="185" t="s">
        <v>8035</v>
      </c>
      <c r="DA1270" s="185">
        <v>256827</v>
      </c>
      <c r="DB1270" s="185">
        <v>262000</v>
      </c>
      <c r="DC1270" s="185">
        <v>369800</v>
      </c>
      <c r="DD1270" s="185">
        <v>3082000</v>
      </c>
      <c r="DE1270" s="185">
        <v>123300</v>
      </c>
      <c r="DF1270" s="185">
        <v>61600</v>
      </c>
      <c r="DG1270" s="185">
        <v>92500</v>
      </c>
      <c r="DH1270" s="185">
        <v>0</v>
      </c>
      <c r="DI1270" s="185">
        <v>30</v>
      </c>
      <c r="DJ1270" s="185">
        <v>0</v>
      </c>
      <c r="DK1270" s="185">
        <v>0</v>
      </c>
      <c r="DL1270" s="185">
        <v>0</v>
      </c>
      <c r="DM1270" s="187">
        <v>43831</v>
      </c>
      <c r="DN1270" s="187">
        <v>43838</v>
      </c>
      <c r="DO1270" s="185">
        <v>0</v>
      </c>
      <c r="DP1270" s="185">
        <v>123300</v>
      </c>
      <c r="DQ1270" s="185">
        <v>0</v>
      </c>
      <c r="DR1270" s="185" t="s">
        <v>2026</v>
      </c>
      <c r="DS1270" s="185" t="s">
        <v>1903</v>
      </c>
      <c r="DT1270" s="185">
        <v>123300</v>
      </c>
      <c r="DV1270" s="185" t="s">
        <v>2267</v>
      </c>
      <c r="DW1270" s="185">
        <v>3082000</v>
      </c>
      <c r="DX1270" s="185" t="s">
        <v>1896</v>
      </c>
    </row>
    <row r="1271" spans="1:128" x14ac:dyDescent="0.25">
      <c r="A1271" s="185">
        <v>30</v>
      </c>
      <c r="B1271" s="185">
        <v>1665000</v>
      </c>
      <c r="D1271" s="230">
        <v>1.044E-2</v>
      </c>
      <c r="E1271" s="185">
        <v>17383</v>
      </c>
      <c r="F1271" s="185">
        <v>88154642</v>
      </c>
      <c r="I1271" s="185">
        <v>1903246</v>
      </c>
      <c r="J1271" s="185">
        <v>832461</v>
      </c>
      <c r="L1271" s="185">
        <v>2147326</v>
      </c>
      <c r="M1271" s="185" t="s">
        <v>1889</v>
      </c>
      <c r="N1271" s="185" t="s">
        <v>1938</v>
      </c>
      <c r="R1271" s="185" t="s">
        <v>1879</v>
      </c>
      <c r="S1271" s="185" t="s">
        <v>329</v>
      </c>
      <c r="T1271" s="185" t="s">
        <v>353</v>
      </c>
      <c r="U1271" s="185" t="s">
        <v>682</v>
      </c>
      <c r="V1271" s="185" t="s">
        <v>1272</v>
      </c>
      <c r="W1271" s="185" t="s">
        <v>350</v>
      </c>
      <c r="X1271" s="185" t="s">
        <v>2045</v>
      </c>
      <c r="Y1271" s="185" t="s">
        <v>1881</v>
      </c>
      <c r="Z1271" s="185" t="s">
        <v>1909</v>
      </c>
      <c r="AA1271" s="185" t="s">
        <v>1883</v>
      </c>
      <c r="AB1271" s="185" t="s">
        <v>1913</v>
      </c>
      <c r="AC1271" s="185" t="s">
        <v>6277</v>
      </c>
      <c r="AD1271" s="185" t="s">
        <v>5315</v>
      </c>
      <c r="AE1271" s="185" t="s">
        <v>1887</v>
      </c>
      <c r="AF1271" s="185" t="s">
        <v>1888</v>
      </c>
      <c r="AG1271" s="185" t="s">
        <v>1889</v>
      </c>
      <c r="AH1271" s="185" t="s">
        <v>1883</v>
      </c>
      <c r="AI1271" s="185" t="s">
        <v>1890</v>
      </c>
      <c r="AJ1271" s="185" t="s">
        <v>1913</v>
      </c>
      <c r="AK1271" s="185" t="s">
        <v>2232</v>
      </c>
      <c r="AL1271" s="185" t="s">
        <v>6278</v>
      </c>
      <c r="AM1271" s="185" t="s">
        <v>6279</v>
      </c>
      <c r="AN1271" s="185" t="s">
        <v>2714</v>
      </c>
      <c r="AO1271" s="185" t="s">
        <v>3058</v>
      </c>
      <c r="AP1271" s="185" t="s">
        <v>1896</v>
      </c>
      <c r="AQ1271" s="185" t="s">
        <v>1272</v>
      </c>
      <c r="AR1271" s="185" t="s">
        <v>1935</v>
      </c>
      <c r="AS1271" s="185">
        <v>1664922</v>
      </c>
      <c r="AT1271" s="185" t="s">
        <v>1935</v>
      </c>
      <c r="AV1271" s="185" t="s">
        <v>1920</v>
      </c>
      <c r="AW1271" s="185">
        <v>1664922</v>
      </c>
      <c r="AX1271" s="185">
        <v>0</v>
      </c>
      <c r="AY1271" s="185" t="s">
        <v>1943</v>
      </c>
      <c r="AZ1271" s="186">
        <v>0</v>
      </c>
      <c r="BA1271" s="231">
        <v>0</v>
      </c>
      <c r="BB1271" s="185">
        <v>0</v>
      </c>
      <c r="BC1271" s="185" t="s">
        <v>1332</v>
      </c>
      <c r="BD1271" s="187">
        <v>24661</v>
      </c>
      <c r="BE1271" s="187">
        <v>34226</v>
      </c>
      <c r="BF1271" s="187">
        <v>34226</v>
      </c>
      <c r="BH1271" s="187">
        <v>43357</v>
      </c>
      <c r="BI1271" s="187">
        <v>43721</v>
      </c>
      <c r="BM1271" s="185" t="s">
        <v>1944</v>
      </c>
      <c r="BN1271" s="185" t="s">
        <v>1945</v>
      </c>
      <c r="BV1271" s="185" t="s">
        <v>1901</v>
      </c>
      <c r="BW1271" s="185" t="s">
        <v>1926</v>
      </c>
      <c r="BX1271" s="185" t="s">
        <v>1902</v>
      </c>
      <c r="BY1271" s="187">
        <v>43357</v>
      </c>
      <c r="BZ1271" s="187">
        <v>44088</v>
      </c>
      <c r="CA1271" s="185">
        <v>0</v>
      </c>
      <c r="CB1271" s="185">
        <v>1664922</v>
      </c>
      <c r="CC1271" s="185">
        <v>0</v>
      </c>
      <c r="CD1271" s="185">
        <v>102854</v>
      </c>
      <c r="CE1271" s="185">
        <v>0</v>
      </c>
      <c r="CF1271" s="185">
        <v>0</v>
      </c>
      <c r="CG1271" s="185">
        <v>0</v>
      </c>
      <c r="CH1271" s="185">
        <v>0</v>
      </c>
      <c r="CI1271" s="185">
        <v>0</v>
      </c>
      <c r="CK1271" s="185">
        <v>0</v>
      </c>
      <c r="CL1271" s="185">
        <v>0</v>
      </c>
      <c r="CM1271" s="185">
        <v>0</v>
      </c>
      <c r="CN1271" s="185">
        <v>0</v>
      </c>
      <c r="CO1271" s="185">
        <v>0</v>
      </c>
      <c r="CP1271" s="185">
        <v>66098</v>
      </c>
      <c r="CQ1271" s="185">
        <v>0</v>
      </c>
      <c r="CR1271" s="185">
        <v>0</v>
      </c>
      <c r="CS1271" s="185">
        <v>0</v>
      </c>
      <c r="CT1271" s="185">
        <v>0</v>
      </c>
      <c r="CU1271" s="185">
        <v>0</v>
      </c>
      <c r="CV1271" s="185">
        <v>0</v>
      </c>
      <c r="CW1271" s="185">
        <v>1833874</v>
      </c>
      <c r="CX1271" s="185">
        <v>312543</v>
      </c>
      <c r="CY1271" s="185">
        <v>1521331</v>
      </c>
      <c r="CZ1271" s="185" t="s">
        <v>8035</v>
      </c>
      <c r="DA1271" s="185">
        <v>152823</v>
      </c>
      <c r="DB1271" s="185">
        <v>141500</v>
      </c>
      <c r="DC1271" s="185">
        <v>199800</v>
      </c>
      <c r="DD1271" s="185">
        <v>1731000</v>
      </c>
      <c r="DE1271" s="185">
        <v>69200</v>
      </c>
      <c r="DF1271" s="185">
        <v>34600</v>
      </c>
      <c r="DG1271" s="185">
        <v>51900</v>
      </c>
      <c r="DH1271" s="185">
        <v>0</v>
      </c>
      <c r="DI1271" s="185">
        <v>30</v>
      </c>
      <c r="DJ1271" s="185">
        <v>0</v>
      </c>
      <c r="DK1271" s="185">
        <v>0</v>
      </c>
      <c r="DL1271" s="185">
        <v>0</v>
      </c>
      <c r="DM1271" s="187">
        <v>44291</v>
      </c>
      <c r="DN1271" s="187">
        <v>44309</v>
      </c>
      <c r="DO1271" s="185">
        <v>0</v>
      </c>
      <c r="DP1271" s="185">
        <v>66600</v>
      </c>
      <c r="DQ1271" s="185">
        <v>0</v>
      </c>
      <c r="DR1271" s="185" t="s">
        <v>2051</v>
      </c>
      <c r="DS1271" s="185" t="s">
        <v>1903</v>
      </c>
      <c r="DT1271" s="185">
        <v>66600</v>
      </c>
      <c r="DV1271" s="185" t="s">
        <v>1946</v>
      </c>
      <c r="DW1271" s="185">
        <v>1665000</v>
      </c>
      <c r="DX1271" s="185" t="s">
        <v>1896</v>
      </c>
    </row>
    <row r="1272" spans="1:128" x14ac:dyDescent="0.25">
      <c r="A1272" s="185">
        <v>30</v>
      </c>
      <c r="B1272" s="185">
        <v>1330000</v>
      </c>
      <c r="D1272" s="230">
        <v>6.9599999999999995E-2</v>
      </c>
      <c r="E1272" s="185">
        <v>92568</v>
      </c>
      <c r="F1272" s="185">
        <v>88168718</v>
      </c>
      <c r="I1272" s="185">
        <v>1367323</v>
      </c>
      <c r="J1272" s="185">
        <v>575218</v>
      </c>
      <c r="L1272" s="185">
        <v>1542783</v>
      </c>
      <c r="M1272" s="185" t="s">
        <v>2253</v>
      </c>
      <c r="N1272" s="185" t="s">
        <v>1938</v>
      </c>
      <c r="R1272" s="185" t="s">
        <v>1264</v>
      </c>
      <c r="S1272" s="185" t="s">
        <v>2255</v>
      </c>
      <c r="T1272" s="185" t="s">
        <v>2256</v>
      </c>
      <c r="U1272" s="185" t="s">
        <v>682</v>
      </c>
      <c r="V1272" s="185" t="s">
        <v>1272</v>
      </c>
      <c r="W1272" s="185" t="s">
        <v>1029</v>
      </c>
      <c r="X1272" s="185" t="s">
        <v>1907</v>
      </c>
      <c r="Y1272" s="185" t="s">
        <v>2268</v>
      </c>
      <c r="Z1272" s="185" t="s">
        <v>2257</v>
      </c>
      <c r="AA1272" s="185" t="s">
        <v>1883</v>
      </c>
      <c r="AB1272" s="185" t="s">
        <v>2258</v>
      </c>
      <c r="AC1272" s="185" t="s">
        <v>6281</v>
      </c>
      <c r="AD1272" s="185" t="s">
        <v>2260</v>
      </c>
      <c r="AE1272" s="185" t="s">
        <v>1887</v>
      </c>
      <c r="AF1272" s="185" t="s">
        <v>1888</v>
      </c>
      <c r="AG1272" s="185" t="s">
        <v>1889</v>
      </c>
      <c r="AH1272" s="185" t="s">
        <v>1883</v>
      </c>
      <c r="AI1272" s="185" t="s">
        <v>1890</v>
      </c>
      <c r="AK1272" s="185" t="s">
        <v>2544</v>
      </c>
      <c r="AL1272" s="185" t="s">
        <v>4230</v>
      </c>
      <c r="AM1272" s="185" t="s">
        <v>6283</v>
      </c>
      <c r="AN1272" s="185" t="s">
        <v>2815</v>
      </c>
      <c r="AO1272" s="185" t="s">
        <v>2020</v>
      </c>
      <c r="AP1272" s="185" t="s">
        <v>1896</v>
      </c>
      <c r="AQ1272" s="185" t="s">
        <v>1272</v>
      </c>
      <c r="AR1272" s="185" t="s">
        <v>2093</v>
      </c>
      <c r="AS1272" s="185">
        <v>1150436</v>
      </c>
      <c r="AT1272" s="185" t="s">
        <v>2093</v>
      </c>
      <c r="AV1272" s="185" t="s">
        <v>1920</v>
      </c>
      <c r="AW1272" s="185">
        <v>1150436</v>
      </c>
      <c r="AX1272" s="185">
        <v>0</v>
      </c>
      <c r="AY1272" s="185" t="s">
        <v>1943</v>
      </c>
      <c r="AZ1272" s="186">
        <v>0</v>
      </c>
      <c r="BA1272" s="231">
        <v>8</v>
      </c>
      <c r="BB1272" s="185">
        <v>0</v>
      </c>
      <c r="BD1272" s="187">
        <v>30312</v>
      </c>
      <c r="BE1272" s="187">
        <v>41183</v>
      </c>
      <c r="BF1272" s="187">
        <v>41183</v>
      </c>
      <c r="BH1272" s="187">
        <v>43374</v>
      </c>
      <c r="BI1272" s="187">
        <v>43738</v>
      </c>
      <c r="BM1272" s="185" t="s">
        <v>1900</v>
      </c>
      <c r="BN1272" s="185" t="s">
        <v>1275</v>
      </c>
      <c r="BV1272" s="185" t="s">
        <v>1901</v>
      </c>
      <c r="BW1272" s="185" t="s">
        <v>1926</v>
      </c>
      <c r="BX1272" s="185" t="s">
        <v>2025</v>
      </c>
      <c r="BY1272" s="187">
        <v>43009</v>
      </c>
      <c r="BZ1272" s="187">
        <v>44105</v>
      </c>
      <c r="CA1272" s="185">
        <v>0</v>
      </c>
      <c r="CB1272" s="185">
        <v>1150436</v>
      </c>
      <c r="CC1272" s="185">
        <v>0</v>
      </c>
      <c r="CD1272" s="185">
        <v>102854</v>
      </c>
      <c r="CE1272" s="185">
        <v>0</v>
      </c>
      <c r="CF1272" s="185">
        <v>0</v>
      </c>
      <c r="CG1272" s="185">
        <v>0</v>
      </c>
      <c r="CH1272" s="185">
        <v>0</v>
      </c>
      <c r="CI1272" s="185">
        <v>0</v>
      </c>
      <c r="CK1272" s="185">
        <v>0</v>
      </c>
      <c r="CL1272" s="185">
        <v>0</v>
      </c>
      <c r="CM1272" s="185">
        <v>0</v>
      </c>
      <c r="CN1272" s="185">
        <v>140928</v>
      </c>
      <c r="CO1272" s="185">
        <v>0</v>
      </c>
      <c r="CP1272" s="185">
        <v>66098</v>
      </c>
      <c r="CQ1272" s="185">
        <v>92035</v>
      </c>
      <c r="CR1272" s="185">
        <v>38348</v>
      </c>
      <c r="CS1272" s="185">
        <v>0</v>
      </c>
      <c r="CT1272" s="185">
        <v>0</v>
      </c>
      <c r="CU1272" s="185">
        <v>0</v>
      </c>
      <c r="CV1272" s="185">
        <v>0</v>
      </c>
      <c r="CW1272" s="185">
        <v>1590699</v>
      </c>
      <c r="CX1272" s="185">
        <v>648084</v>
      </c>
      <c r="CY1272" s="185">
        <v>942615</v>
      </c>
      <c r="CZ1272" s="185" t="s">
        <v>8035</v>
      </c>
      <c r="DA1272" s="185">
        <v>132558</v>
      </c>
      <c r="DB1272" s="185">
        <v>113000</v>
      </c>
      <c r="DC1272" s="185">
        <v>159600</v>
      </c>
      <c r="DD1272" s="185">
        <v>1488000</v>
      </c>
      <c r="DE1272" s="185">
        <v>59500</v>
      </c>
      <c r="DF1272" s="185">
        <v>29800</v>
      </c>
      <c r="DG1272" s="185">
        <v>44600</v>
      </c>
      <c r="DH1272" s="185">
        <v>0</v>
      </c>
      <c r="DI1272" s="185">
        <v>30</v>
      </c>
      <c r="DJ1272" s="185">
        <v>0</v>
      </c>
      <c r="DK1272" s="185">
        <v>0</v>
      </c>
      <c r="DL1272" s="185">
        <v>0</v>
      </c>
      <c r="DM1272" s="187">
        <v>44197</v>
      </c>
      <c r="DN1272" s="187">
        <v>44208</v>
      </c>
      <c r="DO1272" s="185">
        <v>0</v>
      </c>
      <c r="DP1272" s="185">
        <v>53200</v>
      </c>
      <c r="DQ1272" s="185">
        <v>0</v>
      </c>
      <c r="DR1272" s="185" t="s">
        <v>1927</v>
      </c>
      <c r="DS1272" s="185" t="s">
        <v>2026</v>
      </c>
      <c r="DT1272" s="185">
        <v>53200</v>
      </c>
      <c r="DV1272" s="185" t="s">
        <v>2267</v>
      </c>
      <c r="DW1272" s="185">
        <v>1330000</v>
      </c>
      <c r="DX1272" s="185" t="s">
        <v>1896</v>
      </c>
    </row>
    <row r="1273" spans="1:128" x14ac:dyDescent="0.25">
      <c r="A1273" s="185">
        <v>30</v>
      </c>
      <c r="B1273" s="185">
        <v>1611000</v>
      </c>
      <c r="D1273" s="230">
        <v>6.9599999999999995E-2</v>
      </c>
      <c r="E1273" s="185">
        <v>112126</v>
      </c>
      <c r="F1273" s="185">
        <v>88171197</v>
      </c>
      <c r="I1273" s="185">
        <v>1367323</v>
      </c>
      <c r="J1273" s="185">
        <v>575218</v>
      </c>
      <c r="L1273" s="185">
        <v>1542686</v>
      </c>
      <c r="M1273" s="185" t="s">
        <v>2148</v>
      </c>
      <c r="N1273" s="185" t="s">
        <v>1878</v>
      </c>
      <c r="R1273" s="185" t="s">
        <v>1879</v>
      </c>
      <c r="S1273" s="185" t="s">
        <v>149</v>
      </c>
      <c r="T1273" s="185" t="s">
        <v>6284</v>
      </c>
      <c r="U1273" s="185" t="s">
        <v>682</v>
      </c>
      <c r="V1273" s="185" t="s">
        <v>1272</v>
      </c>
      <c r="W1273" s="185" t="s">
        <v>1509</v>
      </c>
      <c r="X1273" s="185" t="s">
        <v>1880</v>
      </c>
      <c r="Y1273" s="185" t="s">
        <v>1881</v>
      </c>
      <c r="Z1273" s="185" t="s">
        <v>2296</v>
      </c>
      <c r="AA1273" s="185" t="s">
        <v>1883</v>
      </c>
      <c r="AB1273" s="185" t="s">
        <v>2258</v>
      </c>
      <c r="AC1273" s="185" t="s">
        <v>6285</v>
      </c>
      <c r="AD1273" s="185" t="s">
        <v>6286</v>
      </c>
      <c r="AE1273" s="185" t="s">
        <v>1887</v>
      </c>
      <c r="AF1273" s="185" t="s">
        <v>1888</v>
      </c>
      <c r="AG1273" s="185" t="s">
        <v>1889</v>
      </c>
      <c r="AH1273" s="185" t="s">
        <v>1883</v>
      </c>
      <c r="AI1273" s="185" t="s">
        <v>1890</v>
      </c>
      <c r="AK1273" s="185" t="s">
        <v>2204</v>
      </c>
      <c r="AL1273" s="185" t="s">
        <v>2545</v>
      </c>
      <c r="AM1273" s="185" t="s">
        <v>6287</v>
      </c>
      <c r="AN1273" s="185" t="s">
        <v>2067</v>
      </c>
      <c r="AO1273" s="185" t="s">
        <v>2242</v>
      </c>
      <c r="AP1273" s="185" t="s">
        <v>1896</v>
      </c>
      <c r="AQ1273" s="185" t="s">
        <v>1272</v>
      </c>
      <c r="AR1273" s="185" t="s">
        <v>2093</v>
      </c>
      <c r="AS1273" s="185">
        <v>1150436</v>
      </c>
      <c r="AT1273" s="185" t="s">
        <v>2093</v>
      </c>
      <c r="AV1273" s="185" t="s">
        <v>1920</v>
      </c>
      <c r="AW1273" s="185">
        <v>1150436</v>
      </c>
      <c r="AX1273" s="185">
        <v>0</v>
      </c>
      <c r="AY1273" s="185" t="s">
        <v>1899</v>
      </c>
      <c r="AZ1273" s="186">
        <v>0</v>
      </c>
      <c r="BA1273" s="231">
        <v>8</v>
      </c>
      <c r="BB1273" s="185">
        <v>0</v>
      </c>
      <c r="BD1273" s="187">
        <v>27629</v>
      </c>
      <c r="BE1273" s="187">
        <v>42921</v>
      </c>
      <c r="BF1273" s="187">
        <v>42921</v>
      </c>
      <c r="BH1273" s="187">
        <v>43651</v>
      </c>
      <c r="BI1273" s="187">
        <v>44016</v>
      </c>
      <c r="BM1273" s="185" t="s">
        <v>1900</v>
      </c>
      <c r="BN1273" s="185" t="s">
        <v>1275</v>
      </c>
      <c r="BV1273" s="185" t="s">
        <v>1901</v>
      </c>
      <c r="BW1273" s="185" t="s">
        <v>1896</v>
      </c>
      <c r="BX1273" s="185" t="s">
        <v>1902</v>
      </c>
      <c r="BY1273" s="187">
        <v>42921</v>
      </c>
      <c r="BZ1273" s="187">
        <v>44017</v>
      </c>
      <c r="CA1273" s="185">
        <v>0</v>
      </c>
      <c r="CB1273" s="185">
        <v>1150436</v>
      </c>
      <c r="CC1273" s="185">
        <v>0</v>
      </c>
      <c r="CD1273" s="185">
        <v>41142</v>
      </c>
      <c r="CE1273" s="185">
        <v>0</v>
      </c>
      <c r="CF1273" s="185">
        <v>0</v>
      </c>
      <c r="CG1273" s="185">
        <v>0</v>
      </c>
      <c r="CH1273" s="185">
        <v>0</v>
      </c>
      <c r="CI1273" s="185">
        <v>0</v>
      </c>
      <c r="CK1273" s="185">
        <v>0</v>
      </c>
      <c r="CL1273" s="185">
        <v>0</v>
      </c>
      <c r="CM1273" s="185">
        <v>71902</v>
      </c>
      <c r="CN1273" s="185">
        <v>98985</v>
      </c>
      <c r="CO1273" s="185">
        <v>0</v>
      </c>
      <c r="CP1273" s="185">
        <v>26439</v>
      </c>
      <c r="CQ1273" s="185">
        <v>36814</v>
      </c>
      <c r="CR1273" s="185">
        <v>289766</v>
      </c>
      <c r="CS1273" s="185">
        <v>0</v>
      </c>
      <c r="CT1273" s="185">
        <v>0</v>
      </c>
      <c r="CU1273" s="185">
        <v>0</v>
      </c>
      <c r="CV1273" s="185">
        <v>0</v>
      </c>
      <c r="CW1273" s="185">
        <v>1872076</v>
      </c>
      <c r="CX1273" s="185">
        <v>369326</v>
      </c>
      <c r="CY1273" s="185">
        <v>1502750</v>
      </c>
      <c r="CZ1273" s="185" t="s">
        <v>8035</v>
      </c>
      <c r="DA1273" s="185">
        <v>142957</v>
      </c>
      <c r="DB1273" s="185">
        <v>136900</v>
      </c>
      <c r="DC1273" s="185">
        <v>193300</v>
      </c>
      <c r="DD1273" s="185">
        <v>1674000</v>
      </c>
      <c r="DE1273" s="185">
        <v>67000</v>
      </c>
      <c r="DF1273" s="185">
        <v>33500</v>
      </c>
      <c r="DG1273" s="185">
        <v>50200</v>
      </c>
      <c r="DH1273" s="185">
        <v>0</v>
      </c>
      <c r="DI1273" s="185">
        <v>30</v>
      </c>
      <c r="DJ1273" s="185">
        <v>0</v>
      </c>
      <c r="DK1273" s="185">
        <v>0</v>
      </c>
      <c r="DL1273" s="185">
        <v>0</v>
      </c>
      <c r="DM1273" s="187">
        <v>44043</v>
      </c>
      <c r="DN1273" s="187">
        <v>44067</v>
      </c>
      <c r="DO1273" s="185">
        <v>0</v>
      </c>
      <c r="DP1273" s="185">
        <v>64400</v>
      </c>
      <c r="DQ1273" s="185">
        <v>0</v>
      </c>
      <c r="DR1273" s="185" t="s">
        <v>1888</v>
      </c>
      <c r="DS1273" s="185" t="s">
        <v>1903</v>
      </c>
      <c r="DT1273" s="185">
        <v>64400</v>
      </c>
      <c r="DV1273" s="185" t="s">
        <v>2029</v>
      </c>
      <c r="DW1273" s="185">
        <v>1611000</v>
      </c>
      <c r="DX1273" s="185" t="s">
        <v>1896</v>
      </c>
    </row>
    <row r="1274" spans="1:128" x14ac:dyDescent="0.25">
      <c r="A1274" s="185">
        <v>30</v>
      </c>
      <c r="B1274" s="185">
        <v>4709000</v>
      </c>
      <c r="D1274" s="230">
        <v>2.436E-2</v>
      </c>
      <c r="E1274" s="185">
        <v>114711</v>
      </c>
      <c r="F1274" s="185">
        <v>88199968</v>
      </c>
      <c r="I1274" s="185">
        <v>4846616</v>
      </c>
      <c r="J1274" s="185">
        <v>1648242</v>
      </c>
      <c r="L1274" s="185">
        <v>5250501</v>
      </c>
      <c r="M1274" s="185" t="s">
        <v>1889</v>
      </c>
      <c r="N1274" s="185" t="s">
        <v>295</v>
      </c>
      <c r="Q1274" s="185" t="s">
        <v>1745</v>
      </c>
      <c r="R1274" s="185" t="s">
        <v>1879</v>
      </c>
      <c r="S1274" s="185" t="s">
        <v>306</v>
      </c>
      <c r="T1274" s="185" t="s">
        <v>21</v>
      </c>
      <c r="U1274" s="185" t="s">
        <v>2192</v>
      </c>
      <c r="V1274" s="185" t="s">
        <v>1963</v>
      </c>
      <c r="W1274" s="185" t="s">
        <v>1361</v>
      </c>
      <c r="X1274" s="185" t="s">
        <v>1880</v>
      </c>
      <c r="Y1274" s="185" t="s">
        <v>1881</v>
      </c>
      <c r="Z1274" s="185" t="s">
        <v>1909</v>
      </c>
      <c r="AA1274" s="185" t="s">
        <v>1883</v>
      </c>
      <c r="AB1274" s="185" t="s">
        <v>1883</v>
      </c>
      <c r="AC1274" s="185" t="s">
        <v>6288</v>
      </c>
      <c r="AD1274" s="185" t="s">
        <v>1887</v>
      </c>
      <c r="AE1274" s="185" t="s">
        <v>1903</v>
      </c>
      <c r="AF1274" s="185" t="s">
        <v>1887</v>
      </c>
      <c r="AG1274" s="185" t="s">
        <v>1887</v>
      </c>
      <c r="AH1274" s="185" t="s">
        <v>1912</v>
      </c>
      <c r="AI1274" s="185" t="s">
        <v>1890</v>
      </c>
      <c r="AK1274" s="185" t="s">
        <v>2999</v>
      </c>
      <c r="AL1274" s="185" t="s">
        <v>1892</v>
      </c>
      <c r="AM1274" s="185" t="s">
        <v>6289</v>
      </c>
      <c r="AN1274" s="185" t="s">
        <v>2068</v>
      </c>
      <c r="AO1274" s="185" t="s">
        <v>3250</v>
      </c>
      <c r="AP1274" s="185" t="s">
        <v>1896</v>
      </c>
      <c r="AQ1274" s="185" t="s">
        <v>1963</v>
      </c>
      <c r="AR1274" s="185" t="s">
        <v>2596</v>
      </c>
      <c r="AS1274" s="185">
        <v>4709262</v>
      </c>
      <c r="AT1274" s="185" t="s">
        <v>2596</v>
      </c>
      <c r="AV1274" s="185" t="s">
        <v>1920</v>
      </c>
      <c r="AW1274" s="185">
        <v>4709262</v>
      </c>
      <c r="AX1274" s="185">
        <v>0</v>
      </c>
      <c r="AY1274" s="185" t="s">
        <v>2218</v>
      </c>
      <c r="AZ1274" s="186">
        <v>20</v>
      </c>
      <c r="BA1274" s="231">
        <v>0</v>
      </c>
      <c r="BB1274" s="185">
        <v>0</v>
      </c>
      <c r="BD1274" s="187">
        <v>26568</v>
      </c>
      <c r="BE1274" s="187">
        <v>42828</v>
      </c>
      <c r="BF1274" s="187">
        <v>42828</v>
      </c>
      <c r="BH1274" s="187">
        <v>43193</v>
      </c>
      <c r="BI1274" s="187">
        <v>43557</v>
      </c>
      <c r="BO1274" s="185" t="s">
        <v>295</v>
      </c>
      <c r="BR1274" s="185" t="s">
        <v>2060</v>
      </c>
      <c r="BV1274" s="185" t="s">
        <v>1901</v>
      </c>
      <c r="BW1274" s="185" t="s">
        <v>1896</v>
      </c>
      <c r="BX1274" s="185" t="s">
        <v>1902</v>
      </c>
      <c r="BY1274" s="187">
        <v>42828</v>
      </c>
      <c r="BZ1274" s="187">
        <v>44289</v>
      </c>
      <c r="CA1274" s="185">
        <v>0</v>
      </c>
      <c r="CB1274" s="185">
        <v>4709262</v>
      </c>
      <c r="CC1274" s="185">
        <v>0</v>
      </c>
      <c r="CD1274" s="185">
        <v>0</v>
      </c>
      <c r="CE1274" s="185">
        <v>941852</v>
      </c>
      <c r="CF1274" s="185">
        <v>0</v>
      </c>
      <c r="CG1274" s="185">
        <v>0</v>
      </c>
      <c r="CH1274" s="185">
        <v>0</v>
      </c>
      <c r="CI1274" s="185">
        <v>0</v>
      </c>
      <c r="CK1274" s="185">
        <v>0</v>
      </c>
      <c r="CL1274" s="185">
        <v>0</v>
      </c>
      <c r="CM1274" s="185">
        <v>0</v>
      </c>
      <c r="CN1274" s="185">
        <v>0</v>
      </c>
      <c r="CO1274" s="185">
        <v>0</v>
      </c>
      <c r="CP1274" s="185">
        <v>0</v>
      </c>
      <c r="CQ1274" s="185">
        <v>0</v>
      </c>
      <c r="CR1274" s="185">
        <v>0</v>
      </c>
      <c r="CS1274" s="185">
        <v>0</v>
      </c>
      <c r="CT1274" s="185">
        <v>0</v>
      </c>
      <c r="CU1274" s="185">
        <v>0</v>
      </c>
      <c r="CV1274" s="185">
        <v>0</v>
      </c>
      <c r="CW1274" s="185">
        <v>5651114</v>
      </c>
      <c r="CX1274" s="185">
        <v>1603026</v>
      </c>
      <c r="CY1274" s="185">
        <v>4048088</v>
      </c>
      <c r="CZ1274" s="185" t="s">
        <v>8035</v>
      </c>
      <c r="DA1274" s="185">
        <v>392439</v>
      </c>
      <c r="DB1274" s="185">
        <v>400300</v>
      </c>
      <c r="DC1274" s="185">
        <v>565100</v>
      </c>
      <c r="DD1274" s="185">
        <v>4709000</v>
      </c>
      <c r="DE1274" s="185">
        <v>188400</v>
      </c>
      <c r="DF1274" s="185">
        <v>94200</v>
      </c>
      <c r="DG1274" s="185">
        <v>141300</v>
      </c>
      <c r="DH1274" s="185">
        <v>0</v>
      </c>
      <c r="DI1274" s="185">
        <v>30</v>
      </c>
      <c r="DJ1274" s="185">
        <v>0</v>
      </c>
      <c r="DK1274" s="185">
        <v>0</v>
      </c>
      <c r="DL1274" s="185">
        <v>59033</v>
      </c>
      <c r="DM1274" s="187">
        <v>43805</v>
      </c>
      <c r="DN1274" s="187">
        <v>43826</v>
      </c>
      <c r="DO1274" s="185">
        <v>0</v>
      </c>
      <c r="DP1274" s="185">
        <v>188400</v>
      </c>
      <c r="DQ1274" s="185">
        <v>47100</v>
      </c>
      <c r="DR1274" s="185" t="s">
        <v>1888</v>
      </c>
      <c r="DS1274" s="185" t="s">
        <v>1903</v>
      </c>
      <c r="DT1274" s="185">
        <v>188400</v>
      </c>
      <c r="DV1274" s="185" t="s">
        <v>1928</v>
      </c>
      <c r="DW1274" s="185">
        <v>4709000</v>
      </c>
      <c r="DX1274" s="185" t="s">
        <v>1896</v>
      </c>
    </row>
    <row r="1275" spans="1:128" x14ac:dyDescent="0.25">
      <c r="A1275" s="185">
        <v>30</v>
      </c>
      <c r="B1275" s="185">
        <v>2153000</v>
      </c>
      <c r="D1275" s="230">
        <v>4.3499999999999997E-2</v>
      </c>
      <c r="E1275" s="185">
        <v>93656</v>
      </c>
      <c r="F1275" s="185">
        <v>88201671</v>
      </c>
      <c r="I1275" s="185">
        <v>2215709</v>
      </c>
      <c r="J1275" s="185">
        <v>753521</v>
      </c>
      <c r="L1275" s="185">
        <v>2500366</v>
      </c>
      <c r="M1275" s="185" t="s">
        <v>2253</v>
      </c>
      <c r="N1275" s="185" t="s">
        <v>2044</v>
      </c>
      <c r="R1275" s="185" t="s">
        <v>1879</v>
      </c>
      <c r="S1275" s="185" t="s">
        <v>2255</v>
      </c>
      <c r="T1275" s="185" t="s">
        <v>2256</v>
      </c>
      <c r="U1275" s="185" t="s">
        <v>682</v>
      </c>
      <c r="V1275" s="185" t="s">
        <v>1272</v>
      </c>
      <c r="W1275" s="185" t="s">
        <v>798</v>
      </c>
      <c r="X1275" s="185" t="s">
        <v>1880</v>
      </c>
      <c r="Y1275" s="185" t="s">
        <v>1881</v>
      </c>
      <c r="Z1275" s="185" t="s">
        <v>2257</v>
      </c>
      <c r="AA1275" s="185" t="s">
        <v>1883</v>
      </c>
      <c r="AB1275" s="185" t="s">
        <v>2258</v>
      </c>
      <c r="AC1275" s="185" t="s">
        <v>6290</v>
      </c>
      <c r="AD1275" s="185" t="s">
        <v>2260</v>
      </c>
      <c r="AE1275" s="185" t="s">
        <v>1887</v>
      </c>
      <c r="AF1275" s="185" t="s">
        <v>1888</v>
      </c>
      <c r="AG1275" s="185" t="s">
        <v>1889</v>
      </c>
      <c r="AH1275" s="185" t="s">
        <v>1883</v>
      </c>
      <c r="AI1275" s="185" t="s">
        <v>1890</v>
      </c>
      <c r="AK1275" s="185" t="s">
        <v>2752</v>
      </c>
      <c r="AL1275" s="185" t="s">
        <v>2004</v>
      </c>
      <c r="AM1275" s="185" t="s">
        <v>6291</v>
      </c>
      <c r="AN1275" s="185" t="s">
        <v>2815</v>
      </c>
      <c r="AO1275" s="185" t="s">
        <v>6292</v>
      </c>
      <c r="AP1275" s="185" t="s">
        <v>1896</v>
      </c>
      <c r="AQ1275" s="185" t="s">
        <v>1272</v>
      </c>
      <c r="AR1275" s="185" t="s">
        <v>3521</v>
      </c>
      <c r="AS1275" s="185">
        <v>2152916</v>
      </c>
      <c r="AT1275" s="185" t="s">
        <v>3521</v>
      </c>
      <c r="AV1275" s="185" t="s">
        <v>1920</v>
      </c>
      <c r="AW1275" s="185">
        <v>2152916</v>
      </c>
      <c r="AX1275" s="185">
        <v>0</v>
      </c>
      <c r="AY1275" s="185" t="s">
        <v>2050</v>
      </c>
      <c r="AZ1275" s="186">
        <v>0</v>
      </c>
      <c r="BA1275" s="231">
        <v>8</v>
      </c>
      <c r="BB1275" s="185">
        <v>0</v>
      </c>
      <c r="BC1275" s="185" t="s">
        <v>1332</v>
      </c>
      <c r="BD1275" s="187">
        <v>26265</v>
      </c>
      <c r="BE1275" s="187">
        <v>40217</v>
      </c>
      <c r="BF1275" s="187">
        <v>41123</v>
      </c>
      <c r="BH1275" s="187">
        <v>43504</v>
      </c>
      <c r="BI1275" s="187">
        <v>43868</v>
      </c>
      <c r="BM1275" s="185" t="s">
        <v>1900</v>
      </c>
      <c r="BN1275" s="185" t="s">
        <v>1275</v>
      </c>
      <c r="BV1275" s="185" t="s">
        <v>1901</v>
      </c>
      <c r="BW1275" s="185" t="s">
        <v>1926</v>
      </c>
      <c r="BX1275" s="185" t="s">
        <v>1902</v>
      </c>
      <c r="BY1275" s="187">
        <v>43869</v>
      </c>
      <c r="BZ1275" s="187">
        <v>44235</v>
      </c>
      <c r="CA1275" s="185">
        <v>0</v>
      </c>
      <c r="CB1275" s="185">
        <v>2152916</v>
      </c>
      <c r="CC1275" s="185">
        <v>0</v>
      </c>
      <c r="CD1275" s="185">
        <v>0</v>
      </c>
      <c r="CE1275" s="185">
        <v>0</v>
      </c>
      <c r="CF1275" s="185">
        <v>0</v>
      </c>
      <c r="CG1275" s="185">
        <v>0</v>
      </c>
      <c r="CH1275" s="185">
        <v>0</v>
      </c>
      <c r="CI1275" s="185">
        <v>0</v>
      </c>
      <c r="CK1275" s="185">
        <v>0</v>
      </c>
      <c r="CL1275" s="185">
        <v>0</v>
      </c>
      <c r="CM1275" s="185">
        <v>0</v>
      </c>
      <c r="CN1275" s="185">
        <v>0</v>
      </c>
      <c r="CO1275" s="185">
        <v>0</v>
      </c>
      <c r="CP1275" s="185">
        <v>0</v>
      </c>
      <c r="CQ1275" s="185">
        <v>172233</v>
      </c>
      <c r="CR1275" s="185">
        <v>0</v>
      </c>
      <c r="CS1275" s="185">
        <v>0</v>
      </c>
      <c r="CT1275" s="185">
        <v>0</v>
      </c>
      <c r="CU1275" s="185">
        <v>0</v>
      </c>
      <c r="CV1275" s="185">
        <v>0</v>
      </c>
      <c r="CW1275" s="185">
        <v>2325149</v>
      </c>
      <c r="CX1275" s="185">
        <v>1284313</v>
      </c>
      <c r="CY1275" s="185">
        <v>1040836</v>
      </c>
      <c r="CZ1275" s="185" t="s">
        <v>8035</v>
      </c>
      <c r="DA1275" s="185">
        <v>193762</v>
      </c>
      <c r="DB1275" s="185">
        <v>183000</v>
      </c>
      <c r="DC1275" s="185">
        <v>258400</v>
      </c>
      <c r="DD1275" s="185">
        <v>2325000</v>
      </c>
      <c r="DE1275" s="185">
        <v>93000</v>
      </c>
      <c r="DF1275" s="185">
        <v>46500</v>
      </c>
      <c r="DG1275" s="185">
        <v>69700</v>
      </c>
      <c r="DH1275" s="185">
        <v>0</v>
      </c>
      <c r="DI1275" s="185">
        <v>30</v>
      </c>
      <c r="DJ1275" s="185">
        <v>0</v>
      </c>
      <c r="DK1275" s="185">
        <v>0</v>
      </c>
      <c r="DL1275" s="185">
        <v>0</v>
      </c>
      <c r="DM1275" s="187">
        <v>44197</v>
      </c>
      <c r="DN1275" s="187">
        <v>44208</v>
      </c>
      <c r="DO1275" s="185">
        <v>0</v>
      </c>
      <c r="DP1275" s="185">
        <v>86100</v>
      </c>
      <c r="DQ1275" s="185">
        <v>0</v>
      </c>
      <c r="DR1275" s="185" t="s">
        <v>1888</v>
      </c>
      <c r="DS1275" s="185" t="s">
        <v>1903</v>
      </c>
      <c r="DT1275" s="185">
        <v>86100</v>
      </c>
      <c r="DV1275" s="185" t="s">
        <v>2267</v>
      </c>
      <c r="DW1275" s="185">
        <v>2153000</v>
      </c>
      <c r="DX1275" s="185" t="s">
        <v>1896</v>
      </c>
    </row>
    <row r="1276" spans="1:128" x14ac:dyDescent="0.25">
      <c r="A1276" s="185">
        <v>30</v>
      </c>
      <c r="B1276" s="185">
        <v>0</v>
      </c>
      <c r="D1276" s="230">
        <v>6.9599999999999995E-2</v>
      </c>
      <c r="E1276" s="185">
        <v>0</v>
      </c>
      <c r="F1276" s="185">
        <v>88203483</v>
      </c>
      <c r="I1276" s="185">
        <v>1367323</v>
      </c>
      <c r="J1276" s="185">
        <v>575218</v>
      </c>
      <c r="L1276" s="185">
        <v>1542686</v>
      </c>
      <c r="M1276" s="185" t="s">
        <v>2253</v>
      </c>
      <c r="N1276" s="185" t="s">
        <v>1878</v>
      </c>
      <c r="R1276" s="185" t="s">
        <v>2082</v>
      </c>
      <c r="S1276" s="185" t="s">
        <v>2255</v>
      </c>
      <c r="T1276" s="185" t="s">
        <v>4411</v>
      </c>
      <c r="U1276" s="185" t="s">
        <v>682</v>
      </c>
      <c r="V1276" s="185" t="s">
        <v>1272</v>
      </c>
      <c r="W1276" s="185" t="s">
        <v>1178</v>
      </c>
      <c r="X1276" s="185" t="s">
        <v>2013</v>
      </c>
      <c r="Y1276" s="185" t="s">
        <v>1987</v>
      </c>
      <c r="Z1276" s="185" t="s">
        <v>2257</v>
      </c>
      <c r="AA1276" s="185" t="s">
        <v>1883</v>
      </c>
      <c r="AB1276" s="185" t="s">
        <v>1898</v>
      </c>
      <c r="AC1276" s="185" t="s">
        <v>6293</v>
      </c>
      <c r="AD1276" s="185" t="s">
        <v>4413</v>
      </c>
      <c r="AE1276" s="185" t="s">
        <v>1887</v>
      </c>
      <c r="AF1276" s="185" t="s">
        <v>1888</v>
      </c>
      <c r="AG1276" s="185" t="s">
        <v>1889</v>
      </c>
      <c r="AH1276" s="185" t="s">
        <v>1883</v>
      </c>
      <c r="AI1276" s="185" t="s">
        <v>1890</v>
      </c>
      <c r="AK1276" s="185" t="s">
        <v>2126</v>
      </c>
      <c r="AL1276" s="185" t="s">
        <v>5456</v>
      </c>
      <c r="AM1276" s="185" t="s">
        <v>6294</v>
      </c>
      <c r="AN1276" s="185" t="s">
        <v>5934</v>
      </c>
      <c r="AO1276" s="185" t="s">
        <v>1994</v>
      </c>
      <c r="AP1276" s="185" t="s">
        <v>1896</v>
      </c>
      <c r="AQ1276" s="185" t="s">
        <v>1272</v>
      </c>
      <c r="AR1276" s="185" t="s">
        <v>2093</v>
      </c>
      <c r="AS1276" s="185">
        <v>1150436</v>
      </c>
      <c r="AT1276" s="185" t="s">
        <v>2093</v>
      </c>
      <c r="AV1276" s="185" t="s">
        <v>1920</v>
      </c>
      <c r="AW1276" s="185">
        <v>1150436</v>
      </c>
      <c r="AX1276" s="185">
        <v>0</v>
      </c>
      <c r="AY1276" s="185" t="s">
        <v>1899</v>
      </c>
      <c r="AZ1276" s="186">
        <v>0</v>
      </c>
      <c r="BA1276" s="231">
        <v>0</v>
      </c>
      <c r="BB1276" s="185">
        <v>0</v>
      </c>
      <c r="BD1276" s="187">
        <v>26675</v>
      </c>
      <c r="BE1276" s="187">
        <v>41487</v>
      </c>
      <c r="BF1276" s="187">
        <v>41487</v>
      </c>
      <c r="BH1276" s="187">
        <v>43313</v>
      </c>
      <c r="BI1276" s="187">
        <v>43677</v>
      </c>
      <c r="BM1276" s="185" t="s">
        <v>1900</v>
      </c>
      <c r="BN1276" s="185" t="s">
        <v>1275</v>
      </c>
      <c r="BV1276" s="185" t="s">
        <v>1901</v>
      </c>
      <c r="BW1276" s="185" t="s">
        <v>1896</v>
      </c>
      <c r="BX1276" s="185" t="s">
        <v>2094</v>
      </c>
      <c r="BY1276" s="187">
        <v>43313</v>
      </c>
      <c r="BZ1276" s="187">
        <v>44044</v>
      </c>
      <c r="CA1276" s="185">
        <v>0</v>
      </c>
      <c r="CB1276" s="185">
        <v>0</v>
      </c>
      <c r="CC1276" s="185">
        <v>0</v>
      </c>
      <c r="CD1276" s="185">
        <v>0</v>
      </c>
      <c r="CE1276" s="185">
        <v>0</v>
      </c>
      <c r="CF1276" s="185">
        <v>0</v>
      </c>
      <c r="CG1276" s="185">
        <v>0</v>
      </c>
      <c r="CH1276" s="185">
        <v>0</v>
      </c>
      <c r="CI1276" s="185">
        <v>0</v>
      </c>
      <c r="CK1276" s="185">
        <v>0</v>
      </c>
      <c r="CL1276" s="185">
        <v>0</v>
      </c>
      <c r="CM1276" s="185">
        <v>0</v>
      </c>
      <c r="CN1276" s="185">
        <v>0</v>
      </c>
      <c r="CO1276" s="185">
        <v>0</v>
      </c>
      <c r="CP1276" s="185">
        <v>0</v>
      </c>
      <c r="CQ1276" s="185">
        <v>0</v>
      </c>
      <c r="CR1276" s="185">
        <v>0</v>
      </c>
      <c r="CS1276" s="185">
        <v>0</v>
      </c>
      <c r="CT1276" s="185">
        <v>0</v>
      </c>
      <c r="CU1276" s="185">
        <v>0</v>
      </c>
      <c r="CV1276" s="185">
        <v>0</v>
      </c>
      <c r="CW1276" s="185">
        <v>0</v>
      </c>
      <c r="CX1276" s="185">
        <v>0</v>
      </c>
      <c r="CY1276" s="185">
        <v>0</v>
      </c>
      <c r="CZ1276" s="185" t="s">
        <v>8035</v>
      </c>
      <c r="DA1276" s="185">
        <v>0</v>
      </c>
      <c r="DB1276" s="185">
        <v>0</v>
      </c>
      <c r="DC1276" s="185">
        <v>0</v>
      </c>
      <c r="DD1276" s="185">
        <v>0</v>
      </c>
      <c r="DE1276" s="185">
        <v>0</v>
      </c>
      <c r="DF1276" s="185">
        <v>0</v>
      </c>
      <c r="DG1276" s="185">
        <v>0</v>
      </c>
      <c r="DH1276" s="185">
        <v>0</v>
      </c>
      <c r="DI1276" s="185">
        <v>30</v>
      </c>
      <c r="DJ1276" s="185">
        <v>0</v>
      </c>
      <c r="DK1276" s="185">
        <v>0</v>
      </c>
      <c r="DL1276" s="185">
        <v>0</v>
      </c>
      <c r="DM1276" s="187">
        <v>44046</v>
      </c>
      <c r="DN1276" s="187">
        <v>44068</v>
      </c>
      <c r="DO1276" s="185">
        <v>0</v>
      </c>
      <c r="DP1276" s="185">
        <v>0</v>
      </c>
      <c r="DQ1276" s="185">
        <v>0</v>
      </c>
      <c r="DR1276" s="185" t="s">
        <v>2026</v>
      </c>
      <c r="DS1276" s="185" t="s">
        <v>1887</v>
      </c>
      <c r="DT1276" s="185">
        <v>0</v>
      </c>
      <c r="DV1276" s="185" t="s">
        <v>2267</v>
      </c>
      <c r="DW1276" s="185">
        <v>0</v>
      </c>
      <c r="DX1276" s="185" t="s">
        <v>1896</v>
      </c>
    </row>
    <row r="1277" spans="1:128" x14ac:dyDescent="0.25">
      <c r="A1277" s="185">
        <v>30</v>
      </c>
      <c r="B1277" s="185">
        <v>2857000</v>
      </c>
      <c r="D1277" s="230">
        <v>2.436E-2</v>
      </c>
      <c r="E1277" s="185">
        <v>69597</v>
      </c>
      <c r="F1277" s="185">
        <v>88212074</v>
      </c>
      <c r="I1277" s="185">
        <v>2940572</v>
      </c>
      <c r="J1277" s="185">
        <v>1000033</v>
      </c>
      <c r="L1277" s="185">
        <v>3318001</v>
      </c>
      <c r="M1277" s="185" t="s">
        <v>1928</v>
      </c>
      <c r="N1277" s="185" t="s">
        <v>1313</v>
      </c>
      <c r="R1277" s="185" t="s">
        <v>1879</v>
      </c>
      <c r="S1277" s="185" t="s">
        <v>150</v>
      </c>
      <c r="T1277" s="185" t="s">
        <v>121</v>
      </c>
      <c r="U1277" s="185" t="s">
        <v>682</v>
      </c>
      <c r="V1277" s="185" t="s">
        <v>2012</v>
      </c>
      <c r="W1277" s="185" t="s">
        <v>1487</v>
      </c>
      <c r="X1277" s="185" t="s">
        <v>1880</v>
      </c>
      <c r="Y1277" s="185" t="s">
        <v>1881</v>
      </c>
      <c r="Z1277" s="185" t="s">
        <v>2052</v>
      </c>
      <c r="AA1277" s="185" t="s">
        <v>1883</v>
      </c>
      <c r="AB1277" s="185" t="s">
        <v>1913</v>
      </c>
      <c r="AC1277" s="185" t="s">
        <v>6295</v>
      </c>
      <c r="AD1277" s="185" t="s">
        <v>2054</v>
      </c>
      <c r="AE1277" s="185" t="s">
        <v>1887</v>
      </c>
      <c r="AF1277" s="185" t="s">
        <v>1888</v>
      </c>
      <c r="AG1277" s="185" t="s">
        <v>1889</v>
      </c>
      <c r="AH1277" s="185" t="s">
        <v>1883</v>
      </c>
      <c r="AI1277" s="185" t="s">
        <v>1890</v>
      </c>
      <c r="AK1277" s="185" t="s">
        <v>2556</v>
      </c>
      <c r="AL1277" s="185" t="s">
        <v>1954</v>
      </c>
      <c r="AM1277" s="185" t="s">
        <v>6296</v>
      </c>
      <c r="AN1277" s="185" t="s">
        <v>2349</v>
      </c>
      <c r="AO1277" s="185" t="s">
        <v>3825</v>
      </c>
      <c r="AP1277" s="185" t="s">
        <v>1896</v>
      </c>
      <c r="AQ1277" s="185" t="s">
        <v>2012</v>
      </c>
      <c r="AR1277" s="185" t="s">
        <v>2136</v>
      </c>
      <c r="AS1277" s="185">
        <v>2857236</v>
      </c>
      <c r="AT1277" s="185" t="s">
        <v>2136</v>
      </c>
      <c r="AV1277" s="185" t="s">
        <v>1920</v>
      </c>
      <c r="AW1277" s="185">
        <v>2857236</v>
      </c>
      <c r="AX1277" s="185">
        <v>0</v>
      </c>
      <c r="AY1277" s="185" t="s">
        <v>2022</v>
      </c>
      <c r="AZ1277" s="186">
        <v>0</v>
      </c>
      <c r="BA1277" s="231">
        <v>0</v>
      </c>
      <c r="BB1277" s="185">
        <v>0</v>
      </c>
      <c r="BD1277" s="187">
        <v>27402</v>
      </c>
      <c r="BE1277" s="187">
        <v>42928</v>
      </c>
      <c r="BF1277" s="187">
        <v>42928</v>
      </c>
      <c r="BH1277" s="187">
        <v>43293</v>
      </c>
      <c r="BI1277" s="187">
        <v>43657</v>
      </c>
      <c r="BO1277" s="185" t="s">
        <v>2023</v>
      </c>
      <c r="BR1277" s="185" t="s">
        <v>2024</v>
      </c>
      <c r="BV1277" s="185" t="s">
        <v>1901</v>
      </c>
      <c r="BW1277" s="185" t="s">
        <v>1896</v>
      </c>
      <c r="BX1277" s="185" t="s">
        <v>1902</v>
      </c>
      <c r="BY1277" s="187">
        <v>42928</v>
      </c>
      <c r="BZ1277" s="187">
        <v>44024</v>
      </c>
      <c r="CA1277" s="185">
        <v>0</v>
      </c>
      <c r="CB1277" s="185">
        <v>2857236</v>
      </c>
      <c r="CC1277" s="185">
        <v>0</v>
      </c>
      <c r="CD1277" s="185">
        <v>0</v>
      </c>
      <c r="CE1277" s="185">
        <v>0</v>
      </c>
      <c r="CF1277" s="185">
        <v>0</v>
      </c>
      <c r="CG1277" s="185">
        <v>0</v>
      </c>
      <c r="CH1277" s="185">
        <v>0</v>
      </c>
      <c r="CI1277" s="185">
        <v>0</v>
      </c>
      <c r="CK1277" s="185">
        <v>0</v>
      </c>
      <c r="CL1277" s="185">
        <v>0</v>
      </c>
      <c r="CM1277" s="185">
        <v>0</v>
      </c>
      <c r="CN1277" s="185">
        <v>0</v>
      </c>
      <c r="CO1277" s="185">
        <v>0</v>
      </c>
      <c r="CP1277" s="185">
        <v>0</v>
      </c>
      <c r="CQ1277" s="185">
        <v>0</v>
      </c>
      <c r="CR1277" s="185">
        <v>0</v>
      </c>
      <c r="CS1277" s="185">
        <v>0</v>
      </c>
      <c r="CT1277" s="185">
        <v>0</v>
      </c>
      <c r="CU1277" s="185">
        <v>0</v>
      </c>
      <c r="CV1277" s="185">
        <v>0</v>
      </c>
      <c r="CW1277" s="185">
        <v>2857236</v>
      </c>
      <c r="CX1277" s="185">
        <v>371462</v>
      </c>
      <c r="CY1277" s="185">
        <v>2485774</v>
      </c>
      <c r="CZ1277" s="185" t="s">
        <v>8035</v>
      </c>
      <c r="DA1277" s="185">
        <v>238103</v>
      </c>
      <c r="DB1277" s="185">
        <v>242800</v>
      </c>
      <c r="DC1277" s="185">
        <v>342800</v>
      </c>
      <c r="DD1277" s="185">
        <v>2857000</v>
      </c>
      <c r="DE1277" s="185">
        <v>114300</v>
      </c>
      <c r="DF1277" s="185">
        <v>57100</v>
      </c>
      <c r="DG1277" s="185">
        <v>85700</v>
      </c>
      <c r="DH1277" s="185">
        <v>0</v>
      </c>
      <c r="DI1277" s="185">
        <v>30</v>
      </c>
      <c r="DJ1277" s="185">
        <v>0</v>
      </c>
      <c r="DK1277" s="185">
        <v>0</v>
      </c>
      <c r="DL1277" s="185">
        <v>0</v>
      </c>
      <c r="DM1277" s="187">
        <v>44175</v>
      </c>
      <c r="DN1277" s="187">
        <v>44196</v>
      </c>
      <c r="DO1277" s="185">
        <v>0</v>
      </c>
      <c r="DP1277" s="185">
        <v>114300</v>
      </c>
      <c r="DQ1277" s="185">
        <v>0</v>
      </c>
      <c r="DR1277" s="185" t="s">
        <v>1888</v>
      </c>
      <c r="DS1277" s="185" t="s">
        <v>1903</v>
      </c>
      <c r="DT1277" s="185">
        <v>114300</v>
      </c>
      <c r="DV1277" s="185" t="s">
        <v>2061</v>
      </c>
      <c r="DW1277" s="185">
        <v>2857000</v>
      </c>
      <c r="DX1277" s="185" t="s">
        <v>1896</v>
      </c>
    </row>
    <row r="1278" spans="1:128" x14ac:dyDescent="0.25">
      <c r="A1278" s="185">
        <v>30</v>
      </c>
      <c r="B1278" s="185">
        <v>0</v>
      </c>
      <c r="D1278" s="230">
        <v>6.9599999999999995E-2</v>
      </c>
      <c r="E1278" s="185">
        <v>0</v>
      </c>
      <c r="F1278" s="185">
        <v>88233220</v>
      </c>
      <c r="I1278" s="185">
        <v>0</v>
      </c>
      <c r="J1278" s="185">
        <v>27636</v>
      </c>
      <c r="L1278" s="185">
        <v>0</v>
      </c>
      <c r="M1278" s="185" t="s">
        <v>2253</v>
      </c>
      <c r="N1278" s="185" t="s">
        <v>1878</v>
      </c>
      <c r="R1278" s="185" t="s">
        <v>2082</v>
      </c>
      <c r="S1278" s="185" t="s">
        <v>2255</v>
      </c>
      <c r="T1278" s="185" t="s">
        <v>4411</v>
      </c>
      <c r="U1278" s="185" t="s">
        <v>682</v>
      </c>
      <c r="V1278" s="185" t="s">
        <v>1272</v>
      </c>
      <c r="W1278" s="185" t="s">
        <v>7299</v>
      </c>
      <c r="X1278" s="185" t="s">
        <v>1999</v>
      </c>
      <c r="Y1278" s="185" t="s">
        <v>1881</v>
      </c>
      <c r="Z1278" s="185" t="s">
        <v>2257</v>
      </c>
      <c r="AA1278" s="185" t="s">
        <v>1883</v>
      </c>
      <c r="AB1278" s="185" t="s">
        <v>1898</v>
      </c>
      <c r="AC1278" s="185" t="s">
        <v>6297</v>
      </c>
      <c r="AD1278" s="185" t="s">
        <v>4413</v>
      </c>
      <c r="AE1278" s="185" t="s">
        <v>1887</v>
      </c>
      <c r="AF1278" s="185" t="s">
        <v>1888</v>
      </c>
      <c r="AG1278" s="185" t="s">
        <v>1889</v>
      </c>
      <c r="AH1278" s="185" t="s">
        <v>1883</v>
      </c>
      <c r="AI1278" s="185" t="s">
        <v>1890</v>
      </c>
      <c r="AK1278" s="185" t="s">
        <v>6298</v>
      </c>
      <c r="AL1278" s="185" t="s">
        <v>2807</v>
      </c>
      <c r="AM1278" s="185" t="s">
        <v>5983</v>
      </c>
      <c r="AN1278" s="185" t="s">
        <v>2349</v>
      </c>
      <c r="AO1278" s="185" t="s">
        <v>2006</v>
      </c>
      <c r="AP1278" s="185" t="s">
        <v>1896</v>
      </c>
      <c r="AQ1278" s="185" t="s">
        <v>1272</v>
      </c>
      <c r="AR1278" s="185" t="s">
        <v>2093</v>
      </c>
      <c r="AS1278" s="185">
        <v>1150436</v>
      </c>
      <c r="AT1278" s="185" t="s">
        <v>2093</v>
      </c>
      <c r="AV1278" s="185" t="s">
        <v>1920</v>
      </c>
      <c r="AW1278" s="185">
        <v>1150436</v>
      </c>
      <c r="AX1278" s="185">
        <v>0</v>
      </c>
      <c r="AY1278" s="185" t="s">
        <v>1899</v>
      </c>
      <c r="AZ1278" s="186">
        <v>0</v>
      </c>
      <c r="BA1278" s="231">
        <v>0</v>
      </c>
      <c r="BB1278" s="185">
        <v>0</v>
      </c>
      <c r="BD1278" s="187">
        <v>28734</v>
      </c>
      <c r="BE1278" s="187">
        <v>43447</v>
      </c>
      <c r="BF1278" s="187">
        <v>43447</v>
      </c>
      <c r="BG1278" s="187">
        <v>43465</v>
      </c>
      <c r="BH1278" s="187">
        <v>43447</v>
      </c>
      <c r="BM1278" s="185" t="s">
        <v>1900</v>
      </c>
      <c r="BN1278" s="185" t="s">
        <v>1275</v>
      </c>
      <c r="BV1278" s="185" t="s">
        <v>1901</v>
      </c>
      <c r="BW1278" s="185" t="s">
        <v>1926</v>
      </c>
      <c r="BX1278" s="185" t="s">
        <v>2094</v>
      </c>
      <c r="BY1278" s="187">
        <v>43447</v>
      </c>
      <c r="BZ1278" s="187">
        <v>43447</v>
      </c>
      <c r="CA1278" s="185">
        <v>0</v>
      </c>
      <c r="CB1278" s="185">
        <v>0</v>
      </c>
      <c r="CC1278" s="185">
        <v>0</v>
      </c>
      <c r="CD1278" s="185">
        <v>0</v>
      </c>
      <c r="CE1278" s="185">
        <v>0</v>
      </c>
      <c r="CF1278" s="185">
        <v>0</v>
      </c>
      <c r="CG1278" s="185">
        <v>0</v>
      </c>
      <c r="CH1278" s="185">
        <v>0</v>
      </c>
      <c r="CI1278" s="185">
        <v>0</v>
      </c>
      <c r="CK1278" s="185">
        <v>0</v>
      </c>
      <c r="CL1278" s="185">
        <v>0</v>
      </c>
      <c r="CM1278" s="185">
        <v>0</v>
      </c>
      <c r="CN1278" s="185">
        <v>0</v>
      </c>
      <c r="CO1278" s="185">
        <v>0</v>
      </c>
      <c r="CP1278" s="185">
        <v>0</v>
      </c>
      <c r="CQ1278" s="185">
        <v>0</v>
      </c>
      <c r="CR1278" s="185">
        <v>0</v>
      </c>
      <c r="CS1278" s="185">
        <v>0</v>
      </c>
      <c r="CT1278" s="185">
        <v>0</v>
      </c>
      <c r="CU1278" s="185">
        <v>0</v>
      </c>
      <c r="CV1278" s="185">
        <v>0</v>
      </c>
      <c r="CW1278" s="185">
        <v>0</v>
      </c>
      <c r="CX1278" s="185">
        <v>0</v>
      </c>
      <c r="CY1278" s="185">
        <v>0</v>
      </c>
      <c r="CZ1278" s="185" t="s">
        <v>8035</v>
      </c>
      <c r="DA1278" s="185">
        <v>0</v>
      </c>
      <c r="DB1278" s="185">
        <v>0</v>
      </c>
      <c r="DC1278" s="185">
        <v>0</v>
      </c>
      <c r="DD1278" s="185">
        <v>0</v>
      </c>
      <c r="DE1278" s="185">
        <v>0</v>
      </c>
      <c r="DF1278" s="185">
        <v>0</v>
      </c>
      <c r="DG1278" s="185">
        <v>0</v>
      </c>
      <c r="DH1278" s="185">
        <v>0</v>
      </c>
      <c r="DI1278" s="185">
        <v>30</v>
      </c>
      <c r="DJ1278" s="185">
        <v>0</v>
      </c>
      <c r="DK1278" s="185">
        <v>0</v>
      </c>
      <c r="DL1278" s="185">
        <v>0</v>
      </c>
      <c r="DM1278" s="187">
        <v>43447</v>
      </c>
      <c r="DN1278" s="187">
        <v>43448</v>
      </c>
      <c r="DO1278" s="185">
        <v>0</v>
      </c>
      <c r="DP1278" s="185">
        <v>0</v>
      </c>
      <c r="DQ1278" s="185">
        <v>0</v>
      </c>
      <c r="DR1278" s="185" t="s">
        <v>2009</v>
      </c>
      <c r="DS1278" s="185" t="s">
        <v>1903</v>
      </c>
      <c r="DT1278" s="185">
        <v>0</v>
      </c>
      <c r="DV1278" s="185" t="s">
        <v>2267</v>
      </c>
      <c r="DW1278" s="185">
        <v>0</v>
      </c>
      <c r="DX1278" s="185" t="s">
        <v>1896</v>
      </c>
    </row>
    <row r="1279" spans="1:128" x14ac:dyDescent="0.25">
      <c r="A1279" s="185">
        <v>30</v>
      </c>
      <c r="B1279" s="185">
        <v>0</v>
      </c>
      <c r="D1279" s="230">
        <v>6.9599999999999995E-2</v>
      </c>
      <c r="E1279" s="185">
        <v>0</v>
      </c>
      <c r="F1279" s="185">
        <v>88245174</v>
      </c>
      <c r="I1279" s="185">
        <v>0</v>
      </c>
      <c r="J1279" s="185">
        <v>27636</v>
      </c>
      <c r="L1279" s="185">
        <v>0</v>
      </c>
      <c r="M1279" s="185" t="s">
        <v>2253</v>
      </c>
      <c r="N1279" s="185" t="s">
        <v>1878</v>
      </c>
      <c r="R1279" s="185" t="s">
        <v>2082</v>
      </c>
      <c r="S1279" s="185" t="s">
        <v>2255</v>
      </c>
      <c r="T1279" s="185" t="s">
        <v>6280</v>
      </c>
      <c r="U1279" s="185" t="s">
        <v>682</v>
      </c>
      <c r="V1279" s="185" t="s">
        <v>1272</v>
      </c>
      <c r="W1279" s="185" t="s">
        <v>7664</v>
      </c>
      <c r="X1279" s="185" t="s">
        <v>1907</v>
      </c>
      <c r="Y1279" s="185" t="s">
        <v>2268</v>
      </c>
      <c r="Z1279" s="185" t="s">
        <v>2257</v>
      </c>
      <c r="AA1279" s="185" t="s">
        <v>1883</v>
      </c>
      <c r="AB1279" s="185" t="s">
        <v>2258</v>
      </c>
      <c r="AC1279" s="185" t="s">
        <v>6299</v>
      </c>
      <c r="AD1279" s="185" t="s">
        <v>6282</v>
      </c>
      <c r="AE1279" s="185" t="s">
        <v>1887</v>
      </c>
      <c r="AF1279" s="185" t="s">
        <v>1888</v>
      </c>
      <c r="AG1279" s="185" t="s">
        <v>1889</v>
      </c>
      <c r="AH1279" s="185" t="s">
        <v>1883</v>
      </c>
      <c r="AI1279" s="185" t="s">
        <v>1890</v>
      </c>
      <c r="AK1279" s="185" t="s">
        <v>2194</v>
      </c>
      <c r="AL1279" s="185" t="s">
        <v>2030</v>
      </c>
      <c r="AM1279" s="185" t="s">
        <v>6300</v>
      </c>
      <c r="AN1279" s="185" t="s">
        <v>2425</v>
      </c>
      <c r="AO1279" s="185" t="s">
        <v>2589</v>
      </c>
      <c r="AP1279" s="185" t="s">
        <v>1896</v>
      </c>
      <c r="AQ1279" s="185" t="s">
        <v>1272</v>
      </c>
      <c r="AR1279" s="185" t="s">
        <v>2093</v>
      </c>
      <c r="AS1279" s="185">
        <v>1150436</v>
      </c>
      <c r="AT1279" s="185" t="s">
        <v>2093</v>
      </c>
      <c r="AV1279" s="185" t="s">
        <v>1920</v>
      </c>
      <c r="AW1279" s="185">
        <v>1150436</v>
      </c>
      <c r="AX1279" s="185">
        <v>0</v>
      </c>
      <c r="AY1279" s="185" t="s">
        <v>1899</v>
      </c>
      <c r="AZ1279" s="186">
        <v>0</v>
      </c>
      <c r="BA1279" s="231">
        <v>0</v>
      </c>
      <c r="BB1279" s="185">
        <v>0</v>
      </c>
      <c r="BD1279" s="187">
        <v>29437</v>
      </c>
      <c r="BE1279" s="187">
        <v>43444</v>
      </c>
      <c r="BF1279" s="187">
        <v>43444</v>
      </c>
      <c r="BG1279" s="187">
        <v>43462</v>
      </c>
      <c r="BH1279" s="187">
        <v>43444</v>
      </c>
      <c r="BM1279" s="185" t="s">
        <v>1900</v>
      </c>
      <c r="BN1279" s="185" t="s">
        <v>1275</v>
      </c>
      <c r="BV1279" s="185" t="s">
        <v>1901</v>
      </c>
      <c r="BW1279" s="185" t="s">
        <v>1926</v>
      </c>
      <c r="BX1279" s="185" t="s">
        <v>2094</v>
      </c>
      <c r="BY1279" s="187">
        <v>43444</v>
      </c>
      <c r="BZ1279" s="187">
        <v>43444</v>
      </c>
      <c r="CA1279" s="185">
        <v>0</v>
      </c>
      <c r="CB1279" s="185">
        <v>0</v>
      </c>
      <c r="CC1279" s="185">
        <v>0</v>
      </c>
      <c r="CD1279" s="185">
        <v>0</v>
      </c>
      <c r="CE1279" s="185">
        <v>0</v>
      </c>
      <c r="CF1279" s="185">
        <v>0</v>
      </c>
      <c r="CG1279" s="185">
        <v>0</v>
      </c>
      <c r="CH1279" s="185">
        <v>0</v>
      </c>
      <c r="CI1279" s="185">
        <v>0</v>
      </c>
      <c r="CK1279" s="185">
        <v>0</v>
      </c>
      <c r="CL1279" s="185">
        <v>0</v>
      </c>
      <c r="CM1279" s="185">
        <v>0</v>
      </c>
      <c r="CN1279" s="185">
        <v>0</v>
      </c>
      <c r="CO1279" s="185">
        <v>0</v>
      </c>
      <c r="CP1279" s="185">
        <v>0</v>
      </c>
      <c r="CQ1279" s="185">
        <v>0</v>
      </c>
      <c r="CR1279" s="185">
        <v>0</v>
      </c>
      <c r="CS1279" s="185">
        <v>0</v>
      </c>
      <c r="CT1279" s="185">
        <v>0</v>
      </c>
      <c r="CU1279" s="185">
        <v>0</v>
      </c>
      <c r="CV1279" s="185">
        <v>0</v>
      </c>
      <c r="CW1279" s="185">
        <v>0</v>
      </c>
      <c r="CX1279" s="185">
        <v>0</v>
      </c>
      <c r="CY1279" s="185">
        <v>0</v>
      </c>
      <c r="CZ1279" s="185" t="s">
        <v>8035</v>
      </c>
      <c r="DA1279" s="185">
        <v>0</v>
      </c>
      <c r="DB1279" s="185">
        <v>0</v>
      </c>
      <c r="DC1279" s="185">
        <v>0</v>
      </c>
      <c r="DD1279" s="185">
        <v>0</v>
      </c>
      <c r="DE1279" s="185">
        <v>0</v>
      </c>
      <c r="DF1279" s="185">
        <v>0</v>
      </c>
      <c r="DG1279" s="185">
        <v>0</v>
      </c>
      <c r="DH1279" s="185">
        <v>0</v>
      </c>
      <c r="DI1279" s="185">
        <v>30</v>
      </c>
      <c r="DJ1279" s="185">
        <v>0</v>
      </c>
      <c r="DK1279" s="185">
        <v>0</v>
      </c>
      <c r="DL1279" s="185">
        <v>0</v>
      </c>
      <c r="DM1279" s="187">
        <v>43444</v>
      </c>
      <c r="DN1279" s="187">
        <v>43445</v>
      </c>
      <c r="DO1279" s="185">
        <v>0</v>
      </c>
      <c r="DP1279" s="185">
        <v>0</v>
      </c>
      <c r="DQ1279" s="185">
        <v>0</v>
      </c>
      <c r="DR1279" s="185" t="s">
        <v>1927</v>
      </c>
      <c r="DS1279" s="185" t="s">
        <v>2026</v>
      </c>
      <c r="DT1279" s="185">
        <v>0</v>
      </c>
      <c r="DV1279" s="185" t="s">
        <v>2267</v>
      </c>
      <c r="DW1279" s="185">
        <v>0</v>
      </c>
      <c r="DX1279" s="185" t="s">
        <v>1896</v>
      </c>
    </row>
    <row r="1280" spans="1:128" x14ac:dyDescent="0.25">
      <c r="A1280" s="185">
        <v>30</v>
      </c>
      <c r="B1280" s="185">
        <v>0</v>
      </c>
      <c r="D1280" s="230">
        <v>6.9599999999999995E-2</v>
      </c>
      <c r="E1280" s="185">
        <v>0</v>
      </c>
      <c r="F1280" s="185">
        <v>88263497</v>
      </c>
      <c r="I1280" s="185">
        <v>0</v>
      </c>
      <c r="J1280" s="185">
        <v>30545</v>
      </c>
      <c r="L1280" s="185">
        <v>0</v>
      </c>
      <c r="M1280" s="185" t="s">
        <v>2253</v>
      </c>
      <c r="N1280" s="185" t="s">
        <v>1878</v>
      </c>
      <c r="R1280" s="185" t="s">
        <v>2082</v>
      </c>
      <c r="S1280" s="185" t="s">
        <v>2255</v>
      </c>
      <c r="T1280" s="185" t="s">
        <v>2843</v>
      </c>
      <c r="U1280" s="185" t="s">
        <v>682</v>
      </c>
      <c r="V1280" s="185" t="s">
        <v>1272</v>
      </c>
      <c r="W1280" s="185" t="s">
        <v>7300</v>
      </c>
      <c r="X1280" s="185" t="s">
        <v>1999</v>
      </c>
      <c r="Y1280" s="185" t="s">
        <v>1987</v>
      </c>
      <c r="Z1280" s="185" t="s">
        <v>2257</v>
      </c>
      <c r="AA1280" s="185" t="s">
        <v>1883</v>
      </c>
      <c r="AB1280" s="185" t="s">
        <v>2258</v>
      </c>
      <c r="AC1280" s="185" t="s">
        <v>6301</v>
      </c>
      <c r="AD1280" s="185" t="s">
        <v>2845</v>
      </c>
      <c r="AE1280" s="185" t="s">
        <v>1887</v>
      </c>
      <c r="AF1280" s="185" t="s">
        <v>1888</v>
      </c>
      <c r="AG1280" s="185" t="s">
        <v>1889</v>
      </c>
      <c r="AH1280" s="185" t="s">
        <v>1883</v>
      </c>
      <c r="AI1280" s="185" t="s">
        <v>1890</v>
      </c>
      <c r="AK1280" s="185" t="s">
        <v>3350</v>
      </c>
      <c r="AL1280" s="185" t="s">
        <v>2839</v>
      </c>
      <c r="AM1280" s="185" t="s">
        <v>6302</v>
      </c>
      <c r="AN1280" s="185" t="s">
        <v>2835</v>
      </c>
      <c r="AO1280" s="185" t="s">
        <v>2183</v>
      </c>
      <c r="AP1280" s="185" t="s">
        <v>1896</v>
      </c>
      <c r="AQ1280" s="185" t="s">
        <v>1272</v>
      </c>
      <c r="AR1280" s="185" t="s">
        <v>2093</v>
      </c>
      <c r="AS1280" s="185">
        <v>1150436</v>
      </c>
      <c r="AT1280" s="185" t="s">
        <v>2093</v>
      </c>
      <c r="AV1280" s="185" t="s">
        <v>1920</v>
      </c>
      <c r="AW1280" s="185">
        <v>1150436</v>
      </c>
      <c r="AX1280" s="185">
        <v>0</v>
      </c>
      <c r="AY1280" s="185" t="s">
        <v>1899</v>
      </c>
      <c r="AZ1280" s="186">
        <v>0</v>
      </c>
      <c r="BA1280" s="231">
        <v>8</v>
      </c>
      <c r="BB1280" s="185">
        <v>0</v>
      </c>
      <c r="BD1280" s="187">
        <v>30380</v>
      </c>
      <c r="BE1280" s="187">
        <v>43445</v>
      </c>
      <c r="BF1280" s="187">
        <v>43445</v>
      </c>
      <c r="BG1280" s="187">
        <v>43465</v>
      </c>
      <c r="BH1280" s="187">
        <v>43445</v>
      </c>
      <c r="BM1280" s="185" t="s">
        <v>1900</v>
      </c>
      <c r="BN1280" s="185" t="s">
        <v>1275</v>
      </c>
      <c r="BV1280" s="185" t="s">
        <v>1901</v>
      </c>
      <c r="BW1280" s="185" t="s">
        <v>1926</v>
      </c>
      <c r="BX1280" s="185" t="s">
        <v>2094</v>
      </c>
      <c r="BY1280" s="187">
        <v>43445</v>
      </c>
      <c r="BZ1280" s="187">
        <v>43445</v>
      </c>
      <c r="CA1280" s="185">
        <v>0</v>
      </c>
      <c r="CB1280" s="185">
        <v>0</v>
      </c>
      <c r="CC1280" s="185">
        <v>0</v>
      </c>
      <c r="CD1280" s="185">
        <v>0</v>
      </c>
      <c r="CE1280" s="185">
        <v>0</v>
      </c>
      <c r="CF1280" s="185">
        <v>0</v>
      </c>
      <c r="CG1280" s="185">
        <v>0</v>
      </c>
      <c r="CH1280" s="185">
        <v>0</v>
      </c>
      <c r="CI1280" s="185">
        <v>0</v>
      </c>
      <c r="CK1280" s="185">
        <v>0</v>
      </c>
      <c r="CL1280" s="185">
        <v>0</v>
      </c>
      <c r="CM1280" s="185">
        <v>0</v>
      </c>
      <c r="CN1280" s="185">
        <v>0</v>
      </c>
      <c r="CO1280" s="185">
        <v>0</v>
      </c>
      <c r="CP1280" s="185">
        <v>0</v>
      </c>
      <c r="CQ1280" s="185">
        <v>0</v>
      </c>
      <c r="CR1280" s="185">
        <v>0</v>
      </c>
      <c r="CS1280" s="185">
        <v>0</v>
      </c>
      <c r="CT1280" s="185">
        <v>0</v>
      </c>
      <c r="CU1280" s="185">
        <v>0</v>
      </c>
      <c r="CV1280" s="185">
        <v>0</v>
      </c>
      <c r="CW1280" s="185">
        <v>0</v>
      </c>
      <c r="CX1280" s="185">
        <v>0</v>
      </c>
      <c r="CY1280" s="185">
        <v>0</v>
      </c>
      <c r="CZ1280" s="185" t="s">
        <v>8035</v>
      </c>
      <c r="DA1280" s="185">
        <v>0</v>
      </c>
      <c r="DB1280" s="185">
        <v>0</v>
      </c>
      <c r="DC1280" s="185">
        <v>0</v>
      </c>
      <c r="DD1280" s="185">
        <v>0</v>
      </c>
      <c r="DE1280" s="185">
        <v>0</v>
      </c>
      <c r="DF1280" s="185">
        <v>0</v>
      </c>
      <c r="DG1280" s="185">
        <v>0</v>
      </c>
      <c r="DH1280" s="185">
        <v>0</v>
      </c>
      <c r="DI1280" s="185">
        <v>30</v>
      </c>
      <c r="DJ1280" s="185">
        <v>0</v>
      </c>
      <c r="DK1280" s="185">
        <v>0</v>
      </c>
      <c r="DL1280" s="185">
        <v>0</v>
      </c>
      <c r="DM1280" s="187">
        <v>43445</v>
      </c>
      <c r="DN1280" s="187">
        <v>43446</v>
      </c>
      <c r="DO1280" s="185">
        <v>0</v>
      </c>
      <c r="DP1280" s="185">
        <v>0</v>
      </c>
      <c r="DQ1280" s="185">
        <v>0</v>
      </c>
      <c r="DR1280" s="185" t="s">
        <v>2009</v>
      </c>
      <c r="DS1280" s="185" t="s">
        <v>1887</v>
      </c>
      <c r="DT1280" s="185">
        <v>0</v>
      </c>
      <c r="DV1280" s="185" t="s">
        <v>2267</v>
      </c>
      <c r="DW1280" s="185">
        <v>0</v>
      </c>
      <c r="DX1280" s="185" t="s">
        <v>1896</v>
      </c>
    </row>
    <row r="1281" spans="1:128" x14ac:dyDescent="0.25">
      <c r="A1281" s="185">
        <v>30</v>
      </c>
      <c r="B1281" s="185">
        <v>2594000</v>
      </c>
      <c r="D1281" s="230">
        <v>5.2199999999999998E-3</v>
      </c>
      <c r="E1281" s="185">
        <v>13541</v>
      </c>
      <c r="F1281" s="185">
        <v>88272824</v>
      </c>
      <c r="I1281" s="185">
        <v>889718</v>
      </c>
      <c r="J1281" s="185">
        <v>907729</v>
      </c>
      <c r="L1281" s="185">
        <v>2891584</v>
      </c>
      <c r="M1281" s="185" t="s">
        <v>2253</v>
      </c>
      <c r="N1281" s="185" t="s">
        <v>443</v>
      </c>
      <c r="R1281" s="185" t="s">
        <v>1879</v>
      </c>
      <c r="S1281" s="185" t="s">
        <v>2255</v>
      </c>
      <c r="T1281" s="185" t="s">
        <v>2256</v>
      </c>
      <c r="U1281" s="185" t="s">
        <v>682</v>
      </c>
      <c r="V1281" s="185" t="s">
        <v>2012</v>
      </c>
      <c r="W1281" s="185" t="s">
        <v>1393</v>
      </c>
      <c r="X1281" s="185" t="s">
        <v>1880</v>
      </c>
      <c r="Y1281" s="185" t="s">
        <v>2268</v>
      </c>
      <c r="Z1281" s="185" t="s">
        <v>2257</v>
      </c>
      <c r="AA1281" s="185" t="s">
        <v>1883</v>
      </c>
      <c r="AB1281" s="185" t="s">
        <v>2258</v>
      </c>
      <c r="AC1281" s="185" t="s">
        <v>6303</v>
      </c>
      <c r="AD1281" s="185" t="s">
        <v>2260</v>
      </c>
      <c r="AE1281" s="185" t="s">
        <v>1887</v>
      </c>
      <c r="AF1281" s="185" t="s">
        <v>1888</v>
      </c>
      <c r="AG1281" s="185" t="s">
        <v>1889</v>
      </c>
      <c r="AH1281" s="185" t="s">
        <v>1883</v>
      </c>
      <c r="AI1281" s="185" t="s">
        <v>1890</v>
      </c>
      <c r="AK1281" s="185" t="s">
        <v>6304</v>
      </c>
      <c r="AL1281" s="185" t="s">
        <v>2180</v>
      </c>
      <c r="AM1281" s="185" t="s">
        <v>6305</v>
      </c>
      <c r="AN1281" s="185" t="s">
        <v>6305</v>
      </c>
      <c r="AP1281" s="185" t="s">
        <v>1896</v>
      </c>
      <c r="AQ1281" s="185" t="s">
        <v>2012</v>
      </c>
      <c r="AR1281" s="185" t="s">
        <v>2300</v>
      </c>
      <c r="AS1281" s="185">
        <v>2593510</v>
      </c>
      <c r="AT1281" s="185" t="s">
        <v>2300</v>
      </c>
      <c r="AV1281" s="185" t="s">
        <v>1920</v>
      </c>
      <c r="AW1281" s="185">
        <v>2593510</v>
      </c>
      <c r="AX1281" s="185">
        <v>0</v>
      </c>
      <c r="AY1281" s="185" t="s">
        <v>2301</v>
      </c>
      <c r="AZ1281" s="186">
        <v>0</v>
      </c>
      <c r="BA1281" s="231">
        <v>8</v>
      </c>
      <c r="BB1281" s="185">
        <v>0</v>
      </c>
      <c r="BD1281" s="187">
        <v>30843</v>
      </c>
      <c r="BE1281" s="187">
        <v>42867</v>
      </c>
      <c r="BF1281" s="187">
        <v>42867</v>
      </c>
      <c r="BH1281" s="187">
        <v>42867</v>
      </c>
      <c r="BI1281" s="187">
        <v>43231</v>
      </c>
      <c r="BM1281" s="185" t="s">
        <v>1900</v>
      </c>
      <c r="BN1281" s="185" t="s">
        <v>1275</v>
      </c>
      <c r="BO1281" s="185" t="s">
        <v>2302</v>
      </c>
      <c r="BR1281" s="185" t="s">
        <v>2303</v>
      </c>
      <c r="BV1281" s="185" t="s">
        <v>1901</v>
      </c>
      <c r="BW1281" s="185" t="s">
        <v>1926</v>
      </c>
      <c r="BX1281" s="185" t="s">
        <v>1902</v>
      </c>
      <c r="BY1281" s="187">
        <v>42867</v>
      </c>
      <c r="BZ1281" s="187">
        <v>44024</v>
      </c>
      <c r="CA1281" s="185">
        <v>0</v>
      </c>
      <c r="CB1281" s="185">
        <v>2593510</v>
      </c>
      <c r="CC1281" s="185">
        <v>0</v>
      </c>
      <c r="CD1281" s="185">
        <v>0</v>
      </c>
      <c r="CE1281" s="185">
        <v>0</v>
      </c>
      <c r="CF1281" s="185">
        <v>0</v>
      </c>
      <c r="CG1281" s="185">
        <v>0</v>
      </c>
      <c r="CH1281" s="185">
        <v>0</v>
      </c>
      <c r="CI1281" s="185">
        <v>0</v>
      </c>
      <c r="CK1281" s="185">
        <v>0</v>
      </c>
      <c r="CL1281" s="185">
        <v>0</v>
      </c>
      <c r="CM1281" s="185">
        <v>0</v>
      </c>
      <c r="CN1281" s="185">
        <v>0</v>
      </c>
      <c r="CO1281" s="185">
        <v>0</v>
      </c>
      <c r="CP1281" s="185">
        <v>0</v>
      </c>
      <c r="CQ1281" s="185">
        <v>207481</v>
      </c>
      <c r="CR1281" s="185">
        <v>0</v>
      </c>
      <c r="CS1281" s="185">
        <v>0</v>
      </c>
      <c r="CT1281" s="185">
        <v>0</v>
      </c>
      <c r="CU1281" s="185">
        <v>0</v>
      </c>
      <c r="CV1281" s="185">
        <v>0</v>
      </c>
      <c r="CW1281" s="185">
        <v>2800991</v>
      </c>
      <c r="CX1281" s="185">
        <v>1291276</v>
      </c>
      <c r="CY1281" s="185">
        <v>1509715</v>
      </c>
      <c r="CZ1281" s="185" t="s">
        <v>8035</v>
      </c>
      <c r="DA1281" s="185">
        <v>233416</v>
      </c>
      <c r="DB1281" s="185">
        <v>220500</v>
      </c>
      <c r="DC1281" s="185">
        <v>311300</v>
      </c>
      <c r="DD1281" s="185">
        <v>2801000</v>
      </c>
      <c r="DE1281" s="185">
        <v>112000</v>
      </c>
      <c r="DF1281" s="185">
        <v>56000</v>
      </c>
      <c r="DG1281" s="185">
        <v>84000</v>
      </c>
      <c r="DH1281" s="185">
        <v>0</v>
      </c>
      <c r="DI1281" s="185">
        <v>30</v>
      </c>
      <c r="DJ1281" s="185">
        <v>0</v>
      </c>
      <c r="DK1281" s="185">
        <v>0</v>
      </c>
      <c r="DL1281" s="185">
        <v>0</v>
      </c>
      <c r="DM1281" s="187">
        <v>44197</v>
      </c>
      <c r="DN1281" s="187">
        <v>44198</v>
      </c>
      <c r="DO1281" s="185">
        <v>0</v>
      </c>
      <c r="DP1281" s="185">
        <v>103800</v>
      </c>
      <c r="DQ1281" s="185">
        <v>0</v>
      </c>
      <c r="DR1281" s="185" t="s">
        <v>1888</v>
      </c>
      <c r="DS1281" s="185" t="s">
        <v>2026</v>
      </c>
      <c r="DT1281" s="185">
        <v>103800</v>
      </c>
      <c r="DV1281" s="185" t="s">
        <v>2267</v>
      </c>
      <c r="DW1281" s="185">
        <v>2594000</v>
      </c>
      <c r="DX1281" s="185" t="s">
        <v>1896</v>
      </c>
    </row>
    <row r="1282" spans="1:128" x14ac:dyDescent="0.25">
      <c r="A1282" s="185">
        <v>30</v>
      </c>
      <c r="B1282" s="185">
        <v>1742000</v>
      </c>
      <c r="D1282" s="230">
        <v>5.2199999999999998E-3</v>
      </c>
      <c r="E1282" s="185">
        <v>9093</v>
      </c>
      <c r="F1282" s="185">
        <v>88276392</v>
      </c>
      <c r="I1282" s="185">
        <v>1983800</v>
      </c>
      <c r="J1282" s="185">
        <v>871127</v>
      </c>
      <c r="L1282" s="185">
        <v>2148822</v>
      </c>
      <c r="M1282" s="185" t="s">
        <v>1889</v>
      </c>
      <c r="N1282" s="185" t="s">
        <v>2227</v>
      </c>
      <c r="R1282" s="185" t="s">
        <v>1264</v>
      </c>
      <c r="S1282" s="185" t="s">
        <v>306</v>
      </c>
      <c r="T1282" s="185" t="s">
        <v>306</v>
      </c>
      <c r="U1282" s="185" t="s">
        <v>7436</v>
      </c>
      <c r="V1282" s="185" t="s">
        <v>3041</v>
      </c>
      <c r="W1282" s="185" t="s">
        <v>1558</v>
      </c>
      <c r="X1282" s="185" t="s">
        <v>1880</v>
      </c>
      <c r="Y1282" s="185" t="s">
        <v>1881</v>
      </c>
      <c r="Z1282" s="185" t="s">
        <v>1909</v>
      </c>
      <c r="AA1282" s="185" t="s">
        <v>1883</v>
      </c>
      <c r="AB1282" s="185" t="s">
        <v>1883</v>
      </c>
      <c r="AC1282" s="185" t="s">
        <v>6306</v>
      </c>
      <c r="AD1282" s="185" t="s">
        <v>1989</v>
      </c>
      <c r="AE1282" s="185" t="s">
        <v>2074</v>
      </c>
      <c r="AF1282" s="185" t="s">
        <v>1889</v>
      </c>
      <c r="AG1282" s="185" t="s">
        <v>1984</v>
      </c>
      <c r="AH1282" s="185" t="s">
        <v>1912</v>
      </c>
      <c r="AI1282" s="185" t="s">
        <v>1890</v>
      </c>
      <c r="AK1282" s="185" t="s">
        <v>5283</v>
      </c>
      <c r="AL1282" s="185" t="s">
        <v>2423</v>
      </c>
      <c r="AM1282" s="185" t="s">
        <v>2425</v>
      </c>
      <c r="AN1282" s="185" t="s">
        <v>2425</v>
      </c>
      <c r="AP1282" s="185" t="s">
        <v>1896</v>
      </c>
      <c r="AQ1282" s="185" t="s">
        <v>3041</v>
      </c>
      <c r="AR1282" s="185" t="s">
        <v>4882</v>
      </c>
      <c r="AS1282" s="185">
        <v>1742254</v>
      </c>
      <c r="AT1282" s="185" t="s">
        <v>4882</v>
      </c>
      <c r="AV1282" s="185" t="s">
        <v>1920</v>
      </c>
      <c r="AW1282" s="185">
        <v>1742254</v>
      </c>
      <c r="AX1282" s="185">
        <v>0</v>
      </c>
      <c r="AY1282" s="185" t="s">
        <v>2233</v>
      </c>
      <c r="AZ1282" s="186">
        <v>0</v>
      </c>
      <c r="BA1282" s="231">
        <v>0</v>
      </c>
      <c r="BB1282" s="185">
        <v>0</v>
      </c>
      <c r="BC1282" s="185" t="s">
        <v>1332</v>
      </c>
      <c r="BD1282" s="187">
        <v>26014</v>
      </c>
      <c r="BE1282" s="187">
        <v>38261</v>
      </c>
      <c r="BF1282" s="187">
        <v>43018</v>
      </c>
      <c r="BH1282" s="187">
        <v>43381</v>
      </c>
      <c r="BI1282" s="187">
        <v>43745</v>
      </c>
      <c r="BM1282" s="185" t="s">
        <v>2103</v>
      </c>
      <c r="BN1282" s="185" t="s">
        <v>1283</v>
      </c>
      <c r="BV1282" s="185" t="s">
        <v>1901</v>
      </c>
      <c r="BW1282" s="185" t="s">
        <v>1896</v>
      </c>
      <c r="BX1282" s="185" t="s">
        <v>2025</v>
      </c>
      <c r="BY1282" s="187">
        <v>43746</v>
      </c>
      <c r="BZ1282" s="187">
        <v>44112</v>
      </c>
      <c r="CA1282" s="185">
        <v>0</v>
      </c>
      <c r="CB1282" s="185">
        <v>1742254</v>
      </c>
      <c r="CC1282" s="185">
        <v>0</v>
      </c>
      <c r="CD1282" s="185">
        <v>102854</v>
      </c>
      <c r="CE1282" s="185">
        <v>0</v>
      </c>
      <c r="CF1282" s="185">
        <v>0</v>
      </c>
      <c r="CG1282" s="185">
        <v>0</v>
      </c>
      <c r="CH1282" s="185">
        <v>0</v>
      </c>
      <c r="CI1282" s="185">
        <v>0</v>
      </c>
      <c r="CK1282" s="185">
        <v>1074558</v>
      </c>
      <c r="CL1282" s="185">
        <v>0</v>
      </c>
      <c r="CM1282" s="185">
        <v>0</v>
      </c>
      <c r="CN1282" s="185">
        <v>0</v>
      </c>
      <c r="CO1282" s="185">
        <v>0</v>
      </c>
      <c r="CP1282" s="185">
        <v>66098</v>
      </c>
      <c r="CQ1282" s="185">
        <v>0</v>
      </c>
      <c r="CR1282" s="185">
        <v>0</v>
      </c>
      <c r="CS1282" s="185">
        <v>116150</v>
      </c>
      <c r="CT1282" s="185">
        <v>0</v>
      </c>
      <c r="CU1282" s="185">
        <v>0</v>
      </c>
      <c r="CV1282" s="185">
        <v>0</v>
      </c>
      <c r="CW1282" s="185">
        <v>3220870</v>
      </c>
      <c r="CX1282" s="185">
        <v>935968</v>
      </c>
      <c r="CY1282" s="185">
        <v>2284902</v>
      </c>
      <c r="CZ1282" s="185" t="s">
        <v>8035</v>
      </c>
      <c r="DA1282" s="185">
        <v>248814</v>
      </c>
      <c r="DB1282" s="185">
        <v>148100</v>
      </c>
      <c r="DC1282" s="185">
        <v>209000</v>
      </c>
      <c r="DD1282" s="185">
        <v>2883000</v>
      </c>
      <c r="DE1282" s="185">
        <v>115300</v>
      </c>
      <c r="DF1282" s="185">
        <v>57700</v>
      </c>
      <c r="DG1282" s="185">
        <v>86500</v>
      </c>
      <c r="DH1282" s="185">
        <v>0</v>
      </c>
      <c r="DI1282" s="185">
        <v>30</v>
      </c>
      <c r="DJ1282" s="185">
        <v>0</v>
      </c>
      <c r="DK1282" s="185">
        <v>0</v>
      </c>
      <c r="DL1282" s="185">
        <v>0</v>
      </c>
      <c r="DM1282" s="187">
        <v>44383</v>
      </c>
      <c r="DN1282" s="187">
        <v>44404</v>
      </c>
      <c r="DO1282" s="185">
        <v>0</v>
      </c>
      <c r="DP1282" s="185">
        <v>69700</v>
      </c>
      <c r="DQ1282" s="185">
        <v>0</v>
      </c>
      <c r="DR1282" s="185" t="s">
        <v>1888</v>
      </c>
      <c r="DS1282" s="185" t="s">
        <v>1903</v>
      </c>
      <c r="DT1282" s="185">
        <v>69700</v>
      </c>
      <c r="DV1282" s="185" t="s">
        <v>1928</v>
      </c>
      <c r="DW1282" s="185">
        <v>1742000</v>
      </c>
      <c r="DX1282" s="185" t="s">
        <v>1896</v>
      </c>
    </row>
    <row r="1283" spans="1:128" x14ac:dyDescent="0.25">
      <c r="A1283" s="185">
        <v>30</v>
      </c>
      <c r="B1283" s="185">
        <v>3407000</v>
      </c>
      <c r="D1283" s="230">
        <v>2.436E-2</v>
      </c>
      <c r="E1283" s="185">
        <v>82995</v>
      </c>
      <c r="F1283" s="185">
        <v>88276685</v>
      </c>
      <c r="I1283" s="185">
        <v>3506798</v>
      </c>
      <c r="J1283" s="185">
        <v>1192595</v>
      </c>
      <c r="L1283" s="185">
        <v>3798628</v>
      </c>
      <c r="M1283" s="185" t="s">
        <v>2253</v>
      </c>
      <c r="N1283" s="185" t="s">
        <v>861</v>
      </c>
      <c r="R1283" s="185" t="s">
        <v>1879</v>
      </c>
      <c r="S1283" s="185" t="s">
        <v>2255</v>
      </c>
      <c r="T1283" s="185" t="s">
        <v>3517</v>
      </c>
      <c r="U1283" s="185" t="s">
        <v>682</v>
      </c>
      <c r="V1283" s="185" t="s">
        <v>1963</v>
      </c>
      <c r="W1283" s="185" t="s">
        <v>335</v>
      </c>
      <c r="X1283" s="185" t="s">
        <v>2013</v>
      </c>
      <c r="Y1283" s="185" t="s">
        <v>1881</v>
      </c>
      <c r="Z1283" s="185" t="s">
        <v>2257</v>
      </c>
      <c r="AA1283" s="185" t="s">
        <v>1883</v>
      </c>
      <c r="AB1283" s="185" t="s">
        <v>2258</v>
      </c>
      <c r="AC1283" s="185" t="s">
        <v>6307</v>
      </c>
      <c r="AD1283" s="185" t="s">
        <v>3519</v>
      </c>
      <c r="AE1283" s="185" t="s">
        <v>1887</v>
      </c>
      <c r="AF1283" s="185" t="s">
        <v>1888</v>
      </c>
      <c r="AG1283" s="185" t="s">
        <v>1889</v>
      </c>
      <c r="AH1283" s="185" t="s">
        <v>1883</v>
      </c>
      <c r="AI1283" s="185" t="s">
        <v>1890</v>
      </c>
      <c r="AK1283" s="185" t="s">
        <v>2151</v>
      </c>
      <c r="AL1283" s="185" t="s">
        <v>4116</v>
      </c>
      <c r="AM1283" s="185" t="s">
        <v>6308</v>
      </c>
      <c r="AN1283" s="185" t="s">
        <v>2226</v>
      </c>
      <c r="AO1283" s="185" t="s">
        <v>2208</v>
      </c>
      <c r="AP1283" s="185" t="s">
        <v>1896</v>
      </c>
      <c r="AQ1283" s="185" t="s">
        <v>1963</v>
      </c>
      <c r="AR1283" s="185" t="s">
        <v>2147</v>
      </c>
      <c r="AS1283" s="185">
        <v>3407415</v>
      </c>
      <c r="AT1283" s="185" t="s">
        <v>2147</v>
      </c>
      <c r="AV1283" s="185" t="s">
        <v>1920</v>
      </c>
      <c r="AW1283" s="185">
        <v>3407415</v>
      </c>
      <c r="AX1283" s="185">
        <v>0</v>
      </c>
      <c r="AY1283" s="185" t="s">
        <v>2286</v>
      </c>
      <c r="AZ1283" s="186">
        <v>0</v>
      </c>
      <c r="BA1283" s="231">
        <v>0</v>
      </c>
      <c r="BB1283" s="185">
        <v>0</v>
      </c>
      <c r="BC1283" s="185" t="s">
        <v>1332</v>
      </c>
      <c r="BD1283" s="187">
        <v>26144</v>
      </c>
      <c r="BE1283" s="187">
        <v>40403</v>
      </c>
      <c r="BF1283" s="187">
        <v>42800</v>
      </c>
      <c r="BH1283" s="187">
        <v>43690</v>
      </c>
      <c r="BI1283" s="187">
        <v>44055</v>
      </c>
      <c r="BO1283" s="185" t="s">
        <v>861</v>
      </c>
      <c r="BR1283" s="185" t="s">
        <v>2287</v>
      </c>
      <c r="BV1283" s="185" t="s">
        <v>1901</v>
      </c>
      <c r="BW1283" s="185" t="s">
        <v>1896</v>
      </c>
      <c r="BX1283" s="185" t="s">
        <v>1902</v>
      </c>
      <c r="BY1283" s="187">
        <v>44056</v>
      </c>
      <c r="BZ1283" s="187">
        <v>44056</v>
      </c>
      <c r="CA1283" s="185">
        <v>0</v>
      </c>
      <c r="CB1283" s="185">
        <v>3407415</v>
      </c>
      <c r="CC1283" s="185">
        <v>0</v>
      </c>
      <c r="CD1283" s="185">
        <v>0</v>
      </c>
      <c r="CE1283" s="185">
        <v>0</v>
      </c>
      <c r="CF1283" s="185">
        <v>0</v>
      </c>
      <c r="CG1283" s="185">
        <v>0</v>
      </c>
      <c r="CH1283" s="185">
        <v>0</v>
      </c>
      <c r="CI1283" s="185">
        <v>0</v>
      </c>
      <c r="CK1283" s="185">
        <v>0</v>
      </c>
      <c r="CL1283" s="185">
        <v>0</v>
      </c>
      <c r="CM1283" s="185">
        <v>0</v>
      </c>
      <c r="CN1283" s="185">
        <v>0</v>
      </c>
      <c r="CO1283" s="185">
        <v>0</v>
      </c>
      <c r="CP1283" s="185">
        <v>0</v>
      </c>
      <c r="CQ1283" s="185">
        <v>0</v>
      </c>
      <c r="CR1283" s="185">
        <v>0</v>
      </c>
      <c r="CS1283" s="185">
        <v>0</v>
      </c>
      <c r="CT1283" s="185">
        <v>0</v>
      </c>
      <c r="CU1283" s="185">
        <v>0</v>
      </c>
      <c r="CV1283" s="185">
        <v>0</v>
      </c>
      <c r="CW1283" s="185">
        <v>3407415</v>
      </c>
      <c r="CX1283" s="185">
        <v>477045</v>
      </c>
      <c r="CY1283" s="185">
        <v>2930370</v>
      </c>
      <c r="CZ1283" s="185" t="s">
        <v>8035</v>
      </c>
      <c r="DA1283" s="185">
        <v>283951</v>
      </c>
      <c r="DB1283" s="185">
        <v>289600</v>
      </c>
      <c r="DC1283" s="185">
        <v>408800</v>
      </c>
      <c r="DD1283" s="185">
        <v>3407000</v>
      </c>
      <c r="DE1283" s="185">
        <v>136300</v>
      </c>
      <c r="DF1283" s="185">
        <v>68100</v>
      </c>
      <c r="DG1283" s="185">
        <v>102200</v>
      </c>
      <c r="DH1283" s="185">
        <v>0</v>
      </c>
      <c r="DI1283" s="185">
        <v>30</v>
      </c>
      <c r="DJ1283" s="185">
        <v>0</v>
      </c>
      <c r="DK1283" s="185">
        <v>0</v>
      </c>
      <c r="DL1283" s="185">
        <v>0</v>
      </c>
      <c r="DM1283" s="187">
        <v>44222</v>
      </c>
      <c r="DN1283" s="187">
        <v>44242</v>
      </c>
      <c r="DO1283" s="185">
        <v>0</v>
      </c>
      <c r="DP1283" s="185">
        <v>136300</v>
      </c>
      <c r="DQ1283" s="185">
        <v>0</v>
      </c>
      <c r="DR1283" s="185" t="s">
        <v>2026</v>
      </c>
      <c r="DS1283" s="185" t="s">
        <v>1903</v>
      </c>
      <c r="DT1283" s="185">
        <v>136300</v>
      </c>
      <c r="DV1283" s="185" t="s">
        <v>2267</v>
      </c>
      <c r="DW1283" s="185">
        <v>3407000</v>
      </c>
      <c r="DX1283" s="185" t="s">
        <v>1896</v>
      </c>
    </row>
    <row r="1284" spans="1:128" x14ac:dyDescent="0.25">
      <c r="A1284" s="185">
        <v>30</v>
      </c>
      <c r="B1284" s="185">
        <v>2594000</v>
      </c>
      <c r="D1284" s="230">
        <v>4.3499999999999997E-2</v>
      </c>
      <c r="E1284" s="185">
        <v>112839</v>
      </c>
      <c r="F1284" s="185">
        <v>88286237</v>
      </c>
      <c r="I1284" s="185">
        <v>2669154</v>
      </c>
      <c r="J1284" s="185">
        <v>907729</v>
      </c>
      <c r="L1284" s="185">
        <v>3128226</v>
      </c>
      <c r="M1284" s="185" t="s">
        <v>2253</v>
      </c>
      <c r="N1284" s="185" t="s">
        <v>1985</v>
      </c>
      <c r="R1284" s="185" t="s">
        <v>1879</v>
      </c>
      <c r="S1284" s="185" t="s">
        <v>2255</v>
      </c>
      <c r="T1284" s="185" t="s">
        <v>3517</v>
      </c>
      <c r="U1284" s="185" t="s">
        <v>682</v>
      </c>
      <c r="V1284" s="185" t="s">
        <v>2012</v>
      </c>
      <c r="W1284" s="185" t="s">
        <v>567</v>
      </c>
      <c r="X1284" s="185" t="s">
        <v>1880</v>
      </c>
      <c r="Y1284" s="185" t="s">
        <v>1881</v>
      </c>
      <c r="Z1284" s="185" t="s">
        <v>2257</v>
      </c>
      <c r="AA1284" s="185" t="s">
        <v>1883</v>
      </c>
      <c r="AB1284" s="185" t="s">
        <v>2258</v>
      </c>
      <c r="AC1284" s="185" t="s">
        <v>6309</v>
      </c>
      <c r="AD1284" s="185" t="s">
        <v>3519</v>
      </c>
      <c r="AE1284" s="185" t="s">
        <v>1887</v>
      </c>
      <c r="AF1284" s="185" t="s">
        <v>1888</v>
      </c>
      <c r="AG1284" s="185" t="s">
        <v>1889</v>
      </c>
      <c r="AH1284" s="185" t="s">
        <v>1883</v>
      </c>
      <c r="AI1284" s="185" t="s">
        <v>1890</v>
      </c>
      <c r="AK1284" s="185" t="s">
        <v>6310</v>
      </c>
      <c r="AL1284" s="185" t="s">
        <v>2807</v>
      </c>
      <c r="AM1284" s="185" t="s">
        <v>6311</v>
      </c>
      <c r="AN1284" s="185" t="s">
        <v>2754</v>
      </c>
      <c r="AO1284" s="185" t="s">
        <v>3975</v>
      </c>
      <c r="AP1284" s="185" t="s">
        <v>1896</v>
      </c>
      <c r="AQ1284" s="185" t="s">
        <v>2012</v>
      </c>
      <c r="AR1284" s="185" t="s">
        <v>2300</v>
      </c>
      <c r="AS1284" s="185">
        <v>2593510</v>
      </c>
      <c r="AT1284" s="185" t="s">
        <v>2300</v>
      </c>
      <c r="AV1284" s="185" t="s">
        <v>1920</v>
      </c>
      <c r="AW1284" s="185">
        <v>2593510</v>
      </c>
      <c r="AX1284" s="185">
        <v>0</v>
      </c>
      <c r="AY1284" s="185" t="s">
        <v>1996</v>
      </c>
      <c r="AZ1284" s="186">
        <v>0</v>
      </c>
      <c r="BA1284" s="231">
        <v>0</v>
      </c>
      <c r="BB1284" s="185">
        <v>0</v>
      </c>
      <c r="BC1284" s="185" t="s">
        <v>1332</v>
      </c>
      <c r="BD1284" s="187">
        <v>26084</v>
      </c>
      <c r="BE1284" s="187">
        <v>35401</v>
      </c>
      <c r="BF1284" s="187">
        <v>35401</v>
      </c>
      <c r="BH1284" s="187">
        <v>42706</v>
      </c>
      <c r="BI1284" s="187">
        <v>43435</v>
      </c>
      <c r="BO1284" s="185" t="s">
        <v>295</v>
      </c>
      <c r="BR1284" s="185" t="s">
        <v>2060</v>
      </c>
      <c r="BV1284" s="185" t="s">
        <v>1901</v>
      </c>
      <c r="BW1284" s="185" t="s">
        <v>1926</v>
      </c>
      <c r="BX1284" s="185" t="s">
        <v>1902</v>
      </c>
      <c r="BY1284" s="187">
        <v>42706</v>
      </c>
      <c r="BZ1284" s="187">
        <v>44167</v>
      </c>
      <c r="CA1284" s="185">
        <v>0</v>
      </c>
      <c r="CB1284" s="185">
        <v>2593510</v>
      </c>
      <c r="CC1284" s="185">
        <v>0</v>
      </c>
      <c r="CD1284" s="185">
        <v>0</v>
      </c>
      <c r="CE1284" s="185">
        <v>0</v>
      </c>
      <c r="CF1284" s="185">
        <v>0</v>
      </c>
      <c r="CG1284" s="185">
        <v>0</v>
      </c>
      <c r="CH1284" s="185">
        <v>0</v>
      </c>
      <c r="CI1284" s="185">
        <v>0</v>
      </c>
      <c r="CK1284" s="185">
        <v>0</v>
      </c>
      <c r="CL1284" s="185">
        <v>0</v>
      </c>
      <c r="CM1284" s="185">
        <v>0</v>
      </c>
      <c r="CN1284" s="185">
        <v>0</v>
      </c>
      <c r="CO1284" s="185">
        <v>0</v>
      </c>
      <c r="CP1284" s="185">
        <v>0</v>
      </c>
      <c r="CQ1284" s="185">
        <v>0</v>
      </c>
      <c r="CR1284" s="185">
        <v>0</v>
      </c>
      <c r="CS1284" s="185">
        <v>0</v>
      </c>
      <c r="CT1284" s="185">
        <v>0</v>
      </c>
      <c r="CU1284" s="185">
        <v>0</v>
      </c>
      <c r="CV1284" s="185">
        <v>0</v>
      </c>
      <c r="CW1284" s="185">
        <v>2593510</v>
      </c>
      <c r="CX1284" s="185">
        <v>372331</v>
      </c>
      <c r="CY1284" s="185">
        <v>2221179</v>
      </c>
      <c r="CZ1284" s="185" t="s">
        <v>8035</v>
      </c>
      <c r="DA1284" s="185">
        <v>216126</v>
      </c>
      <c r="DB1284" s="185">
        <v>220500</v>
      </c>
      <c r="DC1284" s="185">
        <v>311300</v>
      </c>
      <c r="DD1284" s="185">
        <v>2594000</v>
      </c>
      <c r="DE1284" s="185">
        <v>103800</v>
      </c>
      <c r="DF1284" s="185">
        <v>51900</v>
      </c>
      <c r="DG1284" s="185">
        <v>77800</v>
      </c>
      <c r="DH1284" s="185">
        <v>129676</v>
      </c>
      <c r="DI1284" s="185">
        <v>30</v>
      </c>
      <c r="DJ1284" s="185">
        <v>0</v>
      </c>
      <c r="DK1284" s="185">
        <v>0</v>
      </c>
      <c r="DL1284" s="185">
        <v>0</v>
      </c>
      <c r="DM1284" s="187">
        <v>44197</v>
      </c>
      <c r="DN1284" s="187">
        <v>44222</v>
      </c>
      <c r="DO1284" s="185">
        <v>0</v>
      </c>
      <c r="DP1284" s="185">
        <v>103800</v>
      </c>
      <c r="DQ1284" s="185">
        <v>0</v>
      </c>
      <c r="DR1284" s="185" t="s">
        <v>1888</v>
      </c>
      <c r="DS1284" s="185" t="s">
        <v>1903</v>
      </c>
      <c r="DT1284" s="185">
        <v>103800</v>
      </c>
      <c r="DV1284" s="185" t="s">
        <v>2267</v>
      </c>
      <c r="DW1284" s="185">
        <v>2594000</v>
      </c>
      <c r="DX1284" s="185" t="s">
        <v>1896</v>
      </c>
    </row>
    <row r="1285" spans="1:128" x14ac:dyDescent="0.25">
      <c r="A1285" s="185">
        <v>30</v>
      </c>
      <c r="B1285" s="185">
        <v>0</v>
      </c>
      <c r="D1285" s="230">
        <v>6.9599999999999995E-2</v>
      </c>
      <c r="E1285" s="185">
        <v>0</v>
      </c>
      <c r="F1285" s="185">
        <v>88305743</v>
      </c>
      <c r="I1285" s="185">
        <v>0</v>
      </c>
      <c r="J1285" s="185">
        <v>32000</v>
      </c>
      <c r="L1285" s="185">
        <v>0</v>
      </c>
      <c r="M1285" s="185" t="s">
        <v>2253</v>
      </c>
      <c r="N1285" s="185" t="s">
        <v>1878</v>
      </c>
      <c r="R1285" s="185" t="s">
        <v>2082</v>
      </c>
      <c r="S1285" s="185" t="s">
        <v>2255</v>
      </c>
      <c r="T1285" s="185" t="s">
        <v>2530</v>
      </c>
      <c r="U1285" s="185" t="s">
        <v>682</v>
      </c>
      <c r="V1285" s="185" t="s">
        <v>1272</v>
      </c>
      <c r="W1285" s="185" t="s">
        <v>7665</v>
      </c>
      <c r="X1285" s="185" t="s">
        <v>1907</v>
      </c>
      <c r="Y1285" s="185" t="s">
        <v>1881</v>
      </c>
      <c r="Z1285" s="185" t="s">
        <v>2257</v>
      </c>
      <c r="AA1285" s="185" t="s">
        <v>1883</v>
      </c>
      <c r="AB1285" s="185" t="s">
        <v>2258</v>
      </c>
      <c r="AC1285" s="185" t="s">
        <v>6312</v>
      </c>
      <c r="AD1285" s="185" t="s">
        <v>2532</v>
      </c>
      <c r="AE1285" s="185" t="s">
        <v>1887</v>
      </c>
      <c r="AF1285" s="185" t="s">
        <v>1888</v>
      </c>
      <c r="AG1285" s="185" t="s">
        <v>1889</v>
      </c>
      <c r="AH1285" s="185" t="s">
        <v>1883</v>
      </c>
      <c r="AI1285" s="185" t="s">
        <v>1890</v>
      </c>
      <c r="AK1285" s="185" t="s">
        <v>2356</v>
      </c>
      <c r="AL1285" s="185" t="s">
        <v>2583</v>
      </c>
      <c r="AM1285" s="185" t="s">
        <v>6313</v>
      </c>
      <c r="AN1285" s="185" t="s">
        <v>6314</v>
      </c>
      <c r="AO1285" s="185" t="s">
        <v>6315</v>
      </c>
      <c r="AP1285" s="185" t="s">
        <v>1896</v>
      </c>
      <c r="AQ1285" s="185" t="s">
        <v>1272</v>
      </c>
      <c r="AR1285" s="185" t="s">
        <v>2093</v>
      </c>
      <c r="AS1285" s="185">
        <v>1150436</v>
      </c>
      <c r="AT1285" s="185" t="s">
        <v>2093</v>
      </c>
      <c r="AV1285" s="185" t="s">
        <v>1920</v>
      </c>
      <c r="AW1285" s="185">
        <v>1150436</v>
      </c>
      <c r="AX1285" s="185">
        <v>0</v>
      </c>
      <c r="AY1285" s="185" t="s">
        <v>1899</v>
      </c>
      <c r="AZ1285" s="186">
        <v>0</v>
      </c>
      <c r="BA1285" s="231">
        <v>0</v>
      </c>
      <c r="BB1285" s="185">
        <v>0</v>
      </c>
      <c r="BD1285" s="187">
        <v>28306</v>
      </c>
      <c r="BE1285" s="187">
        <v>43444</v>
      </c>
      <c r="BF1285" s="187">
        <v>43444</v>
      </c>
      <c r="BG1285" s="187">
        <v>43465</v>
      </c>
      <c r="BH1285" s="187">
        <v>43410</v>
      </c>
      <c r="BM1285" s="185" t="s">
        <v>1900</v>
      </c>
      <c r="BN1285" s="185" t="s">
        <v>1275</v>
      </c>
      <c r="BV1285" s="185" t="s">
        <v>1901</v>
      </c>
      <c r="BW1285" s="185" t="s">
        <v>1896</v>
      </c>
      <c r="BX1285" s="185" t="s">
        <v>2094</v>
      </c>
      <c r="BY1285" s="187">
        <v>43410</v>
      </c>
      <c r="BZ1285" s="187">
        <v>43410</v>
      </c>
      <c r="CA1285" s="185">
        <v>0</v>
      </c>
      <c r="CB1285" s="185">
        <v>0</v>
      </c>
      <c r="CC1285" s="185">
        <v>0</v>
      </c>
      <c r="CD1285" s="185">
        <v>0</v>
      </c>
      <c r="CE1285" s="185">
        <v>0</v>
      </c>
      <c r="CF1285" s="185">
        <v>0</v>
      </c>
      <c r="CG1285" s="185">
        <v>0</v>
      </c>
      <c r="CH1285" s="185">
        <v>0</v>
      </c>
      <c r="CI1285" s="185">
        <v>0</v>
      </c>
      <c r="CK1285" s="185">
        <v>0</v>
      </c>
      <c r="CL1285" s="185">
        <v>0</v>
      </c>
      <c r="CM1285" s="185">
        <v>0</v>
      </c>
      <c r="CN1285" s="185">
        <v>0</v>
      </c>
      <c r="CO1285" s="185">
        <v>0</v>
      </c>
      <c r="CP1285" s="185">
        <v>0</v>
      </c>
      <c r="CQ1285" s="185">
        <v>0</v>
      </c>
      <c r="CR1285" s="185">
        <v>0</v>
      </c>
      <c r="CS1285" s="185">
        <v>0</v>
      </c>
      <c r="CT1285" s="185">
        <v>0</v>
      </c>
      <c r="CU1285" s="185">
        <v>0</v>
      </c>
      <c r="CV1285" s="185">
        <v>0</v>
      </c>
      <c r="CW1285" s="185">
        <v>0</v>
      </c>
      <c r="CX1285" s="185">
        <v>0</v>
      </c>
      <c r="CY1285" s="185">
        <v>0</v>
      </c>
      <c r="CZ1285" s="185" t="s">
        <v>8035</v>
      </c>
      <c r="DA1285" s="185">
        <v>0</v>
      </c>
      <c r="DB1285" s="185">
        <v>0</v>
      </c>
      <c r="DC1285" s="185">
        <v>0</v>
      </c>
      <c r="DD1285" s="185">
        <v>0</v>
      </c>
      <c r="DE1285" s="185">
        <v>0</v>
      </c>
      <c r="DF1285" s="185">
        <v>0</v>
      </c>
      <c r="DG1285" s="185">
        <v>0</v>
      </c>
      <c r="DH1285" s="185">
        <v>0</v>
      </c>
      <c r="DI1285" s="185">
        <v>30</v>
      </c>
      <c r="DJ1285" s="185">
        <v>0</v>
      </c>
      <c r="DK1285" s="185">
        <v>0</v>
      </c>
      <c r="DL1285" s="185">
        <v>0</v>
      </c>
      <c r="DM1285" s="187">
        <v>43410</v>
      </c>
      <c r="DN1285" s="187">
        <v>43411</v>
      </c>
      <c r="DO1285" s="185">
        <v>0</v>
      </c>
      <c r="DP1285" s="185">
        <v>0</v>
      </c>
      <c r="DQ1285" s="185">
        <v>0</v>
      </c>
      <c r="DR1285" s="185" t="s">
        <v>1927</v>
      </c>
      <c r="DS1285" s="185" t="s">
        <v>1903</v>
      </c>
      <c r="DT1285" s="185">
        <v>0</v>
      </c>
      <c r="DV1285" s="185" t="s">
        <v>2267</v>
      </c>
      <c r="DW1285" s="185">
        <v>0</v>
      </c>
      <c r="DX1285" s="185" t="s">
        <v>1896</v>
      </c>
    </row>
    <row r="1286" spans="1:128" x14ac:dyDescent="0.25">
      <c r="A1286" s="185">
        <v>30</v>
      </c>
      <c r="B1286" s="185">
        <v>1150000</v>
      </c>
      <c r="D1286" s="230">
        <v>6.9599999999999995E-2</v>
      </c>
      <c r="E1286" s="185">
        <v>80040</v>
      </c>
      <c r="F1286" s="185">
        <v>88306161</v>
      </c>
      <c r="I1286" s="185">
        <v>1367323</v>
      </c>
      <c r="J1286" s="185">
        <v>575218</v>
      </c>
      <c r="L1286" s="185">
        <v>1542453</v>
      </c>
      <c r="M1286" s="185" t="s">
        <v>2253</v>
      </c>
      <c r="N1286" s="185" t="s">
        <v>1938</v>
      </c>
      <c r="R1286" s="185" t="s">
        <v>1264</v>
      </c>
      <c r="S1286" s="185" t="s">
        <v>2255</v>
      </c>
      <c r="T1286" s="185" t="s">
        <v>182</v>
      </c>
      <c r="U1286" s="185" t="s">
        <v>682</v>
      </c>
      <c r="V1286" s="185" t="s">
        <v>1272</v>
      </c>
      <c r="W1286" s="185" t="s">
        <v>1030</v>
      </c>
      <c r="X1286" s="185" t="s">
        <v>1880</v>
      </c>
      <c r="Y1286" s="185" t="s">
        <v>1881</v>
      </c>
      <c r="Z1286" s="185" t="s">
        <v>2257</v>
      </c>
      <c r="AA1286" s="185" t="s">
        <v>1883</v>
      </c>
      <c r="AB1286" s="185" t="s">
        <v>2258</v>
      </c>
      <c r="AC1286" s="185" t="s">
        <v>6316</v>
      </c>
      <c r="AD1286" s="185" t="s">
        <v>2027</v>
      </c>
      <c r="AE1286" s="185" t="s">
        <v>1887</v>
      </c>
      <c r="AF1286" s="185" t="s">
        <v>1888</v>
      </c>
      <c r="AG1286" s="185" t="s">
        <v>1889</v>
      </c>
      <c r="AH1286" s="185" t="s">
        <v>1883</v>
      </c>
      <c r="AI1286" s="185" t="s">
        <v>1890</v>
      </c>
      <c r="AK1286" s="185" t="s">
        <v>2973</v>
      </c>
      <c r="AL1286" s="185" t="s">
        <v>3346</v>
      </c>
      <c r="AM1286" s="185" t="s">
        <v>6317</v>
      </c>
      <c r="AN1286" s="185" t="s">
        <v>3572</v>
      </c>
      <c r="AO1286" s="185" t="s">
        <v>3327</v>
      </c>
      <c r="AP1286" s="185" t="s">
        <v>1896</v>
      </c>
      <c r="AQ1286" s="185" t="s">
        <v>1272</v>
      </c>
      <c r="AR1286" s="185" t="s">
        <v>2093</v>
      </c>
      <c r="AS1286" s="185">
        <v>1150436</v>
      </c>
      <c r="AT1286" s="185" t="s">
        <v>2093</v>
      </c>
      <c r="AV1286" s="185" t="s">
        <v>1920</v>
      </c>
      <c r="AW1286" s="185">
        <v>1150436</v>
      </c>
      <c r="AX1286" s="185">
        <v>0</v>
      </c>
      <c r="AY1286" s="185" t="s">
        <v>1943</v>
      </c>
      <c r="AZ1286" s="186">
        <v>0</v>
      </c>
      <c r="BA1286" s="231">
        <v>0</v>
      </c>
      <c r="BB1286" s="185">
        <v>0</v>
      </c>
      <c r="BD1286" s="187">
        <v>29184</v>
      </c>
      <c r="BE1286" s="187">
        <v>41173</v>
      </c>
      <c r="BF1286" s="187">
        <v>41173</v>
      </c>
      <c r="BH1286" s="187">
        <v>42999</v>
      </c>
      <c r="BI1286" s="187">
        <v>43363</v>
      </c>
      <c r="BM1286" s="185" t="s">
        <v>1900</v>
      </c>
      <c r="BN1286" s="185" t="s">
        <v>1275</v>
      </c>
      <c r="BV1286" s="185" t="s">
        <v>1901</v>
      </c>
      <c r="BW1286" s="185" t="s">
        <v>1926</v>
      </c>
      <c r="BX1286" s="185" t="s">
        <v>2025</v>
      </c>
      <c r="BY1286" s="187">
        <v>42999</v>
      </c>
      <c r="BZ1286" s="187">
        <v>44095</v>
      </c>
      <c r="CA1286" s="185">
        <v>0</v>
      </c>
      <c r="CB1286" s="185">
        <v>1150436</v>
      </c>
      <c r="CC1286" s="185">
        <v>0</v>
      </c>
      <c r="CD1286" s="185">
        <v>102854</v>
      </c>
      <c r="CE1286" s="185">
        <v>0</v>
      </c>
      <c r="CF1286" s="185">
        <v>0</v>
      </c>
      <c r="CG1286" s="185">
        <v>0</v>
      </c>
      <c r="CH1286" s="185">
        <v>0</v>
      </c>
      <c r="CI1286" s="185">
        <v>0</v>
      </c>
      <c r="CK1286" s="185">
        <v>0</v>
      </c>
      <c r="CL1286" s="185">
        <v>0</v>
      </c>
      <c r="CM1286" s="185">
        <v>0</v>
      </c>
      <c r="CN1286" s="185">
        <v>0</v>
      </c>
      <c r="CO1286" s="185">
        <v>0</v>
      </c>
      <c r="CP1286" s="185">
        <v>66098</v>
      </c>
      <c r="CQ1286" s="185">
        <v>0</v>
      </c>
      <c r="CR1286" s="185">
        <v>0</v>
      </c>
      <c r="CS1286" s="185">
        <v>0</v>
      </c>
      <c r="CT1286" s="185">
        <v>0</v>
      </c>
      <c r="CU1286" s="185">
        <v>0</v>
      </c>
      <c r="CV1286" s="185">
        <v>0</v>
      </c>
      <c r="CW1286" s="185">
        <v>1319388</v>
      </c>
      <c r="CX1286" s="185">
        <v>182469</v>
      </c>
      <c r="CY1286" s="185">
        <v>1136919</v>
      </c>
      <c r="CZ1286" s="185" t="s">
        <v>8035</v>
      </c>
      <c r="DA1286" s="185">
        <v>109949</v>
      </c>
      <c r="DB1286" s="185">
        <v>97700</v>
      </c>
      <c r="DC1286" s="185">
        <v>138000</v>
      </c>
      <c r="DD1286" s="185">
        <v>1217000</v>
      </c>
      <c r="DE1286" s="185">
        <v>48700</v>
      </c>
      <c r="DF1286" s="185">
        <v>24300</v>
      </c>
      <c r="DG1286" s="185">
        <v>36500</v>
      </c>
      <c r="DH1286" s="185">
        <v>0</v>
      </c>
      <c r="DI1286" s="185">
        <v>30</v>
      </c>
      <c r="DJ1286" s="185">
        <v>0</v>
      </c>
      <c r="DK1286" s="185">
        <v>0</v>
      </c>
      <c r="DL1286" s="185">
        <v>0</v>
      </c>
      <c r="DM1286" s="187">
        <v>43929</v>
      </c>
      <c r="DN1286" s="187">
        <v>43951</v>
      </c>
      <c r="DO1286" s="185">
        <v>0</v>
      </c>
      <c r="DP1286" s="185">
        <v>46000</v>
      </c>
      <c r="DQ1286" s="185">
        <v>0</v>
      </c>
      <c r="DR1286" s="185" t="s">
        <v>1888</v>
      </c>
      <c r="DS1286" s="185" t="s">
        <v>1903</v>
      </c>
      <c r="DT1286" s="185">
        <v>46000</v>
      </c>
      <c r="DV1286" s="185" t="s">
        <v>2267</v>
      </c>
      <c r="DW1286" s="185">
        <v>1150000</v>
      </c>
      <c r="DX1286" s="185" t="s">
        <v>1896</v>
      </c>
    </row>
    <row r="1287" spans="1:128" x14ac:dyDescent="0.25">
      <c r="A1287" s="185">
        <v>30</v>
      </c>
      <c r="B1287" s="185">
        <v>1311000</v>
      </c>
      <c r="D1287" s="230">
        <v>6.9599999999999995E-2</v>
      </c>
      <c r="E1287" s="185">
        <v>91246</v>
      </c>
      <c r="F1287" s="185">
        <v>88306722</v>
      </c>
      <c r="I1287" s="185">
        <v>1367323</v>
      </c>
      <c r="J1287" s="185">
        <v>575218</v>
      </c>
      <c r="L1287" s="185">
        <v>1542453</v>
      </c>
      <c r="M1287" s="185" t="s">
        <v>2253</v>
      </c>
      <c r="N1287" s="185" t="s">
        <v>1938</v>
      </c>
      <c r="R1287" s="185" t="s">
        <v>1264</v>
      </c>
      <c r="S1287" s="185" t="s">
        <v>2255</v>
      </c>
      <c r="T1287" s="185" t="s">
        <v>5435</v>
      </c>
      <c r="U1287" s="185" t="s">
        <v>682</v>
      </c>
      <c r="V1287" s="185" t="s">
        <v>1272</v>
      </c>
      <c r="W1287" s="185" t="s">
        <v>1031</v>
      </c>
      <c r="X1287" s="185" t="s">
        <v>2013</v>
      </c>
      <c r="Y1287" s="185" t="s">
        <v>1987</v>
      </c>
      <c r="Z1287" s="185" t="s">
        <v>2257</v>
      </c>
      <c r="AA1287" s="185" t="s">
        <v>1883</v>
      </c>
      <c r="AB1287" s="185" t="s">
        <v>2258</v>
      </c>
      <c r="AC1287" s="185" t="s">
        <v>6318</v>
      </c>
      <c r="AD1287" s="185" t="s">
        <v>5437</v>
      </c>
      <c r="AE1287" s="185" t="s">
        <v>1887</v>
      </c>
      <c r="AF1287" s="185" t="s">
        <v>1888</v>
      </c>
      <c r="AG1287" s="185" t="s">
        <v>1889</v>
      </c>
      <c r="AH1287" s="185" t="s">
        <v>1883</v>
      </c>
      <c r="AI1287" s="185" t="s">
        <v>1890</v>
      </c>
      <c r="AK1287" s="185" t="s">
        <v>2520</v>
      </c>
      <c r="AL1287" s="185" t="s">
        <v>4122</v>
      </c>
      <c r="AM1287" s="185" t="s">
        <v>6319</v>
      </c>
      <c r="AN1287" s="185" t="s">
        <v>6320</v>
      </c>
      <c r="AO1287" s="185" t="s">
        <v>2101</v>
      </c>
      <c r="AP1287" s="185" t="s">
        <v>1896</v>
      </c>
      <c r="AQ1287" s="185" t="s">
        <v>1272</v>
      </c>
      <c r="AR1287" s="185" t="s">
        <v>2093</v>
      </c>
      <c r="AS1287" s="185">
        <v>1150436</v>
      </c>
      <c r="AT1287" s="185" t="s">
        <v>2093</v>
      </c>
      <c r="AV1287" s="185" t="s">
        <v>1920</v>
      </c>
      <c r="AW1287" s="185">
        <v>1150436</v>
      </c>
      <c r="AX1287" s="185">
        <v>0</v>
      </c>
      <c r="AY1287" s="185" t="s">
        <v>1943</v>
      </c>
      <c r="AZ1287" s="186">
        <v>0</v>
      </c>
      <c r="BA1287" s="231">
        <v>0</v>
      </c>
      <c r="BB1287" s="185">
        <v>0</v>
      </c>
      <c r="BD1287" s="187">
        <v>30138</v>
      </c>
      <c r="BE1287" s="187">
        <v>41172</v>
      </c>
      <c r="BF1287" s="187">
        <v>41172</v>
      </c>
      <c r="BH1287" s="187">
        <v>42998</v>
      </c>
      <c r="BI1287" s="187">
        <v>43362</v>
      </c>
      <c r="BM1287" s="185" t="s">
        <v>1900</v>
      </c>
      <c r="BN1287" s="185" t="s">
        <v>1275</v>
      </c>
      <c r="BV1287" s="185" t="s">
        <v>1901</v>
      </c>
      <c r="BW1287" s="185" t="s">
        <v>1926</v>
      </c>
      <c r="BX1287" s="185" t="s">
        <v>2025</v>
      </c>
      <c r="BY1287" s="187">
        <v>42998</v>
      </c>
      <c r="BZ1287" s="187">
        <v>44094</v>
      </c>
      <c r="CA1287" s="185">
        <v>0</v>
      </c>
      <c r="CB1287" s="185">
        <v>1150436</v>
      </c>
      <c r="CC1287" s="185">
        <v>0</v>
      </c>
      <c r="CD1287" s="185">
        <v>102854</v>
      </c>
      <c r="CE1287" s="185">
        <v>0</v>
      </c>
      <c r="CF1287" s="185">
        <v>0</v>
      </c>
      <c r="CG1287" s="185">
        <v>0</v>
      </c>
      <c r="CH1287" s="185">
        <v>0</v>
      </c>
      <c r="CI1287" s="185">
        <v>0</v>
      </c>
      <c r="CK1287" s="185">
        <v>0</v>
      </c>
      <c r="CL1287" s="185">
        <v>0</v>
      </c>
      <c r="CM1287" s="185">
        <v>0</v>
      </c>
      <c r="CN1287" s="185">
        <v>161061</v>
      </c>
      <c r="CO1287" s="185">
        <v>0</v>
      </c>
      <c r="CP1287" s="185">
        <v>66098</v>
      </c>
      <c r="CQ1287" s="185">
        <v>0</v>
      </c>
      <c r="CR1287" s="185">
        <v>0</v>
      </c>
      <c r="CS1287" s="185">
        <v>0</v>
      </c>
      <c r="CT1287" s="185">
        <v>0</v>
      </c>
      <c r="CU1287" s="185">
        <v>0</v>
      </c>
      <c r="CV1287" s="185">
        <v>0</v>
      </c>
      <c r="CW1287" s="185">
        <v>1480449</v>
      </c>
      <c r="CX1287" s="185">
        <v>216058</v>
      </c>
      <c r="CY1287" s="185">
        <v>1264391</v>
      </c>
      <c r="CZ1287" s="185" t="s">
        <v>8035</v>
      </c>
      <c r="DA1287" s="185">
        <v>123371</v>
      </c>
      <c r="DB1287" s="185">
        <v>111400</v>
      </c>
      <c r="DC1287" s="185">
        <v>157300</v>
      </c>
      <c r="DD1287" s="185">
        <v>1378000</v>
      </c>
      <c r="DE1287" s="185">
        <v>55100</v>
      </c>
      <c r="DF1287" s="185">
        <v>27600</v>
      </c>
      <c r="DG1287" s="185">
        <v>41300</v>
      </c>
      <c r="DH1287" s="185">
        <v>0</v>
      </c>
      <c r="DI1287" s="185">
        <v>30</v>
      </c>
      <c r="DJ1287" s="185">
        <v>0</v>
      </c>
      <c r="DK1287" s="185">
        <v>0</v>
      </c>
      <c r="DL1287" s="185">
        <v>0</v>
      </c>
      <c r="DM1287" s="187">
        <v>43866</v>
      </c>
      <c r="DN1287" s="187">
        <v>43886</v>
      </c>
      <c r="DO1287" s="185">
        <v>0</v>
      </c>
      <c r="DP1287" s="185">
        <v>52400</v>
      </c>
      <c r="DQ1287" s="185">
        <v>0</v>
      </c>
      <c r="DR1287" s="185" t="s">
        <v>2026</v>
      </c>
      <c r="DS1287" s="185" t="s">
        <v>1887</v>
      </c>
      <c r="DT1287" s="185">
        <v>52400</v>
      </c>
      <c r="DV1287" s="185" t="s">
        <v>2267</v>
      </c>
      <c r="DW1287" s="185">
        <v>1311000</v>
      </c>
      <c r="DX1287" s="185" t="s">
        <v>1896</v>
      </c>
    </row>
    <row r="1288" spans="1:128" x14ac:dyDescent="0.25">
      <c r="A1288" s="185">
        <v>30</v>
      </c>
      <c r="B1288" s="185">
        <v>1247000</v>
      </c>
      <c r="D1288" s="230">
        <v>6.9599999999999995E-2</v>
      </c>
      <c r="E1288" s="185">
        <v>86791</v>
      </c>
      <c r="F1288" s="185">
        <v>88309918</v>
      </c>
      <c r="I1288" s="185">
        <v>1367323</v>
      </c>
      <c r="J1288" s="185">
        <v>575218</v>
      </c>
      <c r="L1288" s="185">
        <v>1542453</v>
      </c>
      <c r="M1288" s="185" t="s">
        <v>1928</v>
      </c>
      <c r="N1288" s="185" t="s">
        <v>1938</v>
      </c>
      <c r="R1288" s="185" t="s">
        <v>1879</v>
      </c>
      <c r="S1288" s="185" t="s">
        <v>150</v>
      </c>
      <c r="T1288" s="185" t="s">
        <v>6092</v>
      </c>
      <c r="U1288" s="185" t="s">
        <v>682</v>
      </c>
      <c r="V1288" s="185" t="s">
        <v>1272</v>
      </c>
      <c r="W1288" s="185" t="s">
        <v>7666</v>
      </c>
      <c r="X1288" s="185" t="s">
        <v>1907</v>
      </c>
      <c r="Y1288" s="185" t="s">
        <v>1987</v>
      </c>
      <c r="Z1288" s="185" t="s">
        <v>2052</v>
      </c>
      <c r="AA1288" s="185" t="s">
        <v>1883</v>
      </c>
      <c r="AB1288" s="185" t="s">
        <v>1898</v>
      </c>
      <c r="AC1288" s="185" t="s">
        <v>6321</v>
      </c>
      <c r="AD1288" s="185" t="s">
        <v>6094</v>
      </c>
      <c r="AE1288" s="185" t="s">
        <v>1887</v>
      </c>
      <c r="AF1288" s="185" t="s">
        <v>1888</v>
      </c>
      <c r="AG1288" s="185" t="s">
        <v>1889</v>
      </c>
      <c r="AH1288" s="185" t="s">
        <v>1883</v>
      </c>
      <c r="AI1288" s="185" t="s">
        <v>1890</v>
      </c>
      <c r="AK1288" s="185" t="s">
        <v>2356</v>
      </c>
      <c r="AL1288" s="185" t="s">
        <v>2780</v>
      </c>
      <c r="AM1288" s="185" t="s">
        <v>2785</v>
      </c>
      <c r="AN1288" s="185" t="s">
        <v>2190</v>
      </c>
      <c r="AO1288" s="185" t="s">
        <v>776</v>
      </c>
      <c r="AP1288" s="185" t="s">
        <v>1896</v>
      </c>
      <c r="AQ1288" s="185" t="s">
        <v>1272</v>
      </c>
      <c r="AR1288" s="185" t="s">
        <v>2093</v>
      </c>
      <c r="AS1288" s="185">
        <v>1150436</v>
      </c>
      <c r="AT1288" s="185" t="s">
        <v>2093</v>
      </c>
      <c r="AV1288" s="185" t="s">
        <v>1920</v>
      </c>
      <c r="AW1288" s="185">
        <v>1150436</v>
      </c>
      <c r="AX1288" s="185">
        <v>0</v>
      </c>
      <c r="AY1288" s="185" t="s">
        <v>1943</v>
      </c>
      <c r="AZ1288" s="186">
        <v>0</v>
      </c>
      <c r="BA1288" s="231">
        <v>0</v>
      </c>
      <c r="BB1288" s="185">
        <v>0</v>
      </c>
      <c r="BD1288" s="187">
        <v>29787</v>
      </c>
      <c r="BE1288" s="187">
        <v>41172</v>
      </c>
      <c r="BF1288" s="187">
        <v>42921</v>
      </c>
      <c r="BH1288" s="187">
        <v>43363</v>
      </c>
      <c r="BI1288" s="187">
        <v>43727</v>
      </c>
      <c r="BM1288" s="185" t="s">
        <v>1900</v>
      </c>
      <c r="BN1288" s="185" t="s">
        <v>1275</v>
      </c>
      <c r="BV1288" s="185" t="s">
        <v>1901</v>
      </c>
      <c r="BW1288" s="185" t="s">
        <v>1896</v>
      </c>
      <c r="BX1288" s="185" t="s">
        <v>1902</v>
      </c>
      <c r="BY1288" s="187">
        <v>42998</v>
      </c>
      <c r="BZ1288" s="187">
        <v>44094</v>
      </c>
      <c r="CA1288" s="185">
        <v>0</v>
      </c>
      <c r="CB1288" s="185">
        <v>1150436</v>
      </c>
      <c r="CC1288" s="185">
        <v>0</v>
      </c>
      <c r="CD1288" s="185">
        <v>102854</v>
      </c>
      <c r="CE1288" s="185">
        <v>0</v>
      </c>
      <c r="CF1288" s="185">
        <v>0</v>
      </c>
      <c r="CG1288" s="185">
        <v>0</v>
      </c>
      <c r="CH1288" s="185">
        <v>0</v>
      </c>
      <c r="CI1288" s="185">
        <v>0</v>
      </c>
      <c r="CK1288" s="185">
        <v>0</v>
      </c>
      <c r="CL1288" s="185">
        <v>0</v>
      </c>
      <c r="CM1288" s="185">
        <v>0</v>
      </c>
      <c r="CN1288" s="185">
        <v>73820</v>
      </c>
      <c r="CO1288" s="185">
        <v>0</v>
      </c>
      <c r="CP1288" s="185">
        <v>66098</v>
      </c>
      <c r="CQ1288" s="185">
        <v>0</v>
      </c>
      <c r="CR1288" s="185">
        <v>22529</v>
      </c>
      <c r="CS1288" s="185">
        <v>0</v>
      </c>
      <c r="CT1288" s="185">
        <v>0</v>
      </c>
      <c r="CU1288" s="185">
        <v>0</v>
      </c>
      <c r="CV1288" s="185">
        <v>0</v>
      </c>
      <c r="CW1288" s="185">
        <v>1415737</v>
      </c>
      <c r="CX1288" s="185">
        <v>520091</v>
      </c>
      <c r="CY1288" s="185">
        <v>895646</v>
      </c>
      <c r="CZ1288" s="185" t="s">
        <v>8035</v>
      </c>
      <c r="DA1288" s="185">
        <v>117978</v>
      </c>
      <c r="DB1288" s="185">
        <v>106000</v>
      </c>
      <c r="DC1288" s="185">
        <v>149600</v>
      </c>
      <c r="DD1288" s="185">
        <v>1313000</v>
      </c>
      <c r="DE1288" s="185">
        <v>52500</v>
      </c>
      <c r="DF1288" s="185">
        <v>26300</v>
      </c>
      <c r="DG1288" s="185">
        <v>39400</v>
      </c>
      <c r="DH1288" s="185">
        <v>0</v>
      </c>
      <c r="DI1288" s="185">
        <v>30</v>
      </c>
      <c r="DJ1288" s="185">
        <v>0</v>
      </c>
      <c r="DK1288" s="185">
        <v>0</v>
      </c>
      <c r="DL1288" s="185">
        <v>0</v>
      </c>
      <c r="DM1288" s="187">
        <v>43987</v>
      </c>
      <c r="DN1288" s="187">
        <v>44012</v>
      </c>
      <c r="DO1288" s="185">
        <v>0</v>
      </c>
      <c r="DP1288" s="185">
        <v>49900</v>
      </c>
      <c r="DQ1288" s="185">
        <v>0</v>
      </c>
      <c r="DR1288" s="185" t="s">
        <v>1927</v>
      </c>
      <c r="DS1288" s="185" t="s">
        <v>1887</v>
      </c>
      <c r="DT1288" s="185">
        <v>49900</v>
      </c>
      <c r="DV1288" s="185" t="s">
        <v>2061</v>
      </c>
      <c r="DW1288" s="185">
        <v>1247000</v>
      </c>
      <c r="DX1288" s="185" t="s">
        <v>1896</v>
      </c>
    </row>
    <row r="1289" spans="1:128" x14ac:dyDescent="0.25">
      <c r="A1289" s="185">
        <v>30</v>
      </c>
      <c r="B1289" s="185">
        <v>1665000</v>
      </c>
      <c r="D1289" s="230">
        <v>5.2199999999999998E-3</v>
      </c>
      <c r="E1289" s="185">
        <v>8691</v>
      </c>
      <c r="F1289" s="185">
        <v>89008141</v>
      </c>
      <c r="I1289" s="185">
        <v>1586039</v>
      </c>
      <c r="J1289" s="185">
        <v>832461</v>
      </c>
      <c r="L1289" s="185">
        <v>2061568</v>
      </c>
      <c r="M1289" s="185" t="s">
        <v>1889</v>
      </c>
      <c r="N1289" s="185" t="s">
        <v>2044</v>
      </c>
      <c r="R1289" s="185" t="s">
        <v>1879</v>
      </c>
      <c r="S1289" s="185" t="s">
        <v>306</v>
      </c>
      <c r="T1289" s="185" t="s">
        <v>306</v>
      </c>
      <c r="U1289" s="185" t="s">
        <v>4092</v>
      </c>
      <c r="V1289" s="185" t="s">
        <v>1272</v>
      </c>
      <c r="W1289" s="185" t="s">
        <v>557</v>
      </c>
      <c r="X1289" s="185" t="s">
        <v>2045</v>
      </c>
      <c r="Y1289" s="185" t="s">
        <v>1881</v>
      </c>
      <c r="Z1289" s="185" t="s">
        <v>1909</v>
      </c>
      <c r="AA1289" s="185" t="s">
        <v>1883</v>
      </c>
      <c r="AB1289" s="185" t="s">
        <v>1883</v>
      </c>
      <c r="AC1289" s="185" t="s">
        <v>6322</v>
      </c>
      <c r="AD1289" s="185" t="s">
        <v>1989</v>
      </c>
      <c r="AE1289" s="185" t="s">
        <v>1911</v>
      </c>
      <c r="AF1289" s="185" t="s">
        <v>1887</v>
      </c>
      <c r="AG1289" s="185" t="s">
        <v>1989</v>
      </c>
      <c r="AH1289" s="185" t="s">
        <v>1912</v>
      </c>
      <c r="AI1289" s="185" t="s">
        <v>1890</v>
      </c>
      <c r="AK1289" s="185" t="s">
        <v>6061</v>
      </c>
      <c r="AL1289" s="185" t="s">
        <v>3292</v>
      </c>
      <c r="AM1289" s="185" t="s">
        <v>6019</v>
      </c>
      <c r="AN1289" s="185" t="s">
        <v>2815</v>
      </c>
      <c r="AO1289" s="185" t="s">
        <v>2243</v>
      </c>
      <c r="AP1289" s="185" t="s">
        <v>1896</v>
      </c>
      <c r="AQ1289" s="185" t="s">
        <v>1272</v>
      </c>
      <c r="AR1289" s="185" t="s">
        <v>1935</v>
      </c>
      <c r="AS1289" s="185">
        <v>1664922</v>
      </c>
      <c r="AT1289" s="185" t="s">
        <v>1935</v>
      </c>
      <c r="AV1289" s="185" t="s">
        <v>1920</v>
      </c>
      <c r="AW1289" s="185">
        <v>1664922</v>
      </c>
      <c r="AX1289" s="185">
        <v>0</v>
      </c>
      <c r="AY1289" s="185" t="s">
        <v>2050</v>
      </c>
      <c r="AZ1289" s="186">
        <v>0</v>
      </c>
      <c r="BA1289" s="231">
        <v>0</v>
      </c>
      <c r="BB1289" s="185">
        <v>0</v>
      </c>
      <c r="BD1289" s="187">
        <v>28244</v>
      </c>
      <c r="BE1289" s="187">
        <v>40794</v>
      </c>
      <c r="BF1289" s="187">
        <v>40794</v>
      </c>
      <c r="BH1289" s="187">
        <v>43371</v>
      </c>
      <c r="BI1289" s="187">
        <v>43735</v>
      </c>
      <c r="BM1289" s="185" t="s">
        <v>1900</v>
      </c>
      <c r="BN1289" s="185" t="s">
        <v>1275</v>
      </c>
      <c r="BV1289" s="185" t="s">
        <v>1901</v>
      </c>
      <c r="BW1289" s="185" t="s">
        <v>1960</v>
      </c>
      <c r="BX1289" s="185" t="s">
        <v>1902</v>
      </c>
      <c r="BY1289" s="187">
        <v>42641</v>
      </c>
      <c r="BZ1289" s="187">
        <v>44102</v>
      </c>
      <c r="CA1289" s="185">
        <v>0</v>
      </c>
      <c r="CB1289" s="185">
        <v>1664922</v>
      </c>
      <c r="CC1289" s="185">
        <v>0</v>
      </c>
      <c r="CD1289" s="185">
        <v>102854</v>
      </c>
      <c r="CE1289" s="185">
        <v>0</v>
      </c>
      <c r="CF1289" s="185">
        <v>0</v>
      </c>
      <c r="CG1289" s="185">
        <v>0</v>
      </c>
      <c r="CH1289" s="185">
        <v>0</v>
      </c>
      <c r="CI1289" s="185">
        <v>0</v>
      </c>
      <c r="CK1289" s="185">
        <v>0</v>
      </c>
      <c r="CL1289" s="185">
        <v>0</v>
      </c>
      <c r="CM1289" s="185">
        <v>0</v>
      </c>
      <c r="CN1289" s="185">
        <v>0</v>
      </c>
      <c r="CO1289" s="185">
        <v>0</v>
      </c>
      <c r="CP1289" s="185">
        <v>66098</v>
      </c>
      <c r="CQ1289" s="185">
        <v>0</v>
      </c>
      <c r="CR1289" s="185">
        <v>0</v>
      </c>
      <c r="CS1289" s="185">
        <v>0</v>
      </c>
      <c r="CT1289" s="185">
        <v>0</v>
      </c>
      <c r="CU1289" s="185">
        <v>0</v>
      </c>
      <c r="CV1289" s="185">
        <v>0</v>
      </c>
      <c r="CW1289" s="185">
        <v>1833874</v>
      </c>
      <c r="CX1289" s="185">
        <v>224894</v>
      </c>
      <c r="CY1289" s="185">
        <v>1608980</v>
      </c>
      <c r="CZ1289" s="185" t="s">
        <v>8035</v>
      </c>
      <c r="DA1289" s="185">
        <v>152823</v>
      </c>
      <c r="DB1289" s="185">
        <v>141500</v>
      </c>
      <c r="DC1289" s="185">
        <v>199800</v>
      </c>
      <c r="DD1289" s="185">
        <v>1731000</v>
      </c>
      <c r="DE1289" s="185">
        <v>69200</v>
      </c>
      <c r="DF1289" s="185">
        <v>34600</v>
      </c>
      <c r="DG1289" s="185">
        <v>51900</v>
      </c>
      <c r="DH1289" s="185">
        <v>0</v>
      </c>
      <c r="DI1289" s="185">
        <v>30</v>
      </c>
      <c r="DJ1289" s="185">
        <v>0</v>
      </c>
      <c r="DK1289" s="185">
        <v>0</v>
      </c>
      <c r="DL1289" s="185">
        <v>0</v>
      </c>
      <c r="DM1289" s="187">
        <v>44197</v>
      </c>
      <c r="DN1289" s="187">
        <v>44198</v>
      </c>
      <c r="DO1289" s="185">
        <v>0</v>
      </c>
      <c r="DP1289" s="185">
        <v>66600</v>
      </c>
      <c r="DQ1289" s="185">
        <v>0</v>
      </c>
      <c r="DR1289" s="185" t="s">
        <v>2051</v>
      </c>
      <c r="DS1289" s="185" t="s">
        <v>1903</v>
      </c>
      <c r="DT1289" s="185">
        <v>66600</v>
      </c>
      <c r="DV1289" s="185" t="s">
        <v>1928</v>
      </c>
      <c r="DW1289" s="185">
        <v>1665000</v>
      </c>
      <c r="DX1289" s="185" t="s">
        <v>1896</v>
      </c>
    </row>
    <row r="1290" spans="1:128" x14ac:dyDescent="0.25">
      <c r="A1290" s="185">
        <v>27</v>
      </c>
      <c r="B1290" s="185">
        <v>2890800</v>
      </c>
      <c r="C1290" s="185">
        <v>3</v>
      </c>
      <c r="D1290" s="230">
        <v>2.436E-2</v>
      </c>
      <c r="E1290" s="185">
        <v>70420</v>
      </c>
      <c r="F1290" s="185">
        <v>91206759</v>
      </c>
      <c r="H1290" s="185" t="s">
        <v>1332</v>
      </c>
      <c r="I1290" s="185">
        <v>3305347</v>
      </c>
      <c r="J1290" s="185">
        <v>1124086</v>
      </c>
      <c r="L1290" s="185">
        <v>3575849</v>
      </c>
      <c r="M1290" s="185" t="s">
        <v>2123</v>
      </c>
      <c r="N1290" s="185" t="s">
        <v>1313</v>
      </c>
      <c r="R1290" s="185" t="s">
        <v>1879</v>
      </c>
      <c r="S1290" s="185" t="s">
        <v>780</v>
      </c>
      <c r="T1290" s="185" t="s">
        <v>624</v>
      </c>
      <c r="U1290" s="185" t="s">
        <v>682</v>
      </c>
      <c r="V1290" s="185" t="s">
        <v>2012</v>
      </c>
      <c r="W1290" s="185" t="s">
        <v>1489</v>
      </c>
      <c r="X1290" s="185" t="s">
        <v>2013</v>
      </c>
      <c r="Y1290" s="185" t="s">
        <v>1987</v>
      </c>
      <c r="Z1290" s="185" t="s">
        <v>2124</v>
      </c>
      <c r="AA1290" s="185" t="s">
        <v>1883</v>
      </c>
      <c r="AB1290" s="185" t="s">
        <v>1923</v>
      </c>
      <c r="AC1290" s="185" t="s">
        <v>6324</v>
      </c>
      <c r="AD1290" s="185" t="s">
        <v>2009</v>
      </c>
      <c r="AE1290" s="185" t="s">
        <v>1887</v>
      </c>
      <c r="AF1290" s="185" t="s">
        <v>1888</v>
      </c>
      <c r="AG1290" s="185" t="s">
        <v>1889</v>
      </c>
      <c r="AH1290" s="185" t="s">
        <v>1883</v>
      </c>
      <c r="AI1290" s="185" t="s">
        <v>1890</v>
      </c>
      <c r="AK1290" s="185" t="s">
        <v>6325</v>
      </c>
      <c r="AL1290" s="185" t="s">
        <v>3885</v>
      </c>
      <c r="AM1290" s="185" t="s">
        <v>6326</v>
      </c>
      <c r="AN1290" s="185" t="s">
        <v>2190</v>
      </c>
      <c r="AO1290" s="185" t="s">
        <v>6327</v>
      </c>
      <c r="AP1290" s="185" t="s">
        <v>1896</v>
      </c>
      <c r="AQ1290" s="185" t="s">
        <v>2012</v>
      </c>
      <c r="AR1290" s="185" t="s">
        <v>2217</v>
      </c>
      <c r="AS1290" s="185">
        <v>3211673</v>
      </c>
      <c r="AT1290" s="185" t="s">
        <v>2217</v>
      </c>
      <c r="AV1290" s="185" t="s">
        <v>1920</v>
      </c>
      <c r="AW1290" s="185">
        <v>3211673</v>
      </c>
      <c r="AX1290" s="185">
        <v>0</v>
      </c>
      <c r="AY1290" s="185" t="s">
        <v>2022</v>
      </c>
      <c r="AZ1290" s="186">
        <v>0</v>
      </c>
      <c r="BA1290" s="231">
        <v>8</v>
      </c>
      <c r="BB1290" s="185">
        <v>0</v>
      </c>
      <c r="BD1290" s="187">
        <v>22122</v>
      </c>
      <c r="BE1290" s="187">
        <v>42928</v>
      </c>
      <c r="BF1290" s="187">
        <v>42928</v>
      </c>
      <c r="BH1290" s="187">
        <v>43443</v>
      </c>
      <c r="BI1290" s="187">
        <v>43807</v>
      </c>
      <c r="BO1290" s="185" t="s">
        <v>2023</v>
      </c>
      <c r="BR1290" s="185" t="s">
        <v>2024</v>
      </c>
      <c r="BV1290" s="185" t="s">
        <v>1901</v>
      </c>
      <c r="BW1290" s="185" t="s">
        <v>1896</v>
      </c>
      <c r="BX1290" s="185" t="s">
        <v>1902</v>
      </c>
      <c r="BY1290" s="187">
        <v>43078</v>
      </c>
      <c r="BZ1290" s="187">
        <v>44174</v>
      </c>
      <c r="CA1290" s="185">
        <v>0</v>
      </c>
      <c r="CB1290" s="185">
        <v>3211673</v>
      </c>
      <c r="CC1290" s="185">
        <v>0</v>
      </c>
      <c r="CD1290" s="185">
        <v>0</v>
      </c>
      <c r="CE1290" s="185">
        <v>0</v>
      </c>
      <c r="CF1290" s="185">
        <v>0</v>
      </c>
      <c r="CG1290" s="185">
        <v>0</v>
      </c>
      <c r="CH1290" s="185">
        <v>0</v>
      </c>
      <c r="CI1290" s="185">
        <v>0</v>
      </c>
      <c r="CK1290" s="185">
        <v>0</v>
      </c>
      <c r="CL1290" s="185">
        <v>0</v>
      </c>
      <c r="CM1290" s="185">
        <v>0</v>
      </c>
      <c r="CN1290" s="185">
        <v>0</v>
      </c>
      <c r="CO1290" s="185">
        <v>0</v>
      </c>
      <c r="CP1290" s="185">
        <v>0</v>
      </c>
      <c r="CQ1290" s="185">
        <v>256934</v>
      </c>
      <c r="CR1290" s="185">
        <v>0</v>
      </c>
      <c r="CS1290" s="185">
        <v>0</v>
      </c>
      <c r="CT1290" s="185">
        <v>0</v>
      </c>
      <c r="CU1290" s="185">
        <v>0</v>
      </c>
      <c r="CV1290" s="185">
        <v>0</v>
      </c>
      <c r="CW1290" s="185">
        <v>3468607</v>
      </c>
      <c r="CX1290" s="185">
        <v>417584</v>
      </c>
      <c r="CY1290" s="185">
        <v>3051023</v>
      </c>
      <c r="CZ1290" s="185" t="s">
        <v>8035</v>
      </c>
      <c r="DA1290" s="185">
        <v>289051</v>
      </c>
      <c r="DB1290" s="185">
        <v>273000</v>
      </c>
      <c r="DC1290" s="185">
        <v>385400</v>
      </c>
      <c r="DD1290" s="185">
        <v>3469000</v>
      </c>
      <c r="DE1290" s="185">
        <v>138800</v>
      </c>
      <c r="DF1290" s="185">
        <v>69400</v>
      </c>
      <c r="DG1290" s="185">
        <v>104100</v>
      </c>
      <c r="DH1290" s="185">
        <v>0</v>
      </c>
      <c r="DI1290" s="185">
        <v>30</v>
      </c>
      <c r="DJ1290" s="185">
        <v>0</v>
      </c>
      <c r="DK1290" s="185">
        <v>0</v>
      </c>
      <c r="DL1290" s="185">
        <v>0</v>
      </c>
      <c r="DM1290" s="187">
        <v>43831</v>
      </c>
      <c r="DN1290" s="187">
        <v>43845</v>
      </c>
      <c r="DO1290" s="185">
        <v>0</v>
      </c>
      <c r="DP1290" s="185">
        <v>128500</v>
      </c>
      <c r="DQ1290" s="185">
        <v>0</v>
      </c>
      <c r="DR1290" s="185" t="s">
        <v>2026</v>
      </c>
      <c r="DS1290" s="185" t="s">
        <v>1887</v>
      </c>
      <c r="DT1290" s="185">
        <v>128500</v>
      </c>
      <c r="DV1290" s="185" t="s">
        <v>1984</v>
      </c>
      <c r="DW1290" s="185">
        <v>3212000</v>
      </c>
      <c r="DX1290" s="185" t="s">
        <v>1896</v>
      </c>
    </row>
    <row r="1291" spans="1:128" x14ac:dyDescent="0.25">
      <c r="A1291" s="185">
        <v>28</v>
      </c>
      <c r="B1291" s="185">
        <v>3687600</v>
      </c>
      <c r="C1291" s="185">
        <v>2</v>
      </c>
      <c r="D1291" s="230">
        <v>5.2199999999999998E-3</v>
      </c>
      <c r="E1291" s="185">
        <v>19249</v>
      </c>
      <c r="F1291" s="185">
        <v>91237760</v>
      </c>
      <c r="H1291" s="185" t="s">
        <v>1332</v>
      </c>
      <c r="I1291" s="185">
        <v>4065960</v>
      </c>
      <c r="J1291" s="185">
        <v>1382756</v>
      </c>
      <c r="L1291" s="185">
        <v>4587635</v>
      </c>
      <c r="M1291" s="185" t="s">
        <v>2148</v>
      </c>
      <c r="N1291" s="185" t="s">
        <v>295</v>
      </c>
      <c r="R1291" s="185" t="s">
        <v>1879</v>
      </c>
      <c r="S1291" s="185" t="s">
        <v>149</v>
      </c>
      <c r="T1291" s="185" t="s">
        <v>270</v>
      </c>
      <c r="U1291" s="185" t="s">
        <v>682</v>
      </c>
      <c r="V1291" s="185" t="s">
        <v>1963</v>
      </c>
      <c r="W1291" s="185" t="s">
        <v>650</v>
      </c>
      <c r="X1291" s="185" t="s">
        <v>2013</v>
      </c>
      <c r="Y1291" s="185" t="s">
        <v>1881</v>
      </c>
      <c r="Z1291" s="185" t="s">
        <v>2296</v>
      </c>
      <c r="AA1291" s="185" t="s">
        <v>1883</v>
      </c>
      <c r="AB1291" s="185" t="s">
        <v>2258</v>
      </c>
      <c r="AC1291" s="185" t="s">
        <v>6328</v>
      </c>
      <c r="AD1291" s="185" t="s">
        <v>2297</v>
      </c>
      <c r="AE1291" s="185" t="s">
        <v>1887</v>
      </c>
      <c r="AF1291" s="185" t="s">
        <v>1888</v>
      </c>
      <c r="AG1291" s="185" t="s">
        <v>1889</v>
      </c>
      <c r="AH1291" s="185" t="s">
        <v>1883</v>
      </c>
      <c r="AI1291" s="185" t="s">
        <v>1890</v>
      </c>
      <c r="AK1291" s="185" t="s">
        <v>2612</v>
      </c>
      <c r="AL1291" s="185" t="s">
        <v>5485</v>
      </c>
      <c r="AM1291" s="185" t="s">
        <v>6329</v>
      </c>
      <c r="AN1291" s="185" t="s">
        <v>2488</v>
      </c>
      <c r="AO1291" s="185" t="s">
        <v>6330</v>
      </c>
      <c r="AP1291" s="185" t="s">
        <v>1896</v>
      </c>
      <c r="AQ1291" s="185" t="s">
        <v>1963</v>
      </c>
      <c r="AR1291" s="185" t="s">
        <v>2307</v>
      </c>
      <c r="AS1291" s="185">
        <v>3950730</v>
      </c>
      <c r="AT1291" s="185" t="s">
        <v>2307</v>
      </c>
      <c r="AV1291" s="185" t="s">
        <v>1920</v>
      </c>
      <c r="AW1291" s="185">
        <v>3950730</v>
      </c>
      <c r="AX1291" s="185">
        <v>0</v>
      </c>
      <c r="AY1291" s="185" t="s">
        <v>2218</v>
      </c>
      <c r="AZ1291" s="186">
        <v>0</v>
      </c>
      <c r="BA1291" s="231">
        <v>0</v>
      </c>
      <c r="BB1291" s="185">
        <v>0</v>
      </c>
      <c r="BC1291" s="185" t="s">
        <v>1332</v>
      </c>
      <c r="BD1291" s="187">
        <v>23780</v>
      </c>
      <c r="BE1291" s="187">
        <v>37623</v>
      </c>
      <c r="BF1291" s="187">
        <v>40337</v>
      </c>
      <c r="BH1291" s="187">
        <v>43467</v>
      </c>
      <c r="BI1291" s="187">
        <v>43831</v>
      </c>
      <c r="BO1291" s="185" t="s">
        <v>295</v>
      </c>
      <c r="BR1291" s="185" t="s">
        <v>2060</v>
      </c>
      <c r="BV1291" s="185" t="s">
        <v>1901</v>
      </c>
      <c r="BW1291" s="185" t="s">
        <v>1896</v>
      </c>
      <c r="BX1291" s="185" t="s">
        <v>1902</v>
      </c>
      <c r="BY1291" s="187">
        <v>43102</v>
      </c>
      <c r="BZ1291" s="187">
        <v>44198</v>
      </c>
      <c r="CA1291" s="185">
        <v>0</v>
      </c>
      <c r="CB1291" s="185">
        <v>3950730</v>
      </c>
      <c r="CC1291" s="185">
        <v>0</v>
      </c>
      <c r="CD1291" s="185">
        <v>0</v>
      </c>
      <c r="CE1291" s="185">
        <v>0</v>
      </c>
      <c r="CF1291" s="185">
        <v>0</v>
      </c>
      <c r="CG1291" s="185">
        <v>0</v>
      </c>
      <c r="CH1291" s="185">
        <v>0</v>
      </c>
      <c r="CI1291" s="185">
        <v>0</v>
      </c>
      <c r="CK1291" s="185">
        <v>0</v>
      </c>
      <c r="CL1291" s="185">
        <v>0</v>
      </c>
      <c r="CM1291" s="185">
        <v>0</v>
      </c>
      <c r="CN1291" s="185">
        <v>0</v>
      </c>
      <c r="CO1291" s="185">
        <v>0</v>
      </c>
      <c r="CP1291" s="185">
        <v>0</v>
      </c>
      <c r="CQ1291" s="185">
        <v>0</v>
      </c>
      <c r="CR1291" s="185">
        <v>0</v>
      </c>
      <c r="CS1291" s="185">
        <v>0</v>
      </c>
      <c r="CT1291" s="185">
        <v>0</v>
      </c>
      <c r="CU1291" s="185">
        <v>0</v>
      </c>
      <c r="CV1291" s="185">
        <v>0</v>
      </c>
      <c r="CW1291" s="185">
        <v>3950730</v>
      </c>
      <c r="CX1291" s="185">
        <v>2087437</v>
      </c>
      <c r="CY1291" s="185">
        <v>1863293</v>
      </c>
      <c r="CZ1291" s="185" t="s">
        <v>8035</v>
      </c>
      <c r="DA1291" s="185">
        <v>329228</v>
      </c>
      <c r="DB1291" s="185">
        <v>335800</v>
      </c>
      <c r="DC1291" s="185">
        <v>474100</v>
      </c>
      <c r="DD1291" s="185">
        <v>3951000</v>
      </c>
      <c r="DE1291" s="185">
        <v>158000</v>
      </c>
      <c r="DF1291" s="185">
        <v>79000</v>
      </c>
      <c r="DG1291" s="185">
        <v>118500</v>
      </c>
      <c r="DH1291" s="185">
        <v>197537</v>
      </c>
      <c r="DI1291" s="185">
        <v>30</v>
      </c>
      <c r="DJ1291" s="185">
        <v>0</v>
      </c>
      <c r="DK1291" s="185">
        <v>0</v>
      </c>
      <c r="DL1291" s="185">
        <v>0</v>
      </c>
      <c r="DM1291" s="187">
        <v>44291</v>
      </c>
      <c r="DN1291" s="187">
        <v>44309</v>
      </c>
      <c r="DO1291" s="185">
        <v>0</v>
      </c>
      <c r="DP1291" s="185">
        <v>158000</v>
      </c>
      <c r="DQ1291" s="185">
        <v>39500</v>
      </c>
      <c r="DR1291" s="185" t="s">
        <v>2026</v>
      </c>
      <c r="DS1291" s="185" t="s">
        <v>1903</v>
      </c>
      <c r="DT1291" s="185">
        <v>158000</v>
      </c>
      <c r="DV1291" s="185" t="s">
        <v>2029</v>
      </c>
      <c r="DW1291" s="185">
        <v>3951000</v>
      </c>
      <c r="DX1291" s="185" t="s">
        <v>1896</v>
      </c>
    </row>
    <row r="1292" spans="1:128" x14ac:dyDescent="0.25">
      <c r="A1292" s="185">
        <v>30</v>
      </c>
      <c r="B1292" s="185">
        <v>3692000</v>
      </c>
      <c r="D1292" s="230">
        <v>5.2199999999999998E-3</v>
      </c>
      <c r="E1292" s="185">
        <v>19272</v>
      </c>
      <c r="F1292" s="185">
        <v>91258191</v>
      </c>
      <c r="I1292" s="185">
        <v>3799466</v>
      </c>
      <c r="J1292" s="185">
        <v>1292127</v>
      </c>
      <c r="L1292" s="185">
        <v>4287136</v>
      </c>
      <c r="M1292" s="185" t="s">
        <v>2148</v>
      </c>
      <c r="N1292" s="185" t="s">
        <v>1985</v>
      </c>
      <c r="R1292" s="185" t="s">
        <v>1879</v>
      </c>
      <c r="S1292" s="185" t="s">
        <v>149</v>
      </c>
      <c r="T1292" s="185" t="s">
        <v>270</v>
      </c>
      <c r="U1292" s="185" t="s">
        <v>1986</v>
      </c>
      <c r="V1292" s="185" t="s">
        <v>1963</v>
      </c>
      <c r="W1292" s="185" t="s">
        <v>649</v>
      </c>
      <c r="X1292" s="185" t="s">
        <v>2138</v>
      </c>
      <c r="Y1292" s="185" t="s">
        <v>1881</v>
      </c>
      <c r="Z1292" s="185" t="s">
        <v>2296</v>
      </c>
      <c r="AA1292" s="185" t="s">
        <v>1883</v>
      </c>
      <c r="AB1292" s="185" t="s">
        <v>2258</v>
      </c>
      <c r="AC1292" s="185" t="s">
        <v>6331</v>
      </c>
      <c r="AD1292" s="185" t="s">
        <v>2297</v>
      </c>
      <c r="AE1292" s="185" t="s">
        <v>1903</v>
      </c>
      <c r="AF1292" s="185" t="s">
        <v>1887</v>
      </c>
      <c r="AG1292" s="185" t="s">
        <v>1888</v>
      </c>
      <c r="AH1292" s="185" t="s">
        <v>1912</v>
      </c>
      <c r="AI1292" s="185" t="s">
        <v>1890</v>
      </c>
      <c r="AK1292" s="185" t="s">
        <v>2037</v>
      </c>
      <c r="AL1292" s="185" t="s">
        <v>3957</v>
      </c>
      <c r="AM1292" s="185" t="s">
        <v>6332</v>
      </c>
      <c r="AN1292" s="185" t="s">
        <v>2714</v>
      </c>
      <c r="AO1292" s="185" t="s">
        <v>4878</v>
      </c>
      <c r="AP1292" s="185" t="s">
        <v>1896</v>
      </c>
      <c r="AQ1292" s="185" t="s">
        <v>2012</v>
      </c>
      <c r="AR1292" s="185" t="s">
        <v>2300</v>
      </c>
      <c r="AS1292" s="185">
        <v>2593510</v>
      </c>
      <c r="AT1292" s="185" t="s">
        <v>2458</v>
      </c>
      <c r="AU1292" s="185" t="s">
        <v>1332</v>
      </c>
      <c r="AV1292" s="185" t="s">
        <v>1920</v>
      </c>
      <c r="AW1292" s="185">
        <v>3691789</v>
      </c>
      <c r="AX1292" s="185">
        <v>0</v>
      </c>
      <c r="AY1292" s="185" t="s">
        <v>1996</v>
      </c>
      <c r="AZ1292" s="186">
        <v>0</v>
      </c>
      <c r="BA1292" s="231">
        <v>0</v>
      </c>
      <c r="BB1292" s="185">
        <v>0</v>
      </c>
      <c r="BC1292" s="185" t="s">
        <v>1332</v>
      </c>
      <c r="BD1292" s="187">
        <v>24894</v>
      </c>
      <c r="BE1292" s="187">
        <v>35354</v>
      </c>
      <c r="BF1292" s="187">
        <v>35354</v>
      </c>
      <c r="BH1292" s="187">
        <v>43024</v>
      </c>
      <c r="BI1292" s="187">
        <v>43753</v>
      </c>
      <c r="BO1292" s="185" t="s">
        <v>295</v>
      </c>
      <c r="BR1292" s="185" t="s">
        <v>2060</v>
      </c>
      <c r="BV1292" s="185" t="s">
        <v>1901</v>
      </c>
      <c r="BW1292" s="185" t="s">
        <v>1926</v>
      </c>
      <c r="BX1292" s="185" t="s">
        <v>1902</v>
      </c>
      <c r="BY1292" s="187">
        <v>42659</v>
      </c>
      <c r="BZ1292" s="187">
        <v>44120</v>
      </c>
      <c r="CA1292" s="185">
        <v>0</v>
      </c>
      <c r="CB1292" s="185">
        <v>3691789</v>
      </c>
      <c r="CC1292" s="185">
        <v>0</v>
      </c>
      <c r="CD1292" s="185">
        <v>0</v>
      </c>
      <c r="CE1292" s="185">
        <v>0</v>
      </c>
      <c r="CF1292" s="185">
        <v>0</v>
      </c>
      <c r="CG1292" s="185">
        <v>0</v>
      </c>
      <c r="CH1292" s="185">
        <v>0</v>
      </c>
      <c r="CI1292" s="185">
        <v>0</v>
      </c>
      <c r="CK1292" s="185">
        <v>4116088</v>
      </c>
      <c r="CL1292" s="185">
        <v>0</v>
      </c>
      <c r="CM1292" s="185">
        <v>0</v>
      </c>
      <c r="CN1292" s="185">
        <v>0</v>
      </c>
      <c r="CO1292" s="185">
        <v>0</v>
      </c>
      <c r="CP1292" s="185">
        <v>0</v>
      </c>
      <c r="CQ1292" s="185">
        <v>0</v>
      </c>
      <c r="CR1292" s="185">
        <v>0</v>
      </c>
      <c r="CS1292" s="185">
        <v>492239</v>
      </c>
      <c r="CT1292" s="185">
        <v>0</v>
      </c>
      <c r="CU1292" s="185">
        <v>0</v>
      </c>
      <c r="CV1292" s="185">
        <v>0</v>
      </c>
      <c r="CW1292" s="185">
        <v>8724416</v>
      </c>
      <c r="CX1292" s="185">
        <v>941189</v>
      </c>
      <c r="CY1292" s="185">
        <v>7783227</v>
      </c>
      <c r="CZ1292" s="185" t="s">
        <v>8035</v>
      </c>
      <c r="DA1292" s="185">
        <v>650656</v>
      </c>
      <c r="DB1292" s="185">
        <v>313800</v>
      </c>
      <c r="DC1292" s="185">
        <v>443000</v>
      </c>
      <c r="DD1292" s="185">
        <v>7808000</v>
      </c>
      <c r="DE1292" s="185">
        <v>312300</v>
      </c>
      <c r="DF1292" s="185">
        <v>156200</v>
      </c>
      <c r="DG1292" s="185">
        <v>234200</v>
      </c>
      <c r="DH1292" s="185">
        <v>0</v>
      </c>
      <c r="DI1292" s="185">
        <v>30</v>
      </c>
      <c r="DJ1292" s="185">
        <v>0</v>
      </c>
      <c r="DK1292" s="185">
        <v>0</v>
      </c>
      <c r="DL1292" s="185">
        <v>0</v>
      </c>
      <c r="DM1292" s="187">
        <v>44378</v>
      </c>
      <c r="DN1292" s="187">
        <v>44421</v>
      </c>
      <c r="DO1292" s="185">
        <v>0</v>
      </c>
      <c r="DP1292" s="185">
        <v>147700</v>
      </c>
      <c r="DQ1292" s="185">
        <v>36900</v>
      </c>
      <c r="DR1292" s="185" t="s">
        <v>1946</v>
      </c>
      <c r="DS1292" s="185" t="s">
        <v>1903</v>
      </c>
      <c r="DT1292" s="185">
        <v>147700</v>
      </c>
      <c r="DV1292" s="185" t="s">
        <v>2029</v>
      </c>
      <c r="DW1292" s="185">
        <v>3692000</v>
      </c>
      <c r="DX1292" s="185" t="s">
        <v>1896</v>
      </c>
    </row>
    <row r="1293" spans="1:128" x14ac:dyDescent="0.25">
      <c r="A1293" s="185">
        <v>7</v>
      </c>
      <c r="B1293" s="185">
        <v>1358467</v>
      </c>
      <c r="D1293" s="230">
        <v>2.436E-2</v>
      </c>
      <c r="E1293" s="185">
        <v>33092</v>
      </c>
      <c r="F1293" s="185">
        <v>91261109</v>
      </c>
      <c r="I1293" s="185">
        <v>6357013</v>
      </c>
      <c r="J1293" s="185">
        <v>2161899</v>
      </c>
      <c r="L1293" s="185">
        <v>6886764</v>
      </c>
      <c r="M1293" s="185" t="s">
        <v>1889</v>
      </c>
      <c r="N1293" s="185" t="s">
        <v>1313</v>
      </c>
      <c r="O1293" s="185" t="s">
        <v>1332</v>
      </c>
      <c r="R1293" s="185" t="s">
        <v>1879</v>
      </c>
      <c r="S1293" s="185" t="s">
        <v>329</v>
      </c>
      <c r="T1293" s="185" t="s">
        <v>10</v>
      </c>
      <c r="U1293" s="185" t="s">
        <v>682</v>
      </c>
      <c r="V1293" s="185" t="s">
        <v>1963</v>
      </c>
      <c r="W1293" s="185" t="s">
        <v>262</v>
      </c>
      <c r="X1293" s="185" t="s">
        <v>2045</v>
      </c>
      <c r="Y1293" s="185" t="s">
        <v>1881</v>
      </c>
      <c r="Z1293" s="185" t="s">
        <v>1909</v>
      </c>
      <c r="AA1293" s="185" t="s">
        <v>1883</v>
      </c>
      <c r="AB1293" s="185" t="s">
        <v>1913</v>
      </c>
      <c r="AC1293" s="185" t="s">
        <v>6333</v>
      </c>
      <c r="AD1293" s="185" t="s">
        <v>2327</v>
      </c>
      <c r="AE1293" s="185" t="s">
        <v>1887</v>
      </c>
      <c r="AF1293" s="185" t="s">
        <v>1888</v>
      </c>
      <c r="AG1293" s="185" t="s">
        <v>1889</v>
      </c>
      <c r="AH1293" s="185" t="s">
        <v>1883</v>
      </c>
      <c r="AI1293" s="185" t="s">
        <v>1890</v>
      </c>
      <c r="AK1293" s="185" t="s">
        <v>6334</v>
      </c>
      <c r="AL1293" s="185" t="s">
        <v>6335</v>
      </c>
      <c r="AM1293" s="185" t="s">
        <v>6336</v>
      </c>
      <c r="AN1293" s="185" t="s">
        <v>6337</v>
      </c>
      <c r="AO1293" s="185" t="s">
        <v>3030</v>
      </c>
      <c r="AP1293" s="185" t="s">
        <v>1896</v>
      </c>
      <c r="AQ1293" s="185" t="s">
        <v>1963</v>
      </c>
      <c r="AR1293" s="185" t="s">
        <v>2661</v>
      </c>
      <c r="AS1293" s="185">
        <v>6176855</v>
      </c>
      <c r="AT1293" s="185" t="s">
        <v>2661</v>
      </c>
      <c r="AV1293" s="185" t="s">
        <v>1920</v>
      </c>
      <c r="AW1293" s="185">
        <v>6176855</v>
      </c>
      <c r="AX1293" s="185">
        <v>0</v>
      </c>
      <c r="AY1293" s="185" t="s">
        <v>2022</v>
      </c>
      <c r="AZ1293" s="186">
        <v>0</v>
      </c>
      <c r="BA1293" s="231">
        <v>0</v>
      </c>
      <c r="BB1293" s="185">
        <v>0</v>
      </c>
      <c r="BC1293" s="185" t="s">
        <v>1332</v>
      </c>
      <c r="BD1293" s="187">
        <v>25114</v>
      </c>
      <c r="BE1293" s="187">
        <v>38428</v>
      </c>
      <c r="BF1293" s="187">
        <v>40280</v>
      </c>
      <c r="BH1293" s="187">
        <v>43552</v>
      </c>
      <c r="BI1293" s="187">
        <v>44282</v>
      </c>
      <c r="BO1293" s="185" t="s">
        <v>2023</v>
      </c>
      <c r="BR1293" s="185" t="s">
        <v>2024</v>
      </c>
      <c r="BV1293" s="185" t="s">
        <v>1901</v>
      </c>
      <c r="BW1293" s="185" t="s">
        <v>1926</v>
      </c>
      <c r="BX1293" s="185" t="s">
        <v>1902</v>
      </c>
      <c r="BY1293" s="187">
        <v>43918</v>
      </c>
      <c r="BZ1293" s="187">
        <v>44283</v>
      </c>
      <c r="CA1293" s="185">
        <v>0</v>
      </c>
      <c r="CB1293" s="185">
        <v>1441266</v>
      </c>
      <c r="CC1293" s="185">
        <v>0</v>
      </c>
      <c r="CD1293" s="185">
        <v>0</v>
      </c>
      <c r="CE1293" s="185">
        <v>0</v>
      </c>
      <c r="CF1293" s="185">
        <v>0</v>
      </c>
      <c r="CG1293" s="185">
        <v>0</v>
      </c>
      <c r="CH1293" s="185">
        <v>0</v>
      </c>
      <c r="CI1293" s="185">
        <v>5800453</v>
      </c>
      <c r="CK1293" s="185">
        <v>0</v>
      </c>
      <c r="CL1293" s="185">
        <v>0</v>
      </c>
      <c r="CM1293" s="185">
        <v>0</v>
      </c>
      <c r="CN1293" s="185">
        <v>0</v>
      </c>
      <c r="CO1293" s="185">
        <v>0</v>
      </c>
      <c r="CP1293" s="185">
        <v>0</v>
      </c>
      <c r="CQ1293" s="185">
        <v>0</v>
      </c>
      <c r="CR1293" s="185">
        <v>0</v>
      </c>
      <c r="CS1293" s="185">
        <v>0</v>
      </c>
      <c r="CT1293" s="185">
        <v>0</v>
      </c>
      <c r="CU1293" s="185">
        <v>0</v>
      </c>
      <c r="CV1293" s="185">
        <v>0</v>
      </c>
      <c r="CW1293" s="185">
        <v>7596674</v>
      </c>
      <c r="CX1293" s="185">
        <v>1976671</v>
      </c>
      <c r="CY1293" s="185">
        <v>5620003</v>
      </c>
      <c r="CZ1293" s="185" t="s">
        <v>8035</v>
      </c>
      <c r="DA1293" s="185">
        <v>603477</v>
      </c>
      <c r="DB1293" s="185">
        <v>494900</v>
      </c>
      <c r="DC1293" s="185">
        <v>698600</v>
      </c>
      <c r="DD1293" s="185">
        <v>7242000</v>
      </c>
      <c r="DE1293" s="185">
        <v>289700</v>
      </c>
      <c r="DF1293" s="185">
        <v>144800</v>
      </c>
      <c r="DG1293" s="185">
        <v>217300</v>
      </c>
      <c r="DH1293" s="185">
        <v>0</v>
      </c>
      <c r="DI1293" s="185">
        <v>7</v>
      </c>
      <c r="DJ1293" s="185">
        <v>0</v>
      </c>
      <c r="DK1293" s="185">
        <v>23</v>
      </c>
      <c r="DL1293" s="185">
        <v>333240</v>
      </c>
      <c r="DM1293" s="187">
        <v>44355</v>
      </c>
      <c r="DN1293" s="187">
        <v>44399</v>
      </c>
      <c r="DO1293" s="185">
        <v>0</v>
      </c>
      <c r="DP1293" s="185">
        <v>232900</v>
      </c>
      <c r="DQ1293" s="185">
        <v>58200</v>
      </c>
      <c r="DR1293" s="185" t="s">
        <v>2051</v>
      </c>
      <c r="DS1293" s="185" t="s">
        <v>1903</v>
      </c>
      <c r="DT1293" s="185">
        <v>232900</v>
      </c>
      <c r="DV1293" s="185" t="s">
        <v>1946</v>
      </c>
      <c r="DW1293" s="185">
        <v>5822000</v>
      </c>
      <c r="DX1293" s="185" t="s">
        <v>1896</v>
      </c>
    </row>
    <row r="1294" spans="1:128" x14ac:dyDescent="0.25">
      <c r="A1294" s="185">
        <v>30</v>
      </c>
      <c r="B1294" s="185">
        <v>4336000</v>
      </c>
      <c r="D1294" s="230">
        <v>6.9599999999999995E-2</v>
      </c>
      <c r="E1294" s="185">
        <v>301786</v>
      </c>
      <c r="F1294" s="185">
        <v>91284222</v>
      </c>
      <c r="I1294" s="185">
        <v>3305347</v>
      </c>
      <c r="J1294" s="185">
        <v>1124086</v>
      </c>
      <c r="L1294" s="185">
        <v>3580412</v>
      </c>
      <c r="M1294" s="185" t="s">
        <v>2123</v>
      </c>
      <c r="N1294" s="185" t="s">
        <v>295</v>
      </c>
      <c r="R1294" s="185" t="s">
        <v>1264</v>
      </c>
      <c r="S1294" s="185" t="s">
        <v>780</v>
      </c>
      <c r="T1294" s="185" t="s">
        <v>2884</v>
      </c>
      <c r="U1294" s="185" t="s">
        <v>460</v>
      </c>
      <c r="V1294" s="185" t="s">
        <v>2012</v>
      </c>
      <c r="W1294" s="185" t="s">
        <v>7667</v>
      </c>
      <c r="X1294" s="185" t="s">
        <v>2013</v>
      </c>
      <c r="Y1294" s="185" t="s">
        <v>1881</v>
      </c>
      <c r="Z1294" s="185" t="s">
        <v>2124</v>
      </c>
      <c r="AA1294" s="185" t="s">
        <v>1883</v>
      </c>
      <c r="AB1294" s="185" t="s">
        <v>1923</v>
      </c>
      <c r="AC1294" s="185" t="s">
        <v>6338</v>
      </c>
      <c r="AD1294" s="185" t="s">
        <v>2885</v>
      </c>
      <c r="AE1294" s="185" t="s">
        <v>1989</v>
      </c>
      <c r="AF1294" s="185" t="s">
        <v>1888</v>
      </c>
      <c r="AG1294" s="185" t="s">
        <v>1889</v>
      </c>
      <c r="AH1294" s="185" t="s">
        <v>1912</v>
      </c>
      <c r="AI1294" s="185" t="s">
        <v>1890</v>
      </c>
      <c r="AK1294" s="185" t="s">
        <v>1954</v>
      </c>
      <c r="AL1294" s="185" t="s">
        <v>3315</v>
      </c>
      <c r="AM1294" s="185" t="s">
        <v>6339</v>
      </c>
      <c r="AN1294" s="185" t="s">
        <v>2878</v>
      </c>
      <c r="AO1294" s="185" t="s">
        <v>3780</v>
      </c>
      <c r="AP1294" s="185" t="s">
        <v>1896</v>
      </c>
      <c r="AQ1294" s="185" t="s">
        <v>2012</v>
      </c>
      <c r="AR1294" s="185" t="s">
        <v>2217</v>
      </c>
      <c r="AS1294" s="185">
        <v>3211673</v>
      </c>
      <c r="AT1294" s="185" t="s">
        <v>2217</v>
      </c>
      <c r="AV1294" s="185" t="s">
        <v>1920</v>
      </c>
      <c r="AW1294" s="185">
        <v>3211673</v>
      </c>
      <c r="AX1294" s="185">
        <v>0</v>
      </c>
      <c r="AY1294" s="185" t="s">
        <v>2218</v>
      </c>
      <c r="AZ1294" s="186">
        <v>0</v>
      </c>
      <c r="BA1294" s="231">
        <v>8</v>
      </c>
      <c r="BB1294" s="185">
        <v>20</v>
      </c>
      <c r="BC1294" s="185" t="s">
        <v>1332</v>
      </c>
      <c r="BD1294" s="187">
        <v>26404</v>
      </c>
      <c r="BE1294" s="187">
        <v>37879</v>
      </c>
      <c r="BF1294" s="187">
        <v>42888</v>
      </c>
      <c r="BH1294" s="187">
        <v>43253</v>
      </c>
      <c r="BI1294" s="187">
        <v>43617</v>
      </c>
      <c r="BO1294" s="185" t="s">
        <v>295</v>
      </c>
      <c r="BR1294" s="185" t="s">
        <v>2060</v>
      </c>
      <c r="BV1294" s="185" t="s">
        <v>1901</v>
      </c>
      <c r="BW1294" s="185" t="s">
        <v>1926</v>
      </c>
      <c r="BX1294" s="185" t="s">
        <v>2025</v>
      </c>
      <c r="BY1294" s="187">
        <v>42888</v>
      </c>
      <c r="BZ1294" s="187">
        <v>44349</v>
      </c>
      <c r="CA1294" s="185">
        <v>0</v>
      </c>
      <c r="CB1294" s="185">
        <v>3211673</v>
      </c>
      <c r="CC1294" s="185">
        <v>0</v>
      </c>
      <c r="CD1294" s="185">
        <v>0</v>
      </c>
      <c r="CE1294" s="185">
        <v>0</v>
      </c>
      <c r="CF1294" s="185">
        <v>0</v>
      </c>
      <c r="CG1294" s="185">
        <v>0</v>
      </c>
      <c r="CH1294" s="185">
        <v>1124086</v>
      </c>
      <c r="CI1294" s="185">
        <v>0</v>
      </c>
      <c r="CK1294" s="185">
        <v>0</v>
      </c>
      <c r="CL1294" s="185">
        <v>0</v>
      </c>
      <c r="CM1294" s="185">
        <v>0</v>
      </c>
      <c r="CN1294" s="185">
        <v>0</v>
      </c>
      <c r="CO1294" s="185">
        <v>642335</v>
      </c>
      <c r="CP1294" s="185">
        <v>0</v>
      </c>
      <c r="CQ1294" s="185">
        <v>256934</v>
      </c>
      <c r="CR1294" s="185">
        <v>0</v>
      </c>
      <c r="CS1294" s="185">
        <v>0</v>
      </c>
      <c r="CT1294" s="185">
        <v>0</v>
      </c>
      <c r="CU1294" s="185">
        <v>0</v>
      </c>
      <c r="CV1294" s="185">
        <v>0</v>
      </c>
      <c r="CW1294" s="185">
        <v>5235028</v>
      </c>
      <c r="CX1294" s="185">
        <v>606988</v>
      </c>
      <c r="CY1294" s="185">
        <v>4628040</v>
      </c>
      <c r="CZ1294" s="185" t="s">
        <v>8035</v>
      </c>
      <c r="DA1294" s="185">
        <v>436252</v>
      </c>
      <c r="DB1294" s="185">
        <v>368600</v>
      </c>
      <c r="DC1294" s="185">
        <v>520300</v>
      </c>
      <c r="DD1294" s="185">
        <v>5235000</v>
      </c>
      <c r="DE1294" s="185">
        <v>209400</v>
      </c>
      <c r="DF1294" s="185">
        <v>104700</v>
      </c>
      <c r="DG1294" s="185">
        <v>157000</v>
      </c>
      <c r="DH1294" s="185">
        <v>0</v>
      </c>
      <c r="DI1294" s="185">
        <v>30</v>
      </c>
      <c r="DJ1294" s="185">
        <v>0</v>
      </c>
      <c r="DK1294" s="185">
        <v>0</v>
      </c>
      <c r="DL1294" s="185">
        <v>0</v>
      </c>
      <c r="DM1294" s="187">
        <v>43648</v>
      </c>
      <c r="DN1294" s="187">
        <v>43668</v>
      </c>
      <c r="DO1294" s="185">
        <v>0</v>
      </c>
      <c r="DP1294" s="185">
        <v>173400</v>
      </c>
      <c r="DQ1294" s="185">
        <v>43400</v>
      </c>
      <c r="DR1294" s="185" t="s">
        <v>2026</v>
      </c>
      <c r="DS1294" s="185" t="s">
        <v>1903</v>
      </c>
      <c r="DT1294" s="185">
        <v>173400</v>
      </c>
      <c r="DV1294" s="185" t="s">
        <v>1984</v>
      </c>
      <c r="DW1294" s="185">
        <v>4336000</v>
      </c>
      <c r="DX1294" s="185" t="s">
        <v>1896</v>
      </c>
    </row>
    <row r="1295" spans="1:128" x14ac:dyDescent="0.25">
      <c r="A1295" s="185">
        <v>30</v>
      </c>
      <c r="B1295" s="185">
        <v>0</v>
      </c>
      <c r="D1295" s="230">
        <v>2.436E-2</v>
      </c>
      <c r="E1295" s="185">
        <v>0</v>
      </c>
      <c r="F1295" s="185">
        <v>91420638</v>
      </c>
      <c r="I1295" s="185">
        <v>0</v>
      </c>
      <c r="J1295" s="185">
        <v>1292126</v>
      </c>
      <c r="L1295" s="185">
        <v>3704480</v>
      </c>
      <c r="M1295" s="185" t="s">
        <v>1946</v>
      </c>
      <c r="N1295" s="185" t="s">
        <v>1306</v>
      </c>
      <c r="R1295" s="185" t="s">
        <v>2082</v>
      </c>
      <c r="S1295" s="185" t="s">
        <v>781</v>
      </c>
      <c r="T1295" s="185" t="s">
        <v>130</v>
      </c>
      <c r="U1295" s="185" t="s">
        <v>1986</v>
      </c>
      <c r="V1295" s="185" t="s">
        <v>1963</v>
      </c>
      <c r="W1295" s="185" t="s">
        <v>838</v>
      </c>
      <c r="X1295" s="185" t="s">
        <v>2013</v>
      </c>
      <c r="Y1295" s="185" t="s">
        <v>1881</v>
      </c>
      <c r="Z1295" s="185" t="s">
        <v>2650</v>
      </c>
      <c r="AA1295" s="185" t="s">
        <v>1883</v>
      </c>
      <c r="AB1295" s="185" t="s">
        <v>1923</v>
      </c>
      <c r="AC1295" s="185" t="s">
        <v>6340</v>
      </c>
      <c r="AD1295" s="185" t="s">
        <v>2123</v>
      </c>
      <c r="AE1295" s="185" t="s">
        <v>1903</v>
      </c>
      <c r="AF1295" s="185" t="s">
        <v>1887</v>
      </c>
      <c r="AG1295" s="185" t="s">
        <v>1888</v>
      </c>
      <c r="AH1295" s="185" t="s">
        <v>1912</v>
      </c>
      <c r="AI1295" s="185" t="s">
        <v>1890</v>
      </c>
      <c r="AK1295" s="185" t="s">
        <v>2658</v>
      </c>
      <c r="AL1295" s="185" t="s">
        <v>4603</v>
      </c>
      <c r="AM1295" s="185" t="s">
        <v>2127</v>
      </c>
      <c r="AN1295" s="185" t="s">
        <v>1917</v>
      </c>
      <c r="AO1295" s="185" t="s">
        <v>2128</v>
      </c>
      <c r="AP1295" s="185" t="s">
        <v>1896</v>
      </c>
      <c r="AQ1295" s="185" t="s">
        <v>1963</v>
      </c>
      <c r="AR1295" s="185" t="s">
        <v>2458</v>
      </c>
      <c r="AS1295" s="185">
        <v>3691789</v>
      </c>
      <c r="AT1295" s="185" t="s">
        <v>2458</v>
      </c>
      <c r="AV1295" s="185" t="s">
        <v>1920</v>
      </c>
      <c r="AW1295" s="185">
        <v>3691789</v>
      </c>
      <c r="AX1295" s="185">
        <v>0</v>
      </c>
      <c r="AY1295" s="185" t="s">
        <v>4267</v>
      </c>
      <c r="AZ1295" s="186">
        <v>0</v>
      </c>
      <c r="BA1295" s="231">
        <v>0</v>
      </c>
      <c r="BB1295" s="185">
        <v>0</v>
      </c>
      <c r="BD1295" s="187">
        <v>22879</v>
      </c>
      <c r="BE1295" s="187">
        <v>41001</v>
      </c>
      <c r="BF1295" s="187">
        <v>41001</v>
      </c>
      <c r="BH1295" s="187">
        <v>43192</v>
      </c>
      <c r="BI1295" s="187">
        <v>43556</v>
      </c>
      <c r="BO1295" s="185" t="s">
        <v>1306</v>
      </c>
      <c r="BR1295" s="185" t="s">
        <v>2025</v>
      </c>
      <c r="BV1295" s="185" t="s">
        <v>1901</v>
      </c>
      <c r="BW1295" s="185" t="s">
        <v>1896</v>
      </c>
      <c r="BX1295" s="185" t="s">
        <v>2094</v>
      </c>
      <c r="BY1295" s="187">
        <v>42827</v>
      </c>
      <c r="BZ1295" s="187">
        <v>43923</v>
      </c>
      <c r="CA1295" s="185">
        <v>0</v>
      </c>
      <c r="CB1295" s="185">
        <v>0</v>
      </c>
      <c r="CC1295" s="185">
        <v>0</v>
      </c>
      <c r="CD1295" s="185">
        <v>0</v>
      </c>
      <c r="CE1295" s="185">
        <v>0</v>
      </c>
      <c r="CF1295" s="185">
        <v>0</v>
      </c>
      <c r="CG1295" s="185">
        <v>0</v>
      </c>
      <c r="CH1295" s="185">
        <v>0</v>
      </c>
      <c r="CI1295" s="185">
        <v>0</v>
      </c>
      <c r="CK1295" s="185">
        <v>0</v>
      </c>
      <c r="CL1295" s="185">
        <v>0</v>
      </c>
      <c r="CM1295" s="185">
        <v>0</v>
      </c>
      <c r="CN1295" s="185">
        <v>0</v>
      </c>
      <c r="CO1295" s="185">
        <v>0</v>
      </c>
      <c r="CP1295" s="185">
        <v>0</v>
      </c>
      <c r="CQ1295" s="185">
        <v>0</v>
      </c>
      <c r="CR1295" s="185">
        <v>0</v>
      </c>
      <c r="CS1295" s="185">
        <v>0</v>
      </c>
      <c r="CT1295" s="185">
        <v>0</v>
      </c>
      <c r="CU1295" s="185">
        <v>0</v>
      </c>
      <c r="CV1295" s="185">
        <v>0</v>
      </c>
      <c r="CW1295" s="185">
        <v>0</v>
      </c>
      <c r="CX1295" s="185">
        <v>0</v>
      </c>
      <c r="CY1295" s="185">
        <v>0</v>
      </c>
      <c r="CZ1295" s="185" t="s">
        <v>8035</v>
      </c>
      <c r="DA1295" s="185">
        <v>0</v>
      </c>
      <c r="DB1295" s="185">
        <v>0</v>
      </c>
      <c r="DC1295" s="185">
        <v>0</v>
      </c>
      <c r="DD1295" s="185">
        <v>0</v>
      </c>
      <c r="DE1295" s="185">
        <v>0</v>
      </c>
      <c r="DF1295" s="185">
        <v>0</v>
      </c>
      <c r="DG1295" s="185">
        <v>0</v>
      </c>
      <c r="DH1295" s="185">
        <v>0</v>
      </c>
      <c r="DI1295" s="185">
        <v>30</v>
      </c>
      <c r="DJ1295" s="185">
        <v>0</v>
      </c>
      <c r="DK1295" s="185">
        <v>0</v>
      </c>
      <c r="DL1295" s="185">
        <v>0</v>
      </c>
      <c r="DM1295" s="187">
        <v>43831</v>
      </c>
      <c r="DN1295" s="187">
        <v>43832</v>
      </c>
      <c r="DO1295" s="185">
        <v>0</v>
      </c>
      <c r="DP1295" s="185">
        <v>0</v>
      </c>
      <c r="DQ1295" s="185">
        <v>0</v>
      </c>
      <c r="DR1295" s="185" t="s">
        <v>2026</v>
      </c>
      <c r="DS1295" s="185" t="s">
        <v>1903</v>
      </c>
      <c r="DT1295" s="185">
        <v>0</v>
      </c>
      <c r="DV1295" s="185" t="s">
        <v>2051</v>
      </c>
      <c r="DW1295" s="185">
        <v>0</v>
      </c>
      <c r="DX1295" s="185" t="s">
        <v>1896</v>
      </c>
    </row>
    <row r="1296" spans="1:128" x14ac:dyDescent="0.25">
      <c r="A1296" s="185">
        <v>30</v>
      </c>
      <c r="B1296" s="185">
        <v>3407000</v>
      </c>
      <c r="D1296" s="230">
        <v>5.2199999999999998E-3</v>
      </c>
      <c r="E1296" s="185">
        <v>17785</v>
      </c>
      <c r="F1296" s="185">
        <v>91432850</v>
      </c>
      <c r="I1296" s="185">
        <v>3506798</v>
      </c>
      <c r="J1296" s="185">
        <v>1192595</v>
      </c>
      <c r="L1296" s="185">
        <v>3956731</v>
      </c>
      <c r="M1296" s="185" t="s">
        <v>2130</v>
      </c>
      <c r="N1296" s="185" t="s">
        <v>1962</v>
      </c>
      <c r="R1296" s="185" t="s">
        <v>1879</v>
      </c>
      <c r="S1296" s="185" t="s">
        <v>781</v>
      </c>
      <c r="T1296" s="185" t="s">
        <v>706</v>
      </c>
      <c r="U1296" s="185" t="s">
        <v>682</v>
      </c>
      <c r="V1296" s="185" t="s">
        <v>1963</v>
      </c>
      <c r="W1296" s="185" t="s">
        <v>108</v>
      </c>
      <c r="X1296" s="185" t="s">
        <v>1999</v>
      </c>
      <c r="Y1296" s="185" t="s">
        <v>1881</v>
      </c>
      <c r="Z1296" s="185" t="s">
        <v>2131</v>
      </c>
      <c r="AA1296" s="185" t="s">
        <v>1883</v>
      </c>
      <c r="AB1296" s="185" t="s">
        <v>1923</v>
      </c>
      <c r="AC1296" s="185" t="s">
        <v>6341</v>
      </c>
      <c r="AD1296" s="185" t="s">
        <v>6342</v>
      </c>
      <c r="AE1296" s="185" t="s">
        <v>1887</v>
      </c>
      <c r="AF1296" s="185" t="s">
        <v>1888</v>
      </c>
      <c r="AG1296" s="185" t="s">
        <v>1889</v>
      </c>
      <c r="AH1296" s="185" t="s">
        <v>1883</v>
      </c>
      <c r="AI1296" s="185" t="s">
        <v>1890</v>
      </c>
      <c r="AK1296" s="185" t="s">
        <v>4290</v>
      </c>
      <c r="AL1296" s="185" t="s">
        <v>2692</v>
      </c>
      <c r="AM1296" s="185" t="s">
        <v>6343</v>
      </c>
      <c r="AN1296" s="185" t="s">
        <v>3864</v>
      </c>
      <c r="AO1296" s="185" t="s">
        <v>2299</v>
      </c>
      <c r="AP1296" s="185" t="s">
        <v>1896</v>
      </c>
      <c r="AQ1296" s="185" t="s">
        <v>1963</v>
      </c>
      <c r="AR1296" s="185" t="s">
        <v>2147</v>
      </c>
      <c r="AS1296" s="185">
        <v>3407415</v>
      </c>
      <c r="AT1296" s="185" t="s">
        <v>2147</v>
      </c>
      <c r="AV1296" s="185" t="s">
        <v>1920</v>
      </c>
      <c r="AW1296" s="185">
        <v>3407415</v>
      </c>
      <c r="AX1296" s="185">
        <v>0</v>
      </c>
      <c r="AY1296" s="185" t="s">
        <v>1968</v>
      </c>
      <c r="AZ1296" s="186">
        <v>0</v>
      </c>
      <c r="BA1296" s="231">
        <v>0</v>
      </c>
      <c r="BB1296" s="185">
        <v>0</v>
      </c>
      <c r="BC1296" s="185" t="s">
        <v>1332</v>
      </c>
      <c r="BD1296" s="187">
        <v>22814</v>
      </c>
      <c r="BE1296" s="187">
        <v>38426</v>
      </c>
      <c r="BF1296" s="187">
        <v>43104</v>
      </c>
      <c r="BH1296" s="187">
        <v>43174</v>
      </c>
      <c r="BI1296" s="187">
        <v>43538</v>
      </c>
      <c r="BO1296" s="185" t="s">
        <v>1969</v>
      </c>
      <c r="BR1296" s="185" t="s">
        <v>1970</v>
      </c>
      <c r="BV1296" s="185" t="s">
        <v>1901</v>
      </c>
      <c r="BW1296" s="185" t="s">
        <v>1896</v>
      </c>
      <c r="BX1296" s="185" t="s">
        <v>1902</v>
      </c>
      <c r="BY1296" s="187">
        <v>43905</v>
      </c>
      <c r="BZ1296" s="187">
        <v>44270</v>
      </c>
      <c r="CA1296" s="185">
        <v>0</v>
      </c>
      <c r="CB1296" s="185">
        <v>3407415</v>
      </c>
      <c r="CC1296" s="185">
        <v>0</v>
      </c>
      <c r="CD1296" s="185">
        <v>0</v>
      </c>
      <c r="CE1296" s="185">
        <v>0</v>
      </c>
      <c r="CF1296" s="185">
        <v>0</v>
      </c>
      <c r="CG1296" s="185">
        <v>0</v>
      </c>
      <c r="CH1296" s="185">
        <v>0</v>
      </c>
      <c r="CI1296" s="185">
        <v>0</v>
      </c>
      <c r="CK1296" s="185">
        <v>0</v>
      </c>
      <c r="CL1296" s="185">
        <v>0</v>
      </c>
      <c r="CM1296" s="185">
        <v>0</v>
      </c>
      <c r="CN1296" s="185">
        <v>0</v>
      </c>
      <c r="CO1296" s="185">
        <v>0</v>
      </c>
      <c r="CP1296" s="185">
        <v>0</v>
      </c>
      <c r="CQ1296" s="185">
        <v>0</v>
      </c>
      <c r="CR1296" s="185">
        <v>0</v>
      </c>
      <c r="CS1296" s="185">
        <v>0</v>
      </c>
      <c r="CT1296" s="185">
        <v>0</v>
      </c>
      <c r="CU1296" s="185">
        <v>0</v>
      </c>
      <c r="CV1296" s="185">
        <v>0</v>
      </c>
      <c r="CW1296" s="185">
        <v>3407415</v>
      </c>
      <c r="CX1296" s="185">
        <v>477045</v>
      </c>
      <c r="CY1296" s="185">
        <v>2930370</v>
      </c>
      <c r="CZ1296" s="185" t="s">
        <v>8035</v>
      </c>
      <c r="DA1296" s="185">
        <v>283951</v>
      </c>
      <c r="DB1296" s="185">
        <v>289600</v>
      </c>
      <c r="DC1296" s="185">
        <v>408800</v>
      </c>
      <c r="DD1296" s="185">
        <v>3407000</v>
      </c>
      <c r="DE1296" s="185">
        <v>136300</v>
      </c>
      <c r="DF1296" s="185">
        <v>68100</v>
      </c>
      <c r="DG1296" s="185">
        <v>102200</v>
      </c>
      <c r="DH1296" s="185">
        <v>0</v>
      </c>
      <c r="DI1296" s="185">
        <v>30</v>
      </c>
      <c r="DJ1296" s="185">
        <v>0</v>
      </c>
      <c r="DK1296" s="185">
        <v>0</v>
      </c>
      <c r="DL1296" s="185">
        <v>0</v>
      </c>
      <c r="DM1296" s="187">
        <v>44224</v>
      </c>
      <c r="DN1296" s="187">
        <v>44244</v>
      </c>
      <c r="DO1296" s="185">
        <v>0</v>
      </c>
      <c r="DP1296" s="185">
        <v>136300</v>
      </c>
      <c r="DQ1296" s="185">
        <v>0</v>
      </c>
      <c r="DR1296" s="185" t="s">
        <v>2009</v>
      </c>
      <c r="DS1296" s="185" t="s">
        <v>1903</v>
      </c>
      <c r="DT1296" s="185">
        <v>136300</v>
      </c>
      <c r="DV1296" s="185" t="s">
        <v>2051</v>
      </c>
      <c r="DW1296" s="185">
        <v>3407000</v>
      </c>
      <c r="DX1296" s="185" t="s">
        <v>1896</v>
      </c>
    </row>
    <row r="1297" spans="1:128" x14ac:dyDescent="0.25">
      <c r="A1297" s="185">
        <v>27</v>
      </c>
      <c r="B1297" s="185">
        <v>1433700</v>
      </c>
      <c r="C1297" s="185">
        <v>3</v>
      </c>
      <c r="D1297" s="230">
        <v>6.9599999999999995E-2</v>
      </c>
      <c r="E1297" s="185">
        <v>99786</v>
      </c>
      <c r="F1297" s="185">
        <v>91458737</v>
      </c>
      <c r="H1297" s="185" t="s">
        <v>1332</v>
      </c>
      <c r="I1297" s="185">
        <v>1367323</v>
      </c>
      <c r="J1297" s="185">
        <v>575218</v>
      </c>
      <c r="L1297" s="185">
        <v>1604397</v>
      </c>
      <c r="M1297" s="185" t="s">
        <v>2148</v>
      </c>
      <c r="N1297" s="185" t="s">
        <v>1878</v>
      </c>
      <c r="R1297" s="185" t="s">
        <v>1879</v>
      </c>
      <c r="S1297" s="185" t="s">
        <v>149</v>
      </c>
      <c r="T1297" s="185" t="s">
        <v>3556</v>
      </c>
      <c r="U1297" s="185" t="s">
        <v>682</v>
      </c>
      <c r="V1297" s="185" t="s">
        <v>1272</v>
      </c>
      <c r="W1297" s="185" t="s">
        <v>1032</v>
      </c>
      <c r="X1297" s="185" t="s">
        <v>2013</v>
      </c>
      <c r="Y1297" s="185" t="s">
        <v>1881</v>
      </c>
      <c r="Z1297" s="185" t="s">
        <v>2296</v>
      </c>
      <c r="AA1297" s="185" t="s">
        <v>1883</v>
      </c>
      <c r="AB1297" s="185" t="s">
        <v>2258</v>
      </c>
      <c r="AC1297" s="185" t="s">
        <v>6344</v>
      </c>
      <c r="AD1297" s="185" t="s">
        <v>3558</v>
      </c>
      <c r="AE1297" s="185" t="s">
        <v>1887</v>
      </c>
      <c r="AF1297" s="185" t="s">
        <v>1888</v>
      </c>
      <c r="AG1297" s="185" t="s">
        <v>1889</v>
      </c>
      <c r="AH1297" s="185" t="s">
        <v>1883</v>
      </c>
      <c r="AI1297" s="185" t="s">
        <v>1890</v>
      </c>
      <c r="AK1297" s="185" t="s">
        <v>2780</v>
      </c>
      <c r="AL1297" s="185" t="s">
        <v>3502</v>
      </c>
      <c r="AM1297" s="185" t="s">
        <v>6345</v>
      </c>
      <c r="AN1297" s="185" t="s">
        <v>2190</v>
      </c>
      <c r="AO1297" s="185" t="s">
        <v>2495</v>
      </c>
      <c r="AP1297" s="185" t="s">
        <v>1896</v>
      </c>
      <c r="AQ1297" s="185" t="s">
        <v>1272</v>
      </c>
      <c r="AR1297" s="185" t="s">
        <v>2093</v>
      </c>
      <c r="AS1297" s="185">
        <v>1150436</v>
      </c>
      <c r="AT1297" s="185" t="s">
        <v>2093</v>
      </c>
      <c r="AV1297" s="185" t="s">
        <v>1920</v>
      </c>
      <c r="AW1297" s="185">
        <v>1150436</v>
      </c>
      <c r="AX1297" s="185">
        <v>0</v>
      </c>
      <c r="AY1297" s="185" t="s">
        <v>1899</v>
      </c>
      <c r="AZ1297" s="186">
        <v>0</v>
      </c>
      <c r="BA1297" s="231">
        <v>0</v>
      </c>
      <c r="BB1297" s="185">
        <v>0</v>
      </c>
      <c r="BD1297" s="187">
        <v>29262</v>
      </c>
      <c r="BE1297" s="187">
        <v>41183</v>
      </c>
      <c r="BF1297" s="187">
        <v>42921</v>
      </c>
      <c r="BH1297" s="187">
        <v>43739</v>
      </c>
      <c r="BI1297" s="187">
        <v>44104</v>
      </c>
      <c r="BM1297" s="185" t="s">
        <v>1900</v>
      </c>
      <c r="BN1297" s="185" t="s">
        <v>1275</v>
      </c>
      <c r="BV1297" s="185" t="s">
        <v>1901</v>
      </c>
      <c r="BW1297" s="185" t="s">
        <v>1896</v>
      </c>
      <c r="BX1297" s="185" t="s">
        <v>1902</v>
      </c>
      <c r="BY1297" s="187">
        <v>43009</v>
      </c>
      <c r="BZ1297" s="187">
        <v>44105</v>
      </c>
      <c r="CA1297" s="185">
        <v>0</v>
      </c>
      <c r="CB1297" s="185">
        <v>1150436</v>
      </c>
      <c r="CC1297" s="185">
        <v>0</v>
      </c>
      <c r="CD1297" s="185">
        <v>102854</v>
      </c>
      <c r="CE1297" s="185">
        <v>0</v>
      </c>
      <c r="CF1297" s="185">
        <v>0</v>
      </c>
      <c r="CG1297" s="185">
        <v>0</v>
      </c>
      <c r="CH1297" s="185">
        <v>0</v>
      </c>
      <c r="CI1297" s="185">
        <v>0</v>
      </c>
      <c r="CK1297" s="185">
        <v>740633</v>
      </c>
      <c r="CL1297" s="185">
        <v>0</v>
      </c>
      <c r="CM1297" s="185">
        <v>23967</v>
      </c>
      <c r="CN1297" s="185">
        <v>53687</v>
      </c>
      <c r="CO1297" s="185">
        <v>0</v>
      </c>
      <c r="CP1297" s="185">
        <v>66098</v>
      </c>
      <c r="CQ1297" s="185">
        <v>0</v>
      </c>
      <c r="CR1297" s="185">
        <v>365263</v>
      </c>
      <c r="CS1297" s="185">
        <v>76696</v>
      </c>
      <c r="CT1297" s="185">
        <v>0</v>
      </c>
      <c r="CU1297" s="185">
        <v>0</v>
      </c>
      <c r="CV1297" s="185">
        <v>0</v>
      </c>
      <c r="CW1297" s="185">
        <v>2660573</v>
      </c>
      <c r="CX1297" s="185">
        <v>604505</v>
      </c>
      <c r="CY1297" s="185">
        <v>2056068</v>
      </c>
      <c r="CZ1297" s="185" t="s">
        <v>8035</v>
      </c>
      <c r="DA1297" s="185">
        <v>208578</v>
      </c>
      <c r="DB1297" s="185">
        <v>135400</v>
      </c>
      <c r="DC1297" s="185">
        <v>191200</v>
      </c>
      <c r="DD1297" s="185">
        <v>2400000</v>
      </c>
      <c r="DE1297" s="185">
        <v>96000</v>
      </c>
      <c r="DF1297" s="185">
        <v>48000</v>
      </c>
      <c r="DG1297" s="185">
        <v>72000</v>
      </c>
      <c r="DH1297" s="185">
        <v>0</v>
      </c>
      <c r="DI1297" s="185">
        <v>30</v>
      </c>
      <c r="DJ1297" s="185">
        <v>0</v>
      </c>
      <c r="DK1297" s="185">
        <v>0</v>
      </c>
      <c r="DL1297" s="185">
        <v>0</v>
      </c>
      <c r="DM1297" s="187">
        <v>44379</v>
      </c>
      <c r="DN1297" s="187">
        <v>44403</v>
      </c>
      <c r="DO1297" s="185">
        <v>0</v>
      </c>
      <c r="DP1297" s="185">
        <v>63700</v>
      </c>
      <c r="DQ1297" s="185">
        <v>0</v>
      </c>
      <c r="DR1297" s="185" t="s">
        <v>2026</v>
      </c>
      <c r="DS1297" s="185" t="s">
        <v>1903</v>
      </c>
      <c r="DT1297" s="185">
        <v>63700</v>
      </c>
      <c r="DV1297" s="185" t="s">
        <v>2029</v>
      </c>
      <c r="DW1297" s="185">
        <v>1593000</v>
      </c>
      <c r="DX1297" s="185" t="s">
        <v>1896</v>
      </c>
    </row>
    <row r="1298" spans="1:128" x14ac:dyDescent="0.25">
      <c r="A1298" s="185">
        <v>30</v>
      </c>
      <c r="B1298" s="185">
        <v>1404000</v>
      </c>
      <c r="D1298" s="230">
        <v>6.9599999999999995E-2</v>
      </c>
      <c r="E1298" s="185">
        <v>97718</v>
      </c>
      <c r="F1298" s="185">
        <v>91464383</v>
      </c>
      <c r="I1298" s="185">
        <v>1319388</v>
      </c>
      <c r="J1298" s="185">
        <v>0</v>
      </c>
      <c r="L1298" s="185">
        <v>274872</v>
      </c>
      <c r="M1298" s="185" t="s">
        <v>2148</v>
      </c>
      <c r="N1298" s="185" t="s">
        <v>1878</v>
      </c>
      <c r="R1298" s="185" t="s">
        <v>1264</v>
      </c>
      <c r="S1298" s="185" t="s">
        <v>149</v>
      </c>
      <c r="T1298" s="185" t="s">
        <v>7466</v>
      </c>
      <c r="U1298" s="185" t="s">
        <v>682</v>
      </c>
      <c r="V1298" s="185" t="s">
        <v>1272</v>
      </c>
      <c r="W1298" s="185" t="s">
        <v>7508</v>
      </c>
      <c r="X1298" s="185" t="s">
        <v>2138</v>
      </c>
      <c r="Y1298" s="185" t="s">
        <v>2268</v>
      </c>
      <c r="Z1298" s="185" t="s">
        <v>2296</v>
      </c>
      <c r="AA1298" s="185" t="s">
        <v>1883</v>
      </c>
      <c r="AB1298" s="185" t="s">
        <v>2258</v>
      </c>
      <c r="AC1298" s="185" t="s">
        <v>7509</v>
      </c>
      <c r="AD1298" s="185" t="s">
        <v>7467</v>
      </c>
      <c r="AE1298" s="185" t="s">
        <v>1887</v>
      </c>
      <c r="AF1298" s="185" t="s">
        <v>1888</v>
      </c>
      <c r="AG1298" s="185" t="s">
        <v>1889</v>
      </c>
      <c r="AH1298" s="185" t="s">
        <v>1883</v>
      </c>
      <c r="AI1298" s="185" t="s">
        <v>1890</v>
      </c>
      <c r="AK1298" s="185" t="s">
        <v>4065</v>
      </c>
      <c r="AL1298" s="185" t="s">
        <v>5456</v>
      </c>
      <c r="AM1298" s="185" t="s">
        <v>2913</v>
      </c>
      <c r="AN1298" s="185" t="s">
        <v>1895</v>
      </c>
      <c r="AO1298" s="185" t="s">
        <v>2299</v>
      </c>
      <c r="AP1298" s="185" t="s">
        <v>1896</v>
      </c>
      <c r="AQ1298" s="185" t="s">
        <v>1272</v>
      </c>
      <c r="AR1298" s="185" t="s">
        <v>2093</v>
      </c>
      <c r="AS1298" s="185">
        <v>1150436</v>
      </c>
      <c r="AT1298" s="185" t="s">
        <v>2093</v>
      </c>
      <c r="AV1298" s="185" t="s">
        <v>1920</v>
      </c>
      <c r="AW1298" s="185">
        <v>1150436</v>
      </c>
      <c r="AX1298" s="185">
        <v>0</v>
      </c>
      <c r="AY1298" s="185" t="s">
        <v>1899</v>
      </c>
      <c r="AZ1298" s="186">
        <v>0</v>
      </c>
      <c r="BA1298" s="231">
        <v>0</v>
      </c>
      <c r="BB1298" s="185">
        <v>0</v>
      </c>
      <c r="BD1298" s="187">
        <v>26767</v>
      </c>
      <c r="BE1298" s="187">
        <v>44120</v>
      </c>
      <c r="BF1298" s="187">
        <v>44120</v>
      </c>
      <c r="BH1298" s="187">
        <v>44120</v>
      </c>
      <c r="BM1298" s="185" t="s">
        <v>3236</v>
      </c>
      <c r="BN1298" s="185" t="s">
        <v>304</v>
      </c>
      <c r="BV1298" s="185" t="s">
        <v>1901</v>
      </c>
      <c r="BW1298" s="185" t="s">
        <v>1896</v>
      </c>
      <c r="BX1298" s="185" t="s">
        <v>2025</v>
      </c>
      <c r="BY1298" s="187">
        <v>44120</v>
      </c>
      <c r="BZ1298" s="187">
        <v>44120</v>
      </c>
      <c r="CA1298" s="185">
        <v>0</v>
      </c>
      <c r="CB1298" s="185">
        <v>1150436</v>
      </c>
      <c r="CC1298" s="185">
        <v>0</v>
      </c>
      <c r="CD1298" s="185">
        <v>102854</v>
      </c>
      <c r="CE1298" s="185">
        <v>0</v>
      </c>
      <c r="CF1298" s="185">
        <v>0</v>
      </c>
      <c r="CG1298" s="185">
        <v>0</v>
      </c>
      <c r="CH1298" s="185">
        <v>0</v>
      </c>
      <c r="CI1298" s="185">
        <v>0</v>
      </c>
      <c r="CK1298" s="185">
        <v>0</v>
      </c>
      <c r="CL1298" s="185">
        <v>0</v>
      </c>
      <c r="CM1298" s="185">
        <v>67109</v>
      </c>
      <c r="CN1298" s="185">
        <v>140928</v>
      </c>
      <c r="CO1298" s="185">
        <v>0</v>
      </c>
      <c r="CP1298" s="185">
        <v>66098</v>
      </c>
      <c r="CQ1298" s="185">
        <v>0</v>
      </c>
      <c r="CR1298" s="185">
        <v>45059</v>
      </c>
      <c r="CS1298" s="185">
        <v>0</v>
      </c>
      <c r="CT1298" s="185">
        <v>0</v>
      </c>
      <c r="CU1298" s="185">
        <v>0</v>
      </c>
      <c r="CV1298" s="185">
        <v>0</v>
      </c>
      <c r="CW1298" s="185">
        <v>1572484</v>
      </c>
      <c r="CX1298" s="185">
        <v>112400</v>
      </c>
      <c r="CY1298" s="185">
        <v>1460084</v>
      </c>
      <c r="CZ1298" s="185" t="s">
        <v>8035</v>
      </c>
      <c r="DA1298" s="185">
        <v>131040</v>
      </c>
      <c r="DB1298" s="185">
        <v>119300</v>
      </c>
      <c r="DC1298" s="185">
        <v>168500</v>
      </c>
      <c r="DD1298" s="185">
        <v>1470000</v>
      </c>
      <c r="DE1298" s="185">
        <v>58800</v>
      </c>
      <c r="DF1298" s="185">
        <v>29400</v>
      </c>
      <c r="DG1298" s="185">
        <v>44100</v>
      </c>
      <c r="DH1298" s="185">
        <v>0</v>
      </c>
      <c r="DI1298" s="185">
        <v>30</v>
      </c>
      <c r="DJ1298" s="185">
        <v>0</v>
      </c>
      <c r="DK1298" s="185">
        <v>0</v>
      </c>
      <c r="DL1298" s="185">
        <v>0</v>
      </c>
      <c r="DM1298" s="187">
        <v>44120</v>
      </c>
      <c r="DN1298" s="187">
        <v>44121</v>
      </c>
      <c r="DO1298" s="185">
        <v>0</v>
      </c>
      <c r="DP1298" s="185">
        <v>56200</v>
      </c>
      <c r="DQ1298" s="185">
        <v>0</v>
      </c>
      <c r="DR1298" s="185" t="s">
        <v>1946</v>
      </c>
      <c r="DS1298" s="185" t="s">
        <v>2026</v>
      </c>
      <c r="DT1298" s="185">
        <v>56200</v>
      </c>
      <c r="DV1298" s="185" t="s">
        <v>2029</v>
      </c>
      <c r="DW1298" s="185">
        <v>1404000</v>
      </c>
      <c r="DX1298" s="185" t="s">
        <v>1896</v>
      </c>
    </row>
    <row r="1299" spans="1:128" x14ac:dyDescent="0.25">
      <c r="A1299" s="185">
        <v>30</v>
      </c>
      <c r="B1299" s="185">
        <v>1524000</v>
      </c>
      <c r="D1299" s="230">
        <v>6.9599999999999995E-2</v>
      </c>
      <c r="E1299" s="185">
        <v>106070</v>
      </c>
      <c r="F1299" s="185">
        <v>91480591</v>
      </c>
      <c r="I1299" s="185">
        <v>1367323</v>
      </c>
      <c r="J1299" s="185">
        <v>575218</v>
      </c>
      <c r="L1299" s="185">
        <v>1542077</v>
      </c>
      <c r="M1299" s="185" t="s">
        <v>2253</v>
      </c>
      <c r="N1299" s="185" t="s">
        <v>1938</v>
      </c>
      <c r="R1299" s="185" t="s">
        <v>1264</v>
      </c>
      <c r="S1299" s="185" t="s">
        <v>2255</v>
      </c>
      <c r="T1299" s="185" t="s">
        <v>6280</v>
      </c>
      <c r="U1299" s="185" t="s">
        <v>682</v>
      </c>
      <c r="V1299" s="185" t="s">
        <v>1272</v>
      </c>
      <c r="W1299" s="185" t="s">
        <v>7668</v>
      </c>
      <c r="X1299" s="185" t="s">
        <v>1907</v>
      </c>
      <c r="Y1299" s="185" t="s">
        <v>1987</v>
      </c>
      <c r="Z1299" s="185" t="s">
        <v>2257</v>
      </c>
      <c r="AA1299" s="185" t="s">
        <v>1883</v>
      </c>
      <c r="AB1299" s="185" t="s">
        <v>2258</v>
      </c>
      <c r="AC1299" s="185" t="s">
        <v>6346</v>
      </c>
      <c r="AD1299" s="185" t="s">
        <v>6282</v>
      </c>
      <c r="AE1299" s="185" t="s">
        <v>1887</v>
      </c>
      <c r="AF1299" s="185" t="s">
        <v>1888</v>
      </c>
      <c r="AG1299" s="185" t="s">
        <v>1889</v>
      </c>
      <c r="AH1299" s="185" t="s">
        <v>1883</v>
      </c>
      <c r="AI1299" s="185" t="s">
        <v>1890</v>
      </c>
      <c r="AK1299" s="185" t="s">
        <v>2959</v>
      </c>
      <c r="AL1299" s="185" t="s">
        <v>2356</v>
      </c>
      <c r="AM1299" s="185" t="s">
        <v>6347</v>
      </c>
      <c r="AN1299" s="185" t="s">
        <v>3299</v>
      </c>
      <c r="AO1299" s="185" t="s">
        <v>2146</v>
      </c>
      <c r="AP1299" s="185" t="s">
        <v>1896</v>
      </c>
      <c r="AQ1299" s="185" t="s">
        <v>1272</v>
      </c>
      <c r="AR1299" s="185" t="s">
        <v>2093</v>
      </c>
      <c r="AS1299" s="185">
        <v>1150436</v>
      </c>
      <c r="AT1299" s="185" t="s">
        <v>2093</v>
      </c>
      <c r="AV1299" s="185" t="s">
        <v>1920</v>
      </c>
      <c r="AW1299" s="185">
        <v>1150436</v>
      </c>
      <c r="AX1299" s="185">
        <v>0</v>
      </c>
      <c r="AY1299" s="185" t="s">
        <v>1943</v>
      </c>
      <c r="AZ1299" s="186">
        <v>0</v>
      </c>
      <c r="BA1299" s="231">
        <v>0</v>
      </c>
      <c r="BB1299" s="185">
        <v>0</v>
      </c>
      <c r="BD1299" s="187">
        <v>27721</v>
      </c>
      <c r="BE1299" s="187">
        <v>41173</v>
      </c>
      <c r="BF1299" s="187">
        <v>41173</v>
      </c>
      <c r="BH1299" s="187">
        <v>43729</v>
      </c>
      <c r="BI1299" s="187">
        <v>44094</v>
      </c>
      <c r="BM1299" s="185" t="s">
        <v>1900</v>
      </c>
      <c r="BN1299" s="185" t="s">
        <v>1275</v>
      </c>
      <c r="BV1299" s="185" t="s">
        <v>1901</v>
      </c>
      <c r="BW1299" s="185" t="s">
        <v>1960</v>
      </c>
      <c r="BX1299" s="185" t="s">
        <v>2025</v>
      </c>
      <c r="BY1299" s="187">
        <v>42999</v>
      </c>
      <c r="BZ1299" s="187">
        <v>44095</v>
      </c>
      <c r="CA1299" s="185">
        <v>0</v>
      </c>
      <c r="CB1299" s="185">
        <v>1150436</v>
      </c>
      <c r="CC1299" s="185">
        <v>0</v>
      </c>
      <c r="CD1299" s="185">
        <v>102854</v>
      </c>
      <c r="CE1299" s="185">
        <v>0</v>
      </c>
      <c r="CF1299" s="185">
        <v>0</v>
      </c>
      <c r="CG1299" s="185">
        <v>0</v>
      </c>
      <c r="CH1299" s="185">
        <v>0</v>
      </c>
      <c r="CI1299" s="185">
        <v>0</v>
      </c>
      <c r="CK1299" s="185">
        <v>0</v>
      </c>
      <c r="CL1299" s="185">
        <v>0</v>
      </c>
      <c r="CM1299" s="185">
        <v>0</v>
      </c>
      <c r="CN1299" s="185">
        <v>171127</v>
      </c>
      <c r="CO1299" s="185">
        <v>0</v>
      </c>
      <c r="CP1299" s="185">
        <v>66098</v>
      </c>
      <c r="CQ1299" s="185">
        <v>0</v>
      </c>
      <c r="CR1299" s="185">
        <v>202764</v>
      </c>
      <c r="CS1299" s="185">
        <v>0</v>
      </c>
      <c r="CT1299" s="185">
        <v>0</v>
      </c>
      <c r="CU1299" s="185">
        <v>0</v>
      </c>
      <c r="CV1299" s="185">
        <v>0</v>
      </c>
      <c r="CW1299" s="185">
        <v>1693279</v>
      </c>
      <c r="CX1299" s="185">
        <v>268635</v>
      </c>
      <c r="CY1299" s="185">
        <v>1424644</v>
      </c>
      <c r="CZ1299" s="185" t="s">
        <v>8035</v>
      </c>
      <c r="DA1299" s="185">
        <v>141107</v>
      </c>
      <c r="DB1299" s="185">
        <v>129500</v>
      </c>
      <c r="DC1299" s="185">
        <v>182900</v>
      </c>
      <c r="DD1299" s="185">
        <v>1590000</v>
      </c>
      <c r="DE1299" s="185">
        <v>63600</v>
      </c>
      <c r="DF1299" s="185">
        <v>31800</v>
      </c>
      <c r="DG1299" s="185">
        <v>47700</v>
      </c>
      <c r="DH1299" s="185">
        <v>0</v>
      </c>
      <c r="DI1299" s="185">
        <v>30</v>
      </c>
      <c r="DJ1299" s="185">
        <v>0</v>
      </c>
      <c r="DK1299" s="185">
        <v>0</v>
      </c>
      <c r="DL1299" s="185">
        <v>0</v>
      </c>
      <c r="DM1299" s="187">
        <v>44278</v>
      </c>
      <c r="DN1299" s="187">
        <v>44300</v>
      </c>
      <c r="DO1299" s="185">
        <v>0</v>
      </c>
      <c r="DP1299" s="185">
        <v>61000</v>
      </c>
      <c r="DQ1299" s="185">
        <v>0</v>
      </c>
      <c r="DR1299" s="185" t="s">
        <v>1927</v>
      </c>
      <c r="DS1299" s="185" t="s">
        <v>1887</v>
      </c>
      <c r="DT1299" s="185">
        <v>61000</v>
      </c>
      <c r="DV1299" s="185" t="s">
        <v>2267</v>
      </c>
      <c r="DW1299" s="185">
        <v>1524000</v>
      </c>
      <c r="DX1299" s="185" t="s">
        <v>1896</v>
      </c>
    </row>
    <row r="1300" spans="1:128" x14ac:dyDescent="0.25">
      <c r="A1300" s="185">
        <v>30</v>
      </c>
      <c r="B1300" s="185">
        <v>2594000</v>
      </c>
      <c r="D1300" s="230">
        <v>2.436E-2</v>
      </c>
      <c r="E1300" s="185">
        <v>63190</v>
      </c>
      <c r="F1300" s="185">
        <v>91486021</v>
      </c>
      <c r="I1300" s="185">
        <v>2669154</v>
      </c>
      <c r="J1300" s="185">
        <v>907729</v>
      </c>
      <c r="L1300" s="185">
        <v>3020688</v>
      </c>
      <c r="M1300" s="185" t="s">
        <v>2148</v>
      </c>
      <c r="N1300" s="185" t="s">
        <v>1962</v>
      </c>
      <c r="R1300" s="185" t="s">
        <v>1879</v>
      </c>
      <c r="S1300" s="185" t="s">
        <v>149</v>
      </c>
      <c r="T1300" s="185" t="s">
        <v>648</v>
      </c>
      <c r="U1300" s="185" t="s">
        <v>682</v>
      </c>
      <c r="V1300" s="185" t="s">
        <v>2012</v>
      </c>
      <c r="W1300" s="185" t="s">
        <v>875</v>
      </c>
      <c r="X1300" s="185" t="s">
        <v>2013</v>
      </c>
      <c r="Y1300" s="185" t="s">
        <v>2268</v>
      </c>
      <c r="Z1300" s="185" t="s">
        <v>2296</v>
      </c>
      <c r="AA1300" s="185" t="s">
        <v>1883</v>
      </c>
      <c r="AB1300" s="185" t="s">
        <v>2258</v>
      </c>
      <c r="AC1300" s="185" t="s">
        <v>6348</v>
      </c>
      <c r="AD1300" s="185" t="s">
        <v>7301</v>
      </c>
      <c r="AE1300" s="185" t="s">
        <v>1887</v>
      </c>
      <c r="AF1300" s="185" t="s">
        <v>1888</v>
      </c>
      <c r="AG1300" s="185" t="s">
        <v>1889</v>
      </c>
      <c r="AH1300" s="185" t="s">
        <v>1883</v>
      </c>
      <c r="AI1300" s="185" t="s">
        <v>1890</v>
      </c>
      <c r="AK1300" s="185" t="s">
        <v>5456</v>
      </c>
      <c r="AL1300" s="185" t="s">
        <v>2200</v>
      </c>
      <c r="AM1300" s="185" t="s">
        <v>6349</v>
      </c>
      <c r="AN1300" s="185" t="s">
        <v>6207</v>
      </c>
      <c r="AO1300" s="185" t="s">
        <v>3327</v>
      </c>
      <c r="AP1300" s="185" t="s">
        <v>1896</v>
      </c>
      <c r="AQ1300" s="185" t="s">
        <v>2012</v>
      </c>
      <c r="AR1300" s="185" t="s">
        <v>2300</v>
      </c>
      <c r="AS1300" s="185">
        <v>2593510</v>
      </c>
      <c r="AT1300" s="185" t="s">
        <v>2300</v>
      </c>
      <c r="AV1300" s="185" t="s">
        <v>1920</v>
      </c>
      <c r="AW1300" s="185">
        <v>2593510</v>
      </c>
      <c r="AX1300" s="185">
        <v>0</v>
      </c>
      <c r="AY1300" s="185" t="s">
        <v>1968</v>
      </c>
      <c r="AZ1300" s="186">
        <v>0</v>
      </c>
      <c r="BA1300" s="231">
        <v>14</v>
      </c>
      <c r="BB1300" s="185">
        <v>0</v>
      </c>
      <c r="BD1300" s="187">
        <v>27785</v>
      </c>
      <c r="BE1300" s="187">
        <v>41100</v>
      </c>
      <c r="BF1300" s="187">
        <v>42888</v>
      </c>
      <c r="BH1300" s="187">
        <v>43291</v>
      </c>
      <c r="BI1300" s="187">
        <v>43655</v>
      </c>
      <c r="BO1300" s="185" t="s">
        <v>1969</v>
      </c>
      <c r="BR1300" s="185" t="s">
        <v>1970</v>
      </c>
      <c r="BV1300" s="185" t="s">
        <v>1901</v>
      </c>
      <c r="BW1300" s="185" t="s">
        <v>1960</v>
      </c>
      <c r="BX1300" s="185" t="s">
        <v>1902</v>
      </c>
      <c r="BY1300" s="187">
        <v>42926</v>
      </c>
      <c r="BZ1300" s="187">
        <v>44022</v>
      </c>
      <c r="CA1300" s="185">
        <v>0</v>
      </c>
      <c r="CB1300" s="185">
        <v>2593510</v>
      </c>
      <c r="CC1300" s="185">
        <v>0</v>
      </c>
      <c r="CD1300" s="185">
        <v>0</v>
      </c>
      <c r="CE1300" s="185">
        <v>0</v>
      </c>
      <c r="CF1300" s="185">
        <v>0</v>
      </c>
      <c r="CG1300" s="185">
        <v>0</v>
      </c>
      <c r="CH1300" s="185">
        <v>0</v>
      </c>
      <c r="CI1300" s="185">
        <v>0</v>
      </c>
      <c r="CK1300" s="185">
        <v>0</v>
      </c>
      <c r="CL1300" s="185">
        <v>0</v>
      </c>
      <c r="CM1300" s="185">
        <v>0</v>
      </c>
      <c r="CN1300" s="185">
        <v>0</v>
      </c>
      <c r="CO1300" s="185">
        <v>0</v>
      </c>
      <c r="CP1300" s="185">
        <v>0</v>
      </c>
      <c r="CQ1300" s="185">
        <v>363091</v>
      </c>
      <c r="CR1300" s="185">
        <v>0</v>
      </c>
      <c r="CS1300" s="185">
        <v>0</v>
      </c>
      <c r="CT1300" s="185">
        <v>0</v>
      </c>
      <c r="CU1300" s="185">
        <v>0</v>
      </c>
      <c r="CV1300" s="185">
        <v>0</v>
      </c>
      <c r="CW1300" s="185">
        <v>2956601</v>
      </c>
      <c r="CX1300" s="185">
        <v>1102211</v>
      </c>
      <c r="CY1300" s="185">
        <v>1854390</v>
      </c>
      <c r="CZ1300" s="185" t="s">
        <v>8035</v>
      </c>
      <c r="DA1300" s="185">
        <v>246383</v>
      </c>
      <c r="DB1300" s="185">
        <v>220500</v>
      </c>
      <c r="DC1300" s="185">
        <v>311300</v>
      </c>
      <c r="DD1300" s="185">
        <v>2957000</v>
      </c>
      <c r="DE1300" s="185">
        <v>118300</v>
      </c>
      <c r="DF1300" s="185">
        <v>59100</v>
      </c>
      <c r="DG1300" s="185">
        <v>88700</v>
      </c>
      <c r="DH1300" s="185">
        <v>0</v>
      </c>
      <c r="DI1300" s="185">
        <v>30</v>
      </c>
      <c r="DJ1300" s="185">
        <v>0</v>
      </c>
      <c r="DK1300" s="185">
        <v>0</v>
      </c>
      <c r="DL1300" s="185">
        <v>0</v>
      </c>
      <c r="DM1300" s="187">
        <v>44295</v>
      </c>
      <c r="DN1300" s="187">
        <v>44315</v>
      </c>
      <c r="DO1300" s="185">
        <v>0</v>
      </c>
      <c r="DP1300" s="185">
        <v>103800</v>
      </c>
      <c r="DQ1300" s="185">
        <v>0</v>
      </c>
      <c r="DR1300" s="185" t="s">
        <v>2026</v>
      </c>
      <c r="DS1300" s="185" t="s">
        <v>2026</v>
      </c>
      <c r="DT1300" s="185">
        <v>103800</v>
      </c>
      <c r="DV1300" s="185" t="s">
        <v>2029</v>
      </c>
      <c r="DW1300" s="185">
        <v>2594000</v>
      </c>
      <c r="DX1300" s="185" t="s">
        <v>1896</v>
      </c>
    </row>
    <row r="1301" spans="1:128" x14ac:dyDescent="0.25">
      <c r="A1301" s="185">
        <v>30</v>
      </c>
      <c r="B1301" s="185">
        <v>1711000</v>
      </c>
      <c r="D1301" s="230">
        <v>2.436E-2</v>
      </c>
      <c r="E1301" s="185">
        <v>41680</v>
      </c>
      <c r="F1301" s="185">
        <v>91487220</v>
      </c>
      <c r="I1301" s="185">
        <v>1367323</v>
      </c>
      <c r="J1301" s="185">
        <v>575218</v>
      </c>
      <c r="L1301" s="185">
        <v>1604397</v>
      </c>
      <c r="M1301" s="185" t="s">
        <v>2148</v>
      </c>
      <c r="N1301" s="185" t="s">
        <v>1878</v>
      </c>
      <c r="R1301" s="185" t="s">
        <v>1879</v>
      </c>
      <c r="S1301" s="185" t="s">
        <v>149</v>
      </c>
      <c r="T1301" s="185" t="s">
        <v>6284</v>
      </c>
      <c r="U1301" s="185" t="s">
        <v>682</v>
      </c>
      <c r="V1301" s="185" t="s">
        <v>1272</v>
      </c>
      <c r="W1301" s="185" t="s">
        <v>1033</v>
      </c>
      <c r="X1301" s="185" t="s">
        <v>7479</v>
      </c>
      <c r="Y1301" s="185" t="s">
        <v>1881</v>
      </c>
      <c r="Z1301" s="185" t="s">
        <v>2296</v>
      </c>
      <c r="AA1301" s="185" t="s">
        <v>1883</v>
      </c>
      <c r="AB1301" s="185" t="s">
        <v>2258</v>
      </c>
      <c r="AC1301" s="185" t="s">
        <v>6350</v>
      </c>
      <c r="AD1301" s="185" t="s">
        <v>6286</v>
      </c>
      <c r="AE1301" s="185" t="s">
        <v>1887</v>
      </c>
      <c r="AF1301" s="185" t="s">
        <v>1888</v>
      </c>
      <c r="AG1301" s="185" t="s">
        <v>1889</v>
      </c>
      <c r="AH1301" s="185" t="s">
        <v>1883</v>
      </c>
      <c r="AI1301" s="185" t="s">
        <v>1890</v>
      </c>
      <c r="AK1301" s="185" t="s">
        <v>785</v>
      </c>
      <c r="AL1301" s="185" t="s">
        <v>2515</v>
      </c>
      <c r="AM1301" s="185" t="s">
        <v>6351</v>
      </c>
      <c r="AN1301" s="185" t="s">
        <v>2067</v>
      </c>
      <c r="AO1301" s="185" t="s">
        <v>2503</v>
      </c>
      <c r="AP1301" s="185" t="s">
        <v>1896</v>
      </c>
      <c r="AQ1301" s="185" t="s">
        <v>1272</v>
      </c>
      <c r="AR1301" s="185" t="s">
        <v>2093</v>
      </c>
      <c r="AS1301" s="185">
        <v>1150436</v>
      </c>
      <c r="AT1301" s="185" t="s">
        <v>2093</v>
      </c>
      <c r="AV1301" s="185" t="s">
        <v>1920</v>
      </c>
      <c r="AW1301" s="185">
        <v>1150436</v>
      </c>
      <c r="AX1301" s="185">
        <v>0</v>
      </c>
      <c r="AY1301" s="185" t="s">
        <v>1899</v>
      </c>
      <c r="AZ1301" s="186">
        <v>0</v>
      </c>
      <c r="BA1301" s="231">
        <v>8</v>
      </c>
      <c r="BB1301" s="185">
        <v>0</v>
      </c>
      <c r="BD1301" s="187">
        <v>27133</v>
      </c>
      <c r="BE1301" s="187">
        <v>41183</v>
      </c>
      <c r="BF1301" s="187">
        <v>42921</v>
      </c>
      <c r="BH1301" s="187">
        <v>43739</v>
      </c>
      <c r="BI1301" s="187">
        <v>44104</v>
      </c>
      <c r="BM1301" s="185" t="s">
        <v>1900</v>
      </c>
      <c r="BN1301" s="185" t="s">
        <v>1275</v>
      </c>
      <c r="BV1301" s="185" t="s">
        <v>1901</v>
      </c>
      <c r="BW1301" s="185" t="s">
        <v>1960</v>
      </c>
      <c r="BX1301" s="185" t="s">
        <v>1902</v>
      </c>
      <c r="BY1301" s="187">
        <v>43009</v>
      </c>
      <c r="BZ1301" s="187">
        <v>44105</v>
      </c>
      <c r="CA1301" s="185">
        <v>0</v>
      </c>
      <c r="CB1301" s="185">
        <v>1150436</v>
      </c>
      <c r="CC1301" s="185">
        <v>0</v>
      </c>
      <c r="CD1301" s="185">
        <v>102854</v>
      </c>
      <c r="CE1301" s="185">
        <v>0</v>
      </c>
      <c r="CF1301" s="185">
        <v>0</v>
      </c>
      <c r="CG1301" s="185">
        <v>0</v>
      </c>
      <c r="CH1301" s="185">
        <v>0</v>
      </c>
      <c r="CI1301" s="185">
        <v>0</v>
      </c>
      <c r="CK1301" s="185">
        <v>0</v>
      </c>
      <c r="CL1301" s="185">
        <v>0</v>
      </c>
      <c r="CM1301" s="185">
        <v>106655</v>
      </c>
      <c r="CN1301" s="185">
        <v>120796</v>
      </c>
      <c r="CO1301" s="185">
        <v>0</v>
      </c>
      <c r="CP1301" s="185">
        <v>66098</v>
      </c>
      <c r="CQ1301" s="185">
        <v>92035</v>
      </c>
      <c r="CR1301" s="185">
        <v>332908</v>
      </c>
      <c r="CS1301" s="185">
        <v>0</v>
      </c>
      <c r="CT1301" s="185">
        <v>0</v>
      </c>
      <c r="CU1301" s="185">
        <v>0</v>
      </c>
      <c r="CV1301" s="185">
        <v>0</v>
      </c>
      <c r="CW1301" s="185">
        <v>1971782</v>
      </c>
      <c r="CX1301" s="185">
        <v>456291</v>
      </c>
      <c r="CY1301" s="185">
        <v>1515491</v>
      </c>
      <c r="CZ1301" s="185" t="s">
        <v>8035</v>
      </c>
      <c r="DA1301" s="185">
        <v>164315</v>
      </c>
      <c r="DB1301" s="185">
        <v>145400</v>
      </c>
      <c r="DC1301" s="185">
        <v>205300</v>
      </c>
      <c r="DD1301" s="185">
        <v>1869000</v>
      </c>
      <c r="DE1301" s="185">
        <v>74800</v>
      </c>
      <c r="DF1301" s="185">
        <v>37400</v>
      </c>
      <c r="DG1301" s="185">
        <v>56100</v>
      </c>
      <c r="DH1301" s="185">
        <v>0</v>
      </c>
      <c r="DI1301" s="185">
        <v>30</v>
      </c>
      <c r="DJ1301" s="185">
        <v>0</v>
      </c>
      <c r="DK1301" s="185">
        <v>0</v>
      </c>
      <c r="DL1301" s="185">
        <v>0</v>
      </c>
      <c r="DM1301" s="187">
        <v>44169</v>
      </c>
      <c r="DN1301" s="187">
        <v>44193</v>
      </c>
      <c r="DO1301" s="185">
        <v>0</v>
      </c>
      <c r="DP1301" s="185">
        <v>68400</v>
      </c>
      <c r="DQ1301" s="185">
        <v>0</v>
      </c>
      <c r="DR1301" s="185" t="s">
        <v>2459</v>
      </c>
      <c r="DS1301" s="185" t="s">
        <v>1903</v>
      </c>
      <c r="DT1301" s="185">
        <v>68400</v>
      </c>
      <c r="DV1301" s="185" t="s">
        <v>2029</v>
      </c>
      <c r="DW1301" s="185">
        <v>1711000</v>
      </c>
      <c r="DX1301" s="185" t="s">
        <v>1896</v>
      </c>
    </row>
    <row r="1302" spans="1:128" x14ac:dyDescent="0.25">
      <c r="A1302" s="185">
        <v>30</v>
      </c>
      <c r="B1302" s="185">
        <v>3697000</v>
      </c>
      <c r="D1302" s="230">
        <v>1.044E-2</v>
      </c>
      <c r="E1302" s="185">
        <v>38597</v>
      </c>
      <c r="F1302" s="185">
        <v>91500105</v>
      </c>
      <c r="I1302" s="185">
        <v>3506798</v>
      </c>
      <c r="J1302" s="185">
        <v>1192595</v>
      </c>
      <c r="L1302" s="185">
        <v>4115617</v>
      </c>
      <c r="M1302" s="185" t="s">
        <v>2209</v>
      </c>
      <c r="N1302" s="185" t="s">
        <v>1962</v>
      </c>
      <c r="R1302" s="185" t="s">
        <v>1879</v>
      </c>
      <c r="S1302" s="185" t="s">
        <v>776</v>
      </c>
      <c r="T1302" s="185" t="s">
        <v>471</v>
      </c>
      <c r="U1302" s="185" t="s">
        <v>682</v>
      </c>
      <c r="V1302" s="185" t="s">
        <v>1963</v>
      </c>
      <c r="W1302" s="185" t="s">
        <v>327</v>
      </c>
      <c r="X1302" s="185" t="s">
        <v>1999</v>
      </c>
      <c r="Y1302" s="185" t="s">
        <v>1881</v>
      </c>
      <c r="Z1302" s="185" t="s">
        <v>2210</v>
      </c>
      <c r="AA1302" s="185" t="s">
        <v>1883</v>
      </c>
      <c r="AB1302" s="185" t="s">
        <v>1884</v>
      </c>
      <c r="AC1302" s="185" t="s">
        <v>6352</v>
      </c>
      <c r="AD1302" s="185" t="s">
        <v>2209</v>
      </c>
      <c r="AE1302" s="185" t="s">
        <v>1887</v>
      </c>
      <c r="AF1302" s="185" t="s">
        <v>1888</v>
      </c>
      <c r="AG1302" s="185" t="s">
        <v>1889</v>
      </c>
      <c r="AH1302" s="185" t="s">
        <v>1883</v>
      </c>
      <c r="AI1302" s="185" t="s">
        <v>1890</v>
      </c>
      <c r="AK1302" s="185" t="s">
        <v>3346</v>
      </c>
      <c r="AL1302" s="185" t="s">
        <v>2808</v>
      </c>
      <c r="AM1302" s="185" t="s">
        <v>6353</v>
      </c>
      <c r="AN1302" s="185" t="s">
        <v>2669</v>
      </c>
      <c r="AO1302" s="185" t="s">
        <v>6354</v>
      </c>
      <c r="AP1302" s="185" t="s">
        <v>1896</v>
      </c>
      <c r="AQ1302" s="185" t="s">
        <v>1963</v>
      </c>
      <c r="AR1302" s="185" t="s">
        <v>2147</v>
      </c>
      <c r="AS1302" s="185">
        <v>3407415</v>
      </c>
      <c r="AT1302" s="185" t="s">
        <v>2307</v>
      </c>
      <c r="AU1302" s="185" t="s">
        <v>1332</v>
      </c>
      <c r="AV1302" s="185" t="s">
        <v>1920</v>
      </c>
      <c r="AW1302" s="185">
        <v>3950730</v>
      </c>
      <c r="AX1302" s="185">
        <v>0</v>
      </c>
      <c r="AY1302" s="185" t="s">
        <v>1968</v>
      </c>
      <c r="AZ1302" s="186">
        <v>0</v>
      </c>
      <c r="BA1302" s="231">
        <v>12</v>
      </c>
      <c r="BB1302" s="185">
        <v>0</v>
      </c>
      <c r="BC1302" s="185" t="s">
        <v>1332</v>
      </c>
      <c r="BD1302" s="187">
        <v>28375</v>
      </c>
      <c r="BE1302" s="187">
        <v>40217</v>
      </c>
      <c r="BF1302" s="187">
        <v>43073</v>
      </c>
      <c r="BH1302" s="187">
        <v>42774</v>
      </c>
      <c r="BI1302" s="187">
        <v>43503</v>
      </c>
      <c r="BO1302" s="185" t="s">
        <v>1969</v>
      </c>
      <c r="BR1302" s="185" t="s">
        <v>1970</v>
      </c>
      <c r="BV1302" s="185" t="s">
        <v>1901</v>
      </c>
      <c r="BW1302" s="185" t="s">
        <v>1926</v>
      </c>
      <c r="BX1302" s="185" t="s">
        <v>1902</v>
      </c>
      <c r="BY1302" s="187">
        <v>43869</v>
      </c>
      <c r="BZ1302" s="187">
        <v>44235</v>
      </c>
      <c r="CA1302" s="185">
        <v>0</v>
      </c>
      <c r="CB1302" s="185">
        <v>3697183</v>
      </c>
      <c r="CC1302" s="185">
        <v>0</v>
      </c>
      <c r="CD1302" s="185">
        <v>0</v>
      </c>
      <c r="CE1302" s="185">
        <v>0</v>
      </c>
      <c r="CF1302" s="185">
        <v>0</v>
      </c>
      <c r="CG1302" s="185">
        <v>0</v>
      </c>
      <c r="CH1302" s="185">
        <v>0</v>
      </c>
      <c r="CI1302" s="185">
        <v>0</v>
      </c>
      <c r="CK1302" s="185">
        <v>0</v>
      </c>
      <c r="CL1302" s="185">
        <v>0</v>
      </c>
      <c r="CM1302" s="185">
        <v>0</v>
      </c>
      <c r="CN1302" s="185">
        <v>0</v>
      </c>
      <c r="CO1302" s="185">
        <v>0</v>
      </c>
      <c r="CP1302" s="185">
        <v>0</v>
      </c>
      <c r="CQ1302" s="185">
        <v>252797</v>
      </c>
      <c r="CR1302" s="185">
        <v>0</v>
      </c>
      <c r="CS1302" s="185">
        <v>0</v>
      </c>
      <c r="CT1302" s="185">
        <v>0</v>
      </c>
      <c r="CU1302" s="185">
        <v>0</v>
      </c>
      <c r="CV1302" s="185">
        <v>0</v>
      </c>
      <c r="CW1302" s="185">
        <v>4140795</v>
      </c>
      <c r="CX1302" s="185">
        <v>708474</v>
      </c>
      <c r="CY1302" s="185">
        <v>3432321</v>
      </c>
      <c r="CZ1302" s="185" t="s">
        <v>8035</v>
      </c>
      <c r="DA1302" s="185">
        <v>329165</v>
      </c>
      <c r="DB1302" s="185">
        <v>314200</v>
      </c>
      <c r="DC1302" s="185">
        <v>443600</v>
      </c>
      <c r="DD1302" s="185">
        <v>3950000</v>
      </c>
      <c r="DE1302" s="185">
        <v>158000</v>
      </c>
      <c r="DF1302" s="185">
        <v>79000</v>
      </c>
      <c r="DG1302" s="185">
        <v>118500</v>
      </c>
      <c r="DH1302" s="185">
        <v>0</v>
      </c>
      <c r="DI1302" s="185">
        <v>30</v>
      </c>
      <c r="DJ1302" s="185">
        <v>0</v>
      </c>
      <c r="DK1302" s="185">
        <v>0</v>
      </c>
      <c r="DL1302" s="185">
        <v>0</v>
      </c>
      <c r="DM1302" s="187">
        <v>44197</v>
      </c>
      <c r="DN1302" s="187">
        <v>44218</v>
      </c>
      <c r="DO1302" s="185">
        <v>0</v>
      </c>
      <c r="DP1302" s="185">
        <v>147900</v>
      </c>
      <c r="DQ1302" s="185">
        <v>37000</v>
      </c>
      <c r="DR1302" s="185" t="s">
        <v>2009</v>
      </c>
      <c r="DS1302" s="185" t="s">
        <v>1903</v>
      </c>
      <c r="DT1302" s="185">
        <v>147900</v>
      </c>
      <c r="DV1302" s="185" t="s">
        <v>2219</v>
      </c>
      <c r="DW1302" s="185">
        <v>3697000</v>
      </c>
      <c r="DX1302" s="185" t="s">
        <v>1896</v>
      </c>
    </row>
    <row r="1303" spans="1:128" x14ac:dyDescent="0.25">
      <c r="A1303" s="185">
        <v>20</v>
      </c>
      <c r="B1303" s="185">
        <v>1905000</v>
      </c>
      <c r="D1303" s="230">
        <v>1.044E-2</v>
      </c>
      <c r="E1303" s="185">
        <v>19888</v>
      </c>
      <c r="F1303" s="185">
        <v>91528784</v>
      </c>
      <c r="I1303" s="185">
        <v>0</v>
      </c>
      <c r="J1303" s="185">
        <v>0</v>
      </c>
      <c r="L1303" s="185">
        <v>0</v>
      </c>
      <c r="M1303" s="185" t="s">
        <v>2148</v>
      </c>
      <c r="N1303" s="185" t="s">
        <v>294</v>
      </c>
      <c r="R1303" s="185" t="s">
        <v>1264</v>
      </c>
      <c r="S1303" s="185" t="s">
        <v>149</v>
      </c>
      <c r="T1303" s="185" t="s">
        <v>270</v>
      </c>
      <c r="U1303" s="185" t="s">
        <v>682</v>
      </c>
      <c r="V1303" s="185" t="s">
        <v>2012</v>
      </c>
      <c r="W1303" s="185" t="s">
        <v>8032</v>
      </c>
      <c r="X1303" s="185" t="s">
        <v>1999</v>
      </c>
      <c r="Y1303" s="185" t="s">
        <v>1987</v>
      </c>
      <c r="Z1303" s="185" t="s">
        <v>2296</v>
      </c>
      <c r="AA1303" s="185" t="s">
        <v>1883</v>
      </c>
      <c r="AB1303" s="185" t="s">
        <v>2258</v>
      </c>
      <c r="AC1303" s="185" t="s">
        <v>8050</v>
      </c>
      <c r="AD1303" s="185" t="s">
        <v>2297</v>
      </c>
      <c r="AE1303" s="185" t="s">
        <v>1887</v>
      </c>
      <c r="AF1303" s="185" t="s">
        <v>1888</v>
      </c>
      <c r="AG1303" s="185" t="s">
        <v>1889</v>
      </c>
      <c r="AH1303" s="185" t="s">
        <v>1883</v>
      </c>
      <c r="AI1303" s="185" t="s">
        <v>1890</v>
      </c>
      <c r="AK1303" s="185" t="s">
        <v>4253</v>
      </c>
      <c r="AL1303" s="185" t="s">
        <v>2017</v>
      </c>
      <c r="AM1303" s="185" t="s">
        <v>8051</v>
      </c>
      <c r="AN1303" s="185" t="s">
        <v>8052</v>
      </c>
      <c r="AO1303" s="185" t="s">
        <v>3299</v>
      </c>
      <c r="AP1303" s="185" t="s">
        <v>1896</v>
      </c>
      <c r="AQ1303" s="185" t="s">
        <v>2012</v>
      </c>
      <c r="AR1303" s="185" t="s">
        <v>2136</v>
      </c>
      <c r="AS1303" s="185">
        <v>2857236</v>
      </c>
      <c r="AT1303" s="185" t="s">
        <v>2136</v>
      </c>
      <c r="AV1303" s="185" t="s">
        <v>1920</v>
      </c>
      <c r="AW1303" s="185">
        <v>2857236</v>
      </c>
      <c r="AX1303" s="185">
        <v>0</v>
      </c>
      <c r="AY1303" s="185" t="s">
        <v>2137</v>
      </c>
      <c r="AZ1303" s="186">
        <v>0</v>
      </c>
      <c r="BA1303" s="231">
        <v>0</v>
      </c>
      <c r="BB1303" s="185">
        <v>0</v>
      </c>
      <c r="BD1303" s="187">
        <v>30800</v>
      </c>
      <c r="BE1303" s="187">
        <v>7833</v>
      </c>
      <c r="BF1303" s="187">
        <v>44358</v>
      </c>
      <c r="BH1303" s="187">
        <v>44358</v>
      </c>
      <c r="BM1303" s="185" t="s">
        <v>1900</v>
      </c>
      <c r="BN1303" s="185" t="s">
        <v>1275</v>
      </c>
      <c r="BV1303" s="185" t="s">
        <v>1901</v>
      </c>
      <c r="BW1303" s="185" t="s">
        <v>1926</v>
      </c>
      <c r="BX1303" s="185" t="s">
        <v>2025</v>
      </c>
      <c r="BY1303" s="187">
        <v>44358</v>
      </c>
      <c r="BZ1303" s="187">
        <v>44358</v>
      </c>
      <c r="CA1303" s="185">
        <v>0</v>
      </c>
      <c r="CB1303" s="185">
        <v>1904824</v>
      </c>
      <c r="CC1303" s="185">
        <v>0</v>
      </c>
      <c r="CD1303" s="185">
        <v>0</v>
      </c>
      <c r="CE1303" s="185">
        <v>0</v>
      </c>
      <c r="CF1303" s="185">
        <v>0</v>
      </c>
      <c r="CG1303" s="185">
        <v>0</v>
      </c>
      <c r="CH1303" s="185">
        <v>0</v>
      </c>
      <c r="CI1303" s="185">
        <v>0</v>
      </c>
      <c r="CK1303" s="185">
        <v>0</v>
      </c>
      <c r="CL1303" s="185">
        <v>0</v>
      </c>
      <c r="CM1303" s="185">
        <v>0</v>
      </c>
      <c r="CN1303" s="185">
        <v>0</v>
      </c>
      <c r="CO1303" s="185">
        <v>0</v>
      </c>
      <c r="CP1303" s="185">
        <v>0</v>
      </c>
      <c r="CQ1303" s="185">
        <v>0</v>
      </c>
      <c r="CR1303" s="185">
        <v>0</v>
      </c>
      <c r="CS1303" s="185">
        <v>0</v>
      </c>
      <c r="CT1303" s="185">
        <v>0</v>
      </c>
      <c r="CU1303" s="185">
        <v>0</v>
      </c>
      <c r="CV1303" s="185">
        <v>0</v>
      </c>
      <c r="CW1303" s="185">
        <v>1904824</v>
      </c>
      <c r="CX1303" s="185">
        <v>152400</v>
      </c>
      <c r="CY1303" s="185">
        <v>1752424</v>
      </c>
      <c r="CZ1303" s="185" t="s">
        <v>8035</v>
      </c>
      <c r="DA1303" s="185">
        <v>158735</v>
      </c>
      <c r="DB1303" s="185">
        <v>161900</v>
      </c>
      <c r="DC1303" s="185">
        <v>228600</v>
      </c>
      <c r="DD1303" s="185">
        <v>1905000</v>
      </c>
      <c r="DE1303" s="185">
        <v>76200</v>
      </c>
      <c r="DF1303" s="185">
        <v>38100</v>
      </c>
      <c r="DG1303" s="185">
        <v>57100</v>
      </c>
      <c r="DH1303" s="185">
        <v>0</v>
      </c>
      <c r="DI1303" s="185">
        <v>20</v>
      </c>
      <c r="DJ1303" s="185">
        <v>0</v>
      </c>
      <c r="DK1303" s="185">
        <v>0</v>
      </c>
      <c r="DL1303" s="185">
        <v>0</v>
      </c>
      <c r="DM1303" s="187">
        <v>44358</v>
      </c>
      <c r="DN1303" s="187">
        <v>44359</v>
      </c>
      <c r="DO1303" s="185">
        <v>0</v>
      </c>
      <c r="DP1303" s="185">
        <v>76200</v>
      </c>
      <c r="DQ1303" s="185">
        <v>0</v>
      </c>
      <c r="DR1303" s="185" t="s">
        <v>2009</v>
      </c>
      <c r="DS1303" s="185" t="s">
        <v>1887</v>
      </c>
      <c r="DT1303" s="185">
        <v>76200</v>
      </c>
      <c r="DV1303" s="185" t="s">
        <v>2029</v>
      </c>
      <c r="DW1303" s="185">
        <v>1905000</v>
      </c>
    </row>
    <row r="1304" spans="1:128" x14ac:dyDescent="0.25">
      <c r="A1304" s="185">
        <v>30</v>
      </c>
      <c r="B1304" s="185">
        <v>1475000</v>
      </c>
      <c r="D1304" s="230">
        <v>4.3499999999999997E-2</v>
      </c>
      <c r="E1304" s="185">
        <v>64162</v>
      </c>
      <c r="F1304" s="185">
        <v>92028267</v>
      </c>
      <c r="I1304" s="185">
        <v>1705883</v>
      </c>
      <c r="J1304" s="185">
        <v>737727</v>
      </c>
      <c r="L1304" s="185">
        <v>1921373</v>
      </c>
      <c r="M1304" s="185" t="s">
        <v>2009</v>
      </c>
      <c r="N1304" s="185" t="s">
        <v>1938</v>
      </c>
      <c r="R1304" s="185" t="s">
        <v>1879</v>
      </c>
      <c r="S1304" s="185" t="s">
        <v>454</v>
      </c>
      <c r="T1304" s="185" t="s">
        <v>273</v>
      </c>
      <c r="U1304" s="185" t="s">
        <v>2185</v>
      </c>
      <c r="V1304" s="185" t="s">
        <v>1272</v>
      </c>
      <c r="W1304" s="185" t="s">
        <v>203</v>
      </c>
      <c r="X1304" s="185" t="s">
        <v>2138</v>
      </c>
      <c r="Y1304" s="185" t="s">
        <v>1881</v>
      </c>
      <c r="Z1304" s="185" t="s">
        <v>2139</v>
      </c>
      <c r="AA1304" s="185" t="s">
        <v>1883</v>
      </c>
      <c r="AB1304" s="185" t="s">
        <v>1923</v>
      </c>
      <c r="AC1304" s="185" t="s">
        <v>6355</v>
      </c>
      <c r="AD1304" s="185" t="s">
        <v>2141</v>
      </c>
      <c r="AE1304" s="185" t="s">
        <v>1903</v>
      </c>
      <c r="AF1304" s="185" t="s">
        <v>1887</v>
      </c>
      <c r="AG1304" s="185" t="s">
        <v>1989</v>
      </c>
      <c r="AH1304" s="185" t="s">
        <v>1912</v>
      </c>
      <c r="AI1304" s="185" t="s">
        <v>1890</v>
      </c>
      <c r="AJ1304" s="185" t="s">
        <v>1912</v>
      </c>
      <c r="AK1304" s="185" t="s">
        <v>3434</v>
      </c>
      <c r="AL1304" s="185" t="s">
        <v>4906</v>
      </c>
      <c r="AM1304" s="185" t="s">
        <v>6356</v>
      </c>
      <c r="AN1304" s="185" t="s">
        <v>3841</v>
      </c>
      <c r="AO1304" s="185" t="s">
        <v>3686</v>
      </c>
      <c r="AP1304" s="185" t="s">
        <v>1896</v>
      </c>
      <c r="AQ1304" s="185" t="s">
        <v>1272</v>
      </c>
      <c r="AR1304" s="185" t="s">
        <v>1942</v>
      </c>
      <c r="AS1304" s="185">
        <v>1475454</v>
      </c>
      <c r="AT1304" s="185" t="s">
        <v>1942</v>
      </c>
      <c r="AV1304" s="185" t="s">
        <v>1920</v>
      </c>
      <c r="AW1304" s="185">
        <v>1475454</v>
      </c>
      <c r="AX1304" s="185">
        <v>0</v>
      </c>
      <c r="AY1304" s="185" t="s">
        <v>1943</v>
      </c>
      <c r="AZ1304" s="186">
        <v>0</v>
      </c>
      <c r="BA1304" s="231">
        <v>8</v>
      </c>
      <c r="BB1304" s="185">
        <v>0</v>
      </c>
      <c r="BC1304" s="185" t="s">
        <v>1332</v>
      </c>
      <c r="BD1304" s="187">
        <v>24354</v>
      </c>
      <c r="BE1304" s="187">
        <v>35034</v>
      </c>
      <c r="BF1304" s="187">
        <v>35034</v>
      </c>
      <c r="BH1304" s="187">
        <v>43435</v>
      </c>
      <c r="BI1304" s="187">
        <v>43799</v>
      </c>
      <c r="BM1304" s="185" t="s">
        <v>6357</v>
      </c>
      <c r="BN1304" s="185" t="s">
        <v>6358</v>
      </c>
      <c r="BV1304" s="185" t="s">
        <v>1901</v>
      </c>
      <c r="BW1304" s="185" t="s">
        <v>1926</v>
      </c>
      <c r="BX1304" s="185" t="s">
        <v>1902</v>
      </c>
      <c r="BY1304" s="187">
        <v>44166</v>
      </c>
      <c r="BZ1304" s="187">
        <v>44166</v>
      </c>
      <c r="CA1304" s="185">
        <v>0</v>
      </c>
      <c r="CB1304" s="185">
        <v>1475454</v>
      </c>
      <c r="CC1304" s="185">
        <v>0</v>
      </c>
      <c r="CD1304" s="185">
        <v>102854</v>
      </c>
      <c r="CE1304" s="185">
        <v>0</v>
      </c>
      <c r="CF1304" s="185">
        <v>0</v>
      </c>
      <c r="CG1304" s="185">
        <v>0</v>
      </c>
      <c r="CH1304" s="185">
        <v>0</v>
      </c>
      <c r="CI1304" s="185">
        <v>0</v>
      </c>
      <c r="CK1304" s="185">
        <v>0</v>
      </c>
      <c r="CL1304" s="185">
        <v>0</v>
      </c>
      <c r="CM1304" s="185">
        <v>0</v>
      </c>
      <c r="CN1304" s="185">
        <v>0</v>
      </c>
      <c r="CO1304" s="185">
        <v>0</v>
      </c>
      <c r="CP1304" s="185">
        <v>66098</v>
      </c>
      <c r="CQ1304" s="185">
        <v>118036</v>
      </c>
      <c r="CR1304" s="185">
        <v>0</v>
      </c>
      <c r="CS1304" s="185">
        <v>0</v>
      </c>
      <c r="CT1304" s="185">
        <v>0</v>
      </c>
      <c r="CU1304" s="185">
        <v>0</v>
      </c>
      <c r="CV1304" s="185">
        <v>0</v>
      </c>
      <c r="CW1304" s="185">
        <v>1762442</v>
      </c>
      <c r="CX1304" s="185">
        <v>1060635</v>
      </c>
      <c r="CY1304" s="185">
        <v>701807</v>
      </c>
      <c r="CZ1304" s="185" t="s">
        <v>8035</v>
      </c>
      <c r="DA1304" s="185">
        <v>146870</v>
      </c>
      <c r="DB1304" s="185">
        <v>125400</v>
      </c>
      <c r="DC1304" s="185">
        <v>177000</v>
      </c>
      <c r="DD1304" s="185">
        <v>1660000</v>
      </c>
      <c r="DE1304" s="185">
        <v>66400</v>
      </c>
      <c r="DF1304" s="185">
        <v>33200</v>
      </c>
      <c r="DG1304" s="185">
        <v>49800</v>
      </c>
      <c r="DH1304" s="185">
        <v>82220</v>
      </c>
      <c r="DI1304" s="185">
        <v>30</v>
      </c>
      <c r="DJ1304" s="185">
        <v>0</v>
      </c>
      <c r="DK1304" s="185">
        <v>0</v>
      </c>
      <c r="DL1304" s="185">
        <v>0</v>
      </c>
      <c r="DM1304" s="187">
        <v>43927</v>
      </c>
      <c r="DN1304" s="187">
        <v>43949</v>
      </c>
      <c r="DO1304" s="185">
        <v>0</v>
      </c>
      <c r="DP1304" s="185">
        <v>59000</v>
      </c>
      <c r="DQ1304" s="185">
        <v>0</v>
      </c>
      <c r="DR1304" s="185" t="s">
        <v>1946</v>
      </c>
      <c r="DS1304" s="185" t="s">
        <v>1903</v>
      </c>
      <c r="DT1304" s="185">
        <v>59000</v>
      </c>
      <c r="DV1304" s="185" t="s">
        <v>2148</v>
      </c>
      <c r="DW1304" s="185">
        <v>1475000</v>
      </c>
      <c r="DX1304" s="185" t="s">
        <v>1896</v>
      </c>
    </row>
    <row r="1305" spans="1:128" x14ac:dyDescent="0.25">
      <c r="A1305" s="185">
        <v>30</v>
      </c>
      <c r="B1305" s="185">
        <v>1081000</v>
      </c>
      <c r="D1305" s="230">
        <v>2.436E-2</v>
      </c>
      <c r="E1305" s="185">
        <v>26333</v>
      </c>
      <c r="F1305" s="185">
        <v>92125097</v>
      </c>
      <c r="I1305" s="185">
        <v>1295460</v>
      </c>
      <c r="J1305" s="185">
        <v>540724</v>
      </c>
      <c r="L1305" s="185">
        <v>1461577</v>
      </c>
      <c r="M1305" s="185" t="s">
        <v>2009</v>
      </c>
      <c r="N1305" s="185" t="s">
        <v>3098</v>
      </c>
      <c r="R1305" s="185" t="s">
        <v>1879</v>
      </c>
      <c r="S1305" s="185" t="s">
        <v>454</v>
      </c>
      <c r="T1305" s="185" t="s">
        <v>869</v>
      </c>
      <c r="U1305" s="185" t="s">
        <v>682</v>
      </c>
      <c r="V1305" s="185" t="s">
        <v>2248</v>
      </c>
      <c r="W1305" s="185" t="s">
        <v>870</v>
      </c>
      <c r="X1305" s="185" t="s">
        <v>2013</v>
      </c>
      <c r="Y1305" s="185" t="s">
        <v>1908</v>
      </c>
      <c r="Z1305" s="185" t="s">
        <v>2139</v>
      </c>
      <c r="AA1305" s="185" t="s">
        <v>1883</v>
      </c>
      <c r="AB1305" s="185" t="s">
        <v>1923</v>
      </c>
      <c r="AC1305" s="185" t="s">
        <v>6359</v>
      </c>
      <c r="AD1305" s="185" t="s">
        <v>2179</v>
      </c>
      <c r="AE1305" s="185" t="s">
        <v>1887</v>
      </c>
      <c r="AF1305" s="185" t="s">
        <v>1888</v>
      </c>
      <c r="AG1305" s="185" t="s">
        <v>1889</v>
      </c>
      <c r="AH1305" s="185" t="s">
        <v>1883</v>
      </c>
      <c r="AI1305" s="185" t="s">
        <v>1890</v>
      </c>
      <c r="AJ1305" s="185" t="s">
        <v>1913</v>
      </c>
      <c r="AK1305" s="185" t="s">
        <v>3523</v>
      </c>
      <c r="AL1305" s="185" t="s">
        <v>6360</v>
      </c>
      <c r="AM1305" s="185" t="s">
        <v>6361</v>
      </c>
      <c r="AN1305" s="185" t="s">
        <v>2068</v>
      </c>
      <c r="AO1305" s="185" t="s">
        <v>2554</v>
      </c>
      <c r="AP1305" s="185" t="s">
        <v>1896</v>
      </c>
      <c r="AQ1305" s="185" t="s">
        <v>2248</v>
      </c>
      <c r="AR1305" s="185" t="s">
        <v>2252</v>
      </c>
      <c r="AS1305" s="185">
        <v>1081448</v>
      </c>
      <c r="AT1305" s="185" t="s">
        <v>2252</v>
      </c>
      <c r="AV1305" s="185" t="s">
        <v>1920</v>
      </c>
      <c r="AW1305" s="185">
        <v>1081448</v>
      </c>
      <c r="AX1305" s="185">
        <v>0</v>
      </c>
      <c r="AY1305" s="185" t="s">
        <v>3103</v>
      </c>
      <c r="AZ1305" s="186">
        <v>0</v>
      </c>
      <c r="BA1305" s="231">
        <v>0</v>
      </c>
      <c r="BB1305" s="185">
        <v>0</v>
      </c>
      <c r="BC1305" s="185" t="s">
        <v>1332</v>
      </c>
      <c r="BD1305" s="187">
        <v>19380</v>
      </c>
      <c r="BE1305" s="187">
        <v>32581</v>
      </c>
      <c r="BF1305" s="187">
        <v>32874</v>
      </c>
      <c r="BH1305" s="187">
        <v>43904</v>
      </c>
      <c r="BI1305" s="187">
        <v>44268</v>
      </c>
      <c r="BJ1305" s="185" t="s">
        <v>6362</v>
      </c>
      <c r="BK1305" s="185" t="s">
        <v>1923</v>
      </c>
      <c r="BL1305" s="187">
        <v>33742</v>
      </c>
      <c r="BM1305" s="185" t="s">
        <v>1981</v>
      </c>
      <c r="BN1305" s="185" t="s">
        <v>1982</v>
      </c>
      <c r="BV1305" s="185" t="s">
        <v>1901</v>
      </c>
      <c r="BW1305" s="185" t="s">
        <v>1896</v>
      </c>
      <c r="BX1305" s="185" t="s">
        <v>1902</v>
      </c>
      <c r="BY1305" s="187">
        <v>43538</v>
      </c>
      <c r="BZ1305" s="187">
        <v>44269</v>
      </c>
      <c r="CA1305" s="185">
        <v>0</v>
      </c>
      <c r="CB1305" s="185">
        <v>1081448</v>
      </c>
      <c r="CC1305" s="185">
        <v>0</v>
      </c>
      <c r="CD1305" s="185">
        <v>102854</v>
      </c>
      <c r="CE1305" s="185">
        <v>0</v>
      </c>
      <c r="CF1305" s="185">
        <v>0</v>
      </c>
      <c r="CG1305" s="185">
        <v>0</v>
      </c>
      <c r="CH1305" s="185">
        <v>0</v>
      </c>
      <c r="CI1305" s="185">
        <v>0</v>
      </c>
      <c r="CK1305" s="185">
        <v>0</v>
      </c>
      <c r="CL1305" s="185">
        <v>0</v>
      </c>
      <c r="CM1305" s="185">
        <v>0</v>
      </c>
      <c r="CN1305" s="185">
        <v>0</v>
      </c>
      <c r="CO1305" s="185">
        <v>0</v>
      </c>
      <c r="CP1305" s="185">
        <v>66098</v>
      </c>
      <c r="CQ1305" s="185">
        <v>0</v>
      </c>
      <c r="CR1305" s="185">
        <v>0</v>
      </c>
      <c r="CS1305" s="185">
        <v>0</v>
      </c>
      <c r="CT1305" s="185">
        <v>0</v>
      </c>
      <c r="CU1305" s="185">
        <v>0</v>
      </c>
      <c r="CV1305" s="185">
        <v>0</v>
      </c>
      <c r="CW1305" s="185">
        <v>1250400</v>
      </c>
      <c r="CX1305" s="185">
        <v>601215</v>
      </c>
      <c r="CY1305" s="185">
        <v>649185</v>
      </c>
      <c r="CZ1305" s="185" t="s">
        <v>8035</v>
      </c>
      <c r="DA1305" s="185">
        <v>104200</v>
      </c>
      <c r="DB1305" s="185">
        <v>91900</v>
      </c>
      <c r="DC1305" s="185">
        <v>129700</v>
      </c>
      <c r="DD1305" s="185">
        <v>1148000</v>
      </c>
      <c r="DE1305" s="185">
        <v>45900</v>
      </c>
      <c r="DF1305" s="185">
        <v>23000</v>
      </c>
      <c r="DG1305" s="185">
        <v>34400</v>
      </c>
      <c r="DH1305" s="185">
        <v>62520</v>
      </c>
      <c r="DI1305" s="185">
        <v>30</v>
      </c>
      <c r="DJ1305" s="185">
        <v>0</v>
      </c>
      <c r="DK1305" s="185">
        <v>0</v>
      </c>
      <c r="DL1305" s="185">
        <v>0</v>
      </c>
      <c r="DM1305" s="187">
        <v>44270</v>
      </c>
      <c r="DN1305" s="187">
        <v>44293</v>
      </c>
      <c r="DO1305" s="185">
        <v>0</v>
      </c>
      <c r="DP1305" s="185">
        <v>43200</v>
      </c>
      <c r="DQ1305" s="185">
        <v>0</v>
      </c>
      <c r="DR1305" s="185" t="s">
        <v>2026</v>
      </c>
      <c r="DS1305" s="185" t="s">
        <v>1889</v>
      </c>
      <c r="DT1305" s="185">
        <v>43200</v>
      </c>
      <c r="DV1305" s="185" t="s">
        <v>2148</v>
      </c>
      <c r="DW1305" s="185">
        <v>1081000</v>
      </c>
      <c r="DX1305" s="185" t="s">
        <v>1896</v>
      </c>
    </row>
    <row r="1306" spans="1:128" x14ac:dyDescent="0.25">
      <c r="A1306" s="185">
        <v>30</v>
      </c>
      <c r="B1306" s="185">
        <v>1365000</v>
      </c>
      <c r="D1306" s="230">
        <v>2.436E-2</v>
      </c>
      <c r="E1306" s="185">
        <v>33251</v>
      </c>
      <c r="F1306" s="185">
        <v>92255407</v>
      </c>
      <c r="I1306" s="185">
        <v>1590659</v>
      </c>
      <c r="J1306" s="185">
        <v>682420</v>
      </c>
      <c r="L1306" s="185">
        <v>1794774</v>
      </c>
      <c r="M1306" s="185" t="s">
        <v>2009</v>
      </c>
      <c r="N1306" s="185" t="s">
        <v>2149</v>
      </c>
      <c r="R1306" s="185" t="s">
        <v>1879</v>
      </c>
      <c r="S1306" s="185" t="s">
        <v>454</v>
      </c>
      <c r="T1306" s="185" t="s">
        <v>274</v>
      </c>
      <c r="U1306" s="185" t="s">
        <v>682</v>
      </c>
      <c r="V1306" s="185" t="s">
        <v>1949</v>
      </c>
      <c r="W1306" s="185" t="s">
        <v>275</v>
      </c>
      <c r="X1306" s="185" t="s">
        <v>2138</v>
      </c>
      <c r="Y1306" s="185" t="s">
        <v>1881</v>
      </c>
      <c r="Z1306" s="185" t="s">
        <v>2139</v>
      </c>
      <c r="AA1306" s="185" t="s">
        <v>1883</v>
      </c>
      <c r="AB1306" s="185" t="s">
        <v>1923</v>
      </c>
      <c r="AC1306" s="185" t="s">
        <v>6363</v>
      </c>
      <c r="AD1306" s="185" t="s">
        <v>2173</v>
      </c>
      <c r="AE1306" s="185" t="s">
        <v>1887</v>
      </c>
      <c r="AF1306" s="185" t="s">
        <v>1888</v>
      </c>
      <c r="AG1306" s="185" t="s">
        <v>1889</v>
      </c>
      <c r="AH1306" s="185" t="s">
        <v>1883</v>
      </c>
      <c r="AI1306" s="185" t="s">
        <v>1890</v>
      </c>
      <c r="AJ1306" s="185" t="s">
        <v>1913</v>
      </c>
      <c r="AK1306" s="185" t="s">
        <v>2655</v>
      </c>
      <c r="AL1306" s="185" t="s">
        <v>6364</v>
      </c>
      <c r="AM1306" s="185" t="s">
        <v>6365</v>
      </c>
      <c r="AN1306" s="185" t="s">
        <v>2190</v>
      </c>
      <c r="AO1306" s="185" t="s">
        <v>2128</v>
      </c>
      <c r="AP1306" s="185" t="s">
        <v>1896</v>
      </c>
      <c r="AQ1306" s="185" t="s">
        <v>1949</v>
      </c>
      <c r="AR1306" s="185" t="s">
        <v>1957</v>
      </c>
      <c r="AS1306" s="185">
        <v>1364839</v>
      </c>
      <c r="AT1306" s="185" t="s">
        <v>1957</v>
      </c>
      <c r="AV1306" s="185" t="s">
        <v>1920</v>
      </c>
      <c r="AW1306" s="185">
        <v>1364839</v>
      </c>
      <c r="AX1306" s="185">
        <v>0</v>
      </c>
      <c r="AY1306" s="185" t="s">
        <v>2155</v>
      </c>
      <c r="AZ1306" s="186">
        <v>0</v>
      </c>
      <c r="BA1306" s="231">
        <v>0</v>
      </c>
      <c r="BB1306" s="185">
        <v>0</v>
      </c>
      <c r="BC1306" s="185" t="s">
        <v>1332</v>
      </c>
      <c r="BD1306" s="187">
        <v>22288</v>
      </c>
      <c r="BE1306" s="187">
        <v>32342</v>
      </c>
      <c r="BF1306" s="187">
        <v>39805</v>
      </c>
      <c r="BH1306" s="187">
        <v>43664</v>
      </c>
      <c r="BI1306" s="187">
        <v>44029</v>
      </c>
      <c r="BM1306" s="185" t="s">
        <v>1924</v>
      </c>
      <c r="BN1306" s="185" t="s">
        <v>1925</v>
      </c>
      <c r="BV1306" s="185" t="s">
        <v>1901</v>
      </c>
      <c r="BW1306" s="185" t="s">
        <v>1926</v>
      </c>
      <c r="BX1306" s="185" t="s">
        <v>1902</v>
      </c>
      <c r="BY1306" s="187">
        <v>43299</v>
      </c>
      <c r="BZ1306" s="187">
        <v>44030</v>
      </c>
      <c r="CA1306" s="185">
        <v>0</v>
      </c>
      <c r="CB1306" s="185">
        <v>1364839</v>
      </c>
      <c r="CC1306" s="185">
        <v>0</v>
      </c>
      <c r="CD1306" s="185">
        <v>102854</v>
      </c>
      <c r="CE1306" s="185">
        <v>0</v>
      </c>
      <c r="CF1306" s="185">
        <v>0</v>
      </c>
      <c r="CG1306" s="185">
        <v>0</v>
      </c>
      <c r="CH1306" s="185">
        <v>0</v>
      </c>
      <c r="CI1306" s="185">
        <v>0</v>
      </c>
      <c r="CK1306" s="185">
        <v>0</v>
      </c>
      <c r="CL1306" s="185">
        <v>0</v>
      </c>
      <c r="CM1306" s="185">
        <v>0</v>
      </c>
      <c r="CN1306" s="185">
        <v>0</v>
      </c>
      <c r="CO1306" s="185">
        <v>0</v>
      </c>
      <c r="CP1306" s="185">
        <v>66098</v>
      </c>
      <c r="CQ1306" s="185">
        <v>0</v>
      </c>
      <c r="CR1306" s="185">
        <v>0</v>
      </c>
      <c r="CS1306" s="185">
        <v>0</v>
      </c>
      <c r="CT1306" s="185">
        <v>0</v>
      </c>
      <c r="CU1306" s="185">
        <v>0</v>
      </c>
      <c r="CV1306" s="185">
        <v>0</v>
      </c>
      <c r="CW1306" s="185">
        <v>1533791</v>
      </c>
      <c r="CX1306" s="185">
        <v>676627</v>
      </c>
      <c r="CY1306" s="185">
        <v>857164</v>
      </c>
      <c r="CZ1306" s="185" t="s">
        <v>8035</v>
      </c>
      <c r="DA1306" s="185">
        <v>127816</v>
      </c>
      <c r="DB1306" s="185">
        <v>116000</v>
      </c>
      <c r="DC1306" s="185">
        <v>163800</v>
      </c>
      <c r="DD1306" s="185">
        <v>1431000</v>
      </c>
      <c r="DE1306" s="185">
        <v>57200</v>
      </c>
      <c r="DF1306" s="185">
        <v>28600</v>
      </c>
      <c r="DG1306" s="185">
        <v>42900</v>
      </c>
      <c r="DH1306" s="185">
        <v>76690</v>
      </c>
      <c r="DI1306" s="185">
        <v>30</v>
      </c>
      <c r="DJ1306" s="185">
        <v>0</v>
      </c>
      <c r="DK1306" s="185">
        <v>0</v>
      </c>
      <c r="DL1306" s="185">
        <v>0</v>
      </c>
      <c r="DM1306" s="187">
        <v>44075</v>
      </c>
      <c r="DN1306" s="187">
        <v>44095</v>
      </c>
      <c r="DO1306" s="185">
        <v>0</v>
      </c>
      <c r="DP1306" s="185">
        <v>54600</v>
      </c>
      <c r="DQ1306" s="185">
        <v>0</v>
      </c>
      <c r="DR1306" s="185" t="s">
        <v>1946</v>
      </c>
      <c r="DS1306" s="185" t="s">
        <v>1903</v>
      </c>
      <c r="DT1306" s="185">
        <v>54600</v>
      </c>
      <c r="DV1306" s="185" t="s">
        <v>2148</v>
      </c>
      <c r="DW1306" s="185">
        <v>1365000</v>
      </c>
      <c r="DX1306" s="185" t="s">
        <v>1896</v>
      </c>
    </row>
    <row r="1307" spans="1:128" x14ac:dyDescent="0.25">
      <c r="A1307" s="185">
        <v>30</v>
      </c>
      <c r="B1307" s="185">
        <v>3082000</v>
      </c>
      <c r="D1307" s="230">
        <v>5.2199999999999998E-3</v>
      </c>
      <c r="E1307" s="185">
        <v>16088</v>
      </c>
      <c r="F1307" s="185">
        <v>92257588</v>
      </c>
      <c r="I1307" s="185">
        <v>3171807</v>
      </c>
      <c r="J1307" s="185">
        <v>1078671</v>
      </c>
      <c r="L1307" s="185">
        <v>3579296</v>
      </c>
      <c r="M1307" s="185" t="s">
        <v>2009</v>
      </c>
      <c r="N1307" s="185" t="s">
        <v>1962</v>
      </c>
      <c r="R1307" s="185" t="s">
        <v>1879</v>
      </c>
      <c r="S1307" s="185" t="s">
        <v>454</v>
      </c>
      <c r="T1307" s="185" t="s">
        <v>277</v>
      </c>
      <c r="U1307" s="185" t="s">
        <v>682</v>
      </c>
      <c r="V1307" s="185" t="s">
        <v>2012</v>
      </c>
      <c r="W1307" s="185" t="s">
        <v>7669</v>
      </c>
      <c r="X1307" s="185" t="s">
        <v>2138</v>
      </c>
      <c r="Y1307" s="185" t="s">
        <v>1881</v>
      </c>
      <c r="Z1307" s="185" t="s">
        <v>2139</v>
      </c>
      <c r="AA1307" s="185" t="s">
        <v>1883</v>
      </c>
      <c r="AB1307" s="185" t="s">
        <v>1923</v>
      </c>
      <c r="AC1307" s="185" t="s">
        <v>6366</v>
      </c>
      <c r="AD1307" s="185" t="s">
        <v>2633</v>
      </c>
      <c r="AE1307" s="185" t="s">
        <v>1887</v>
      </c>
      <c r="AF1307" s="185" t="s">
        <v>1888</v>
      </c>
      <c r="AG1307" s="185" t="s">
        <v>1889</v>
      </c>
      <c r="AH1307" s="185" t="s">
        <v>1883</v>
      </c>
      <c r="AI1307" s="185" t="s">
        <v>1890</v>
      </c>
      <c r="AK1307" s="185" t="s">
        <v>6367</v>
      </c>
      <c r="AL1307" s="185" t="s">
        <v>2647</v>
      </c>
      <c r="AM1307" s="185" t="s">
        <v>6368</v>
      </c>
      <c r="AN1307" s="185" t="s">
        <v>6369</v>
      </c>
      <c r="AO1307" s="185" t="s">
        <v>2109</v>
      </c>
      <c r="AP1307" s="185" t="s">
        <v>1896</v>
      </c>
      <c r="AQ1307" s="185" t="s">
        <v>2012</v>
      </c>
      <c r="AR1307" s="185" t="s">
        <v>2285</v>
      </c>
      <c r="AS1307" s="185">
        <v>3081918</v>
      </c>
      <c r="AT1307" s="185" t="s">
        <v>2285</v>
      </c>
      <c r="AV1307" s="185" t="s">
        <v>1920</v>
      </c>
      <c r="AW1307" s="185">
        <v>3081918</v>
      </c>
      <c r="AX1307" s="185">
        <v>0</v>
      </c>
      <c r="AY1307" s="185" t="s">
        <v>1968</v>
      </c>
      <c r="AZ1307" s="186">
        <v>0</v>
      </c>
      <c r="BA1307" s="231">
        <v>8</v>
      </c>
      <c r="BB1307" s="185">
        <v>0</v>
      </c>
      <c r="BD1307" s="187">
        <v>26657</v>
      </c>
      <c r="BE1307" s="187">
        <v>40945</v>
      </c>
      <c r="BF1307" s="187">
        <v>43435</v>
      </c>
      <c r="BH1307" s="187">
        <v>43502</v>
      </c>
      <c r="BI1307" s="187">
        <v>43866</v>
      </c>
      <c r="BO1307" s="185" t="s">
        <v>1969</v>
      </c>
      <c r="BR1307" s="185" t="s">
        <v>1970</v>
      </c>
      <c r="BV1307" s="185" t="s">
        <v>1901</v>
      </c>
      <c r="BW1307" s="185" t="s">
        <v>1960</v>
      </c>
      <c r="BX1307" s="185" t="s">
        <v>1902</v>
      </c>
      <c r="BY1307" s="187">
        <v>42772</v>
      </c>
      <c r="BZ1307" s="187">
        <v>44233</v>
      </c>
      <c r="CA1307" s="185">
        <v>0</v>
      </c>
      <c r="CB1307" s="185">
        <v>3081918</v>
      </c>
      <c r="CC1307" s="185">
        <v>0</v>
      </c>
      <c r="CD1307" s="185">
        <v>0</v>
      </c>
      <c r="CE1307" s="185">
        <v>0</v>
      </c>
      <c r="CF1307" s="185">
        <v>0</v>
      </c>
      <c r="CG1307" s="185">
        <v>0</v>
      </c>
      <c r="CH1307" s="185">
        <v>0</v>
      </c>
      <c r="CI1307" s="185">
        <v>0</v>
      </c>
      <c r="CK1307" s="185">
        <v>0</v>
      </c>
      <c r="CL1307" s="185">
        <v>0</v>
      </c>
      <c r="CM1307" s="185">
        <v>0</v>
      </c>
      <c r="CN1307" s="185">
        <v>0</v>
      </c>
      <c r="CO1307" s="185">
        <v>0</v>
      </c>
      <c r="CP1307" s="185">
        <v>0</v>
      </c>
      <c r="CQ1307" s="185">
        <v>246553</v>
      </c>
      <c r="CR1307" s="185">
        <v>0</v>
      </c>
      <c r="CS1307" s="185">
        <v>0</v>
      </c>
      <c r="CT1307" s="185">
        <v>0</v>
      </c>
      <c r="CU1307" s="185">
        <v>0</v>
      </c>
      <c r="CV1307" s="185">
        <v>0</v>
      </c>
      <c r="CW1307" s="185">
        <v>3328471</v>
      </c>
      <c r="CX1307" s="185">
        <v>1486184</v>
      </c>
      <c r="CY1307" s="185">
        <v>1842287</v>
      </c>
      <c r="CZ1307" s="185" t="s">
        <v>8035</v>
      </c>
      <c r="DA1307" s="185">
        <v>277373</v>
      </c>
      <c r="DB1307" s="185">
        <v>262000</v>
      </c>
      <c r="DC1307" s="185">
        <v>369800</v>
      </c>
      <c r="DD1307" s="185">
        <v>3328000</v>
      </c>
      <c r="DE1307" s="185">
        <v>133100</v>
      </c>
      <c r="DF1307" s="185">
        <v>66600</v>
      </c>
      <c r="DG1307" s="185">
        <v>99800</v>
      </c>
      <c r="DH1307" s="185">
        <v>0</v>
      </c>
      <c r="DI1307" s="185">
        <v>30</v>
      </c>
      <c r="DJ1307" s="185">
        <v>0</v>
      </c>
      <c r="DK1307" s="185">
        <v>0</v>
      </c>
      <c r="DL1307" s="185">
        <v>0</v>
      </c>
      <c r="DM1307" s="187">
        <v>44197</v>
      </c>
      <c r="DN1307" s="187">
        <v>44209</v>
      </c>
      <c r="DO1307" s="185">
        <v>0</v>
      </c>
      <c r="DP1307" s="185">
        <v>123300</v>
      </c>
      <c r="DQ1307" s="185">
        <v>0</v>
      </c>
      <c r="DR1307" s="185" t="s">
        <v>1946</v>
      </c>
      <c r="DS1307" s="185" t="s">
        <v>1903</v>
      </c>
      <c r="DT1307" s="185">
        <v>123300</v>
      </c>
      <c r="DV1307" s="185" t="s">
        <v>2148</v>
      </c>
      <c r="DW1307" s="185">
        <v>3082000</v>
      </c>
      <c r="DX1307" s="185" t="s">
        <v>1896</v>
      </c>
    </row>
    <row r="1308" spans="1:128" x14ac:dyDescent="0.25">
      <c r="A1308" s="185">
        <v>30</v>
      </c>
      <c r="B1308" s="185">
        <v>1150000</v>
      </c>
      <c r="D1308" s="230">
        <v>2.436E-2</v>
      </c>
      <c r="E1308" s="185">
        <v>28014</v>
      </c>
      <c r="F1308" s="185">
        <v>92275127</v>
      </c>
      <c r="I1308" s="185">
        <v>1367323</v>
      </c>
      <c r="J1308" s="185">
        <v>575218</v>
      </c>
      <c r="L1308" s="185">
        <v>1481267</v>
      </c>
      <c r="M1308" s="185" t="s">
        <v>2009</v>
      </c>
      <c r="N1308" s="185" t="s">
        <v>2149</v>
      </c>
      <c r="R1308" s="185" t="s">
        <v>1879</v>
      </c>
      <c r="S1308" s="185" t="s">
        <v>454</v>
      </c>
      <c r="T1308" s="185" t="s">
        <v>274</v>
      </c>
      <c r="U1308" s="185" t="s">
        <v>682</v>
      </c>
      <c r="V1308" s="185" t="s">
        <v>1949</v>
      </c>
      <c r="W1308" s="185" t="s">
        <v>71</v>
      </c>
      <c r="X1308" s="185" t="s">
        <v>2013</v>
      </c>
      <c r="Y1308" s="185" t="s">
        <v>1881</v>
      </c>
      <c r="Z1308" s="185" t="s">
        <v>2139</v>
      </c>
      <c r="AA1308" s="185" t="s">
        <v>1883</v>
      </c>
      <c r="AB1308" s="185" t="s">
        <v>1923</v>
      </c>
      <c r="AC1308" s="185" t="s">
        <v>6370</v>
      </c>
      <c r="AD1308" s="185" t="s">
        <v>2173</v>
      </c>
      <c r="AE1308" s="185" t="s">
        <v>1887</v>
      </c>
      <c r="AF1308" s="185" t="s">
        <v>1888</v>
      </c>
      <c r="AG1308" s="185" t="s">
        <v>1889</v>
      </c>
      <c r="AH1308" s="185" t="s">
        <v>1883</v>
      </c>
      <c r="AI1308" s="185" t="s">
        <v>1890</v>
      </c>
      <c r="AJ1308" s="185" t="s">
        <v>1913</v>
      </c>
      <c r="AK1308" s="185" t="s">
        <v>2655</v>
      </c>
      <c r="AL1308" s="185" t="s">
        <v>2688</v>
      </c>
      <c r="AM1308" s="185" t="s">
        <v>6371</v>
      </c>
      <c r="AN1308" s="185" t="s">
        <v>2660</v>
      </c>
      <c r="AO1308" s="185" t="s">
        <v>2128</v>
      </c>
      <c r="AP1308" s="185" t="s">
        <v>1896</v>
      </c>
      <c r="AQ1308" s="185" t="s">
        <v>1949</v>
      </c>
      <c r="AR1308" s="185" t="s">
        <v>2782</v>
      </c>
      <c r="AS1308" s="185">
        <v>1081448</v>
      </c>
      <c r="AT1308" s="185" t="s">
        <v>3251</v>
      </c>
      <c r="AU1308" s="185" t="s">
        <v>1332</v>
      </c>
      <c r="AV1308" s="185" t="s">
        <v>1920</v>
      </c>
      <c r="AW1308" s="185">
        <v>1150436</v>
      </c>
      <c r="AX1308" s="185">
        <v>0</v>
      </c>
      <c r="AY1308" s="185" t="s">
        <v>2155</v>
      </c>
      <c r="AZ1308" s="186">
        <v>0</v>
      </c>
      <c r="BA1308" s="231">
        <v>0</v>
      </c>
      <c r="BB1308" s="185">
        <v>0</v>
      </c>
      <c r="BC1308" s="185" t="s">
        <v>1332</v>
      </c>
      <c r="BD1308" s="187">
        <v>21877</v>
      </c>
      <c r="BE1308" s="187">
        <v>29967</v>
      </c>
      <c r="BF1308" s="187">
        <v>39805</v>
      </c>
      <c r="BH1308" s="187">
        <v>42751</v>
      </c>
      <c r="BI1308" s="187">
        <v>43115</v>
      </c>
      <c r="BJ1308" s="185" t="s">
        <v>6372</v>
      </c>
      <c r="BK1308" s="185" t="s">
        <v>1923</v>
      </c>
      <c r="BL1308" s="187">
        <v>32282</v>
      </c>
      <c r="BM1308" s="185" t="s">
        <v>1924</v>
      </c>
      <c r="BN1308" s="185" t="s">
        <v>1925</v>
      </c>
      <c r="BV1308" s="185" t="s">
        <v>1901</v>
      </c>
      <c r="BW1308" s="185" t="s">
        <v>1896</v>
      </c>
      <c r="BX1308" s="185" t="s">
        <v>1902</v>
      </c>
      <c r="BY1308" s="187">
        <v>42751</v>
      </c>
      <c r="BZ1308" s="187">
        <v>44212</v>
      </c>
      <c r="CA1308" s="185">
        <v>0</v>
      </c>
      <c r="CB1308" s="185">
        <v>1150436</v>
      </c>
      <c r="CC1308" s="185">
        <v>0</v>
      </c>
      <c r="CD1308" s="185">
        <v>102854</v>
      </c>
      <c r="CE1308" s="185">
        <v>0</v>
      </c>
      <c r="CF1308" s="185">
        <v>0</v>
      </c>
      <c r="CG1308" s="185">
        <v>0</v>
      </c>
      <c r="CH1308" s="185">
        <v>0</v>
      </c>
      <c r="CI1308" s="185">
        <v>0</v>
      </c>
      <c r="CK1308" s="185">
        <v>0</v>
      </c>
      <c r="CL1308" s="185">
        <v>0</v>
      </c>
      <c r="CM1308" s="185">
        <v>0</v>
      </c>
      <c r="CN1308" s="185">
        <v>0</v>
      </c>
      <c r="CO1308" s="185">
        <v>0</v>
      </c>
      <c r="CP1308" s="185">
        <v>66098</v>
      </c>
      <c r="CQ1308" s="185">
        <v>0</v>
      </c>
      <c r="CR1308" s="185">
        <v>0</v>
      </c>
      <c r="CS1308" s="185">
        <v>0</v>
      </c>
      <c r="CT1308" s="185">
        <v>0</v>
      </c>
      <c r="CU1308" s="185">
        <v>0</v>
      </c>
      <c r="CV1308" s="185">
        <v>0</v>
      </c>
      <c r="CW1308" s="185">
        <v>1319388</v>
      </c>
      <c r="CX1308" s="185">
        <v>564419</v>
      </c>
      <c r="CY1308" s="185">
        <v>754969</v>
      </c>
      <c r="CZ1308" s="185" t="s">
        <v>8035</v>
      </c>
      <c r="DA1308" s="185">
        <v>109949</v>
      </c>
      <c r="DB1308" s="185">
        <v>97700</v>
      </c>
      <c r="DC1308" s="185">
        <v>138000</v>
      </c>
      <c r="DD1308" s="185">
        <v>1217000</v>
      </c>
      <c r="DE1308" s="185">
        <v>48700</v>
      </c>
      <c r="DF1308" s="185">
        <v>24300</v>
      </c>
      <c r="DG1308" s="185">
        <v>36500</v>
      </c>
      <c r="DH1308" s="185">
        <v>65969</v>
      </c>
      <c r="DI1308" s="185">
        <v>30</v>
      </c>
      <c r="DJ1308" s="185">
        <v>0</v>
      </c>
      <c r="DK1308" s="185">
        <v>0</v>
      </c>
      <c r="DL1308" s="185">
        <v>0</v>
      </c>
      <c r="DM1308" s="187">
        <v>44208</v>
      </c>
      <c r="DN1308" s="187">
        <v>44228</v>
      </c>
      <c r="DO1308" s="185">
        <v>0</v>
      </c>
      <c r="DP1308" s="185">
        <v>46000</v>
      </c>
      <c r="DQ1308" s="185">
        <v>0</v>
      </c>
      <c r="DR1308" s="185" t="s">
        <v>2026</v>
      </c>
      <c r="DS1308" s="185" t="s">
        <v>1903</v>
      </c>
      <c r="DT1308" s="185">
        <v>46000</v>
      </c>
      <c r="DV1308" s="185" t="s">
        <v>2148</v>
      </c>
      <c r="DW1308" s="185">
        <v>1150000</v>
      </c>
      <c r="DX1308" s="185" t="s">
        <v>1896</v>
      </c>
    </row>
    <row r="1309" spans="1:128" x14ac:dyDescent="0.25">
      <c r="A1309" s="185">
        <v>30</v>
      </c>
      <c r="B1309" s="185">
        <v>3082000</v>
      </c>
      <c r="D1309" s="230">
        <v>2.436E-2</v>
      </c>
      <c r="E1309" s="185">
        <v>75078</v>
      </c>
      <c r="F1309" s="185">
        <v>92275870</v>
      </c>
      <c r="I1309" s="185">
        <v>3171807</v>
      </c>
      <c r="J1309" s="185">
        <v>1078671</v>
      </c>
      <c r="L1309" s="185">
        <v>3578577</v>
      </c>
      <c r="M1309" s="185" t="s">
        <v>2009</v>
      </c>
      <c r="N1309" s="185" t="s">
        <v>1962</v>
      </c>
      <c r="R1309" s="185" t="s">
        <v>1879</v>
      </c>
      <c r="S1309" s="185" t="s">
        <v>454</v>
      </c>
      <c r="T1309" s="185" t="s">
        <v>273</v>
      </c>
      <c r="U1309" s="185" t="s">
        <v>682</v>
      </c>
      <c r="V1309" s="185" t="s">
        <v>2012</v>
      </c>
      <c r="W1309" s="185" t="s">
        <v>1285</v>
      </c>
      <c r="X1309" s="185" t="s">
        <v>2013</v>
      </c>
      <c r="Y1309" s="185" t="s">
        <v>1881</v>
      </c>
      <c r="Z1309" s="185" t="s">
        <v>2139</v>
      </c>
      <c r="AA1309" s="185" t="s">
        <v>1883</v>
      </c>
      <c r="AB1309" s="185" t="s">
        <v>1923</v>
      </c>
      <c r="AC1309" s="185" t="s">
        <v>6373</v>
      </c>
      <c r="AD1309" s="185" t="s">
        <v>2141</v>
      </c>
      <c r="AE1309" s="185" t="s">
        <v>1887</v>
      </c>
      <c r="AF1309" s="185" t="s">
        <v>1888</v>
      </c>
      <c r="AG1309" s="185" t="s">
        <v>1889</v>
      </c>
      <c r="AH1309" s="185" t="s">
        <v>1883</v>
      </c>
      <c r="AI1309" s="185" t="s">
        <v>1890</v>
      </c>
      <c r="AK1309" s="185" t="s">
        <v>2305</v>
      </c>
      <c r="AL1309" s="185" t="s">
        <v>4554</v>
      </c>
      <c r="AM1309" s="185" t="s">
        <v>5916</v>
      </c>
      <c r="AN1309" s="185" t="s">
        <v>2067</v>
      </c>
      <c r="AO1309" s="185" t="s">
        <v>1978</v>
      </c>
      <c r="AP1309" s="185" t="s">
        <v>1896</v>
      </c>
      <c r="AQ1309" s="185" t="s">
        <v>2012</v>
      </c>
      <c r="AR1309" s="185" t="s">
        <v>2285</v>
      </c>
      <c r="AS1309" s="185">
        <v>3081918</v>
      </c>
      <c r="AT1309" s="185" t="s">
        <v>2285</v>
      </c>
      <c r="AV1309" s="185" t="s">
        <v>1920</v>
      </c>
      <c r="AW1309" s="185">
        <v>3081918</v>
      </c>
      <c r="AX1309" s="185">
        <v>0</v>
      </c>
      <c r="AY1309" s="185" t="s">
        <v>1968</v>
      </c>
      <c r="AZ1309" s="186">
        <v>0</v>
      </c>
      <c r="BA1309" s="231">
        <v>8</v>
      </c>
      <c r="BB1309" s="185">
        <v>0</v>
      </c>
      <c r="BD1309" s="187">
        <v>24759</v>
      </c>
      <c r="BE1309" s="187">
        <v>42312</v>
      </c>
      <c r="BF1309" s="187">
        <v>42898</v>
      </c>
      <c r="BH1309" s="187">
        <v>43144</v>
      </c>
      <c r="BI1309" s="187">
        <v>43508</v>
      </c>
      <c r="BO1309" s="185" t="s">
        <v>1969</v>
      </c>
      <c r="BR1309" s="185" t="s">
        <v>1970</v>
      </c>
      <c r="BV1309" s="185" t="s">
        <v>1901</v>
      </c>
      <c r="BW1309" s="185" t="s">
        <v>1926</v>
      </c>
      <c r="BX1309" s="185" t="s">
        <v>1902</v>
      </c>
      <c r="BY1309" s="187">
        <v>44240</v>
      </c>
      <c r="BZ1309" s="187">
        <v>44240</v>
      </c>
      <c r="CA1309" s="185">
        <v>0</v>
      </c>
      <c r="CB1309" s="185">
        <v>3081918</v>
      </c>
      <c r="CC1309" s="185">
        <v>0</v>
      </c>
      <c r="CD1309" s="185">
        <v>0</v>
      </c>
      <c r="CE1309" s="185">
        <v>0</v>
      </c>
      <c r="CF1309" s="185">
        <v>0</v>
      </c>
      <c r="CG1309" s="185">
        <v>0</v>
      </c>
      <c r="CH1309" s="185">
        <v>0</v>
      </c>
      <c r="CI1309" s="185">
        <v>0</v>
      </c>
      <c r="CK1309" s="185">
        <v>0</v>
      </c>
      <c r="CL1309" s="185">
        <v>0</v>
      </c>
      <c r="CM1309" s="185">
        <v>0</v>
      </c>
      <c r="CN1309" s="185">
        <v>0</v>
      </c>
      <c r="CO1309" s="185">
        <v>0</v>
      </c>
      <c r="CP1309" s="185">
        <v>0</v>
      </c>
      <c r="CQ1309" s="185">
        <v>246553</v>
      </c>
      <c r="CR1309" s="185">
        <v>0</v>
      </c>
      <c r="CS1309" s="185">
        <v>0</v>
      </c>
      <c r="CT1309" s="185">
        <v>0</v>
      </c>
      <c r="CU1309" s="185">
        <v>0</v>
      </c>
      <c r="CV1309" s="185">
        <v>0</v>
      </c>
      <c r="CW1309" s="185">
        <v>3328471</v>
      </c>
      <c r="CX1309" s="185">
        <v>431515</v>
      </c>
      <c r="CY1309" s="185">
        <v>2896956</v>
      </c>
      <c r="CZ1309" s="185" t="s">
        <v>8035</v>
      </c>
      <c r="DA1309" s="185">
        <v>277373</v>
      </c>
      <c r="DB1309" s="185">
        <v>262000</v>
      </c>
      <c r="DC1309" s="185">
        <v>369800</v>
      </c>
      <c r="DD1309" s="185">
        <v>3328000</v>
      </c>
      <c r="DE1309" s="185">
        <v>133100</v>
      </c>
      <c r="DF1309" s="185">
        <v>66600</v>
      </c>
      <c r="DG1309" s="185">
        <v>99800</v>
      </c>
      <c r="DH1309" s="185">
        <v>0</v>
      </c>
      <c r="DI1309" s="185">
        <v>30</v>
      </c>
      <c r="DJ1309" s="185">
        <v>0</v>
      </c>
      <c r="DK1309" s="185">
        <v>0</v>
      </c>
      <c r="DL1309" s="185">
        <v>0</v>
      </c>
      <c r="DM1309" s="187">
        <v>44200</v>
      </c>
      <c r="DN1309" s="187">
        <v>44221</v>
      </c>
      <c r="DO1309" s="185">
        <v>0</v>
      </c>
      <c r="DP1309" s="185">
        <v>123300</v>
      </c>
      <c r="DQ1309" s="185">
        <v>0</v>
      </c>
      <c r="DR1309" s="185" t="s">
        <v>2026</v>
      </c>
      <c r="DS1309" s="185" t="s">
        <v>1903</v>
      </c>
      <c r="DT1309" s="185">
        <v>123300</v>
      </c>
      <c r="DV1309" s="185" t="s">
        <v>2148</v>
      </c>
      <c r="DW1309" s="185">
        <v>3082000</v>
      </c>
      <c r="DX1309" s="185" t="s">
        <v>1896</v>
      </c>
    </row>
    <row r="1310" spans="1:128" x14ac:dyDescent="0.25">
      <c r="A1310" s="185">
        <v>30</v>
      </c>
      <c r="B1310" s="185">
        <v>3212000</v>
      </c>
      <c r="D1310" s="230">
        <v>2.436E-2</v>
      </c>
      <c r="E1310" s="185">
        <v>78244</v>
      </c>
      <c r="F1310" s="185">
        <v>92497539</v>
      </c>
      <c r="I1310" s="185">
        <v>3305347</v>
      </c>
      <c r="J1310" s="185">
        <v>1124086</v>
      </c>
      <c r="L1310" s="185">
        <v>3580793</v>
      </c>
      <c r="M1310" s="185" t="s">
        <v>2009</v>
      </c>
      <c r="N1310" s="185" t="s">
        <v>1313</v>
      </c>
      <c r="R1310" s="185" t="s">
        <v>1879</v>
      </c>
      <c r="S1310" s="185" t="s">
        <v>454</v>
      </c>
      <c r="T1310" s="185" t="s">
        <v>273</v>
      </c>
      <c r="U1310" s="185" t="s">
        <v>682</v>
      </c>
      <c r="V1310" s="185" t="s">
        <v>2012</v>
      </c>
      <c r="W1310" s="185" t="s">
        <v>276</v>
      </c>
      <c r="X1310" s="185" t="s">
        <v>1999</v>
      </c>
      <c r="Y1310" s="185" t="s">
        <v>1881</v>
      </c>
      <c r="Z1310" s="185" t="s">
        <v>2139</v>
      </c>
      <c r="AA1310" s="185" t="s">
        <v>1883</v>
      </c>
      <c r="AB1310" s="185" t="s">
        <v>1923</v>
      </c>
      <c r="AC1310" s="185" t="s">
        <v>6374</v>
      </c>
      <c r="AD1310" s="185" t="s">
        <v>2141</v>
      </c>
      <c r="AE1310" s="185" t="s">
        <v>1887</v>
      </c>
      <c r="AF1310" s="185" t="s">
        <v>1888</v>
      </c>
      <c r="AG1310" s="185" t="s">
        <v>1889</v>
      </c>
      <c r="AH1310" s="185" t="s">
        <v>1883</v>
      </c>
      <c r="AI1310" s="185" t="s">
        <v>1890</v>
      </c>
      <c r="AK1310" s="185" t="s">
        <v>4317</v>
      </c>
      <c r="AL1310" s="185" t="s">
        <v>1990</v>
      </c>
      <c r="AM1310" s="185" t="s">
        <v>6375</v>
      </c>
      <c r="AN1310" s="185" t="s">
        <v>1917</v>
      </c>
      <c r="AO1310" s="185" t="s">
        <v>2146</v>
      </c>
      <c r="AP1310" s="185" t="s">
        <v>1896</v>
      </c>
      <c r="AQ1310" s="185" t="s">
        <v>2012</v>
      </c>
      <c r="AR1310" s="185" t="s">
        <v>2217</v>
      </c>
      <c r="AS1310" s="185">
        <v>3211673</v>
      </c>
      <c r="AT1310" s="185" t="s">
        <v>2217</v>
      </c>
      <c r="AV1310" s="185" t="s">
        <v>1920</v>
      </c>
      <c r="AW1310" s="185">
        <v>3211673</v>
      </c>
      <c r="AX1310" s="185">
        <v>0</v>
      </c>
      <c r="AY1310" s="185" t="s">
        <v>2022</v>
      </c>
      <c r="AZ1310" s="186">
        <v>0</v>
      </c>
      <c r="BA1310" s="231">
        <v>8</v>
      </c>
      <c r="BB1310" s="185">
        <v>0</v>
      </c>
      <c r="BC1310" s="185" t="s">
        <v>1332</v>
      </c>
      <c r="BD1310" s="187">
        <v>20868</v>
      </c>
      <c r="BE1310" s="187">
        <v>38441</v>
      </c>
      <c r="BF1310" s="187">
        <v>42898</v>
      </c>
      <c r="BH1310" s="187">
        <v>43554</v>
      </c>
      <c r="BI1310" s="187">
        <v>43919</v>
      </c>
      <c r="BO1310" s="185" t="s">
        <v>2023</v>
      </c>
      <c r="BR1310" s="185" t="s">
        <v>2024</v>
      </c>
      <c r="BV1310" s="185" t="s">
        <v>1901</v>
      </c>
      <c r="BW1310" s="185" t="s">
        <v>1896</v>
      </c>
      <c r="BX1310" s="185" t="s">
        <v>1902</v>
      </c>
      <c r="BY1310" s="187">
        <v>43920</v>
      </c>
      <c r="BZ1310" s="187">
        <v>44285</v>
      </c>
      <c r="CA1310" s="185">
        <v>0</v>
      </c>
      <c r="CB1310" s="185">
        <v>3211673</v>
      </c>
      <c r="CC1310" s="185">
        <v>0</v>
      </c>
      <c r="CD1310" s="185">
        <v>0</v>
      </c>
      <c r="CE1310" s="185">
        <v>0</v>
      </c>
      <c r="CF1310" s="185">
        <v>0</v>
      </c>
      <c r="CG1310" s="185">
        <v>0</v>
      </c>
      <c r="CH1310" s="185">
        <v>0</v>
      </c>
      <c r="CI1310" s="185">
        <v>0</v>
      </c>
      <c r="CK1310" s="185">
        <v>0</v>
      </c>
      <c r="CL1310" s="185">
        <v>0</v>
      </c>
      <c r="CM1310" s="185">
        <v>0</v>
      </c>
      <c r="CN1310" s="185">
        <v>0</v>
      </c>
      <c r="CO1310" s="185">
        <v>0</v>
      </c>
      <c r="CP1310" s="185">
        <v>0</v>
      </c>
      <c r="CQ1310" s="185">
        <v>256934</v>
      </c>
      <c r="CR1310" s="185">
        <v>0</v>
      </c>
      <c r="CS1310" s="185">
        <v>0</v>
      </c>
      <c r="CT1310" s="185">
        <v>0</v>
      </c>
      <c r="CU1310" s="185">
        <v>0</v>
      </c>
      <c r="CV1310" s="185">
        <v>0</v>
      </c>
      <c r="CW1310" s="185">
        <v>3468607</v>
      </c>
      <c r="CX1310" s="185">
        <v>2212669</v>
      </c>
      <c r="CY1310" s="185">
        <v>1255938</v>
      </c>
      <c r="CZ1310" s="185" t="s">
        <v>8035</v>
      </c>
      <c r="DA1310" s="185">
        <v>289051</v>
      </c>
      <c r="DB1310" s="185">
        <v>273000</v>
      </c>
      <c r="DC1310" s="185">
        <v>385400</v>
      </c>
      <c r="DD1310" s="185">
        <v>3469000</v>
      </c>
      <c r="DE1310" s="185">
        <v>138800</v>
      </c>
      <c r="DF1310" s="185">
        <v>69400</v>
      </c>
      <c r="DG1310" s="185">
        <v>104100</v>
      </c>
      <c r="DH1310" s="185">
        <v>160584</v>
      </c>
      <c r="DI1310" s="185">
        <v>30</v>
      </c>
      <c r="DJ1310" s="185">
        <v>0</v>
      </c>
      <c r="DK1310" s="185">
        <v>0</v>
      </c>
      <c r="DL1310" s="185">
        <v>0</v>
      </c>
      <c r="DM1310" s="187">
        <v>44229</v>
      </c>
      <c r="DN1310" s="187">
        <v>44249</v>
      </c>
      <c r="DO1310" s="185">
        <v>0</v>
      </c>
      <c r="DP1310" s="185">
        <v>128500</v>
      </c>
      <c r="DQ1310" s="185">
        <v>0</v>
      </c>
      <c r="DR1310" s="185" t="s">
        <v>2009</v>
      </c>
      <c r="DS1310" s="185" t="s">
        <v>1903</v>
      </c>
      <c r="DT1310" s="185">
        <v>128500</v>
      </c>
      <c r="DV1310" s="185" t="s">
        <v>2148</v>
      </c>
      <c r="DW1310" s="185">
        <v>3212000</v>
      </c>
      <c r="DX1310" s="185" t="s">
        <v>1896</v>
      </c>
    </row>
    <row r="1311" spans="1:128" x14ac:dyDescent="0.25">
      <c r="A1311" s="185">
        <v>30</v>
      </c>
      <c r="B1311" s="185">
        <v>1365000</v>
      </c>
      <c r="D1311" s="230">
        <v>2.436E-2</v>
      </c>
      <c r="E1311" s="185">
        <v>33251</v>
      </c>
      <c r="F1311" s="185">
        <v>92503313</v>
      </c>
      <c r="I1311" s="185">
        <v>1590659</v>
      </c>
      <c r="J1311" s="185">
        <v>682420</v>
      </c>
      <c r="L1311" s="185">
        <v>1794388</v>
      </c>
      <c r="M1311" s="185" t="s">
        <v>2390</v>
      </c>
      <c r="N1311" s="185" t="s">
        <v>2149</v>
      </c>
      <c r="R1311" s="185" t="s">
        <v>1879</v>
      </c>
      <c r="S1311" s="185" t="s">
        <v>289</v>
      </c>
      <c r="T1311" s="185" t="s">
        <v>292</v>
      </c>
      <c r="U1311" s="185" t="s">
        <v>682</v>
      </c>
      <c r="V1311" s="185" t="s">
        <v>1949</v>
      </c>
      <c r="W1311" s="185" t="s">
        <v>297</v>
      </c>
      <c r="X1311" s="185" t="s">
        <v>1880</v>
      </c>
      <c r="Y1311" s="185" t="s">
        <v>1987</v>
      </c>
      <c r="Z1311" s="185" t="s">
        <v>2391</v>
      </c>
      <c r="AA1311" s="185" t="s">
        <v>1883</v>
      </c>
      <c r="AB1311" s="185" t="s">
        <v>1884</v>
      </c>
      <c r="AC1311" s="185" t="s">
        <v>6376</v>
      </c>
      <c r="AD1311" s="185" t="s">
        <v>2390</v>
      </c>
      <c r="AE1311" s="185" t="s">
        <v>1887</v>
      </c>
      <c r="AF1311" s="185" t="s">
        <v>1888</v>
      </c>
      <c r="AG1311" s="185" t="s">
        <v>1889</v>
      </c>
      <c r="AH1311" s="185" t="s">
        <v>1883</v>
      </c>
      <c r="AI1311" s="185" t="s">
        <v>1890</v>
      </c>
      <c r="AJ1311" s="185" t="s">
        <v>1913</v>
      </c>
      <c r="AK1311" s="185" t="s">
        <v>2169</v>
      </c>
      <c r="AL1311" s="185" t="s">
        <v>2159</v>
      </c>
      <c r="AM1311" s="185" t="s">
        <v>6377</v>
      </c>
      <c r="AN1311" s="185" t="s">
        <v>2714</v>
      </c>
      <c r="AO1311" s="185" t="s">
        <v>2109</v>
      </c>
      <c r="AP1311" s="185" t="s">
        <v>1896</v>
      </c>
      <c r="AQ1311" s="185" t="s">
        <v>1949</v>
      </c>
      <c r="AR1311" s="185" t="s">
        <v>1957</v>
      </c>
      <c r="AS1311" s="185">
        <v>1364839</v>
      </c>
      <c r="AT1311" s="185" t="s">
        <v>1957</v>
      </c>
      <c r="AV1311" s="185" t="s">
        <v>1920</v>
      </c>
      <c r="AW1311" s="185">
        <v>1364839</v>
      </c>
      <c r="AX1311" s="185">
        <v>0</v>
      </c>
      <c r="AY1311" s="185" t="s">
        <v>2155</v>
      </c>
      <c r="AZ1311" s="186">
        <v>0</v>
      </c>
      <c r="BA1311" s="231">
        <v>20</v>
      </c>
      <c r="BB1311" s="185">
        <v>0</v>
      </c>
      <c r="BC1311" s="185" t="s">
        <v>1332</v>
      </c>
      <c r="BD1311" s="187">
        <v>23315</v>
      </c>
      <c r="BE1311" s="187">
        <v>32342</v>
      </c>
      <c r="BF1311" s="187">
        <v>39805</v>
      </c>
      <c r="BH1311" s="187">
        <v>43299</v>
      </c>
      <c r="BI1311" s="187">
        <v>43663</v>
      </c>
      <c r="BJ1311" s="185" t="s">
        <v>6378</v>
      </c>
      <c r="BK1311" s="185" t="s">
        <v>1923</v>
      </c>
      <c r="BL1311" s="187">
        <v>33360</v>
      </c>
      <c r="BM1311" s="185" t="s">
        <v>1924</v>
      </c>
      <c r="BN1311" s="185" t="s">
        <v>1925</v>
      </c>
      <c r="BV1311" s="185" t="s">
        <v>1901</v>
      </c>
      <c r="BW1311" s="185" t="s">
        <v>1926</v>
      </c>
      <c r="BX1311" s="185" t="s">
        <v>1902</v>
      </c>
      <c r="BY1311" s="187">
        <v>43299</v>
      </c>
      <c r="BZ1311" s="187">
        <v>44029</v>
      </c>
      <c r="CA1311" s="185">
        <v>0</v>
      </c>
      <c r="CB1311" s="185">
        <v>1364839</v>
      </c>
      <c r="CC1311" s="185">
        <v>0</v>
      </c>
      <c r="CD1311" s="185">
        <v>102854</v>
      </c>
      <c r="CE1311" s="185">
        <v>0</v>
      </c>
      <c r="CF1311" s="185">
        <v>0</v>
      </c>
      <c r="CG1311" s="185">
        <v>0</v>
      </c>
      <c r="CH1311" s="185">
        <v>0</v>
      </c>
      <c r="CI1311" s="185">
        <v>0</v>
      </c>
      <c r="CK1311" s="185">
        <v>0</v>
      </c>
      <c r="CL1311" s="185">
        <v>0</v>
      </c>
      <c r="CM1311" s="185">
        <v>0</v>
      </c>
      <c r="CN1311" s="185">
        <v>0</v>
      </c>
      <c r="CO1311" s="185">
        <v>0</v>
      </c>
      <c r="CP1311" s="185">
        <v>66098</v>
      </c>
      <c r="CQ1311" s="185">
        <v>272968</v>
      </c>
      <c r="CR1311" s="185">
        <v>0</v>
      </c>
      <c r="CS1311" s="185">
        <v>0</v>
      </c>
      <c r="CT1311" s="185">
        <v>0</v>
      </c>
      <c r="CU1311" s="185">
        <v>0</v>
      </c>
      <c r="CV1311" s="185">
        <v>0</v>
      </c>
      <c r="CW1311" s="185">
        <v>1806759</v>
      </c>
      <c r="CX1311" s="185">
        <v>821800</v>
      </c>
      <c r="CY1311" s="185">
        <v>984959</v>
      </c>
      <c r="CZ1311" s="185" t="s">
        <v>8035</v>
      </c>
      <c r="DA1311" s="185">
        <v>150563</v>
      </c>
      <c r="DB1311" s="185">
        <v>116000</v>
      </c>
      <c r="DC1311" s="185">
        <v>163800</v>
      </c>
      <c r="DD1311" s="185">
        <v>1704000</v>
      </c>
      <c r="DE1311" s="185">
        <v>68200</v>
      </c>
      <c r="DF1311" s="185">
        <v>34100</v>
      </c>
      <c r="DG1311" s="185">
        <v>51100</v>
      </c>
      <c r="DH1311" s="185">
        <v>76690</v>
      </c>
      <c r="DI1311" s="185">
        <v>30</v>
      </c>
      <c r="DJ1311" s="185">
        <v>0</v>
      </c>
      <c r="DK1311" s="185">
        <v>0</v>
      </c>
      <c r="DL1311" s="185">
        <v>0</v>
      </c>
      <c r="DM1311" s="187">
        <v>44211</v>
      </c>
      <c r="DN1311" s="187">
        <v>44231</v>
      </c>
      <c r="DO1311" s="185">
        <v>0</v>
      </c>
      <c r="DP1311" s="185">
        <v>54600</v>
      </c>
      <c r="DQ1311" s="185">
        <v>0</v>
      </c>
      <c r="DR1311" s="185" t="s">
        <v>1888</v>
      </c>
      <c r="DS1311" s="185" t="s">
        <v>1887</v>
      </c>
      <c r="DT1311" s="185">
        <v>54600</v>
      </c>
      <c r="DV1311" s="185" t="s">
        <v>2397</v>
      </c>
      <c r="DW1311" s="185">
        <v>1365000</v>
      </c>
      <c r="DX1311" s="185" t="s">
        <v>1896</v>
      </c>
    </row>
    <row r="1312" spans="1:128" x14ac:dyDescent="0.25">
      <c r="A1312" s="185">
        <v>30</v>
      </c>
      <c r="B1312" s="185">
        <v>1081000</v>
      </c>
      <c r="D1312" s="230">
        <v>2.436E-2</v>
      </c>
      <c r="E1312" s="185">
        <v>26333</v>
      </c>
      <c r="F1312" s="185">
        <v>92505756</v>
      </c>
      <c r="I1312" s="185">
        <v>1295460</v>
      </c>
      <c r="J1312" s="185">
        <v>540724</v>
      </c>
      <c r="L1312" s="185">
        <v>1461700</v>
      </c>
      <c r="M1312" s="185" t="s">
        <v>2009</v>
      </c>
      <c r="N1312" s="185" t="s">
        <v>2149</v>
      </c>
      <c r="R1312" s="185" t="s">
        <v>1879</v>
      </c>
      <c r="S1312" s="185" t="s">
        <v>454</v>
      </c>
      <c r="T1312" s="185" t="s">
        <v>273</v>
      </c>
      <c r="U1312" s="185" t="s">
        <v>682</v>
      </c>
      <c r="V1312" s="185" t="s">
        <v>1949</v>
      </c>
      <c r="W1312" s="185" t="s">
        <v>69</v>
      </c>
      <c r="X1312" s="185" t="s">
        <v>2138</v>
      </c>
      <c r="Y1312" s="185" t="s">
        <v>1908</v>
      </c>
      <c r="Z1312" s="185" t="s">
        <v>2139</v>
      </c>
      <c r="AA1312" s="185" t="s">
        <v>1883</v>
      </c>
      <c r="AB1312" s="185" t="s">
        <v>1923</v>
      </c>
      <c r="AC1312" s="185" t="s">
        <v>6379</v>
      </c>
      <c r="AD1312" s="185" t="s">
        <v>2141</v>
      </c>
      <c r="AE1312" s="185" t="s">
        <v>1887</v>
      </c>
      <c r="AF1312" s="185" t="s">
        <v>1888</v>
      </c>
      <c r="AG1312" s="185" t="s">
        <v>1889</v>
      </c>
      <c r="AH1312" s="185" t="s">
        <v>1883</v>
      </c>
      <c r="AI1312" s="185" t="s">
        <v>1890</v>
      </c>
      <c r="AJ1312" s="185" t="s">
        <v>1913</v>
      </c>
      <c r="AK1312" s="185" t="s">
        <v>2589</v>
      </c>
      <c r="AL1312" s="185" t="s">
        <v>2647</v>
      </c>
      <c r="AM1312" s="185" t="s">
        <v>4133</v>
      </c>
      <c r="AN1312" s="185" t="s">
        <v>2039</v>
      </c>
      <c r="AO1312" s="185" t="s">
        <v>2171</v>
      </c>
      <c r="AP1312" s="185" t="s">
        <v>1896</v>
      </c>
      <c r="AQ1312" s="185" t="s">
        <v>1949</v>
      </c>
      <c r="AR1312" s="185" t="s">
        <v>2782</v>
      </c>
      <c r="AS1312" s="185">
        <v>1081448</v>
      </c>
      <c r="AT1312" s="185" t="s">
        <v>2782</v>
      </c>
      <c r="AV1312" s="185" t="s">
        <v>1920</v>
      </c>
      <c r="AW1312" s="185">
        <v>1081448</v>
      </c>
      <c r="AX1312" s="185">
        <v>0</v>
      </c>
      <c r="AY1312" s="185" t="s">
        <v>2155</v>
      </c>
      <c r="AZ1312" s="186">
        <v>0</v>
      </c>
      <c r="BA1312" s="231">
        <v>8</v>
      </c>
      <c r="BB1312" s="185">
        <v>0</v>
      </c>
      <c r="BC1312" s="185" t="s">
        <v>1332</v>
      </c>
      <c r="BD1312" s="187">
        <v>23780</v>
      </c>
      <c r="BE1312" s="187">
        <v>32076</v>
      </c>
      <c r="BF1312" s="187">
        <v>39805</v>
      </c>
      <c r="BH1312" s="187">
        <v>43764</v>
      </c>
      <c r="BI1312" s="187">
        <v>44129</v>
      </c>
      <c r="BJ1312" s="185" t="s">
        <v>5824</v>
      </c>
      <c r="BK1312" s="185" t="s">
        <v>1923</v>
      </c>
      <c r="BL1312" s="187">
        <v>32702</v>
      </c>
      <c r="BM1312" s="185" t="s">
        <v>1924</v>
      </c>
      <c r="BN1312" s="185" t="s">
        <v>1925</v>
      </c>
      <c r="BV1312" s="185" t="s">
        <v>1901</v>
      </c>
      <c r="BW1312" s="185" t="s">
        <v>1926</v>
      </c>
      <c r="BX1312" s="185" t="s">
        <v>1902</v>
      </c>
      <c r="BY1312" s="187">
        <v>43034</v>
      </c>
      <c r="BZ1312" s="187">
        <v>44130</v>
      </c>
      <c r="CA1312" s="185">
        <v>0</v>
      </c>
      <c r="CB1312" s="185">
        <v>1081448</v>
      </c>
      <c r="CC1312" s="185">
        <v>0</v>
      </c>
      <c r="CD1312" s="185">
        <v>102854</v>
      </c>
      <c r="CE1312" s="185">
        <v>0</v>
      </c>
      <c r="CF1312" s="185">
        <v>0</v>
      </c>
      <c r="CG1312" s="185">
        <v>0</v>
      </c>
      <c r="CH1312" s="185">
        <v>0</v>
      </c>
      <c r="CI1312" s="185">
        <v>0</v>
      </c>
      <c r="CK1312" s="185">
        <v>0</v>
      </c>
      <c r="CL1312" s="185">
        <v>0</v>
      </c>
      <c r="CM1312" s="185">
        <v>0</v>
      </c>
      <c r="CN1312" s="185">
        <v>0</v>
      </c>
      <c r="CO1312" s="185">
        <v>0</v>
      </c>
      <c r="CP1312" s="185">
        <v>66098</v>
      </c>
      <c r="CQ1312" s="185">
        <v>86516</v>
      </c>
      <c r="CR1312" s="185">
        <v>0</v>
      </c>
      <c r="CS1312" s="185">
        <v>0</v>
      </c>
      <c r="CT1312" s="185">
        <v>0</v>
      </c>
      <c r="CU1312" s="185">
        <v>0</v>
      </c>
      <c r="CV1312" s="185">
        <v>0</v>
      </c>
      <c r="CW1312" s="185">
        <v>1336916</v>
      </c>
      <c r="CX1312" s="185">
        <v>691746</v>
      </c>
      <c r="CY1312" s="185">
        <v>645170</v>
      </c>
      <c r="CZ1312" s="185" t="s">
        <v>8035</v>
      </c>
      <c r="DA1312" s="185">
        <v>111410</v>
      </c>
      <c r="DB1312" s="185">
        <v>91900</v>
      </c>
      <c r="DC1312" s="185">
        <v>129700</v>
      </c>
      <c r="DD1312" s="185">
        <v>1234000</v>
      </c>
      <c r="DE1312" s="185">
        <v>49400</v>
      </c>
      <c r="DF1312" s="185">
        <v>24700</v>
      </c>
      <c r="DG1312" s="185">
        <v>37000</v>
      </c>
      <c r="DH1312" s="185">
        <v>62520</v>
      </c>
      <c r="DI1312" s="185">
        <v>30</v>
      </c>
      <c r="DJ1312" s="185">
        <v>0</v>
      </c>
      <c r="DK1312" s="185">
        <v>0</v>
      </c>
      <c r="DL1312" s="185">
        <v>0</v>
      </c>
      <c r="DM1312" s="187">
        <v>44138</v>
      </c>
      <c r="DN1312" s="187">
        <v>44159</v>
      </c>
      <c r="DO1312" s="185">
        <v>0</v>
      </c>
      <c r="DP1312" s="185">
        <v>43200</v>
      </c>
      <c r="DQ1312" s="185">
        <v>0</v>
      </c>
      <c r="DR1312" s="185" t="s">
        <v>1946</v>
      </c>
      <c r="DS1312" s="185" t="s">
        <v>1889</v>
      </c>
      <c r="DT1312" s="185">
        <v>43200</v>
      </c>
      <c r="DV1312" s="185" t="s">
        <v>2148</v>
      </c>
      <c r="DW1312" s="185">
        <v>1081000</v>
      </c>
      <c r="DX1312" s="185" t="s">
        <v>1896</v>
      </c>
    </row>
    <row r="1313" spans="1:128" x14ac:dyDescent="0.25">
      <c r="A1313" s="185">
        <v>30</v>
      </c>
      <c r="B1313" s="185">
        <v>2213000</v>
      </c>
      <c r="D1313" s="230">
        <v>2.436E-2</v>
      </c>
      <c r="E1313" s="185">
        <v>53909</v>
      </c>
      <c r="F1313" s="185">
        <v>92506598</v>
      </c>
      <c r="I1313" s="185">
        <v>1705883</v>
      </c>
      <c r="J1313" s="185">
        <v>737727</v>
      </c>
      <c r="L1313" s="185">
        <v>1847790</v>
      </c>
      <c r="M1313" s="185" t="s">
        <v>2009</v>
      </c>
      <c r="N1313" s="185" t="s">
        <v>1878</v>
      </c>
      <c r="R1313" s="185" t="s">
        <v>1879</v>
      </c>
      <c r="S1313" s="185" t="s">
        <v>454</v>
      </c>
      <c r="T1313" s="185" t="s">
        <v>277</v>
      </c>
      <c r="U1313" s="185" t="s">
        <v>682</v>
      </c>
      <c r="V1313" s="185" t="s">
        <v>1272</v>
      </c>
      <c r="W1313" s="185" t="s">
        <v>7670</v>
      </c>
      <c r="X1313" s="185" t="s">
        <v>1880</v>
      </c>
      <c r="Y1313" s="185" t="s">
        <v>1908</v>
      </c>
      <c r="Z1313" s="185" t="s">
        <v>2139</v>
      </c>
      <c r="AA1313" s="185" t="s">
        <v>1883</v>
      </c>
      <c r="AB1313" s="185" t="s">
        <v>1923</v>
      </c>
      <c r="AC1313" s="185" t="s">
        <v>6380</v>
      </c>
      <c r="AD1313" s="185" t="s">
        <v>2633</v>
      </c>
      <c r="AE1313" s="185" t="s">
        <v>1887</v>
      </c>
      <c r="AF1313" s="185" t="s">
        <v>1888</v>
      </c>
      <c r="AG1313" s="185" t="s">
        <v>1889</v>
      </c>
      <c r="AH1313" s="185" t="s">
        <v>1883</v>
      </c>
      <c r="AI1313" s="185" t="s">
        <v>1890</v>
      </c>
      <c r="AK1313" s="185" t="s">
        <v>6381</v>
      </c>
      <c r="AL1313" s="185" t="s">
        <v>2169</v>
      </c>
      <c r="AM1313" s="185" t="s">
        <v>6382</v>
      </c>
      <c r="AN1313" s="185" t="s">
        <v>3975</v>
      </c>
      <c r="AO1313" s="185" t="s">
        <v>2190</v>
      </c>
      <c r="AP1313" s="185" t="s">
        <v>1896</v>
      </c>
      <c r="AQ1313" s="185" t="s">
        <v>1272</v>
      </c>
      <c r="AR1313" s="185" t="s">
        <v>1942</v>
      </c>
      <c r="AS1313" s="185">
        <v>1475454</v>
      </c>
      <c r="AT1313" s="185" t="s">
        <v>1942</v>
      </c>
      <c r="AV1313" s="185" t="s">
        <v>1920</v>
      </c>
      <c r="AW1313" s="185">
        <v>1475454</v>
      </c>
      <c r="AX1313" s="185">
        <v>0</v>
      </c>
      <c r="AY1313" s="185" t="s">
        <v>1899</v>
      </c>
      <c r="AZ1313" s="186">
        <v>0</v>
      </c>
      <c r="BA1313" s="231">
        <v>8</v>
      </c>
      <c r="BB1313" s="185">
        <v>0</v>
      </c>
      <c r="BD1313" s="187">
        <v>23123</v>
      </c>
      <c r="BE1313" s="187">
        <v>42902</v>
      </c>
      <c r="BF1313" s="187">
        <v>42902</v>
      </c>
      <c r="BH1313" s="187">
        <v>43632</v>
      </c>
      <c r="BI1313" s="187">
        <v>43997</v>
      </c>
      <c r="BM1313" s="185" t="s">
        <v>1900</v>
      </c>
      <c r="BN1313" s="185" t="s">
        <v>1275</v>
      </c>
      <c r="BV1313" s="185" t="s">
        <v>1901</v>
      </c>
      <c r="BW1313" s="185" t="s">
        <v>1896</v>
      </c>
      <c r="BX1313" s="185" t="s">
        <v>1902</v>
      </c>
      <c r="BY1313" s="187">
        <v>42902</v>
      </c>
      <c r="BZ1313" s="187">
        <v>44363</v>
      </c>
      <c r="CA1313" s="185">
        <v>0</v>
      </c>
      <c r="CB1313" s="185">
        <v>1475454</v>
      </c>
      <c r="CC1313" s="185">
        <v>0</v>
      </c>
      <c r="CD1313" s="185">
        <v>102854</v>
      </c>
      <c r="CE1313" s="185">
        <v>0</v>
      </c>
      <c r="CF1313" s="185">
        <v>0</v>
      </c>
      <c r="CG1313" s="185">
        <v>0</v>
      </c>
      <c r="CH1313" s="185">
        <v>737727</v>
      </c>
      <c r="CI1313" s="185">
        <v>0</v>
      </c>
      <c r="CK1313" s="185">
        <v>0</v>
      </c>
      <c r="CL1313" s="185">
        <v>0</v>
      </c>
      <c r="CM1313" s="185">
        <v>0</v>
      </c>
      <c r="CN1313" s="185">
        <v>0</v>
      </c>
      <c r="CO1313" s="185">
        <v>0</v>
      </c>
      <c r="CP1313" s="185">
        <v>66098</v>
      </c>
      <c r="CQ1313" s="185">
        <v>118036</v>
      </c>
      <c r="CR1313" s="185">
        <v>0</v>
      </c>
      <c r="CS1313" s="185">
        <v>0</v>
      </c>
      <c r="CT1313" s="185">
        <v>0</v>
      </c>
      <c r="CU1313" s="185">
        <v>0</v>
      </c>
      <c r="CV1313" s="185">
        <v>0</v>
      </c>
      <c r="CW1313" s="185">
        <v>2500169</v>
      </c>
      <c r="CX1313" s="185">
        <v>604997</v>
      </c>
      <c r="CY1313" s="185">
        <v>1895172</v>
      </c>
      <c r="CZ1313" s="185" t="s">
        <v>8035</v>
      </c>
      <c r="DA1313" s="185">
        <v>208347</v>
      </c>
      <c r="DB1313" s="185">
        <v>188100</v>
      </c>
      <c r="DC1313" s="185">
        <v>265600</v>
      </c>
      <c r="DD1313" s="185">
        <v>2397000</v>
      </c>
      <c r="DE1313" s="185">
        <v>95900</v>
      </c>
      <c r="DF1313" s="185">
        <v>47900</v>
      </c>
      <c r="DG1313" s="185">
        <v>71900</v>
      </c>
      <c r="DH1313" s="185">
        <v>0</v>
      </c>
      <c r="DI1313" s="185">
        <v>30</v>
      </c>
      <c r="DJ1313" s="185">
        <v>0</v>
      </c>
      <c r="DK1313" s="185">
        <v>0</v>
      </c>
      <c r="DL1313" s="185">
        <v>0</v>
      </c>
      <c r="DM1313" s="187">
        <v>44200</v>
      </c>
      <c r="DN1313" s="187">
        <v>44221</v>
      </c>
      <c r="DO1313" s="185">
        <v>0</v>
      </c>
      <c r="DP1313" s="185">
        <v>88500</v>
      </c>
      <c r="DQ1313" s="185">
        <v>0</v>
      </c>
      <c r="DR1313" s="185" t="s">
        <v>1888</v>
      </c>
      <c r="DS1313" s="185" t="s">
        <v>1889</v>
      </c>
      <c r="DT1313" s="185">
        <v>88500</v>
      </c>
      <c r="DV1313" s="185" t="s">
        <v>2148</v>
      </c>
      <c r="DW1313" s="185">
        <v>2213000</v>
      </c>
      <c r="DX1313" s="185" t="s">
        <v>1896</v>
      </c>
    </row>
    <row r="1314" spans="1:128" x14ac:dyDescent="0.25">
      <c r="A1314" s="185">
        <v>30</v>
      </c>
      <c r="B1314" s="185">
        <v>3082000</v>
      </c>
      <c r="D1314" s="230">
        <v>2.436E-2</v>
      </c>
      <c r="E1314" s="185">
        <v>75078</v>
      </c>
      <c r="F1314" s="185">
        <v>92510235</v>
      </c>
      <c r="I1314" s="185">
        <v>3171807</v>
      </c>
      <c r="J1314" s="185">
        <v>1078671</v>
      </c>
      <c r="L1314" s="185">
        <v>3579296</v>
      </c>
      <c r="M1314" s="185" t="s">
        <v>2009</v>
      </c>
      <c r="N1314" s="185" t="s">
        <v>3391</v>
      </c>
      <c r="R1314" s="185" t="s">
        <v>1879</v>
      </c>
      <c r="S1314" s="185" t="s">
        <v>454</v>
      </c>
      <c r="T1314" s="185" t="s">
        <v>273</v>
      </c>
      <c r="U1314" s="185" t="s">
        <v>682</v>
      </c>
      <c r="V1314" s="185" t="s">
        <v>2012</v>
      </c>
      <c r="W1314" s="185" t="s">
        <v>7302</v>
      </c>
      <c r="X1314" s="185" t="s">
        <v>1880</v>
      </c>
      <c r="Y1314" s="185" t="s">
        <v>1881</v>
      </c>
      <c r="Z1314" s="185" t="s">
        <v>2139</v>
      </c>
      <c r="AA1314" s="185" t="s">
        <v>1883</v>
      </c>
      <c r="AB1314" s="185" t="s">
        <v>1923</v>
      </c>
      <c r="AC1314" s="185" t="s">
        <v>6383</v>
      </c>
      <c r="AD1314" s="185" t="s">
        <v>2141</v>
      </c>
      <c r="AE1314" s="185" t="s">
        <v>1887</v>
      </c>
      <c r="AF1314" s="185" t="s">
        <v>1888</v>
      </c>
      <c r="AG1314" s="185" t="s">
        <v>1889</v>
      </c>
      <c r="AH1314" s="185" t="s">
        <v>1883</v>
      </c>
      <c r="AI1314" s="185" t="s">
        <v>1890</v>
      </c>
      <c r="AK1314" s="185" t="s">
        <v>6384</v>
      </c>
      <c r="AL1314" s="185" t="s">
        <v>6385</v>
      </c>
      <c r="AM1314" s="185" t="s">
        <v>6386</v>
      </c>
      <c r="AN1314" s="185" t="s">
        <v>6387</v>
      </c>
      <c r="AO1314" s="185" t="s">
        <v>2119</v>
      </c>
      <c r="AP1314" s="185" t="s">
        <v>1896</v>
      </c>
      <c r="AQ1314" s="185" t="s">
        <v>2012</v>
      </c>
      <c r="AR1314" s="185" t="s">
        <v>2285</v>
      </c>
      <c r="AS1314" s="185">
        <v>3081918</v>
      </c>
      <c r="AT1314" s="185" t="s">
        <v>2285</v>
      </c>
      <c r="AV1314" s="185" t="s">
        <v>1920</v>
      </c>
      <c r="AW1314" s="185">
        <v>3081918</v>
      </c>
      <c r="AX1314" s="185">
        <v>0</v>
      </c>
      <c r="AY1314" s="185" t="s">
        <v>3395</v>
      </c>
      <c r="AZ1314" s="186">
        <v>0</v>
      </c>
      <c r="BA1314" s="231">
        <v>8</v>
      </c>
      <c r="BB1314" s="185">
        <v>0</v>
      </c>
      <c r="BD1314" s="187">
        <v>25012</v>
      </c>
      <c r="BE1314" s="187">
        <v>42807</v>
      </c>
      <c r="BF1314" s="187">
        <v>42807</v>
      </c>
      <c r="BH1314" s="187">
        <v>43537</v>
      </c>
      <c r="BI1314" s="187">
        <v>43902</v>
      </c>
      <c r="BO1314" s="185" t="s">
        <v>3391</v>
      </c>
      <c r="BR1314" s="185" t="s">
        <v>3396</v>
      </c>
      <c r="BV1314" s="185" t="s">
        <v>1901</v>
      </c>
      <c r="BW1314" s="185" t="s">
        <v>1896</v>
      </c>
      <c r="BX1314" s="185" t="s">
        <v>1902</v>
      </c>
      <c r="BY1314" s="187">
        <v>42807</v>
      </c>
      <c r="BZ1314" s="187">
        <v>44268</v>
      </c>
      <c r="CA1314" s="185">
        <v>0</v>
      </c>
      <c r="CB1314" s="185">
        <v>3081918</v>
      </c>
      <c r="CC1314" s="185">
        <v>0</v>
      </c>
      <c r="CD1314" s="185">
        <v>0</v>
      </c>
      <c r="CE1314" s="185">
        <v>0</v>
      </c>
      <c r="CF1314" s="185">
        <v>0</v>
      </c>
      <c r="CG1314" s="185">
        <v>0</v>
      </c>
      <c r="CH1314" s="185">
        <v>0</v>
      </c>
      <c r="CI1314" s="185">
        <v>0</v>
      </c>
      <c r="CK1314" s="185">
        <v>0</v>
      </c>
      <c r="CL1314" s="185">
        <v>0</v>
      </c>
      <c r="CM1314" s="185">
        <v>0</v>
      </c>
      <c r="CN1314" s="185">
        <v>0</v>
      </c>
      <c r="CO1314" s="185">
        <v>0</v>
      </c>
      <c r="CP1314" s="185">
        <v>0</v>
      </c>
      <c r="CQ1314" s="185">
        <v>246553</v>
      </c>
      <c r="CR1314" s="185">
        <v>0</v>
      </c>
      <c r="CS1314" s="185">
        <v>0</v>
      </c>
      <c r="CT1314" s="185">
        <v>0</v>
      </c>
      <c r="CU1314" s="185">
        <v>0</v>
      </c>
      <c r="CV1314" s="185">
        <v>0</v>
      </c>
      <c r="CW1314" s="185">
        <v>3328471</v>
      </c>
      <c r="CX1314" s="185">
        <v>1466162</v>
      </c>
      <c r="CY1314" s="185">
        <v>1862309</v>
      </c>
      <c r="CZ1314" s="185" t="s">
        <v>8035</v>
      </c>
      <c r="DA1314" s="185">
        <v>277373</v>
      </c>
      <c r="DB1314" s="185">
        <v>262000</v>
      </c>
      <c r="DC1314" s="185">
        <v>369800</v>
      </c>
      <c r="DD1314" s="185">
        <v>3328000</v>
      </c>
      <c r="DE1314" s="185">
        <v>133100</v>
      </c>
      <c r="DF1314" s="185">
        <v>66600</v>
      </c>
      <c r="DG1314" s="185">
        <v>99800</v>
      </c>
      <c r="DH1314" s="185">
        <v>0</v>
      </c>
      <c r="DI1314" s="185">
        <v>30</v>
      </c>
      <c r="DJ1314" s="185">
        <v>0</v>
      </c>
      <c r="DK1314" s="185">
        <v>0</v>
      </c>
      <c r="DL1314" s="185">
        <v>0</v>
      </c>
      <c r="DM1314" s="187">
        <v>44197</v>
      </c>
      <c r="DN1314" s="187">
        <v>44217</v>
      </c>
      <c r="DO1314" s="185">
        <v>0</v>
      </c>
      <c r="DP1314" s="185">
        <v>123300</v>
      </c>
      <c r="DQ1314" s="185">
        <v>0</v>
      </c>
      <c r="DR1314" s="185" t="s">
        <v>1888</v>
      </c>
      <c r="DS1314" s="185" t="s">
        <v>1903</v>
      </c>
      <c r="DT1314" s="185">
        <v>123300</v>
      </c>
      <c r="DV1314" s="185" t="s">
        <v>2148</v>
      </c>
      <c r="DW1314" s="185">
        <v>3082000</v>
      </c>
      <c r="DX1314" s="185" t="s">
        <v>1896</v>
      </c>
    </row>
    <row r="1315" spans="1:128" x14ac:dyDescent="0.25">
      <c r="A1315" s="185">
        <v>30</v>
      </c>
      <c r="B1315" s="185">
        <v>1513000</v>
      </c>
      <c r="D1315" s="230">
        <v>4.3499999999999997E-2</v>
      </c>
      <c r="E1315" s="185">
        <v>65816</v>
      </c>
      <c r="F1315" s="185">
        <v>92516318</v>
      </c>
      <c r="I1315" s="185">
        <v>1744840</v>
      </c>
      <c r="J1315" s="185">
        <v>756426</v>
      </c>
      <c r="L1315" s="185">
        <v>1890243</v>
      </c>
      <c r="M1315" s="185" t="s">
        <v>1889</v>
      </c>
      <c r="N1315" s="185" t="s">
        <v>5924</v>
      </c>
      <c r="R1315" s="185" t="s">
        <v>1879</v>
      </c>
      <c r="S1315" s="185" t="s">
        <v>306</v>
      </c>
      <c r="T1315" s="185" t="s">
        <v>306</v>
      </c>
      <c r="U1315" s="185" t="s">
        <v>1753</v>
      </c>
      <c r="V1315" s="185" t="s">
        <v>293</v>
      </c>
      <c r="W1315" s="185" t="s">
        <v>1360</v>
      </c>
      <c r="X1315" s="185" t="s">
        <v>1880</v>
      </c>
      <c r="Y1315" s="185" t="s">
        <v>1881</v>
      </c>
      <c r="Z1315" s="185" t="s">
        <v>1909</v>
      </c>
      <c r="AA1315" s="185" t="s">
        <v>1883</v>
      </c>
      <c r="AB1315" s="185" t="s">
        <v>1883</v>
      </c>
      <c r="AC1315" s="185" t="s">
        <v>6388</v>
      </c>
      <c r="AD1315" s="185" t="s">
        <v>1989</v>
      </c>
      <c r="AE1315" s="185" t="s">
        <v>2074</v>
      </c>
      <c r="AF1315" s="185" t="s">
        <v>1889</v>
      </c>
      <c r="AG1315" s="185" t="s">
        <v>2026</v>
      </c>
      <c r="AH1315" s="185" t="s">
        <v>1912</v>
      </c>
      <c r="AI1315" s="185" t="s">
        <v>1890</v>
      </c>
      <c r="AK1315" s="185" t="s">
        <v>2986</v>
      </c>
      <c r="AL1315" s="185" t="s">
        <v>2973</v>
      </c>
      <c r="AM1315" s="185" t="s">
        <v>6389</v>
      </c>
      <c r="AN1315" s="185" t="s">
        <v>6390</v>
      </c>
      <c r="AO1315" s="185" t="s">
        <v>2183</v>
      </c>
      <c r="AP1315" s="185" t="s">
        <v>1896</v>
      </c>
      <c r="AQ1315" s="185" t="s">
        <v>293</v>
      </c>
      <c r="AR1315" s="185" t="s">
        <v>2265</v>
      </c>
      <c r="AS1315" s="185">
        <v>1512852</v>
      </c>
      <c r="AT1315" s="185" t="s">
        <v>2265</v>
      </c>
      <c r="AV1315" s="185" t="s">
        <v>1920</v>
      </c>
      <c r="AW1315" s="185">
        <v>1512852</v>
      </c>
      <c r="AX1315" s="185">
        <v>0</v>
      </c>
      <c r="AY1315" s="185" t="s">
        <v>5926</v>
      </c>
      <c r="AZ1315" s="186">
        <v>0</v>
      </c>
      <c r="BA1315" s="231">
        <v>0</v>
      </c>
      <c r="BB1315" s="185">
        <v>0</v>
      </c>
      <c r="BD1315" s="187">
        <v>26115</v>
      </c>
      <c r="BE1315" s="187">
        <v>42830</v>
      </c>
      <c r="BF1315" s="187">
        <v>42830</v>
      </c>
      <c r="BH1315" s="187">
        <v>43560</v>
      </c>
      <c r="BI1315" s="187">
        <v>43925</v>
      </c>
      <c r="BM1315" s="185" t="s">
        <v>1900</v>
      </c>
      <c r="BN1315" s="185" t="s">
        <v>1275</v>
      </c>
      <c r="BV1315" s="185" t="s">
        <v>1901</v>
      </c>
      <c r="BW1315" s="185" t="s">
        <v>1896</v>
      </c>
      <c r="BX1315" s="185" t="s">
        <v>1902</v>
      </c>
      <c r="BY1315" s="187">
        <v>42830</v>
      </c>
      <c r="BZ1315" s="187">
        <v>44291</v>
      </c>
      <c r="CA1315" s="185">
        <v>0</v>
      </c>
      <c r="CB1315" s="185">
        <v>1512852</v>
      </c>
      <c r="CC1315" s="185">
        <v>0</v>
      </c>
      <c r="CD1315" s="185">
        <v>102854</v>
      </c>
      <c r="CE1315" s="185">
        <v>0</v>
      </c>
      <c r="CF1315" s="185">
        <v>0</v>
      </c>
      <c r="CG1315" s="185">
        <v>0</v>
      </c>
      <c r="CH1315" s="185">
        <v>0</v>
      </c>
      <c r="CI1315" s="185">
        <v>0</v>
      </c>
      <c r="CK1315" s="185">
        <v>0</v>
      </c>
      <c r="CL1315" s="185">
        <v>0</v>
      </c>
      <c r="CM1315" s="185">
        <v>0</v>
      </c>
      <c r="CN1315" s="185">
        <v>0</v>
      </c>
      <c r="CO1315" s="185">
        <v>0</v>
      </c>
      <c r="CP1315" s="185">
        <v>66098</v>
      </c>
      <c r="CQ1315" s="185">
        <v>0</v>
      </c>
      <c r="CR1315" s="185">
        <v>0</v>
      </c>
      <c r="CS1315" s="185">
        <v>0</v>
      </c>
      <c r="CT1315" s="185">
        <v>0</v>
      </c>
      <c r="CU1315" s="185">
        <v>0</v>
      </c>
      <c r="CV1315" s="185">
        <v>0</v>
      </c>
      <c r="CW1315" s="185">
        <v>1681804</v>
      </c>
      <c r="CX1315" s="185">
        <v>836054</v>
      </c>
      <c r="CY1315" s="185">
        <v>845750</v>
      </c>
      <c r="CZ1315" s="185" t="s">
        <v>8035</v>
      </c>
      <c r="DA1315" s="185">
        <v>140150</v>
      </c>
      <c r="DB1315" s="185">
        <v>128600</v>
      </c>
      <c r="DC1315" s="185">
        <v>181600</v>
      </c>
      <c r="DD1315" s="185">
        <v>1579000</v>
      </c>
      <c r="DE1315" s="185">
        <v>63200</v>
      </c>
      <c r="DF1315" s="185">
        <v>31600</v>
      </c>
      <c r="DG1315" s="185">
        <v>47400</v>
      </c>
      <c r="DH1315" s="185">
        <v>0</v>
      </c>
      <c r="DI1315" s="185">
        <v>30</v>
      </c>
      <c r="DJ1315" s="185">
        <v>0</v>
      </c>
      <c r="DK1315" s="185">
        <v>0</v>
      </c>
      <c r="DL1315" s="185">
        <v>0</v>
      </c>
      <c r="DM1315" s="187">
        <v>44330</v>
      </c>
      <c r="DN1315" s="187">
        <v>44351</v>
      </c>
      <c r="DO1315" s="185">
        <v>0</v>
      </c>
      <c r="DP1315" s="185">
        <v>60500</v>
      </c>
      <c r="DQ1315" s="185">
        <v>0</v>
      </c>
      <c r="DR1315" s="185" t="s">
        <v>1888</v>
      </c>
      <c r="DS1315" s="185" t="s">
        <v>1903</v>
      </c>
      <c r="DT1315" s="185">
        <v>60500</v>
      </c>
      <c r="DV1315" s="185" t="s">
        <v>1928</v>
      </c>
      <c r="DW1315" s="185">
        <v>1513000</v>
      </c>
      <c r="DX1315" s="185" t="s">
        <v>1896</v>
      </c>
    </row>
    <row r="1316" spans="1:128" x14ac:dyDescent="0.25">
      <c r="A1316" s="185">
        <v>8</v>
      </c>
      <c r="B1316" s="185">
        <v>1727467</v>
      </c>
      <c r="D1316" s="230">
        <v>5.2199999999999998E-3</v>
      </c>
      <c r="E1316" s="185">
        <v>9017</v>
      </c>
      <c r="F1316" s="185">
        <v>92525543</v>
      </c>
      <c r="I1316" s="185">
        <v>9076186</v>
      </c>
      <c r="J1316" s="185">
        <v>2979411</v>
      </c>
      <c r="L1316" s="185">
        <v>7438067</v>
      </c>
      <c r="M1316" s="185" t="s">
        <v>2009</v>
      </c>
      <c r="N1316" s="185" t="s">
        <v>2672</v>
      </c>
      <c r="O1316" s="185" t="s">
        <v>1332</v>
      </c>
      <c r="Q1316" s="185" t="s">
        <v>2673</v>
      </c>
      <c r="R1316" s="185" t="s">
        <v>2674</v>
      </c>
      <c r="S1316" s="185" t="s">
        <v>454</v>
      </c>
      <c r="T1316" s="185" t="s">
        <v>273</v>
      </c>
      <c r="U1316" s="185" t="s">
        <v>682</v>
      </c>
      <c r="V1316" s="185" t="s">
        <v>311</v>
      </c>
      <c r="W1316" s="185" t="s">
        <v>7362</v>
      </c>
      <c r="X1316" s="185" t="s">
        <v>1880</v>
      </c>
      <c r="Y1316" s="185" t="s">
        <v>1881</v>
      </c>
      <c r="Z1316" s="185" t="s">
        <v>2139</v>
      </c>
      <c r="AA1316" s="185" t="s">
        <v>1883</v>
      </c>
      <c r="AB1316" s="185" t="s">
        <v>1923</v>
      </c>
      <c r="AC1316" s="185" t="s">
        <v>7363</v>
      </c>
      <c r="AD1316" s="185" t="s">
        <v>2141</v>
      </c>
      <c r="AE1316" s="185" t="s">
        <v>1887</v>
      </c>
      <c r="AF1316" s="185" t="s">
        <v>1888</v>
      </c>
      <c r="AG1316" s="185" t="s">
        <v>1889</v>
      </c>
      <c r="AH1316" s="185" t="s">
        <v>1883</v>
      </c>
      <c r="AI1316" s="185" t="s">
        <v>1890</v>
      </c>
      <c r="AK1316" s="185" t="s">
        <v>6364</v>
      </c>
      <c r="AL1316" s="185" t="s">
        <v>2305</v>
      </c>
      <c r="AM1316" s="185" t="s">
        <v>6012</v>
      </c>
      <c r="AN1316" s="185" t="s">
        <v>3002</v>
      </c>
      <c r="AO1316" s="185" t="s">
        <v>2671</v>
      </c>
      <c r="AP1316" s="185" t="s">
        <v>1896</v>
      </c>
      <c r="AQ1316" s="185" t="s">
        <v>311</v>
      </c>
      <c r="AR1316" s="185" t="s">
        <v>523</v>
      </c>
      <c r="AS1316" s="185">
        <v>6305602</v>
      </c>
      <c r="AT1316" s="185" t="s">
        <v>523</v>
      </c>
      <c r="AV1316" s="185" t="s">
        <v>1920</v>
      </c>
      <c r="AW1316" s="185">
        <v>6305602</v>
      </c>
      <c r="AX1316" s="185">
        <v>0</v>
      </c>
      <c r="AY1316" s="185" t="s">
        <v>2680</v>
      </c>
      <c r="AZ1316" s="186">
        <v>40</v>
      </c>
      <c r="BA1316" s="231">
        <v>8</v>
      </c>
      <c r="BB1316" s="185">
        <v>0</v>
      </c>
      <c r="BD1316" s="187">
        <v>27297</v>
      </c>
      <c r="BE1316" s="187">
        <v>43893</v>
      </c>
      <c r="BF1316" s="187">
        <v>43893</v>
      </c>
      <c r="BH1316" s="187">
        <v>43893</v>
      </c>
      <c r="BI1316" s="187">
        <v>44257</v>
      </c>
      <c r="BO1316" s="185" t="s">
        <v>597</v>
      </c>
      <c r="BR1316" s="185" t="s">
        <v>2080</v>
      </c>
      <c r="BV1316" s="185" t="s">
        <v>1901</v>
      </c>
      <c r="BW1316" s="185" t="s">
        <v>1896</v>
      </c>
      <c r="BX1316" s="185" t="s">
        <v>2681</v>
      </c>
      <c r="BY1316" s="187">
        <v>43893</v>
      </c>
      <c r="BZ1316" s="187">
        <v>44258</v>
      </c>
      <c r="CA1316" s="185">
        <v>0</v>
      </c>
      <c r="CB1316" s="185">
        <v>1681494</v>
      </c>
      <c r="CC1316" s="185">
        <v>0</v>
      </c>
      <c r="CD1316" s="185">
        <v>0</v>
      </c>
      <c r="CE1316" s="185">
        <v>672600</v>
      </c>
      <c r="CF1316" s="185">
        <v>0</v>
      </c>
      <c r="CG1316" s="185">
        <v>0</v>
      </c>
      <c r="CH1316" s="185">
        <v>0</v>
      </c>
      <c r="CI1316" s="185">
        <v>7286070</v>
      </c>
      <c r="CK1316" s="185">
        <v>0</v>
      </c>
      <c r="CL1316" s="185">
        <v>0</v>
      </c>
      <c r="CM1316" s="185">
        <v>0</v>
      </c>
      <c r="CN1316" s="185">
        <v>0</v>
      </c>
      <c r="CO1316" s="185">
        <v>0</v>
      </c>
      <c r="CP1316" s="185">
        <v>0</v>
      </c>
      <c r="CQ1316" s="185">
        <v>134519</v>
      </c>
      <c r="CR1316" s="185">
        <v>0</v>
      </c>
      <c r="CS1316" s="185">
        <v>0</v>
      </c>
      <c r="CT1316" s="185">
        <v>0</v>
      </c>
      <c r="CU1316" s="185">
        <v>0</v>
      </c>
      <c r="CV1316" s="185">
        <v>0</v>
      </c>
      <c r="CW1316" s="185">
        <v>10336933</v>
      </c>
      <c r="CX1316" s="185">
        <v>1656068</v>
      </c>
      <c r="CY1316" s="185">
        <v>8680865</v>
      </c>
      <c r="CZ1316" s="185" t="s">
        <v>8035</v>
      </c>
      <c r="DA1316" s="185">
        <v>814557</v>
      </c>
      <c r="DB1316" s="185">
        <v>550600</v>
      </c>
      <c r="DC1316" s="185">
        <v>777400</v>
      </c>
      <c r="DD1316" s="185">
        <v>9775000</v>
      </c>
      <c r="DE1316" s="185">
        <v>391000</v>
      </c>
      <c r="DF1316" s="185">
        <v>195500</v>
      </c>
      <c r="DG1316" s="185">
        <v>293200</v>
      </c>
      <c r="DH1316" s="185">
        <v>0</v>
      </c>
      <c r="DI1316" s="185">
        <v>8</v>
      </c>
      <c r="DJ1316" s="185">
        <v>0</v>
      </c>
      <c r="DK1316" s="185">
        <v>22</v>
      </c>
      <c r="DL1316" s="185">
        <v>393113</v>
      </c>
      <c r="DM1316" s="187">
        <v>44355</v>
      </c>
      <c r="DN1316" s="187">
        <v>44376</v>
      </c>
      <c r="DO1316" s="185">
        <v>0</v>
      </c>
      <c r="DP1316" s="185">
        <v>259100</v>
      </c>
      <c r="DQ1316" s="185">
        <v>64800</v>
      </c>
      <c r="DR1316" s="185" t="s">
        <v>1888</v>
      </c>
      <c r="DS1316" s="185" t="s">
        <v>1903</v>
      </c>
      <c r="DT1316" s="185">
        <v>259100</v>
      </c>
      <c r="DV1316" s="185" t="s">
        <v>2148</v>
      </c>
      <c r="DW1316" s="185">
        <v>6478000</v>
      </c>
      <c r="DX1316" s="185" t="s">
        <v>1896</v>
      </c>
    </row>
    <row r="1317" spans="1:128" x14ac:dyDescent="0.25">
      <c r="A1317" s="185">
        <v>30</v>
      </c>
      <c r="B1317" s="185">
        <v>2213000</v>
      </c>
      <c r="D1317" s="230">
        <v>2.436E-2</v>
      </c>
      <c r="E1317" s="185">
        <v>53909</v>
      </c>
      <c r="F1317" s="185">
        <v>92544918</v>
      </c>
      <c r="I1317" s="185">
        <v>1705883</v>
      </c>
      <c r="J1317" s="185">
        <v>737727</v>
      </c>
      <c r="L1317" s="185">
        <v>2001042</v>
      </c>
      <c r="M1317" s="185" t="s">
        <v>2123</v>
      </c>
      <c r="N1317" s="185" t="s">
        <v>861</v>
      </c>
      <c r="R1317" s="185" t="s">
        <v>1879</v>
      </c>
      <c r="S1317" s="185" t="s">
        <v>780</v>
      </c>
      <c r="T1317" s="185" t="s">
        <v>624</v>
      </c>
      <c r="U1317" s="185" t="s">
        <v>682</v>
      </c>
      <c r="V1317" s="185" t="s">
        <v>1272</v>
      </c>
      <c r="W1317" s="185" t="s">
        <v>1476</v>
      </c>
      <c r="X1317" s="185" t="s">
        <v>2138</v>
      </c>
      <c r="Y1317" s="185" t="s">
        <v>2084</v>
      </c>
      <c r="Z1317" s="185" t="s">
        <v>2124</v>
      </c>
      <c r="AA1317" s="185" t="s">
        <v>1883</v>
      </c>
      <c r="AB1317" s="185" t="s">
        <v>1923</v>
      </c>
      <c r="AC1317" s="185" t="s">
        <v>6391</v>
      </c>
      <c r="AD1317" s="185" t="s">
        <v>2009</v>
      </c>
      <c r="AE1317" s="185" t="s">
        <v>1887</v>
      </c>
      <c r="AF1317" s="185" t="s">
        <v>1888</v>
      </c>
      <c r="AG1317" s="185" t="s">
        <v>1889</v>
      </c>
      <c r="AH1317" s="185" t="s">
        <v>1883</v>
      </c>
      <c r="AI1317" s="185" t="s">
        <v>1890</v>
      </c>
      <c r="AK1317" s="185" t="s">
        <v>6162</v>
      </c>
      <c r="AL1317" s="185" t="s">
        <v>2655</v>
      </c>
      <c r="AM1317" s="185" t="s">
        <v>6392</v>
      </c>
      <c r="AN1317" s="185" t="s">
        <v>2049</v>
      </c>
      <c r="AO1317" s="185" t="s">
        <v>2067</v>
      </c>
      <c r="AP1317" s="185" t="s">
        <v>1896</v>
      </c>
      <c r="AQ1317" s="185" t="s">
        <v>1272</v>
      </c>
      <c r="AR1317" s="185" t="s">
        <v>1942</v>
      </c>
      <c r="AS1317" s="185">
        <v>1475454</v>
      </c>
      <c r="AT1317" s="185" t="s">
        <v>1942</v>
      </c>
      <c r="AV1317" s="185" t="s">
        <v>1920</v>
      </c>
      <c r="AW1317" s="185">
        <v>1475454</v>
      </c>
      <c r="AX1317" s="185">
        <v>0</v>
      </c>
      <c r="AY1317" s="185" t="s">
        <v>2286</v>
      </c>
      <c r="AZ1317" s="186">
        <v>0</v>
      </c>
      <c r="BA1317" s="231">
        <v>8</v>
      </c>
      <c r="BB1317" s="185">
        <v>0</v>
      </c>
      <c r="BD1317" s="187">
        <v>30245</v>
      </c>
      <c r="BE1317" s="187">
        <v>42902</v>
      </c>
      <c r="BF1317" s="187">
        <v>42902</v>
      </c>
      <c r="BH1317" s="187">
        <v>43632</v>
      </c>
      <c r="BI1317" s="187">
        <v>43997</v>
      </c>
      <c r="BO1317" s="185" t="s">
        <v>861</v>
      </c>
      <c r="BR1317" s="185" t="s">
        <v>2287</v>
      </c>
      <c r="BV1317" s="185" t="s">
        <v>1901</v>
      </c>
      <c r="BW1317" s="185" t="s">
        <v>1896</v>
      </c>
      <c r="BX1317" s="185" t="s">
        <v>1902</v>
      </c>
      <c r="BY1317" s="187">
        <v>42902</v>
      </c>
      <c r="BZ1317" s="187">
        <v>44363</v>
      </c>
      <c r="CA1317" s="185">
        <v>0</v>
      </c>
      <c r="CB1317" s="185">
        <v>1475454</v>
      </c>
      <c r="CC1317" s="185">
        <v>0</v>
      </c>
      <c r="CD1317" s="185">
        <v>102854</v>
      </c>
      <c r="CE1317" s="185">
        <v>0</v>
      </c>
      <c r="CF1317" s="185">
        <v>0</v>
      </c>
      <c r="CG1317" s="185">
        <v>0</v>
      </c>
      <c r="CH1317" s="185">
        <v>737727</v>
      </c>
      <c r="CI1317" s="185">
        <v>0</v>
      </c>
      <c r="CK1317" s="185">
        <v>0</v>
      </c>
      <c r="CL1317" s="185">
        <v>0</v>
      </c>
      <c r="CM1317" s="185">
        <v>0</v>
      </c>
      <c r="CN1317" s="185">
        <v>0</v>
      </c>
      <c r="CO1317" s="185">
        <v>0</v>
      </c>
      <c r="CP1317" s="185">
        <v>66098</v>
      </c>
      <c r="CQ1317" s="185">
        <v>118036</v>
      </c>
      <c r="CR1317" s="185">
        <v>0</v>
      </c>
      <c r="CS1317" s="185">
        <v>0</v>
      </c>
      <c r="CT1317" s="185">
        <v>0</v>
      </c>
      <c r="CU1317" s="185">
        <v>0</v>
      </c>
      <c r="CV1317" s="185">
        <v>0</v>
      </c>
      <c r="CW1317" s="185">
        <v>2500169</v>
      </c>
      <c r="CX1317" s="185">
        <v>982936</v>
      </c>
      <c r="CY1317" s="185">
        <v>1517233</v>
      </c>
      <c r="CZ1317" s="185" t="s">
        <v>8035</v>
      </c>
      <c r="DA1317" s="185">
        <v>208347</v>
      </c>
      <c r="DB1317" s="185">
        <v>188100</v>
      </c>
      <c r="DC1317" s="185">
        <v>265600</v>
      </c>
      <c r="DD1317" s="185">
        <v>2397000</v>
      </c>
      <c r="DE1317" s="185">
        <v>95900</v>
      </c>
      <c r="DF1317" s="185">
        <v>47900</v>
      </c>
      <c r="DG1317" s="185">
        <v>71900</v>
      </c>
      <c r="DH1317" s="185">
        <v>0</v>
      </c>
      <c r="DI1317" s="185">
        <v>30</v>
      </c>
      <c r="DJ1317" s="185">
        <v>0</v>
      </c>
      <c r="DK1317" s="185">
        <v>0</v>
      </c>
      <c r="DL1317" s="185">
        <v>0</v>
      </c>
      <c r="DM1317" s="187">
        <v>44197</v>
      </c>
      <c r="DN1317" s="187">
        <v>44208</v>
      </c>
      <c r="DO1317" s="185">
        <v>0</v>
      </c>
      <c r="DP1317" s="185">
        <v>88500</v>
      </c>
      <c r="DQ1317" s="185">
        <v>0</v>
      </c>
      <c r="DR1317" s="185" t="s">
        <v>1946</v>
      </c>
      <c r="DS1317" s="185" t="s">
        <v>1911</v>
      </c>
      <c r="DT1317" s="185">
        <v>88500</v>
      </c>
      <c r="DV1317" s="185" t="s">
        <v>1984</v>
      </c>
      <c r="DW1317" s="185">
        <v>2213000</v>
      </c>
      <c r="DX1317" s="185" t="s">
        <v>1896</v>
      </c>
    </row>
    <row r="1318" spans="1:128" x14ac:dyDescent="0.25">
      <c r="A1318" s="185">
        <v>30</v>
      </c>
      <c r="B1318" s="185">
        <v>1081000</v>
      </c>
      <c r="D1318" s="230">
        <v>1.044E-2</v>
      </c>
      <c r="E1318" s="185">
        <v>11286</v>
      </c>
      <c r="F1318" s="185">
        <v>93061273</v>
      </c>
      <c r="I1318" s="185">
        <v>1295460</v>
      </c>
      <c r="J1318" s="185">
        <v>540724</v>
      </c>
      <c r="L1318" s="185">
        <v>1461700</v>
      </c>
      <c r="M1318" s="185" t="s">
        <v>2334</v>
      </c>
      <c r="N1318" s="185" t="s">
        <v>2044</v>
      </c>
      <c r="R1318" s="185" t="s">
        <v>1264</v>
      </c>
      <c r="S1318" s="185" t="s">
        <v>423</v>
      </c>
      <c r="T1318" s="185" t="s">
        <v>104</v>
      </c>
      <c r="U1318" s="185" t="s">
        <v>682</v>
      </c>
      <c r="V1318" s="185" t="s">
        <v>1949</v>
      </c>
      <c r="W1318" s="185" t="s">
        <v>1691</v>
      </c>
      <c r="X1318" s="185" t="s">
        <v>2138</v>
      </c>
      <c r="Y1318" s="185" t="s">
        <v>1987</v>
      </c>
      <c r="Z1318" s="185" t="s">
        <v>2335</v>
      </c>
      <c r="AA1318" s="185" t="s">
        <v>1883</v>
      </c>
      <c r="AB1318" s="185" t="s">
        <v>1920</v>
      </c>
      <c r="AC1318" s="185" t="s">
        <v>6393</v>
      </c>
      <c r="AD1318" s="185" t="s">
        <v>2318</v>
      </c>
      <c r="AE1318" s="185" t="s">
        <v>1887</v>
      </c>
      <c r="AF1318" s="185" t="s">
        <v>1888</v>
      </c>
      <c r="AG1318" s="185" t="s">
        <v>1889</v>
      </c>
      <c r="AH1318" s="185" t="s">
        <v>1883</v>
      </c>
      <c r="AI1318" s="185" t="s">
        <v>1890</v>
      </c>
      <c r="AK1318" s="185" t="s">
        <v>3063</v>
      </c>
      <c r="AL1318" s="185" t="s">
        <v>3466</v>
      </c>
      <c r="AM1318" s="185" t="s">
        <v>6394</v>
      </c>
      <c r="AN1318" s="185" t="s">
        <v>6394</v>
      </c>
      <c r="AP1318" s="185" t="s">
        <v>1896</v>
      </c>
      <c r="AQ1318" s="185" t="s">
        <v>1949</v>
      </c>
      <c r="AR1318" s="185" t="s">
        <v>2782</v>
      </c>
      <c r="AS1318" s="185">
        <v>1081448</v>
      </c>
      <c r="AT1318" s="185" t="s">
        <v>2782</v>
      </c>
      <c r="AV1318" s="185" t="s">
        <v>1920</v>
      </c>
      <c r="AW1318" s="185">
        <v>1081448</v>
      </c>
      <c r="AX1318" s="185">
        <v>0</v>
      </c>
      <c r="AY1318" s="185" t="s">
        <v>2050</v>
      </c>
      <c r="AZ1318" s="186">
        <v>0</v>
      </c>
      <c r="BA1318" s="231">
        <v>0</v>
      </c>
      <c r="BB1318" s="185">
        <v>0</v>
      </c>
      <c r="BD1318" s="187">
        <v>29993</v>
      </c>
      <c r="BE1318" s="187">
        <v>43327</v>
      </c>
      <c r="BF1318" s="187">
        <v>43327</v>
      </c>
      <c r="BH1318" s="187">
        <v>43692</v>
      </c>
      <c r="BI1318" s="187">
        <v>44057</v>
      </c>
      <c r="BM1318" s="185" t="s">
        <v>1900</v>
      </c>
      <c r="BN1318" s="185" t="s">
        <v>1275</v>
      </c>
      <c r="BV1318" s="185" t="s">
        <v>1901</v>
      </c>
      <c r="BW1318" s="185" t="s">
        <v>1926</v>
      </c>
      <c r="BX1318" s="185" t="s">
        <v>2025</v>
      </c>
      <c r="BY1318" s="187">
        <v>43327</v>
      </c>
      <c r="BZ1318" s="187">
        <v>44058</v>
      </c>
      <c r="CA1318" s="185">
        <v>0</v>
      </c>
      <c r="CB1318" s="185">
        <v>1081448</v>
      </c>
      <c r="CC1318" s="185">
        <v>0</v>
      </c>
      <c r="CD1318" s="185">
        <v>102854</v>
      </c>
      <c r="CE1318" s="185">
        <v>0</v>
      </c>
      <c r="CF1318" s="185">
        <v>0</v>
      </c>
      <c r="CG1318" s="185">
        <v>0</v>
      </c>
      <c r="CH1318" s="185">
        <v>0</v>
      </c>
      <c r="CI1318" s="185">
        <v>0</v>
      </c>
      <c r="CK1318" s="185">
        <v>0</v>
      </c>
      <c r="CL1318" s="185">
        <v>0</v>
      </c>
      <c r="CM1318" s="185">
        <v>0</v>
      </c>
      <c r="CN1318" s="185">
        <v>0</v>
      </c>
      <c r="CO1318" s="185">
        <v>0</v>
      </c>
      <c r="CP1318" s="185">
        <v>66098</v>
      </c>
      <c r="CQ1318" s="185">
        <v>0</v>
      </c>
      <c r="CR1318" s="185">
        <v>0</v>
      </c>
      <c r="CS1318" s="185">
        <v>0</v>
      </c>
      <c r="CT1318" s="185">
        <v>0</v>
      </c>
      <c r="CU1318" s="185">
        <v>0</v>
      </c>
      <c r="CV1318" s="185">
        <v>0</v>
      </c>
      <c r="CW1318" s="185">
        <v>1250400</v>
      </c>
      <c r="CX1318" s="185">
        <v>301608</v>
      </c>
      <c r="CY1318" s="185">
        <v>948792</v>
      </c>
      <c r="CZ1318" s="185" t="s">
        <v>8035</v>
      </c>
      <c r="DA1318" s="185">
        <v>104200</v>
      </c>
      <c r="DB1318" s="185">
        <v>91900</v>
      </c>
      <c r="DC1318" s="185">
        <v>129700</v>
      </c>
      <c r="DD1318" s="185">
        <v>1148000</v>
      </c>
      <c r="DE1318" s="185">
        <v>45900</v>
      </c>
      <c r="DF1318" s="185">
        <v>23000</v>
      </c>
      <c r="DG1318" s="185">
        <v>34400</v>
      </c>
      <c r="DH1318" s="185">
        <v>0</v>
      </c>
      <c r="DI1318" s="185">
        <v>30</v>
      </c>
      <c r="DJ1318" s="185">
        <v>0</v>
      </c>
      <c r="DK1318" s="185">
        <v>0</v>
      </c>
      <c r="DL1318" s="185">
        <v>0</v>
      </c>
      <c r="DM1318" s="187">
        <v>44105</v>
      </c>
      <c r="DN1318" s="187">
        <v>44126</v>
      </c>
      <c r="DO1318" s="185">
        <v>0</v>
      </c>
      <c r="DP1318" s="185">
        <v>43200</v>
      </c>
      <c r="DQ1318" s="185">
        <v>0</v>
      </c>
      <c r="DR1318" s="185" t="s">
        <v>1946</v>
      </c>
      <c r="DS1318" s="185" t="s">
        <v>1887</v>
      </c>
      <c r="DT1318" s="185">
        <v>43200</v>
      </c>
      <c r="DV1318" s="185" t="s">
        <v>2343</v>
      </c>
      <c r="DW1318" s="185">
        <v>1081000</v>
      </c>
      <c r="DX1318" s="185" t="s">
        <v>1896</v>
      </c>
    </row>
    <row r="1319" spans="1:128" x14ac:dyDescent="0.25">
      <c r="A1319" s="185">
        <v>30</v>
      </c>
      <c r="B1319" s="185">
        <v>1150000</v>
      </c>
      <c r="D1319" s="230">
        <v>6.9599999999999995E-2</v>
      </c>
      <c r="E1319" s="185">
        <v>80040</v>
      </c>
      <c r="F1319" s="185">
        <v>93123962</v>
      </c>
      <c r="I1319" s="185">
        <v>1319388</v>
      </c>
      <c r="J1319" s="185">
        <v>0</v>
      </c>
      <c r="L1319" s="185">
        <v>260212</v>
      </c>
      <c r="M1319" s="185" t="s">
        <v>1997</v>
      </c>
      <c r="N1319" s="185" t="s">
        <v>1878</v>
      </c>
      <c r="R1319" s="185" t="s">
        <v>1264</v>
      </c>
      <c r="S1319" s="185" t="s">
        <v>778</v>
      </c>
      <c r="T1319" s="185" t="s">
        <v>6406</v>
      </c>
      <c r="U1319" s="185" t="s">
        <v>682</v>
      </c>
      <c r="V1319" s="185" t="s">
        <v>1272</v>
      </c>
      <c r="W1319" s="185" t="s">
        <v>7510</v>
      </c>
      <c r="X1319" s="185" t="s">
        <v>2013</v>
      </c>
      <c r="Y1319" s="185" t="s">
        <v>1881</v>
      </c>
      <c r="Z1319" s="185" t="s">
        <v>2000</v>
      </c>
      <c r="AA1319" s="185" t="s">
        <v>1883</v>
      </c>
      <c r="AB1319" s="185" t="s">
        <v>2001</v>
      </c>
      <c r="AC1319" s="185" t="s">
        <v>7511</v>
      </c>
      <c r="AD1319" s="185" t="s">
        <v>6408</v>
      </c>
      <c r="AE1319" s="185" t="s">
        <v>1887</v>
      </c>
      <c r="AF1319" s="185" t="s">
        <v>1888</v>
      </c>
      <c r="AG1319" s="185" t="s">
        <v>1889</v>
      </c>
      <c r="AH1319" s="185" t="s">
        <v>1883</v>
      </c>
      <c r="AI1319" s="185" t="s">
        <v>1890</v>
      </c>
      <c r="AK1319" s="185" t="s">
        <v>2593</v>
      </c>
      <c r="AL1319" s="185" t="s">
        <v>2784</v>
      </c>
      <c r="AM1319" s="185" t="s">
        <v>2517</v>
      </c>
      <c r="AN1319" s="185" t="s">
        <v>2517</v>
      </c>
      <c r="AP1319" s="185" t="s">
        <v>1896</v>
      </c>
      <c r="AQ1319" s="185" t="s">
        <v>1272</v>
      </c>
      <c r="AR1319" s="185" t="s">
        <v>2093</v>
      </c>
      <c r="AS1319" s="185">
        <v>1150436</v>
      </c>
      <c r="AT1319" s="185" t="s">
        <v>2093</v>
      </c>
      <c r="AV1319" s="185" t="s">
        <v>1920</v>
      </c>
      <c r="AW1319" s="185">
        <v>1150436</v>
      </c>
      <c r="AX1319" s="185">
        <v>0</v>
      </c>
      <c r="AY1319" s="185" t="s">
        <v>1899</v>
      </c>
      <c r="AZ1319" s="186">
        <v>0</v>
      </c>
      <c r="BA1319" s="231">
        <v>0</v>
      </c>
      <c r="BB1319" s="185">
        <v>0</v>
      </c>
      <c r="BD1319" s="187">
        <v>24561</v>
      </c>
      <c r="BE1319" s="187">
        <v>44124</v>
      </c>
      <c r="BF1319" s="187">
        <v>44124</v>
      </c>
      <c r="BH1319" s="187">
        <v>44124</v>
      </c>
      <c r="BM1319" s="185" t="s">
        <v>1900</v>
      </c>
      <c r="BN1319" s="185" t="s">
        <v>1275</v>
      </c>
      <c r="BV1319" s="185" t="s">
        <v>1901</v>
      </c>
      <c r="BW1319" s="185" t="s">
        <v>1896</v>
      </c>
      <c r="BX1319" s="185" t="s">
        <v>2025</v>
      </c>
      <c r="BY1319" s="187">
        <v>44124</v>
      </c>
      <c r="BZ1319" s="187">
        <v>44124</v>
      </c>
      <c r="CA1319" s="185">
        <v>0</v>
      </c>
      <c r="CB1319" s="185">
        <v>1150436</v>
      </c>
      <c r="CC1319" s="185">
        <v>0</v>
      </c>
      <c r="CD1319" s="185">
        <v>102854</v>
      </c>
      <c r="CE1319" s="185">
        <v>0</v>
      </c>
      <c r="CF1319" s="185">
        <v>0</v>
      </c>
      <c r="CG1319" s="185">
        <v>0</v>
      </c>
      <c r="CH1319" s="185">
        <v>0</v>
      </c>
      <c r="CI1319" s="185">
        <v>0</v>
      </c>
      <c r="CK1319" s="185">
        <v>0</v>
      </c>
      <c r="CL1319" s="185">
        <v>0</v>
      </c>
      <c r="CM1319" s="185">
        <v>0</v>
      </c>
      <c r="CN1319" s="185">
        <v>0</v>
      </c>
      <c r="CO1319" s="185">
        <v>0</v>
      </c>
      <c r="CP1319" s="185">
        <v>66098</v>
      </c>
      <c r="CQ1319" s="185">
        <v>0</v>
      </c>
      <c r="CR1319" s="185">
        <v>0</v>
      </c>
      <c r="CS1319" s="185">
        <v>0</v>
      </c>
      <c r="CT1319" s="185">
        <v>0</v>
      </c>
      <c r="CU1319" s="185">
        <v>0</v>
      </c>
      <c r="CV1319" s="185">
        <v>0</v>
      </c>
      <c r="CW1319" s="185">
        <v>1319388</v>
      </c>
      <c r="CX1319" s="185">
        <v>92000</v>
      </c>
      <c r="CY1319" s="185">
        <v>1227388</v>
      </c>
      <c r="CZ1319" s="185" t="s">
        <v>8035</v>
      </c>
      <c r="DA1319" s="185">
        <v>109949</v>
      </c>
      <c r="DB1319" s="185">
        <v>97700</v>
      </c>
      <c r="DC1319" s="185">
        <v>138000</v>
      </c>
      <c r="DD1319" s="185">
        <v>1217000</v>
      </c>
      <c r="DE1319" s="185">
        <v>48700</v>
      </c>
      <c r="DF1319" s="185">
        <v>24300</v>
      </c>
      <c r="DG1319" s="185">
        <v>36500</v>
      </c>
      <c r="DH1319" s="185">
        <v>0</v>
      </c>
      <c r="DI1319" s="185">
        <v>30</v>
      </c>
      <c r="DJ1319" s="185">
        <v>0</v>
      </c>
      <c r="DK1319" s="185">
        <v>0</v>
      </c>
      <c r="DL1319" s="185">
        <v>0</v>
      </c>
      <c r="DM1319" s="187">
        <v>44124</v>
      </c>
      <c r="DN1319" s="187">
        <v>44125</v>
      </c>
      <c r="DO1319" s="185">
        <v>0</v>
      </c>
      <c r="DP1319" s="185">
        <v>46000</v>
      </c>
      <c r="DQ1319" s="185">
        <v>0</v>
      </c>
      <c r="DR1319" s="185" t="s">
        <v>2026</v>
      </c>
      <c r="DS1319" s="185" t="s">
        <v>1903</v>
      </c>
      <c r="DT1319" s="185">
        <v>46000</v>
      </c>
      <c r="DV1319" s="185" t="s">
        <v>2010</v>
      </c>
      <c r="DW1319" s="185">
        <v>1150000</v>
      </c>
      <c r="DX1319" s="185" t="s">
        <v>1896</v>
      </c>
    </row>
    <row r="1320" spans="1:128" x14ac:dyDescent="0.25">
      <c r="A1320" s="185">
        <v>10</v>
      </c>
      <c r="B1320" s="185">
        <v>1256667</v>
      </c>
      <c r="D1320" s="230">
        <v>2.436E-2</v>
      </c>
      <c r="E1320" s="185">
        <v>30612</v>
      </c>
      <c r="F1320" s="185">
        <v>93124810</v>
      </c>
      <c r="I1320" s="185">
        <v>2940572</v>
      </c>
      <c r="J1320" s="185">
        <v>1000033</v>
      </c>
      <c r="L1320" s="185">
        <v>3318001</v>
      </c>
      <c r="M1320" s="185" t="s">
        <v>1997</v>
      </c>
      <c r="N1320" s="185" t="s">
        <v>1313</v>
      </c>
      <c r="O1320" s="185" t="s">
        <v>1332</v>
      </c>
      <c r="R1320" s="185" t="s">
        <v>1879</v>
      </c>
      <c r="S1320" s="185" t="s">
        <v>778</v>
      </c>
      <c r="T1320" s="185" t="s">
        <v>411</v>
      </c>
      <c r="U1320" s="185" t="s">
        <v>682</v>
      </c>
      <c r="V1320" s="185" t="s">
        <v>2012</v>
      </c>
      <c r="W1320" s="185" t="s">
        <v>1432</v>
      </c>
      <c r="X1320" s="185" t="s">
        <v>2013</v>
      </c>
      <c r="Y1320" s="185" t="s">
        <v>1881</v>
      </c>
      <c r="Z1320" s="185" t="s">
        <v>2000</v>
      </c>
      <c r="AA1320" s="185" t="s">
        <v>1883</v>
      </c>
      <c r="AB1320" s="185" t="s">
        <v>2001</v>
      </c>
      <c r="AC1320" s="185" t="s">
        <v>6395</v>
      </c>
      <c r="AD1320" s="185" t="s">
        <v>3189</v>
      </c>
      <c r="AE1320" s="185" t="s">
        <v>1887</v>
      </c>
      <c r="AF1320" s="185" t="s">
        <v>1888</v>
      </c>
      <c r="AG1320" s="185" t="s">
        <v>1889</v>
      </c>
      <c r="AH1320" s="185" t="s">
        <v>1883</v>
      </c>
      <c r="AI1320" s="185" t="s">
        <v>1890</v>
      </c>
      <c r="AK1320" s="185" t="s">
        <v>2423</v>
      </c>
      <c r="AL1320" s="185" t="s">
        <v>3952</v>
      </c>
      <c r="AM1320" s="185" t="s">
        <v>6396</v>
      </c>
      <c r="AN1320" s="185" t="s">
        <v>776</v>
      </c>
      <c r="AO1320" s="185" t="s">
        <v>1933</v>
      </c>
      <c r="AP1320" s="185" t="s">
        <v>1896</v>
      </c>
      <c r="AQ1320" s="185" t="s">
        <v>2012</v>
      </c>
      <c r="AR1320" s="185" t="s">
        <v>2136</v>
      </c>
      <c r="AS1320" s="185">
        <v>2857236</v>
      </c>
      <c r="AT1320" s="185" t="s">
        <v>2136</v>
      </c>
      <c r="AV1320" s="185" t="s">
        <v>1920</v>
      </c>
      <c r="AW1320" s="185">
        <v>2857236</v>
      </c>
      <c r="AX1320" s="185">
        <v>0</v>
      </c>
      <c r="AY1320" s="185" t="s">
        <v>2022</v>
      </c>
      <c r="AZ1320" s="186">
        <v>0</v>
      </c>
      <c r="BA1320" s="231">
        <v>0</v>
      </c>
      <c r="BB1320" s="185">
        <v>0</v>
      </c>
      <c r="BD1320" s="187">
        <v>25131</v>
      </c>
      <c r="BE1320" s="187">
        <v>42888</v>
      </c>
      <c r="BF1320" s="187">
        <v>42888</v>
      </c>
      <c r="BH1320" s="187">
        <v>43984</v>
      </c>
      <c r="BI1320" s="187">
        <v>44348</v>
      </c>
      <c r="BO1320" s="185" t="s">
        <v>2023</v>
      </c>
      <c r="BR1320" s="185" t="s">
        <v>2024</v>
      </c>
      <c r="BV1320" s="185" t="s">
        <v>1901</v>
      </c>
      <c r="BW1320" s="185" t="s">
        <v>1896</v>
      </c>
      <c r="BX1320" s="185" t="s">
        <v>1902</v>
      </c>
      <c r="BY1320" s="187">
        <v>42888</v>
      </c>
      <c r="BZ1320" s="187">
        <v>44349</v>
      </c>
      <c r="CA1320" s="185">
        <v>0</v>
      </c>
      <c r="CB1320" s="185">
        <v>952412</v>
      </c>
      <c r="CC1320" s="185">
        <v>0</v>
      </c>
      <c r="CD1320" s="185">
        <v>0</v>
      </c>
      <c r="CE1320" s="185">
        <v>0</v>
      </c>
      <c r="CF1320" s="185">
        <v>0</v>
      </c>
      <c r="CG1320" s="185">
        <v>0</v>
      </c>
      <c r="CH1320" s="185">
        <v>1000033</v>
      </c>
      <c r="CI1320" s="185">
        <v>2145729</v>
      </c>
      <c r="CK1320" s="185">
        <v>0</v>
      </c>
      <c r="CL1320" s="185">
        <v>0</v>
      </c>
      <c r="CM1320" s="185">
        <v>0</v>
      </c>
      <c r="CN1320" s="185">
        <v>0</v>
      </c>
      <c r="CO1320" s="185">
        <v>0</v>
      </c>
      <c r="CP1320" s="185">
        <v>0</v>
      </c>
      <c r="CQ1320" s="185">
        <v>0</v>
      </c>
      <c r="CR1320" s="185">
        <v>0</v>
      </c>
      <c r="CS1320" s="185">
        <v>0</v>
      </c>
      <c r="CT1320" s="185">
        <v>0</v>
      </c>
      <c r="CU1320" s="185">
        <v>0</v>
      </c>
      <c r="CV1320" s="185">
        <v>0</v>
      </c>
      <c r="CW1320" s="185">
        <v>4185653</v>
      </c>
      <c r="CX1320" s="185">
        <v>1276925</v>
      </c>
      <c r="CY1320" s="185">
        <v>2908728</v>
      </c>
      <c r="CZ1320" s="185" t="s">
        <v>8035</v>
      </c>
      <c r="DA1320" s="185">
        <v>341515</v>
      </c>
      <c r="DB1320" s="185">
        <v>320400</v>
      </c>
      <c r="DC1320" s="185">
        <v>452400</v>
      </c>
      <c r="DD1320" s="185">
        <v>4098000</v>
      </c>
      <c r="DE1320" s="185">
        <v>163900</v>
      </c>
      <c r="DF1320" s="185">
        <v>82000</v>
      </c>
      <c r="DG1320" s="185">
        <v>122900</v>
      </c>
      <c r="DH1320" s="185">
        <v>0</v>
      </c>
      <c r="DI1320" s="185">
        <v>10</v>
      </c>
      <c r="DJ1320" s="185">
        <v>0</v>
      </c>
      <c r="DK1320" s="185">
        <v>20</v>
      </c>
      <c r="DL1320" s="185">
        <v>0</v>
      </c>
      <c r="DM1320" s="187">
        <v>44358</v>
      </c>
      <c r="DN1320" s="187">
        <v>44379</v>
      </c>
      <c r="DO1320" s="185">
        <v>0</v>
      </c>
      <c r="DP1320" s="185">
        <v>150800</v>
      </c>
      <c r="DQ1320" s="185">
        <v>37700</v>
      </c>
      <c r="DR1320" s="185" t="s">
        <v>2026</v>
      </c>
      <c r="DS1320" s="185" t="s">
        <v>1903</v>
      </c>
      <c r="DT1320" s="185">
        <v>150800</v>
      </c>
      <c r="DV1320" s="185" t="s">
        <v>2010</v>
      </c>
      <c r="DW1320" s="185">
        <v>3770000</v>
      </c>
      <c r="DX1320" s="185" t="s">
        <v>1896</v>
      </c>
    </row>
    <row r="1321" spans="1:128" x14ac:dyDescent="0.25">
      <c r="A1321" s="185">
        <v>30</v>
      </c>
      <c r="B1321" s="185">
        <v>1742000</v>
      </c>
      <c r="D1321" s="230">
        <v>5.2199999999999998E-3</v>
      </c>
      <c r="E1321" s="185">
        <v>9093</v>
      </c>
      <c r="F1321" s="185">
        <v>93125822</v>
      </c>
      <c r="I1321" s="185">
        <v>1983800</v>
      </c>
      <c r="J1321" s="185">
        <v>871127</v>
      </c>
      <c r="L1321" s="185">
        <v>2149117</v>
      </c>
      <c r="M1321" s="185" t="s">
        <v>1889</v>
      </c>
      <c r="N1321" s="185" t="s">
        <v>2044</v>
      </c>
      <c r="R1321" s="185" t="s">
        <v>1879</v>
      </c>
      <c r="S1321" s="185" t="s">
        <v>306</v>
      </c>
      <c r="T1321" s="185" t="s">
        <v>306</v>
      </c>
      <c r="U1321" s="185" t="s">
        <v>3432</v>
      </c>
      <c r="V1321" s="185" t="s">
        <v>1272</v>
      </c>
      <c r="W1321" s="185" t="s">
        <v>810</v>
      </c>
      <c r="X1321" s="185" t="s">
        <v>1880</v>
      </c>
      <c r="Y1321" s="185" t="s">
        <v>1881</v>
      </c>
      <c r="Z1321" s="185" t="s">
        <v>1909</v>
      </c>
      <c r="AA1321" s="185" t="s">
        <v>1883</v>
      </c>
      <c r="AB1321" s="185" t="s">
        <v>1883</v>
      </c>
      <c r="AC1321" s="185" t="s">
        <v>6397</v>
      </c>
      <c r="AD1321" s="185" t="s">
        <v>1989</v>
      </c>
      <c r="AE1321" s="185" t="s">
        <v>2026</v>
      </c>
      <c r="AF1321" s="185" t="s">
        <v>1889</v>
      </c>
      <c r="AG1321" s="185" t="s">
        <v>1887</v>
      </c>
      <c r="AH1321" s="185" t="s">
        <v>1912</v>
      </c>
      <c r="AI1321" s="185" t="s">
        <v>1890</v>
      </c>
      <c r="AK1321" s="185" t="s">
        <v>2030</v>
      </c>
      <c r="AL1321" s="185" t="s">
        <v>1743</v>
      </c>
      <c r="AM1321" s="185" t="s">
        <v>6398</v>
      </c>
      <c r="AN1321" s="185" t="s">
        <v>6398</v>
      </c>
      <c r="AP1321" s="185" t="s">
        <v>1896</v>
      </c>
      <c r="AQ1321" s="185" t="s">
        <v>1272</v>
      </c>
      <c r="AR1321" s="185" t="s">
        <v>2350</v>
      </c>
      <c r="AS1321" s="185">
        <v>1742254</v>
      </c>
      <c r="AT1321" s="185" t="s">
        <v>2350</v>
      </c>
      <c r="AV1321" s="185" t="s">
        <v>1920</v>
      </c>
      <c r="AW1321" s="185">
        <v>1742254</v>
      </c>
      <c r="AX1321" s="185">
        <v>0</v>
      </c>
      <c r="AY1321" s="185" t="s">
        <v>2050</v>
      </c>
      <c r="AZ1321" s="186">
        <v>0</v>
      </c>
      <c r="BA1321" s="231">
        <v>0</v>
      </c>
      <c r="BB1321" s="185">
        <v>0</v>
      </c>
      <c r="BD1321" s="187">
        <v>25604</v>
      </c>
      <c r="BE1321" s="187">
        <v>40680</v>
      </c>
      <c r="BF1321" s="187">
        <v>40680</v>
      </c>
      <c r="BH1321" s="187">
        <v>43602</v>
      </c>
      <c r="BI1321" s="187">
        <v>43967</v>
      </c>
      <c r="BM1321" s="185" t="s">
        <v>1944</v>
      </c>
      <c r="BN1321" s="185" t="s">
        <v>1945</v>
      </c>
      <c r="BV1321" s="185" t="s">
        <v>1901</v>
      </c>
      <c r="BW1321" s="185" t="s">
        <v>1896</v>
      </c>
      <c r="BX1321" s="185" t="s">
        <v>1902</v>
      </c>
      <c r="BY1321" s="187">
        <v>44333</v>
      </c>
      <c r="BZ1321" s="187">
        <v>44333</v>
      </c>
      <c r="CA1321" s="185">
        <v>0</v>
      </c>
      <c r="CB1321" s="185">
        <v>1742254</v>
      </c>
      <c r="CC1321" s="185">
        <v>0</v>
      </c>
      <c r="CD1321" s="185">
        <v>102854</v>
      </c>
      <c r="CE1321" s="185">
        <v>0</v>
      </c>
      <c r="CF1321" s="185">
        <v>0</v>
      </c>
      <c r="CG1321" s="185">
        <v>0</v>
      </c>
      <c r="CH1321" s="185">
        <v>0</v>
      </c>
      <c r="CI1321" s="185">
        <v>0</v>
      </c>
      <c r="CK1321" s="185">
        <v>1074558</v>
      </c>
      <c r="CL1321" s="185">
        <v>0</v>
      </c>
      <c r="CM1321" s="185">
        <v>0</v>
      </c>
      <c r="CN1321" s="185">
        <v>0</v>
      </c>
      <c r="CO1321" s="185">
        <v>0</v>
      </c>
      <c r="CP1321" s="185">
        <v>66098</v>
      </c>
      <c r="CQ1321" s="185">
        <v>0</v>
      </c>
      <c r="CR1321" s="185">
        <v>0</v>
      </c>
      <c r="CS1321" s="185">
        <v>116150</v>
      </c>
      <c r="CT1321" s="185">
        <v>0</v>
      </c>
      <c r="CU1321" s="185">
        <v>0</v>
      </c>
      <c r="CV1321" s="185">
        <v>0</v>
      </c>
      <c r="CW1321" s="185">
        <v>3220870</v>
      </c>
      <c r="CX1321" s="185">
        <v>771139</v>
      </c>
      <c r="CY1321" s="185">
        <v>2449731</v>
      </c>
      <c r="CZ1321" s="185" t="s">
        <v>8035</v>
      </c>
      <c r="DA1321" s="185">
        <v>248814</v>
      </c>
      <c r="DB1321" s="185">
        <v>148100</v>
      </c>
      <c r="DC1321" s="185">
        <v>209000</v>
      </c>
      <c r="DD1321" s="185">
        <v>2883000</v>
      </c>
      <c r="DE1321" s="185">
        <v>115300</v>
      </c>
      <c r="DF1321" s="185">
        <v>57700</v>
      </c>
      <c r="DG1321" s="185">
        <v>86500</v>
      </c>
      <c r="DH1321" s="185">
        <v>0</v>
      </c>
      <c r="DI1321" s="185">
        <v>30</v>
      </c>
      <c r="DJ1321" s="185">
        <v>0</v>
      </c>
      <c r="DK1321" s="185">
        <v>0</v>
      </c>
      <c r="DL1321" s="185">
        <v>0</v>
      </c>
      <c r="DM1321" s="187">
        <v>44378</v>
      </c>
      <c r="DN1321" s="187">
        <v>44400</v>
      </c>
      <c r="DO1321" s="185">
        <v>0</v>
      </c>
      <c r="DP1321" s="185">
        <v>69700</v>
      </c>
      <c r="DQ1321" s="185">
        <v>0</v>
      </c>
      <c r="DR1321" s="185" t="s">
        <v>1888</v>
      </c>
      <c r="DS1321" s="185" t="s">
        <v>1903</v>
      </c>
      <c r="DT1321" s="185">
        <v>69700</v>
      </c>
      <c r="DV1321" s="185" t="s">
        <v>1928</v>
      </c>
      <c r="DW1321" s="185">
        <v>1742000</v>
      </c>
      <c r="DX1321" s="185" t="s">
        <v>1896</v>
      </c>
    </row>
    <row r="1322" spans="1:128" x14ac:dyDescent="0.25">
      <c r="A1322" s="185">
        <v>14</v>
      </c>
      <c r="B1322" s="185">
        <v>1897467</v>
      </c>
      <c r="D1322" s="230">
        <v>2.436E-2</v>
      </c>
      <c r="E1322" s="185">
        <v>46222</v>
      </c>
      <c r="F1322" s="185">
        <v>93126460</v>
      </c>
      <c r="I1322" s="185">
        <v>3171807</v>
      </c>
      <c r="J1322" s="185">
        <v>1078671</v>
      </c>
      <c r="L1322" s="185">
        <v>3578199</v>
      </c>
      <c r="M1322" s="185" t="s">
        <v>1997</v>
      </c>
      <c r="N1322" s="185" t="s">
        <v>295</v>
      </c>
      <c r="O1322" s="185" t="s">
        <v>1332</v>
      </c>
      <c r="R1322" s="185" t="s">
        <v>1879</v>
      </c>
      <c r="S1322" s="185" t="s">
        <v>778</v>
      </c>
      <c r="T1322" s="185" t="s">
        <v>864</v>
      </c>
      <c r="U1322" s="185" t="s">
        <v>682</v>
      </c>
      <c r="V1322" s="185" t="s">
        <v>2012</v>
      </c>
      <c r="W1322" s="185" t="s">
        <v>1465</v>
      </c>
      <c r="X1322" s="185" t="s">
        <v>2138</v>
      </c>
      <c r="Y1322" s="185" t="s">
        <v>1987</v>
      </c>
      <c r="Z1322" s="185" t="s">
        <v>2000</v>
      </c>
      <c r="AA1322" s="185" t="s">
        <v>1883</v>
      </c>
      <c r="AB1322" s="185" t="s">
        <v>2001</v>
      </c>
      <c r="AC1322" s="185" t="s">
        <v>6399</v>
      </c>
      <c r="AD1322" s="185" t="s">
        <v>2029</v>
      </c>
      <c r="AE1322" s="185" t="s">
        <v>1887</v>
      </c>
      <c r="AF1322" s="185" t="s">
        <v>1888</v>
      </c>
      <c r="AG1322" s="185" t="s">
        <v>1889</v>
      </c>
      <c r="AH1322" s="185" t="s">
        <v>1883</v>
      </c>
      <c r="AI1322" s="185" t="s">
        <v>1890</v>
      </c>
      <c r="AK1322" s="185" t="s">
        <v>5522</v>
      </c>
      <c r="AL1322" s="185" t="s">
        <v>5455</v>
      </c>
      <c r="AM1322" s="185" t="s">
        <v>1967</v>
      </c>
      <c r="AN1322" s="185" t="s">
        <v>1967</v>
      </c>
      <c r="AP1322" s="185" t="s">
        <v>1896</v>
      </c>
      <c r="AQ1322" s="185" t="s">
        <v>2012</v>
      </c>
      <c r="AR1322" s="185" t="s">
        <v>2285</v>
      </c>
      <c r="AS1322" s="185">
        <v>3081918</v>
      </c>
      <c r="AT1322" s="185" t="s">
        <v>2285</v>
      </c>
      <c r="AV1322" s="185" t="s">
        <v>1920</v>
      </c>
      <c r="AW1322" s="185">
        <v>3081918</v>
      </c>
      <c r="AX1322" s="185">
        <v>0</v>
      </c>
      <c r="AY1322" s="185" t="s">
        <v>2218</v>
      </c>
      <c r="AZ1322" s="186">
        <v>0</v>
      </c>
      <c r="BA1322" s="231">
        <v>0</v>
      </c>
      <c r="BB1322" s="185">
        <v>0</v>
      </c>
      <c r="BD1322" s="187">
        <v>29081</v>
      </c>
      <c r="BE1322" s="187">
        <v>42898</v>
      </c>
      <c r="BF1322" s="187">
        <v>42898</v>
      </c>
      <c r="BH1322" s="187">
        <v>43994</v>
      </c>
      <c r="BI1322" s="187">
        <v>44358</v>
      </c>
      <c r="BO1322" s="185" t="s">
        <v>295</v>
      </c>
      <c r="BR1322" s="185" t="s">
        <v>2060</v>
      </c>
      <c r="BV1322" s="185" t="s">
        <v>1901</v>
      </c>
      <c r="BW1322" s="185" t="s">
        <v>1896</v>
      </c>
      <c r="BX1322" s="185" t="s">
        <v>1902</v>
      </c>
      <c r="BY1322" s="187">
        <v>42898</v>
      </c>
      <c r="BZ1322" s="187">
        <v>44359</v>
      </c>
      <c r="CA1322" s="185">
        <v>0</v>
      </c>
      <c r="CB1322" s="185">
        <v>1438228</v>
      </c>
      <c r="CC1322" s="185">
        <v>0</v>
      </c>
      <c r="CD1322" s="185">
        <v>0</v>
      </c>
      <c r="CE1322" s="185">
        <v>0</v>
      </c>
      <c r="CF1322" s="185">
        <v>0</v>
      </c>
      <c r="CG1322" s="185">
        <v>0</v>
      </c>
      <c r="CH1322" s="185">
        <v>1078671</v>
      </c>
      <c r="CI1322" s="185">
        <v>1903538</v>
      </c>
      <c r="CK1322" s="185">
        <v>0</v>
      </c>
      <c r="CL1322" s="185">
        <v>0</v>
      </c>
      <c r="CM1322" s="185">
        <v>0</v>
      </c>
      <c r="CN1322" s="185">
        <v>0</v>
      </c>
      <c r="CO1322" s="185">
        <v>0</v>
      </c>
      <c r="CP1322" s="185">
        <v>0</v>
      </c>
      <c r="CQ1322" s="185">
        <v>0</v>
      </c>
      <c r="CR1322" s="185">
        <v>0</v>
      </c>
      <c r="CS1322" s="185">
        <v>0</v>
      </c>
      <c r="CT1322" s="185">
        <v>0</v>
      </c>
      <c r="CU1322" s="185">
        <v>0</v>
      </c>
      <c r="CV1322" s="185">
        <v>0</v>
      </c>
      <c r="CW1322" s="185">
        <v>4514795</v>
      </c>
      <c r="CX1322" s="185">
        <v>1217209</v>
      </c>
      <c r="CY1322" s="185">
        <v>3297586</v>
      </c>
      <c r="CZ1322" s="185" t="s">
        <v>8035</v>
      </c>
      <c r="DA1322" s="185">
        <v>368370</v>
      </c>
      <c r="DB1322" s="185">
        <v>345600</v>
      </c>
      <c r="DC1322" s="185">
        <v>487900</v>
      </c>
      <c r="DD1322" s="185">
        <v>4420000</v>
      </c>
      <c r="DE1322" s="185">
        <v>176800</v>
      </c>
      <c r="DF1322" s="185">
        <v>88400</v>
      </c>
      <c r="DG1322" s="185">
        <v>132600</v>
      </c>
      <c r="DH1322" s="185">
        <v>0</v>
      </c>
      <c r="DI1322" s="185">
        <v>14</v>
      </c>
      <c r="DJ1322" s="185">
        <v>0</v>
      </c>
      <c r="DK1322" s="185">
        <v>16</v>
      </c>
      <c r="DL1322" s="185">
        <v>0</v>
      </c>
      <c r="DM1322" s="187">
        <v>44362</v>
      </c>
      <c r="DN1322" s="187">
        <v>44383</v>
      </c>
      <c r="DO1322" s="185">
        <v>0</v>
      </c>
      <c r="DP1322" s="185">
        <v>162600</v>
      </c>
      <c r="DQ1322" s="185">
        <v>40700</v>
      </c>
      <c r="DR1322" s="185" t="s">
        <v>1946</v>
      </c>
      <c r="DS1322" s="185" t="s">
        <v>1887</v>
      </c>
      <c r="DT1322" s="185">
        <v>162600</v>
      </c>
      <c r="DV1322" s="185" t="s">
        <v>2010</v>
      </c>
      <c r="DW1322" s="185">
        <v>4066000</v>
      </c>
      <c r="DX1322" s="185" t="s">
        <v>1896</v>
      </c>
    </row>
    <row r="1323" spans="1:128" x14ac:dyDescent="0.25">
      <c r="A1323" s="185">
        <v>29</v>
      </c>
      <c r="B1323" s="185">
        <v>2631000</v>
      </c>
      <c r="D1323" s="230">
        <v>1.044E-2</v>
      </c>
      <c r="E1323" s="185">
        <v>27468</v>
      </c>
      <c r="F1323" s="185">
        <v>93135455</v>
      </c>
      <c r="I1323" s="185">
        <v>453650</v>
      </c>
      <c r="J1323" s="185">
        <v>0</v>
      </c>
      <c r="L1323" s="185">
        <v>0</v>
      </c>
      <c r="M1323" s="185" t="s">
        <v>1889</v>
      </c>
      <c r="N1323" s="185" t="s">
        <v>294</v>
      </c>
      <c r="R1323" s="185" t="s">
        <v>1264</v>
      </c>
      <c r="S1323" s="185" t="s">
        <v>329</v>
      </c>
      <c r="T1323" s="185" t="s">
        <v>10</v>
      </c>
      <c r="U1323" s="185" t="s">
        <v>682</v>
      </c>
      <c r="V1323" s="185" t="s">
        <v>2012</v>
      </c>
      <c r="W1323" s="185" t="s">
        <v>8031</v>
      </c>
      <c r="X1323" s="185" t="s">
        <v>1907</v>
      </c>
      <c r="Y1323" s="185" t="s">
        <v>1987</v>
      </c>
      <c r="Z1323" s="185" t="s">
        <v>1909</v>
      </c>
      <c r="AA1323" s="185" t="s">
        <v>1883</v>
      </c>
      <c r="AB1323" s="185" t="s">
        <v>1913</v>
      </c>
      <c r="AC1323" s="185" t="s">
        <v>8053</v>
      </c>
      <c r="AD1323" s="185" t="s">
        <v>2327</v>
      </c>
      <c r="AE1323" s="185" t="s">
        <v>1887</v>
      </c>
      <c r="AF1323" s="185" t="s">
        <v>1888</v>
      </c>
      <c r="AG1323" s="185" t="s">
        <v>1889</v>
      </c>
      <c r="AH1323" s="185" t="s">
        <v>1883</v>
      </c>
      <c r="AI1323" s="185" t="s">
        <v>1890</v>
      </c>
      <c r="AK1323" s="185" t="s">
        <v>2548</v>
      </c>
      <c r="AL1323" s="185" t="s">
        <v>2200</v>
      </c>
      <c r="AM1323" s="185" t="s">
        <v>4007</v>
      </c>
      <c r="AN1323" s="185" t="s">
        <v>1895</v>
      </c>
      <c r="AO1323" s="185" t="s">
        <v>2671</v>
      </c>
      <c r="AP1323" s="185" t="s">
        <v>1896</v>
      </c>
      <c r="AQ1323" s="185" t="s">
        <v>2012</v>
      </c>
      <c r="AR1323" s="185" t="s">
        <v>2021</v>
      </c>
      <c r="AS1323" s="185">
        <v>2721902</v>
      </c>
      <c r="AT1323" s="185" t="s">
        <v>2021</v>
      </c>
      <c r="AV1323" s="185" t="s">
        <v>1920</v>
      </c>
      <c r="AW1323" s="185">
        <v>2721902</v>
      </c>
      <c r="AX1323" s="185">
        <v>0</v>
      </c>
      <c r="AY1323" s="185" t="s">
        <v>2137</v>
      </c>
      <c r="AZ1323" s="186">
        <v>0</v>
      </c>
      <c r="BA1323" s="231">
        <v>0</v>
      </c>
      <c r="BB1323" s="185">
        <v>0</v>
      </c>
      <c r="BD1323" s="187">
        <v>29887</v>
      </c>
      <c r="BE1323" s="187">
        <v>7824</v>
      </c>
      <c r="BF1323" s="187">
        <v>44349</v>
      </c>
      <c r="BH1323" s="187">
        <v>44349</v>
      </c>
      <c r="BO1323" s="185" t="s">
        <v>294</v>
      </c>
      <c r="BR1323" s="185" t="s">
        <v>2111</v>
      </c>
      <c r="BV1323" s="185" t="s">
        <v>3365</v>
      </c>
      <c r="BW1323" s="185" t="s">
        <v>1896</v>
      </c>
      <c r="BX1323" s="185" t="s">
        <v>2025</v>
      </c>
      <c r="BY1323" s="187">
        <v>44349</v>
      </c>
      <c r="BZ1323" s="187">
        <v>44349</v>
      </c>
      <c r="CA1323" s="185">
        <v>0</v>
      </c>
      <c r="CB1323" s="185">
        <v>2631172</v>
      </c>
      <c r="CC1323" s="185">
        <v>0</v>
      </c>
      <c r="CD1323" s="185">
        <v>0</v>
      </c>
      <c r="CE1323" s="185">
        <v>0</v>
      </c>
      <c r="CF1323" s="185">
        <v>0</v>
      </c>
      <c r="CG1323" s="185">
        <v>0</v>
      </c>
      <c r="CH1323" s="185">
        <v>0</v>
      </c>
      <c r="CI1323" s="185">
        <v>0</v>
      </c>
      <c r="CK1323" s="185">
        <v>0</v>
      </c>
      <c r="CL1323" s="185">
        <v>453650</v>
      </c>
      <c r="CM1323" s="185">
        <v>0</v>
      </c>
      <c r="CN1323" s="185">
        <v>0</v>
      </c>
      <c r="CO1323" s="185">
        <v>0</v>
      </c>
      <c r="CP1323" s="185">
        <v>0</v>
      </c>
      <c r="CQ1323" s="185">
        <v>0</v>
      </c>
      <c r="CR1323" s="185">
        <v>0</v>
      </c>
      <c r="CS1323" s="185">
        <v>0</v>
      </c>
      <c r="CT1323" s="185">
        <v>0</v>
      </c>
      <c r="CU1323" s="185">
        <v>0</v>
      </c>
      <c r="CV1323" s="185">
        <v>0</v>
      </c>
      <c r="CW1323" s="185">
        <v>3084822</v>
      </c>
      <c r="CX1323" s="185">
        <v>210400</v>
      </c>
      <c r="CY1323" s="185">
        <v>2874422</v>
      </c>
      <c r="CZ1323" s="185" t="s">
        <v>8035</v>
      </c>
      <c r="DA1323" s="185">
        <v>257069</v>
      </c>
      <c r="DB1323" s="185">
        <v>223600</v>
      </c>
      <c r="DC1323" s="185">
        <v>315700</v>
      </c>
      <c r="DD1323" s="185">
        <v>3085000</v>
      </c>
      <c r="DE1323" s="185">
        <v>123400</v>
      </c>
      <c r="DF1323" s="185">
        <v>61700</v>
      </c>
      <c r="DG1323" s="185">
        <v>92500</v>
      </c>
      <c r="DH1323" s="185">
        <v>0</v>
      </c>
      <c r="DI1323" s="185">
        <v>29</v>
      </c>
      <c r="DJ1323" s="185">
        <v>0</v>
      </c>
      <c r="DK1323" s="185">
        <v>0</v>
      </c>
      <c r="DL1323" s="185">
        <v>0</v>
      </c>
      <c r="DM1323" s="187">
        <v>44349</v>
      </c>
      <c r="DN1323" s="187">
        <v>44350</v>
      </c>
      <c r="DO1323" s="185">
        <v>0</v>
      </c>
      <c r="DP1323" s="185">
        <v>105200</v>
      </c>
      <c r="DQ1323" s="185">
        <v>0</v>
      </c>
      <c r="DR1323" s="185" t="s">
        <v>1927</v>
      </c>
      <c r="DS1323" s="185" t="s">
        <v>1887</v>
      </c>
      <c r="DT1323" s="185">
        <v>105200</v>
      </c>
      <c r="DV1323" s="185" t="s">
        <v>1946</v>
      </c>
      <c r="DW1323" s="185">
        <v>2631000</v>
      </c>
    </row>
    <row r="1324" spans="1:128" x14ac:dyDescent="0.25">
      <c r="A1324" s="185">
        <v>30</v>
      </c>
      <c r="B1324" s="185">
        <v>1762000</v>
      </c>
      <c r="D1324" s="230">
        <v>6.9599999999999995E-2</v>
      </c>
      <c r="E1324" s="185">
        <v>122635</v>
      </c>
      <c r="F1324" s="185">
        <v>93154296</v>
      </c>
      <c r="I1324" s="185">
        <v>1367323</v>
      </c>
      <c r="J1324" s="185">
        <v>575218</v>
      </c>
      <c r="L1324" s="185">
        <v>1542783</v>
      </c>
      <c r="M1324" s="185" t="s">
        <v>1997</v>
      </c>
      <c r="N1324" s="185" t="s">
        <v>1938</v>
      </c>
      <c r="R1324" s="185" t="s">
        <v>1879</v>
      </c>
      <c r="S1324" s="185" t="s">
        <v>778</v>
      </c>
      <c r="T1324" s="185" t="s">
        <v>6400</v>
      </c>
      <c r="U1324" s="185" t="s">
        <v>682</v>
      </c>
      <c r="V1324" s="185" t="s">
        <v>1272</v>
      </c>
      <c r="W1324" s="185" t="s">
        <v>1034</v>
      </c>
      <c r="X1324" s="185" t="s">
        <v>1880</v>
      </c>
      <c r="Y1324" s="185" t="s">
        <v>1881</v>
      </c>
      <c r="Z1324" s="185" t="s">
        <v>2000</v>
      </c>
      <c r="AA1324" s="185" t="s">
        <v>1883</v>
      </c>
      <c r="AB1324" s="185" t="s">
        <v>2001</v>
      </c>
      <c r="AC1324" s="185" t="s">
        <v>6401</v>
      </c>
      <c r="AD1324" s="185" t="s">
        <v>6402</v>
      </c>
      <c r="AE1324" s="185" t="s">
        <v>1887</v>
      </c>
      <c r="AF1324" s="185" t="s">
        <v>1888</v>
      </c>
      <c r="AG1324" s="185" t="s">
        <v>1889</v>
      </c>
      <c r="AH1324" s="185" t="s">
        <v>1883</v>
      </c>
      <c r="AI1324" s="185" t="s">
        <v>1890</v>
      </c>
      <c r="AK1324" s="185" t="s">
        <v>6403</v>
      </c>
      <c r="AL1324" s="185" t="s">
        <v>5990</v>
      </c>
      <c r="AM1324" s="185" t="s">
        <v>6404</v>
      </c>
      <c r="AN1324" s="185" t="s">
        <v>2495</v>
      </c>
      <c r="AO1324" s="185" t="s">
        <v>5398</v>
      </c>
      <c r="AP1324" s="185" t="s">
        <v>1896</v>
      </c>
      <c r="AQ1324" s="185" t="s">
        <v>1272</v>
      </c>
      <c r="AR1324" s="185" t="s">
        <v>2093</v>
      </c>
      <c r="AS1324" s="185">
        <v>1150436</v>
      </c>
      <c r="AT1324" s="185" t="s">
        <v>2093</v>
      </c>
      <c r="AV1324" s="185" t="s">
        <v>1920</v>
      </c>
      <c r="AW1324" s="185">
        <v>1150436</v>
      </c>
      <c r="AX1324" s="185">
        <v>0</v>
      </c>
      <c r="AY1324" s="185" t="s">
        <v>1943</v>
      </c>
      <c r="AZ1324" s="186">
        <v>0</v>
      </c>
      <c r="BA1324" s="231">
        <v>0</v>
      </c>
      <c r="BB1324" s="185">
        <v>0</v>
      </c>
      <c r="BD1324" s="187">
        <v>29922</v>
      </c>
      <c r="BE1324" s="187">
        <v>41172</v>
      </c>
      <c r="BF1324" s="187">
        <v>42921</v>
      </c>
      <c r="BH1324" s="187">
        <v>43651</v>
      </c>
      <c r="BI1324" s="187">
        <v>44016</v>
      </c>
      <c r="BM1324" s="185" t="s">
        <v>1900</v>
      </c>
      <c r="BN1324" s="185" t="s">
        <v>1275</v>
      </c>
      <c r="BV1324" s="185" t="s">
        <v>1901</v>
      </c>
      <c r="BW1324" s="185" t="s">
        <v>1960</v>
      </c>
      <c r="BX1324" s="185" t="s">
        <v>1902</v>
      </c>
      <c r="BY1324" s="187">
        <v>42921</v>
      </c>
      <c r="BZ1324" s="187">
        <v>44017</v>
      </c>
      <c r="CA1324" s="185">
        <v>0</v>
      </c>
      <c r="CB1324" s="185">
        <v>1150436</v>
      </c>
      <c r="CC1324" s="185">
        <v>0</v>
      </c>
      <c r="CD1324" s="185">
        <v>102854</v>
      </c>
      <c r="CE1324" s="185">
        <v>0</v>
      </c>
      <c r="CF1324" s="185">
        <v>0</v>
      </c>
      <c r="CG1324" s="185">
        <v>0</v>
      </c>
      <c r="CH1324" s="185">
        <v>0</v>
      </c>
      <c r="CI1324" s="185">
        <v>0</v>
      </c>
      <c r="CK1324" s="185">
        <v>0</v>
      </c>
      <c r="CL1324" s="185">
        <v>0</v>
      </c>
      <c r="CM1324" s="185">
        <v>139011</v>
      </c>
      <c r="CN1324" s="185">
        <v>154350</v>
      </c>
      <c r="CO1324" s="185">
        <v>0</v>
      </c>
      <c r="CP1324" s="185">
        <v>66098</v>
      </c>
      <c r="CQ1324" s="185">
        <v>0</v>
      </c>
      <c r="CR1324" s="185">
        <v>317808</v>
      </c>
      <c r="CS1324" s="185">
        <v>0</v>
      </c>
      <c r="CT1324" s="185">
        <v>0</v>
      </c>
      <c r="CU1324" s="185">
        <v>0</v>
      </c>
      <c r="CV1324" s="185">
        <v>0</v>
      </c>
      <c r="CW1324" s="185">
        <v>1930557</v>
      </c>
      <c r="CX1324" s="185">
        <v>659528</v>
      </c>
      <c r="CY1324" s="185">
        <v>1271029</v>
      </c>
      <c r="CZ1324" s="185" t="s">
        <v>8035</v>
      </c>
      <c r="DA1324" s="185">
        <v>160880</v>
      </c>
      <c r="DB1324" s="185">
        <v>149800</v>
      </c>
      <c r="DC1324" s="185">
        <v>211400</v>
      </c>
      <c r="DD1324" s="185">
        <v>1828000</v>
      </c>
      <c r="DE1324" s="185">
        <v>73100</v>
      </c>
      <c r="DF1324" s="185">
        <v>36600</v>
      </c>
      <c r="DG1324" s="185">
        <v>54800</v>
      </c>
      <c r="DH1324" s="185">
        <v>0</v>
      </c>
      <c r="DI1324" s="185">
        <v>30</v>
      </c>
      <c r="DJ1324" s="185">
        <v>0</v>
      </c>
      <c r="DK1324" s="185">
        <v>0</v>
      </c>
      <c r="DL1324" s="185">
        <v>0</v>
      </c>
      <c r="DM1324" s="187">
        <v>44197</v>
      </c>
      <c r="DN1324" s="187">
        <v>44214</v>
      </c>
      <c r="DO1324" s="185">
        <v>0</v>
      </c>
      <c r="DP1324" s="185">
        <v>70500</v>
      </c>
      <c r="DQ1324" s="185">
        <v>0</v>
      </c>
      <c r="DR1324" s="185" t="s">
        <v>1888</v>
      </c>
      <c r="DS1324" s="185" t="s">
        <v>1903</v>
      </c>
      <c r="DT1324" s="185">
        <v>70500</v>
      </c>
      <c r="DV1324" s="185" t="s">
        <v>2010</v>
      </c>
      <c r="DW1324" s="185">
        <v>1762000</v>
      </c>
      <c r="DX1324" s="185" t="s">
        <v>1896</v>
      </c>
    </row>
    <row r="1325" spans="1:128" x14ac:dyDescent="0.25">
      <c r="A1325" s="185">
        <v>30</v>
      </c>
      <c r="B1325" s="185">
        <v>2980000</v>
      </c>
      <c r="D1325" s="230">
        <v>2.436E-2</v>
      </c>
      <c r="E1325" s="185">
        <v>72593</v>
      </c>
      <c r="F1325" s="185">
        <v>93204751</v>
      </c>
      <c r="I1325" s="185">
        <v>3067150</v>
      </c>
      <c r="J1325" s="185">
        <v>1043079</v>
      </c>
      <c r="L1325" s="185">
        <v>3599083</v>
      </c>
      <c r="M1325" s="185" t="s">
        <v>1889</v>
      </c>
      <c r="N1325" s="185" t="s">
        <v>11</v>
      </c>
      <c r="R1325" s="185" t="s">
        <v>1879</v>
      </c>
      <c r="S1325" s="185" t="s">
        <v>329</v>
      </c>
      <c r="T1325" s="185" t="s">
        <v>10</v>
      </c>
      <c r="U1325" s="185" t="s">
        <v>682</v>
      </c>
      <c r="V1325" s="185" t="s">
        <v>2012</v>
      </c>
      <c r="W1325" s="185" t="s">
        <v>340</v>
      </c>
      <c r="X1325" s="185" t="s">
        <v>2013</v>
      </c>
      <c r="Y1325" s="185" t="s">
        <v>1881</v>
      </c>
      <c r="Z1325" s="185" t="s">
        <v>1909</v>
      </c>
      <c r="AA1325" s="185" t="s">
        <v>1883</v>
      </c>
      <c r="AB1325" s="185" t="s">
        <v>1913</v>
      </c>
      <c r="AC1325" s="185" t="s">
        <v>6405</v>
      </c>
      <c r="AD1325" s="185" t="s">
        <v>2327</v>
      </c>
      <c r="AE1325" s="185" t="s">
        <v>1887</v>
      </c>
      <c r="AF1325" s="185" t="s">
        <v>1888</v>
      </c>
      <c r="AG1325" s="185" t="s">
        <v>1889</v>
      </c>
      <c r="AH1325" s="185" t="s">
        <v>1883</v>
      </c>
      <c r="AI1325" s="185" t="s">
        <v>1890</v>
      </c>
      <c r="AK1325" s="185" t="s">
        <v>2649</v>
      </c>
      <c r="AL1325" s="185" t="s">
        <v>2813</v>
      </c>
      <c r="AM1325" s="185" t="s">
        <v>2020</v>
      </c>
      <c r="AN1325" s="185" t="s">
        <v>2020</v>
      </c>
      <c r="AP1325" s="185" t="s">
        <v>1896</v>
      </c>
      <c r="AQ1325" s="185" t="s">
        <v>2012</v>
      </c>
      <c r="AR1325" s="185" t="s">
        <v>2747</v>
      </c>
      <c r="AS1325" s="185">
        <v>2980227</v>
      </c>
      <c r="AT1325" s="185" t="s">
        <v>2747</v>
      </c>
      <c r="AV1325" s="185" t="s">
        <v>1920</v>
      </c>
      <c r="AW1325" s="185">
        <v>2980227</v>
      </c>
      <c r="AX1325" s="185">
        <v>0</v>
      </c>
      <c r="AY1325" s="185" t="s">
        <v>3244</v>
      </c>
      <c r="AZ1325" s="186">
        <v>0</v>
      </c>
      <c r="BA1325" s="231">
        <v>0</v>
      </c>
      <c r="BB1325" s="185">
        <v>0</v>
      </c>
      <c r="BC1325" s="185" t="s">
        <v>1332</v>
      </c>
      <c r="BD1325" s="187">
        <v>27390</v>
      </c>
      <c r="BE1325" s="187">
        <v>40472</v>
      </c>
      <c r="BF1325" s="187">
        <v>40472</v>
      </c>
      <c r="BH1325" s="187">
        <v>43759</v>
      </c>
      <c r="BI1325" s="187">
        <v>44124</v>
      </c>
      <c r="BO1325" s="185" t="s">
        <v>11</v>
      </c>
      <c r="BR1325" s="185" t="s">
        <v>3245</v>
      </c>
      <c r="BV1325" s="185" t="s">
        <v>1901</v>
      </c>
      <c r="BW1325" s="185" t="s">
        <v>1960</v>
      </c>
      <c r="BX1325" s="185" t="s">
        <v>1902</v>
      </c>
      <c r="BY1325" s="187">
        <v>44125</v>
      </c>
      <c r="BZ1325" s="187">
        <v>44125</v>
      </c>
      <c r="CA1325" s="185">
        <v>0</v>
      </c>
      <c r="CB1325" s="185">
        <v>2980227</v>
      </c>
      <c r="CC1325" s="185">
        <v>0</v>
      </c>
      <c r="CD1325" s="185">
        <v>0</v>
      </c>
      <c r="CE1325" s="185">
        <v>0</v>
      </c>
      <c r="CF1325" s="185">
        <v>0</v>
      </c>
      <c r="CG1325" s="185">
        <v>0</v>
      </c>
      <c r="CH1325" s="185">
        <v>0</v>
      </c>
      <c r="CI1325" s="185">
        <v>0</v>
      </c>
      <c r="CK1325" s="185">
        <v>0</v>
      </c>
      <c r="CL1325" s="185">
        <v>0</v>
      </c>
      <c r="CM1325" s="185">
        <v>0</v>
      </c>
      <c r="CN1325" s="185">
        <v>0</v>
      </c>
      <c r="CO1325" s="185">
        <v>0</v>
      </c>
      <c r="CP1325" s="185">
        <v>0</v>
      </c>
      <c r="CQ1325" s="185">
        <v>0</v>
      </c>
      <c r="CR1325" s="185">
        <v>0</v>
      </c>
      <c r="CS1325" s="185">
        <v>0</v>
      </c>
      <c r="CT1325" s="185">
        <v>0</v>
      </c>
      <c r="CU1325" s="185">
        <v>0</v>
      </c>
      <c r="CV1325" s="185">
        <v>0</v>
      </c>
      <c r="CW1325" s="185">
        <v>2980227</v>
      </c>
      <c r="CX1325" s="185">
        <v>417213</v>
      </c>
      <c r="CY1325" s="185">
        <v>2563014</v>
      </c>
      <c r="CZ1325" s="185" t="s">
        <v>8035</v>
      </c>
      <c r="DA1325" s="185">
        <v>248352</v>
      </c>
      <c r="DB1325" s="185">
        <v>253300</v>
      </c>
      <c r="DC1325" s="185">
        <v>357600</v>
      </c>
      <c r="DD1325" s="185">
        <v>2980000</v>
      </c>
      <c r="DE1325" s="185">
        <v>119200</v>
      </c>
      <c r="DF1325" s="185">
        <v>59600</v>
      </c>
      <c r="DG1325" s="185">
        <v>89400</v>
      </c>
      <c r="DH1325" s="185">
        <v>0</v>
      </c>
      <c r="DI1325" s="185">
        <v>30</v>
      </c>
      <c r="DJ1325" s="185">
        <v>0</v>
      </c>
      <c r="DK1325" s="185">
        <v>0</v>
      </c>
      <c r="DL1325" s="185">
        <v>0</v>
      </c>
      <c r="DM1325" s="187">
        <v>44144</v>
      </c>
      <c r="DN1325" s="187">
        <v>44165</v>
      </c>
      <c r="DO1325" s="185">
        <v>0</v>
      </c>
      <c r="DP1325" s="185">
        <v>119200</v>
      </c>
      <c r="DQ1325" s="185">
        <v>0</v>
      </c>
      <c r="DR1325" s="185" t="s">
        <v>2026</v>
      </c>
      <c r="DS1325" s="185" t="s">
        <v>1903</v>
      </c>
      <c r="DT1325" s="185">
        <v>119200</v>
      </c>
      <c r="DV1325" s="185" t="s">
        <v>1946</v>
      </c>
      <c r="DW1325" s="185">
        <v>2980000</v>
      </c>
      <c r="DX1325" s="185" t="s">
        <v>1896</v>
      </c>
    </row>
    <row r="1326" spans="1:128" x14ac:dyDescent="0.25">
      <c r="A1326" s="185">
        <v>30</v>
      </c>
      <c r="B1326" s="185">
        <v>1150000</v>
      </c>
      <c r="D1326" s="230">
        <v>6.9599999999999995E-2</v>
      </c>
      <c r="E1326" s="185">
        <v>80040</v>
      </c>
      <c r="F1326" s="185">
        <v>93292212</v>
      </c>
      <c r="I1326" s="185">
        <v>1367323</v>
      </c>
      <c r="J1326" s="185">
        <v>575218</v>
      </c>
      <c r="L1326" s="185">
        <v>1542783</v>
      </c>
      <c r="M1326" s="185" t="s">
        <v>1997</v>
      </c>
      <c r="N1326" s="185" t="s">
        <v>1938</v>
      </c>
      <c r="R1326" s="185" t="s">
        <v>1879</v>
      </c>
      <c r="S1326" s="185" t="s">
        <v>778</v>
      </c>
      <c r="T1326" s="185" t="s">
        <v>6406</v>
      </c>
      <c r="U1326" s="185" t="s">
        <v>682</v>
      </c>
      <c r="V1326" s="185" t="s">
        <v>1272</v>
      </c>
      <c r="W1326" s="185" t="s">
        <v>1035</v>
      </c>
      <c r="X1326" s="185" t="s">
        <v>2138</v>
      </c>
      <c r="Y1326" s="185" t="s">
        <v>1881</v>
      </c>
      <c r="Z1326" s="185" t="s">
        <v>2000</v>
      </c>
      <c r="AA1326" s="185" t="s">
        <v>1883</v>
      </c>
      <c r="AB1326" s="185" t="s">
        <v>2001</v>
      </c>
      <c r="AC1326" s="185" t="s">
        <v>6407</v>
      </c>
      <c r="AD1326" s="185" t="s">
        <v>6408</v>
      </c>
      <c r="AE1326" s="185" t="s">
        <v>1887</v>
      </c>
      <c r="AF1326" s="185" t="s">
        <v>1888</v>
      </c>
      <c r="AG1326" s="185" t="s">
        <v>1889</v>
      </c>
      <c r="AH1326" s="185" t="s">
        <v>1912</v>
      </c>
      <c r="AI1326" s="185" t="s">
        <v>1890</v>
      </c>
      <c r="AK1326" s="185" t="s">
        <v>2037</v>
      </c>
      <c r="AL1326" s="185" t="s">
        <v>6409</v>
      </c>
      <c r="AM1326" s="185" t="s">
        <v>2918</v>
      </c>
      <c r="AN1326" s="185" t="s">
        <v>2067</v>
      </c>
      <c r="AO1326" s="185" t="s">
        <v>1895</v>
      </c>
      <c r="AP1326" s="185" t="s">
        <v>1896</v>
      </c>
      <c r="AQ1326" s="185" t="s">
        <v>1272</v>
      </c>
      <c r="AR1326" s="185" t="s">
        <v>2093</v>
      </c>
      <c r="AS1326" s="185">
        <v>1150436</v>
      </c>
      <c r="AT1326" s="185" t="s">
        <v>2093</v>
      </c>
      <c r="AV1326" s="185" t="s">
        <v>1920</v>
      </c>
      <c r="AW1326" s="185">
        <v>1150436</v>
      </c>
      <c r="AX1326" s="185">
        <v>0</v>
      </c>
      <c r="AY1326" s="185" t="s">
        <v>1943</v>
      </c>
      <c r="AZ1326" s="186">
        <v>0</v>
      </c>
      <c r="BA1326" s="231">
        <v>0</v>
      </c>
      <c r="BB1326" s="185">
        <v>0</v>
      </c>
      <c r="BD1326" s="187">
        <v>25878</v>
      </c>
      <c r="BE1326" s="187">
        <v>41172</v>
      </c>
      <c r="BF1326" s="187">
        <v>42921</v>
      </c>
      <c r="BH1326" s="187">
        <v>43651</v>
      </c>
      <c r="BI1326" s="187">
        <v>44016</v>
      </c>
      <c r="BM1326" s="185" t="s">
        <v>1900</v>
      </c>
      <c r="BN1326" s="185" t="s">
        <v>1275</v>
      </c>
      <c r="BV1326" s="185" t="s">
        <v>1901</v>
      </c>
      <c r="BW1326" s="185" t="s">
        <v>1960</v>
      </c>
      <c r="BX1326" s="185" t="s">
        <v>1902</v>
      </c>
      <c r="BY1326" s="187">
        <v>42921</v>
      </c>
      <c r="BZ1326" s="187">
        <v>44017</v>
      </c>
      <c r="CA1326" s="185">
        <v>0</v>
      </c>
      <c r="CB1326" s="185">
        <v>1150436</v>
      </c>
      <c r="CC1326" s="185">
        <v>0</v>
      </c>
      <c r="CD1326" s="185">
        <v>102854</v>
      </c>
      <c r="CE1326" s="185">
        <v>0</v>
      </c>
      <c r="CF1326" s="185">
        <v>0</v>
      </c>
      <c r="CG1326" s="185">
        <v>0</v>
      </c>
      <c r="CH1326" s="185">
        <v>0</v>
      </c>
      <c r="CI1326" s="185">
        <v>0</v>
      </c>
      <c r="CK1326" s="185">
        <v>0</v>
      </c>
      <c r="CL1326" s="185">
        <v>0</v>
      </c>
      <c r="CM1326" s="185">
        <v>0</v>
      </c>
      <c r="CN1326" s="185">
        <v>0</v>
      </c>
      <c r="CO1326" s="185">
        <v>0</v>
      </c>
      <c r="CP1326" s="185">
        <v>66098</v>
      </c>
      <c r="CQ1326" s="185">
        <v>0</v>
      </c>
      <c r="CR1326" s="185">
        <v>0</v>
      </c>
      <c r="CS1326" s="185">
        <v>0</v>
      </c>
      <c r="CT1326" s="185">
        <v>0</v>
      </c>
      <c r="CU1326" s="185">
        <v>0</v>
      </c>
      <c r="CV1326" s="185">
        <v>0</v>
      </c>
      <c r="CW1326" s="185">
        <v>1319388</v>
      </c>
      <c r="CX1326" s="185">
        <v>353937</v>
      </c>
      <c r="CY1326" s="185">
        <v>965451</v>
      </c>
      <c r="CZ1326" s="185" t="s">
        <v>8035</v>
      </c>
      <c r="DA1326" s="185">
        <v>109949</v>
      </c>
      <c r="DB1326" s="185">
        <v>97700</v>
      </c>
      <c r="DC1326" s="185">
        <v>138000</v>
      </c>
      <c r="DD1326" s="185">
        <v>1217000</v>
      </c>
      <c r="DE1326" s="185">
        <v>48700</v>
      </c>
      <c r="DF1326" s="185">
        <v>24300</v>
      </c>
      <c r="DG1326" s="185">
        <v>36500</v>
      </c>
      <c r="DH1326" s="185">
        <v>0</v>
      </c>
      <c r="DI1326" s="185">
        <v>30</v>
      </c>
      <c r="DJ1326" s="185">
        <v>0</v>
      </c>
      <c r="DK1326" s="185">
        <v>0</v>
      </c>
      <c r="DL1326" s="185">
        <v>0</v>
      </c>
      <c r="DM1326" s="187">
        <v>44197</v>
      </c>
      <c r="DN1326" s="187">
        <v>44214</v>
      </c>
      <c r="DO1326" s="185">
        <v>0</v>
      </c>
      <c r="DP1326" s="185">
        <v>46000</v>
      </c>
      <c r="DQ1326" s="185">
        <v>0</v>
      </c>
      <c r="DR1326" s="185" t="s">
        <v>1946</v>
      </c>
      <c r="DS1326" s="185" t="s">
        <v>1903</v>
      </c>
      <c r="DT1326" s="185">
        <v>46000</v>
      </c>
      <c r="DV1326" s="185" t="s">
        <v>2010</v>
      </c>
      <c r="DW1326" s="185">
        <v>1150000</v>
      </c>
      <c r="DX1326" s="185" t="s">
        <v>1896</v>
      </c>
    </row>
    <row r="1327" spans="1:128" x14ac:dyDescent="0.25">
      <c r="A1327" s="185">
        <v>27</v>
      </c>
      <c r="B1327" s="185">
        <v>1228500</v>
      </c>
      <c r="C1327" s="185">
        <v>3</v>
      </c>
      <c r="D1327" s="230">
        <v>1.044E-2</v>
      </c>
      <c r="E1327" s="185">
        <v>12826</v>
      </c>
      <c r="F1327" s="185">
        <v>93364923</v>
      </c>
      <c r="H1327" s="185" t="s">
        <v>1332</v>
      </c>
      <c r="I1327" s="185">
        <v>1590659</v>
      </c>
      <c r="J1327" s="185">
        <v>682420</v>
      </c>
      <c r="L1327" s="185">
        <v>1723214</v>
      </c>
      <c r="M1327" s="185" t="s">
        <v>1947</v>
      </c>
      <c r="N1327" s="185" t="s">
        <v>2149</v>
      </c>
      <c r="R1327" s="185" t="s">
        <v>1879</v>
      </c>
      <c r="S1327" s="185" t="s">
        <v>148</v>
      </c>
      <c r="T1327" s="185" t="s">
        <v>128</v>
      </c>
      <c r="U1327" s="185" t="s">
        <v>682</v>
      </c>
      <c r="V1327" s="185" t="s">
        <v>1949</v>
      </c>
      <c r="W1327" s="185" t="s">
        <v>697</v>
      </c>
      <c r="X1327" s="185" t="s">
        <v>1880</v>
      </c>
      <c r="Y1327" s="185" t="s">
        <v>1908</v>
      </c>
      <c r="Z1327" s="185" t="s">
        <v>1950</v>
      </c>
      <c r="AA1327" s="185" t="s">
        <v>1883</v>
      </c>
      <c r="AB1327" s="185" t="s">
        <v>1898</v>
      </c>
      <c r="AC1327" s="185" t="s">
        <v>6410</v>
      </c>
      <c r="AD1327" s="185" t="s">
        <v>1952</v>
      </c>
      <c r="AE1327" s="185" t="s">
        <v>1887</v>
      </c>
      <c r="AF1327" s="185" t="s">
        <v>1888</v>
      </c>
      <c r="AG1327" s="185" t="s">
        <v>1889</v>
      </c>
      <c r="AH1327" s="185" t="s">
        <v>1883</v>
      </c>
      <c r="AI1327" s="185" t="s">
        <v>1890</v>
      </c>
      <c r="AJ1327" s="185" t="s">
        <v>1913</v>
      </c>
      <c r="AK1327" s="185" t="s">
        <v>3292</v>
      </c>
      <c r="AL1327" s="185" t="s">
        <v>4005</v>
      </c>
      <c r="AM1327" s="185" t="s">
        <v>6411</v>
      </c>
      <c r="AN1327" s="185" t="s">
        <v>1895</v>
      </c>
      <c r="AO1327" s="185" t="s">
        <v>1956</v>
      </c>
      <c r="AP1327" s="185" t="s">
        <v>1896</v>
      </c>
      <c r="AQ1327" s="185" t="s">
        <v>1949</v>
      </c>
      <c r="AR1327" s="185" t="s">
        <v>1957</v>
      </c>
      <c r="AS1327" s="185">
        <v>1364839</v>
      </c>
      <c r="AT1327" s="185" t="s">
        <v>1957</v>
      </c>
      <c r="AV1327" s="185" t="s">
        <v>1920</v>
      </c>
      <c r="AW1327" s="185">
        <v>1364839</v>
      </c>
      <c r="AX1327" s="185">
        <v>0</v>
      </c>
      <c r="AY1327" s="185" t="s">
        <v>2155</v>
      </c>
      <c r="AZ1327" s="186">
        <v>0</v>
      </c>
      <c r="BA1327" s="231">
        <v>8</v>
      </c>
      <c r="BB1327" s="185">
        <v>0</v>
      </c>
      <c r="BC1327" s="185" t="s">
        <v>1332</v>
      </c>
      <c r="BD1327" s="187">
        <v>23721</v>
      </c>
      <c r="BE1327" s="187">
        <v>32470</v>
      </c>
      <c r="BF1327" s="187">
        <v>39805</v>
      </c>
      <c r="BH1327" s="187">
        <v>43486</v>
      </c>
      <c r="BI1327" s="187">
        <v>44216</v>
      </c>
      <c r="BJ1327" s="185" t="s">
        <v>6412</v>
      </c>
      <c r="BK1327" s="185" t="s">
        <v>1923</v>
      </c>
      <c r="BL1327" s="187">
        <v>33703</v>
      </c>
      <c r="BM1327" s="185" t="s">
        <v>2165</v>
      </c>
      <c r="BN1327" s="185" t="s">
        <v>2166</v>
      </c>
      <c r="BV1327" s="185" t="s">
        <v>1901</v>
      </c>
      <c r="BW1327" s="185" t="s">
        <v>1926</v>
      </c>
      <c r="BX1327" s="185" t="s">
        <v>1902</v>
      </c>
      <c r="BY1327" s="187">
        <v>43486</v>
      </c>
      <c r="BZ1327" s="187">
        <v>44217</v>
      </c>
      <c r="CA1327" s="185">
        <v>0</v>
      </c>
      <c r="CB1327" s="185">
        <v>1364839</v>
      </c>
      <c r="CC1327" s="185">
        <v>0</v>
      </c>
      <c r="CD1327" s="185">
        <v>102854</v>
      </c>
      <c r="CE1327" s="185">
        <v>0</v>
      </c>
      <c r="CF1327" s="185">
        <v>0</v>
      </c>
      <c r="CG1327" s="185">
        <v>0</v>
      </c>
      <c r="CH1327" s="185">
        <v>0</v>
      </c>
      <c r="CI1327" s="185">
        <v>0</v>
      </c>
      <c r="CK1327" s="185">
        <v>0</v>
      </c>
      <c r="CL1327" s="185">
        <v>0</v>
      </c>
      <c r="CM1327" s="185">
        <v>0</v>
      </c>
      <c r="CN1327" s="185">
        <v>0</v>
      </c>
      <c r="CO1327" s="185">
        <v>0</v>
      </c>
      <c r="CP1327" s="185">
        <v>66098</v>
      </c>
      <c r="CQ1327" s="185">
        <v>109187</v>
      </c>
      <c r="CR1327" s="185">
        <v>0</v>
      </c>
      <c r="CS1327" s="185">
        <v>0</v>
      </c>
      <c r="CT1327" s="185">
        <v>0</v>
      </c>
      <c r="CU1327" s="185">
        <v>0</v>
      </c>
      <c r="CV1327" s="185">
        <v>0</v>
      </c>
      <c r="CW1327" s="185">
        <v>1642978</v>
      </c>
      <c r="CX1327" s="185">
        <v>744538</v>
      </c>
      <c r="CY1327" s="185">
        <v>898440</v>
      </c>
      <c r="CZ1327" s="185" t="s">
        <v>8035</v>
      </c>
      <c r="DA1327" s="185">
        <v>136915</v>
      </c>
      <c r="DB1327" s="185">
        <v>116000</v>
      </c>
      <c r="DC1327" s="185">
        <v>163800</v>
      </c>
      <c r="DD1327" s="185">
        <v>1540000</v>
      </c>
      <c r="DE1327" s="185">
        <v>61600</v>
      </c>
      <c r="DF1327" s="185">
        <v>30800</v>
      </c>
      <c r="DG1327" s="185">
        <v>46200</v>
      </c>
      <c r="DH1327" s="185">
        <v>0</v>
      </c>
      <c r="DI1327" s="185">
        <v>30</v>
      </c>
      <c r="DJ1327" s="185">
        <v>0</v>
      </c>
      <c r="DK1327" s="185">
        <v>0</v>
      </c>
      <c r="DL1327" s="185">
        <v>0</v>
      </c>
      <c r="DM1327" s="187">
        <v>44235</v>
      </c>
      <c r="DN1327" s="187">
        <v>44274</v>
      </c>
      <c r="DO1327" s="185">
        <v>0</v>
      </c>
      <c r="DP1327" s="185">
        <v>54600</v>
      </c>
      <c r="DQ1327" s="185">
        <v>0</v>
      </c>
      <c r="DR1327" s="185" t="s">
        <v>1888</v>
      </c>
      <c r="DS1327" s="185" t="s">
        <v>1889</v>
      </c>
      <c r="DT1327" s="185">
        <v>54600</v>
      </c>
      <c r="DV1327" s="185" t="s">
        <v>1961</v>
      </c>
      <c r="DW1327" s="185">
        <v>1365000</v>
      </c>
      <c r="DX1327" s="185" t="s">
        <v>1896</v>
      </c>
    </row>
    <row r="1328" spans="1:128" x14ac:dyDescent="0.25">
      <c r="A1328" s="185">
        <v>0</v>
      </c>
      <c r="B1328" s="185">
        <v>1046000</v>
      </c>
      <c r="D1328" s="230">
        <v>2.436E-2</v>
      </c>
      <c r="E1328" s="185">
        <v>25481</v>
      </c>
      <c r="F1328" s="185">
        <v>93366089</v>
      </c>
      <c r="I1328" s="185">
        <v>2698618</v>
      </c>
      <c r="J1328" s="185">
        <v>2922793</v>
      </c>
      <c r="L1328" s="185">
        <v>5600696</v>
      </c>
      <c r="M1328" s="185" t="s">
        <v>2054</v>
      </c>
      <c r="N1328" s="185" t="s">
        <v>295</v>
      </c>
      <c r="R1328" s="185" t="s">
        <v>7905</v>
      </c>
      <c r="S1328" s="185" t="s">
        <v>578</v>
      </c>
      <c r="T1328" s="185" t="s">
        <v>579</v>
      </c>
      <c r="U1328" s="185" t="s">
        <v>682</v>
      </c>
      <c r="V1328" s="185" t="s">
        <v>2012</v>
      </c>
      <c r="W1328" s="185" t="s">
        <v>1457</v>
      </c>
      <c r="X1328" s="185" t="s">
        <v>1880</v>
      </c>
      <c r="Y1328" s="185" t="s">
        <v>2084</v>
      </c>
      <c r="Z1328" s="185" t="s">
        <v>2860</v>
      </c>
      <c r="AA1328" s="185" t="s">
        <v>1883</v>
      </c>
      <c r="AB1328" s="185" t="s">
        <v>1920</v>
      </c>
      <c r="AC1328" s="185" t="s">
        <v>6413</v>
      </c>
      <c r="AD1328" s="185" t="s">
        <v>3972</v>
      </c>
      <c r="AE1328" s="185" t="s">
        <v>1887</v>
      </c>
      <c r="AF1328" s="185" t="s">
        <v>1888</v>
      </c>
      <c r="AG1328" s="185" t="s">
        <v>1889</v>
      </c>
      <c r="AH1328" s="185" t="s">
        <v>1883</v>
      </c>
      <c r="AI1328" s="185" t="s">
        <v>1890</v>
      </c>
      <c r="AK1328" s="185" t="s">
        <v>5485</v>
      </c>
      <c r="AL1328" s="185" t="s">
        <v>6208</v>
      </c>
      <c r="AM1328" s="185" t="s">
        <v>3986</v>
      </c>
      <c r="AN1328" s="185" t="s">
        <v>3986</v>
      </c>
      <c r="AP1328" s="185" t="s">
        <v>1896</v>
      </c>
      <c r="AQ1328" s="185" t="s">
        <v>2012</v>
      </c>
      <c r="AR1328" s="185" t="s">
        <v>2285</v>
      </c>
      <c r="AS1328" s="185">
        <v>3081918</v>
      </c>
      <c r="AT1328" s="185" t="s">
        <v>2285</v>
      </c>
      <c r="AV1328" s="185" t="s">
        <v>1920</v>
      </c>
      <c r="AW1328" s="185">
        <v>3081918</v>
      </c>
      <c r="AX1328" s="185">
        <v>0</v>
      </c>
      <c r="AY1328" s="185" t="s">
        <v>2218</v>
      </c>
      <c r="AZ1328" s="186">
        <v>0</v>
      </c>
      <c r="BA1328" s="231">
        <v>25</v>
      </c>
      <c r="BB1328" s="185">
        <v>0</v>
      </c>
      <c r="BD1328" s="187">
        <v>23786</v>
      </c>
      <c r="BE1328" s="187">
        <v>42898</v>
      </c>
      <c r="BF1328" s="187">
        <v>42898</v>
      </c>
      <c r="BG1328" s="187">
        <v>44348</v>
      </c>
      <c r="BO1328" s="185" t="s">
        <v>295</v>
      </c>
      <c r="BR1328" s="185" t="s">
        <v>2060</v>
      </c>
      <c r="BV1328" s="185" t="s">
        <v>1901</v>
      </c>
      <c r="BW1328" s="185" t="s">
        <v>1896</v>
      </c>
      <c r="BX1328" s="185" t="s">
        <v>7906</v>
      </c>
      <c r="CA1328" s="185">
        <v>0</v>
      </c>
      <c r="CB1328" s="185">
        <v>0</v>
      </c>
      <c r="CC1328" s="185">
        <v>0</v>
      </c>
      <c r="CD1328" s="185">
        <v>0</v>
      </c>
      <c r="CE1328" s="185">
        <v>0</v>
      </c>
      <c r="CF1328" s="185">
        <v>0</v>
      </c>
      <c r="CG1328" s="185">
        <v>2366840</v>
      </c>
      <c r="CH1328" s="185">
        <v>1045712</v>
      </c>
      <c r="CI1328" s="185">
        <v>0</v>
      </c>
      <c r="CK1328" s="185">
        <v>1678703</v>
      </c>
      <c r="CL1328" s="185">
        <v>1501299</v>
      </c>
      <c r="CM1328" s="185">
        <v>0</v>
      </c>
      <c r="CN1328" s="185">
        <v>0</v>
      </c>
      <c r="CO1328" s="185">
        <v>0</v>
      </c>
      <c r="CP1328" s="185">
        <v>0</v>
      </c>
      <c r="CQ1328" s="185">
        <v>0</v>
      </c>
      <c r="CR1328" s="185">
        <v>0</v>
      </c>
      <c r="CS1328" s="185">
        <v>199183</v>
      </c>
      <c r="CT1328" s="185">
        <v>2602037</v>
      </c>
      <c r="CU1328" s="185">
        <v>0</v>
      </c>
      <c r="CV1328" s="185">
        <v>0</v>
      </c>
      <c r="CW1328" s="185">
        <v>9393774</v>
      </c>
      <c r="CX1328" s="185">
        <v>431330</v>
      </c>
      <c r="CY1328" s="185">
        <v>8962444</v>
      </c>
      <c r="CZ1328" s="185" t="s">
        <v>8035</v>
      </c>
      <c r="DA1328" s="185">
        <v>549380</v>
      </c>
      <c r="DB1328" s="185">
        <v>88900</v>
      </c>
      <c r="DC1328" s="185">
        <v>125500</v>
      </c>
      <c r="DD1328" s="185">
        <v>7693000</v>
      </c>
      <c r="DE1328" s="185">
        <v>307700</v>
      </c>
      <c r="DF1328" s="185">
        <v>153900</v>
      </c>
      <c r="DG1328" s="185">
        <v>230800</v>
      </c>
      <c r="DH1328" s="185">
        <v>0</v>
      </c>
      <c r="DI1328" s="185">
        <v>0</v>
      </c>
      <c r="DJ1328" s="185">
        <v>0</v>
      </c>
      <c r="DK1328" s="185">
        <v>0</v>
      </c>
      <c r="DL1328" s="185">
        <v>347730</v>
      </c>
      <c r="DO1328" s="185">
        <v>0</v>
      </c>
      <c r="DP1328" s="185">
        <v>41800</v>
      </c>
      <c r="DQ1328" s="185">
        <v>0</v>
      </c>
      <c r="DR1328" s="185" t="s">
        <v>1888</v>
      </c>
      <c r="DS1328" s="185" t="s">
        <v>1911</v>
      </c>
      <c r="DT1328" s="185">
        <v>41800</v>
      </c>
      <c r="DV1328" s="185" t="s">
        <v>2314</v>
      </c>
      <c r="DW1328" s="185">
        <v>1046000</v>
      </c>
      <c r="DX1328" s="185" t="s">
        <v>1896</v>
      </c>
    </row>
    <row r="1329" spans="1:128" x14ac:dyDescent="0.25">
      <c r="A1329" s="185">
        <v>30</v>
      </c>
      <c r="B1329" s="185">
        <v>3951000</v>
      </c>
      <c r="D1329" s="230">
        <v>2.436E-2</v>
      </c>
      <c r="E1329" s="185">
        <v>96246</v>
      </c>
      <c r="F1329" s="185">
        <v>93368482</v>
      </c>
      <c r="I1329" s="185">
        <v>4065960</v>
      </c>
      <c r="J1329" s="185">
        <v>1382756</v>
      </c>
      <c r="L1329" s="185">
        <v>4404790</v>
      </c>
      <c r="M1329" s="185" t="s">
        <v>1997</v>
      </c>
      <c r="N1329" s="185" t="s">
        <v>1313</v>
      </c>
      <c r="R1329" s="185" t="s">
        <v>1879</v>
      </c>
      <c r="S1329" s="185" t="s">
        <v>778</v>
      </c>
      <c r="T1329" s="185" t="s">
        <v>655</v>
      </c>
      <c r="U1329" s="185" t="s">
        <v>682</v>
      </c>
      <c r="V1329" s="185" t="s">
        <v>1963</v>
      </c>
      <c r="W1329" s="185" t="s">
        <v>1637</v>
      </c>
      <c r="X1329" s="185" t="s">
        <v>2013</v>
      </c>
      <c r="Y1329" s="185" t="s">
        <v>1881</v>
      </c>
      <c r="Z1329" s="185" t="s">
        <v>2000</v>
      </c>
      <c r="AA1329" s="185" t="s">
        <v>1883</v>
      </c>
      <c r="AB1329" s="185" t="s">
        <v>2001</v>
      </c>
      <c r="AC1329" s="185" t="s">
        <v>6414</v>
      </c>
      <c r="AD1329" s="185" t="s">
        <v>2003</v>
      </c>
      <c r="AE1329" s="185" t="s">
        <v>1887</v>
      </c>
      <c r="AF1329" s="185" t="s">
        <v>1888</v>
      </c>
      <c r="AG1329" s="185" t="s">
        <v>1889</v>
      </c>
      <c r="AH1329" s="185" t="s">
        <v>1883</v>
      </c>
      <c r="AI1329" s="185" t="s">
        <v>1890</v>
      </c>
      <c r="AK1329" s="185" t="s">
        <v>4856</v>
      </c>
      <c r="AL1329" s="185" t="s">
        <v>2224</v>
      </c>
      <c r="AM1329" s="185" t="s">
        <v>2595</v>
      </c>
      <c r="AN1329" s="185" t="s">
        <v>2049</v>
      </c>
      <c r="AO1329" s="185" t="s">
        <v>2092</v>
      </c>
      <c r="AP1329" s="185" t="s">
        <v>1896</v>
      </c>
      <c r="AQ1329" s="185" t="s">
        <v>1963</v>
      </c>
      <c r="AR1329" s="185" t="s">
        <v>2307</v>
      </c>
      <c r="AS1329" s="185">
        <v>3950730</v>
      </c>
      <c r="AT1329" s="185" t="s">
        <v>2307</v>
      </c>
      <c r="AV1329" s="185" t="s">
        <v>1920</v>
      </c>
      <c r="AW1329" s="185">
        <v>3950730</v>
      </c>
      <c r="AX1329" s="185">
        <v>0</v>
      </c>
      <c r="AY1329" s="185" t="s">
        <v>2022</v>
      </c>
      <c r="AZ1329" s="186">
        <v>0</v>
      </c>
      <c r="BA1329" s="231">
        <v>0</v>
      </c>
      <c r="BB1329" s="185">
        <v>0</v>
      </c>
      <c r="BD1329" s="187">
        <v>24563</v>
      </c>
      <c r="BE1329" s="187">
        <v>43136</v>
      </c>
      <c r="BF1329" s="187">
        <v>43136</v>
      </c>
      <c r="BH1329" s="187">
        <v>43136</v>
      </c>
      <c r="BI1329" s="187">
        <v>43500</v>
      </c>
      <c r="BO1329" s="185" t="s">
        <v>2023</v>
      </c>
      <c r="BR1329" s="185" t="s">
        <v>2024</v>
      </c>
      <c r="BV1329" s="185" t="s">
        <v>1901</v>
      </c>
      <c r="BW1329" s="185" t="s">
        <v>1896</v>
      </c>
      <c r="BX1329" s="185" t="s">
        <v>1902</v>
      </c>
      <c r="BY1329" s="187">
        <v>43136</v>
      </c>
      <c r="BZ1329" s="187">
        <v>44232</v>
      </c>
      <c r="CA1329" s="185">
        <v>0</v>
      </c>
      <c r="CB1329" s="185">
        <v>3950730</v>
      </c>
      <c r="CC1329" s="185">
        <v>0</v>
      </c>
      <c r="CD1329" s="185">
        <v>0</v>
      </c>
      <c r="CE1329" s="185">
        <v>0</v>
      </c>
      <c r="CF1329" s="185">
        <v>0</v>
      </c>
      <c r="CG1329" s="185">
        <v>0</v>
      </c>
      <c r="CH1329" s="185">
        <v>0</v>
      </c>
      <c r="CI1329" s="185">
        <v>0</v>
      </c>
      <c r="CK1329" s="185">
        <v>0</v>
      </c>
      <c r="CL1329" s="185">
        <v>0</v>
      </c>
      <c r="CM1329" s="185">
        <v>0</v>
      </c>
      <c r="CN1329" s="185">
        <v>0</v>
      </c>
      <c r="CO1329" s="185">
        <v>0</v>
      </c>
      <c r="CP1329" s="185">
        <v>0</v>
      </c>
      <c r="CQ1329" s="185">
        <v>0</v>
      </c>
      <c r="CR1329" s="185">
        <v>0</v>
      </c>
      <c r="CS1329" s="185">
        <v>0</v>
      </c>
      <c r="CT1329" s="185">
        <v>0</v>
      </c>
      <c r="CU1329" s="185">
        <v>0</v>
      </c>
      <c r="CV1329" s="185">
        <v>0</v>
      </c>
      <c r="CW1329" s="185">
        <v>3950730</v>
      </c>
      <c r="CX1329" s="185">
        <v>701081</v>
      </c>
      <c r="CY1329" s="185">
        <v>3249649</v>
      </c>
      <c r="CZ1329" s="185" t="s">
        <v>8035</v>
      </c>
      <c r="DA1329" s="185">
        <v>329228</v>
      </c>
      <c r="DB1329" s="185">
        <v>335800</v>
      </c>
      <c r="DC1329" s="185">
        <v>474100</v>
      </c>
      <c r="DD1329" s="185">
        <v>3951000</v>
      </c>
      <c r="DE1329" s="185">
        <v>158000</v>
      </c>
      <c r="DF1329" s="185">
        <v>79000</v>
      </c>
      <c r="DG1329" s="185">
        <v>118500</v>
      </c>
      <c r="DH1329" s="185">
        <v>0</v>
      </c>
      <c r="DI1329" s="185">
        <v>30</v>
      </c>
      <c r="DJ1329" s="185">
        <v>0</v>
      </c>
      <c r="DK1329" s="185">
        <v>0</v>
      </c>
      <c r="DL1329" s="185">
        <v>0</v>
      </c>
      <c r="DM1329" s="187">
        <v>44309</v>
      </c>
      <c r="DN1329" s="187">
        <v>44329</v>
      </c>
      <c r="DO1329" s="185">
        <v>0</v>
      </c>
      <c r="DP1329" s="185">
        <v>158000</v>
      </c>
      <c r="DQ1329" s="185">
        <v>39500</v>
      </c>
      <c r="DR1329" s="185" t="s">
        <v>2026</v>
      </c>
      <c r="DS1329" s="185" t="s">
        <v>1903</v>
      </c>
      <c r="DT1329" s="185">
        <v>158000</v>
      </c>
      <c r="DV1329" s="185" t="s">
        <v>2010</v>
      </c>
      <c r="DW1329" s="185">
        <v>3951000</v>
      </c>
      <c r="DX1329" s="185" t="s">
        <v>1896</v>
      </c>
    </row>
    <row r="1330" spans="1:128" x14ac:dyDescent="0.25">
      <c r="A1330" s="185">
        <v>30</v>
      </c>
      <c r="B1330" s="185">
        <v>1948000</v>
      </c>
      <c r="D1330" s="230">
        <v>2.436E-2</v>
      </c>
      <c r="E1330" s="185">
        <v>47453</v>
      </c>
      <c r="F1330" s="185">
        <v>93369752</v>
      </c>
      <c r="I1330" s="185">
        <v>2004496</v>
      </c>
      <c r="J1330" s="185">
        <v>681691</v>
      </c>
      <c r="L1330" s="185">
        <v>2171537</v>
      </c>
      <c r="M1330" s="185" t="s">
        <v>3189</v>
      </c>
      <c r="N1330" s="185" t="s">
        <v>6415</v>
      </c>
      <c r="R1330" s="185" t="s">
        <v>1879</v>
      </c>
      <c r="S1330" s="185" t="s">
        <v>613</v>
      </c>
      <c r="T1330" s="185" t="s">
        <v>490</v>
      </c>
      <c r="U1330" s="185" t="s">
        <v>682</v>
      </c>
      <c r="V1330" s="185" t="s">
        <v>1272</v>
      </c>
      <c r="W1330" s="185" t="s">
        <v>1335</v>
      </c>
      <c r="X1330" s="185" t="s">
        <v>2013</v>
      </c>
      <c r="Y1330" s="185" t="s">
        <v>1881</v>
      </c>
      <c r="Z1330" s="185" t="s">
        <v>3190</v>
      </c>
      <c r="AA1330" s="185" t="s">
        <v>1883</v>
      </c>
      <c r="AB1330" s="185" t="s">
        <v>2001</v>
      </c>
      <c r="AC1330" s="185" t="s">
        <v>6416</v>
      </c>
      <c r="AD1330" s="185" t="s">
        <v>2580</v>
      </c>
      <c r="AE1330" s="185" t="s">
        <v>1887</v>
      </c>
      <c r="AF1330" s="185" t="s">
        <v>1888</v>
      </c>
      <c r="AG1330" s="185" t="s">
        <v>1889</v>
      </c>
      <c r="AH1330" s="185" t="s">
        <v>1883</v>
      </c>
      <c r="AI1330" s="185" t="s">
        <v>1890</v>
      </c>
      <c r="AK1330" s="185" t="s">
        <v>2037</v>
      </c>
      <c r="AL1330" s="185" t="s">
        <v>6417</v>
      </c>
      <c r="AM1330" s="185" t="s">
        <v>6418</v>
      </c>
      <c r="AN1330" s="185" t="s">
        <v>6419</v>
      </c>
      <c r="AO1330" s="185" t="s">
        <v>3327</v>
      </c>
      <c r="AP1330" s="185" t="s">
        <v>1896</v>
      </c>
      <c r="AQ1330" s="185" t="s">
        <v>1272</v>
      </c>
      <c r="AR1330" s="185" t="s">
        <v>1897</v>
      </c>
      <c r="AS1330" s="185">
        <v>1947688</v>
      </c>
      <c r="AT1330" s="185" t="s">
        <v>1897</v>
      </c>
      <c r="AV1330" s="185" t="s">
        <v>1920</v>
      </c>
      <c r="AW1330" s="185">
        <v>1947688</v>
      </c>
      <c r="AX1330" s="185">
        <v>0</v>
      </c>
      <c r="AY1330" s="185" t="s">
        <v>6420</v>
      </c>
      <c r="AZ1330" s="186">
        <v>0</v>
      </c>
      <c r="BA1330" s="231">
        <v>11</v>
      </c>
      <c r="BB1330" s="185">
        <v>0</v>
      </c>
      <c r="BD1330" s="187">
        <v>24247</v>
      </c>
      <c r="BE1330" s="187">
        <v>42800</v>
      </c>
      <c r="BF1330" s="187">
        <v>42800</v>
      </c>
      <c r="BH1330" s="187">
        <v>43530</v>
      </c>
      <c r="BI1330" s="187">
        <v>43895</v>
      </c>
      <c r="BO1330" s="185" t="s">
        <v>295</v>
      </c>
      <c r="BR1330" s="185" t="s">
        <v>2060</v>
      </c>
      <c r="BV1330" s="185" t="s">
        <v>1901</v>
      </c>
      <c r="BW1330" s="185" t="s">
        <v>1926</v>
      </c>
      <c r="BX1330" s="185" t="s">
        <v>1902</v>
      </c>
      <c r="BY1330" s="187">
        <v>42800</v>
      </c>
      <c r="BZ1330" s="187">
        <v>44261</v>
      </c>
      <c r="CA1330" s="185">
        <v>0</v>
      </c>
      <c r="CB1330" s="185">
        <v>1947688</v>
      </c>
      <c r="CC1330" s="185">
        <v>0</v>
      </c>
      <c r="CD1330" s="185">
        <v>0</v>
      </c>
      <c r="CE1330" s="185">
        <v>0</v>
      </c>
      <c r="CF1330" s="185">
        <v>0</v>
      </c>
      <c r="CG1330" s="185">
        <v>0</v>
      </c>
      <c r="CH1330" s="185">
        <v>0</v>
      </c>
      <c r="CI1330" s="185">
        <v>0</v>
      </c>
      <c r="CK1330" s="185">
        <v>0</v>
      </c>
      <c r="CL1330" s="185">
        <v>0</v>
      </c>
      <c r="CM1330" s="185">
        <v>0</v>
      </c>
      <c r="CN1330" s="185">
        <v>0</v>
      </c>
      <c r="CO1330" s="185">
        <v>0</v>
      </c>
      <c r="CP1330" s="185">
        <v>0</v>
      </c>
      <c r="CQ1330" s="185">
        <v>214246</v>
      </c>
      <c r="CR1330" s="185">
        <v>0</v>
      </c>
      <c r="CS1330" s="185">
        <v>0</v>
      </c>
      <c r="CT1330" s="185">
        <v>0</v>
      </c>
      <c r="CU1330" s="185">
        <v>0</v>
      </c>
      <c r="CV1330" s="185">
        <v>0</v>
      </c>
      <c r="CW1330" s="185">
        <v>2161934</v>
      </c>
      <c r="CX1330" s="185">
        <v>272661</v>
      </c>
      <c r="CY1330" s="185">
        <v>1889273</v>
      </c>
      <c r="CZ1330" s="185" t="s">
        <v>8035</v>
      </c>
      <c r="DA1330" s="185">
        <v>180161</v>
      </c>
      <c r="DB1330" s="185">
        <v>165600</v>
      </c>
      <c r="DC1330" s="185">
        <v>233800</v>
      </c>
      <c r="DD1330" s="185">
        <v>2162000</v>
      </c>
      <c r="DE1330" s="185">
        <v>86500</v>
      </c>
      <c r="DF1330" s="185">
        <v>43200</v>
      </c>
      <c r="DG1330" s="185">
        <v>64900</v>
      </c>
      <c r="DH1330" s="185">
        <v>0</v>
      </c>
      <c r="DI1330" s="185">
        <v>30</v>
      </c>
      <c r="DJ1330" s="185">
        <v>0</v>
      </c>
      <c r="DK1330" s="185">
        <v>0</v>
      </c>
      <c r="DL1330" s="185">
        <v>0</v>
      </c>
      <c r="DM1330" s="187">
        <v>44256</v>
      </c>
      <c r="DN1330" s="187">
        <v>44274</v>
      </c>
      <c r="DO1330" s="185">
        <v>0</v>
      </c>
      <c r="DP1330" s="185">
        <v>77900</v>
      </c>
      <c r="DQ1330" s="185">
        <v>0</v>
      </c>
      <c r="DR1330" s="185" t="s">
        <v>2026</v>
      </c>
      <c r="DS1330" s="185" t="s">
        <v>1903</v>
      </c>
      <c r="DT1330" s="185">
        <v>77900</v>
      </c>
      <c r="DV1330" s="185" t="s">
        <v>3193</v>
      </c>
      <c r="DW1330" s="185">
        <v>1948000</v>
      </c>
      <c r="DX1330" s="185" t="s">
        <v>1896</v>
      </c>
    </row>
    <row r="1331" spans="1:128" x14ac:dyDescent="0.25">
      <c r="A1331" s="185">
        <v>30</v>
      </c>
      <c r="B1331" s="185">
        <v>3951000</v>
      </c>
      <c r="D1331" s="230">
        <v>6.9599999999999995E-2</v>
      </c>
      <c r="E1331" s="185">
        <v>274990</v>
      </c>
      <c r="F1331" s="185">
        <v>93371498</v>
      </c>
      <c r="I1331" s="185">
        <v>4065960</v>
      </c>
      <c r="J1331" s="185">
        <v>1382756</v>
      </c>
      <c r="L1331" s="185">
        <v>4762229</v>
      </c>
      <c r="M1331" s="185" t="s">
        <v>1889</v>
      </c>
      <c r="N1331" s="185" t="s">
        <v>1313</v>
      </c>
      <c r="R1331" s="185" t="s">
        <v>1879</v>
      </c>
      <c r="S1331" s="185" t="s">
        <v>306</v>
      </c>
      <c r="T1331" s="185" t="s">
        <v>571</v>
      </c>
      <c r="U1331" s="185" t="s">
        <v>823</v>
      </c>
      <c r="V1331" s="185" t="s">
        <v>1963</v>
      </c>
      <c r="W1331" s="185" t="s">
        <v>7671</v>
      </c>
      <c r="X1331" s="185" t="s">
        <v>2013</v>
      </c>
      <c r="Y1331" s="185" t="s">
        <v>1881</v>
      </c>
      <c r="Z1331" s="185" t="s">
        <v>1909</v>
      </c>
      <c r="AA1331" s="185" t="s">
        <v>1883</v>
      </c>
      <c r="AB1331" s="185" t="s">
        <v>1913</v>
      </c>
      <c r="AC1331" s="185" t="s">
        <v>6421</v>
      </c>
      <c r="AD1331" s="185" t="s">
        <v>2035</v>
      </c>
      <c r="AE1331" s="185" t="s">
        <v>1989</v>
      </c>
      <c r="AF1331" s="185" t="s">
        <v>1888</v>
      </c>
      <c r="AG1331" s="185" t="s">
        <v>1887</v>
      </c>
      <c r="AH1331" s="185" t="s">
        <v>1912</v>
      </c>
      <c r="AI1331" s="185" t="s">
        <v>1890</v>
      </c>
      <c r="AK1331" s="185" t="s">
        <v>4200</v>
      </c>
      <c r="AL1331" s="185" t="s">
        <v>2800</v>
      </c>
      <c r="AM1331" s="185" t="s">
        <v>2708</v>
      </c>
      <c r="AN1331" s="185" t="s">
        <v>2708</v>
      </c>
      <c r="AP1331" s="185" t="s">
        <v>1896</v>
      </c>
      <c r="AQ1331" s="185" t="s">
        <v>1963</v>
      </c>
      <c r="AR1331" s="185" t="s">
        <v>2307</v>
      </c>
      <c r="AS1331" s="185">
        <v>3950730</v>
      </c>
      <c r="AT1331" s="185" t="s">
        <v>2307</v>
      </c>
      <c r="AV1331" s="185" t="s">
        <v>1920</v>
      </c>
      <c r="AW1331" s="185">
        <v>3950730</v>
      </c>
      <c r="AX1331" s="185">
        <v>0</v>
      </c>
      <c r="AY1331" s="185" t="s">
        <v>2022</v>
      </c>
      <c r="AZ1331" s="186">
        <v>0</v>
      </c>
      <c r="BA1331" s="231">
        <v>0</v>
      </c>
      <c r="BB1331" s="185">
        <v>20</v>
      </c>
      <c r="BD1331" s="187">
        <v>24863</v>
      </c>
      <c r="BE1331" s="187">
        <v>42867</v>
      </c>
      <c r="BF1331" s="187">
        <v>42867</v>
      </c>
      <c r="BH1331" s="187">
        <v>43597</v>
      </c>
      <c r="BI1331" s="187">
        <v>43962</v>
      </c>
      <c r="BO1331" s="185" t="s">
        <v>2023</v>
      </c>
      <c r="BR1331" s="185" t="s">
        <v>2024</v>
      </c>
      <c r="BV1331" s="185" t="s">
        <v>1901</v>
      </c>
      <c r="BW1331" s="185" t="s">
        <v>1896</v>
      </c>
      <c r="BX1331" s="185" t="s">
        <v>1902</v>
      </c>
      <c r="BY1331" s="187">
        <v>42867</v>
      </c>
      <c r="BZ1331" s="187">
        <v>44328</v>
      </c>
      <c r="CA1331" s="185">
        <v>0</v>
      </c>
      <c r="CB1331" s="185">
        <v>3950730</v>
      </c>
      <c r="CC1331" s="185">
        <v>0</v>
      </c>
      <c r="CD1331" s="185">
        <v>0</v>
      </c>
      <c r="CE1331" s="185">
        <v>0</v>
      </c>
      <c r="CF1331" s="185">
        <v>0</v>
      </c>
      <c r="CG1331" s="185">
        <v>0</v>
      </c>
      <c r="CH1331" s="185">
        <v>0</v>
      </c>
      <c r="CI1331" s="185">
        <v>0</v>
      </c>
      <c r="CK1331" s="185">
        <v>0</v>
      </c>
      <c r="CL1331" s="185">
        <v>0</v>
      </c>
      <c r="CM1331" s="185">
        <v>0</v>
      </c>
      <c r="CN1331" s="185">
        <v>0</v>
      </c>
      <c r="CO1331" s="185">
        <v>790146</v>
      </c>
      <c r="CP1331" s="185">
        <v>0</v>
      </c>
      <c r="CQ1331" s="185">
        <v>0</v>
      </c>
      <c r="CR1331" s="185">
        <v>0</v>
      </c>
      <c r="CS1331" s="185">
        <v>0</v>
      </c>
      <c r="CT1331" s="185">
        <v>0</v>
      </c>
      <c r="CU1331" s="185">
        <v>0</v>
      </c>
      <c r="CV1331" s="185">
        <v>0</v>
      </c>
      <c r="CW1331" s="185">
        <v>4740876</v>
      </c>
      <c r="CX1331" s="185">
        <v>646921</v>
      </c>
      <c r="CY1331" s="185">
        <v>4093955</v>
      </c>
      <c r="CZ1331" s="185" t="s">
        <v>8035</v>
      </c>
      <c r="DA1331" s="185">
        <v>395073</v>
      </c>
      <c r="DB1331" s="185">
        <v>335800</v>
      </c>
      <c r="DC1331" s="185">
        <v>474100</v>
      </c>
      <c r="DD1331" s="185">
        <v>4741000</v>
      </c>
      <c r="DE1331" s="185">
        <v>189600</v>
      </c>
      <c r="DF1331" s="185">
        <v>94800</v>
      </c>
      <c r="DG1331" s="185">
        <v>142200</v>
      </c>
      <c r="DH1331" s="185">
        <v>0</v>
      </c>
      <c r="DI1331" s="185">
        <v>30</v>
      </c>
      <c r="DJ1331" s="185">
        <v>0</v>
      </c>
      <c r="DK1331" s="185">
        <v>0</v>
      </c>
      <c r="DL1331" s="185">
        <v>54377</v>
      </c>
      <c r="DM1331" s="187">
        <v>43987</v>
      </c>
      <c r="DN1331" s="187">
        <v>44012</v>
      </c>
      <c r="DO1331" s="185">
        <v>0</v>
      </c>
      <c r="DP1331" s="185">
        <v>158000</v>
      </c>
      <c r="DQ1331" s="185">
        <v>39500</v>
      </c>
      <c r="DR1331" s="185" t="s">
        <v>2026</v>
      </c>
      <c r="DS1331" s="185" t="s">
        <v>1903</v>
      </c>
      <c r="DT1331" s="185">
        <v>158000</v>
      </c>
      <c r="DV1331" s="185" t="s">
        <v>1928</v>
      </c>
      <c r="DW1331" s="185">
        <v>3951000</v>
      </c>
      <c r="DX1331" s="185" t="s">
        <v>1896</v>
      </c>
    </row>
    <row r="1332" spans="1:128" x14ac:dyDescent="0.25">
      <c r="A1332" s="185">
        <v>30</v>
      </c>
      <c r="B1332" s="185">
        <v>11673000</v>
      </c>
      <c r="D1332" s="230">
        <v>2.436E-2</v>
      </c>
      <c r="E1332" s="185">
        <v>284354</v>
      </c>
      <c r="F1332" s="185">
        <v>93376783</v>
      </c>
      <c r="I1332" s="185">
        <v>8853370</v>
      </c>
      <c r="J1332" s="185">
        <v>3026397</v>
      </c>
      <c r="L1332" s="185">
        <v>8222634</v>
      </c>
      <c r="M1332" s="185" t="s">
        <v>1889</v>
      </c>
      <c r="N1332" s="185" t="s">
        <v>1985</v>
      </c>
      <c r="R1332" s="185" t="s">
        <v>1879</v>
      </c>
      <c r="S1332" s="185" t="s">
        <v>306</v>
      </c>
      <c r="T1332" s="185" t="s">
        <v>306</v>
      </c>
      <c r="U1332" s="185" t="s">
        <v>3524</v>
      </c>
      <c r="V1332" s="185" t="s">
        <v>3240</v>
      </c>
      <c r="W1332" s="185" t="s">
        <v>412</v>
      </c>
      <c r="X1332" s="185" t="s">
        <v>1880</v>
      </c>
      <c r="Y1332" s="185" t="s">
        <v>1881</v>
      </c>
      <c r="Z1332" s="185" t="s">
        <v>1909</v>
      </c>
      <c r="AA1332" s="185" t="s">
        <v>1883</v>
      </c>
      <c r="AB1332" s="185" t="s">
        <v>1883</v>
      </c>
      <c r="AC1332" s="185" t="s">
        <v>6423</v>
      </c>
      <c r="AD1332" s="185" t="s">
        <v>1989</v>
      </c>
      <c r="AE1332" s="185" t="s">
        <v>2026</v>
      </c>
      <c r="AF1332" s="185" t="s">
        <v>1889</v>
      </c>
      <c r="AG1332" s="185" t="s">
        <v>1911</v>
      </c>
      <c r="AH1332" s="185" t="s">
        <v>1912</v>
      </c>
      <c r="AI1332" s="185" t="s">
        <v>1890</v>
      </c>
      <c r="AJ1332" s="185" t="s">
        <v>1913</v>
      </c>
      <c r="AK1332" s="185" t="s">
        <v>6424</v>
      </c>
      <c r="AL1332" s="185" t="s">
        <v>3523</v>
      </c>
      <c r="AM1332" s="185" t="s">
        <v>6425</v>
      </c>
      <c r="AN1332" s="185" t="s">
        <v>2135</v>
      </c>
      <c r="AO1332" s="185" t="s">
        <v>2660</v>
      </c>
      <c r="AP1332" s="185" t="s">
        <v>1896</v>
      </c>
      <c r="AQ1332" s="185" t="s">
        <v>1963</v>
      </c>
      <c r="AR1332" s="185" t="s">
        <v>3141</v>
      </c>
      <c r="AS1332" s="185">
        <v>7080770</v>
      </c>
      <c r="AT1332" s="185" t="s">
        <v>647</v>
      </c>
      <c r="AU1332" s="185" t="s">
        <v>1332</v>
      </c>
      <c r="AV1332" s="185" t="s">
        <v>1920</v>
      </c>
      <c r="AW1332" s="185">
        <v>8646847</v>
      </c>
      <c r="AX1332" s="185">
        <v>0</v>
      </c>
      <c r="AY1332" s="185" t="s">
        <v>1996</v>
      </c>
      <c r="AZ1332" s="186">
        <v>0</v>
      </c>
      <c r="BA1332" s="231">
        <v>0</v>
      </c>
      <c r="BB1332" s="185">
        <v>0</v>
      </c>
      <c r="BC1332" s="185" t="s">
        <v>1332</v>
      </c>
      <c r="BD1332" s="187">
        <v>25413</v>
      </c>
      <c r="BE1332" s="187">
        <v>34855</v>
      </c>
      <c r="BF1332" s="187">
        <v>43010</v>
      </c>
      <c r="BH1332" s="187">
        <v>42526</v>
      </c>
      <c r="BI1332" s="187">
        <v>42890</v>
      </c>
      <c r="BV1332" s="185" t="s">
        <v>1901</v>
      </c>
      <c r="BW1332" s="185" t="s">
        <v>1896</v>
      </c>
      <c r="BX1332" s="185" t="s">
        <v>1902</v>
      </c>
      <c r="BY1332" s="187">
        <v>43987</v>
      </c>
      <c r="BZ1332" s="187">
        <v>44352</v>
      </c>
      <c r="CA1332" s="185">
        <v>0</v>
      </c>
      <c r="CB1332" s="185">
        <v>8646847</v>
      </c>
      <c r="CC1332" s="185">
        <v>0</v>
      </c>
      <c r="CD1332" s="185">
        <v>0</v>
      </c>
      <c r="CE1332" s="185">
        <v>0</v>
      </c>
      <c r="CF1332" s="185">
        <v>0</v>
      </c>
      <c r="CG1332" s="185">
        <v>0</v>
      </c>
      <c r="CH1332" s="185">
        <v>3026397</v>
      </c>
      <c r="CI1332" s="185">
        <v>0</v>
      </c>
      <c r="CK1332" s="185">
        <v>0</v>
      </c>
      <c r="CL1332" s="185">
        <v>0</v>
      </c>
      <c r="CM1332" s="185">
        <v>0</v>
      </c>
      <c r="CN1332" s="185">
        <v>0</v>
      </c>
      <c r="CO1332" s="185">
        <v>0</v>
      </c>
      <c r="CP1332" s="185">
        <v>0</v>
      </c>
      <c r="CQ1332" s="185">
        <v>0</v>
      </c>
      <c r="CR1332" s="185">
        <v>0</v>
      </c>
      <c r="CS1332" s="185">
        <v>0</v>
      </c>
      <c r="CT1332" s="185">
        <v>0</v>
      </c>
      <c r="CU1332" s="185">
        <v>0</v>
      </c>
      <c r="CV1332" s="185">
        <v>0</v>
      </c>
      <c r="CW1332" s="185">
        <v>11673244</v>
      </c>
      <c r="CX1332" s="185">
        <v>2216758</v>
      </c>
      <c r="CY1332" s="185">
        <v>9456486</v>
      </c>
      <c r="CZ1332" s="185" t="s">
        <v>8035</v>
      </c>
      <c r="DA1332" s="185">
        <v>972770</v>
      </c>
      <c r="DB1332" s="185">
        <v>992200</v>
      </c>
      <c r="DC1332" s="185">
        <v>1400800</v>
      </c>
      <c r="DD1332" s="185">
        <v>11673000</v>
      </c>
      <c r="DE1332" s="185">
        <v>466900</v>
      </c>
      <c r="DF1332" s="185">
        <v>233500</v>
      </c>
      <c r="DG1332" s="185">
        <v>350200</v>
      </c>
      <c r="DH1332" s="185">
        <v>0</v>
      </c>
      <c r="DI1332" s="185">
        <v>30</v>
      </c>
      <c r="DJ1332" s="185">
        <v>0</v>
      </c>
      <c r="DK1332" s="185">
        <v>0</v>
      </c>
      <c r="DL1332" s="185">
        <v>582596</v>
      </c>
      <c r="DM1332" s="187">
        <v>44175</v>
      </c>
      <c r="DN1332" s="187">
        <v>44196</v>
      </c>
      <c r="DO1332" s="185">
        <v>0</v>
      </c>
      <c r="DP1332" s="185">
        <v>466900</v>
      </c>
      <c r="DQ1332" s="185">
        <v>116700</v>
      </c>
      <c r="DR1332" s="185" t="s">
        <v>1888</v>
      </c>
      <c r="DS1332" s="185" t="s">
        <v>1903</v>
      </c>
      <c r="DT1332" s="185">
        <v>466900</v>
      </c>
      <c r="DV1332" s="185" t="s">
        <v>1928</v>
      </c>
      <c r="DW1332" s="185">
        <v>11673000</v>
      </c>
      <c r="DX1332" s="185" t="s">
        <v>1896</v>
      </c>
    </row>
    <row r="1333" spans="1:128" x14ac:dyDescent="0.25">
      <c r="A1333" s="185">
        <v>30</v>
      </c>
      <c r="B1333" s="185">
        <v>1150000</v>
      </c>
      <c r="D1333" s="230">
        <v>6.9599999999999995E-2</v>
      </c>
      <c r="E1333" s="185">
        <v>80040</v>
      </c>
      <c r="F1333" s="185">
        <v>93381877</v>
      </c>
      <c r="I1333" s="185">
        <v>1367323</v>
      </c>
      <c r="J1333" s="185">
        <v>575218</v>
      </c>
      <c r="L1333" s="185">
        <v>1536241</v>
      </c>
      <c r="M1333" s="185" t="s">
        <v>1997</v>
      </c>
      <c r="N1333" s="185" t="s">
        <v>1878</v>
      </c>
      <c r="R1333" s="185" t="s">
        <v>1879</v>
      </c>
      <c r="S1333" s="185" t="s">
        <v>778</v>
      </c>
      <c r="T1333" s="185" t="s">
        <v>6406</v>
      </c>
      <c r="U1333" s="185" t="s">
        <v>682</v>
      </c>
      <c r="V1333" s="185" t="s">
        <v>1272</v>
      </c>
      <c r="W1333" s="185" t="s">
        <v>1198</v>
      </c>
      <c r="X1333" s="185" t="s">
        <v>2013</v>
      </c>
      <c r="Y1333" s="185" t="s">
        <v>1881</v>
      </c>
      <c r="Z1333" s="185" t="s">
        <v>2000</v>
      </c>
      <c r="AA1333" s="185" t="s">
        <v>1883</v>
      </c>
      <c r="AB1333" s="185" t="s">
        <v>2001</v>
      </c>
      <c r="AC1333" s="185" t="s">
        <v>6426</v>
      </c>
      <c r="AD1333" s="185" t="s">
        <v>6408</v>
      </c>
      <c r="AE1333" s="185" t="s">
        <v>1887</v>
      </c>
      <c r="AF1333" s="185" t="s">
        <v>1888</v>
      </c>
      <c r="AG1333" s="185" t="s">
        <v>1889</v>
      </c>
      <c r="AH1333" s="185" t="s">
        <v>1883</v>
      </c>
      <c r="AI1333" s="185" t="s">
        <v>1890</v>
      </c>
      <c r="AK1333" s="185" t="s">
        <v>2775</v>
      </c>
      <c r="AL1333" s="185" t="s">
        <v>785</v>
      </c>
      <c r="AM1333" s="185" t="s">
        <v>3569</v>
      </c>
      <c r="AN1333" s="185" t="s">
        <v>1895</v>
      </c>
      <c r="AO1333" s="185" t="s">
        <v>2119</v>
      </c>
      <c r="AP1333" s="185" t="s">
        <v>1896</v>
      </c>
      <c r="AQ1333" s="185" t="s">
        <v>1272</v>
      </c>
      <c r="AR1333" s="185" t="s">
        <v>2093</v>
      </c>
      <c r="AS1333" s="185">
        <v>1150436</v>
      </c>
      <c r="AT1333" s="185" t="s">
        <v>2093</v>
      </c>
      <c r="AV1333" s="185" t="s">
        <v>1920</v>
      </c>
      <c r="AW1333" s="185">
        <v>1150436</v>
      </c>
      <c r="AX1333" s="185">
        <v>0</v>
      </c>
      <c r="AY1333" s="185" t="s">
        <v>1899</v>
      </c>
      <c r="AZ1333" s="186">
        <v>0</v>
      </c>
      <c r="BA1333" s="231">
        <v>0</v>
      </c>
      <c r="BB1333" s="185">
        <v>0</v>
      </c>
      <c r="BD1333" s="187">
        <v>25945</v>
      </c>
      <c r="BE1333" s="187">
        <v>41673</v>
      </c>
      <c r="BF1333" s="187">
        <v>42928</v>
      </c>
      <c r="BH1333" s="187">
        <v>43134</v>
      </c>
      <c r="BI1333" s="187">
        <v>43498</v>
      </c>
      <c r="BM1333" s="185" t="s">
        <v>1900</v>
      </c>
      <c r="BN1333" s="185" t="s">
        <v>1275</v>
      </c>
      <c r="BO1333" s="185" t="s">
        <v>2302</v>
      </c>
      <c r="BR1333" s="185" t="s">
        <v>2303</v>
      </c>
      <c r="BV1333" s="185" t="s">
        <v>1901</v>
      </c>
      <c r="BW1333" s="185" t="s">
        <v>1896</v>
      </c>
      <c r="BX1333" s="185" t="s">
        <v>1902</v>
      </c>
      <c r="BY1333" s="187">
        <v>43499</v>
      </c>
      <c r="BZ1333" s="187">
        <v>44230</v>
      </c>
      <c r="CA1333" s="185">
        <v>0</v>
      </c>
      <c r="CB1333" s="185">
        <v>1150436</v>
      </c>
      <c r="CC1333" s="185">
        <v>0</v>
      </c>
      <c r="CD1333" s="185">
        <v>102854</v>
      </c>
      <c r="CE1333" s="185">
        <v>0</v>
      </c>
      <c r="CF1333" s="185">
        <v>0</v>
      </c>
      <c r="CG1333" s="185">
        <v>0</v>
      </c>
      <c r="CH1333" s="185">
        <v>0</v>
      </c>
      <c r="CI1333" s="185">
        <v>0</v>
      </c>
      <c r="CK1333" s="185">
        <v>0</v>
      </c>
      <c r="CL1333" s="185">
        <v>0</v>
      </c>
      <c r="CM1333" s="185">
        <v>0</v>
      </c>
      <c r="CN1333" s="185">
        <v>0</v>
      </c>
      <c r="CO1333" s="185">
        <v>0</v>
      </c>
      <c r="CP1333" s="185">
        <v>66098</v>
      </c>
      <c r="CQ1333" s="185">
        <v>0</v>
      </c>
      <c r="CR1333" s="185">
        <v>0</v>
      </c>
      <c r="CS1333" s="185">
        <v>0</v>
      </c>
      <c r="CT1333" s="185">
        <v>0</v>
      </c>
      <c r="CU1333" s="185">
        <v>0</v>
      </c>
      <c r="CV1333" s="185">
        <v>0</v>
      </c>
      <c r="CW1333" s="185">
        <v>1319388</v>
      </c>
      <c r="CX1333" s="185">
        <v>221071</v>
      </c>
      <c r="CY1333" s="185">
        <v>1098317</v>
      </c>
      <c r="CZ1333" s="185" t="s">
        <v>8035</v>
      </c>
      <c r="DA1333" s="185">
        <v>109949</v>
      </c>
      <c r="DB1333" s="185">
        <v>97700</v>
      </c>
      <c r="DC1333" s="185">
        <v>138000</v>
      </c>
      <c r="DD1333" s="185">
        <v>1217000</v>
      </c>
      <c r="DE1333" s="185">
        <v>48700</v>
      </c>
      <c r="DF1333" s="185">
        <v>24300</v>
      </c>
      <c r="DG1333" s="185">
        <v>36500</v>
      </c>
      <c r="DH1333" s="185">
        <v>0</v>
      </c>
      <c r="DI1333" s="185">
        <v>30</v>
      </c>
      <c r="DJ1333" s="185">
        <v>0</v>
      </c>
      <c r="DK1333" s="185">
        <v>0</v>
      </c>
      <c r="DL1333" s="185">
        <v>0</v>
      </c>
      <c r="DM1333" s="187">
        <v>44278</v>
      </c>
      <c r="DN1333" s="187">
        <v>44300</v>
      </c>
      <c r="DO1333" s="185">
        <v>0</v>
      </c>
      <c r="DP1333" s="185">
        <v>46000</v>
      </c>
      <c r="DQ1333" s="185">
        <v>0</v>
      </c>
      <c r="DR1333" s="185" t="s">
        <v>2026</v>
      </c>
      <c r="DS1333" s="185" t="s">
        <v>1903</v>
      </c>
      <c r="DT1333" s="185">
        <v>46000</v>
      </c>
      <c r="DV1333" s="185" t="s">
        <v>2010</v>
      </c>
      <c r="DW1333" s="185">
        <v>1150000</v>
      </c>
      <c r="DX1333" s="185" t="s">
        <v>1896</v>
      </c>
    </row>
    <row r="1334" spans="1:128" x14ac:dyDescent="0.25">
      <c r="A1334" s="185">
        <v>30</v>
      </c>
      <c r="B1334" s="185">
        <v>3407000</v>
      </c>
      <c r="D1334" s="230">
        <v>1.044E-2</v>
      </c>
      <c r="E1334" s="185">
        <v>35569</v>
      </c>
      <c r="F1334" s="185">
        <v>93383143</v>
      </c>
      <c r="I1334" s="185">
        <v>3506798</v>
      </c>
      <c r="J1334" s="185">
        <v>1192595</v>
      </c>
      <c r="L1334" s="185">
        <v>3798628</v>
      </c>
      <c r="M1334" s="185" t="s">
        <v>1997</v>
      </c>
      <c r="N1334" s="185" t="s">
        <v>1313</v>
      </c>
      <c r="R1334" s="185" t="s">
        <v>1264</v>
      </c>
      <c r="S1334" s="185" t="s">
        <v>778</v>
      </c>
      <c r="T1334" s="185" t="s">
        <v>655</v>
      </c>
      <c r="U1334" s="185" t="s">
        <v>682</v>
      </c>
      <c r="V1334" s="185" t="s">
        <v>1963</v>
      </c>
      <c r="W1334" s="185" t="s">
        <v>7672</v>
      </c>
      <c r="X1334" s="185" t="s">
        <v>1999</v>
      </c>
      <c r="Y1334" s="185" t="s">
        <v>1881</v>
      </c>
      <c r="Z1334" s="185" t="s">
        <v>2000</v>
      </c>
      <c r="AA1334" s="185" t="s">
        <v>1883</v>
      </c>
      <c r="AB1334" s="185" t="s">
        <v>2001</v>
      </c>
      <c r="AC1334" s="185" t="s">
        <v>6427</v>
      </c>
      <c r="AD1334" s="185" t="s">
        <v>2003</v>
      </c>
      <c r="AE1334" s="185" t="s">
        <v>1887</v>
      </c>
      <c r="AF1334" s="185" t="s">
        <v>1888</v>
      </c>
      <c r="AG1334" s="185" t="s">
        <v>1889</v>
      </c>
      <c r="AH1334" s="185" t="s">
        <v>1883</v>
      </c>
      <c r="AI1334" s="185" t="s">
        <v>1890</v>
      </c>
      <c r="AK1334" s="185" t="s">
        <v>4970</v>
      </c>
      <c r="AL1334" s="185" t="s">
        <v>6381</v>
      </c>
      <c r="AM1334" s="185" t="s">
        <v>6428</v>
      </c>
      <c r="AN1334" s="185" t="s">
        <v>6428</v>
      </c>
      <c r="AP1334" s="185" t="s">
        <v>1896</v>
      </c>
      <c r="AQ1334" s="185" t="s">
        <v>1963</v>
      </c>
      <c r="AR1334" s="185" t="s">
        <v>2147</v>
      </c>
      <c r="AS1334" s="185">
        <v>3407415</v>
      </c>
      <c r="AT1334" s="185" t="s">
        <v>2147</v>
      </c>
      <c r="AV1334" s="185" t="s">
        <v>1920</v>
      </c>
      <c r="AW1334" s="185">
        <v>3407415</v>
      </c>
      <c r="AX1334" s="185">
        <v>0</v>
      </c>
      <c r="AY1334" s="185" t="s">
        <v>2022</v>
      </c>
      <c r="AZ1334" s="186">
        <v>0</v>
      </c>
      <c r="BA1334" s="231">
        <v>0</v>
      </c>
      <c r="BB1334" s="185">
        <v>0</v>
      </c>
      <c r="BD1334" s="187">
        <v>25997</v>
      </c>
      <c r="BE1334" s="187">
        <v>42186</v>
      </c>
      <c r="BF1334" s="187">
        <v>42219</v>
      </c>
      <c r="BH1334" s="187">
        <v>43647</v>
      </c>
      <c r="BI1334" s="187">
        <v>44012</v>
      </c>
      <c r="BO1334" s="185" t="s">
        <v>2023</v>
      </c>
      <c r="BR1334" s="185" t="s">
        <v>2024</v>
      </c>
      <c r="BV1334" s="185" t="s">
        <v>1901</v>
      </c>
      <c r="BW1334" s="185" t="s">
        <v>1896</v>
      </c>
      <c r="BX1334" s="185" t="s">
        <v>2025</v>
      </c>
      <c r="BY1334" s="187">
        <v>44013</v>
      </c>
      <c r="BZ1334" s="187">
        <v>44013</v>
      </c>
      <c r="CA1334" s="185">
        <v>0</v>
      </c>
      <c r="CB1334" s="185">
        <v>3407415</v>
      </c>
      <c r="CC1334" s="185">
        <v>0</v>
      </c>
      <c r="CD1334" s="185">
        <v>0</v>
      </c>
      <c r="CE1334" s="185">
        <v>0</v>
      </c>
      <c r="CF1334" s="185">
        <v>0</v>
      </c>
      <c r="CG1334" s="185">
        <v>0</v>
      </c>
      <c r="CH1334" s="185">
        <v>0</v>
      </c>
      <c r="CI1334" s="185">
        <v>0</v>
      </c>
      <c r="CK1334" s="185">
        <v>0</v>
      </c>
      <c r="CL1334" s="185">
        <v>0</v>
      </c>
      <c r="CM1334" s="185">
        <v>0</v>
      </c>
      <c r="CN1334" s="185">
        <v>0</v>
      </c>
      <c r="CO1334" s="185">
        <v>0</v>
      </c>
      <c r="CP1334" s="185">
        <v>0</v>
      </c>
      <c r="CQ1334" s="185">
        <v>0</v>
      </c>
      <c r="CR1334" s="185">
        <v>0</v>
      </c>
      <c r="CS1334" s="185">
        <v>0</v>
      </c>
      <c r="CT1334" s="185">
        <v>0</v>
      </c>
      <c r="CU1334" s="185">
        <v>0</v>
      </c>
      <c r="CV1334" s="185">
        <v>0</v>
      </c>
      <c r="CW1334" s="185">
        <v>3407415</v>
      </c>
      <c r="CX1334" s="185">
        <v>587781</v>
      </c>
      <c r="CY1334" s="185">
        <v>2819634</v>
      </c>
      <c r="CZ1334" s="185" t="s">
        <v>8035</v>
      </c>
      <c r="DA1334" s="185">
        <v>283951</v>
      </c>
      <c r="DB1334" s="185">
        <v>289600</v>
      </c>
      <c r="DC1334" s="185">
        <v>408800</v>
      </c>
      <c r="DD1334" s="185">
        <v>3407000</v>
      </c>
      <c r="DE1334" s="185">
        <v>136300</v>
      </c>
      <c r="DF1334" s="185">
        <v>68100</v>
      </c>
      <c r="DG1334" s="185">
        <v>102200</v>
      </c>
      <c r="DH1334" s="185">
        <v>0</v>
      </c>
      <c r="DI1334" s="185">
        <v>30</v>
      </c>
      <c r="DJ1334" s="185">
        <v>0</v>
      </c>
      <c r="DK1334" s="185">
        <v>0</v>
      </c>
      <c r="DL1334" s="185">
        <v>0</v>
      </c>
      <c r="DM1334" s="187">
        <v>44231</v>
      </c>
      <c r="DN1334" s="187">
        <v>44251</v>
      </c>
      <c r="DO1334" s="185">
        <v>0</v>
      </c>
      <c r="DP1334" s="185">
        <v>136300</v>
      </c>
      <c r="DQ1334" s="185">
        <v>0</v>
      </c>
      <c r="DR1334" s="185" t="s">
        <v>2009</v>
      </c>
      <c r="DS1334" s="185" t="s">
        <v>1903</v>
      </c>
      <c r="DT1334" s="185">
        <v>136300</v>
      </c>
      <c r="DV1334" s="185" t="s">
        <v>2010</v>
      </c>
      <c r="DW1334" s="185">
        <v>3407000</v>
      </c>
      <c r="DX1334" s="185" t="s">
        <v>1896</v>
      </c>
    </row>
    <row r="1335" spans="1:128" x14ac:dyDescent="0.25">
      <c r="A1335" s="185">
        <v>30</v>
      </c>
      <c r="B1335" s="185">
        <v>3857000</v>
      </c>
      <c r="D1335" s="230">
        <v>2.436E-2</v>
      </c>
      <c r="E1335" s="185">
        <v>93957</v>
      </c>
      <c r="F1335" s="185">
        <v>93383169</v>
      </c>
      <c r="I1335" s="185">
        <v>2940572</v>
      </c>
      <c r="J1335" s="185">
        <v>1000033</v>
      </c>
      <c r="L1335" s="185">
        <v>3317337</v>
      </c>
      <c r="M1335" s="185" t="s">
        <v>2123</v>
      </c>
      <c r="N1335" s="185" t="s">
        <v>295</v>
      </c>
      <c r="R1335" s="185" t="s">
        <v>1879</v>
      </c>
      <c r="S1335" s="185" t="s">
        <v>780</v>
      </c>
      <c r="T1335" s="185" t="s">
        <v>507</v>
      </c>
      <c r="U1335" s="185" t="s">
        <v>682</v>
      </c>
      <c r="V1335" s="185" t="s">
        <v>2012</v>
      </c>
      <c r="W1335" s="185" t="s">
        <v>1430</v>
      </c>
      <c r="X1335" s="185" t="s">
        <v>1880</v>
      </c>
      <c r="Y1335" s="185" t="s">
        <v>1881</v>
      </c>
      <c r="Z1335" s="185" t="s">
        <v>2124</v>
      </c>
      <c r="AA1335" s="185" t="s">
        <v>1883</v>
      </c>
      <c r="AB1335" s="185" t="s">
        <v>1923</v>
      </c>
      <c r="AC1335" s="185" t="s">
        <v>6429</v>
      </c>
      <c r="AD1335" s="185" t="s">
        <v>3095</v>
      </c>
      <c r="AE1335" s="185" t="s">
        <v>1887</v>
      </c>
      <c r="AF1335" s="185" t="s">
        <v>1888</v>
      </c>
      <c r="AG1335" s="185" t="s">
        <v>1889</v>
      </c>
      <c r="AH1335" s="185" t="s">
        <v>1883</v>
      </c>
      <c r="AI1335" s="185" t="s">
        <v>1890</v>
      </c>
      <c r="AK1335" s="185" t="s">
        <v>4833</v>
      </c>
      <c r="AL1335" s="185" t="s">
        <v>6430</v>
      </c>
      <c r="AM1335" s="185" t="s">
        <v>6431</v>
      </c>
      <c r="AN1335" s="185" t="s">
        <v>2714</v>
      </c>
      <c r="AO1335" s="185" t="s">
        <v>2092</v>
      </c>
      <c r="AP1335" s="185" t="s">
        <v>1896</v>
      </c>
      <c r="AQ1335" s="185" t="s">
        <v>2012</v>
      </c>
      <c r="AR1335" s="185" t="s">
        <v>2136</v>
      </c>
      <c r="AS1335" s="185">
        <v>2857236</v>
      </c>
      <c r="AT1335" s="185" t="s">
        <v>2136</v>
      </c>
      <c r="AV1335" s="185" t="s">
        <v>1920</v>
      </c>
      <c r="AW1335" s="185">
        <v>2857236</v>
      </c>
      <c r="AX1335" s="185">
        <v>0</v>
      </c>
      <c r="AY1335" s="185" t="s">
        <v>2218</v>
      </c>
      <c r="AZ1335" s="186">
        <v>0</v>
      </c>
      <c r="BA1335" s="231">
        <v>11</v>
      </c>
      <c r="BB1335" s="185">
        <v>0</v>
      </c>
      <c r="BD1335" s="187">
        <v>25996</v>
      </c>
      <c r="BE1335" s="187">
        <v>42888</v>
      </c>
      <c r="BF1335" s="187">
        <v>42888</v>
      </c>
      <c r="BH1335" s="187">
        <v>43618</v>
      </c>
      <c r="BI1335" s="187">
        <v>43983</v>
      </c>
      <c r="BO1335" s="185" t="s">
        <v>295</v>
      </c>
      <c r="BR1335" s="185" t="s">
        <v>2060</v>
      </c>
      <c r="BV1335" s="185" t="s">
        <v>1901</v>
      </c>
      <c r="BW1335" s="185" t="s">
        <v>1896</v>
      </c>
      <c r="BX1335" s="185" t="s">
        <v>1902</v>
      </c>
      <c r="BY1335" s="187">
        <v>42888</v>
      </c>
      <c r="BZ1335" s="187">
        <v>44349</v>
      </c>
      <c r="CA1335" s="185">
        <v>0</v>
      </c>
      <c r="CB1335" s="185">
        <v>2857236</v>
      </c>
      <c r="CC1335" s="185">
        <v>0</v>
      </c>
      <c r="CD1335" s="185">
        <v>0</v>
      </c>
      <c r="CE1335" s="185">
        <v>0</v>
      </c>
      <c r="CF1335" s="185">
        <v>0</v>
      </c>
      <c r="CG1335" s="185">
        <v>0</v>
      </c>
      <c r="CH1335" s="185">
        <v>1000033</v>
      </c>
      <c r="CI1335" s="185">
        <v>0</v>
      </c>
      <c r="CK1335" s="185">
        <v>0</v>
      </c>
      <c r="CL1335" s="185">
        <v>0</v>
      </c>
      <c r="CM1335" s="185">
        <v>0</v>
      </c>
      <c r="CN1335" s="185">
        <v>0</v>
      </c>
      <c r="CO1335" s="185">
        <v>0</v>
      </c>
      <c r="CP1335" s="185">
        <v>0</v>
      </c>
      <c r="CQ1335" s="185">
        <v>314296</v>
      </c>
      <c r="CR1335" s="185">
        <v>0</v>
      </c>
      <c r="CS1335" s="185">
        <v>0</v>
      </c>
      <c r="CT1335" s="185">
        <v>0</v>
      </c>
      <c r="CU1335" s="185">
        <v>0</v>
      </c>
      <c r="CV1335" s="185">
        <v>0</v>
      </c>
      <c r="CW1335" s="185">
        <v>4171565</v>
      </c>
      <c r="CX1335" s="185">
        <v>540063</v>
      </c>
      <c r="CY1335" s="185">
        <v>3631502</v>
      </c>
      <c r="CZ1335" s="185" t="s">
        <v>8035</v>
      </c>
      <c r="DA1335" s="185">
        <v>347630</v>
      </c>
      <c r="DB1335" s="185">
        <v>327800</v>
      </c>
      <c r="DC1335" s="185">
        <v>462800</v>
      </c>
      <c r="DD1335" s="185">
        <v>4172000</v>
      </c>
      <c r="DE1335" s="185">
        <v>166900</v>
      </c>
      <c r="DF1335" s="185">
        <v>83400</v>
      </c>
      <c r="DG1335" s="185">
        <v>125200</v>
      </c>
      <c r="DH1335" s="185">
        <v>0</v>
      </c>
      <c r="DI1335" s="185">
        <v>30</v>
      </c>
      <c r="DJ1335" s="185">
        <v>0</v>
      </c>
      <c r="DK1335" s="185">
        <v>0</v>
      </c>
      <c r="DL1335" s="185">
        <v>0</v>
      </c>
      <c r="DM1335" s="187">
        <v>44200</v>
      </c>
      <c r="DN1335" s="187">
        <v>44221</v>
      </c>
      <c r="DO1335" s="185">
        <v>0</v>
      </c>
      <c r="DP1335" s="185">
        <v>154300</v>
      </c>
      <c r="DQ1335" s="185">
        <v>38600</v>
      </c>
      <c r="DR1335" s="185" t="s">
        <v>1888</v>
      </c>
      <c r="DS1335" s="185" t="s">
        <v>1903</v>
      </c>
      <c r="DT1335" s="185">
        <v>154300</v>
      </c>
      <c r="DV1335" s="185" t="s">
        <v>1984</v>
      </c>
      <c r="DW1335" s="185">
        <v>3857000</v>
      </c>
      <c r="DX1335" s="185" t="s">
        <v>1896</v>
      </c>
    </row>
    <row r="1336" spans="1:128" x14ac:dyDescent="0.25">
      <c r="A1336" s="185">
        <v>30</v>
      </c>
      <c r="B1336" s="185">
        <v>1665000</v>
      </c>
      <c r="D1336" s="230">
        <v>1.044E-2</v>
      </c>
      <c r="E1336" s="185">
        <v>17383</v>
      </c>
      <c r="F1336" s="185">
        <v>93397874</v>
      </c>
      <c r="I1336" s="185">
        <v>1903246</v>
      </c>
      <c r="J1336" s="185">
        <v>832461</v>
      </c>
      <c r="L1336" s="185">
        <v>2061568</v>
      </c>
      <c r="M1336" s="185" t="s">
        <v>1997</v>
      </c>
      <c r="N1336" s="185" t="s">
        <v>2044</v>
      </c>
      <c r="R1336" s="185" t="s">
        <v>1879</v>
      </c>
      <c r="S1336" s="185" t="s">
        <v>778</v>
      </c>
      <c r="T1336" s="185" t="s">
        <v>655</v>
      </c>
      <c r="U1336" s="185" t="s">
        <v>682</v>
      </c>
      <c r="V1336" s="185" t="s">
        <v>1949</v>
      </c>
      <c r="W1336" s="185" t="s">
        <v>1702</v>
      </c>
      <c r="X1336" s="185" t="s">
        <v>2138</v>
      </c>
      <c r="Y1336" s="185" t="s">
        <v>1881</v>
      </c>
      <c r="Z1336" s="185" t="s">
        <v>2000</v>
      </c>
      <c r="AA1336" s="185" t="s">
        <v>1883</v>
      </c>
      <c r="AB1336" s="185" t="s">
        <v>2001</v>
      </c>
      <c r="AC1336" s="185" t="s">
        <v>6432</v>
      </c>
      <c r="AD1336" s="185" t="s">
        <v>2003</v>
      </c>
      <c r="AE1336" s="185" t="s">
        <v>1887</v>
      </c>
      <c r="AF1336" s="185" t="s">
        <v>1888</v>
      </c>
      <c r="AG1336" s="185" t="s">
        <v>1889</v>
      </c>
      <c r="AH1336" s="185" t="s">
        <v>1883</v>
      </c>
      <c r="AI1336" s="185" t="s">
        <v>1890</v>
      </c>
      <c r="AK1336" s="185" t="s">
        <v>2752</v>
      </c>
      <c r="AL1336" s="185" t="s">
        <v>2959</v>
      </c>
      <c r="AM1336" s="185" t="s">
        <v>6433</v>
      </c>
      <c r="AN1336" s="185" t="s">
        <v>6434</v>
      </c>
      <c r="AO1336" s="185" t="s">
        <v>6435</v>
      </c>
      <c r="AP1336" s="185" t="s">
        <v>1896</v>
      </c>
      <c r="AQ1336" s="185" t="s">
        <v>1949</v>
      </c>
      <c r="AR1336" s="185" t="s">
        <v>2237</v>
      </c>
      <c r="AS1336" s="185">
        <v>1664922</v>
      </c>
      <c r="AT1336" s="185" t="s">
        <v>2237</v>
      </c>
      <c r="AV1336" s="185" t="s">
        <v>1920</v>
      </c>
      <c r="AW1336" s="185">
        <v>1664922</v>
      </c>
      <c r="AX1336" s="185">
        <v>0</v>
      </c>
      <c r="AY1336" s="185" t="s">
        <v>2050</v>
      </c>
      <c r="AZ1336" s="186">
        <v>0</v>
      </c>
      <c r="BA1336" s="231">
        <v>0</v>
      </c>
      <c r="BB1336" s="185">
        <v>0</v>
      </c>
      <c r="BD1336" s="187">
        <v>27713</v>
      </c>
      <c r="BE1336" s="187">
        <v>43286</v>
      </c>
      <c r="BF1336" s="187">
        <v>43286</v>
      </c>
      <c r="BH1336" s="187">
        <v>43286</v>
      </c>
      <c r="BI1336" s="187">
        <v>43650</v>
      </c>
      <c r="BM1336" s="185" t="s">
        <v>1900</v>
      </c>
      <c r="BN1336" s="185" t="s">
        <v>1275</v>
      </c>
      <c r="BV1336" s="185" t="s">
        <v>1901</v>
      </c>
      <c r="BW1336" s="185" t="s">
        <v>1926</v>
      </c>
      <c r="BX1336" s="185" t="s">
        <v>1902</v>
      </c>
      <c r="BY1336" s="187">
        <v>43286</v>
      </c>
      <c r="BZ1336" s="187">
        <v>44017</v>
      </c>
      <c r="CA1336" s="185">
        <v>0</v>
      </c>
      <c r="CB1336" s="185">
        <v>1664922</v>
      </c>
      <c r="CC1336" s="185">
        <v>0</v>
      </c>
      <c r="CD1336" s="185">
        <v>102854</v>
      </c>
      <c r="CE1336" s="185">
        <v>0</v>
      </c>
      <c r="CF1336" s="185">
        <v>0</v>
      </c>
      <c r="CG1336" s="185">
        <v>0</v>
      </c>
      <c r="CH1336" s="185">
        <v>0</v>
      </c>
      <c r="CI1336" s="185">
        <v>0</v>
      </c>
      <c r="CK1336" s="185">
        <v>0</v>
      </c>
      <c r="CL1336" s="185">
        <v>0</v>
      </c>
      <c r="CM1336" s="185">
        <v>0</v>
      </c>
      <c r="CN1336" s="185">
        <v>0</v>
      </c>
      <c r="CO1336" s="185">
        <v>0</v>
      </c>
      <c r="CP1336" s="185">
        <v>66098</v>
      </c>
      <c r="CQ1336" s="185">
        <v>0</v>
      </c>
      <c r="CR1336" s="185">
        <v>0</v>
      </c>
      <c r="CS1336" s="185">
        <v>0</v>
      </c>
      <c r="CT1336" s="185">
        <v>0</v>
      </c>
      <c r="CU1336" s="185">
        <v>0</v>
      </c>
      <c r="CV1336" s="185">
        <v>0</v>
      </c>
      <c r="CW1336" s="185">
        <v>1833874</v>
      </c>
      <c r="CX1336" s="185">
        <v>133200</v>
      </c>
      <c r="CY1336" s="185">
        <v>1700674</v>
      </c>
      <c r="CZ1336" s="185" t="s">
        <v>8035</v>
      </c>
      <c r="DA1336" s="185">
        <v>152823</v>
      </c>
      <c r="DB1336" s="185">
        <v>141500</v>
      </c>
      <c r="DC1336" s="185">
        <v>199800</v>
      </c>
      <c r="DD1336" s="185">
        <v>1731000</v>
      </c>
      <c r="DE1336" s="185">
        <v>69200</v>
      </c>
      <c r="DF1336" s="185">
        <v>34600</v>
      </c>
      <c r="DG1336" s="185">
        <v>51900</v>
      </c>
      <c r="DH1336" s="185">
        <v>0</v>
      </c>
      <c r="DI1336" s="185">
        <v>30</v>
      </c>
      <c r="DJ1336" s="185">
        <v>0</v>
      </c>
      <c r="DK1336" s="185">
        <v>0</v>
      </c>
      <c r="DL1336" s="185">
        <v>0</v>
      </c>
      <c r="DM1336" s="187">
        <v>43672</v>
      </c>
      <c r="DN1336" s="187">
        <v>43693</v>
      </c>
      <c r="DO1336" s="185">
        <v>0</v>
      </c>
      <c r="DP1336" s="185">
        <v>66600</v>
      </c>
      <c r="DQ1336" s="185">
        <v>0</v>
      </c>
      <c r="DR1336" s="185" t="s">
        <v>1946</v>
      </c>
      <c r="DS1336" s="185" t="s">
        <v>1903</v>
      </c>
      <c r="DT1336" s="185">
        <v>66600</v>
      </c>
      <c r="DV1336" s="185" t="s">
        <v>2010</v>
      </c>
      <c r="DW1336" s="185">
        <v>1665000</v>
      </c>
      <c r="DX1336" s="185" t="s">
        <v>1896</v>
      </c>
    </row>
    <row r="1337" spans="1:128" x14ac:dyDescent="0.25">
      <c r="A1337" s="185">
        <v>30</v>
      </c>
      <c r="B1337" s="185">
        <v>2857000</v>
      </c>
      <c r="D1337" s="230">
        <v>2.436E-2</v>
      </c>
      <c r="E1337" s="185">
        <v>69597</v>
      </c>
      <c r="F1337" s="185">
        <v>93405474</v>
      </c>
      <c r="I1337" s="185">
        <v>2940572</v>
      </c>
      <c r="J1337" s="185">
        <v>1000033</v>
      </c>
      <c r="L1337" s="185">
        <v>3313773</v>
      </c>
      <c r="M1337" s="185" t="s">
        <v>3189</v>
      </c>
      <c r="N1337" s="185" t="s">
        <v>3391</v>
      </c>
      <c r="R1337" s="185" t="s">
        <v>1879</v>
      </c>
      <c r="S1337" s="185" t="s">
        <v>613</v>
      </c>
      <c r="T1337" s="185" t="s">
        <v>490</v>
      </c>
      <c r="U1337" s="185" t="s">
        <v>682</v>
      </c>
      <c r="V1337" s="185" t="s">
        <v>2012</v>
      </c>
      <c r="W1337" s="185" t="s">
        <v>1194</v>
      </c>
      <c r="X1337" s="185" t="s">
        <v>1880</v>
      </c>
      <c r="Y1337" s="185" t="s">
        <v>1881</v>
      </c>
      <c r="Z1337" s="185" t="s">
        <v>3190</v>
      </c>
      <c r="AA1337" s="185" t="s">
        <v>1883</v>
      </c>
      <c r="AB1337" s="185" t="s">
        <v>2001</v>
      </c>
      <c r="AC1337" s="185" t="s">
        <v>6436</v>
      </c>
      <c r="AD1337" s="185" t="s">
        <v>2580</v>
      </c>
      <c r="AE1337" s="185" t="s">
        <v>1887</v>
      </c>
      <c r="AF1337" s="185" t="s">
        <v>1888</v>
      </c>
      <c r="AG1337" s="185" t="s">
        <v>1889</v>
      </c>
      <c r="AH1337" s="185" t="s">
        <v>1883</v>
      </c>
      <c r="AI1337" s="185" t="s">
        <v>1890</v>
      </c>
      <c r="AK1337" s="185" t="s">
        <v>5673</v>
      </c>
      <c r="AL1337" s="185" t="s">
        <v>3282</v>
      </c>
      <c r="AM1337" s="185" t="s">
        <v>6437</v>
      </c>
      <c r="AN1337" s="185" t="s">
        <v>3001</v>
      </c>
      <c r="AO1337" s="185" t="s">
        <v>2175</v>
      </c>
      <c r="AP1337" s="185" t="s">
        <v>1896</v>
      </c>
      <c r="AQ1337" s="185" t="s">
        <v>2012</v>
      </c>
      <c r="AR1337" s="185" t="s">
        <v>2136</v>
      </c>
      <c r="AS1337" s="185">
        <v>2857236</v>
      </c>
      <c r="AT1337" s="185" t="s">
        <v>2136</v>
      </c>
      <c r="AV1337" s="185" t="s">
        <v>1920</v>
      </c>
      <c r="AW1337" s="185">
        <v>2857236</v>
      </c>
      <c r="AX1337" s="185">
        <v>0</v>
      </c>
      <c r="AY1337" s="185" t="s">
        <v>3395</v>
      </c>
      <c r="AZ1337" s="186">
        <v>0</v>
      </c>
      <c r="BA1337" s="231">
        <v>11</v>
      </c>
      <c r="BB1337" s="185">
        <v>0</v>
      </c>
      <c r="BD1337" s="187">
        <v>28327</v>
      </c>
      <c r="BE1337" s="187">
        <v>41620</v>
      </c>
      <c r="BF1337" s="187">
        <v>42800</v>
      </c>
      <c r="BH1337" s="187">
        <v>43811</v>
      </c>
      <c r="BI1337" s="187">
        <v>44176</v>
      </c>
      <c r="BO1337" s="185" t="s">
        <v>3391</v>
      </c>
      <c r="BR1337" s="185" t="s">
        <v>3396</v>
      </c>
      <c r="BV1337" s="185" t="s">
        <v>1901</v>
      </c>
      <c r="BW1337" s="185" t="s">
        <v>1896</v>
      </c>
      <c r="BX1337" s="185" t="s">
        <v>1902</v>
      </c>
      <c r="BY1337" s="187">
        <v>43446</v>
      </c>
      <c r="BZ1337" s="187">
        <v>44177</v>
      </c>
      <c r="CA1337" s="185">
        <v>0</v>
      </c>
      <c r="CB1337" s="185">
        <v>2857236</v>
      </c>
      <c r="CC1337" s="185">
        <v>0</v>
      </c>
      <c r="CD1337" s="185">
        <v>0</v>
      </c>
      <c r="CE1337" s="185">
        <v>0</v>
      </c>
      <c r="CF1337" s="185">
        <v>0</v>
      </c>
      <c r="CG1337" s="185">
        <v>0</v>
      </c>
      <c r="CH1337" s="185">
        <v>0</v>
      </c>
      <c r="CI1337" s="185">
        <v>0</v>
      </c>
      <c r="CK1337" s="185">
        <v>0</v>
      </c>
      <c r="CL1337" s="185">
        <v>0</v>
      </c>
      <c r="CM1337" s="185">
        <v>0</v>
      </c>
      <c r="CN1337" s="185">
        <v>0</v>
      </c>
      <c r="CO1337" s="185">
        <v>0</v>
      </c>
      <c r="CP1337" s="185">
        <v>0</v>
      </c>
      <c r="CQ1337" s="185">
        <v>314296</v>
      </c>
      <c r="CR1337" s="185">
        <v>0</v>
      </c>
      <c r="CS1337" s="185">
        <v>0</v>
      </c>
      <c r="CT1337" s="185">
        <v>0</v>
      </c>
      <c r="CU1337" s="185">
        <v>0</v>
      </c>
      <c r="CV1337" s="185">
        <v>0</v>
      </c>
      <c r="CW1337" s="185">
        <v>3171532</v>
      </c>
      <c r="CX1337" s="185">
        <v>1469034</v>
      </c>
      <c r="CY1337" s="185">
        <v>1702498</v>
      </c>
      <c r="CZ1337" s="185" t="s">
        <v>8035</v>
      </c>
      <c r="DA1337" s="185">
        <v>264294</v>
      </c>
      <c r="DB1337" s="185">
        <v>242800</v>
      </c>
      <c r="DC1337" s="185">
        <v>342800</v>
      </c>
      <c r="DD1337" s="185">
        <v>3172000</v>
      </c>
      <c r="DE1337" s="185">
        <v>126900</v>
      </c>
      <c r="DF1337" s="185">
        <v>63400</v>
      </c>
      <c r="DG1337" s="185">
        <v>95200</v>
      </c>
      <c r="DH1337" s="185">
        <v>0</v>
      </c>
      <c r="DI1337" s="185">
        <v>30</v>
      </c>
      <c r="DJ1337" s="185">
        <v>0</v>
      </c>
      <c r="DK1337" s="185">
        <v>0</v>
      </c>
      <c r="DL1337" s="185">
        <v>0</v>
      </c>
      <c r="DM1337" s="187">
        <v>44197</v>
      </c>
      <c r="DN1337" s="187">
        <v>44215</v>
      </c>
      <c r="DO1337" s="185">
        <v>0</v>
      </c>
      <c r="DP1337" s="185">
        <v>114300</v>
      </c>
      <c r="DQ1337" s="185">
        <v>0</v>
      </c>
      <c r="DR1337" s="185" t="s">
        <v>1888</v>
      </c>
      <c r="DS1337" s="185" t="s">
        <v>1903</v>
      </c>
      <c r="DT1337" s="185">
        <v>114300</v>
      </c>
      <c r="DV1337" s="185" t="s">
        <v>3193</v>
      </c>
      <c r="DW1337" s="185">
        <v>2857000</v>
      </c>
      <c r="DX1337" s="185" t="s">
        <v>1896</v>
      </c>
    </row>
    <row r="1338" spans="1:128" x14ac:dyDescent="0.25">
      <c r="A1338" s="185">
        <v>30</v>
      </c>
      <c r="B1338" s="185">
        <v>3082000</v>
      </c>
      <c r="D1338" s="230">
        <v>2.436E-2</v>
      </c>
      <c r="E1338" s="185">
        <v>75078</v>
      </c>
      <c r="F1338" s="185">
        <v>93411828</v>
      </c>
      <c r="I1338" s="185">
        <v>3171807</v>
      </c>
      <c r="J1338" s="185">
        <v>1078671</v>
      </c>
      <c r="L1338" s="185">
        <v>3435759</v>
      </c>
      <c r="M1338" s="185" t="s">
        <v>2324</v>
      </c>
      <c r="N1338" s="185" t="s">
        <v>295</v>
      </c>
      <c r="R1338" s="185" t="s">
        <v>1879</v>
      </c>
      <c r="S1338" s="185" t="s">
        <v>783</v>
      </c>
      <c r="T1338" s="185" t="s">
        <v>2508</v>
      </c>
      <c r="U1338" s="185" t="s">
        <v>682</v>
      </c>
      <c r="V1338" s="185" t="s">
        <v>2012</v>
      </c>
      <c r="W1338" s="185" t="s">
        <v>1491</v>
      </c>
      <c r="X1338" s="185" t="s">
        <v>1880</v>
      </c>
      <c r="Y1338" s="185" t="s">
        <v>1881</v>
      </c>
      <c r="Z1338" s="185" t="s">
        <v>2504</v>
      </c>
      <c r="AA1338" s="185" t="s">
        <v>1883</v>
      </c>
      <c r="AB1338" s="185" t="s">
        <v>2001</v>
      </c>
      <c r="AC1338" s="185" t="s">
        <v>6438</v>
      </c>
      <c r="AD1338" s="185" t="s">
        <v>2510</v>
      </c>
      <c r="AE1338" s="185" t="s">
        <v>1887</v>
      </c>
      <c r="AF1338" s="185" t="s">
        <v>1888</v>
      </c>
      <c r="AG1338" s="185" t="s">
        <v>1889</v>
      </c>
      <c r="AH1338" s="185" t="s">
        <v>1883</v>
      </c>
      <c r="AI1338" s="185" t="s">
        <v>1890</v>
      </c>
      <c r="AK1338" s="185" t="s">
        <v>2055</v>
      </c>
      <c r="AL1338" s="185" t="s">
        <v>2037</v>
      </c>
      <c r="AM1338" s="185" t="s">
        <v>6439</v>
      </c>
      <c r="AN1338" s="185" t="s">
        <v>3299</v>
      </c>
      <c r="AO1338" s="185" t="s">
        <v>6440</v>
      </c>
      <c r="AP1338" s="185" t="s">
        <v>1896</v>
      </c>
      <c r="AQ1338" s="185" t="s">
        <v>2012</v>
      </c>
      <c r="AR1338" s="185" t="s">
        <v>2285</v>
      </c>
      <c r="AS1338" s="185">
        <v>3081918</v>
      </c>
      <c r="AT1338" s="185" t="s">
        <v>2285</v>
      </c>
      <c r="AV1338" s="185" t="s">
        <v>1920</v>
      </c>
      <c r="AW1338" s="185">
        <v>3081918</v>
      </c>
      <c r="AX1338" s="185">
        <v>0</v>
      </c>
      <c r="AY1338" s="185" t="s">
        <v>2218</v>
      </c>
      <c r="AZ1338" s="186">
        <v>0</v>
      </c>
      <c r="BA1338" s="231">
        <v>14</v>
      </c>
      <c r="BB1338" s="185">
        <v>0</v>
      </c>
      <c r="BD1338" s="187">
        <v>28847</v>
      </c>
      <c r="BE1338" s="187">
        <v>42921</v>
      </c>
      <c r="BF1338" s="187">
        <v>42921</v>
      </c>
      <c r="BH1338" s="187">
        <v>43655</v>
      </c>
      <c r="BI1338" s="187">
        <v>44020</v>
      </c>
      <c r="BO1338" s="185" t="s">
        <v>295</v>
      </c>
      <c r="BR1338" s="185" t="s">
        <v>2060</v>
      </c>
      <c r="BV1338" s="185" t="s">
        <v>1901</v>
      </c>
      <c r="BW1338" s="185" t="s">
        <v>1896</v>
      </c>
      <c r="BX1338" s="185" t="s">
        <v>1902</v>
      </c>
      <c r="BY1338" s="187">
        <v>42925</v>
      </c>
      <c r="BZ1338" s="187">
        <v>44021</v>
      </c>
      <c r="CA1338" s="185">
        <v>0</v>
      </c>
      <c r="CB1338" s="185">
        <v>3081918</v>
      </c>
      <c r="CC1338" s="185">
        <v>0</v>
      </c>
      <c r="CD1338" s="185">
        <v>0</v>
      </c>
      <c r="CE1338" s="185">
        <v>0</v>
      </c>
      <c r="CF1338" s="185">
        <v>0</v>
      </c>
      <c r="CG1338" s="185">
        <v>0</v>
      </c>
      <c r="CH1338" s="185">
        <v>0</v>
      </c>
      <c r="CI1338" s="185">
        <v>0</v>
      </c>
      <c r="CK1338" s="185">
        <v>0</v>
      </c>
      <c r="CL1338" s="185">
        <v>0</v>
      </c>
      <c r="CM1338" s="185">
        <v>0</v>
      </c>
      <c r="CN1338" s="185">
        <v>0</v>
      </c>
      <c r="CO1338" s="185">
        <v>0</v>
      </c>
      <c r="CP1338" s="185">
        <v>0</v>
      </c>
      <c r="CQ1338" s="185">
        <v>431469</v>
      </c>
      <c r="CR1338" s="185">
        <v>0</v>
      </c>
      <c r="CS1338" s="185">
        <v>0</v>
      </c>
      <c r="CT1338" s="185">
        <v>0</v>
      </c>
      <c r="CU1338" s="185">
        <v>0</v>
      </c>
      <c r="CV1338" s="185">
        <v>0</v>
      </c>
      <c r="CW1338" s="185">
        <v>3513387</v>
      </c>
      <c r="CX1338" s="185">
        <v>865180</v>
      </c>
      <c r="CY1338" s="185">
        <v>2648207</v>
      </c>
      <c r="CZ1338" s="185" t="s">
        <v>8035</v>
      </c>
      <c r="DA1338" s="185">
        <v>292782</v>
      </c>
      <c r="DB1338" s="185">
        <v>262000</v>
      </c>
      <c r="DC1338" s="185">
        <v>369800</v>
      </c>
      <c r="DD1338" s="185">
        <v>3513000</v>
      </c>
      <c r="DE1338" s="185">
        <v>140500</v>
      </c>
      <c r="DF1338" s="185">
        <v>70300</v>
      </c>
      <c r="DG1338" s="185">
        <v>105400</v>
      </c>
      <c r="DH1338" s="185">
        <v>0</v>
      </c>
      <c r="DI1338" s="185">
        <v>30</v>
      </c>
      <c r="DJ1338" s="185">
        <v>0</v>
      </c>
      <c r="DK1338" s="185">
        <v>0</v>
      </c>
      <c r="DL1338" s="185">
        <v>0</v>
      </c>
      <c r="DM1338" s="187">
        <v>44228</v>
      </c>
      <c r="DN1338" s="187">
        <v>44246</v>
      </c>
      <c r="DO1338" s="185">
        <v>0</v>
      </c>
      <c r="DP1338" s="185">
        <v>123300</v>
      </c>
      <c r="DQ1338" s="185">
        <v>0</v>
      </c>
      <c r="DR1338" s="185" t="s">
        <v>1888</v>
      </c>
      <c r="DS1338" s="185" t="s">
        <v>1903</v>
      </c>
      <c r="DT1338" s="185">
        <v>123300</v>
      </c>
      <c r="DV1338" s="185" t="s">
        <v>1952</v>
      </c>
      <c r="DW1338" s="185">
        <v>3082000</v>
      </c>
      <c r="DX1338" s="185" t="s">
        <v>1896</v>
      </c>
    </row>
    <row r="1339" spans="1:128" x14ac:dyDescent="0.25">
      <c r="A1339" s="185">
        <v>30</v>
      </c>
      <c r="B1339" s="185">
        <v>1150000</v>
      </c>
      <c r="D1339" s="230">
        <v>6.9599999999999995E-2</v>
      </c>
      <c r="E1339" s="185">
        <v>80040</v>
      </c>
      <c r="F1339" s="185">
        <v>93456901</v>
      </c>
      <c r="I1339" s="185">
        <v>1367323</v>
      </c>
      <c r="J1339" s="185">
        <v>575218</v>
      </c>
      <c r="L1339" s="185">
        <v>1481072</v>
      </c>
      <c r="M1339" s="185" t="s">
        <v>1997</v>
      </c>
      <c r="N1339" s="185" t="s">
        <v>1938</v>
      </c>
      <c r="R1339" s="185" t="s">
        <v>1879</v>
      </c>
      <c r="S1339" s="185" t="s">
        <v>778</v>
      </c>
      <c r="T1339" s="185" t="s">
        <v>6406</v>
      </c>
      <c r="U1339" s="185" t="s">
        <v>682</v>
      </c>
      <c r="V1339" s="185" t="s">
        <v>1272</v>
      </c>
      <c r="W1339" s="185" t="s">
        <v>1036</v>
      </c>
      <c r="X1339" s="185" t="s">
        <v>2013</v>
      </c>
      <c r="Y1339" s="185" t="s">
        <v>1881</v>
      </c>
      <c r="Z1339" s="185" t="s">
        <v>2000</v>
      </c>
      <c r="AA1339" s="185" t="s">
        <v>1883</v>
      </c>
      <c r="AB1339" s="185" t="s">
        <v>2001</v>
      </c>
      <c r="AC1339" s="185" t="s">
        <v>6441</v>
      </c>
      <c r="AD1339" s="185" t="s">
        <v>6408</v>
      </c>
      <c r="AE1339" s="185" t="s">
        <v>1887</v>
      </c>
      <c r="AF1339" s="185" t="s">
        <v>1888</v>
      </c>
      <c r="AG1339" s="185" t="s">
        <v>1889</v>
      </c>
      <c r="AH1339" s="185" t="s">
        <v>1883</v>
      </c>
      <c r="AI1339" s="185" t="s">
        <v>1890</v>
      </c>
      <c r="AK1339" s="185" t="s">
        <v>2813</v>
      </c>
      <c r="AL1339" s="185" t="s">
        <v>2599</v>
      </c>
      <c r="AM1339" s="185" t="s">
        <v>2101</v>
      </c>
      <c r="AN1339" s="185" t="s">
        <v>2101</v>
      </c>
      <c r="AP1339" s="185" t="s">
        <v>1896</v>
      </c>
      <c r="AQ1339" s="185" t="s">
        <v>1272</v>
      </c>
      <c r="AR1339" s="185" t="s">
        <v>2093</v>
      </c>
      <c r="AS1339" s="185">
        <v>1150436</v>
      </c>
      <c r="AT1339" s="185" t="s">
        <v>2093</v>
      </c>
      <c r="AV1339" s="185" t="s">
        <v>1920</v>
      </c>
      <c r="AW1339" s="185">
        <v>1150436</v>
      </c>
      <c r="AX1339" s="185">
        <v>0</v>
      </c>
      <c r="AY1339" s="185" t="s">
        <v>1943</v>
      </c>
      <c r="AZ1339" s="186">
        <v>0</v>
      </c>
      <c r="BA1339" s="231">
        <v>0</v>
      </c>
      <c r="BB1339" s="185">
        <v>0</v>
      </c>
      <c r="BD1339" s="187">
        <v>31011</v>
      </c>
      <c r="BE1339" s="187">
        <v>41172</v>
      </c>
      <c r="BF1339" s="187">
        <v>42921</v>
      </c>
      <c r="BH1339" s="187">
        <v>43286</v>
      </c>
      <c r="BI1339" s="187">
        <v>43650</v>
      </c>
      <c r="BM1339" s="185" t="s">
        <v>1900</v>
      </c>
      <c r="BN1339" s="185" t="s">
        <v>1275</v>
      </c>
      <c r="BV1339" s="185" t="s">
        <v>1901</v>
      </c>
      <c r="BW1339" s="185" t="s">
        <v>1926</v>
      </c>
      <c r="BX1339" s="185" t="s">
        <v>1902</v>
      </c>
      <c r="BY1339" s="187">
        <v>42921</v>
      </c>
      <c r="BZ1339" s="187">
        <v>44017</v>
      </c>
      <c r="CA1339" s="185">
        <v>0</v>
      </c>
      <c r="CB1339" s="185">
        <v>1150436</v>
      </c>
      <c r="CC1339" s="185">
        <v>0</v>
      </c>
      <c r="CD1339" s="185">
        <v>102854</v>
      </c>
      <c r="CE1339" s="185">
        <v>0</v>
      </c>
      <c r="CF1339" s="185">
        <v>0</v>
      </c>
      <c r="CG1339" s="185">
        <v>0</v>
      </c>
      <c r="CH1339" s="185">
        <v>0</v>
      </c>
      <c r="CI1339" s="185">
        <v>0</v>
      </c>
      <c r="CK1339" s="185">
        <v>0</v>
      </c>
      <c r="CL1339" s="185">
        <v>0</v>
      </c>
      <c r="CM1339" s="185">
        <v>0</v>
      </c>
      <c r="CN1339" s="185">
        <v>0</v>
      </c>
      <c r="CO1339" s="185">
        <v>0</v>
      </c>
      <c r="CP1339" s="185">
        <v>66098</v>
      </c>
      <c r="CQ1339" s="185">
        <v>0</v>
      </c>
      <c r="CR1339" s="185">
        <v>0</v>
      </c>
      <c r="CS1339" s="185">
        <v>0</v>
      </c>
      <c r="CT1339" s="185">
        <v>0</v>
      </c>
      <c r="CU1339" s="185">
        <v>0</v>
      </c>
      <c r="CV1339" s="185">
        <v>0</v>
      </c>
      <c r="CW1339" s="185">
        <v>1319388</v>
      </c>
      <c r="CX1339" s="185">
        <v>169473</v>
      </c>
      <c r="CY1339" s="185">
        <v>1149915</v>
      </c>
      <c r="CZ1339" s="185" t="s">
        <v>8035</v>
      </c>
      <c r="DA1339" s="185">
        <v>109949</v>
      </c>
      <c r="DB1339" s="185">
        <v>97700</v>
      </c>
      <c r="DC1339" s="185">
        <v>138000</v>
      </c>
      <c r="DD1339" s="185">
        <v>1217000</v>
      </c>
      <c r="DE1339" s="185">
        <v>48700</v>
      </c>
      <c r="DF1339" s="185">
        <v>24300</v>
      </c>
      <c r="DG1339" s="185">
        <v>36500</v>
      </c>
      <c r="DH1339" s="185">
        <v>0</v>
      </c>
      <c r="DI1339" s="185">
        <v>30</v>
      </c>
      <c r="DJ1339" s="185">
        <v>0</v>
      </c>
      <c r="DK1339" s="185">
        <v>0</v>
      </c>
      <c r="DL1339" s="185">
        <v>0</v>
      </c>
      <c r="DM1339" s="187">
        <v>43831</v>
      </c>
      <c r="DN1339" s="187">
        <v>43832</v>
      </c>
      <c r="DO1339" s="185">
        <v>0</v>
      </c>
      <c r="DP1339" s="185">
        <v>46000</v>
      </c>
      <c r="DQ1339" s="185">
        <v>0</v>
      </c>
      <c r="DR1339" s="185" t="s">
        <v>2026</v>
      </c>
      <c r="DS1339" s="185" t="s">
        <v>1903</v>
      </c>
      <c r="DT1339" s="185">
        <v>46000</v>
      </c>
      <c r="DV1339" s="185" t="s">
        <v>2010</v>
      </c>
      <c r="DW1339" s="185">
        <v>1150000</v>
      </c>
      <c r="DX1339" s="185" t="s">
        <v>1896</v>
      </c>
    </row>
    <row r="1340" spans="1:128" x14ac:dyDescent="0.25">
      <c r="A1340" s="185">
        <v>30</v>
      </c>
      <c r="B1340" s="185">
        <v>1150000</v>
      </c>
      <c r="D1340" s="230">
        <v>6.9599999999999995E-2</v>
      </c>
      <c r="E1340" s="185">
        <v>80040</v>
      </c>
      <c r="F1340" s="185">
        <v>94250754</v>
      </c>
      <c r="I1340" s="185">
        <v>1367323</v>
      </c>
      <c r="J1340" s="185">
        <v>575218</v>
      </c>
      <c r="L1340" s="185">
        <v>1604300</v>
      </c>
      <c r="M1340" s="185" t="s">
        <v>2351</v>
      </c>
      <c r="N1340" s="185" t="s">
        <v>1938</v>
      </c>
      <c r="R1340" s="185" t="s">
        <v>1879</v>
      </c>
      <c r="S1340" s="185" t="s">
        <v>614</v>
      </c>
      <c r="T1340" s="185" t="s">
        <v>3211</v>
      </c>
      <c r="U1340" s="185" t="s">
        <v>682</v>
      </c>
      <c r="V1340" s="185" t="s">
        <v>1272</v>
      </c>
      <c r="W1340" s="185" t="s">
        <v>1037</v>
      </c>
      <c r="X1340" s="185" t="s">
        <v>1880</v>
      </c>
      <c r="Y1340" s="185" t="s">
        <v>1881</v>
      </c>
      <c r="Z1340" s="185" t="s">
        <v>2352</v>
      </c>
      <c r="AA1340" s="185" t="s">
        <v>1883</v>
      </c>
      <c r="AB1340" s="185" t="s">
        <v>1912</v>
      </c>
      <c r="AC1340" s="185" t="s">
        <v>6443</v>
      </c>
      <c r="AD1340" s="185" t="s">
        <v>3213</v>
      </c>
      <c r="AE1340" s="185" t="s">
        <v>1887</v>
      </c>
      <c r="AF1340" s="185" t="s">
        <v>1888</v>
      </c>
      <c r="AG1340" s="185" t="s">
        <v>1889</v>
      </c>
      <c r="AH1340" s="185" t="s">
        <v>1883</v>
      </c>
      <c r="AI1340" s="185" t="s">
        <v>1890</v>
      </c>
      <c r="AK1340" s="185" t="s">
        <v>6444</v>
      </c>
      <c r="AL1340" s="185" t="s">
        <v>3282</v>
      </c>
      <c r="AM1340" s="185" t="s">
        <v>2440</v>
      </c>
      <c r="AN1340" s="185" t="s">
        <v>2440</v>
      </c>
      <c r="AP1340" s="185" t="s">
        <v>1896</v>
      </c>
      <c r="AQ1340" s="185" t="s">
        <v>1272</v>
      </c>
      <c r="AR1340" s="185" t="s">
        <v>2093</v>
      </c>
      <c r="AS1340" s="185">
        <v>1150436</v>
      </c>
      <c r="AT1340" s="185" t="s">
        <v>2093</v>
      </c>
      <c r="AV1340" s="185" t="s">
        <v>1920</v>
      </c>
      <c r="AW1340" s="185">
        <v>1150436</v>
      </c>
      <c r="AX1340" s="185">
        <v>0</v>
      </c>
      <c r="AY1340" s="185" t="s">
        <v>1943</v>
      </c>
      <c r="AZ1340" s="186">
        <v>0</v>
      </c>
      <c r="BA1340" s="231">
        <v>0</v>
      </c>
      <c r="BB1340" s="185">
        <v>0</v>
      </c>
      <c r="BD1340" s="187">
        <v>23477</v>
      </c>
      <c r="BE1340" s="187">
        <v>41172</v>
      </c>
      <c r="BF1340" s="187">
        <v>42921</v>
      </c>
      <c r="BH1340" s="187">
        <v>43728</v>
      </c>
      <c r="BI1340" s="187">
        <v>44093</v>
      </c>
      <c r="BM1340" s="185" t="s">
        <v>1900</v>
      </c>
      <c r="BN1340" s="185" t="s">
        <v>1275</v>
      </c>
      <c r="BV1340" s="185" t="s">
        <v>1901</v>
      </c>
      <c r="BW1340" s="185" t="s">
        <v>1926</v>
      </c>
      <c r="BX1340" s="185" t="s">
        <v>1902</v>
      </c>
      <c r="BY1340" s="187">
        <v>42998</v>
      </c>
      <c r="BZ1340" s="187">
        <v>44094</v>
      </c>
      <c r="CA1340" s="185">
        <v>0</v>
      </c>
      <c r="CB1340" s="185">
        <v>1150436</v>
      </c>
      <c r="CC1340" s="185">
        <v>0</v>
      </c>
      <c r="CD1340" s="185">
        <v>102854</v>
      </c>
      <c r="CE1340" s="185">
        <v>0</v>
      </c>
      <c r="CF1340" s="185">
        <v>0</v>
      </c>
      <c r="CG1340" s="185">
        <v>0</v>
      </c>
      <c r="CH1340" s="185">
        <v>0</v>
      </c>
      <c r="CI1340" s="185">
        <v>0</v>
      </c>
      <c r="CK1340" s="185">
        <v>740633</v>
      </c>
      <c r="CL1340" s="185">
        <v>0</v>
      </c>
      <c r="CM1340" s="185">
        <v>0</v>
      </c>
      <c r="CN1340" s="185">
        <v>0</v>
      </c>
      <c r="CO1340" s="185">
        <v>0</v>
      </c>
      <c r="CP1340" s="185">
        <v>66098</v>
      </c>
      <c r="CQ1340" s="185">
        <v>0</v>
      </c>
      <c r="CR1340" s="185">
        <v>0</v>
      </c>
      <c r="CS1340" s="185">
        <v>76696</v>
      </c>
      <c r="CT1340" s="185">
        <v>0</v>
      </c>
      <c r="CU1340" s="185">
        <v>0</v>
      </c>
      <c r="CV1340" s="185">
        <v>0</v>
      </c>
      <c r="CW1340" s="185">
        <v>2217656</v>
      </c>
      <c r="CX1340" s="185">
        <v>719412</v>
      </c>
      <c r="CY1340" s="185">
        <v>1498244</v>
      </c>
      <c r="CZ1340" s="185" t="s">
        <v>8035</v>
      </c>
      <c r="DA1340" s="185">
        <v>171668</v>
      </c>
      <c r="DB1340" s="185">
        <v>97700</v>
      </c>
      <c r="DC1340" s="185">
        <v>138000</v>
      </c>
      <c r="DD1340" s="185">
        <v>1957000</v>
      </c>
      <c r="DE1340" s="185">
        <v>78300</v>
      </c>
      <c r="DF1340" s="185">
        <v>39100</v>
      </c>
      <c r="DG1340" s="185">
        <v>58700</v>
      </c>
      <c r="DH1340" s="185">
        <v>0</v>
      </c>
      <c r="DI1340" s="185">
        <v>30</v>
      </c>
      <c r="DJ1340" s="185">
        <v>0</v>
      </c>
      <c r="DK1340" s="185">
        <v>0</v>
      </c>
      <c r="DL1340" s="185">
        <v>0</v>
      </c>
      <c r="DM1340" s="187">
        <v>44379</v>
      </c>
      <c r="DN1340" s="187">
        <v>44403</v>
      </c>
      <c r="DO1340" s="185">
        <v>0</v>
      </c>
      <c r="DP1340" s="185">
        <v>46000</v>
      </c>
      <c r="DQ1340" s="185">
        <v>0</v>
      </c>
      <c r="DR1340" s="185" t="s">
        <v>1888</v>
      </c>
      <c r="DS1340" s="185" t="s">
        <v>1903</v>
      </c>
      <c r="DT1340" s="185">
        <v>46000</v>
      </c>
      <c r="DV1340" s="185" t="s">
        <v>2360</v>
      </c>
      <c r="DW1340" s="185">
        <v>1150000</v>
      </c>
      <c r="DX1340" s="185" t="s">
        <v>1896</v>
      </c>
    </row>
    <row r="1341" spans="1:128" x14ac:dyDescent="0.25">
      <c r="A1341" s="185">
        <v>30</v>
      </c>
      <c r="B1341" s="185">
        <v>3951000</v>
      </c>
      <c r="D1341" s="230">
        <v>6.9599999999999995E-2</v>
      </c>
      <c r="E1341" s="185">
        <v>274990</v>
      </c>
      <c r="F1341" s="185">
        <v>94280932</v>
      </c>
      <c r="I1341" s="185">
        <v>4065960</v>
      </c>
      <c r="J1341" s="185">
        <v>1382756</v>
      </c>
      <c r="L1341" s="185">
        <v>4404322</v>
      </c>
      <c r="M1341" s="185" t="s">
        <v>2081</v>
      </c>
      <c r="N1341" s="185" t="s">
        <v>6445</v>
      </c>
      <c r="R1341" s="185" t="s">
        <v>1879</v>
      </c>
      <c r="S1341" s="185" t="s">
        <v>687</v>
      </c>
      <c r="T1341" s="185" t="s">
        <v>2104</v>
      </c>
      <c r="U1341" s="185" t="s">
        <v>823</v>
      </c>
      <c r="V1341" s="185" t="s">
        <v>1963</v>
      </c>
      <c r="W1341" s="185" t="s">
        <v>657</v>
      </c>
      <c r="X1341" s="185" t="s">
        <v>2407</v>
      </c>
      <c r="Y1341" s="185" t="s">
        <v>1881</v>
      </c>
      <c r="Z1341" s="185" t="s">
        <v>2085</v>
      </c>
      <c r="AA1341" s="185" t="s">
        <v>1883</v>
      </c>
      <c r="AB1341" s="185" t="s">
        <v>2086</v>
      </c>
      <c r="AC1341" s="185" t="s">
        <v>6446</v>
      </c>
      <c r="AD1341" s="185" t="s">
        <v>2095</v>
      </c>
      <c r="AE1341" s="185" t="s">
        <v>1989</v>
      </c>
      <c r="AF1341" s="185" t="s">
        <v>1888</v>
      </c>
      <c r="AG1341" s="185" t="s">
        <v>1887</v>
      </c>
      <c r="AH1341" s="185" t="s">
        <v>1912</v>
      </c>
      <c r="AI1341" s="185" t="s">
        <v>1890</v>
      </c>
      <c r="AK1341" s="185" t="s">
        <v>5604</v>
      </c>
      <c r="AL1341" s="185" t="s">
        <v>4554</v>
      </c>
      <c r="AM1341" s="185" t="s">
        <v>6447</v>
      </c>
      <c r="AN1341" s="185" t="s">
        <v>6448</v>
      </c>
      <c r="AO1341" s="185" t="s">
        <v>2119</v>
      </c>
      <c r="AP1341" s="185" t="s">
        <v>1896</v>
      </c>
      <c r="AQ1341" s="185" t="s">
        <v>2012</v>
      </c>
      <c r="AR1341" s="185" t="s">
        <v>2217</v>
      </c>
      <c r="AS1341" s="185">
        <v>3211673</v>
      </c>
      <c r="AT1341" s="185" t="s">
        <v>2307</v>
      </c>
      <c r="AU1341" s="185" t="s">
        <v>1332</v>
      </c>
      <c r="AV1341" s="185" t="s">
        <v>1920</v>
      </c>
      <c r="AW1341" s="185">
        <v>3950730</v>
      </c>
      <c r="AX1341" s="185">
        <v>0</v>
      </c>
      <c r="AY1341" s="185" t="s">
        <v>6449</v>
      </c>
      <c r="AZ1341" s="186">
        <v>0</v>
      </c>
      <c r="BA1341" s="231">
        <v>0</v>
      </c>
      <c r="BB1341" s="185">
        <v>20</v>
      </c>
      <c r="BC1341" s="185" t="s">
        <v>1332</v>
      </c>
      <c r="BD1341" s="187">
        <v>25883</v>
      </c>
      <c r="BE1341" s="187">
        <v>40424</v>
      </c>
      <c r="BF1341" s="187">
        <v>40424</v>
      </c>
      <c r="BH1341" s="187">
        <v>43346</v>
      </c>
      <c r="BI1341" s="187">
        <v>43710</v>
      </c>
      <c r="BV1341" s="185" t="s">
        <v>1901</v>
      </c>
      <c r="BW1341" s="185" t="s">
        <v>1926</v>
      </c>
      <c r="BX1341" s="185" t="s">
        <v>1902</v>
      </c>
      <c r="BY1341" s="187">
        <v>44077</v>
      </c>
      <c r="BZ1341" s="187">
        <v>44077</v>
      </c>
      <c r="CA1341" s="185">
        <v>0</v>
      </c>
      <c r="CB1341" s="185">
        <v>3950730</v>
      </c>
      <c r="CC1341" s="185">
        <v>0</v>
      </c>
      <c r="CD1341" s="185">
        <v>0</v>
      </c>
      <c r="CE1341" s="185">
        <v>0</v>
      </c>
      <c r="CF1341" s="185">
        <v>0</v>
      </c>
      <c r="CG1341" s="185">
        <v>0</v>
      </c>
      <c r="CH1341" s="185">
        <v>0</v>
      </c>
      <c r="CI1341" s="185">
        <v>0</v>
      </c>
      <c r="CK1341" s="185">
        <v>2202395</v>
      </c>
      <c r="CL1341" s="185">
        <v>0</v>
      </c>
      <c r="CM1341" s="185">
        <v>0</v>
      </c>
      <c r="CN1341" s="185">
        <v>0</v>
      </c>
      <c r="CO1341" s="185">
        <v>790146</v>
      </c>
      <c r="CP1341" s="185">
        <v>0</v>
      </c>
      <c r="CQ1341" s="185">
        <v>0</v>
      </c>
      <c r="CR1341" s="185">
        <v>0</v>
      </c>
      <c r="CS1341" s="185">
        <v>263382</v>
      </c>
      <c r="CT1341" s="185">
        <v>0</v>
      </c>
      <c r="CU1341" s="185">
        <v>0</v>
      </c>
      <c r="CV1341" s="185">
        <v>0</v>
      </c>
      <c r="CW1341" s="185">
        <v>7433683</v>
      </c>
      <c r="CX1341" s="185">
        <v>1497105</v>
      </c>
      <c r="CY1341" s="185">
        <v>5936578</v>
      </c>
      <c r="CZ1341" s="185" t="s">
        <v>8035</v>
      </c>
      <c r="DA1341" s="185">
        <v>578606</v>
      </c>
      <c r="DB1341" s="185">
        <v>335800</v>
      </c>
      <c r="DC1341" s="185">
        <v>474100</v>
      </c>
      <c r="DD1341" s="185">
        <v>6943000</v>
      </c>
      <c r="DE1341" s="185">
        <v>277700</v>
      </c>
      <c r="DF1341" s="185">
        <v>138900</v>
      </c>
      <c r="DG1341" s="185">
        <v>208300</v>
      </c>
      <c r="DH1341" s="185">
        <v>0</v>
      </c>
      <c r="DI1341" s="185">
        <v>30</v>
      </c>
      <c r="DJ1341" s="185">
        <v>0</v>
      </c>
      <c r="DK1341" s="185">
        <v>0</v>
      </c>
      <c r="DL1341" s="185">
        <v>126038</v>
      </c>
      <c r="DM1341" s="187">
        <v>44378</v>
      </c>
      <c r="DN1341" s="187">
        <v>44400</v>
      </c>
      <c r="DO1341" s="185">
        <v>0</v>
      </c>
      <c r="DP1341" s="185">
        <v>158000</v>
      </c>
      <c r="DQ1341" s="185">
        <v>39500</v>
      </c>
      <c r="DR1341" s="185" t="s">
        <v>2074</v>
      </c>
      <c r="DS1341" s="185" t="s">
        <v>1903</v>
      </c>
      <c r="DT1341" s="185">
        <v>158000</v>
      </c>
      <c r="DV1341" s="185" t="s">
        <v>1911</v>
      </c>
      <c r="DW1341" s="185">
        <v>3951000</v>
      </c>
      <c r="DX1341" s="185" t="s">
        <v>1896</v>
      </c>
    </row>
    <row r="1342" spans="1:128" x14ac:dyDescent="0.25">
      <c r="A1342" s="185">
        <v>30</v>
      </c>
      <c r="B1342" s="185">
        <v>1665000</v>
      </c>
      <c r="D1342" s="230">
        <v>2.436E-2</v>
      </c>
      <c r="E1342" s="185">
        <v>40559</v>
      </c>
      <c r="F1342" s="185">
        <v>94287919</v>
      </c>
      <c r="I1342" s="185">
        <v>1903246</v>
      </c>
      <c r="J1342" s="185">
        <v>832461</v>
      </c>
      <c r="L1342" s="185">
        <v>2232918</v>
      </c>
      <c r="M1342" s="185" t="s">
        <v>1961</v>
      </c>
      <c r="N1342" s="185" t="s">
        <v>861</v>
      </c>
      <c r="R1342" s="185" t="s">
        <v>1879</v>
      </c>
      <c r="S1342" s="185" t="s">
        <v>779</v>
      </c>
      <c r="T1342" s="185" t="s">
        <v>230</v>
      </c>
      <c r="U1342" s="185" t="s">
        <v>682</v>
      </c>
      <c r="V1342" s="185" t="s">
        <v>1272</v>
      </c>
      <c r="W1342" s="185" t="s">
        <v>7673</v>
      </c>
      <c r="X1342" s="185" t="s">
        <v>2407</v>
      </c>
      <c r="Y1342" s="185" t="s">
        <v>1881</v>
      </c>
      <c r="Z1342" s="185" t="s">
        <v>2587</v>
      </c>
      <c r="AA1342" s="185" t="s">
        <v>1883</v>
      </c>
      <c r="AB1342" s="185" t="s">
        <v>1912</v>
      </c>
      <c r="AC1342" s="185" t="s">
        <v>6450</v>
      </c>
      <c r="AD1342" s="185" t="s">
        <v>2011</v>
      </c>
      <c r="AE1342" s="185" t="s">
        <v>1887</v>
      </c>
      <c r="AF1342" s="185" t="s">
        <v>1888</v>
      </c>
      <c r="AG1342" s="185" t="s">
        <v>1889</v>
      </c>
      <c r="AH1342" s="185" t="s">
        <v>1883</v>
      </c>
      <c r="AI1342" s="185" t="s">
        <v>1890</v>
      </c>
      <c r="AK1342" s="185" t="s">
        <v>2807</v>
      </c>
      <c r="AL1342" s="185" t="s">
        <v>2374</v>
      </c>
      <c r="AM1342" s="185" t="s">
        <v>6451</v>
      </c>
      <c r="AN1342" s="185" t="s">
        <v>2815</v>
      </c>
      <c r="AO1342" s="185" t="s">
        <v>2994</v>
      </c>
      <c r="AP1342" s="185" t="s">
        <v>1896</v>
      </c>
      <c r="AQ1342" s="185" t="s">
        <v>1272</v>
      </c>
      <c r="AR1342" s="185" t="s">
        <v>1935</v>
      </c>
      <c r="AS1342" s="185">
        <v>1664922</v>
      </c>
      <c r="AT1342" s="185" t="s">
        <v>1935</v>
      </c>
      <c r="AV1342" s="185" t="s">
        <v>1920</v>
      </c>
      <c r="AW1342" s="185">
        <v>1664922</v>
      </c>
      <c r="AX1342" s="185">
        <v>0</v>
      </c>
      <c r="AY1342" s="185" t="s">
        <v>2286</v>
      </c>
      <c r="AZ1342" s="186">
        <v>0</v>
      </c>
      <c r="BA1342" s="231">
        <v>0</v>
      </c>
      <c r="BB1342" s="185">
        <v>0</v>
      </c>
      <c r="BD1342" s="187">
        <v>30152</v>
      </c>
      <c r="BE1342" s="187">
        <v>43104</v>
      </c>
      <c r="BF1342" s="187">
        <v>43104</v>
      </c>
      <c r="BH1342" s="187">
        <v>43104</v>
      </c>
      <c r="BI1342" s="187">
        <v>43833</v>
      </c>
      <c r="BO1342" s="185" t="s">
        <v>861</v>
      </c>
      <c r="BR1342" s="185" t="s">
        <v>2287</v>
      </c>
      <c r="BV1342" s="185" t="s">
        <v>1901</v>
      </c>
      <c r="BW1342" s="185" t="s">
        <v>1926</v>
      </c>
      <c r="BX1342" s="185" t="s">
        <v>1902</v>
      </c>
      <c r="BY1342" s="187">
        <v>43104</v>
      </c>
      <c r="BZ1342" s="187">
        <v>44200</v>
      </c>
      <c r="CA1342" s="185">
        <v>0</v>
      </c>
      <c r="CB1342" s="185">
        <v>1664922</v>
      </c>
      <c r="CC1342" s="185">
        <v>0</v>
      </c>
      <c r="CD1342" s="185">
        <v>102854</v>
      </c>
      <c r="CE1342" s="185">
        <v>0</v>
      </c>
      <c r="CF1342" s="185">
        <v>0</v>
      </c>
      <c r="CG1342" s="185">
        <v>0</v>
      </c>
      <c r="CH1342" s="185">
        <v>0</v>
      </c>
      <c r="CI1342" s="185">
        <v>0</v>
      </c>
      <c r="CK1342" s="185">
        <v>0</v>
      </c>
      <c r="CL1342" s="185">
        <v>0</v>
      </c>
      <c r="CM1342" s="185">
        <v>0</v>
      </c>
      <c r="CN1342" s="185">
        <v>0</v>
      </c>
      <c r="CO1342" s="185">
        <v>0</v>
      </c>
      <c r="CP1342" s="185">
        <v>66098</v>
      </c>
      <c r="CQ1342" s="185">
        <v>0</v>
      </c>
      <c r="CR1342" s="185">
        <v>0</v>
      </c>
      <c r="CS1342" s="185">
        <v>0</v>
      </c>
      <c r="CT1342" s="185">
        <v>0</v>
      </c>
      <c r="CU1342" s="185">
        <v>0</v>
      </c>
      <c r="CV1342" s="185">
        <v>0</v>
      </c>
      <c r="CW1342" s="185">
        <v>1833874</v>
      </c>
      <c r="CX1342" s="185">
        <v>401076</v>
      </c>
      <c r="CY1342" s="185">
        <v>1432798</v>
      </c>
      <c r="CZ1342" s="185" t="s">
        <v>8035</v>
      </c>
      <c r="DA1342" s="185">
        <v>152823</v>
      </c>
      <c r="DB1342" s="185">
        <v>141500</v>
      </c>
      <c r="DC1342" s="185">
        <v>199800</v>
      </c>
      <c r="DD1342" s="185">
        <v>1731000</v>
      </c>
      <c r="DE1342" s="185">
        <v>69200</v>
      </c>
      <c r="DF1342" s="185">
        <v>34600</v>
      </c>
      <c r="DG1342" s="185">
        <v>51900</v>
      </c>
      <c r="DH1342" s="185">
        <v>0</v>
      </c>
      <c r="DI1342" s="185">
        <v>30</v>
      </c>
      <c r="DJ1342" s="185">
        <v>0</v>
      </c>
      <c r="DK1342" s="185">
        <v>0</v>
      </c>
      <c r="DL1342" s="185">
        <v>0</v>
      </c>
      <c r="DM1342" s="187">
        <v>43864</v>
      </c>
      <c r="DN1342" s="187">
        <v>43903</v>
      </c>
      <c r="DO1342" s="185">
        <v>0</v>
      </c>
      <c r="DP1342" s="185">
        <v>66600</v>
      </c>
      <c r="DQ1342" s="185">
        <v>0</v>
      </c>
      <c r="DR1342" s="185" t="s">
        <v>2074</v>
      </c>
      <c r="DS1342" s="185" t="s">
        <v>1903</v>
      </c>
      <c r="DT1342" s="185">
        <v>66600</v>
      </c>
      <c r="DV1342" s="185" t="s">
        <v>2027</v>
      </c>
      <c r="DW1342" s="185">
        <v>1665000</v>
      </c>
      <c r="DX1342" s="185" t="s">
        <v>1896</v>
      </c>
    </row>
    <row r="1343" spans="1:128" x14ac:dyDescent="0.25">
      <c r="A1343" s="185">
        <v>30</v>
      </c>
      <c r="B1343" s="185">
        <v>12970000</v>
      </c>
      <c r="D1343" s="230">
        <v>5.2199999999999998E-3</v>
      </c>
      <c r="E1343" s="185">
        <v>67703</v>
      </c>
      <c r="F1343" s="185">
        <v>94314216</v>
      </c>
      <c r="I1343" s="185">
        <v>13348649</v>
      </c>
      <c r="J1343" s="185">
        <v>4539621</v>
      </c>
      <c r="L1343" s="185">
        <v>15654321</v>
      </c>
      <c r="M1343" s="185" t="s">
        <v>1889</v>
      </c>
      <c r="N1343" s="185" t="s">
        <v>1313</v>
      </c>
      <c r="Q1343" s="185" t="s">
        <v>2673</v>
      </c>
      <c r="R1343" s="185" t="s">
        <v>2674</v>
      </c>
      <c r="S1343" s="185" t="s">
        <v>306</v>
      </c>
      <c r="T1343" s="185" t="s">
        <v>306</v>
      </c>
      <c r="U1343" s="185" t="s">
        <v>4114</v>
      </c>
      <c r="V1343" s="185" t="s">
        <v>3240</v>
      </c>
      <c r="W1343" s="185" t="s">
        <v>332</v>
      </c>
      <c r="X1343" s="185" t="s">
        <v>2138</v>
      </c>
      <c r="Y1343" s="185" t="s">
        <v>1881</v>
      </c>
      <c r="Z1343" s="185" t="s">
        <v>1909</v>
      </c>
      <c r="AA1343" s="185" t="s">
        <v>1883</v>
      </c>
      <c r="AB1343" s="185" t="s">
        <v>1883</v>
      </c>
      <c r="AC1343" s="185" t="s">
        <v>6452</v>
      </c>
      <c r="AD1343" s="185" t="s">
        <v>1989</v>
      </c>
      <c r="AE1343" s="185" t="s">
        <v>2026</v>
      </c>
      <c r="AF1343" s="185" t="s">
        <v>1889</v>
      </c>
      <c r="AG1343" s="185" t="s">
        <v>1989</v>
      </c>
      <c r="AH1343" s="185" t="s">
        <v>1912</v>
      </c>
      <c r="AI1343" s="185" t="s">
        <v>1890</v>
      </c>
      <c r="AK1343" s="185" t="s">
        <v>3961</v>
      </c>
      <c r="AM1343" s="185" t="s">
        <v>6453</v>
      </c>
      <c r="AN1343" s="185" t="s">
        <v>1978</v>
      </c>
      <c r="AO1343" s="185" t="s">
        <v>2119</v>
      </c>
      <c r="AP1343" s="185" t="s">
        <v>1896</v>
      </c>
      <c r="AQ1343" s="185" t="s">
        <v>3240</v>
      </c>
      <c r="AR1343" s="185" t="s">
        <v>647</v>
      </c>
      <c r="AS1343" s="185">
        <v>8646847</v>
      </c>
      <c r="AT1343" s="185" t="s">
        <v>647</v>
      </c>
      <c r="AV1343" s="185" t="s">
        <v>1920</v>
      </c>
      <c r="AW1343" s="185">
        <v>8646847</v>
      </c>
      <c r="AX1343" s="185">
        <v>0</v>
      </c>
      <c r="AY1343" s="185" t="s">
        <v>2022</v>
      </c>
      <c r="AZ1343" s="186">
        <v>50</v>
      </c>
      <c r="BA1343" s="231">
        <v>0</v>
      </c>
      <c r="BB1343" s="185">
        <v>0</v>
      </c>
      <c r="BC1343" s="185" t="s">
        <v>1332</v>
      </c>
      <c r="BD1343" s="187">
        <v>26570</v>
      </c>
      <c r="BE1343" s="187">
        <v>37634</v>
      </c>
      <c r="BF1343" s="187">
        <v>43437</v>
      </c>
      <c r="BH1343" s="187">
        <v>42748</v>
      </c>
      <c r="BI1343" s="187">
        <v>43112</v>
      </c>
      <c r="BO1343" s="185" t="s">
        <v>2023</v>
      </c>
      <c r="BR1343" s="185" t="s">
        <v>2024</v>
      </c>
      <c r="BV1343" s="185" t="s">
        <v>1901</v>
      </c>
      <c r="BW1343" s="185" t="s">
        <v>1926</v>
      </c>
      <c r="BX1343" s="185" t="s">
        <v>3246</v>
      </c>
      <c r="BY1343" s="187">
        <v>43113</v>
      </c>
      <c r="BZ1343" s="187">
        <v>44209</v>
      </c>
      <c r="CA1343" s="185">
        <v>0</v>
      </c>
      <c r="CB1343" s="185">
        <v>8646847</v>
      </c>
      <c r="CC1343" s="185">
        <v>0</v>
      </c>
      <c r="CD1343" s="185">
        <v>0</v>
      </c>
      <c r="CE1343" s="185">
        <v>4323500</v>
      </c>
      <c r="CF1343" s="185">
        <v>0</v>
      </c>
      <c r="CG1343" s="185">
        <v>0</v>
      </c>
      <c r="CH1343" s="185">
        <v>0</v>
      </c>
      <c r="CI1343" s="185">
        <v>0</v>
      </c>
      <c r="CK1343" s="185">
        <v>0</v>
      </c>
      <c r="CL1343" s="185">
        <v>0</v>
      </c>
      <c r="CM1343" s="185">
        <v>0</v>
      </c>
      <c r="CN1343" s="185">
        <v>0</v>
      </c>
      <c r="CO1343" s="185">
        <v>0</v>
      </c>
      <c r="CP1343" s="185">
        <v>0</v>
      </c>
      <c r="CQ1343" s="185">
        <v>0</v>
      </c>
      <c r="CR1343" s="185">
        <v>0</v>
      </c>
      <c r="CS1343" s="185">
        <v>0</v>
      </c>
      <c r="CT1343" s="185">
        <v>0</v>
      </c>
      <c r="CU1343" s="185">
        <v>0</v>
      </c>
      <c r="CV1343" s="185">
        <v>0</v>
      </c>
      <c r="CW1343" s="185">
        <v>12970347</v>
      </c>
      <c r="CX1343" s="185">
        <v>6237903</v>
      </c>
      <c r="CY1343" s="185">
        <v>6732444</v>
      </c>
      <c r="CZ1343" s="185" t="s">
        <v>8035</v>
      </c>
      <c r="DA1343" s="185">
        <v>1080862</v>
      </c>
      <c r="DB1343" s="185">
        <v>1102400</v>
      </c>
      <c r="DC1343" s="185">
        <v>1556400</v>
      </c>
      <c r="DD1343" s="185">
        <v>12970000</v>
      </c>
      <c r="DE1343" s="185">
        <v>518800</v>
      </c>
      <c r="DF1343" s="185">
        <v>259400</v>
      </c>
      <c r="DG1343" s="185">
        <v>389100</v>
      </c>
      <c r="DH1343" s="185">
        <v>0</v>
      </c>
      <c r="DI1343" s="185">
        <v>30</v>
      </c>
      <c r="DJ1343" s="185">
        <v>0</v>
      </c>
      <c r="DK1343" s="185">
        <v>0</v>
      </c>
      <c r="DL1343" s="185">
        <v>1370047</v>
      </c>
      <c r="DM1343" s="187">
        <v>44200</v>
      </c>
      <c r="DN1343" s="187">
        <v>44221</v>
      </c>
      <c r="DO1343" s="185">
        <v>0</v>
      </c>
      <c r="DP1343" s="185">
        <v>518800</v>
      </c>
      <c r="DQ1343" s="185">
        <v>129700</v>
      </c>
      <c r="DR1343" s="185" t="s">
        <v>1946</v>
      </c>
      <c r="DS1343" s="185" t="s">
        <v>1903</v>
      </c>
      <c r="DT1343" s="185">
        <v>518800</v>
      </c>
      <c r="DV1343" s="185" t="s">
        <v>1928</v>
      </c>
      <c r="DW1343" s="185">
        <v>12970000</v>
      </c>
      <c r="DX1343" s="185" t="s">
        <v>1896</v>
      </c>
    </row>
    <row r="1344" spans="1:128" x14ac:dyDescent="0.25">
      <c r="A1344" s="185">
        <v>30</v>
      </c>
      <c r="B1344" s="185">
        <v>3407000</v>
      </c>
      <c r="D1344" s="230">
        <v>2.436E-2</v>
      </c>
      <c r="E1344" s="185">
        <v>82995</v>
      </c>
      <c r="F1344" s="185">
        <v>94322294</v>
      </c>
      <c r="I1344" s="185">
        <v>3506798</v>
      </c>
      <c r="J1344" s="185">
        <v>1192595</v>
      </c>
      <c r="L1344" s="185">
        <v>3956731</v>
      </c>
      <c r="M1344" s="185" t="s">
        <v>1961</v>
      </c>
      <c r="N1344" s="185" t="s">
        <v>1313</v>
      </c>
      <c r="R1344" s="185" t="s">
        <v>1264</v>
      </c>
      <c r="S1344" s="185" t="s">
        <v>779</v>
      </c>
      <c r="T1344" s="185" t="s">
        <v>230</v>
      </c>
      <c r="U1344" s="185" t="s">
        <v>682</v>
      </c>
      <c r="V1344" s="185" t="s">
        <v>1963</v>
      </c>
      <c r="W1344" s="185" t="s">
        <v>761</v>
      </c>
      <c r="X1344" s="185" t="s">
        <v>1880</v>
      </c>
      <c r="Y1344" s="185" t="s">
        <v>2084</v>
      </c>
      <c r="Z1344" s="185" t="s">
        <v>2587</v>
      </c>
      <c r="AA1344" s="185" t="s">
        <v>1883</v>
      </c>
      <c r="AB1344" s="185" t="s">
        <v>1912</v>
      </c>
      <c r="AC1344" s="185" t="s">
        <v>6454</v>
      </c>
      <c r="AD1344" s="185" t="s">
        <v>2011</v>
      </c>
      <c r="AE1344" s="185" t="s">
        <v>1887</v>
      </c>
      <c r="AF1344" s="185" t="s">
        <v>1888</v>
      </c>
      <c r="AG1344" s="185" t="s">
        <v>1889</v>
      </c>
      <c r="AH1344" s="185" t="s">
        <v>1883</v>
      </c>
      <c r="AI1344" s="185" t="s">
        <v>1890</v>
      </c>
      <c r="AK1344" s="185" t="s">
        <v>6455</v>
      </c>
      <c r="AL1344" s="185" t="s">
        <v>3063</v>
      </c>
      <c r="AM1344" s="185" t="s">
        <v>6456</v>
      </c>
      <c r="AN1344" s="185" t="s">
        <v>2815</v>
      </c>
      <c r="AO1344" s="185" t="s">
        <v>2092</v>
      </c>
      <c r="AP1344" s="185" t="s">
        <v>1896</v>
      </c>
      <c r="AQ1344" s="185" t="s">
        <v>1963</v>
      </c>
      <c r="AR1344" s="185" t="s">
        <v>2147</v>
      </c>
      <c r="AS1344" s="185">
        <v>3407415</v>
      </c>
      <c r="AT1344" s="185" t="s">
        <v>2147</v>
      </c>
      <c r="AV1344" s="185" t="s">
        <v>1920</v>
      </c>
      <c r="AW1344" s="185">
        <v>3407415</v>
      </c>
      <c r="AX1344" s="185">
        <v>0</v>
      </c>
      <c r="AY1344" s="185" t="s">
        <v>2022</v>
      </c>
      <c r="AZ1344" s="186">
        <v>0</v>
      </c>
      <c r="BA1344" s="231">
        <v>0</v>
      </c>
      <c r="BB1344" s="185">
        <v>0</v>
      </c>
      <c r="BC1344" s="185" t="s">
        <v>1332</v>
      </c>
      <c r="BD1344" s="187">
        <v>27269</v>
      </c>
      <c r="BE1344" s="187">
        <v>40219</v>
      </c>
      <c r="BF1344" s="187">
        <v>40219</v>
      </c>
      <c r="BH1344" s="187">
        <v>43871</v>
      </c>
      <c r="BI1344" s="187">
        <v>44236</v>
      </c>
      <c r="BO1344" s="185" t="s">
        <v>2023</v>
      </c>
      <c r="BR1344" s="185" t="s">
        <v>2024</v>
      </c>
      <c r="BV1344" s="185" t="s">
        <v>1901</v>
      </c>
      <c r="BW1344" s="185" t="s">
        <v>1960</v>
      </c>
      <c r="BX1344" s="185" t="s">
        <v>2025</v>
      </c>
      <c r="BY1344" s="187">
        <v>43871</v>
      </c>
      <c r="BZ1344" s="187">
        <v>44237</v>
      </c>
      <c r="CA1344" s="185">
        <v>0</v>
      </c>
      <c r="CB1344" s="185">
        <v>3407415</v>
      </c>
      <c r="CC1344" s="185">
        <v>0</v>
      </c>
      <c r="CD1344" s="185">
        <v>0</v>
      </c>
      <c r="CE1344" s="185">
        <v>0</v>
      </c>
      <c r="CF1344" s="185">
        <v>0</v>
      </c>
      <c r="CG1344" s="185">
        <v>0</v>
      </c>
      <c r="CH1344" s="185">
        <v>0</v>
      </c>
      <c r="CI1344" s="185">
        <v>0</v>
      </c>
      <c r="CK1344" s="185">
        <v>0</v>
      </c>
      <c r="CL1344" s="185">
        <v>0</v>
      </c>
      <c r="CM1344" s="185">
        <v>0</v>
      </c>
      <c r="CN1344" s="185">
        <v>0</v>
      </c>
      <c r="CO1344" s="185">
        <v>0</v>
      </c>
      <c r="CP1344" s="185">
        <v>0</v>
      </c>
      <c r="CQ1344" s="185">
        <v>0</v>
      </c>
      <c r="CR1344" s="185">
        <v>0</v>
      </c>
      <c r="CS1344" s="185">
        <v>0</v>
      </c>
      <c r="CT1344" s="185">
        <v>0</v>
      </c>
      <c r="CU1344" s="185">
        <v>0</v>
      </c>
      <c r="CV1344" s="185">
        <v>0</v>
      </c>
      <c r="CW1344" s="185">
        <v>3407415</v>
      </c>
      <c r="CX1344" s="185">
        <v>1989685</v>
      </c>
      <c r="CY1344" s="185">
        <v>1417730</v>
      </c>
      <c r="CZ1344" s="185" t="s">
        <v>8035</v>
      </c>
      <c r="DA1344" s="185">
        <v>283951</v>
      </c>
      <c r="DB1344" s="185">
        <v>289600</v>
      </c>
      <c r="DC1344" s="185">
        <v>408800</v>
      </c>
      <c r="DD1344" s="185">
        <v>3407000</v>
      </c>
      <c r="DE1344" s="185">
        <v>136300</v>
      </c>
      <c r="DF1344" s="185">
        <v>68100</v>
      </c>
      <c r="DG1344" s="185">
        <v>102200</v>
      </c>
      <c r="DH1344" s="185">
        <v>0</v>
      </c>
      <c r="DI1344" s="185">
        <v>30</v>
      </c>
      <c r="DJ1344" s="185">
        <v>0</v>
      </c>
      <c r="DK1344" s="185">
        <v>0</v>
      </c>
      <c r="DL1344" s="185">
        <v>0</v>
      </c>
      <c r="DM1344" s="187">
        <v>44253</v>
      </c>
      <c r="DN1344" s="187">
        <v>44273</v>
      </c>
      <c r="DO1344" s="185">
        <v>0</v>
      </c>
      <c r="DP1344" s="185">
        <v>136300</v>
      </c>
      <c r="DQ1344" s="185">
        <v>0</v>
      </c>
      <c r="DR1344" s="185" t="s">
        <v>1888</v>
      </c>
      <c r="DS1344" s="185" t="s">
        <v>1911</v>
      </c>
      <c r="DT1344" s="185">
        <v>136300</v>
      </c>
      <c r="DV1344" s="185" t="s">
        <v>2027</v>
      </c>
      <c r="DW1344" s="185">
        <v>3407000</v>
      </c>
      <c r="DX1344" s="185" t="s">
        <v>1896</v>
      </c>
    </row>
    <row r="1345" spans="1:128" x14ac:dyDescent="0.25">
      <c r="A1345" s="185">
        <v>30</v>
      </c>
      <c r="B1345" s="185">
        <v>2980000</v>
      </c>
      <c r="D1345" s="230">
        <v>5.2199999999999998E-3</v>
      </c>
      <c r="E1345" s="185">
        <v>15556</v>
      </c>
      <c r="F1345" s="185">
        <v>94366022</v>
      </c>
      <c r="I1345" s="185">
        <v>3067150</v>
      </c>
      <c r="J1345" s="185">
        <v>1043079</v>
      </c>
      <c r="L1345" s="185">
        <v>3461194</v>
      </c>
      <c r="M1345" s="185" t="s">
        <v>2351</v>
      </c>
      <c r="N1345" s="185" t="s">
        <v>1313</v>
      </c>
      <c r="R1345" s="185" t="s">
        <v>1879</v>
      </c>
      <c r="S1345" s="185" t="s">
        <v>614</v>
      </c>
      <c r="T1345" s="185" t="s">
        <v>637</v>
      </c>
      <c r="U1345" s="185" t="s">
        <v>682</v>
      </c>
      <c r="V1345" s="185" t="s">
        <v>2012</v>
      </c>
      <c r="W1345" s="185" t="s">
        <v>1378</v>
      </c>
      <c r="X1345" s="185" t="s">
        <v>2981</v>
      </c>
      <c r="Y1345" s="185" t="s">
        <v>1881</v>
      </c>
      <c r="Z1345" s="185" t="s">
        <v>2352</v>
      </c>
      <c r="AA1345" s="185" t="s">
        <v>1883</v>
      </c>
      <c r="AB1345" s="185" t="s">
        <v>1912</v>
      </c>
      <c r="AC1345" s="185" t="s">
        <v>6457</v>
      </c>
      <c r="AD1345" s="185" t="s">
        <v>2369</v>
      </c>
      <c r="AE1345" s="185" t="s">
        <v>1887</v>
      </c>
      <c r="AF1345" s="185" t="s">
        <v>1888</v>
      </c>
      <c r="AG1345" s="185" t="s">
        <v>1889</v>
      </c>
      <c r="AH1345" s="185" t="s">
        <v>1883</v>
      </c>
      <c r="AI1345" s="185" t="s">
        <v>1890</v>
      </c>
      <c r="AK1345" s="185" t="s">
        <v>6458</v>
      </c>
      <c r="AL1345" s="185" t="s">
        <v>2780</v>
      </c>
      <c r="AM1345" s="185" t="s">
        <v>6459</v>
      </c>
      <c r="AN1345" s="185" t="s">
        <v>2518</v>
      </c>
      <c r="AO1345" s="185" t="s">
        <v>2671</v>
      </c>
      <c r="AP1345" s="185" t="s">
        <v>1896</v>
      </c>
      <c r="AQ1345" s="185" t="s">
        <v>2012</v>
      </c>
      <c r="AR1345" s="185" t="s">
        <v>2747</v>
      </c>
      <c r="AS1345" s="185">
        <v>2980227</v>
      </c>
      <c r="AT1345" s="185" t="s">
        <v>2747</v>
      </c>
      <c r="AV1345" s="185" t="s">
        <v>1920</v>
      </c>
      <c r="AW1345" s="185">
        <v>2980227</v>
      </c>
      <c r="AX1345" s="185">
        <v>0</v>
      </c>
      <c r="AY1345" s="185" t="s">
        <v>2022</v>
      </c>
      <c r="AZ1345" s="186">
        <v>0</v>
      </c>
      <c r="BA1345" s="231">
        <v>0</v>
      </c>
      <c r="BB1345" s="185">
        <v>0</v>
      </c>
      <c r="BD1345" s="187">
        <v>26341</v>
      </c>
      <c r="BE1345" s="187">
        <v>42867</v>
      </c>
      <c r="BF1345" s="187">
        <v>42867</v>
      </c>
      <c r="BH1345" s="187">
        <v>43963</v>
      </c>
      <c r="BI1345" s="187">
        <v>44327</v>
      </c>
      <c r="BO1345" s="185" t="s">
        <v>2023</v>
      </c>
      <c r="BR1345" s="185" t="s">
        <v>2024</v>
      </c>
      <c r="BV1345" s="185" t="s">
        <v>1901</v>
      </c>
      <c r="BW1345" s="185" t="s">
        <v>1896</v>
      </c>
      <c r="BX1345" s="185" t="s">
        <v>1902</v>
      </c>
      <c r="BY1345" s="187">
        <v>42867</v>
      </c>
      <c r="BZ1345" s="187">
        <v>44328</v>
      </c>
      <c r="CA1345" s="185">
        <v>0</v>
      </c>
      <c r="CB1345" s="185">
        <v>2980227</v>
      </c>
      <c r="CC1345" s="185">
        <v>0</v>
      </c>
      <c r="CD1345" s="185">
        <v>0</v>
      </c>
      <c r="CE1345" s="185">
        <v>0</v>
      </c>
      <c r="CF1345" s="185">
        <v>0</v>
      </c>
      <c r="CG1345" s="185">
        <v>0</v>
      </c>
      <c r="CH1345" s="185">
        <v>0</v>
      </c>
      <c r="CI1345" s="185">
        <v>0</v>
      </c>
      <c r="CK1345" s="185">
        <v>1661373</v>
      </c>
      <c r="CL1345" s="185">
        <v>0</v>
      </c>
      <c r="CM1345" s="185">
        <v>0</v>
      </c>
      <c r="CN1345" s="185">
        <v>0</v>
      </c>
      <c r="CO1345" s="185">
        <v>0</v>
      </c>
      <c r="CP1345" s="185">
        <v>0</v>
      </c>
      <c r="CQ1345" s="185">
        <v>0</v>
      </c>
      <c r="CR1345" s="185">
        <v>0</v>
      </c>
      <c r="CS1345" s="185">
        <v>198682</v>
      </c>
      <c r="CT1345" s="185">
        <v>0</v>
      </c>
      <c r="CU1345" s="185">
        <v>0</v>
      </c>
      <c r="CV1345" s="185">
        <v>0</v>
      </c>
      <c r="CW1345" s="185">
        <v>5011542</v>
      </c>
      <c r="CX1345" s="185">
        <v>439462</v>
      </c>
      <c r="CY1345" s="185">
        <v>4572080</v>
      </c>
      <c r="CZ1345" s="185" t="s">
        <v>8035</v>
      </c>
      <c r="DA1345" s="185">
        <v>386800</v>
      </c>
      <c r="DB1345" s="185">
        <v>253300</v>
      </c>
      <c r="DC1345" s="185">
        <v>357600</v>
      </c>
      <c r="DD1345" s="185">
        <v>4642000</v>
      </c>
      <c r="DE1345" s="185">
        <v>185700</v>
      </c>
      <c r="DF1345" s="185">
        <v>92800</v>
      </c>
      <c r="DG1345" s="185">
        <v>139300</v>
      </c>
      <c r="DH1345" s="185">
        <v>0</v>
      </c>
      <c r="DI1345" s="185">
        <v>30</v>
      </c>
      <c r="DJ1345" s="185">
        <v>0</v>
      </c>
      <c r="DK1345" s="185">
        <v>0</v>
      </c>
      <c r="DL1345" s="185">
        <v>0</v>
      </c>
      <c r="DM1345" s="187">
        <v>44398</v>
      </c>
      <c r="DN1345" s="187">
        <v>44418</v>
      </c>
      <c r="DO1345" s="185">
        <v>0</v>
      </c>
      <c r="DP1345" s="185">
        <v>119200</v>
      </c>
      <c r="DQ1345" s="185">
        <v>0</v>
      </c>
      <c r="DR1345" s="185" t="s">
        <v>2219</v>
      </c>
      <c r="DS1345" s="185" t="s">
        <v>1903</v>
      </c>
      <c r="DT1345" s="185">
        <v>119200</v>
      </c>
      <c r="DV1345" s="185" t="s">
        <v>2360</v>
      </c>
      <c r="DW1345" s="185">
        <v>2980000</v>
      </c>
      <c r="DX1345" s="185" t="s">
        <v>1896</v>
      </c>
    </row>
    <row r="1346" spans="1:128" x14ac:dyDescent="0.25">
      <c r="A1346" s="185">
        <v>30</v>
      </c>
      <c r="B1346" s="185">
        <v>0</v>
      </c>
      <c r="D1346" s="230">
        <v>6.9599999999999995E-2</v>
      </c>
      <c r="E1346" s="185">
        <v>0</v>
      </c>
      <c r="F1346" s="185">
        <v>94387695</v>
      </c>
      <c r="I1346" s="185">
        <v>0</v>
      </c>
      <c r="J1346" s="185">
        <v>0</v>
      </c>
      <c r="L1346" s="185">
        <v>0</v>
      </c>
      <c r="M1346" s="185" t="s">
        <v>2351</v>
      </c>
      <c r="N1346" s="185" t="s">
        <v>1878</v>
      </c>
      <c r="R1346" s="185" t="s">
        <v>2082</v>
      </c>
      <c r="S1346" s="185" t="s">
        <v>614</v>
      </c>
      <c r="T1346" s="185" t="s">
        <v>3211</v>
      </c>
      <c r="U1346" s="185" t="s">
        <v>682</v>
      </c>
      <c r="V1346" s="185" t="s">
        <v>1272</v>
      </c>
      <c r="W1346" s="185" t="s">
        <v>7303</v>
      </c>
      <c r="X1346" s="185" t="s">
        <v>1907</v>
      </c>
      <c r="Y1346" s="185" t="s">
        <v>1908</v>
      </c>
      <c r="Z1346" s="185" t="s">
        <v>2352</v>
      </c>
      <c r="AA1346" s="185" t="s">
        <v>1883</v>
      </c>
      <c r="AB1346" s="185" t="s">
        <v>1912</v>
      </c>
      <c r="AC1346" s="185" t="s">
        <v>6460</v>
      </c>
      <c r="AD1346" s="185" t="s">
        <v>3213</v>
      </c>
      <c r="AE1346" s="185" t="s">
        <v>1887</v>
      </c>
      <c r="AF1346" s="185" t="s">
        <v>1888</v>
      </c>
      <c r="AG1346" s="185" t="s">
        <v>1889</v>
      </c>
      <c r="AH1346" s="185" t="s">
        <v>1883</v>
      </c>
      <c r="AI1346" s="185" t="s">
        <v>1890</v>
      </c>
      <c r="AK1346" s="185" t="s">
        <v>2305</v>
      </c>
      <c r="AL1346" s="185" t="s">
        <v>4491</v>
      </c>
      <c r="AM1346" s="185" t="s">
        <v>6461</v>
      </c>
      <c r="AN1346" s="185" t="s">
        <v>2039</v>
      </c>
      <c r="AO1346" s="185" t="s">
        <v>6462</v>
      </c>
      <c r="AP1346" s="185" t="s">
        <v>1896</v>
      </c>
      <c r="AQ1346" s="185" t="s">
        <v>1272</v>
      </c>
      <c r="AR1346" s="185" t="s">
        <v>2093</v>
      </c>
      <c r="AS1346" s="185">
        <v>1150436</v>
      </c>
      <c r="AT1346" s="185" t="s">
        <v>2093</v>
      </c>
      <c r="AV1346" s="185" t="s">
        <v>1920</v>
      </c>
      <c r="AW1346" s="185">
        <v>1150436</v>
      </c>
      <c r="AX1346" s="185">
        <v>0</v>
      </c>
      <c r="AY1346" s="185" t="s">
        <v>1899</v>
      </c>
      <c r="AZ1346" s="186">
        <v>0</v>
      </c>
      <c r="BA1346" s="231">
        <v>0</v>
      </c>
      <c r="BB1346" s="185">
        <v>0</v>
      </c>
      <c r="BD1346" s="187">
        <v>29524</v>
      </c>
      <c r="BE1346" s="187">
        <v>43770</v>
      </c>
      <c r="BF1346" s="187">
        <v>43770</v>
      </c>
      <c r="BG1346" s="187">
        <v>43800</v>
      </c>
      <c r="BH1346" s="187">
        <v>43770</v>
      </c>
      <c r="BM1346" s="185" t="s">
        <v>1900</v>
      </c>
      <c r="BN1346" s="185" t="s">
        <v>1275</v>
      </c>
      <c r="BV1346" s="185" t="s">
        <v>1901</v>
      </c>
      <c r="BW1346" s="185" t="s">
        <v>1926</v>
      </c>
      <c r="BX1346" s="185" t="s">
        <v>2094</v>
      </c>
      <c r="BY1346" s="187">
        <v>43770</v>
      </c>
      <c r="BZ1346" s="187">
        <v>43770</v>
      </c>
      <c r="CA1346" s="185">
        <v>0</v>
      </c>
      <c r="CB1346" s="185">
        <v>0</v>
      </c>
      <c r="CC1346" s="185">
        <v>0</v>
      </c>
      <c r="CD1346" s="185">
        <v>0</v>
      </c>
      <c r="CE1346" s="185">
        <v>0</v>
      </c>
      <c r="CF1346" s="185">
        <v>0</v>
      </c>
      <c r="CG1346" s="185">
        <v>0</v>
      </c>
      <c r="CH1346" s="185">
        <v>0</v>
      </c>
      <c r="CI1346" s="185">
        <v>0</v>
      </c>
      <c r="CK1346" s="185">
        <v>0</v>
      </c>
      <c r="CL1346" s="185">
        <v>0</v>
      </c>
      <c r="CM1346" s="185">
        <v>0</v>
      </c>
      <c r="CN1346" s="185">
        <v>0</v>
      </c>
      <c r="CO1346" s="185">
        <v>0</v>
      </c>
      <c r="CP1346" s="185">
        <v>0</v>
      </c>
      <c r="CQ1346" s="185">
        <v>0</v>
      </c>
      <c r="CR1346" s="185">
        <v>0</v>
      </c>
      <c r="CS1346" s="185">
        <v>0</v>
      </c>
      <c r="CT1346" s="185">
        <v>0</v>
      </c>
      <c r="CU1346" s="185">
        <v>0</v>
      </c>
      <c r="CV1346" s="185">
        <v>0</v>
      </c>
      <c r="CW1346" s="185">
        <v>0</v>
      </c>
      <c r="CX1346" s="185">
        <v>0</v>
      </c>
      <c r="CY1346" s="185">
        <v>0</v>
      </c>
      <c r="CZ1346" s="185" t="s">
        <v>8035</v>
      </c>
      <c r="DA1346" s="185">
        <v>0</v>
      </c>
      <c r="DB1346" s="185">
        <v>0</v>
      </c>
      <c r="DC1346" s="185">
        <v>0</v>
      </c>
      <c r="DD1346" s="185">
        <v>0</v>
      </c>
      <c r="DE1346" s="185">
        <v>0</v>
      </c>
      <c r="DF1346" s="185">
        <v>0</v>
      </c>
      <c r="DG1346" s="185">
        <v>0</v>
      </c>
      <c r="DH1346" s="185">
        <v>0</v>
      </c>
      <c r="DI1346" s="185">
        <v>30</v>
      </c>
      <c r="DJ1346" s="185">
        <v>0</v>
      </c>
      <c r="DK1346" s="185">
        <v>0</v>
      </c>
      <c r="DL1346" s="185">
        <v>0</v>
      </c>
      <c r="DM1346" s="187">
        <v>43770</v>
      </c>
      <c r="DN1346" s="187">
        <v>43771</v>
      </c>
      <c r="DO1346" s="185">
        <v>0</v>
      </c>
      <c r="DP1346" s="185">
        <v>0</v>
      </c>
      <c r="DQ1346" s="185">
        <v>0</v>
      </c>
      <c r="DR1346" s="185" t="s">
        <v>1927</v>
      </c>
      <c r="DS1346" s="185" t="s">
        <v>1889</v>
      </c>
      <c r="DT1346" s="185">
        <v>0</v>
      </c>
      <c r="DV1346" s="185" t="s">
        <v>2360</v>
      </c>
      <c r="DW1346" s="185">
        <v>0</v>
      </c>
      <c r="DX1346" s="185" t="s">
        <v>1896</v>
      </c>
    </row>
    <row r="1347" spans="1:128" x14ac:dyDescent="0.25">
      <c r="A1347" s="185">
        <v>30</v>
      </c>
      <c r="B1347" s="185">
        <v>2213000</v>
      </c>
      <c r="D1347" s="230">
        <v>2.436E-2</v>
      </c>
      <c r="E1347" s="185">
        <v>53909</v>
      </c>
      <c r="F1347" s="185">
        <v>94487106</v>
      </c>
      <c r="I1347" s="185">
        <v>1705883</v>
      </c>
      <c r="J1347" s="185">
        <v>737727</v>
      </c>
      <c r="L1347" s="185">
        <v>1924781</v>
      </c>
      <c r="M1347" s="185" t="s">
        <v>2351</v>
      </c>
      <c r="N1347" s="185" t="s">
        <v>1878</v>
      </c>
      <c r="R1347" s="185" t="s">
        <v>1879</v>
      </c>
      <c r="S1347" s="185" t="s">
        <v>614</v>
      </c>
      <c r="T1347" s="185" t="s">
        <v>637</v>
      </c>
      <c r="U1347" s="185" t="s">
        <v>682</v>
      </c>
      <c r="V1347" s="185" t="s">
        <v>1272</v>
      </c>
      <c r="W1347" s="185" t="s">
        <v>1475</v>
      </c>
      <c r="X1347" s="185" t="s">
        <v>2981</v>
      </c>
      <c r="Y1347" s="185" t="s">
        <v>1881</v>
      </c>
      <c r="Z1347" s="185" t="s">
        <v>2352</v>
      </c>
      <c r="AA1347" s="185" t="s">
        <v>1883</v>
      </c>
      <c r="AB1347" s="185" t="s">
        <v>1912</v>
      </c>
      <c r="AC1347" s="185" t="s">
        <v>6463</v>
      </c>
      <c r="AD1347" s="185" t="s">
        <v>2369</v>
      </c>
      <c r="AE1347" s="185" t="s">
        <v>1887</v>
      </c>
      <c r="AF1347" s="185" t="s">
        <v>1888</v>
      </c>
      <c r="AG1347" s="185" t="s">
        <v>1889</v>
      </c>
      <c r="AH1347" s="185" t="s">
        <v>1883</v>
      </c>
      <c r="AI1347" s="185" t="s">
        <v>1890</v>
      </c>
      <c r="AK1347" s="185" t="s">
        <v>2305</v>
      </c>
      <c r="AL1347" s="185" t="s">
        <v>4111</v>
      </c>
      <c r="AM1347" s="185" t="s">
        <v>6464</v>
      </c>
      <c r="AN1347" s="185" t="s">
        <v>6465</v>
      </c>
      <c r="AO1347" s="185" t="s">
        <v>2058</v>
      </c>
      <c r="AP1347" s="185" t="s">
        <v>1896</v>
      </c>
      <c r="AQ1347" s="185" t="s">
        <v>1272</v>
      </c>
      <c r="AR1347" s="185" t="s">
        <v>1942</v>
      </c>
      <c r="AS1347" s="185">
        <v>1475454</v>
      </c>
      <c r="AT1347" s="185" t="s">
        <v>1942</v>
      </c>
      <c r="AV1347" s="185" t="s">
        <v>1920</v>
      </c>
      <c r="AW1347" s="185">
        <v>1475454</v>
      </c>
      <c r="AX1347" s="185">
        <v>0</v>
      </c>
      <c r="AY1347" s="185" t="s">
        <v>1899</v>
      </c>
      <c r="AZ1347" s="186">
        <v>0</v>
      </c>
      <c r="BA1347" s="231">
        <v>0</v>
      </c>
      <c r="BB1347" s="185">
        <v>0</v>
      </c>
      <c r="BD1347" s="187">
        <v>27745</v>
      </c>
      <c r="BE1347" s="187">
        <v>42902</v>
      </c>
      <c r="BF1347" s="187">
        <v>42902</v>
      </c>
      <c r="BH1347" s="187">
        <v>43998</v>
      </c>
      <c r="BI1347" s="187">
        <v>44362</v>
      </c>
      <c r="BM1347" s="185" t="s">
        <v>1900</v>
      </c>
      <c r="BN1347" s="185" t="s">
        <v>1275</v>
      </c>
      <c r="BV1347" s="185" t="s">
        <v>1901</v>
      </c>
      <c r="BW1347" s="185" t="s">
        <v>1896</v>
      </c>
      <c r="BX1347" s="185" t="s">
        <v>1902</v>
      </c>
      <c r="BY1347" s="187">
        <v>42902</v>
      </c>
      <c r="BZ1347" s="187">
        <v>44363</v>
      </c>
      <c r="CA1347" s="185">
        <v>0</v>
      </c>
      <c r="CB1347" s="185">
        <v>1475454</v>
      </c>
      <c r="CC1347" s="185">
        <v>0</v>
      </c>
      <c r="CD1347" s="185">
        <v>102854</v>
      </c>
      <c r="CE1347" s="185">
        <v>0</v>
      </c>
      <c r="CF1347" s="185">
        <v>0</v>
      </c>
      <c r="CG1347" s="185">
        <v>0</v>
      </c>
      <c r="CH1347" s="185">
        <v>737727</v>
      </c>
      <c r="CI1347" s="185">
        <v>0</v>
      </c>
      <c r="CK1347" s="185">
        <v>924020</v>
      </c>
      <c r="CL1347" s="185">
        <v>0</v>
      </c>
      <c r="CM1347" s="185">
        <v>0</v>
      </c>
      <c r="CN1347" s="185">
        <v>0</v>
      </c>
      <c r="CO1347" s="185">
        <v>0</v>
      </c>
      <c r="CP1347" s="185">
        <v>66098</v>
      </c>
      <c r="CQ1347" s="185">
        <v>0</v>
      </c>
      <c r="CR1347" s="185">
        <v>0</v>
      </c>
      <c r="CS1347" s="185">
        <v>98364</v>
      </c>
      <c r="CT1347" s="185">
        <v>0</v>
      </c>
      <c r="CU1347" s="185">
        <v>0</v>
      </c>
      <c r="CV1347" s="185">
        <v>0</v>
      </c>
      <c r="CW1347" s="185">
        <v>3506334</v>
      </c>
      <c r="CX1347" s="185">
        <v>918789</v>
      </c>
      <c r="CY1347" s="185">
        <v>2587545</v>
      </c>
      <c r="CZ1347" s="185" t="s">
        <v>8035</v>
      </c>
      <c r="DA1347" s="185">
        <v>275513</v>
      </c>
      <c r="DB1347" s="185">
        <v>188100</v>
      </c>
      <c r="DC1347" s="185">
        <v>265600</v>
      </c>
      <c r="DD1347" s="185">
        <v>3203000</v>
      </c>
      <c r="DE1347" s="185">
        <v>128100</v>
      </c>
      <c r="DF1347" s="185">
        <v>64100</v>
      </c>
      <c r="DG1347" s="185">
        <v>96100</v>
      </c>
      <c r="DH1347" s="185">
        <v>0</v>
      </c>
      <c r="DI1347" s="185">
        <v>30</v>
      </c>
      <c r="DJ1347" s="185">
        <v>0</v>
      </c>
      <c r="DK1347" s="185">
        <v>0</v>
      </c>
      <c r="DL1347" s="185">
        <v>0</v>
      </c>
      <c r="DM1347" s="187">
        <v>44379</v>
      </c>
      <c r="DN1347" s="187">
        <v>44403</v>
      </c>
      <c r="DO1347" s="185">
        <v>0</v>
      </c>
      <c r="DP1347" s="185">
        <v>88500</v>
      </c>
      <c r="DQ1347" s="185">
        <v>0</v>
      </c>
      <c r="DR1347" s="185" t="s">
        <v>2219</v>
      </c>
      <c r="DS1347" s="185" t="s">
        <v>1903</v>
      </c>
      <c r="DT1347" s="185">
        <v>88500</v>
      </c>
      <c r="DV1347" s="185" t="s">
        <v>2360</v>
      </c>
      <c r="DW1347" s="185">
        <v>2213000</v>
      </c>
      <c r="DX1347" s="185" t="s">
        <v>1896</v>
      </c>
    </row>
    <row r="1348" spans="1:128" x14ac:dyDescent="0.25">
      <c r="A1348" s="185">
        <v>30</v>
      </c>
      <c r="B1348" s="185">
        <v>1742000</v>
      </c>
      <c r="D1348" s="230">
        <v>2.436E-2</v>
      </c>
      <c r="E1348" s="185">
        <v>42435</v>
      </c>
      <c r="F1348" s="185">
        <v>94526725</v>
      </c>
      <c r="I1348" s="185">
        <v>1653167</v>
      </c>
      <c r="J1348" s="185">
        <v>871127</v>
      </c>
      <c r="L1348" s="185">
        <v>2233421</v>
      </c>
      <c r="M1348" s="185" t="s">
        <v>2351</v>
      </c>
      <c r="N1348" s="185" t="s">
        <v>1938</v>
      </c>
      <c r="R1348" s="185" t="s">
        <v>1879</v>
      </c>
      <c r="S1348" s="185" t="s">
        <v>614</v>
      </c>
      <c r="T1348" s="185" t="s">
        <v>467</v>
      </c>
      <c r="U1348" s="185" t="s">
        <v>682</v>
      </c>
      <c r="V1348" s="185" t="s">
        <v>1272</v>
      </c>
      <c r="W1348" s="185" t="s">
        <v>465</v>
      </c>
      <c r="X1348" s="185" t="s">
        <v>1880</v>
      </c>
      <c r="Y1348" s="185" t="s">
        <v>1881</v>
      </c>
      <c r="Z1348" s="185" t="s">
        <v>2352</v>
      </c>
      <c r="AA1348" s="185" t="s">
        <v>1883</v>
      </c>
      <c r="AB1348" s="185" t="s">
        <v>1912</v>
      </c>
      <c r="AC1348" s="185" t="s">
        <v>6466</v>
      </c>
      <c r="AD1348" s="185" t="s">
        <v>4767</v>
      </c>
      <c r="AE1348" s="185" t="s">
        <v>1887</v>
      </c>
      <c r="AF1348" s="185" t="s">
        <v>1888</v>
      </c>
      <c r="AG1348" s="185" t="s">
        <v>1889</v>
      </c>
      <c r="AH1348" s="185" t="s">
        <v>1883</v>
      </c>
      <c r="AI1348" s="185" t="s">
        <v>1890</v>
      </c>
      <c r="AK1348" s="185" t="s">
        <v>5361</v>
      </c>
      <c r="AL1348" s="185" t="s">
        <v>6467</v>
      </c>
      <c r="AM1348" s="185" t="s">
        <v>6468</v>
      </c>
      <c r="AN1348" s="185" t="s">
        <v>6469</v>
      </c>
      <c r="AO1348" s="185" t="s">
        <v>1956</v>
      </c>
      <c r="AP1348" s="185" t="s">
        <v>1896</v>
      </c>
      <c r="AQ1348" s="185" t="s">
        <v>1272</v>
      </c>
      <c r="AR1348" s="185" t="s">
        <v>2350</v>
      </c>
      <c r="AS1348" s="185">
        <v>1742254</v>
      </c>
      <c r="AT1348" s="185" t="s">
        <v>2350</v>
      </c>
      <c r="AV1348" s="185" t="s">
        <v>1920</v>
      </c>
      <c r="AW1348" s="185">
        <v>1742254</v>
      </c>
      <c r="AX1348" s="185">
        <v>0</v>
      </c>
      <c r="AY1348" s="185" t="s">
        <v>1943</v>
      </c>
      <c r="AZ1348" s="186">
        <v>0</v>
      </c>
      <c r="BA1348" s="231">
        <v>8</v>
      </c>
      <c r="BB1348" s="185">
        <v>0</v>
      </c>
      <c r="BC1348" s="185" t="s">
        <v>1332</v>
      </c>
      <c r="BD1348" s="187">
        <v>28736</v>
      </c>
      <c r="BE1348" s="187">
        <v>39114</v>
      </c>
      <c r="BF1348" s="187">
        <v>42888</v>
      </c>
      <c r="BH1348" s="187">
        <v>43506</v>
      </c>
      <c r="BI1348" s="187">
        <v>43870</v>
      </c>
      <c r="BM1348" s="185" t="s">
        <v>3044</v>
      </c>
      <c r="BN1348" s="185" t="s">
        <v>3045</v>
      </c>
      <c r="BV1348" s="185" t="s">
        <v>1901</v>
      </c>
      <c r="BW1348" s="185" t="s">
        <v>1926</v>
      </c>
      <c r="BX1348" s="185" t="s">
        <v>1902</v>
      </c>
      <c r="BY1348" s="187">
        <v>42776</v>
      </c>
      <c r="BZ1348" s="187">
        <v>44237</v>
      </c>
      <c r="CA1348" s="185">
        <v>0</v>
      </c>
      <c r="CB1348" s="185">
        <v>1742254</v>
      </c>
      <c r="CC1348" s="185">
        <v>0</v>
      </c>
      <c r="CD1348" s="185">
        <v>102854</v>
      </c>
      <c r="CE1348" s="185">
        <v>0</v>
      </c>
      <c r="CF1348" s="185">
        <v>0</v>
      </c>
      <c r="CG1348" s="185">
        <v>0</v>
      </c>
      <c r="CH1348" s="185">
        <v>0</v>
      </c>
      <c r="CI1348" s="185">
        <v>0</v>
      </c>
      <c r="CK1348" s="185">
        <v>0</v>
      </c>
      <c r="CL1348" s="185">
        <v>0</v>
      </c>
      <c r="CM1348" s="185">
        <v>0</v>
      </c>
      <c r="CN1348" s="185">
        <v>0</v>
      </c>
      <c r="CO1348" s="185">
        <v>0</v>
      </c>
      <c r="CP1348" s="185">
        <v>66098</v>
      </c>
      <c r="CQ1348" s="185">
        <v>139380</v>
      </c>
      <c r="CR1348" s="185">
        <v>0</v>
      </c>
      <c r="CS1348" s="185">
        <v>0</v>
      </c>
      <c r="CT1348" s="185">
        <v>0</v>
      </c>
      <c r="CU1348" s="185">
        <v>0</v>
      </c>
      <c r="CV1348" s="185">
        <v>0</v>
      </c>
      <c r="CW1348" s="185">
        <v>2050586</v>
      </c>
      <c r="CX1348" s="185">
        <v>803576</v>
      </c>
      <c r="CY1348" s="185">
        <v>1247010</v>
      </c>
      <c r="CZ1348" s="185" t="s">
        <v>8035</v>
      </c>
      <c r="DA1348" s="185">
        <v>170882</v>
      </c>
      <c r="DB1348" s="185">
        <v>148100</v>
      </c>
      <c r="DC1348" s="185">
        <v>209000</v>
      </c>
      <c r="DD1348" s="185">
        <v>1948000</v>
      </c>
      <c r="DE1348" s="185">
        <v>77900</v>
      </c>
      <c r="DF1348" s="185">
        <v>39000</v>
      </c>
      <c r="DG1348" s="185">
        <v>58400</v>
      </c>
      <c r="DH1348" s="185">
        <v>0</v>
      </c>
      <c r="DI1348" s="185">
        <v>30</v>
      </c>
      <c r="DJ1348" s="185">
        <v>0</v>
      </c>
      <c r="DK1348" s="185">
        <v>0</v>
      </c>
      <c r="DL1348" s="185">
        <v>0</v>
      </c>
      <c r="DM1348" s="187">
        <v>44208</v>
      </c>
      <c r="DN1348" s="187">
        <v>44228</v>
      </c>
      <c r="DO1348" s="185">
        <v>0</v>
      </c>
      <c r="DP1348" s="185">
        <v>69700</v>
      </c>
      <c r="DQ1348" s="185">
        <v>0</v>
      </c>
      <c r="DR1348" s="185" t="s">
        <v>1888</v>
      </c>
      <c r="DS1348" s="185" t="s">
        <v>1903</v>
      </c>
      <c r="DT1348" s="185">
        <v>69700</v>
      </c>
      <c r="DV1348" s="185" t="s">
        <v>2360</v>
      </c>
      <c r="DW1348" s="185">
        <v>1742000</v>
      </c>
      <c r="DX1348" s="185" t="s">
        <v>1896</v>
      </c>
    </row>
    <row r="1349" spans="1:128" x14ac:dyDescent="0.25">
      <c r="A1349" s="185">
        <v>30</v>
      </c>
      <c r="B1349" s="185">
        <v>0</v>
      </c>
      <c r="D1349" s="230">
        <v>6.9599999999999995E-2</v>
      </c>
      <c r="E1349" s="185">
        <v>0</v>
      </c>
      <c r="F1349" s="185">
        <v>96191191</v>
      </c>
      <c r="I1349" s="185">
        <v>0</v>
      </c>
      <c r="J1349" s="185">
        <v>36269</v>
      </c>
      <c r="L1349" s="185">
        <v>0</v>
      </c>
      <c r="M1349" s="185" t="s">
        <v>2273</v>
      </c>
      <c r="N1349" s="185" t="s">
        <v>1878</v>
      </c>
      <c r="R1349" s="185" t="s">
        <v>2082</v>
      </c>
      <c r="S1349" s="185" t="s">
        <v>458</v>
      </c>
      <c r="T1349" s="185" t="s">
        <v>2872</v>
      </c>
      <c r="U1349" s="185" t="s">
        <v>682</v>
      </c>
      <c r="V1349" s="185" t="s">
        <v>1272</v>
      </c>
      <c r="W1349" s="185" t="s">
        <v>7304</v>
      </c>
      <c r="X1349" s="185" t="s">
        <v>2772</v>
      </c>
      <c r="Y1349" s="185" t="s">
        <v>1881</v>
      </c>
      <c r="Z1349" s="185" t="s">
        <v>2274</v>
      </c>
      <c r="AA1349" s="185" t="s">
        <v>1883</v>
      </c>
      <c r="AB1349" s="185" t="s">
        <v>1898</v>
      </c>
      <c r="AC1349" s="185" t="s">
        <v>6470</v>
      </c>
      <c r="AD1349" s="185" t="s">
        <v>2874</v>
      </c>
      <c r="AE1349" s="185" t="s">
        <v>1887</v>
      </c>
      <c r="AF1349" s="185" t="s">
        <v>1888</v>
      </c>
      <c r="AG1349" s="185" t="s">
        <v>1889</v>
      </c>
      <c r="AH1349" s="185" t="s">
        <v>1883</v>
      </c>
      <c r="AI1349" s="185" t="s">
        <v>1890</v>
      </c>
      <c r="AK1349" s="185" t="s">
        <v>6471</v>
      </c>
      <c r="AL1349" s="185" t="s">
        <v>2151</v>
      </c>
      <c r="AM1349" s="185" t="s">
        <v>6472</v>
      </c>
      <c r="AN1349" s="185" t="s">
        <v>6473</v>
      </c>
      <c r="AO1349" s="185" t="s">
        <v>6474</v>
      </c>
      <c r="AP1349" s="185" t="s">
        <v>1896</v>
      </c>
      <c r="AQ1349" s="185" t="s">
        <v>1272</v>
      </c>
      <c r="AR1349" s="185" t="s">
        <v>2093</v>
      </c>
      <c r="AS1349" s="185">
        <v>1150436</v>
      </c>
      <c r="AT1349" s="185" t="s">
        <v>2093</v>
      </c>
      <c r="AV1349" s="185" t="s">
        <v>1920</v>
      </c>
      <c r="AW1349" s="185">
        <v>1150436</v>
      </c>
      <c r="AX1349" s="185">
        <v>0</v>
      </c>
      <c r="AY1349" s="185" t="s">
        <v>1899</v>
      </c>
      <c r="AZ1349" s="186">
        <v>0</v>
      </c>
      <c r="BA1349" s="231">
        <v>25</v>
      </c>
      <c r="BB1349" s="185">
        <v>0</v>
      </c>
      <c r="BD1349" s="187">
        <v>26874</v>
      </c>
      <c r="BE1349" s="187">
        <v>43628</v>
      </c>
      <c r="BF1349" s="187">
        <v>43628</v>
      </c>
      <c r="BG1349" s="187">
        <v>43770</v>
      </c>
      <c r="BM1349" s="185" t="s">
        <v>1900</v>
      </c>
      <c r="BN1349" s="185" t="s">
        <v>1275</v>
      </c>
      <c r="BV1349" s="185" t="s">
        <v>1901</v>
      </c>
      <c r="BW1349" s="185" t="s">
        <v>1896</v>
      </c>
      <c r="BX1349" s="185" t="s">
        <v>2094</v>
      </c>
      <c r="CA1349" s="185">
        <v>0</v>
      </c>
      <c r="CB1349" s="185">
        <v>0</v>
      </c>
      <c r="CC1349" s="185">
        <v>0</v>
      </c>
      <c r="CD1349" s="185">
        <v>0</v>
      </c>
      <c r="CE1349" s="185">
        <v>0</v>
      </c>
      <c r="CF1349" s="185">
        <v>0</v>
      </c>
      <c r="CG1349" s="185">
        <v>0</v>
      </c>
      <c r="CH1349" s="185">
        <v>0</v>
      </c>
      <c r="CI1349" s="185">
        <v>0</v>
      </c>
      <c r="CK1349" s="185">
        <v>0</v>
      </c>
      <c r="CL1349" s="185">
        <v>0</v>
      </c>
      <c r="CM1349" s="185">
        <v>0</v>
      </c>
      <c r="CN1349" s="185">
        <v>0</v>
      </c>
      <c r="CO1349" s="185">
        <v>0</v>
      </c>
      <c r="CP1349" s="185">
        <v>0</v>
      </c>
      <c r="CQ1349" s="185">
        <v>0</v>
      </c>
      <c r="CR1349" s="185">
        <v>0</v>
      </c>
      <c r="CS1349" s="185">
        <v>0</v>
      </c>
      <c r="CT1349" s="185">
        <v>0</v>
      </c>
      <c r="CU1349" s="185">
        <v>0</v>
      </c>
      <c r="CV1349" s="185">
        <v>0</v>
      </c>
      <c r="CW1349" s="185">
        <v>0</v>
      </c>
      <c r="CX1349" s="185">
        <v>0</v>
      </c>
      <c r="CY1349" s="185">
        <v>0</v>
      </c>
      <c r="CZ1349" s="185" t="s">
        <v>8035</v>
      </c>
      <c r="DA1349" s="185">
        <v>0</v>
      </c>
      <c r="DB1349" s="185">
        <v>0</v>
      </c>
      <c r="DC1349" s="185">
        <v>0</v>
      </c>
      <c r="DD1349" s="185">
        <v>0</v>
      </c>
      <c r="DE1349" s="185">
        <v>0</v>
      </c>
      <c r="DF1349" s="185">
        <v>0</v>
      </c>
      <c r="DG1349" s="185">
        <v>0</v>
      </c>
      <c r="DH1349" s="185">
        <v>0</v>
      </c>
      <c r="DI1349" s="185">
        <v>30</v>
      </c>
      <c r="DJ1349" s="185">
        <v>0</v>
      </c>
      <c r="DK1349" s="185">
        <v>0</v>
      </c>
      <c r="DL1349" s="185">
        <v>0</v>
      </c>
      <c r="DM1349" s="187">
        <v>43628</v>
      </c>
      <c r="DN1349" s="187">
        <v>43629</v>
      </c>
      <c r="DO1349" s="185">
        <v>0</v>
      </c>
      <c r="DP1349" s="185">
        <v>0</v>
      </c>
      <c r="DQ1349" s="185">
        <v>0</v>
      </c>
      <c r="DR1349" s="185" t="s">
        <v>2436</v>
      </c>
      <c r="DS1349" s="185" t="s">
        <v>1903</v>
      </c>
      <c r="DT1349" s="185">
        <v>0</v>
      </c>
      <c r="DV1349" s="185" t="s">
        <v>2279</v>
      </c>
      <c r="DW1349" s="185">
        <v>0</v>
      </c>
      <c r="DX1349" s="185" t="s">
        <v>1896</v>
      </c>
    </row>
    <row r="1350" spans="1:128" x14ac:dyDescent="0.25">
      <c r="A1350" s="185">
        <v>30</v>
      </c>
      <c r="B1350" s="185">
        <v>1150000</v>
      </c>
      <c r="D1350" s="230">
        <v>6.9599999999999995E-2</v>
      </c>
      <c r="E1350" s="185">
        <v>80040</v>
      </c>
      <c r="F1350" s="185">
        <v>96195148</v>
      </c>
      <c r="I1350" s="185">
        <v>1367323</v>
      </c>
      <c r="J1350" s="185">
        <v>575218</v>
      </c>
      <c r="L1350" s="185">
        <v>1542986</v>
      </c>
      <c r="M1350" s="185" t="s">
        <v>2539</v>
      </c>
      <c r="N1350" s="185" t="s">
        <v>1878</v>
      </c>
      <c r="R1350" s="185" t="s">
        <v>1264</v>
      </c>
      <c r="S1350" s="185" t="s">
        <v>616</v>
      </c>
      <c r="T1350" s="185" t="s">
        <v>623</v>
      </c>
      <c r="U1350" s="185" t="s">
        <v>682</v>
      </c>
      <c r="V1350" s="185" t="s">
        <v>1272</v>
      </c>
      <c r="W1350" s="185" t="s">
        <v>1620</v>
      </c>
      <c r="X1350" s="185" t="s">
        <v>1907</v>
      </c>
      <c r="Y1350" s="185" t="s">
        <v>1987</v>
      </c>
      <c r="Z1350" s="185" t="s">
        <v>2541</v>
      </c>
      <c r="AA1350" s="185" t="s">
        <v>1883</v>
      </c>
      <c r="AB1350" s="185" t="s">
        <v>1898</v>
      </c>
      <c r="AC1350" s="185" t="s">
        <v>6475</v>
      </c>
      <c r="AD1350" s="185" t="s">
        <v>5573</v>
      </c>
      <c r="AE1350" s="185" t="s">
        <v>1887</v>
      </c>
      <c r="AF1350" s="185" t="s">
        <v>1888</v>
      </c>
      <c r="AG1350" s="185" t="s">
        <v>1889</v>
      </c>
      <c r="AH1350" s="185" t="s">
        <v>1883</v>
      </c>
      <c r="AI1350" s="185" t="s">
        <v>1890</v>
      </c>
      <c r="AK1350" s="185" t="s">
        <v>2959</v>
      </c>
      <c r="AL1350" s="185" t="s">
        <v>3836</v>
      </c>
      <c r="AM1350" s="185" t="s">
        <v>6442</v>
      </c>
      <c r="AN1350" s="185" t="s">
        <v>1967</v>
      </c>
      <c r="AO1350" s="185" t="s">
        <v>2006</v>
      </c>
      <c r="AP1350" s="185" t="s">
        <v>1896</v>
      </c>
      <c r="AQ1350" s="185" t="s">
        <v>1272</v>
      </c>
      <c r="AR1350" s="185" t="s">
        <v>2093</v>
      </c>
      <c r="AS1350" s="185">
        <v>1150436</v>
      </c>
      <c r="AT1350" s="185" t="s">
        <v>2093</v>
      </c>
      <c r="AV1350" s="185" t="s">
        <v>1920</v>
      </c>
      <c r="AW1350" s="185">
        <v>1150436</v>
      </c>
      <c r="AX1350" s="185">
        <v>0</v>
      </c>
      <c r="AY1350" s="185" t="s">
        <v>1899</v>
      </c>
      <c r="AZ1350" s="186">
        <v>0</v>
      </c>
      <c r="BA1350" s="231">
        <v>0</v>
      </c>
      <c r="BB1350" s="185">
        <v>0</v>
      </c>
      <c r="BD1350" s="187">
        <v>30457</v>
      </c>
      <c r="BE1350" s="187">
        <v>43104</v>
      </c>
      <c r="BF1350" s="187">
        <v>43104</v>
      </c>
      <c r="BH1350" s="187">
        <v>43469</v>
      </c>
      <c r="BI1350" s="187">
        <v>43833</v>
      </c>
      <c r="BM1350" s="185" t="s">
        <v>1944</v>
      </c>
      <c r="BN1350" s="185" t="s">
        <v>1945</v>
      </c>
      <c r="BV1350" s="185" t="s">
        <v>1901</v>
      </c>
      <c r="BW1350" s="185" t="s">
        <v>1926</v>
      </c>
      <c r="BX1350" s="185" t="s">
        <v>2025</v>
      </c>
      <c r="BY1350" s="187">
        <v>43104</v>
      </c>
      <c r="BZ1350" s="187">
        <v>44200</v>
      </c>
      <c r="CA1350" s="185">
        <v>0</v>
      </c>
      <c r="CB1350" s="185">
        <v>1150436</v>
      </c>
      <c r="CC1350" s="185">
        <v>0</v>
      </c>
      <c r="CD1350" s="185">
        <v>102854</v>
      </c>
      <c r="CE1350" s="185">
        <v>0</v>
      </c>
      <c r="CF1350" s="185">
        <v>0</v>
      </c>
      <c r="CG1350" s="185">
        <v>0</v>
      </c>
      <c r="CH1350" s="185">
        <v>0</v>
      </c>
      <c r="CI1350" s="185">
        <v>0</v>
      </c>
      <c r="CK1350" s="185">
        <v>0</v>
      </c>
      <c r="CL1350" s="185">
        <v>0</v>
      </c>
      <c r="CM1350" s="185">
        <v>0</v>
      </c>
      <c r="CN1350" s="185">
        <v>0</v>
      </c>
      <c r="CO1350" s="185">
        <v>0</v>
      </c>
      <c r="CP1350" s="185">
        <v>66098</v>
      </c>
      <c r="CQ1350" s="185">
        <v>0</v>
      </c>
      <c r="CR1350" s="185">
        <v>0</v>
      </c>
      <c r="CS1350" s="185">
        <v>0</v>
      </c>
      <c r="CT1350" s="185">
        <v>0</v>
      </c>
      <c r="CU1350" s="185">
        <v>0</v>
      </c>
      <c r="CV1350" s="185">
        <v>0</v>
      </c>
      <c r="CW1350" s="185">
        <v>1319388</v>
      </c>
      <c r="CX1350" s="185">
        <v>103504</v>
      </c>
      <c r="CY1350" s="185">
        <v>1215884</v>
      </c>
      <c r="CZ1350" s="185" t="s">
        <v>8035</v>
      </c>
      <c r="DA1350" s="185">
        <v>109949</v>
      </c>
      <c r="DB1350" s="185">
        <v>97700</v>
      </c>
      <c r="DC1350" s="185">
        <v>138000</v>
      </c>
      <c r="DD1350" s="185">
        <v>1217000</v>
      </c>
      <c r="DE1350" s="185">
        <v>48700</v>
      </c>
      <c r="DF1350" s="185">
        <v>24300</v>
      </c>
      <c r="DG1350" s="185">
        <v>36500</v>
      </c>
      <c r="DH1350" s="185">
        <v>0</v>
      </c>
      <c r="DI1350" s="185">
        <v>30</v>
      </c>
      <c r="DJ1350" s="185">
        <v>0</v>
      </c>
      <c r="DK1350" s="185">
        <v>0</v>
      </c>
      <c r="DL1350" s="185">
        <v>0</v>
      </c>
      <c r="DM1350" s="187">
        <v>44109</v>
      </c>
      <c r="DN1350" s="187">
        <v>44130</v>
      </c>
      <c r="DO1350" s="185">
        <v>0</v>
      </c>
      <c r="DP1350" s="185">
        <v>46000</v>
      </c>
      <c r="DQ1350" s="185">
        <v>0</v>
      </c>
      <c r="DR1350" s="185" t="s">
        <v>1927</v>
      </c>
      <c r="DS1350" s="185" t="s">
        <v>1887</v>
      </c>
      <c r="DT1350" s="185">
        <v>46000</v>
      </c>
      <c r="DV1350" s="185" t="s">
        <v>1965</v>
      </c>
      <c r="DW1350" s="185">
        <v>1150000</v>
      </c>
      <c r="DX1350" s="185" t="s">
        <v>1896</v>
      </c>
    </row>
    <row r="1351" spans="1:128" x14ac:dyDescent="0.25">
      <c r="A1351" s="185">
        <v>30</v>
      </c>
      <c r="B1351" s="185">
        <v>1365000</v>
      </c>
      <c r="D1351" s="230">
        <v>1.044E-2</v>
      </c>
      <c r="E1351" s="185">
        <v>14251</v>
      </c>
      <c r="F1351" s="185">
        <v>96340522</v>
      </c>
      <c r="I1351" s="185">
        <v>1590659</v>
      </c>
      <c r="J1351" s="185">
        <v>682420</v>
      </c>
      <c r="L1351" s="185">
        <v>1795015</v>
      </c>
      <c r="M1351" s="185" t="s">
        <v>2580</v>
      </c>
      <c r="N1351" s="185" t="s">
        <v>1166</v>
      </c>
      <c r="R1351" s="185" t="s">
        <v>1879</v>
      </c>
      <c r="S1351" s="185" t="s">
        <v>777</v>
      </c>
      <c r="T1351" s="185" t="s">
        <v>99</v>
      </c>
      <c r="U1351" s="185" t="s">
        <v>682</v>
      </c>
      <c r="V1351" s="185" t="s">
        <v>381</v>
      </c>
      <c r="W1351" s="185" t="s">
        <v>361</v>
      </c>
      <c r="X1351" s="185" t="s">
        <v>1907</v>
      </c>
      <c r="Y1351" s="185" t="s">
        <v>1908</v>
      </c>
      <c r="Z1351" s="185" t="s">
        <v>2581</v>
      </c>
      <c r="AA1351" s="185" t="s">
        <v>1883</v>
      </c>
      <c r="AB1351" s="185" t="s">
        <v>2001</v>
      </c>
      <c r="AC1351" s="185" t="s">
        <v>6476</v>
      </c>
      <c r="AD1351" s="185" t="s">
        <v>1997</v>
      </c>
      <c r="AE1351" s="185" t="s">
        <v>1887</v>
      </c>
      <c r="AF1351" s="185" t="s">
        <v>1888</v>
      </c>
      <c r="AG1351" s="185" t="s">
        <v>1889</v>
      </c>
      <c r="AH1351" s="185" t="s">
        <v>1883</v>
      </c>
      <c r="AI1351" s="185" t="s">
        <v>1890</v>
      </c>
      <c r="AJ1351" s="185" t="s">
        <v>1913</v>
      </c>
      <c r="AK1351" s="185" t="s">
        <v>2075</v>
      </c>
      <c r="AL1351" s="185" t="s">
        <v>3789</v>
      </c>
      <c r="AM1351" s="185" t="s">
        <v>6477</v>
      </c>
      <c r="AN1351" s="185" t="s">
        <v>2039</v>
      </c>
      <c r="AO1351" s="185" t="s">
        <v>2495</v>
      </c>
      <c r="AP1351" s="185" t="s">
        <v>1896</v>
      </c>
      <c r="AQ1351" s="185" t="s">
        <v>381</v>
      </c>
      <c r="AR1351" s="185" t="s">
        <v>2163</v>
      </c>
      <c r="AS1351" s="185">
        <v>1364839</v>
      </c>
      <c r="AT1351" s="185" t="s">
        <v>2163</v>
      </c>
      <c r="AV1351" s="185" t="s">
        <v>1920</v>
      </c>
      <c r="AW1351" s="185">
        <v>1364839</v>
      </c>
      <c r="AX1351" s="185">
        <v>0</v>
      </c>
      <c r="AY1351" s="185" t="s">
        <v>2341</v>
      </c>
      <c r="AZ1351" s="186">
        <v>0</v>
      </c>
      <c r="BA1351" s="231">
        <v>0</v>
      </c>
      <c r="BB1351" s="185">
        <v>0</v>
      </c>
      <c r="BC1351" s="185" t="s">
        <v>1332</v>
      </c>
      <c r="BD1351" s="187">
        <v>23101</v>
      </c>
      <c r="BE1351" s="187">
        <v>32651</v>
      </c>
      <c r="BF1351" s="187">
        <v>32874</v>
      </c>
      <c r="BH1351" s="187">
        <v>43243</v>
      </c>
      <c r="BI1351" s="187">
        <v>43607</v>
      </c>
      <c r="BJ1351" s="185" t="s">
        <v>6478</v>
      </c>
      <c r="BK1351" s="185" t="s">
        <v>1923</v>
      </c>
      <c r="BL1351" s="187">
        <v>33490</v>
      </c>
      <c r="BM1351" s="185" t="s">
        <v>2103</v>
      </c>
      <c r="BN1351" s="185" t="s">
        <v>1283</v>
      </c>
      <c r="BV1351" s="185" t="s">
        <v>1901</v>
      </c>
      <c r="BW1351" s="185" t="s">
        <v>1926</v>
      </c>
      <c r="BX1351" s="185" t="s">
        <v>1902</v>
      </c>
      <c r="BY1351" s="187">
        <v>43608</v>
      </c>
      <c r="BZ1351" s="187">
        <v>44339</v>
      </c>
      <c r="CA1351" s="185">
        <v>0</v>
      </c>
      <c r="CB1351" s="185">
        <v>1364839</v>
      </c>
      <c r="CC1351" s="185">
        <v>0</v>
      </c>
      <c r="CD1351" s="185">
        <v>102854</v>
      </c>
      <c r="CE1351" s="185">
        <v>0</v>
      </c>
      <c r="CF1351" s="185">
        <v>0</v>
      </c>
      <c r="CG1351" s="185">
        <v>0</v>
      </c>
      <c r="CH1351" s="185">
        <v>0</v>
      </c>
      <c r="CI1351" s="185">
        <v>0</v>
      </c>
      <c r="CK1351" s="185">
        <v>0</v>
      </c>
      <c r="CL1351" s="185">
        <v>0</v>
      </c>
      <c r="CM1351" s="185">
        <v>0</v>
      </c>
      <c r="CN1351" s="185">
        <v>0</v>
      </c>
      <c r="CO1351" s="185">
        <v>0</v>
      </c>
      <c r="CP1351" s="185">
        <v>66098</v>
      </c>
      <c r="CQ1351" s="185">
        <v>0</v>
      </c>
      <c r="CR1351" s="185">
        <v>0</v>
      </c>
      <c r="CS1351" s="185">
        <v>0</v>
      </c>
      <c r="CT1351" s="185">
        <v>0</v>
      </c>
      <c r="CU1351" s="185">
        <v>0</v>
      </c>
      <c r="CV1351" s="185">
        <v>0</v>
      </c>
      <c r="CW1351" s="185">
        <v>1533791</v>
      </c>
      <c r="CX1351" s="185">
        <v>689328</v>
      </c>
      <c r="CY1351" s="185">
        <v>844463</v>
      </c>
      <c r="CZ1351" s="185" t="s">
        <v>8035</v>
      </c>
      <c r="DA1351" s="185">
        <v>127816</v>
      </c>
      <c r="DB1351" s="185">
        <v>116000</v>
      </c>
      <c r="DC1351" s="185">
        <v>163800</v>
      </c>
      <c r="DD1351" s="185">
        <v>1431000</v>
      </c>
      <c r="DE1351" s="185">
        <v>57200</v>
      </c>
      <c r="DF1351" s="185">
        <v>28600</v>
      </c>
      <c r="DG1351" s="185">
        <v>42900</v>
      </c>
      <c r="DH1351" s="185">
        <v>76690</v>
      </c>
      <c r="DI1351" s="185">
        <v>30</v>
      </c>
      <c r="DJ1351" s="185">
        <v>0</v>
      </c>
      <c r="DK1351" s="185">
        <v>0</v>
      </c>
      <c r="DL1351" s="185">
        <v>0</v>
      </c>
      <c r="DM1351" s="187">
        <v>44197</v>
      </c>
      <c r="DN1351" s="187">
        <v>44209</v>
      </c>
      <c r="DO1351" s="185">
        <v>0</v>
      </c>
      <c r="DP1351" s="185">
        <v>54600</v>
      </c>
      <c r="DQ1351" s="185">
        <v>0</v>
      </c>
      <c r="DR1351" s="185" t="s">
        <v>1927</v>
      </c>
      <c r="DS1351" s="185" t="s">
        <v>1889</v>
      </c>
      <c r="DT1351" s="185">
        <v>54600</v>
      </c>
      <c r="DV1351" s="185" t="s">
        <v>2095</v>
      </c>
      <c r="DW1351" s="185">
        <v>1365000</v>
      </c>
      <c r="DX1351" s="185" t="s">
        <v>1896</v>
      </c>
    </row>
    <row r="1352" spans="1:128" x14ac:dyDescent="0.25">
      <c r="A1352" s="185">
        <v>30</v>
      </c>
      <c r="B1352" s="185">
        <v>3082000</v>
      </c>
      <c r="D1352" s="230">
        <v>2.436E-2</v>
      </c>
      <c r="E1352" s="185">
        <v>75078</v>
      </c>
      <c r="F1352" s="185">
        <v>96342588</v>
      </c>
      <c r="I1352" s="185">
        <v>3171807</v>
      </c>
      <c r="J1352" s="185">
        <v>1078671</v>
      </c>
      <c r="L1352" s="185">
        <v>3578916</v>
      </c>
      <c r="M1352" s="185" t="s">
        <v>3189</v>
      </c>
      <c r="N1352" s="185" t="s">
        <v>1313</v>
      </c>
      <c r="R1352" s="185" t="s">
        <v>1264</v>
      </c>
      <c r="S1352" s="185" t="s">
        <v>613</v>
      </c>
      <c r="T1352" s="185" t="s">
        <v>490</v>
      </c>
      <c r="U1352" s="185" t="s">
        <v>682</v>
      </c>
      <c r="V1352" s="185" t="s">
        <v>2012</v>
      </c>
      <c r="W1352" s="185" t="s">
        <v>1183</v>
      </c>
      <c r="X1352" s="185" t="s">
        <v>1880</v>
      </c>
      <c r="Y1352" s="185" t="s">
        <v>1881</v>
      </c>
      <c r="Z1352" s="185" t="s">
        <v>3190</v>
      </c>
      <c r="AA1352" s="185" t="s">
        <v>1883</v>
      </c>
      <c r="AB1352" s="185" t="s">
        <v>2001</v>
      </c>
      <c r="AC1352" s="185" t="s">
        <v>6479</v>
      </c>
      <c r="AD1352" s="185" t="s">
        <v>2580</v>
      </c>
      <c r="AE1352" s="185" t="s">
        <v>1887</v>
      </c>
      <c r="AF1352" s="185" t="s">
        <v>1888</v>
      </c>
      <c r="AG1352" s="185" t="s">
        <v>1889</v>
      </c>
      <c r="AH1352" s="185" t="s">
        <v>1883</v>
      </c>
      <c r="AI1352" s="185" t="s">
        <v>1890</v>
      </c>
      <c r="AK1352" s="185" t="s">
        <v>2030</v>
      </c>
      <c r="AL1352" s="185" t="s">
        <v>6480</v>
      </c>
      <c r="AM1352" s="185" t="s">
        <v>6481</v>
      </c>
      <c r="AN1352" s="185" t="s">
        <v>2440</v>
      </c>
      <c r="AO1352" s="185" t="s">
        <v>2092</v>
      </c>
      <c r="AP1352" s="185" t="s">
        <v>1896</v>
      </c>
      <c r="AQ1352" s="185" t="s">
        <v>2012</v>
      </c>
      <c r="AR1352" s="185" t="s">
        <v>2285</v>
      </c>
      <c r="AS1352" s="185">
        <v>3081918</v>
      </c>
      <c r="AT1352" s="185" t="s">
        <v>2285</v>
      </c>
      <c r="AV1352" s="185" t="s">
        <v>1920</v>
      </c>
      <c r="AW1352" s="185">
        <v>3081918</v>
      </c>
      <c r="AX1352" s="185">
        <v>0</v>
      </c>
      <c r="AY1352" s="185" t="s">
        <v>2022</v>
      </c>
      <c r="AZ1352" s="186">
        <v>0</v>
      </c>
      <c r="BA1352" s="231">
        <v>11</v>
      </c>
      <c r="BB1352" s="185">
        <v>0</v>
      </c>
      <c r="BD1352" s="187">
        <v>28188</v>
      </c>
      <c r="BE1352" s="187">
        <v>41537</v>
      </c>
      <c r="BF1352" s="187">
        <v>41537</v>
      </c>
      <c r="BH1352" s="187">
        <v>43363</v>
      </c>
      <c r="BI1352" s="187">
        <v>43727</v>
      </c>
      <c r="BO1352" s="185" t="s">
        <v>2023</v>
      </c>
      <c r="BR1352" s="185" t="s">
        <v>2024</v>
      </c>
      <c r="BV1352" s="185" t="s">
        <v>1901</v>
      </c>
      <c r="BW1352" s="185" t="s">
        <v>1926</v>
      </c>
      <c r="BX1352" s="185" t="s">
        <v>2025</v>
      </c>
      <c r="BY1352" s="187">
        <v>43362</v>
      </c>
      <c r="BZ1352" s="187">
        <v>44093</v>
      </c>
      <c r="CA1352" s="185">
        <v>0</v>
      </c>
      <c r="CB1352" s="185">
        <v>3081918</v>
      </c>
      <c r="CC1352" s="185">
        <v>0</v>
      </c>
      <c r="CD1352" s="185">
        <v>0</v>
      </c>
      <c r="CE1352" s="185">
        <v>0</v>
      </c>
      <c r="CF1352" s="185">
        <v>0</v>
      </c>
      <c r="CG1352" s="185">
        <v>0</v>
      </c>
      <c r="CH1352" s="185">
        <v>0</v>
      </c>
      <c r="CI1352" s="185">
        <v>0</v>
      </c>
      <c r="CK1352" s="185">
        <v>0</v>
      </c>
      <c r="CL1352" s="185">
        <v>0</v>
      </c>
      <c r="CM1352" s="185">
        <v>0</v>
      </c>
      <c r="CN1352" s="185">
        <v>0</v>
      </c>
      <c r="CO1352" s="185">
        <v>0</v>
      </c>
      <c r="CP1352" s="185">
        <v>0</v>
      </c>
      <c r="CQ1352" s="185">
        <v>339011</v>
      </c>
      <c r="CR1352" s="185">
        <v>0</v>
      </c>
      <c r="CS1352" s="185">
        <v>0</v>
      </c>
      <c r="CT1352" s="185">
        <v>0</v>
      </c>
      <c r="CU1352" s="185">
        <v>0</v>
      </c>
      <c r="CV1352" s="185">
        <v>0</v>
      </c>
      <c r="CW1352" s="185">
        <v>3420929</v>
      </c>
      <c r="CX1352" s="185">
        <v>1077515</v>
      </c>
      <c r="CY1352" s="185">
        <v>2343414</v>
      </c>
      <c r="CZ1352" s="185" t="s">
        <v>8035</v>
      </c>
      <c r="DA1352" s="185">
        <v>285077</v>
      </c>
      <c r="DB1352" s="185">
        <v>262000</v>
      </c>
      <c r="DC1352" s="185">
        <v>369800</v>
      </c>
      <c r="DD1352" s="185">
        <v>3421000</v>
      </c>
      <c r="DE1352" s="185">
        <v>136800</v>
      </c>
      <c r="DF1352" s="185">
        <v>68400</v>
      </c>
      <c r="DG1352" s="185">
        <v>102600</v>
      </c>
      <c r="DH1352" s="185">
        <v>0</v>
      </c>
      <c r="DI1352" s="185">
        <v>30</v>
      </c>
      <c r="DJ1352" s="185">
        <v>0</v>
      </c>
      <c r="DK1352" s="185">
        <v>0</v>
      </c>
      <c r="DL1352" s="185">
        <v>0</v>
      </c>
      <c r="DM1352" s="187">
        <v>44105</v>
      </c>
      <c r="DN1352" s="187">
        <v>44126</v>
      </c>
      <c r="DO1352" s="185">
        <v>0</v>
      </c>
      <c r="DP1352" s="185">
        <v>123300</v>
      </c>
      <c r="DQ1352" s="185">
        <v>0</v>
      </c>
      <c r="DR1352" s="185" t="s">
        <v>1888</v>
      </c>
      <c r="DS1352" s="185" t="s">
        <v>1903</v>
      </c>
      <c r="DT1352" s="185">
        <v>123300</v>
      </c>
      <c r="DV1352" s="185" t="s">
        <v>3193</v>
      </c>
      <c r="DW1352" s="185">
        <v>3082000</v>
      </c>
      <c r="DX1352" s="185" t="s">
        <v>1896</v>
      </c>
    </row>
    <row r="1353" spans="1:128" x14ac:dyDescent="0.25">
      <c r="A1353" s="185">
        <v>29</v>
      </c>
      <c r="B1353" s="185">
        <v>4022300</v>
      </c>
      <c r="C1353" s="185">
        <v>1</v>
      </c>
      <c r="D1353" s="230">
        <v>2.436E-2</v>
      </c>
      <c r="E1353" s="185">
        <v>97983</v>
      </c>
      <c r="F1353" s="185">
        <v>96356099</v>
      </c>
      <c r="H1353" s="185" t="s">
        <v>1332</v>
      </c>
      <c r="I1353" s="185">
        <v>3171807</v>
      </c>
      <c r="J1353" s="185">
        <v>1078671</v>
      </c>
      <c r="L1353" s="185">
        <v>3578916</v>
      </c>
      <c r="M1353" s="185" t="s">
        <v>3189</v>
      </c>
      <c r="N1353" s="185" t="s">
        <v>295</v>
      </c>
      <c r="R1353" s="185" t="s">
        <v>1879</v>
      </c>
      <c r="S1353" s="185" t="s">
        <v>613</v>
      </c>
      <c r="T1353" s="185" t="s">
        <v>33</v>
      </c>
      <c r="U1353" s="185" t="s">
        <v>682</v>
      </c>
      <c r="V1353" s="185" t="s">
        <v>2012</v>
      </c>
      <c r="W1353" s="185" t="s">
        <v>7674</v>
      </c>
      <c r="X1353" s="185" t="s">
        <v>2013</v>
      </c>
      <c r="Y1353" s="185" t="s">
        <v>1881</v>
      </c>
      <c r="Z1353" s="185" t="s">
        <v>3190</v>
      </c>
      <c r="AA1353" s="185" t="s">
        <v>1883</v>
      </c>
      <c r="AB1353" s="185" t="s">
        <v>2001</v>
      </c>
      <c r="AC1353" s="185" t="s">
        <v>6482</v>
      </c>
      <c r="AD1353" s="185" t="s">
        <v>6483</v>
      </c>
      <c r="AE1353" s="185" t="s">
        <v>1887</v>
      </c>
      <c r="AF1353" s="185" t="s">
        <v>1888</v>
      </c>
      <c r="AG1353" s="185" t="s">
        <v>1889</v>
      </c>
      <c r="AH1353" s="185" t="s">
        <v>1883</v>
      </c>
      <c r="AI1353" s="185" t="s">
        <v>1890</v>
      </c>
      <c r="AK1353" s="185" t="s">
        <v>2090</v>
      </c>
      <c r="AL1353" s="185" t="s">
        <v>2695</v>
      </c>
      <c r="AM1353" s="185" t="s">
        <v>6484</v>
      </c>
      <c r="AN1353" s="185" t="s">
        <v>2208</v>
      </c>
      <c r="AO1353" s="185" t="s">
        <v>2908</v>
      </c>
      <c r="AP1353" s="185" t="s">
        <v>1896</v>
      </c>
      <c r="AQ1353" s="185" t="s">
        <v>2012</v>
      </c>
      <c r="AR1353" s="185" t="s">
        <v>2285</v>
      </c>
      <c r="AS1353" s="185">
        <v>3081918</v>
      </c>
      <c r="AT1353" s="185" t="s">
        <v>2285</v>
      </c>
      <c r="AV1353" s="185" t="s">
        <v>1920</v>
      </c>
      <c r="AW1353" s="185">
        <v>3081918</v>
      </c>
      <c r="AX1353" s="185">
        <v>0</v>
      </c>
      <c r="AY1353" s="185" t="s">
        <v>2218</v>
      </c>
      <c r="AZ1353" s="186">
        <v>0</v>
      </c>
      <c r="BA1353" s="231">
        <v>20</v>
      </c>
      <c r="BB1353" s="185">
        <v>0</v>
      </c>
      <c r="BD1353" s="187">
        <v>30274</v>
      </c>
      <c r="BE1353" s="187">
        <v>42898</v>
      </c>
      <c r="BF1353" s="187">
        <v>42898</v>
      </c>
      <c r="BH1353" s="187">
        <v>43263</v>
      </c>
      <c r="BI1353" s="187">
        <v>43627</v>
      </c>
      <c r="BO1353" s="185" t="s">
        <v>295</v>
      </c>
      <c r="BR1353" s="185" t="s">
        <v>2060</v>
      </c>
      <c r="BV1353" s="185" t="s">
        <v>1901</v>
      </c>
      <c r="BW1353" s="185" t="s">
        <v>1896</v>
      </c>
      <c r="BX1353" s="185" t="s">
        <v>1902</v>
      </c>
      <c r="BY1353" s="187">
        <v>42898</v>
      </c>
      <c r="BZ1353" s="187">
        <v>44359</v>
      </c>
      <c r="CA1353" s="185">
        <v>0</v>
      </c>
      <c r="CB1353" s="185">
        <v>3081918</v>
      </c>
      <c r="CC1353" s="185">
        <v>0</v>
      </c>
      <c r="CD1353" s="185">
        <v>0</v>
      </c>
      <c r="CE1353" s="185">
        <v>0</v>
      </c>
      <c r="CF1353" s="185">
        <v>0</v>
      </c>
      <c r="CG1353" s="185">
        <v>0</v>
      </c>
      <c r="CH1353" s="185">
        <v>1078671</v>
      </c>
      <c r="CI1353" s="185">
        <v>0</v>
      </c>
      <c r="CK1353" s="185">
        <v>0</v>
      </c>
      <c r="CL1353" s="185">
        <v>0</v>
      </c>
      <c r="CM1353" s="185">
        <v>0</v>
      </c>
      <c r="CN1353" s="185">
        <v>0</v>
      </c>
      <c r="CO1353" s="185">
        <v>0</v>
      </c>
      <c r="CP1353" s="185">
        <v>0</v>
      </c>
      <c r="CQ1353" s="185">
        <v>616384</v>
      </c>
      <c r="CR1353" s="185">
        <v>0</v>
      </c>
      <c r="CS1353" s="185">
        <v>0</v>
      </c>
      <c r="CT1353" s="185">
        <v>0</v>
      </c>
      <c r="CU1353" s="185">
        <v>0</v>
      </c>
      <c r="CV1353" s="185">
        <v>0</v>
      </c>
      <c r="CW1353" s="185">
        <v>4776973</v>
      </c>
      <c r="CX1353" s="185">
        <v>2106711</v>
      </c>
      <c r="CY1353" s="185">
        <v>2670262</v>
      </c>
      <c r="CZ1353" s="185" t="s">
        <v>8035</v>
      </c>
      <c r="DA1353" s="185">
        <v>398081</v>
      </c>
      <c r="DB1353" s="185">
        <v>353700</v>
      </c>
      <c r="DC1353" s="185">
        <v>499300</v>
      </c>
      <c r="DD1353" s="185">
        <v>4777000</v>
      </c>
      <c r="DE1353" s="185">
        <v>191100</v>
      </c>
      <c r="DF1353" s="185">
        <v>95500</v>
      </c>
      <c r="DG1353" s="185">
        <v>143300</v>
      </c>
      <c r="DH1353" s="185">
        <v>0</v>
      </c>
      <c r="DI1353" s="185">
        <v>30</v>
      </c>
      <c r="DJ1353" s="185">
        <v>0</v>
      </c>
      <c r="DK1353" s="185">
        <v>0</v>
      </c>
      <c r="DL1353" s="185">
        <v>0</v>
      </c>
      <c r="DM1353" s="187">
        <v>44144</v>
      </c>
      <c r="DN1353" s="187">
        <v>44165</v>
      </c>
      <c r="DO1353" s="185">
        <v>0</v>
      </c>
      <c r="DP1353" s="185">
        <v>166400</v>
      </c>
      <c r="DQ1353" s="185">
        <v>41600</v>
      </c>
      <c r="DR1353" s="185" t="s">
        <v>2026</v>
      </c>
      <c r="DS1353" s="185" t="s">
        <v>1903</v>
      </c>
      <c r="DT1353" s="185">
        <v>166400</v>
      </c>
      <c r="DV1353" s="185" t="s">
        <v>3193</v>
      </c>
      <c r="DW1353" s="185">
        <v>4161000</v>
      </c>
      <c r="DX1353" s="185" t="s">
        <v>1896</v>
      </c>
    </row>
    <row r="1354" spans="1:128" x14ac:dyDescent="0.25">
      <c r="A1354" s="185">
        <v>30</v>
      </c>
      <c r="B1354" s="185">
        <v>1150000</v>
      </c>
      <c r="D1354" s="230">
        <v>6.9599999999999995E-2</v>
      </c>
      <c r="E1354" s="185">
        <v>80040</v>
      </c>
      <c r="F1354" s="185">
        <v>97448424</v>
      </c>
      <c r="I1354" s="185">
        <v>1099491</v>
      </c>
      <c r="J1354" s="185">
        <v>0</v>
      </c>
      <c r="L1354" s="185">
        <v>0</v>
      </c>
      <c r="M1354" s="185" t="s">
        <v>2324</v>
      </c>
      <c r="N1354" s="185" t="s">
        <v>1878</v>
      </c>
      <c r="R1354" s="185" t="s">
        <v>1264</v>
      </c>
      <c r="S1354" s="185" t="s">
        <v>783</v>
      </c>
      <c r="T1354" s="185" t="s">
        <v>2622</v>
      </c>
      <c r="U1354" s="185" t="s">
        <v>682</v>
      </c>
      <c r="V1354" s="185" t="s">
        <v>1272</v>
      </c>
      <c r="W1354" s="185" t="s">
        <v>7930</v>
      </c>
      <c r="X1354" s="185" t="s">
        <v>1907</v>
      </c>
      <c r="Y1354" s="185" t="s">
        <v>1987</v>
      </c>
      <c r="Z1354" s="185" t="s">
        <v>2504</v>
      </c>
      <c r="AA1354" s="185" t="s">
        <v>1883</v>
      </c>
      <c r="AB1354" s="185" t="s">
        <v>2001</v>
      </c>
      <c r="AC1354" s="185" t="s">
        <v>7931</v>
      </c>
      <c r="AD1354" s="185" t="s">
        <v>2624</v>
      </c>
      <c r="AE1354" s="185" t="s">
        <v>1887</v>
      </c>
      <c r="AF1354" s="185" t="s">
        <v>1888</v>
      </c>
      <c r="AG1354" s="185" t="s">
        <v>1889</v>
      </c>
      <c r="AH1354" s="185" t="s">
        <v>1883</v>
      </c>
      <c r="AI1354" s="185" t="s">
        <v>1890</v>
      </c>
      <c r="AK1354" s="185" t="s">
        <v>1939</v>
      </c>
      <c r="AL1354" s="185" t="s">
        <v>2472</v>
      </c>
      <c r="AM1354" s="185" t="s">
        <v>2994</v>
      </c>
      <c r="AN1354" s="185" t="s">
        <v>2994</v>
      </c>
      <c r="AP1354" s="185" t="s">
        <v>1896</v>
      </c>
      <c r="AQ1354" s="185" t="s">
        <v>1272</v>
      </c>
      <c r="AR1354" s="185" t="s">
        <v>2093</v>
      </c>
      <c r="AS1354" s="185">
        <v>1150436</v>
      </c>
      <c r="AT1354" s="185" t="s">
        <v>2093</v>
      </c>
      <c r="AV1354" s="185" t="s">
        <v>1920</v>
      </c>
      <c r="AW1354" s="185">
        <v>1150436</v>
      </c>
      <c r="AX1354" s="185">
        <v>0</v>
      </c>
      <c r="AY1354" s="185" t="s">
        <v>1899</v>
      </c>
      <c r="AZ1354" s="186">
        <v>0</v>
      </c>
      <c r="BA1354" s="231">
        <v>20</v>
      </c>
      <c r="BB1354" s="185">
        <v>0</v>
      </c>
      <c r="BD1354" s="187">
        <v>31242</v>
      </c>
      <c r="BE1354" s="187">
        <v>44230</v>
      </c>
      <c r="BF1354" s="187">
        <v>44230</v>
      </c>
      <c r="BH1354" s="187">
        <v>44230</v>
      </c>
      <c r="BM1354" s="185" t="s">
        <v>1900</v>
      </c>
      <c r="BN1354" s="185" t="s">
        <v>1275</v>
      </c>
      <c r="BV1354" s="185" t="s">
        <v>1901</v>
      </c>
      <c r="BW1354" s="185" t="s">
        <v>1896</v>
      </c>
      <c r="BX1354" s="185" t="s">
        <v>2025</v>
      </c>
      <c r="BY1354" s="187">
        <v>44230</v>
      </c>
      <c r="BZ1354" s="187">
        <v>44230</v>
      </c>
      <c r="CA1354" s="185">
        <v>0</v>
      </c>
      <c r="CB1354" s="185">
        <v>1150436</v>
      </c>
      <c r="CC1354" s="185">
        <v>0</v>
      </c>
      <c r="CD1354" s="185">
        <v>102854</v>
      </c>
      <c r="CE1354" s="185">
        <v>0</v>
      </c>
      <c r="CF1354" s="185">
        <v>0</v>
      </c>
      <c r="CG1354" s="185">
        <v>0</v>
      </c>
      <c r="CH1354" s="185">
        <v>0</v>
      </c>
      <c r="CI1354" s="185">
        <v>0</v>
      </c>
      <c r="CK1354" s="185">
        <v>0</v>
      </c>
      <c r="CL1354" s="185">
        <v>0</v>
      </c>
      <c r="CM1354" s="185">
        <v>0</v>
      </c>
      <c r="CN1354" s="185">
        <v>0</v>
      </c>
      <c r="CO1354" s="185">
        <v>0</v>
      </c>
      <c r="CP1354" s="185">
        <v>66098</v>
      </c>
      <c r="CQ1354" s="185">
        <v>230087</v>
      </c>
      <c r="CR1354" s="185">
        <v>0</v>
      </c>
      <c r="CS1354" s="185">
        <v>0</v>
      </c>
      <c r="CT1354" s="185">
        <v>0</v>
      </c>
      <c r="CU1354" s="185">
        <v>0</v>
      </c>
      <c r="CV1354" s="185">
        <v>0</v>
      </c>
      <c r="CW1354" s="185">
        <v>1549475</v>
      </c>
      <c r="CX1354" s="185">
        <v>92000</v>
      </c>
      <c r="CY1354" s="185">
        <v>1457475</v>
      </c>
      <c r="CZ1354" s="185" t="s">
        <v>8035</v>
      </c>
      <c r="DA1354" s="185">
        <v>129123</v>
      </c>
      <c r="DB1354" s="185">
        <v>97700</v>
      </c>
      <c r="DC1354" s="185">
        <v>138000</v>
      </c>
      <c r="DD1354" s="185">
        <v>1447000</v>
      </c>
      <c r="DE1354" s="185">
        <v>57900</v>
      </c>
      <c r="DF1354" s="185">
        <v>28900</v>
      </c>
      <c r="DG1354" s="185">
        <v>43400</v>
      </c>
      <c r="DH1354" s="185">
        <v>0</v>
      </c>
      <c r="DI1354" s="185">
        <v>30</v>
      </c>
      <c r="DJ1354" s="185">
        <v>0</v>
      </c>
      <c r="DK1354" s="185">
        <v>0</v>
      </c>
      <c r="DL1354" s="185">
        <v>0</v>
      </c>
      <c r="DM1354" s="187">
        <v>44230</v>
      </c>
      <c r="DN1354" s="187">
        <v>44231</v>
      </c>
      <c r="DO1354" s="185">
        <v>0</v>
      </c>
      <c r="DP1354" s="185">
        <v>46000</v>
      </c>
      <c r="DQ1354" s="185">
        <v>0</v>
      </c>
      <c r="DR1354" s="185" t="s">
        <v>1927</v>
      </c>
      <c r="DS1354" s="185" t="s">
        <v>1887</v>
      </c>
      <c r="DT1354" s="185">
        <v>46000</v>
      </c>
      <c r="DV1354" s="185" t="s">
        <v>1952</v>
      </c>
      <c r="DW1354" s="185">
        <v>1150000</v>
      </c>
      <c r="DX1354" s="185" t="s">
        <v>1896</v>
      </c>
    </row>
    <row r="1355" spans="1:128" x14ac:dyDescent="0.25">
      <c r="A1355" s="185">
        <v>30</v>
      </c>
      <c r="B1355" s="185">
        <v>1150000</v>
      </c>
      <c r="D1355" s="230">
        <v>6.9599999999999995E-2</v>
      </c>
      <c r="E1355" s="185">
        <v>80040</v>
      </c>
      <c r="F1355" s="185">
        <v>97471041</v>
      </c>
      <c r="I1355" s="185">
        <v>1367323</v>
      </c>
      <c r="J1355" s="185">
        <v>575218</v>
      </c>
      <c r="L1355" s="185">
        <v>1481072</v>
      </c>
      <c r="M1355" s="185" t="s">
        <v>2324</v>
      </c>
      <c r="N1355" s="185" t="s">
        <v>1878</v>
      </c>
      <c r="R1355" s="185" t="s">
        <v>1879</v>
      </c>
      <c r="S1355" s="185" t="s">
        <v>783</v>
      </c>
      <c r="T1355" s="185" t="s">
        <v>2508</v>
      </c>
      <c r="U1355" s="185" t="s">
        <v>682</v>
      </c>
      <c r="V1355" s="185" t="s">
        <v>1272</v>
      </c>
      <c r="W1355" s="185" t="s">
        <v>1561</v>
      </c>
      <c r="X1355" s="185" t="s">
        <v>2013</v>
      </c>
      <c r="Y1355" s="185" t="s">
        <v>1881</v>
      </c>
      <c r="Z1355" s="185" t="s">
        <v>2504</v>
      </c>
      <c r="AA1355" s="185" t="s">
        <v>1883</v>
      </c>
      <c r="AB1355" s="185" t="s">
        <v>2001</v>
      </c>
      <c r="AC1355" s="185" t="s">
        <v>6485</v>
      </c>
      <c r="AD1355" s="185" t="s">
        <v>2510</v>
      </c>
      <c r="AE1355" s="185" t="s">
        <v>1887</v>
      </c>
      <c r="AF1355" s="185" t="s">
        <v>1888</v>
      </c>
      <c r="AG1355" s="185" t="s">
        <v>1889</v>
      </c>
      <c r="AH1355" s="185" t="s">
        <v>1883</v>
      </c>
      <c r="AI1355" s="185" t="s">
        <v>1890</v>
      </c>
      <c r="AK1355" s="185" t="s">
        <v>4425</v>
      </c>
      <c r="AL1355" s="185" t="s">
        <v>2887</v>
      </c>
      <c r="AM1355" s="185" t="s">
        <v>2207</v>
      </c>
      <c r="AN1355" s="185" t="s">
        <v>2207</v>
      </c>
      <c r="AP1355" s="185" t="s">
        <v>1896</v>
      </c>
      <c r="AQ1355" s="185" t="s">
        <v>1272</v>
      </c>
      <c r="AR1355" s="185" t="s">
        <v>2093</v>
      </c>
      <c r="AS1355" s="185">
        <v>1150436</v>
      </c>
      <c r="AT1355" s="185" t="s">
        <v>2093</v>
      </c>
      <c r="AV1355" s="185" t="s">
        <v>1920</v>
      </c>
      <c r="AW1355" s="185">
        <v>1150436</v>
      </c>
      <c r="AX1355" s="185">
        <v>0</v>
      </c>
      <c r="AY1355" s="185" t="s">
        <v>1899</v>
      </c>
      <c r="AZ1355" s="186">
        <v>0</v>
      </c>
      <c r="BA1355" s="231">
        <v>14</v>
      </c>
      <c r="BB1355" s="185">
        <v>0</v>
      </c>
      <c r="BD1355" s="187">
        <v>25512</v>
      </c>
      <c r="BE1355" s="187">
        <v>43040</v>
      </c>
      <c r="BF1355" s="187">
        <v>43040</v>
      </c>
      <c r="BH1355" s="187">
        <v>43405</v>
      </c>
      <c r="BI1355" s="187">
        <v>43769</v>
      </c>
      <c r="BM1355" s="185" t="s">
        <v>1900</v>
      </c>
      <c r="BN1355" s="185" t="s">
        <v>1275</v>
      </c>
      <c r="BV1355" s="185" t="s">
        <v>1901</v>
      </c>
      <c r="BW1355" s="185" t="s">
        <v>1896</v>
      </c>
      <c r="BX1355" s="185" t="s">
        <v>1902</v>
      </c>
      <c r="BY1355" s="187">
        <v>43040</v>
      </c>
      <c r="BZ1355" s="187">
        <v>44136</v>
      </c>
      <c r="CA1355" s="185">
        <v>0</v>
      </c>
      <c r="CB1355" s="185">
        <v>1150436</v>
      </c>
      <c r="CC1355" s="185">
        <v>0</v>
      </c>
      <c r="CD1355" s="185">
        <v>102854</v>
      </c>
      <c r="CE1355" s="185">
        <v>0</v>
      </c>
      <c r="CF1355" s="185">
        <v>0</v>
      </c>
      <c r="CG1355" s="185">
        <v>0</v>
      </c>
      <c r="CH1355" s="185">
        <v>0</v>
      </c>
      <c r="CI1355" s="185">
        <v>0</v>
      </c>
      <c r="CK1355" s="185">
        <v>740633</v>
      </c>
      <c r="CL1355" s="185">
        <v>0</v>
      </c>
      <c r="CM1355" s="185">
        <v>0</v>
      </c>
      <c r="CN1355" s="185">
        <v>0</v>
      </c>
      <c r="CO1355" s="185">
        <v>0</v>
      </c>
      <c r="CP1355" s="185">
        <v>66098</v>
      </c>
      <c r="CQ1355" s="185">
        <v>161061</v>
      </c>
      <c r="CR1355" s="185">
        <v>0</v>
      </c>
      <c r="CS1355" s="185">
        <v>76696</v>
      </c>
      <c r="CT1355" s="185">
        <v>0</v>
      </c>
      <c r="CU1355" s="185">
        <v>0</v>
      </c>
      <c r="CV1355" s="185">
        <v>0</v>
      </c>
      <c r="CW1355" s="185">
        <v>2378717</v>
      </c>
      <c r="CX1355" s="185">
        <v>238908</v>
      </c>
      <c r="CY1355" s="185">
        <v>2139809</v>
      </c>
      <c r="CZ1355" s="185" t="s">
        <v>8035</v>
      </c>
      <c r="DA1355" s="185">
        <v>185090</v>
      </c>
      <c r="DB1355" s="185">
        <v>97700</v>
      </c>
      <c r="DC1355" s="185">
        <v>138000</v>
      </c>
      <c r="DD1355" s="185">
        <v>2118000</v>
      </c>
      <c r="DE1355" s="185">
        <v>84700</v>
      </c>
      <c r="DF1355" s="185">
        <v>42400</v>
      </c>
      <c r="DG1355" s="185">
        <v>63500</v>
      </c>
      <c r="DH1355" s="185">
        <v>0</v>
      </c>
      <c r="DI1355" s="185">
        <v>30</v>
      </c>
      <c r="DJ1355" s="185">
        <v>0</v>
      </c>
      <c r="DK1355" s="185">
        <v>0</v>
      </c>
      <c r="DL1355" s="185">
        <v>0</v>
      </c>
      <c r="DM1355" s="187">
        <v>44378</v>
      </c>
      <c r="DN1355" s="187">
        <v>44400</v>
      </c>
      <c r="DO1355" s="185">
        <v>0</v>
      </c>
      <c r="DP1355" s="185">
        <v>46000</v>
      </c>
      <c r="DQ1355" s="185">
        <v>0</v>
      </c>
      <c r="DR1355" s="185" t="s">
        <v>2026</v>
      </c>
      <c r="DS1355" s="185" t="s">
        <v>1903</v>
      </c>
      <c r="DT1355" s="185">
        <v>46000</v>
      </c>
      <c r="DV1355" s="185" t="s">
        <v>1952</v>
      </c>
      <c r="DW1355" s="185">
        <v>1150000</v>
      </c>
      <c r="DX1355" s="185" t="s">
        <v>1896</v>
      </c>
    </row>
    <row r="1356" spans="1:128" x14ac:dyDescent="0.25">
      <c r="A1356" s="185">
        <v>30</v>
      </c>
      <c r="B1356" s="185">
        <v>1658000</v>
      </c>
      <c r="D1356" s="230">
        <v>6.9599999999999995E-2</v>
      </c>
      <c r="E1356" s="185">
        <v>115397</v>
      </c>
      <c r="F1356" s="185">
        <v>97480219</v>
      </c>
      <c r="I1356" s="185">
        <v>1367323</v>
      </c>
      <c r="J1356" s="185">
        <v>575218</v>
      </c>
      <c r="L1356" s="185">
        <v>1604300</v>
      </c>
      <c r="M1356" s="185" t="s">
        <v>2324</v>
      </c>
      <c r="N1356" s="185" t="s">
        <v>1938</v>
      </c>
      <c r="R1356" s="185" t="s">
        <v>1264</v>
      </c>
      <c r="S1356" s="185" t="s">
        <v>783</v>
      </c>
      <c r="T1356" s="185" t="s">
        <v>2601</v>
      </c>
      <c r="U1356" s="185" t="s">
        <v>682</v>
      </c>
      <c r="V1356" s="185" t="s">
        <v>1272</v>
      </c>
      <c r="W1356" s="185" t="s">
        <v>1038</v>
      </c>
      <c r="X1356" s="185" t="s">
        <v>2013</v>
      </c>
      <c r="Y1356" s="185" t="s">
        <v>1987</v>
      </c>
      <c r="Z1356" s="185" t="s">
        <v>2504</v>
      </c>
      <c r="AA1356" s="185" t="s">
        <v>1883</v>
      </c>
      <c r="AB1356" s="185" t="s">
        <v>2001</v>
      </c>
      <c r="AC1356" s="185" t="s">
        <v>6486</v>
      </c>
      <c r="AD1356" s="185" t="s">
        <v>2603</v>
      </c>
      <c r="AE1356" s="185" t="s">
        <v>1887</v>
      </c>
      <c r="AF1356" s="185" t="s">
        <v>1888</v>
      </c>
      <c r="AG1356" s="185" t="s">
        <v>1889</v>
      </c>
      <c r="AH1356" s="185" t="s">
        <v>1883</v>
      </c>
      <c r="AI1356" s="185" t="s">
        <v>1890</v>
      </c>
      <c r="AK1356" s="185" t="s">
        <v>6487</v>
      </c>
      <c r="AL1356" s="185" t="s">
        <v>6488</v>
      </c>
      <c r="AM1356" s="185" t="s">
        <v>6489</v>
      </c>
      <c r="AN1356" s="185" t="s">
        <v>2440</v>
      </c>
      <c r="AO1356" s="185" t="s">
        <v>2020</v>
      </c>
      <c r="AP1356" s="185" t="s">
        <v>1896</v>
      </c>
      <c r="AQ1356" s="185" t="s">
        <v>1272</v>
      </c>
      <c r="AR1356" s="185" t="s">
        <v>2093</v>
      </c>
      <c r="AS1356" s="185">
        <v>1150436</v>
      </c>
      <c r="AT1356" s="185" t="s">
        <v>2093</v>
      </c>
      <c r="AV1356" s="185" t="s">
        <v>1920</v>
      </c>
      <c r="AW1356" s="185">
        <v>1150436</v>
      </c>
      <c r="AX1356" s="185">
        <v>0</v>
      </c>
      <c r="AY1356" s="185" t="s">
        <v>1943</v>
      </c>
      <c r="AZ1356" s="186">
        <v>0</v>
      </c>
      <c r="BA1356" s="231">
        <v>0</v>
      </c>
      <c r="BB1356" s="185">
        <v>0</v>
      </c>
      <c r="BD1356" s="187">
        <v>23509</v>
      </c>
      <c r="BE1356" s="187">
        <v>41183</v>
      </c>
      <c r="BF1356" s="187">
        <v>41183</v>
      </c>
      <c r="BH1356" s="187">
        <v>43009</v>
      </c>
      <c r="BI1356" s="187">
        <v>43738</v>
      </c>
      <c r="BM1356" s="185" t="s">
        <v>1900</v>
      </c>
      <c r="BN1356" s="185" t="s">
        <v>1275</v>
      </c>
      <c r="BV1356" s="185" t="s">
        <v>1901</v>
      </c>
      <c r="BW1356" s="185" t="s">
        <v>1896</v>
      </c>
      <c r="BX1356" s="185" t="s">
        <v>2025</v>
      </c>
      <c r="BY1356" s="187">
        <v>43009</v>
      </c>
      <c r="BZ1356" s="187">
        <v>44105</v>
      </c>
      <c r="CA1356" s="185">
        <v>0</v>
      </c>
      <c r="CB1356" s="185">
        <v>1150436</v>
      </c>
      <c r="CC1356" s="185">
        <v>0</v>
      </c>
      <c r="CD1356" s="185">
        <v>102854</v>
      </c>
      <c r="CE1356" s="185">
        <v>0</v>
      </c>
      <c r="CF1356" s="185">
        <v>0</v>
      </c>
      <c r="CG1356" s="185">
        <v>0</v>
      </c>
      <c r="CH1356" s="185">
        <v>0</v>
      </c>
      <c r="CI1356" s="185">
        <v>0</v>
      </c>
      <c r="CK1356" s="185">
        <v>0</v>
      </c>
      <c r="CL1356" s="185">
        <v>0</v>
      </c>
      <c r="CM1356" s="185">
        <v>91076</v>
      </c>
      <c r="CN1356" s="185">
        <v>127507</v>
      </c>
      <c r="CO1356" s="185">
        <v>0</v>
      </c>
      <c r="CP1356" s="185">
        <v>66098</v>
      </c>
      <c r="CQ1356" s="185">
        <v>0</v>
      </c>
      <c r="CR1356" s="185">
        <v>288567</v>
      </c>
      <c r="CS1356" s="185">
        <v>0</v>
      </c>
      <c r="CT1356" s="185">
        <v>0</v>
      </c>
      <c r="CU1356" s="185">
        <v>0</v>
      </c>
      <c r="CV1356" s="185">
        <v>0</v>
      </c>
      <c r="CW1356" s="185">
        <v>1826538</v>
      </c>
      <c r="CX1356" s="185">
        <v>343539</v>
      </c>
      <c r="CY1356" s="185">
        <v>1482999</v>
      </c>
      <c r="CZ1356" s="185" t="s">
        <v>8035</v>
      </c>
      <c r="DA1356" s="185">
        <v>152212</v>
      </c>
      <c r="DB1356" s="185">
        <v>140900</v>
      </c>
      <c r="DC1356" s="185">
        <v>199000</v>
      </c>
      <c r="DD1356" s="185">
        <v>1724000</v>
      </c>
      <c r="DE1356" s="185">
        <v>69000</v>
      </c>
      <c r="DF1356" s="185">
        <v>34500</v>
      </c>
      <c r="DG1356" s="185">
        <v>51700</v>
      </c>
      <c r="DH1356" s="185">
        <v>0</v>
      </c>
      <c r="DI1356" s="185">
        <v>30</v>
      </c>
      <c r="DJ1356" s="185">
        <v>0</v>
      </c>
      <c r="DK1356" s="185">
        <v>0</v>
      </c>
      <c r="DL1356" s="185">
        <v>0</v>
      </c>
      <c r="DM1356" s="187">
        <v>44046</v>
      </c>
      <c r="DN1356" s="187">
        <v>44089</v>
      </c>
      <c r="DO1356" s="185">
        <v>0</v>
      </c>
      <c r="DP1356" s="185">
        <v>66300</v>
      </c>
      <c r="DQ1356" s="185">
        <v>0</v>
      </c>
      <c r="DR1356" s="185" t="s">
        <v>2026</v>
      </c>
      <c r="DS1356" s="185" t="s">
        <v>1887</v>
      </c>
      <c r="DT1356" s="185">
        <v>66300</v>
      </c>
      <c r="DV1356" s="185" t="s">
        <v>1952</v>
      </c>
      <c r="DW1356" s="185">
        <v>1658000</v>
      </c>
      <c r="DX1356" s="185" t="s">
        <v>1896</v>
      </c>
    </row>
    <row r="1357" spans="1:128" x14ac:dyDescent="0.25">
      <c r="A1357" s="185">
        <v>30</v>
      </c>
      <c r="B1357" s="185">
        <v>1314000</v>
      </c>
      <c r="D1357" s="230">
        <v>6.9599999999999995E-2</v>
      </c>
      <c r="E1357" s="185">
        <v>91454</v>
      </c>
      <c r="F1357" s="185">
        <v>98135263</v>
      </c>
      <c r="I1357" s="185">
        <v>1367323</v>
      </c>
      <c r="J1357" s="185">
        <v>575218</v>
      </c>
      <c r="L1357" s="185">
        <v>1542783</v>
      </c>
      <c r="M1357" s="185" t="s">
        <v>2452</v>
      </c>
      <c r="N1357" s="185" t="s">
        <v>1938</v>
      </c>
      <c r="R1357" s="185" t="s">
        <v>1879</v>
      </c>
      <c r="S1357" s="185" t="s">
        <v>147</v>
      </c>
      <c r="T1357" s="185" t="s">
        <v>3426</v>
      </c>
      <c r="U1357" s="185" t="s">
        <v>682</v>
      </c>
      <c r="V1357" s="185" t="s">
        <v>1272</v>
      </c>
      <c r="W1357" s="185" t="s">
        <v>7675</v>
      </c>
      <c r="X1357" s="185" t="s">
        <v>2013</v>
      </c>
      <c r="Y1357" s="185" t="s">
        <v>1881</v>
      </c>
      <c r="Z1357" s="185" t="s">
        <v>2453</v>
      </c>
      <c r="AA1357" s="185" t="s">
        <v>1883</v>
      </c>
      <c r="AB1357" s="185" t="s">
        <v>1912</v>
      </c>
      <c r="AC1357" s="185" t="s">
        <v>6490</v>
      </c>
      <c r="AD1357" s="185" t="s">
        <v>3428</v>
      </c>
      <c r="AE1357" s="185" t="s">
        <v>1887</v>
      </c>
      <c r="AF1357" s="185" t="s">
        <v>1888</v>
      </c>
      <c r="AG1357" s="185" t="s">
        <v>1889</v>
      </c>
      <c r="AH1357" s="185" t="s">
        <v>1883</v>
      </c>
      <c r="AI1357" s="185" t="s">
        <v>1890</v>
      </c>
      <c r="AK1357" s="185" t="s">
        <v>2472</v>
      </c>
      <c r="AL1357" s="185" t="s">
        <v>6491</v>
      </c>
      <c r="AM1357" s="185" t="s">
        <v>6492</v>
      </c>
      <c r="AN1357" s="185" t="s">
        <v>3312</v>
      </c>
      <c r="AO1357" s="185" t="s">
        <v>3327</v>
      </c>
      <c r="AP1357" s="185" t="s">
        <v>1896</v>
      </c>
      <c r="AQ1357" s="185" t="s">
        <v>1272</v>
      </c>
      <c r="AR1357" s="185" t="s">
        <v>2093</v>
      </c>
      <c r="AS1357" s="185">
        <v>1150436</v>
      </c>
      <c r="AT1357" s="185" t="s">
        <v>2093</v>
      </c>
      <c r="AV1357" s="185" t="s">
        <v>1920</v>
      </c>
      <c r="AW1357" s="185">
        <v>1150436</v>
      </c>
      <c r="AX1357" s="185">
        <v>0</v>
      </c>
      <c r="AY1357" s="185" t="s">
        <v>1943</v>
      </c>
      <c r="AZ1357" s="186">
        <v>0</v>
      </c>
      <c r="BA1357" s="231">
        <v>0</v>
      </c>
      <c r="BB1357" s="185">
        <v>0</v>
      </c>
      <c r="BD1357" s="187">
        <v>28517</v>
      </c>
      <c r="BE1357" s="187">
        <v>41183</v>
      </c>
      <c r="BF1357" s="187">
        <v>42921</v>
      </c>
      <c r="BH1357" s="187">
        <v>43651</v>
      </c>
      <c r="BI1357" s="187">
        <v>44016</v>
      </c>
      <c r="BM1357" s="185" t="s">
        <v>1900</v>
      </c>
      <c r="BN1357" s="185" t="s">
        <v>1275</v>
      </c>
      <c r="BV1357" s="185" t="s">
        <v>1901</v>
      </c>
      <c r="BW1357" s="185" t="s">
        <v>1896</v>
      </c>
      <c r="BX1357" s="185" t="s">
        <v>1902</v>
      </c>
      <c r="BY1357" s="187">
        <v>42921</v>
      </c>
      <c r="BZ1357" s="187">
        <v>44017</v>
      </c>
      <c r="CA1357" s="185">
        <v>0</v>
      </c>
      <c r="CB1357" s="185">
        <v>1150436</v>
      </c>
      <c r="CC1357" s="185">
        <v>0</v>
      </c>
      <c r="CD1357" s="185">
        <v>102854</v>
      </c>
      <c r="CE1357" s="185">
        <v>0</v>
      </c>
      <c r="CF1357" s="185">
        <v>0</v>
      </c>
      <c r="CG1357" s="185">
        <v>0</v>
      </c>
      <c r="CH1357" s="185">
        <v>0</v>
      </c>
      <c r="CI1357" s="185">
        <v>0</v>
      </c>
      <c r="CK1357" s="185">
        <v>0</v>
      </c>
      <c r="CL1357" s="185">
        <v>0</v>
      </c>
      <c r="CM1357" s="185">
        <v>0</v>
      </c>
      <c r="CN1357" s="185">
        <v>140928</v>
      </c>
      <c r="CO1357" s="185">
        <v>0</v>
      </c>
      <c r="CP1357" s="185">
        <v>66098</v>
      </c>
      <c r="CQ1357" s="185">
        <v>0</v>
      </c>
      <c r="CR1357" s="185">
        <v>22529</v>
      </c>
      <c r="CS1357" s="185">
        <v>0</v>
      </c>
      <c r="CT1357" s="185">
        <v>0</v>
      </c>
      <c r="CU1357" s="185">
        <v>0</v>
      </c>
      <c r="CV1357" s="185">
        <v>0</v>
      </c>
      <c r="CW1357" s="185">
        <v>1482845</v>
      </c>
      <c r="CX1357" s="185">
        <v>538704</v>
      </c>
      <c r="CY1357" s="185">
        <v>944141</v>
      </c>
      <c r="CZ1357" s="185" t="s">
        <v>8035</v>
      </c>
      <c r="DA1357" s="185">
        <v>123570</v>
      </c>
      <c r="DB1357" s="185">
        <v>111700</v>
      </c>
      <c r="DC1357" s="185">
        <v>157700</v>
      </c>
      <c r="DD1357" s="185">
        <v>1380000</v>
      </c>
      <c r="DE1357" s="185">
        <v>55200</v>
      </c>
      <c r="DF1357" s="185">
        <v>27600</v>
      </c>
      <c r="DG1357" s="185">
        <v>41400</v>
      </c>
      <c r="DH1357" s="185">
        <v>0</v>
      </c>
      <c r="DI1357" s="185">
        <v>30</v>
      </c>
      <c r="DJ1357" s="185">
        <v>0</v>
      </c>
      <c r="DK1357" s="185">
        <v>0</v>
      </c>
      <c r="DL1357" s="185">
        <v>0</v>
      </c>
      <c r="DM1357" s="187">
        <v>44138</v>
      </c>
      <c r="DN1357" s="187">
        <v>44159</v>
      </c>
      <c r="DO1357" s="185">
        <v>0</v>
      </c>
      <c r="DP1357" s="185">
        <v>52600</v>
      </c>
      <c r="DQ1357" s="185">
        <v>0</v>
      </c>
      <c r="DR1357" s="185" t="s">
        <v>2026</v>
      </c>
      <c r="DS1357" s="185" t="s">
        <v>1903</v>
      </c>
      <c r="DT1357" s="185">
        <v>52600</v>
      </c>
      <c r="DV1357" s="185" t="s">
        <v>2459</v>
      </c>
      <c r="DW1357" s="185">
        <v>1314000</v>
      </c>
      <c r="DX1357" s="185" t="s">
        <v>1896</v>
      </c>
    </row>
    <row r="1358" spans="1:128" x14ac:dyDescent="0.25">
      <c r="A1358" s="185">
        <v>30</v>
      </c>
      <c r="B1358" s="185">
        <v>1150000</v>
      </c>
      <c r="D1358" s="230">
        <v>6.9599999999999995E-2</v>
      </c>
      <c r="E1358" s="185">
        <v>80040</v>
      </c>
      <c r="F1358" s="185">
        <v>98137195</v>
      </c>
      <c r="I1358" s="185">
        <v>1367323</v>
      </c>
      <c r="J1358" s="185">
        <v>575218</v>
      </c>
      <c r="L1358" s="185">
        <v>1542783</v>
      </c>
      <c r="M1358" s="185" t="s">
        <v>2452</v>
      </c>
      <c r="N1358" s="185" t="s">
        <v>1938</v>
      </c>
      <c r="R1358" s="185" t="s">
        <v>1264</v>
      </c>
      <c r="S1358" s="185" t="s">
        <v>147</v>
      </c>
      <c r="T1358" s="185" t="s">
        <v>6493</v>
      </c>
      <c r="U1358" s="185" t="s">
        <v>682</v>
      </c>
      <c r="V1358" s="185" t="s">
        <v>1272</v>
      </c>
      <c r="W1358" s="185" t="s">
        <v>1039</v>
      </c>
      <c r="X1358" s="185" t="s">
        <v>2013</v>
      </c>
      <c r="Y1358" s="185" t="s">
        <v>1881</v>
      </c>
      <c r="Z1358" s="185" t="s">
        <v>2453</v>
      </c>
      <c r="AA1358" s="185" t="s">
        <v>1883</v>
      </c>
      <c r="AB1358" s="185" t="s">
        <v>1912</v>
      </c>
      <c r="AC1358" s="185" t="s">
        <v>6494</v>
      </c>
      <c r="AD1358" s="185" t="s">
        <v>6495</v>
      </c>
      <c r="AE1358" s="185" t="s">
        <v>1887</v>
      </c>
      <c r="AF1358" s="185" t="s">
        <v>1888</v>
      </c>
      <c r="AG1358" s="185" t="s">
        <v>1889</v>
      </c>
      <c r="AH1358" s="185" t="s">
        <v>1883</v>
      </c>
      <c r="AI1358" s="185" t="s">
        <v>1890</v>
      </c>
      <c r="AK1358" s="185" t="s">
        <v>2142</v>
      </c>
      <c r="AL1358" s="185" t="s">
        <v>2492</v>
      </c>
      <c r="AM1358" s="185" t="s">
        <v>6496</v>
      </c>
      <c r="AN1358" s="185" t="s">
        <v>4154</v>
      </c>
      <c r="AO1358" s="185" t="s">
        <v>3912</v>
      </c>
      <c r="AP1358" s="185" t="s">
        <v>1896</v>
      </c>
      <c r="AQ1358" s="185" t="s">
        <v>1272</v>
      </c>
      <c r="AR1358" s="185" t="s">
        <v>2093</v>
      </c>
      <c r="AS1358" s="185">
        <v>1150436</v>
      </c>
      <c r="AT1358" s="185" t="s">
        <v>2093</v>
      </c>
      <c r="AV1358" s="185" t="s">
        <v>1920</v>
      </c>
      <c r="AW1358" s="185">
        <v>1150436</v>
      </c>
      <c r="AX1358" s="185">
        <v>0</v>
      </c>
      <c r="AY1358" s="185" t="s">
        <v>1943</v>
      </c>
      <c r="AZ1358" s="186">
        <v>0</v>
      </c>
      <c r="BA1358" s="231">
        <v>0</v>
      </c>
      <c r="BB1358" s="185">
        <v>0</v>
      </c>
      <c r="BD1358" s="187">
        <v>29873</v>
      </c>
      <c r="BE1358" s="187">
        <v>41193</v>
      </c>
      <c r="BF1358" s="187">
        <v>41193</v>
      </c>
      <c r="BH1358" s="187">
        <v>42654</v>
      </c>
      <c r="BI1358" s="187">
        <v>43018</v>
      </c>
      <c r="BM1358" s="185" t="s">
        <v>1900</v>
      </c>
      <c r="BN1358" s="185" t="s">
        <v>1275</v>
      </c>
      <c r="BV1358" s="185" t="s">
        <v>1901</v>
      </c>
      <c r="BW1358" s="185" t="s">
        <v>1896</v>
      </c>
      <c r="BX1358" s="185" t="s">
        <v>2025</v>
      </c>
      <c r="BY1358" s="187">
        <v>43019</v>
      </c>
      <c r="BZ1358" s="187">
        <v>44115</v>
      </c>
      <c r="CA1358" s="185">
        <v>0</v>
      </c>
      <c r="CB1358" s="185">
        <v>1150436</v>
      </c>
      <c r="CC1358" s="185">
        <v>0</v>
      </c>
      <c r="CD1358" s="185">
        <v>102854</v>
      </c>
      <c r="CE1358" s="185">
        <v>0</v>
      </c>
      <c r="CF1358" s="185">
        <v>0</v>
      </c>
      <c r="CG1358" s="185">
        <v>0</v>
      </c>
      <c r="CH1358" s="185">
        <v>0</v>
      </c>
      <c r="CI1358" s="185">
        <v>0</v>
      </c>
      <c r="CK1358" s="185">
        <v>0</v>
      </c>
      <c r="CL1358" s="185">
        <v>0</v>
      </c>
      <c r="CM1358" s="185">
        <v>0</v>
      </c>
      <c r="CN1358" s="185">
        <v>0</v>
      </c>
      <c r="CO1358" s="185">
        <v>0</v>
      </c>
      <c r="CP1358" s="185">
        <v>66098</v>
      </c>
      <c r="CQ1358" s="185">
        <v>0</v>
      </c>
      <c r="CR1358" s="185">
        <v>0</v>
      </c>
      <c r="CS1358" s="185">
        <v>0</v>
      </c>
      <c r="CT1358" s="185">
        <v>0</v>
      </c>
      <c r="CU1358" s="185">
        <v>0</v>
      </c>
      <c r="CV1358" s="185">
        <v>0</v>
      </c>
      <c r="CW1358" s="185">
        <v>1319388</v>
      </c>
      <c r="CX1358" s="185">
        <v>619473</v>
      </c>
      <c r="CY1358" s="185">
        <v>699915</v>
      </c>
      <c r="CZ1358" s="185" t="s">
        <v>8035</v>
      </c>
      <c r="DA1358" s="185">
        <v>109949</v>
      </c>
      <c r="DB1358" s="185">
        <v>97700</v>
      </c>
      <c r="DC1358" s="185">
        <v>138000</v>
      </c>
      <c r="DD1358" s="185">
        <v>1217000</v>
      </c>
      <c r="DE1358" s="185">
        <v>48700</v>
      </c>
      <c r="DF1358" s="185">
        <v>24300</v>
      </c>
      <c r="DG1358" s="185">
        <v>36500</v>
      </c>
      <c r="DH1358" s="185">
        <v>65969</v>
      </c>
      <c r="DI1358" s="185">
        <v>30</v>
      </c>
      <c r="DJ1358" s="185">
        <v>0</v>
      </c>
      <c r="DK1358" s="185">
        <v>0</v>
      </c>
      <c r="DL1358" s="185">
        <v>0</v>
      </c>
      <c r="DM1358" s="187">
        <v>44174</v>
      </c>
      <c r="DN1358" s="187">
        <v>44195</v>
      </c>
      <c r="DO1358" s="185">
        <v>0</v>
      </c>
      <c r="DP1358" s="185">
        <v>46000</v>
      </c>
      <c r="DQ1358" s="185">
        <v>0</v>
      </c>
      <c r="DR1358" s="185" t="s">
        <v>2026</v>
      </c>
      <c r="DS1358" s="185" t="s">
        <v>1903</v>
      </c>
      <c r="DT1358" s="185">
        <v>46000</v>
      </c>
      <c r="DV1358" s="185" t="s">
        <v>2459</v>
      </c>
      <c r="DW1358" s="185">
        <v>1150000</v>
      </c>
      <c r="DX1358" s="185" t="s">
        <v>1896</v>
      </c>
    </row>
    <row r="1359" spans="1:128" x14ac:dyDescent="0.25">
      <c r="A1359" s="185">
        <v>30</v>
      </c>
      <c r="B1359" s="185">
        <v>1150000</v>
      </c>
      <c r="D1359" s="230">
        <v>6.9599999999999995E-2</v>
      </c>
      <c r="E1359" s="185">
        <v>80040</v>
      </c>
      <c r="F1359" s="185">
        <v>98138424</v>
      </c>
      <c r="I1359" s="185">
        <v>1367323</v>
      </c>
      <c r="J1359" s="185">
        <v>575218</v>
      </c>
      <c r="L1359" s="185">
        <v>1481072</v>
      </c>
      <c r="M1359" s="185" t="s">
        <v>2452</v>
      </c>
      <c r="N1359" s="185" t="s">
        <v>1938</v>
      </c>
      <c r="R1359" s="185" t="s">
        <v>1879</v>
      </c>
      <c r="S1359" s="185" t="s">
        <v>147</v>
      </c>
      <c r="T1359" s="185" t="s">
        <v>6493</v>
      </c>
      <c r="U1359" s="185" t="s">
        <v>682</v>
      </c>
      <c r="V1359" s="185" t="s">
        <v>1272</v>
      </c>
      <c r="W1359" s="185" t="s">
        <v>1593</v>
      </c>
      <c r="X1359" s="185" t="s">
        <v>2013</v>
      </c>
      <c r="Y1359" s="185" t="s">
        <v>1987</v>
      </c>
      <c r="Z1359" s="185" t="s">
        <v>2453</v>
      </c>
      <c r="AA1359" s="185" t="s">
        <v>1883</v>
      </c>
      <c r="AB1359" s="185" t="s">
        <v>1912</v>
      </c>
      <c r="AC1359" s="185" t="s">
        <v>6497</v>
      </c>
      <c r="AD1359" s="185" t="s">
        <v>6495</v>
      </c>
      <c r="AE1359" s="185" t="s">
        <v>1887</v>
      </c>
      <c r="AF1359" s="185" t="s">
        <v>1888</v>
      </c>
      <c r="AG1359" s="185" t="s">
        <v>1889</v>
      </c>
      <c r="AH1359" s="185" t="s">
        <v>1883</v>
      </c>
      <c r="AI1359" s="185" t="s">
        <v>1890</v>
      </c>
      <c r="AK1359" s="185" t="s">
        <v>4892</v>
      </c>
      <c r="AL1359" s="185" t="s">
        <v>3282</v>
      </c>
      <c r="AM1359" s="185" t="s">
        <v>6498</v>
      </c>
      <c r="AN1359" s="185" t="s">
        <v>3565</v>
      </c>
      <c r="AO1359" s="185" t="s">
        <v>2671</v>
      </c>
      <c r="AP1359" s="185" t="s">
        <v>1896</v>
      </c>
      <c r="AQ1359" s="185" t="s">
        <v>1272</v>
      </c>
      <c r="AR1359" s="185" t="s">
        <v>2093</v>
      </c>
      <c r="AS1359" s="185">
        <v>1150436</v>
      </c>
      <c r="AT1359" s="185" t="s">
        <v>2093</v>
      </c>
      <c r="AV1359" s="185" t="s">
        <v>1920</v>
      </c>
      <c r="AW1359" s="185">
        <v>1150436</v>
      </c>
      <c r="AX1359" s="185">
        <v>0</v>
      </c>
      <c r="AY1359" s="185" t="s">
        <v>1943</v>
      </c>
      <c r="AZ1359" s="186">
        <v>0</v>
      </c>
      <c r="BA1359" s="231">
        <v>0</v>
      </c>
      <c r="BB1359" s="185">
        <v>0</v>
      </c>
      <c r="BD1359" s="187">
        <v>30712</v>
      </c>
      <c r="BE1359" s="187">
        <v>41183</v>
      </c>
      <c r="BF1359" s="187">
        <v>42921</v>
      </c>
      <c r="BH1359" s="187">
        <v>42921</v>
      </c>
      <c r="BI1359" s="187">
        <v>43285</v>
      </c>
      <c r="BM1359" s="185" t="s">
        <v>1900</v>
      </c>
      <c r="BN1359" s="185" t="s">
        <v>1275</v>
      </c>
      <c r="BV1359" s="185" t="s">
        <v>1901</v>
      </c>
      <c r="BW1359" s="185" t="s">
        <v>1926</v>
      </c>
      <c r="BX1359" s="185" t="s">
        <v>1902</v>
      </c>
      <c r="BY1359" s="187">
        <v>42921</v>
      </c>
      <c r="BZ1359" s="187">
        <v>44017</v>
      </c>
      <c r="CA1359" s="185">
        <v>0</v>
      </c>
      <c r="CB1359" s="185">
        <v>1150436</v>
      </c>
      <c r="CC1359" s="185">
        <v>0</v>
      </c>
      <c r="CD1359" s="185">
        <v>102854</v>
      </c>
      <c r="CE1359" s="185">
        <v>0</v>
      </c>
      <c r="CF1359" s="185">
        <v>0</v>
      </c>
      <c r="CG1359" s="185">
        <v>0</v>
      </c>
      <c r="CH1359" s="185">
        <v>0</v>
      </c>
      <c r="CI1359" s="185">
        <v>0</v>
      </c>
      <c r="CK1359" s="185">
        <v>0</v>
      </c>
      <c r="CL1359" s="185">
        <v>0</v>
      </c>
      <c r="CM1359" s="185">
        <v>0</v>
      </c>
      <c r="CN1359" s="185">
        <v>0</v>
      </c>
      <c r="CO1359" s="185">
        <v>0</v>
      </c>
      <c r="CP1359" s="185">
        <v>66098</v>
      </c>
      <c r="CQ1359" s="185">
        <v>0</v>
      </c>
      <c r="CR1359" s="185">
        <v>0</v>
      </c>
      <c r="CS1359" s="185">
        <v>0</v>
      </c>
      <c r="CT1359" s="185">
        <v>0</v>
      </c>
      <c r="CU1359" s="185">
        <v>0</v>
      </c>
      <c r="CV1359" s="185">
        <v>0</v>
      </c>
      <c r="CW1359" s="185">
        <v>1319388</v>
      </c>
      <c r="CX1359" s="185">
        <v>508969</v>
      </c>
      <c r="CY1359" s="185">
        <v>810419</v>
      </c>
      <c r="CZ1359" s="185" t="s">
        <v>8035</v>
      </c>
      <c r="DA1359" s="185">
        <v>109949</v>
      </c>
      <c r="DB1359" s="185">
        <v>97700</v>
      </c>
      <c r="DC1359" s="185">
        <v>138000</v>
      </c>
      <c r="DD1359" s="185">
        <v>1217000</v>
      </c>
      <c r="DE1359" s="185">
        <v>48700</v>
      </c>
      <c r="DF1359" s="185">
        <v>24300</v>
      </c>
      <c r="DG1359" s="185">
        <v>36500</v>
      </c>
      <c r="DH1359" s="185">
        <v>0</v>
      </c>
      <c r="DI1359" s="185">
        <v>30</v>
      </c>
      <c r="DJ1359" s="185">
        <v>0</v>
      </c>
      <c r="DK1359" s="185">
        <v>0</v>
      </c>
      <c r="DL1359" s="185">
        <v>0</v>
      </c>
      <c r="DM1359" s="187">
        <v>43763</v>
      </c>
      <c r="DN1359" s="187">
        <v>43787</v>
      </c>
      <c r="DO1359" s="185">
        <v>0</v>
      </c>
      <c r="DP1359" s="185">
        <v>46000</v>
      </c>
      <c r="DQ1359" s="185">
        <v>0</v>
      </c>
      <c r="DR1359" s="185" t="s">
        <v>2026</v>
      </c>
      <c r="DS1359" s="185" t="s">
        <v>1887</v>
      </c>
      <c r="DT1359" s="185">
        <v>46000</v>
      </c>
      <c r="DV1359" s="185" t="s">
        <v>2459</v>
      </c>
      <c r="DW1359" s="185">
        <v>1150000</v>
      </c>
      <c r="DX1359" s="185" t="s">
        <v>1896</v>
      </c>
    </row>
    <row r="1360" spans="1:128" x14ac:dyDescent="0.25">
      <c r="A1360" s="185">
        <v>30</v>
      </c>
      <c r="B1360" s="185">
        <v>2722000</v>
      </c>
      <c r="D1360" s="230">
        <v>2.436E-2</v>
      </c>
      <c r="E1360" s="185">
        <v>66308</v>
      </c>
      <c r="F1360" s="185">
        <v>98196151</v>
      </c>
      <c r="I1360" s="185">
        <v>2801291</v>
      </c>
      <c r="J1360" s="185">
        <v>952666</v>
      </c>
      <c r="L1360" s="185">
        <v>3034732</v>
      </c>
      <c r="M1360" s="185" t="s">
        <v>1961</v>
      </c>
      <c r="N1360" s="185" t="s">
        <v>1962</v>
      </c>
      <c r="R1360" s="185" t="s">
        <v>1879</v>
      </c>
      <c r="S1360" s="185" t="s">
        <v>779</v>
      </c>
      <c r="T1360" s="185" t="s">
        <v>729</v>
      </c>
      <c r="U1360" s="185" t="s">
        <v>682</v>
      </c>
      <c r="V1360" s="185" t="s">
        <v>2012</v>
      </c>
      <c r="W1360" s="185" t="s">
        <v>7676</v>
      </c>
      <c r="X1360" s="185" t="s">
        <v>1880</v>
      </c>
      <c r="Y1360" s="185" t="s">
        <v>1881</v>
      </c>
      <c r="Z1360" s="185" t="s">
        <v>2587</v>
      </c>
      <c r="AA1360" s="185" t="s">
        <v>1883</v>
      </c>
      <c r="AB1360" s="185" t="s">
        <v>1912</v>
      </c>
      <c r="AC1360" s="185" t="s">
        <v>6499</v>
      </c>
      <c r="AD1360" s="185" t="s">
        <v>4509</v>
      </c>
      <c r="AE1360" s="185" t="s">
        <v>1887</v>
      </c>
      <c r="AF1360" s="185" t="s">
        <v>1888</v>
      </c>
      <c r="AG1360" s="185" t="s">
        <v>1889</v>
      </c>
      <c r="AH1360" s="185" t="s">
        <v>1883</v>
      </c>
      <c r="AI1360" s="185" t="s">
        <v>1890</v>
      </c>
      <c r="AK1360" s="185" t="s">
        <v>1954</v>
      </c>
      <c r="AM1360" s="185" t="s">
        <v>2948</v>
      </c>
      <c r="AN1360" s="185" t="s">
        <v>2049</v>
      </c>
      <c r="AO1360" s="185" t="s">
        <v>2006</v>
      </c>
      <c r="AP1360" s="185" t="s">
        <v>1896</v>
      </c>
      <c r="AQ1360" s="185" t="s">
        <v>2012</v>
      </c>
      <c r="AR1360" s="185" t="s">
        <v>2021</v>
      </c>
      <c r="AS1360" s="185">
        <v>2721902</v>
      </c>
      <c r="AT1360" s="185" t="s">
        <v>2021</v>
      </c>
      <c r="AV1360" s="185" t="s">
        <v>1920</v>
      </c>
      <c r="AW1360" s="185">
        <v>2721902</v>
      </c>
      <c r="AX1360" s="185">
        <v>0</v>
      </c>
      <c r="AY1360" s="185" t="s">
        <v>1968</v>
      </c>
      <c r="AZ1360" s="186">
        <v>0</v>
      </c>
      <c r="BA1360" s="231">
        <v>20</v>
      </c>
      <c r="BB1360" s="185">
        <v>0</v>
      </c>
      <c r="BD1360" s="187">
        <v>28819</v>
      </c>
      <c r="BE1360" s="187">
        <v>40561</v>
      </c>
      <c r="BF1360" s="187">
        <v>40561</v>
      </c>
      <c r="BH1360" s="187">
        <v>43483</v>
      </c>
      <c r="BI1360" s="187">
        <v>43847</v>
      </c>
      <c r="BO1360" s="185" t="s">
        <v>1969</v>
      </c>
      <c r="BR1360" s="185" t="s">
        <v>1970</v>
      </c>
      <c r="BV1360" s="185" t="s">
        <v>1901</v>
      </c>
      <c r="BW1360" s="185" t="s">
        <v>1896</v>
      </c>
      <c r="BX1360" s="185" t="s">
        <v>1902</v>
      </c>
      <c r="BY1360" s="187">
        <v>44214</v>
      </c>
      <c r="BZ1360" s="187">
        <v>44214</v>
      </c>
      <c r="CA1360" s="185">
        <v>0</v>
      </c>
      <c r="CB1360" s="185">
        <v>2721902</v>
      </c>
      <c r="CC1360" s="185">
        <v>0</v>
      </c>
      <c r="CD1360" s="185">
        <v>0</v>
      </c>
      <c r="CE1360" s="185">
        <v>0</v>
      </c>
      <c r="CF1360" s="185">
        <v>0</v>
      </c>
      <c r="CG1360" s="185">
        <v>0</v>
      </c>
      <c r="CH1360" s="185">
        <v>0</v>
      </c>
      <c r="CI1360" s="185">
        <v>0</v>
      </c>
      <c r="CK1360" s="185">
        <v>0</v>
      </c>
      <c r="CL1360" s="185">
        <v>0</v>
      </c>
      <c r="CM1360" s="185">
        <v>0</v>
      </c>
      <c r="CN1360" s="185">
        <v>0</v>
      </c>
      <c r="CO1360" s="185">
        <v>0</v>
      </c>
      <c r="CP1360" s="185">
        <v>0</v>
      </c>
      <c r="CQ1360" s="185">
        <v>544380</v>
      </c>
      <c r="CR1360" s="185">
        <v>0</v>
      </c>
      <c r="CS1360" s="185">
        <v>0</v>
      </c>
      <c r="CT1360" s="185">
        <v>0</v>
      </c>
      <c r="CU1360" s="185">
        <v>0</v>
      </c>
      <c r="CV1360" s="185">
        <v>0</v>
      </c>
      <c r="CW1360" s="185">
        <v>3266282</v>
      </c>
      <c r="CX1360" s="185">
        <v>482993</v>
      </c>
      <c r="CY1360" s="185">
        <v>2783289</v>
      </c>
      <c r="CZ1360" s="185" t="s">
        <v>8035</v>
      </c>
      <c r="DA1360" s="185">
        <v>272190</v>
      </c>
      <c r="DB1360" s="185">
        <v>231400</v>
      </c>
      <c r="DC1360" s="185">
        <v>326600</v>
      </c>
      <c r="DD1360" s="185">
        <v>3266000</v>
      </c>
      <c r="DE1360" s="185">
        <v>130600</v>
      </c>
      <c r="DF1360" s="185">
        <v>65300</v>
      </c>
      <c r="DG1360" s="185">
        <v>98000</v>
      </c>
      <c r="DH1360" s="185">
        <v>0</v>
      </c>
      <c r="DI1360" s="185">
        <v>30</v>
      </c>
      <c r="DJ1360" s="185">
        <v>0</v>
      </c>
      <c r="DK1360" s="185">
        <v>0</v>
      </c>
      <c r="DL1360" s="185">
        <v>0</v>
      </c>
      <c r="DM1360" s="187">
        <v>44200</v>
      </c>
      <c r="DN1360" s="187">
        <v>44221</v>
      </c>
      <c r="DO1360" s="185">
        <v>0</v>
      </c>
      <c r="DP1360" s="185">
        <v>108900</v>
      </c>
      <c r="DQ1360" s="185">
        <v>0</v>
      </c>
      <c r="DR1360" s="185" t="s">
        <v>1888</v>
      </c>
      <c r="DS1360" s="185" t="s">
        <v>1903</v>
      </c>
      <c r="DT1360" s="185">
        <v>108900</v>
      </c>
      <c r="DV1360" s="185" t="s">
        <v>2027</v>
      </c>
      <c r="DW1360" s="185">
        <v>2722000</v>
      </c>
      <c r="DX1360" s="185" t="s">
        <v>1896</v>
      </c>
    </row>
    <row r="1361" spans="1:128" x14ac:dyDescent="0.25">
      <c r="A1361" s="185">
        <v>30</v>
      </c>
      <c r="B1361" s="185">
        <v>2722000</v>
      </c>
      <c r="D1361" s="230">
        <v>1.044E-2</v>
      </c>
      <c r="E1361" s="185">
        <v>28418</v>
      </c>
      <c r="F1361" s="185">
        <v>98215614</v>
      </c>
      <c r="I1361" s="185">
        <v>2801291</v>
      </c>
      <c r="J1361" s="185">
        <v>952666</v>
      </c>
      <c r="L1361" s="185">
        <v>3034410</v>
      </c>
      <c r="M1361" s="185" t="s">
        <v>2452</v>
      </c>
      <c r="N1361" s="185" t="s">
        <v>1313</v>
      </c>
      <c r="R1361" s="185" t="s">
        <v>1879</v>
      </c>
      <c r="S1361" s="185" t="s">
        <v>147</v>
      </c>
      <c r="T1361" s="185" t="s">
        <v>662</v>
      </c>
      <c r="U1361" s="185" t="s">
        <v>682</v>
      </c>
      <c r="V1361" s="185" t="s">
        <v>2012</v>
      </c>
      <c r="W1361" s="185" t="s">
        <v>1570</v>
      </c>
      <c r="X1361" s="185" t="s">
        <v>2013</v>
      </c>
      <c r="Y1361" s="185" t="s">
        <v>1987</v>
      </c>
      <c r="Z1361" s="185" t="s">
        <v>2453</v>
      </c>
      <c r="AA1361" s="185" t="s">
        <v>1883</v>
      </c>
      <c r="AB1361" s="185" t="s">
        <v>1912</v>
      </c>
      <c r="AC1361" s="185" t="s">
        <v>6500</v>
      </c>
      <c r="AD1361" s="185" t="s">
        <v>2455</v>
      </c>
      <c r="AE1361" s="185" t="s">
        <v>1887</v>
      </c>
      <c r="AF1361" s="185" t="s">
        <v>1888</v>
      </c>
      <c r="AG1361" s="185" t="s">
        <v>1889</v>
      </c>
      <c r="AH1361" s="185" t="s">
        <v>1883</v>
      </c>
      <c r="AI1361" s="185" t="s">
        <v>1890</v>
      </c>
      <c r="AK1361" s="185" t="s">
        <v>2160</v>
      </c>
      <c r="AL1361" s="185" t="s">
        <v>2160</v>
      </c>
      <c r="AM1361" s="185" t="s">
        <v>6501</v>
      </c>
      <c r="AN1361" s="185" t="s">
        <v>6502</v>
      </c>
      <c r="AO1361" s="185" t="s">
        <v>6503</v>
      </c>
      <c r="AP1361" s="185" t="s">
        <v>1896</v>
      </c>
      <c r="AQ1361" s="185" t="s">
        <v>2012</v>
      </c>
      <c r="AR1361" s="185" t="s">
        <v>2021</v>
      </c>
      <c r="AS1361" s="185">
        <v>2721902</v>
      </c>
      <c r="AT1361" s="185" t="s">
        <v>2021</v>
      </c>
      <c r="AV1361" s="185" t="s">
        <v>1920</v>
      </c>
      <c r="AW1361" s="185">
        <v>2721902</v>
      </c>
      <c r="AX1361" s="185">
        <v>0</v>
      </c>
      <c r="AY1361" s="185" t="s">
        <v>2022</v>
      </c>
      <c r="AZ1361" s="186">
        <v>0</v>
      </c>
      <c r="BA1361" s="231">
        <v>0</v>
      </c>
      <c r="BB1361" s="185">
        <v>0</v>
      </c>
      <c r="BD1361" s="187">
        <v>29727</v>
      </c>
      <c r="BE1361" s="187">
        <v>43047</v>
      </c>
      <c r="BF1361" s="187">
        <v>43047</v>
      </c>
      <c r="BH1361" s="187">
        <v>43412</v>
      </c>
      <c r="BI1361" s="187">
        <v>43776</v>
      </c>
      <c r="BO1361" s="185" t="s">
        <v>2023</v>
      </c>
      <c r="BR1361" s="185" t="s">
        <v>2024</v>
      </c>
      <c r="BV1361" s="185" t="s">
        <v>1901</v>
      </c>
      <c r="BW1361" s="185" t="s">
        <v>1896</v>
      </c>
      <c r="BX1361" s="185" t="s">
        <v>1902</v>
      </c>
      <c r="BY1361" s="187">
        <v>43047</v>
      </c>
      <c r="BZ1361" s="187">
        <v>44143</v>
      </c>
      <c r="CA1361" s="185">
        <v>0</v>
      </c>
      <c r="CB1361" s="185">
        <v>2721902</v>
      </c>
      <c r="CC1361" s="185">
        <v>0</v>
      </c>
      <c r="CD1361" s="185">
        <v>0</v>
      </c>
      <c r="CE1361" s="185">
        <v>0</v>
      </c>
      <c r="CF1361" s="185">
        <v>0</v>
      </c>
      <c r="CG1361" s="185">
        <v>0</v>
      </c>
      <c r="CH1361" s="185">
        <v>0</v>
      </c>
      <c r="CI1361" s="185">
        <v>0</v>
      </c>
      <c r="CK1361" s="185">
        <v>1517366</v>
      </c>
      <c r="CL1361" s="185">
        <v>0</v>
      </c>
      <c r="CM1361" s="185">
        <v>0</v>
      </c>
      <c r="CN1361" s="185">
        <v>0</v>
      </c>
      <c r="CO1361" s="185">
        <v>0</v>
      </c>
      <c r="CP1361" s="185">
        <v>0</v>
      </c>
      <c r="CQ1361" s="185">
        <v>0</v>
      </c>
      <c r="CR1361" s="185">
        <v>0</v>
      </c>
      <c r="CS1361" s="185">
        <v>181460</v>
      </c>
      <c r="CT1361" s="185">
        <v>0</v>
      </c>
      <c r="CU1361" s="185">
        <v>0</v>
      </c>
      <c r="CV1361" s="185">
        <v>0</v>
      </c>
      <c r="CW1361" s="185">
        <v>4577143</v>
      </c>
      <c r="CX1361" s="185">
        <v>597954</v>
      </c>
      <c r="CY1361" s="185">
        <v>3979189</v>
      </c>
      <c r="CZ1361" s="185" t="s">
        <v>8035</v>
      </c>
      <c r="DA1361" s="185">
        <v>353272</v>
      </c>
      <c r="DB1361" s="185">
        <v>231400</v>
      </c>
      <c r="DC1361" s="185">
        <v>326600</v>
      </c>
      <c r="DD1361" s="185">
        <v>4239000</v>
      </c>
      <c r="DE1361" s="185">
        <v>169600</v>
      </c>
      <c r="DF1361" s="185">
        <v>84800</v>
      </c>
      <c r="DG1361" s="185">
        <v>127200</v>
      </c>
      <c r="DH1361" s="185">
        <v>0</v>
      </c>
      <c r="DI1361" s="185">
        <v>30</v>
      </c>
      <c r="DJ1361" s="185">
        <v>0</v>
      </c>
      <c r="DK1361" s="185">
        <v>0</v>
      </c>
      <c r="DL1361" s="185">
        <v>0</v>
      </c>
      <c r="DM1361" s="187">
        <v>44383</v>
      </c>
      <c r="DN1361" s="187">
        <v>44404</v>
      </c>
      <c r="DO1361" s="185">
        <v>0</v>
      </c>
      <c r="DP1361" s="185">
        <v>108900</v>
      </c>
      <c r="DQ1361" s="185">
        <v>0</v>
      </c>
      <c r="DR1361" s="185" t="s">
        <v>2026</v>
      </c>
      <c r="DS1361" s="185" t="s">
        <v>1887</v>
      </c>
      <c r="DT1361" s="185">
        <v>108900</v>
      </c>
      <c r="DV1361" s="185" t="s">
        <v>2459</v>
      </c>
      <c r="DW1361" s="185">
        <v>2722000</v>
      </c>
      <c r="DX1361" s="185" t="s">
        <v>1896</v>
      </c>
    </row>
    <row r="1362" spans="1:128" x14ac:dyDescent="0.25">
      <c r="A1362" s="185">
        <v>30</v>
      </c>
      <c r="B1362" s="185">
        <v>1150000</v>
      </c>
      <c r="D1362" s="230">
        <v>6.9599999999999995E-2</v>
      </c>
      <c r="E1362" s="185">
        <v>80040</v>
      </c>
      <c r="F1362" s="185">
        <v>98338007</v>
      </c>
      <c r="I1362" s="185">
        <v>1367323</v>
      </c>
      <c r="J1362" s="185">
        <v>575218</v>
      </c>
      <c r="L1362" s="185">
        <v>1542783</v>
      </c>
      <c r="M1362" s="185" t="s">
        <v>2452</v>
      </c>
      <c r="N1362" s="185" t="s">
        <v>1938</v>
      </c>
      <c r="R1362" s="185" t="s">
        <v>1879</v>
      </c>
      <c r="S1362" s="185" t="s">
        <v>147</v>
      </c>
      <c r="T1362" s="185" t="s">
        <v>3152</v>
      </c>
      <c r="U1362" s="185" t="s">
        <v>682</v>
      </c>
      <c r="V1362" s="185" t="s">
        <v>1272</v>
      </c>
      <c r="W1362" s="185" t="s">
        <v>7677</v>
      </c>
      <c r="X1362" s="185" t="s">
        <v>2013</v>
      </c>
      <c r="Y1362" s="185" t="s">
        <v>1881</v>
      </c>
      <c r="Z1362" s="185" t="s">
        <v>2453</v>
      </c>
      <c r="AA1362" s="185" t="s">
        <v>1883</v>
      </c>
      <c r="AB1362" s="185" t="s">
        <v>1912</v>
      </c>
      <c r="AC1362" s="185" t="s">
        <v>6504</v>
      </c>
      <c r="AD1362" s="185" t="s">
        <v>3154</v>
      </c>
      <c r="AE1362" s="185" t="s">
        <v>1887</v>
      </c>
      <c r="AF1362" s="185" t="s">
        <v>1888</v>
      </c>
      <c r="AG1362" s="185" t="s">
        <v>1889</v>
      </c>
      <c r="AH1362" s="185" t="s">
        <v>1883</v>
      </c>
      <c r="AI1362" s="185" t="s">
        <v>1890</v>
      </c>
      <c r="AK1362" s="185" t="s">
        <v>4754</v>
      </c>
      <c r="AL1362" s="185" t="s">
        <v>2374</v>
      </c>
      <c r="AM1362" s="185" t="s">
        <v>6505</v>
      </c>
      <c r="AN1362" s="185" t="s">
        <v>6506</v>
      </c>
      <c r="AO1362" s="185" t="s">
        <v>6507</v>
      </c>
      <c r="AP1362" s="185" t="s">
        <v>1896</v>
      </c>
      <c r="AQ1362" s="185" t="s">
        <v>1272</v>
      </c>
      <c r="AR1362" s="185" t="s">
        <v>2093</v>
      </c>
      <c r="AS1362" s="185">
        <v>1150436</v>
      </c>
      <c r="AT1362" s="185" t="s">
        <v>2093</v>
      </c>
      <c r="AV1362" s="185" t="s">
        <v>1920</v>
      </c>
      <c r="AW1362" s="185">
        <v>1150436</v>
      </c>
      <c r="AX1362" s="185">
        <v>0</v>
      </c>
      <c r="AY1362" s="185" t="s">
        <v>1943</v>
      </c>
      <c r="AZ1362" s="186">
        <v>0</v>
      </c>
      <c r="BA1362" s="231">
        <v>0</v>
      </c>
      <c r="BB1362" s="185">
        <v>0</v>
      </c>
      <c r="BD1362" s="187">
        <v>29235</v>
      </c>
      <c r="BE1362" s="187">
        <v>41183</v>
      </c>
      <c r="BF1362" s="187">
        <v>42921</v>
      </c>
      <c r="BH1362" s="187">
        <v>43286</v>
      </c>
      <c r="BI1362" s="187">
        <v>43650</v>
      </c>
      <c r="BM1362" s="185" t="s">
        <v>1900</v>
      </c>
      <c r="BN1362" s="185" t="s">
        <v>1275</v>
      </c>
      <c r="BV1362" s="185" t="s">
        <v>1901</v>
      </c>
      <c r="BW1362" s="185" t="s">
        <v>1896</v>
      </c>
      <c r="BX1362" s="185" t="s">
        <v>1902</v>
      </c>
      <c r="BY1362" s="187">
        <v>42921</v>
      </c>
      <c r="BZ1362" s="187">
        <v>44017</v>
      </c>
      <c r="CA1362" s="185">
        <v>0</v>
      </c>
      <c r="CB1362" s="185">
        <v>1150436</v>
      </c>
      <c r="CC1362" s="185">
        <v>0</v>
      </c>
      <c r="CD1362" s="185">
        <v>102854</v>
      </c>
      <c r="CE1362" s="185">
        <v>0</v>
      </c>
      <c r="CF1362" s="185">
        <v>0</v>
      </c>
      <c r="CG1362" s="185">
        <v>0</v>
      </c>
      <c r="CH1362" s="185">
        <v>0</v>
      </c>
      <c r="CI1362" s="185">
        <v>0</v>
      </c>
      <c r="CK1362" s="185">
        <v>0</v>
      </c>
      <c r="CL1362" s="185">
        <v>0</v>
      </c>
      <c r="CM1362" s="185">
        <v>0</v>
      </c>
      <c r="CN1362" s="185">
        <v>0</v>
      </c>
      <c r="CO1362" s="185">
        <v>0</v>
      </c>
      <c r="CP1362" s="185">
        <v>66098</v>
      </c>
      <c r="CQ1362" s="185">
        <v>0</v>
      </c>
      <c r="CR1362" s="185">
        <v>0</v>
      </c>
      <c r="CS1362" s="185">
        <v>0</v>
      </c>
      <c r="CT1362" s="185">
        <v>0</v>
      </c>
      <c r="CU1362" s="185">
        <v>0</v>
      </c>
      <c r="CV1362" s="185">
        <v>0</v>
      </c>
      <c r="CW1362" s="185">
        <v>1319388</v>
      </c>
      <c r="CX1362" s="185">
        <v>486579</v>
      </c>
      <c r="CY1362" s="185">
        <v>832809</v>
      </c>
      <c r="CZ1362" s="185" t="s">
        <v>8035</v>
      </c>
      <c r="DA1362" s="185">
        <v>109949</v>
      </c>
      <c r="DB1362" s="185">
        <v>97700</v>
      </c>
      <c r="DC1362" s="185">
        <v>138000</v>
      </c>
      <c r="DD1362" s="185">
        <v>1217000</v>
      </c>
      <c r="DE1362" s="185">
        <v>48700</v>
      </c>
      <c r="DF1362" s="185">
        <v>24300</v>
      </c>
      <c r="DG1362" s="185">
        <v>36500</v>
      </c>
      <c r="DH1362" s="185">
        <v>65969</v>
      </c>
      <c r="DI1362" s="185">
        <v>30</v>
      </c>
      <c r="DJ1362" s="185">
        <v>0</v>
      </c>
      <c r="DK1362" s="185">
        <v>0</v>
      </c>
      <c r="DL1362" s="185">
        <v>0</v>
      </c>
      <c r="DM1362" s="187">
        <v>44138</v>
      </c>
      <c r="DN1362" s="187">
        <v>44159</v>
      </c>
      <c r="DO1362" s="185">
        <v>0</v>
      </c>
      <c r="DP1362" s="185">
        <v>46000</v>
      </c>
      <c r="DQ1362" s="185">
        <v>0</v>
      </c>
      <c r="DR1362" s="185" t="s">
        <v>2026</v>
      </c>
      <c r="DS1362" s="185" t="s">
        <v>1903</v>
      </c>
      <c r="DT1362" s="185">
        <v>46000</v>
      </c>
      <c r="DV1362" s="185" t="s">
        <v>2459</v>
      </c>
      <c r="DW1362" s="185">
        <v>1150000</v>
      </c>
      <c r="DX1362" s="185" t="s">
        <v>1896</v>
      </c>
    </row>
    <row r="1363" spans="1:128" x14ac:dyDescent="0.25">
      <c r="A1363" s="185">
        <v>30</v>
      </c>
      <c r="B1363" s="185">
        <v>1434000</v>
      </c>
      <c r="D1363" s="230">
        <v>6.9599999999999995E-2</v>
      </c>
      <c r="E1363" s="185">
        <v>99806</v>
      </c>
      <c r="F1363" s="185">
        <v>98342014</v>
      </c>
      <c r="I1363" s="185">
        <v>1367323</v>
      </c>
      <c r="J1363" s="185">
        <v>575218</v>
      </c>
      <c r="L1363" s="185">
        <v>1540351</v>
      </c>
      <c r="M1363" s="185" t="s">
        <v>2452</v>
      </c>
      <c r="N1363" s="185" t="s">
        <v>1878</v>
      </c>
      <c r="R1363" s="185" t="s">
        <v>1264</v>
      </c>
      <c r="S1363" s="185" t="s">
        <v>147</v>
      </c>
      <c r="T1363" s="185" t="s">
        <v>3414</v>
      </c>
      <c r="U1363" s="185" t="s">
        <v>682</v>
      </c>
      <c r="V1363" s="185" t="s">
        <v>1272</v>
      </c>
      <c r="W1363" s="185" t="s">
        <v>1190</v>
      </c>
      <c r="X1363" s="185" t="s">
        <v>2013</v>
      </c>
      <c r="Y1363" s="185" t="s">
        <v>1881</v>
      </c>
      <c r="Z1363" s="185" t="s">
        <v>2453</v>
      </c>
      <c r="AA1363" s="185" t="s">
        <v>1883</v>
      </c>
      <c r="AB1363" s="185" t="s">
        <v>1912</v>
      </c>
      <c r="AC1363" s="185" t="s">
        <v>6508</v>
      </c>
      <c r="AD1363" s="185" t="s">
        <v>3416</v>
      </c>
      <c r="AE1363" s="185" t="s">
        <v>1887</v>
      </c>
      <c r="AF1363" s="185" t="s">
        <v>1888</v>
      </c>
      <c r="AG1363" s="185" t="s">
        <v>1889</v>
      </c>
      <c r="AH1363" s="185" t="s">
        <v>1883</v>
      </c>
      <c r="AI1363" s="185" t="s">
        <v>1890</v>
      </c>
      <c r="AK1363" s="185" t="s">
        <v>6509</v>
      </c>
      <c r="AL1363" s="185" t="s">
        <v>2462</v>
      </c>
      <c r="AM1363" s="185" t="s">
        <v>6510</v>
      </c>
      <c r="AN1363" s="185" t="s">
        <v>2242</v>
      </c>
      <c r="AO1363" s="185" t="s">
        <v>2299</v>
      </c>
      <c r="AP1363" s="185" t="s">
        <v>1896</v>
      </c>
      <c r="AQ1363" s="185" t="s">
        <v>1272</v>
      </c>
      <c r="AR1363" s="185" t="s">
        <v>2093</v>
      </c>
      <c r="AS1363" s="185">
        <v>1150436</v>
      </c>
      <c r="AT1363" s="185" t="s">
        <v>2093</v>
      </c>
      <c r="AV1363" s="185" t="s">
        <v>1920</v>
      </c>
      <c r="AW1363" s="185">
        <v>1150436</v>
      </c>
      <c r="AX1363" s="185">
        <v>0</v>
      </c>
      <c r="AY1363" s="185" t="s">
        <v>1899</v>
      </c>
      <c r="AZ1363" s="186">
        <v>0</v>
      </c>
      <c r="BA1363" s="231">
        <v>0</v>
      </c>
      <c r="BB1363" s="185">
        <v>0</v>
      </c>
      <c r="BD1363" s="187">
        <v>25979</v>
      </c>
      <c r="BE1363" s="187">
        <v>41620</v>
      </c>
      <c r="BF1363" s="187">
        <v>41620</v>
      </c>
      <c r="BH1363" s="187">
        <v>42350</v>
      </c>
      <c r="BI1363" s="187">
        <v>42715</v>
      </c>
      <c r="BM1363" s="185" t="s">
        <v>1900</v>
      </c>
      <c r="BN1363" s="185" t="s">
        <v>1275</v>
      </c>
      <c r="BV1363" s="185" t="s">
        <v>1901</v>
      </c>
      <c r="BW1363" s="185" t="s">
        <v>1896</v>
      </c>
      <c r="BX1363" s="185" t="s">
        <v>2025</v>
      </c>
      <c r="BY1363" s="187">
        <v>43446</v>
      </c>
      <c r="BZ1363" s="187">
        <v>44177</v>
      </c>
      <c r="CA1363" s="185">
        <v>0</v>
      </c>
      <c r="CB1363" s="185">
        <v>1150436</v>
      </c>
      <c r="CC1363" s="185">
        <v>0</v>
      </c>
      <c r="CD1363" s="185">
        <v>102854</v>
      </c>
      <c r="CE1363" s="185">
        <v>0</v>
      </c>
      <c r="CF1363" s="185">
        <v>0</v>
      </c>
      <c r="CG1363" s="185">
        <v>0</v>
      </c>
      <c r="CH1363" s="185">
        <v>0</v>
      </c>
      <c r="CI1363" s="185">
        <v>0</v>
      </c>
      <c r="CK1363" s="185">
        <v>0</v>
      </c>
      <c r="CL1363" s="185">
        <v>0</v>
      </c>
      <c r="CM1363" s="185">
        <v>0</v>
      </c>
      <c r="CN1363" s="185">
        <v>238237</v>
      </c>
      <c r="CO1363" s="185">
        <v>0</v>
      </c>
      <c r="CP1363" s="185">
        <v>66098</v>
      </c>
      <c r="CQ1363" s="185">
        <v>0</v>
      </c>
      <c r="CR1363" s="185">
        <v>45059</v>
      </c>
      <c r="CS1363" s="185">
        <v>0</v>
      </c>
      <c r="CT1363" s="185">
        <v>0</v>
      </c>
      <c r="CU1363" s="185">
        <v>0</v>
      </c>
      <c r="CV1363" s="185">
        <v>0</v>
      </c>
      <c r="CW1363" s="185">
        <v>1602684</v>
      </c>
      <c r="CX1363" s="185">
        <v>262528</v>
      </c>
      <c r="CY1363" s="185">
        <v>1340156</v>
      </c>
      <c r="CZ1363" s="185" t="s">
        <v>8035</v>
      </c>
      <c r="DA1363" s="185">
        <v>133557</v>
      </c>
      <c r="DB1363" s="185">
        <v>121900</v>
      </c>
      <c r="DC1363" s="185">
        <v>172100</v>
      </c>
      <c r="DD1363" s="185">
        <v>1500000</v>
      </c>
      <c r="DE1363" s="185">
        <v>60000</v>
      </c>
      <c r="DF1363" s="185">
        <v>30000</v>
      </c>
      <c r="DG1363" s="185">
        <v>45000</v>
      </c>
      <c r="DH1363" s="185">
        <v>80134</v>
      </c>
      <c r="DI1363" s="185">
        <v>30</v>
      </c>
      <c r="DJ1363" s="185">
        <v>0</v>
      </c>
      <c r="DK1363" s="185">
        <v>0</v>
      </c>
      <c r="DL1363" s="185">
        <v>0</v>
      </c>
      <c r="DM1363" s="187">
        <v>44141</v>
      </c>
      <c r="DN1363" s="187">
        <v>44162</v>
      </c>
      <c r="DO1363" s="185">
        <v>0</v>
      </c>
      <c r="DP1363" s="185">
        <v>57400</v>
      </c>
      <c r="DQ1363" s="185">
        <v>0</v>
      </c>
      <c r="DR1363" s="185" t="s">
        <v>2026</v>
      </c>
      <c r="DS1363" s="185" t="s">
        <v>1903</v>
      </c>
      <c r="DT1363" s="185">
        <v>57400</v>
      </c>
      <c r="DV1363" s="185" t="s">
        <v>2459</v>
      </c>
      <c r="DW1363" s="185">
        <v>1434000</v>
      </c>
      <c r="DX1363" s="185" t="s">
        <v>1896</v>
      </c>
    </row>
    <row r="1364" spans="1:128" x14ac:dyDescent="0.25">
      <c r="A1364" s="185">
        <v>30</v>
      </c>
      <c r="B1364" s="185">
        <v>3212000</v>
      </c>
      <c r="D1364" s="230">
        <v>2.436E-2</v>
      </c>
      <c r="E1364" s="185">
        <v>78244</v>
      </c>
      <c r="F1364" s="185">
        <v>98345815</v>
      </c>
      <c r="I1364" s="185">
        <v>3305347</v>
      </c>
      <c r="J1364" s="185">
        <v>1124086</v>
      </c>
      <c r="L1364" s="185">
        <v>3580793</v>
      </c>
      <c r="M1364" s="185" t="s">
        <v>2452</v>
      </c>
      <c r="N1364" s="185" t="s">
        <v>1313</v>
      </c>
      <c r="R1364" s="185" t="s">
        <v>1879</v>
      </c>
      <c r="S1364" s="185" t="s">
        <v>147</v>
      </c>
      <c r="T1364" s="185" t="s">
        <v>662</v>
      </c>
      <c r="U1364" s="185" t="s">
        <v>682</v>
      </c>
      <c r="V1364" s="185" t="s">
        <v>2012</v>
      </c>
      <c r="W1364" s="185" t="s">
        <v>790</v>
      </c>
      <c r="X1364" s="185" t="s">
        <v>1880</v>
      </c>
      <c r="Y1364" s="185" t="s">
        <v>1881</v>
      </c>
      <c r="Z1364" s="185" t="s">
        <v>2453</v>
      </c>
      <c r="AA1364" s="185" t="s">
        <v>1883</v>
      </c>
      <c r="AB1364" s="185" t="s">
        <v>1912</v>
      </c>
      <c r="AC1364" s="185" t="s">
        <v>6511</v>
      </c>
      <c r="AD1364" s="185" t="s">
        <v>2455</v>
      </c>
      <c r="AE1364" s="185" t="s">
        <v>1887</v>
      </c>
      <c r="AF1364" s="185" t="s">
        <v>1888</v>
      </c>
      <c r="AG1364" s="185" t="s">
        <v>1889</v>
      </c>
      <c r="AH1364" s="185" t="s">
        <v>1883</v>
      </c>
      <c r="AI1364" s="185" t="s">
        <v>1890</v>
      </c>
      <c r="AK1364" s="185" t="s">
        <v>2160</v>
      </c>
      <c r="AL1364" s="185" t="s">
        <v>2290</v>
      </c>
      <c r="AM1364" s="185" t="s">
        <v>6512</v>
      </c>
      <c r="AN1364" s="185" t="s">
        <v>6513</v>
      </c>
      <c r="AO1364" s="185" t="s">
        <v>6514</v>
      </c>
      <c r="AP1364" s="185" t="s">
        <v>1896</v>
      </c>
      <c r="AQ1364" s="185" t="s">
        <v>2012</v>
      </c>
      <c r="AR1364" s="185" t="s">
        <v>2217</v>
      </c>
      <c r="AS1364" s="185">
        <v>3211673</v>
      </c>
      <c r="AT1364" s="185" t="s">
        <v>2217</v>
      </c>
      <c r="AV1364" s="185" t="s">
        <v>1920</v>
      </c>
      <c r="AW1364" s="185">
        <v>3211673</v>
      </c>
      <c r="AX1364" s="185">
        <v>0</v>
      </c>
      <c r="AY1364" s="185" t="s">
        <v>2022</v>
      </c>
      <c r="AZ1364" s="186">
        <v>0</v>
      </c>
      <c r="BA1364" s="231">
        <v>0</v>
      </c>
      <c r="BB1364" s="185">
        <v>0</v>
      </c>
      <c r="BC1364" s="185" t="s">
        <v>1332</v>
      </c>
      <c r="BD1364" s="187">
        <v>27018</v>
      </c>
      <c r="BE1364" s="187">
        <v>40221</v>
      </c>
      <c r="BF1364" s="187">
        <v>42898</v>
      </c>
      <c r="BH1364" s="187">
        <v>43143</v>
      </c>
      <c r="BI1364" s="187">
        <v>43507</v>
      </c>
      <c r="BO1364" s="185" t="s">
        <v>2023</v>
      </c>
      <c r="BR1364" s="185" t="s">
        <v>2024</v>
      </c>
      <c r="BV1364" s="185" t="s">
        <v>1901</v>
      </c>
      <c r="BW1364" s="185" t="s">
        <v>1960</v>
      </c>
      <c r="BX1364" s="185" t="s">
        <v>1902</v>
      </c>
      <c r="BY1364" s="187">
        <v>43873</v>
      </c>
      <c r="BZ1364" s="187">
        <v>44239</v>
      </c>
      <c r="CA1364" s="185">
        <v>0</v>
      </c>
      <c r="CB1364" s="185">
        <v>3211673</v>
      </c>
      <c r="CC1364" s="185">
        <v>0</v>
      </c>
      <c r="CD1364" s="185">
        <v>0</v>
      </c>
      <c r="CE1364" s="185">
        <v>0</v>
      </c>
      <c r="CF1364" s="185">
        <v>0</v>
      </c>
      <c r="CG1364" s="185">
        <v>0</v>
      </c>
      <c r="CH1364" s="185">
        <v>0</v>
      </c>
      <c r="CI1364" s="185">
        <v>0</v>
      </c>
      <c r="CK1364" s="185">
        <v>0</v>
      </c>
      <c r="CL1364" s="185">
        <v>0</v>
      </c>
      <c r="CM1364" s="185">
        <v>0</v>
      </c>
      <c r="CN1364" s="185">
        <v>0</v>
      </c>
      <c r="CO1364" s="185">
        <v>0</v>
      </c>
      <c r="CP1364" s="185">
        <v>0</v>
      </c>
      <c r="CQ1364" s="185">
        <v>0</v>
      </c>
      <c r="CR1364" s="185">
        <v>0</v>
      </c>
      <c r="CS1364" s="185">
        <v>0</v>
      </c>
      <c r="CT1364" s="185">
        <v>0</v>
      </c>
      <c r="CU1364" s="185">
        <v>0</v>
      </c>
      <c r="CV1364" s="185">
        <v>0</v>
      </c>
      <c r="CW1364" s="185">
        <v>3211673</v>
      </c>
      <c r="CX1364" s="185">
        <v>1040636</v>
      </c>
      <c r="CY1364" s="185">
        <v>2171037</v>
      </c>
      <c r="CZ1364" s="185" t="s">
        <v>8035</v>
      </c>
      <c r="DA1364" s="185">
        <v>267639</v>
      </c>
      <c r="DB1364" s="185">
        <v>273000</v>
      </c>
      <c r="DC1364" s="185">
        <v>385400</v>
      </c>
      <c r="DD1364" s="185">
        <v>3212000</v>
      </c>
      <c r="DE1364" s="185">
        <v>128500</v>
      </c>
      <c r="DF1364" s="185">
        <v>64200</v>
      </c>
      <c r="DG1364" s="185">
        <v>96400</v>
      </c>
      <c r="DH1364" s="185">
        <v>0</v>
      </c>
      <c r="DI1364" s="185">
        <v>30</v>
      </c>
      <c r="DJ1364" s="185">
        <v>0</v>
      </c>
      <c r="DK1364" s="185">
        <v>0</v>
      </c>
      <c r="DL1364" s="185">
        <v>0</v>
      </c>
      <c r="DM1364" s="187">
        <v>43831</v>
      </c>
      <c r="DN1364" s="187">
        <v>43832</v>
      </c>
      <c r="DO1364" s="185">
        <v>0</v>
      </c>
      <c r="DP1364" s="185">
        <v>128500</v>
      </c>
      <c r="DQ1364" s="185">
        <v>0</v>
      </c>
      <c r="DR1364" s="185" t="s">
        <v>1888</v>
      </c>
      <c r="DS1364" s="185" t="s">
        <v>1903</v>
      </c>
      <c r="DT1364" s="185">
        <v>128500</v>
      </c>
      <c r="DV1364" s="185" t="s">
        <v>2459</v>
      </c>
      <c r="DW1364" s="185">
        <v>3212000</v>
      </c>
      <c r="DX1364" s="185" t="s">
        <v>1896</v>
      </c>
    </row>
    <row r="1365" spans="1:128" x14ac:dyDescent="0.25">
      <c r="A1365" s="185">
        <v>30</v>
      </c>
      <c r="B1365" s="185">
        <v>1529000</v>
      </c>
      <c r="D1365" s="230">
        <v>6.9599999999999995E-2</v>
      </c>
      <c r="E1365" s="185">
        <v>106418</v>
      </c>
      <c r="F1365" s="185">
        <v>98348811</v>
      </c>
      <c r="I1365" s="185">
        <v>1367323</v>
      </c>
      <c r="J1365" s="185">
        <v>575218</v>
      </c>
      <c r="L1365" s="185">
        <v>1604165</v>
      </c>
      <c r="M1365" s="185" t="s">
        <v>2452</v>
      </c>
      <c r="N1365" s="185" t="s">
        <v>1878</v>
      </c>
      <c r="R1365" s="185" t="s">
        <v>1879</v>
      </c>
      <c r="S1365" s="185" t="s">
        <v>147</v>
      </c>
      <c r="T1365" s="185" t="s">
        <v>3414</v>
      </c>
      <c r="U1365" s="185" t="s">
        <v>682</v>
      </c>
      <c r="V1365" s="185" t="s">
        <v>1272</v>
      </c>
      <c r="W1365" s="185" t="s">
        <v>1510</v>
      </c>
      <c r="X1365" s="185" t="s">
        <v>1880</v>
      </c>
      <c r="Y1365" s="185" t="s">
        <v>1881</v>
      </c>
      <c r="Z1365" s="185" t="s">
        <v>2453</v>
      </c>
      <c r="AA1365" s="185" t="s">
        <v>1883</v>
      </c>
      <c r="AB1365" s="185" t="s">
        <v>1912</v>
      </c>
      <c r="AC1365" s="185" t="s">
        <v>6515</v>
      </c>
      <c r="AD1365" s="185" t="s">
        <v>3416</v>
      </c>
      <c r="AE1365" s="185" t="s">
        <v>1887</v>
      </c>
      <c r="AF1365" s="185" t="s">
        <v>1888</v>
      </c>
      <c r="AG1365" s="185" t="s">
        <v>1889</v>
      </c>
      <c r="AH1365" s="185" t="s">
        <v>1883</v>
      </c>
      <c r="AI1365" s="185" t="s">
        <v>1890</v>
      </c>
      <c r="AK1365" s="185" t="s">
        <v>2807</v>
      </c>
      <c r="AL1365" s="185" t="s">
        <v>3399</v>
      </c>
      <c r="AM1365" s="185" t="s">
        <v>6516</v>
      </c>
      <c r="AN1365" s="185" t="s">
        <v>1895</v>
      </c>
      <c r="AO1365" s="185" t="s">
        <v>6517</v>
      </c>
      <c r="AP1365" s="185" t="s">
        <v>1896</v>
      </c>
      <c r="AQ1365" s="185" t="s">
        <v>1272</v>
      </c>
      <c r="AR1365" s="185" t="s">
        <v>2093</v>
      </c>
      <c r="AS1365" s="185">
        <v>1150436</v>
      </c>
      <c r="AT1365" s="185" t="s">
        <v>2093</v>
      </c>
      <c r="AV1365" s="185" t="s">
        <v>1920</v>
      </c>
      <c r="AW1365" s="185">
        <v>1150436</v>
      </c>
      <c r="AX1365" s="185">
        <v>0</v>
      </c>
      <c r="AY1365" s="185" t="s">
        <v>1899</v>
      </c>
      <c r="AZ1365" s="186">
        <v>0</v>
      </c>
      <c r="BA1365" s="231">
        <v>0</v>
      </c>
      <c r="BB1365" s="185">
        <v>0</v>
      </c>
      <c r="BD1365" s="187">
        <v>29858</v>
      </c>
      <c r="BE1365" s="187">
        <v>42921</v>
      </c>
      <c r="BF1365" s="187">
        <v>42921</v>
      </c>
      <c r="BH1365" s="187">
        <v>43286</v>
      </c>
      <c r="BI1365" s="187">
        <v>43650</v>
      </c>
      <c r="BM1365" s="185" t="s">
        <v>1900</v>
      </c>
      <c r="BN1365" s="185" t="s">
        <v>1275</v>
      </c>
      <c r="BV1365" s="185" t="s">
        <v>1901</v>
      </c>
      <c r="BW1365" s="185" t="s">
        <v>1926</v>
      </c>
      <c r="BX1365" s="185" t="s">
        <v>1902</v>
      </c>
      <c r="BY1365" s="187">
        <v>42921</v>
      </c>
      <c r="BZ1365" s="187">
        <v>44017</v>
      </c>
      <c r="CA1365" s="185">
        <v>0</v>
      </c>
      <c r="CB1365" s="185">
        <v>1150436</v>
      </c>
      <c r="CC1365" s="185">
        <v>0</v>
      </c>
      <c r="CD1365" s="185">
        <v>102854</v>
      </c>
      <c r="CE1365" s="185">
        <v>0</v>
      </c>
      <c r="CF1365" s="185">
        <v>0</v>
      </c>
      <c r="CG1365" s="185">
        <v>0</v>
      </c>
      <c r="CH1365" s="185">
        <v>0</v>
      </c>
      <c r="CI1365" s="185">
        <v>0</v>
      </c>
      <c r="CK1365" s="185">
        <v>0</v>
      </c>
      <c r="CL1365" s="185">
        <v>0</v>
      </c>
      <c r="CM1365" s="185">
        <v>0</v>
      </c>
      <c r="CN1365" s="185">
        <v>288568</v>
      </c>
      <c r="CO1365" s="185">
        <v>0</v>
      </c>
      <c r="CP1365" s="185">
        <v>66098</v>
      </c>
      <c r="CQ1365" s="185">
        <v>0</v>
      </c>
      <c r="CR1365" s="185">
        <v>90118</v>
      </c>
      <c r="CS1365" s="185">
        <v>0</v>
      </c>
      <c r="CT1365" s="185">
        <v>0</v>
      </c>
      <c r="CU1365" s="185">
        <v>0</v>
      </c>
      <c r="CV1365" s="185">
        <v>0</v>
      </c>
      <c r="CW1365" s="185">
        <v>1698074</v>
      </c>
      <c r="CX1365" s="185">
        <v>981150</v>
      </c>
      <c r="CY1365" s="185">
        <v>716924</v>
      </c>
      <c r="CZ1365" s="185" t="s">
        <v>8035</v>
      </c>
      <c r="DA1365" s="185">
        <v>141506</v>
      </c>
      <c r="DB1365" s="185">
        <v>130000</v>
      </c>
      <c r="DC1365" s="185">
        <v>183500</v>
      </c>
      <c r="DD1365" s="185">
        <v>1595000</v>
      </c>
      <c r="DE1365" s="185">
        <v>63800</v>
      </c>
      <c r="DF1365" s="185">
        <v>31900</v>
      </c>
      <c r="DG1365" s="185">
        <v>47800</v>
      </c>
      <c r="DH1365" s="185">
        <v>84904</v>
      </c>
      <c r="DI1365" s="185">
        <v>30</v>
      </c>
      <c r="DJ1365" s="185">
        <v>0</v>
      </c>
      <c r="DK1365" s="185">
        <v>0</v>
      </c>
      <c r="DL1365" s="185">
        <v>0</v>
      </c>
      <c r="DM1365" s="187">
        <v>44197</v>
      </c>
      <c r="DN1365" s="187">
        <v>44218</v>
      </c>
      <c r="DO1365" s="185">
        <v>0</v>
      </c>
      <c r="DP1365" s="185">
        <v>61200</v>
      </c>
      <c r="DQ1365" s="185">
        <v>0</v>
      </c>
      <c r="DR1365" s="185" t="s">
        <v>1888</v>
      </c>
      <c r="DS1365" s="185" t="s">
        <v>1903</v>
      </c>
      <c r="DT1365" s="185">
        <v>61200</v>
      </c>
      <c r="DV1365" s="185" t="s">
        <v>2459</v>
      </c>
      <c r="DW1365" s="185">
        <v>1529000</v>
      </c>
      <c r="DX1365" s="185" t="s">
        <v>1896</v>
      </c>
    </row>
    <row r="1366" spans="1:128" x14ac:dyDescent="0.25">
      <c r="A1366" s="185">
        <v>30</v>
      </c>
      <c r="B1366" s="185">
        <v>3212000</v>
      </c>
      <c r="D1366" s="230">
        <v>1.044E-2</v>
      </c>
      <c r="E1366" s="185">
        <v>33533</v>
      </c>
      <c r="F1366" s="185">
        <v>98371606</v>
      </c>
      <c r="I1366" s="185">
        <v>3305347</v>
      </c>
      <c r="J1366" s="185">
        <v>1124086</v>
      </c>
      <c r="L1366" s="185">
        <v>3729596</v>
      </c>
      <c r="M1366" s="185" t="s">
        <v>2580</v>
      </c>
      <c r="N1366" s="185" t="s">
        <v>295</v>
      </c>
      <c r="R1366" s="185" t="s">
        <v>1879</v>
      </c>
      <c r="S1366" s="185" t="s">
        <v>777</v>
      </c>
      <c r="T1366" s="185" t="s">
        <v>291</v>
      </c>
      <c r="U1366" s="185" t="s">
        <v>682</v>
      </c>
      <c r="V1366" s="185" t="s">
        <v>2012</v>
      </c>
      <c r="W1366" s="185" t="s">
        <v>1703</v>
      </c>
      <c r="X1366" s="185" t="s">
        <v>1907</v>
      </c>
      <c r="Y1366" s="185" t="s">
        <v>1881</v>
      </c>
      <c r="Z1366" s="185" t="s">
        <v>2581</v>
      </c>
      <c r="AA1366" s="185" t="s">
        <v>1883</v>
      </c>
      <c r="AB1366" s="185" t="s">
        <v>2001</v>
      </c>
      <c r="AC1366" s="185" t="s">
        <v>6518</v>
      </c>
      <c r="AD1366" s="185" t="s">
        <v>3941</v>
      </c>
      <c r="AE1366" s="185" t="s">
        <v>1887</v>
      </c>
      <c r="AF1366" s="185" t="s">
        <v>1888</v>
      </c>
      <c r="AG1366" s="185" t="s">
        <v>1889</v>
      </c>
      <c r="AH1366" s="185" t="s">
        <v>1883</v>
      </c>
      <c r="AI1366" s="185" t="s">
        <v>1890</v>
      </c>
      <c r="AK1366" s="185" t="s">
        <v>4361</v>
      </c>
      <c r="AL1366" s="185" t="s">
        <v>6519</v>
      </c>
      <c r="AM1366" s="185" t="s">
        <v>6520</v>
      </c>
      <c r="AN1366" s="185" t="s">
        <v>6521</v>
      </c>
      <c r="AO1366" s="185" t="s">
        <v>6522</v>
      </c>
      <c r="AP1366" s="185" t="s">
        <v>1896</v>
      </c>
      <c r="AQ1366" s="185" t="s">
        <v>2012</v>
      </c>
      <c r="AR1366" s="185" t="s">
        <v>2217</v>
      </c>
      <c r="AS1366" s="185">
        <v>3211673</v>
      </c>
      <c r="AT1366" s="185" t="s">
        <v>2217</v>
      </c>
      <c r="AV1366" s="185" t="s">
        <v>1920</v>
      </c>
      <c r="AW1366" s="185">
        <v>3211673</v>
      </c>
      <c r="AX1366" s="185">
        <v>0</v>
      </c>
      <c r="AY1366" s="185" t="s">
        <v>2218</v>
      </c>
      <c r="AZ1366" s="186">
        <v>0</v>
      </c>
      <c r="BA1366" s="231">
        <v>0</v>
      </c>
      <c r="BB1366" s="185">
        <v>0</v>
      </c>
      <c r="BD1366" s="187">
        <v>30929</v>
      </c>
      <c r="BE1366" s="187">
        <v>43320</v>
      </c>
      <c r="BF1366" s="187">
        <v>43320</v>
      </c>
      <c r="BH1366" s="187">
        <v>43772</v>
      </c>
      <c r="BI1366" s="187">
        <v>44137</v>
      </c>
      <c r="BO1366" s="185" t="s">
        <v>295</v>
      </c>
      <c r="BR1366" s="185" t="s">
        <v>2060</v>
      </c>
      <c r="BV1366" s="185" t="s">
        <v>1901</v>
      </c>
      <c r="BW1366" s="185" t="s">
        <v>1926</v>
      </c>
      <c r="BX1366" s="185" t="s">
        <v>1902</v>
      </c>
      <c r="BY1366" s="187">
        <v>43407</v>
      </c>
      <c r="BZ1366" s="187">
        <v>44138</v>
      </c>
      <c r="CA1366" s="185">
        <v>0</v>
      </c>
      <c r="CB1366" s="185">
        <v>3211673</v>
      </c>
      <c r="CC1366" s="185">
        <v>0</v>
      </c>
      <c r="CD1366" s="185">
        <v>0</v>
      </c>
      <c r="CE1366" s="185">
        <v>0</v>
      </c>
      <c r="CF1366" s="185">
        <v>0</v>
      </c>
      <c r="CG1366" s="185">
        <v>0</v>
      </c>
      <c r="CH1366" s="185">
        <v>0</v>
      </c>
      <c r="CI1366" s="185">
        <v>0</v>
      </c>
      <c r="CK1366" s="185">
        <v>0</v>
      </c>
      <c r="CL1366" s="185">
        <v>0</v>
      </c>
      <c r="CM1366" s="185">
        <v>0</v>
      </c>
      <c r="CN1366" s="185">
        <v>0</v>
      </c>
      <c r="CO1366" s="185">
        <v>0</v>
      </c>
      <c r="CP1366" s="185">
        <v>0</v>
      </c>
      <c r="CQ1366" s="185">
        <v>0</v>
      </c>
      <c r="CR1366" s="185">
        <v>0</v>
      </c>
      <c r="CS1366" s="185">
        <v>0</v>
      </c>
      <c r="CT1366" s="185">
        <v>0</v>
      </c>
      <c r="CU1366" s="185">
        <v>0</v>
      </c>
      <c r="CV1366" s="185">
        <v>0</v>
      </c>
      <c r="CW1366" s="185">
        <v>3211673</v>
      </c>
      <c r="CX1366" s="185">
        <v>417584</v>
      </c>
      <c r="CY1366" s="185">
        <v>2794089</v>
      </c>
      <c r="CZ1366" s="185" t="s">
        <v>8035</v>
      </c>
      <c r="DA1366" s="185">
        <v>267639</v>
      </c>
      <c r="DB1366" s="185">
        <v>273000</v>
      </c>
      <c r="DC1366" s="185">
        <v>385400</v>
      </c>
      <c r="DD1366" s="185">
        <v>3212000</v>
      </c>
      <c r="DE1366" s="185">
        <v>128500</v>
      </c>
      <c r="DF1366" s="185">
        <v>64200</v>
      </c>
      <c r="DG1366" s="185">
        <v>96400</v>
      </c>
      <c r="DH1366" s="185">
        <v>0</v>
      </c>
      <c r="DI1366" s="185">
        <v>30</v>
      </c>
      <c r="DJ1366" s="185">
        <v>0</v>
      </c>
      <c r="DK1366" s="185">
        <v>0</v>
      </c>
      <c r="DL1366" s="185">
        <v>0</v>
      </c>
      <c r="DM1366" s="187">
        <v>44291</v>
      </c>
      <c r="DN1366" s="187">
        <v>44309</v>
      </c>
      <c r="DO1366" s="185">
        <v>0</v>
      </c>
      <c r="DP1366" s="185">
        <v>128500</v>
      </c>
      <c r="DQ1366" s="185">
        <v>0</v>
      </c>
      <c r="DR1366" s="185" t="s">
        <v>1927</v>
      </c>
      <c r="DS1366" s="185" t="s">
        <v>1903</v>
      </c>
      <c r="DT1366" s="185">
        <v>128500</v>
      </c>
      <c r="DV1366" s="185" t="s">
        <v>2095</v>
      </c>
      <c r="DW1366" s="185">
        <v>3212000</v>
      </c>
      <c r="DX1366" s="185" t="s">
        <v>1896</v>
      </c>
    </row>
    <row r="1367" spans="1:128" x14ac:dyDescent="0.25">
      <c r="A1367" s="185">
        <v>30</v>
      </c>
      <c r="B1367" s="185">
        <v>1665000</v>
      </c>
      <c r="D1367" s="230">
        <v>2.436E-2</v>
      </c>
      <c r="E1367" s="185">
        <v>40559</v>
      </c>
      <c r="F1367" s="185">
        <v>98379641</v>
      </c>
      <c r="I1367" s="185">
        <v>1903246</v>
      </c>
      <c r="J1367" s="185">
        <v>832461</v>
      </c>
      <c r="L1367" s="185">
        <v>2147467</v>
      </c>
      <c r="M1367" s="185" t="s">
        <v>2452</v>
      </c>
      <c r="N1367" s="185" t="s">
        <v>1313</v>
      </c>
      <c r="R1367" s="185" t="s">
        <v>1879</v>
      </c>
      <c r="S1367" s="185" t="s">
        <v>147</v>
      </c>
      <c r="T1367" s="185" t="s">
        <v>662</v>
      </c>
      <c r="U1367" s="185" t="s">
        <v>682</v>
      </c>
      <c r="V1367" s="185" t="s">
        <v>1272</v>
      </c>
      <c r="W1367" s="185" t="s">
        <v>899</v>
      </c>
      <c r="X1367" s="185" t="s">
        <v>2013</v>
      </c>
      <c r="Y1367" s="185" t="s">
        <v>1881</v>
      </c>
      <c r="Z1367" s="185" t="s">
        <v>2453</v>
      </c>
      <c r="AA1367" s="185" t="s">
        <v>1883</v>
      </c>
      <c r="AB1367" s="185" t="s">
        <v>1912</v>
      </c>
      <c r="AC1367" s="185" t="s">
        <v>6523</v>
      </c>
      <c r="AD1367" s="185" t="s">
        <v>2455</v>
      </c>
      <c r="AE1367" s="185" t="s">
        <v>1887</v>
      </c>
      <c r="AF1367" s="185" t="s">
        <v>1888</v>
      </c>
      <c r="AG1367" s="185" t="s">
        <v>1889</v>
      </c>
      <c r="AH1367" s="185" t="s">
        <v>1883</v>
      </c>
      <c r="AI1367" s="185" t="s">
        <v>1890</v>
      </c>
      <c r="AK1367" s="185" t="s">
        <v>3452</v>
      </c>
      <c r="AL1367" s="185" t="s">
        <v>4566</v>
      </c>
      <c r="AM1367" s="185" t="s">
        <v>6524</v>
      </c>
      <c r="AN1367" s="185" t="s">
        <v>2714</v>
      </c>
      <c r="AO1367" s="185" t="s">
        <v>2671</v>
      </c>
      <c r="AP1367" s="185" t="s">
        <v>1896</v>
      </c>
      <c r="AQ1367" s="185" t="s">
        <v>1272</v>
      </c>
      <c r="AR1367" s="185" t="s">
        <v>1935</v>
      </c>
      <c r="AS1367" s="185">
        <v>1664922</v>
      </c>
      <c r="AT1367" s="185" t="s">
        <v>1935</v>
      </c>
      <c r="AV1367" s="185" t="s">
        <v>1920</v>
      </c>
      <c r="AW1367" s="185">
        <v>1664922</v>
      </c>
      <c r="AX1367" s="185">
        <v>0</v>
      </c>
      <c r="AY1367" s="185" t="s">
        <v>2022</v>
      </c>
      <c r="AZ1367" s="186">
        <v>0</v>
      </c>
      <c r="BA1367" s="231">
        <v>0</v>
      </c>
      <c r="BB1367" s="185">
        <v>0</v>
      </c>
      <c r="BD1367" s="187">
        <v>26129</v>
      </c>
      <c r="BE1367" s="187">
        <v>41155</v>
      </c>
      <c r="BF1367" s="187">
        <v>41155</v>
      </c>
      <c r="BH1367" s="187">
        <v>43711</v>
      </c>
      <c r="BI1367" s="187">
        <v>44076</v>
      </c>
      <c r="BO1367" s="185" t="s">
        <v>2023</v>
      </c>
      <c r="BR1367" s="185" t="s">
        <v>2024</v>
      </c>
      <c r="BV1367" s="185" t="s">
        <v>1901</v>
      </c>
      <c r="BW1367" s="185" t="s">
        <v>1896</v>
      </c>
      <c r="BX1367" s="185" t="s">
        <v>1902</v>
      </c>
      <c r="BY1367" s="187">
        <v>42981</v>
      </c>
      <c r="BZ1367" s="187">
        <v>44077</v>
      </c>
      <c r="CA1367" s="185">
        <v>0</v>
      </c>
      <c r="CB1367" s="185">
        <v>1664922</v>
      </c>
      <c r="CC1367" s="185">
        <v>0</v>
      </c>
      <c r="CD1367" s="185">
        <v>102854</v>
      </c>
      <c r="CE1367" s="185">
        <v>0</v>
      </c>
      <c r="CF1367" s="185">
        <v>0</v>
      </c>
      <c r="CG1367" s="185">
        <v>0</v>
      </c>
      <c r="CH1367" s="185">
        <v>0</v>
      </c>
      <c r="CI1367" s="185">
        <v>0</v>
      </c>
      <c r="CK1367" s="185">
        <v>0</v>
      </c>
      <c r="CL1367" s="185">
        <v>0</v>
      </c>
      <c r="CM1367" s="185">
        <v>0</v>
      </c>
      <c r="CN1367" s="185">
        <v>0</v>
      </c>
      <c r="CO1367" s="185">
        <v>0</v>
      </c>
      <c r="CP1367" s="185">
        <v>66098</v>
      </c>
      <c r="CQ1367" s="185">
        <v>0</v>
      </c>
      <c r="CR1367" s="185">
        <v>0</v>
      </c>
      <c r="CS1367" s="185">
        <v>0</v>
      </c>
      <c r="CT1367" s="185">
        <v>0</v>
      </c>
      <c r="CU1367" s="185">
        <v>0</v>
      </c>
      <c r="CV1367" s="185">
        <v>0</v>
      </c>
      <c r="CW1367" s="185">
        <v>1833874</v>
      </c>
      <c r="CX1367" s="185">
        <v>852497</v>
      </c>
      <c r="CY1367" s="185">
        <v>981377</v>
      </c>
      <c r="CZ1367" s="185" t="s">
        <v>8035</v>
      </c>
      <c r="DA1367" s="185">
        <v>152823</v>
      </c>
      <c r="DB1367" s="185">
        <v>141500</v>
      </c>
      <c r="DC1367" s="185">
        <v>199800</v>
      </c>
      <c r="DD1367" s="185">
        <v>1731000</v>
      </c>
      <c r="DE1367" s="185">
        <v>69200</v>
      </c>
      <c r="DF1367" s="185">
        <v>34600</v>
      </c>
      <c r="DG1367" s="185">
        <v>51900</v>
      </c>
      <c r="DH1367" s="185">
        <v>0</v>
      </c>
      <c r="DI1367" s="185">
        <v>30</v>
      </c>
      <c r="DJ1367" s="185">
        <v>0</v>
      </c>
      <c r="DK1367" s="185">
        <v>0</v>
      </c>
      <c r="DL1367" s="185">
        <v>0</v>
      </c>
      <c r="DM1367" s="187">
        <v>44197</v>
      </c>
      <c r="DN1367" s="187">
        <v>44208</v>
      </c>
      <c r="DO1367" s="185">
        <v>0</v>
      </c>
      <c r="DP1367" s="185">
        <v>66600</v>
      </c>
      <c r="DQ1367" s="185">
        <v>0</v>
      </c>
      <c r="DR1367" s="185" t="s">
        <v>2026</v>
      </c>
      <c r="DS1367" s="185" t="s">
        <v>1903</v>
      </c>
      <c r="DT1367" s="185">
        <v>66600</v>
      </c>
      <c r="DV1367" s="185" t="s">
        <v>2459</v>
      </c>
      <c r="DW1367" s="185">
        <v>1665000</v>
      </c>
      <c r="DX1367" s="185" t="s">
        <v>1896</v>
      </c>
    </row>
    <row r="1368" spans="1:128" x14ac:dyDescent="0.25">
      <c r="A1368" s="185">
        <v>30</v>
      </c>
      <c r="B1368" s="185">
        <v>3951000</v>
      </c>
      <c r="D1368" s="230">
        <v>2.436E-2</v>
      </c>
      <c r="E1368" s="185">
        <v>96246</v>
      </c>
      <c r="F1368" s="185">
        <v>98385986</v>
      </c>
      <c r="I1368" s="185">
        <v>4065960</v>
      </c>
      <c r="J1368" s="185">
        <v>1382756</v>
      </c>
      <c r="L1368" s="185">
        <v>4404790</v>
      </c>
      <c r="M1368" s="185" t="s">
        <v>2452</v>
      </c>
      <c r="N1368" s="185" t="s">
        <v>1313</v>
      </c>
      <c r="R1368" s="185" t="s">
        <v>1879</v>
      </c>
      <c r="S1368" s="185" t="s">
        <v>147</v>
      </c>
      <c r="T1368" s="185" t="s">
        <v>662</v>
      </c>
      <c r="U1368" s="185" t="s">
        <v>682</v>
      </c>
      <c r="V1368" s="185" t="s">
        <v>1963</v>
      </c>
      <c r="W1368" s="185" t="s">
        <v>836</v>
      </c>
      <c r="X1368" s="185" t="s">
        <v>1880</v>
      </c>
      <c r="Y1368" s="185" t="s">
        <v>1881</v>
      </c>
      <c r="Z1368" s="185" t="s">
        <v>2453</v>
      </c>
      <c r="AA1368" s="185" t="s">
        <v>1883</v>
      </c>
      <c r="AB1368" s="185" t="s">
        <v>1912</v>
      </c>
      <c r="AC1368" s="185" t="s">
        <v>6525</v>
      </c>
      <c r="AD1368" s="185" t="s">
        <v>2455</v>
      </c>
      <c r="AE1368" s="185" t="s">
        <v>1887</v>
      </c>
      <c r="AF1368" s="185" t="s">
        <v>1888</v>
      </c>
      <c r="AG1368" s="185" t="s">
        <v>1889</v>
      </c>
      <c r="AH1368" s="185" t="s">
        <v>1883</v>
      </c>
      <c r="AI1368" s="185" t="s">
        <v>1890</v>
      </c>
      <c r="AK1368" s="185" t="s">
        <v>3006</v>
      </c>
      <c r="AL1368" s="185" t="s">
        <v>6526</v>
      </c>
      <c r="AM1368" s="185" t="s">
        <v>6527</v>
      </c>
      <c r="AN1368" s="185" t="s">
        <v>6528</v>
      </c>
      <c r="AO1368" s="185" t="s">
        <v>6529</v>
      </c>
      <c r="AP1368" s="185" t="s">
        <v>1896</v>
      </c>
      <c r="AQ1368" s="185" t="s">
        <v>1963</v>
      </c>
      <c r="AR1368" s="185" t="s">
        <v>2307</v>
      </c>
      <c r="AS1368" s="185">
        <v>3950730</v>
      </c>
      <c r="AT1368" s="185" t="s">
        <v>2307</v>
      </c>
      <c r="AV1368" s="185" t="s">
        <v>1920</v>
      </c>
      <c r="AW1368" s="185">
        <v>3950730</v>
      </c>
      <c r="AX1368" s="185">
        <v>0</v>
      </c>
      <c r="AY1368" s="185" t="s">
        <v>2022</v>
      </c>
      <c r="AZ1368" s="186">
        <v>0</v>
      </c>
      <c r="BA1368" s="231">
        <v>0</v>
      </c>
      <c r="BB1368" s="185">
        <v>0</v>
      </c>
      <c r="BD1368" s="187">
        <v>26951</v>
      </c>
      <c r="BE1368" s="187">
        <v>40983</v>
      </c>
      <c r="BF1368" s="187">
        <v>40983</v>
      </c>
      <c r="BH1368" s="187">
        <v>43539</v>
      </c>
      <c r="BI1368" s="187">
        <v>43904</v>
      </c>
      <c r="BO1368" s="185" t="s">
        <v>2023</v>
      </c>
      <c r="BR1368" s="185" t="s">
        <v>2024</v>
      </c>
      <c r="BV1368" s="185" t="s">
        <v>1901</v>
      </c>
      <c r="BW1368" s="185" t="s">
        <v>1896</v>
      </c>
      <c r="BX1368" s="185" t="s">
        <v>1902</v>
      </c>
      <c r="BY1368" s="187">
        <v>42809</v>
      </c>
      <c r="BZ1368" s="187">
        <v>44270</v>
      </c>
      <c r="CA1368" s="185">
        <v>0</v>
      </c>
      <c r="CB1368" s="185">
        <v>3950730</v>
      </c>
      <c r="CC1368" s="185">
        <v>0</v>
      </c>
      <c r="CD1368" s="185">
        <v>0</v>
      </c>
      <c r="CE1368" s="185">
        <v>0</v>
      </c>
      <c r="CF1368" s="185">
        <v>0</v>
      </c>
      <c r="CG1368" s="185">
        <v>0</v>
      </c>
      <c r="CH1368" s="185">
        <v>0</v>
      </c>
      <c r="CI1368" s="185">
        <v>0</v>
      </c>
      <c r="CK1368" s="185">
        <v>0</v>
      </c>
      <c r="CL1368" s="185">
        <v>0</v>
      </c>
      <c r="CM1368" s="185">
        <v>0</v>
      </c>
      <c r="CN1368" s="185">
        <v>0</v>
      </c>
      <c r="CO1368" s="185">
        <v>0</v>
      </c>
      <c r="CP1368" s="185">
        <v>0</v>
      </c>
      <c r="CQ1368" s="185">
        <v>0</v>
      </c>
      <c r="CR1368" s="185">
        <v>0</v>
      </c>
      <c r="CS1368" s="185">
        <v>0</v>
      </c>
      <c r="CT1368" s="185">
        <v>0</v>
      </c>
      <c r="CU1368" s="185">
        <v>0</v>
      </c>
      <c r="CV1368" s="185">
        <v>0</v>
      </c>
      <c r="CW1368" s="185">
        <v>3950730</v>
      </c>
      <c r="CX1368" s="185">
        <v>689183</v>
      </c>
      <c r="CY1368" s="185">
        <v>3261547</v>
      </c>
      <c r="CZ1368" s="185" t="s">
        <v>8035</v>
      </c>
      <c r="DA1368" s="185">
        <v>329228</v>
      </c>
      <c r="DB1368" s="185">
        <v>335800</v>
      </c>
      <c r="DC1368" s="185">
        <v>474100</v>
      </c>
      <c r="DD1368" s="185">
        <v>3951000</v>
      </c>
      <c r="DE1368" s="185">
        <v>158000</v>
      </c>
      <c r="DF1368" s="185">
        <v>79000</v>
      </c>
      <c r="DG1368" s="185">
        <v>118500</v>
      </c>
      <c r="DH1368" s="185">
        <v>0</v>
      </c>
      <c r="DI1368" s="185">
        <v>30</v>
      </c>
      <c r="DJ1368" s="185">
        <v>0</v>
      </c>
      <c r="DK1368" s="185">
        <v>0</v>
      </c>
      <c r="DL1368" s="185">
        <v>0</v>
      </c>
      <c r="DM1368" s="187">
        <v>44228</v>
      </c>
      <c r="DN1368" s="187">
        <v>44246</v>
      </c>
      <c r="DO1368" s="185">
        <v>0</v>
      </c>
      <c r="DP1368" s="185">
        <v>158000</v>
      </c>
      <c r="DQ1368" s="185">
        <v>39500</v>
      </c>
      <c r="DR1368" s="185" t="s">
        <v>1888</v>
      </c>
      <c r="DS1368" s="185" t="s">
        <v>1903</v>
      </c>
      <c r="DT1368" s="185">
        <v>158000</v>
      </c>
      <c r="DV1368" s="185" t="s">
        <v>2459</v>
      </c>
      <c r="DW1368" s="185">
        <v>3951000</v>
      </c>
      <c r="DX1368" s="185" t="s">
        <v>1896</v>
      </c>
    </row>
    <row r="1369" spans="1:128" x14ac:dyDescent="0.25">
      <c r="A1369" s="185">
        <v>30</v>
      </c>
      <c r="B1369" s="185">
        <v>1081000</v>
      </c>
      <c r="D1369" s="230">
        <v>5.2199999999999998E-3</v>
      </c>
      <c r="E1369" s="185">
        <v>5643</v>
      </c>
      <c r="F1369" s="185">
        <v>98386720</v>
      </c>
      <c r="I1369" s="185">
        <v>1295460</v>
      </c>
      <c r="J1369" s="185">
        <v>540724</v>
      </c>
      <c r="L1369" s="185">
        <v>1403232</v>
      </c>
      <c r="M1369" s="185" t="s">
        <v>2219</v>
      </c>
      <c r="N1369" s="185" t="s">
        <v>2044</v>
      </c>
      <c r="R1369" s="185" t="s">
        <v>1879</v>
      </c>
      <c r="S1369" s="185" t="s">
        <v>688</v>
      </c>
      <c r="T1369" s="185" t="s">
        <v>610</v>
      </c>
      <c r="U1369" s="185" t="s">
        <v>682</v>
      </c>
      <c r="V1369" s="185" t="s">
        <v>1949</v>
      </c>
      <c r="W1369" s="185" t="s">
        <v>1545</v>
      </c>
      <c r="X1369" s="185" t="s">
        <v>2013</v>
      </c>
      <c r="Y1369" s="185" t="s">
        <v>1881</v>
      </c>
      <c r="Z1369" s="185" t="s">
        <v>2384</v>
      </c>
      <c r="AA1369" s="185" t="s">
        <v>1883</v>
      </c>
      <c r="AB1369" s="185" t="s">
        <v>1923</v>
      </c>
      <c r="AC1369" s="185" t="s">
        <v>6530</v>
      </c>
      <c r="AD1369" s="185" t="s">
        <v>2219</v>
      </c>
      <c r="AE1369" s="185" t="s">
        <v>1887</v>
      </c>
      <c r="AF1369" s="185" t="s">
        <v>1888</v>
      </c>
      <c r="AG1369" s="185" t="s">
        <v>1889</v>
      </c>
      <c r="AH1369" s="185" t="s">
        <v>1883</v>
      </c>
      <c r="AI1369" s="185" t="s">
        <v>1890</v>
      </c>
      <c r="AK1369" s="185" t="s">
        <v>6531</v>
      </c>
      <c r="AL1369" s="185" t="s">
        <v>2800</v>
      </c>
      <c r="AM1369" s="185" t="s">
        <v>6532</v>
      </c>
      <c r="AN1369" s="185" t="s">
        <v>3299</v>
      </c>
      <c r="AO1369" s="185" t="s">
        <v>2119</v>
      </c>
      <c r="AP1369" s="185" t="s">
        <v>1896</v>
      </c>
      <c r="AQ1369" s="185" t="s">
        <v>1949</v>
      </c>
      <c r="AR1369" s="185" t="s">
        <v>2782</v>
      </c>
      <c r="AS1369" s="185">
        <v>1081448</v>
      </c>
      <c r="AT1369" s="185" t="s">
        <v>2782</v>
      </c>
      <c r="AV1369" s="185" t="s">
        <v>1920</v>
      </c>
      <c r="AW1369" s="185">
        <v>1081448</v>
      </c>
      <c r="AX1369" s="185">
        <v>0</v>
      </c>
      <c r="AY1369" s="185" t="s">
        <v>2050</v>
      </c>
      <c r="AZ1369" s="186">
        <v>0</v>
      </c>
      <c r="BA1369" s="231">
        <v>13</v>
      </c>
      <c r="BB1369" s="185">
        <v>0</v>
      </c>
      <c r="BD1369" s="187">
        <v>27064</v>
      </c>
      <c r="BE1369" s="187">
        <v>43011</v>
      </c>
      <c r="BF1369" s="187">
        <v>43011</v>
      </c>
      <c r="BH1369" s="187">
        <v>43376</v>
      </c>
      <c r="BI1369" s="187">
        <v>43740</v>
      </c>
      <c r="BM1369" s="185" t="s">
        <v>1900</v>
      </c>
      <c r="BN1369" s="185" t="s">
        <v>1275</v>
      </c>
      <c r="BV1369" s="185" t="s">
        <v>1901</v>
      </c>
      <c r="BW1369" s="185" t="s">
        <v>1896</v>
      </c>
      <c r="BX1369" s="185" t="s">
        <v>1902</v>
      </c>
      <c r="BY1369" s="187">
        <v>43011</v>
      </c>
      <c r="BZ1369" s="187">
        <v>44107</v>
      </c>
      <c r="CA1369" s="185">
        <v>0</v>
      </c>
      <c r="CB1369" s="185">
        <v>1081448</v>
      </c>
      <c r="CC1369" s="185">
        <v>0</v>
      </c>
      <c r="CD1369" s="185">
        <v>102854</v>
      </c>
      <c r="CE1369" s="185">
        <v>0</v>
      </c>
      <c r="CF1369" s="185">
        <v>0</v>
      </c>
      <c r="CG1369" s="185">
        <v>0</v>
      </c>
      <c r="CH1369" s="185">
        <v>0</v>
      </c>
      <c r="CI1369" s="185">
        <v>0</v>
      </c>
      <c r="CK1369" s="185">
        <v>0</v>
      </c>
      <c r="CL1369" s="185">
        <v>0</v>
      </c>
      <c r="CM1369" s="185">
        <v>0</v>
      </c>
      <c r="CN1369" s="185">
        <v>0</v>
      </c>
      <c r="CO1369" s="185">
        <v>0</v>
      </c>
      <c r="CP1369" s="185">
        <v>66098</v>
      </c>
      <c r="CQ1369" s="185">
        <v>140588</v>
      </c>
      <c r="CR1369" s="185">
        <v>0</v>
      </c>
      <c r="CS1369" s="185">
        <v>0</v>
      </c>
      <c r="CT1369" s="185">
        <v>0</v>
      </c>
      <c r="CU1369" s="185">
        <v>0</v>
      </c>
      <c r="CV1369" s="185">
        <v>0</v>
      </c>
      <c r="CW1369" s="185">
        <v>1390988</v>
      </c>
      <c r="CX1369" s="185">
        <v>159734</v>
      </c>
      <c r="CY1369" s="185">
        <v>1231254</v>
      </c>
      <c r="CZ1369" s="185" t="s">
        <v>8035</v>
      </c>
      <c r="DA1369" s="185">
        <v>115916</v>
      </c>
      <c r="DB1369" s="185">
        <v>91900</v>
      </c>
      <c r="DC1369" s="185">
        <v>129700</v>
      </c>
      <c r="DD1369" s="185">
        <v>1288000</v>
      </c>
      <c r="DE1369" s="185">
        <v>51500</v>
      </c>
      <c r="DF1369" s="185">
        <v>25800</v>
      </c>
      <c r="DG1369" s="185">
        <v>38600</v>
      </c>
      <c r="DH1369" s="185">
        <v>62520</v>
      </c>
      <c r="DI1369" s="185">
        <v>30</v>
      </c>
      <c r="DJ1369" s="185">
        <v>0</v>
      </c>
      <c r="DK1369" s="185">
        <v>0</v>
      </c>
      <c r="DL1369" s="185">
        <v>0</v>
      </c>
      <c r="DM1369" s="187">
        <v>43831</v>
      </c>
      <c r="DN1369" s="187">
        <v>43845</v>
      </c>
      <c r="DO1369" s="185">
        <v>0</v>
      </c>
      <c r="DP1369" s="185">
        <v>43200</v>
      </c>
      <c r="DQ1369" s="185">
        <v>0</v>
      </c>
      <c r="DR1369" s="185" t="s">
        <v>2026</v>
      </c>
      <c r="DS1369" s="185" t="s">
        <v>1903</v>
      </c>
      <c r="DT1369" s="185">
        <v>43200</v>
      </c>
      <c r="DV1369" s="185" t="s">
        <v>2123</v>
      </c>
      <c r="DW1369" s="185">
        <v>1081000</v>
      </c>
      <c r="DX1369" s="185" t="s">
        <v>1896</v>
      </c>
    </row>
    <row r="1370" spans="1:128" x14ac:dyDescent="0.25">
      <c r="A1370" s="185">
        <v>30</v>
      </c>
      <c r="B1370" s="185">
        <v>1150000</v>
      </c>
      <c r="D1370" s="230">
        <v>6.9599999999999995E-2</v>
      </c>
      <c r="E1370" s="185">
        <v>80040</v>
      </c>
      <c r="F1370" s="185">
        <v>98389945</v>
      </c>
      <c r="I1370" s="185">
        <v>1367323</v>
      </c>
      <c r="J1370" s="185">
        <v>575218</v>
      </c>
      <c r="L1370" s="185">
        <v>1481072</v>
      </c>
      <c r="M1370" s="185" t="s">
        <v>2452</v>
      </c>
      <c r="N1370" s="185" t="s">
        <v>1938</v>
      </c>
      <c r="R1370" s="185" t="s">
        <v>1264</v>
      </c>
      <c r="S1370" s="185" t="s">
        <v>147</v>
      </c>
      <c r="T1370" s="185" t="s">
        <v>662</v>
      </c>
      <c r="U1370" s="185" t="s">
        <v>682</v>
      </c>
      <c r="V1370" s="185" t="s">
        <v>1272</v>
      </c>
      <c r="W1370" s="185" t="s">
        <v>1704</v>
      </c>
      <c r="X1370" s="185" t="s">
        <v>1880</v>
      </c>
      <c r="Y1370" s="185" t="s">
        <v>1987</v>
      </c>
      <c r="Z1370" s="185" t="s">
        <v>2453</v>
      </c>
      <c r="AA1370" s="185" t="s">
        <v>1883</v>
      </c>
      <c r="AB1370" s="185" t="s">
        <v>1912</v>
      </c>
      <c r="AC1370" s="185" t="s">
        <v>6533</v>
      </c>
      <c r="AD1370" s="185" t="s">
        <v>2455</v>
      </c>
      <c r="AE1370" s="185" t="s">
        <v>1887</v>
      </c>
      <c r="AF1370" s="185" t="s">
        <v>1888</v>
      </c>
      <c r="AG1370" s="185" t="s">
        <v>1889</v>
      </c>
      <c r="AH1370" s="185" t="s">
        <v>1883</v>
      </c>
      <c r="AI1370" s="185" t="s">
        <v>1890</v>
      </c>
      <c r="AK1370" s="185" t="s">
        <v>6534</v>
      </c>
      <c r="AL1370" s="185" t="s">
        <v>3523</v>
      </c>
      <c r="AM1370" s="185" t="s">
        <v>6535</v>
      </c>
      <c r="AN1370" s="185" t="s">
        <v>2671</v>
      </c>
      <c r="AO1370" s="185" t="s">
        <v>3974</v>
      </c>
      <c r="AP1370" s="185" t="s">
        <v>1896</v>
      </c>
      <c r="AQ1370" s="185" t="s">
        <v>1272</v>
      </c>
      <c r="AR1370" s="185" t="s">
        <v>2093</v>
      </c>
      <c r="AS1370" s="185">
        <v>1150436</v>
      </c>
      <c r="AT1370" s="185" t="s">
        <v>2093</v>
      </c>
      <c r="AV1370" s="185" t="s">
        <v>1920</v>
      </c>
      <c r="AW1370" s="185">
        <v>1150436</v>
      </c>
      <c r="AX1370" s="185">
        <v>0</v>
      </c>
      <c r="AY1370" s="185" t="s">
        <v>1943</v>
      </c>
      <c r="AZ1370" s="186">
        <v>0</v>
      </c>
      <c r="BA1370" s="231">
        <v>0</v>
      </c>
      <c r="BB1370" s="185">
        <v>0</v>
      </c>
      <c r="BD1370" s="187">
        <v>27267</v>
      </c>
      <c r="BE1370" s="187">
        <v>41193</v>
      </c>
      <c r="BF1370" s="187">
        <v>41193</v>
      </c>
      <c r="BH1370" s="187">
        <v>43019</v>
      </c>
      <c r="BI1370" s="187">
        <v>43383</v>
      </c>
      <c r="BM1370" s="185" t="s">
        <v>1900</v>
      </c>
      <c r="BN1370" s="185" t="s">
        <v>1275</v>
      </c>
      <c r="BV1370" s="185" t="s">
        <v>1901</v>
      </c>
      <c r="BW1370" s="185" t="s">
        <v>1926</v>
      </c>
      <c r="BX1370" s="185" t="s">
        <v>2025</v>
      </c>
      <c r="BY1370" s="187">
        <v>43019</v>
      </c>
      <c r="BZ1370" s="187">
        <v>44115</v>
      </c>
      <c r="CA1370" s="185">
        <v>0</v>
      </c>
      <c r="CB1370" s="185">
        <v>1150436</v>
      </c>
      <c r="CC1370" s="185">
        <v>0</v>
      </c>
      <c r="CD1370" s="185">
        <v>102854</v>
      </c>
      <c r="CE1370" s="185">
        <v>0</v>
      </c>
      <c r="CF1370" s="185">
        <v>0</v>
      </c>
      <c r="CG1370" s="185">
        <v>0</v>
      </c>
      <c r="CH1370" s="185">
        <v>0</v>
      </c>
      <c r="CI1370" s="185">
        <v>0</v>
      </c>
      <c r="CK1370" s="185">
        <v>0</v>
      </c>
      <c r="CL1370" s="185">
        <v>0</v>
      </c>
      <c r="CM1370" s="185">
        <v>0</v>
      </c>
      <c r="CN1370" s="185">
        <v>0</v>
      </c>
      <c r="CO1370" s="185">
        <v>0</v>
      </c>
      <c r="CP1370" s="185">
        <v>66098</v>
      </c>
      <c r="CQ1370" s="185">
        <v>0</v>
      </c>
      <c r="CR1370" s="185">
        <v>0</v>
      </c>
      <c r="CS1370" s="185">
        <v>0</v>
      </c>
      <c r="CT1370" s="185">
        <v>0</v>
      </c>
      <c r="CU1370" s="185">
        <v>0</v>
      </c>
      <c r="CV1370" s="185">
        <v>0</v>
      </c>
      <c r="CW1370" s="185">
        <v>1319388</v>
      </c>
      <c r="CX1370" s="185">
        <v>640504</v>
      </c>
      <c r="CY1370" s="185">
        <v>678884</v>
      </c>
      <c r="CZ1370" s="185" t="s">
        <v>8035</v>
      </c>
      <c r="DA1370" s="185">
        <v>109949</v>
      </c>
      <c r="DB1370" s="185">
        <v>97700</v>
      </c>
      <c r="DC1370" s="185">
        <v>138000</v>
      </c>
      <c r="DD1370" s="185">
        <v>1217000</v>
      </c>
      <c r="DE1370" s="185">
        <v>48700</v>
      </c>
      <c r="DF1370" s="185">
        <v>24300</v>
      </c>
      <c r="DG1370" s="185">
        <v>36500</v>
      </c>
      <c r="DH1370" s="185">
        <v>0</v>
      </c>
      <c r="DI1370" s="185">
        <v>30</v>
      </c>
      <c r="DJ1370" s="185">
        <v>0</v>
      </c>
      <c r="DK1370" s="185">
        <v>0</v>
      </c>
      <c r="DL1370" s="185">
        <v>0</v>
      </c>
      <c r="DM1370" s="187">
        <v>44281</v>
      </c>
      <c r="DN1370" s="187">
        <v>44305</v>
      </c>
      <c r="DO1370" s="185">
        <v>0</v>
      </c>
      <c r="DP1370" s="185">
        <v>46000</v>
      </c>
      <c r="DQ1370" s="185">
        <v>0</v>
      </c>
      <c r="DR1370" s="185" t="s">
        <v>1888</v>
      </c>
      <c r="DS1370" s="185" t="s">
        <v>1887</v>
      </c>
      <c r="DT1370" s="185">
        <v>46000</v>
      </c>
      <c r="DV1370" s="185" t="s">
        <v>2459</v>
      </c>
      <c r="DW1370" s="185">
        <v>1150000</v>
      </c>
      <c r="DX1370" s="185" t="s">
        <v>1896</v>
      </c>
    </row>
    <row r="1371" spans="1:128" x14ac:dyDescent="0.25">
      <c r="A1371" s="185">
        <v>30</v>
      </c>
      <c r="B1371" s="185">
        <v>12970000</v>
      </c>
      <c r="D1371" s="230">
        <v>5.2199999999999998E-3</v>
      </c>
      <c r="E1371" s="185">
        <v>67703</v>
      </c>
      <c r="F1371" s="185">
        <v>98395921</v>
      </c>
      <c r="I1371" s="185">
        <v>12970347</v>
      </c>
      <c r="J1371" s="185">
        <v>0</v>
      </c>
      <c r="L1371" s="185">
        <v>1200951</v>
      </c>
      <c r="M1371" s="185" t="s">
        <v>1889</v>
      </c>
      <c r="N1371" s="185" t="s">
        <v>295</v>
      </c>
      <c r="Q1371" s="185" t="s">
        <v>2673</v>
      </c>
      <c r="R1371" s="185" t="s">
        <v>2674</v>
      </c>
      <c r="S1371" s="185" t="s">
        <v>306</v>
      </c>
      <c r="T1371" s="185" t="s">
        <v>306</v>
      </c>
      <c r="U1371" s="185" t="s">
        <v>3174</v>
      </c>
      <c r="V1371" s="185" t="s">
        <v>3240</v>
      </c>
      <c r="W1371" s="185" t="s">
        <v>7678</v>
      </c>
      <c r="X1371" s="185" t="s">
        <v>1880</v>
      </c>
      <c r="Y1371" s="185" t="s">
        <v>1881</v>
      </c>
      <c r="Z1371" s="185" t="s">
        <v>1909</v>
      </c>
      <c r="AA1371" s="185" t="s">
        <v>1883</v>
      </c>
      <c r="AB1371" s="185" t="s">
        <v>1883</v>
      </c>
      <c r="AC1371" s="185" t="s">
        <v>7679</v>
      </c>
      <c r="AD1371" s="185" t="s">
        <v>1989</v>
      </c>
      <c r="AE1371" s="185" t="s">
        <v>1888</v>
      </c>
      <c r="AF1371" s="185" t="s">
        <v>1889</v>
      </c>
      <c r="AG1371" s="185" t="s">
        <v>1887</v>
      </c>
      <c r="AH1371" s="185" t="s">
        <v>1883</v>
      </c>
      <c r="AI1371" s="185" t="s">
        <v>1890</v>
      </c>
      <c r="AK1371" s="185" t="s">
        <v>362</v>
      </c>
      <c r="AL1371" s="185" t="s">
        <v>2973</v>
      </c>
      <c r="AM1371" s="185" t="s">
        <v>3254</v>
      </c>
      <c r="AN1371" s="185" t="s">
        <v>2068</v>
      </c>
      <c r="AO1371" s="185" t="s">
        <v>2067</v>
      </c>
      <c r="AP1371" s="185" t="s">
        <v>1896</v>
      </c>
      <c r="AQ1371" s="185" t="s">
        <v>3240</v>
      </c>
      <c r="AR1371" s="185" t="s">
        <v>647</v>
      </c>
      <c r="AS1371" s="185">
        <v>8646847</v>
      </c>
      <c r="AT1371" s="185" t="s">
        <v>647</v>
      </c>
      <c r="AV1371" s="185" t="s">
        <v>1920</v>
      </c>
      <c r="AW1371" s="185">
        <v>8646847</v>
      </c>
      <c r="AX1371" s="185">
        <v>0</v>
      </c>
      <c r="AY1371" s="185" t="s">
        <v>2218</v>
      </c>
      <c r="AZ1371" s="186">
        <v>50</v>
      </c>
      <c r="BA1371" s="231">
        <v>0</v>
      </c>
      <c r="BB1371" s="185">
        <v>0</v>
      </c>
      <c r="BD1371" s="187">
        <v>27954</v>
      </c>
      <c r="BE1371" s="187">
        <v>44146</v>
      </c>
      <c r="BF1371" s="187">
        <v>44146</v>
      </c>
      <c r="BH1371" s="187">
        <v>44146</v>
      </c>
      <c r="BM1371" s="185" t="s">
        <v>1900</v>
      </c>
      <c r="BN1371" s="185" t="s">
        <v>1275</v>
      </c>
      <c r="BO1371" s="185" t="s">
        <v>295</v>
      </c>
      <c r="BR1371" s="185" t="s">
        <v>2060</v>
      </c>
      <c r="BV1371" s="185" t="s">
        <v>1901</v>
      </c>
      <c r="BW1371" s="185" t="s">
        <v>1926</v>
      </c>
      <c r="BX1371" s="185" t="s">
        <v>2681</v>
      </c>
      <c r="BY1371" s="187">
        <v>44146</v>
      </c>
      <c r="BZ1371" s="187">
        <v>44146</v>
      </c>
      <c r="CA1371" s="185">
        <v>0</v>
      </c>
      <c r="CB1371" s="185">
        <v>8646847</v>
      </c>
      <c r="CC1371" s="185">
        <v>0</v>
      </c>
      <c r="CD1371" s="185">
        <v>0</v>
      </c>
      <c r="CE1371" s="185">
        <v>4323500</v>
      </c>
      <c r="CF1371" s="185">
        <v>0</v>
      </c>
      <c r="CG1371" s="185">
        <v>0</v>
      </c>
      <c r="CH1371" s="185">
        <v>0</v>
      </c>
      <c r="CI1371" s="185">
        <v>0</v>
      </c>
      <c r="CK1371" s="185">
        <v>0</v>
      </c>
      <c r="CL1371" s="185">
        <v>0</v>
      </c>
      <c r="CM1371" s="185">
        <v>0</v>
      </c>
      <c r="CN1371" s="185">
        <v>0</v>
      </c>
      <c r="CO1371" s="185">
        <v>0</v>
      </c>
      <c r="CP1371" s="185">
        <v>0</v>
      </c>
      <c r="CQ1371" s="185">
        <v>0</v>
      </c>
      <c r="CR1371" s="185">
        <v>0</v>
      </c>
      <c r="CS1371" s="185">
        <v>0</v>
      </c>
      <c r="CT1371" s="185">
        <v>0</v>
      </c>
      <c r="CU1371" s="185">
        <v>0</v>
      </c>
      <c r="CV1371" s="185">
        <v>0</v>
      </c>
      <c r="CW1371" s="185">
        <v>12970347</v>
      </c>
      <c r="CX1371" s="185">
        <v>2524355</v>
      </c>
      <c r="CY1371" s="185">
        <v>10445992</v>
      </c>
      <c r="CZ1371" s="185" t="s">
        <v>8035</v>
      </c>
      <c r="DA1371" s="185">
        <v>1080862</v>
      </c>
      <c r="DB1371" s="185">
        <v>1102400</v>
      </c>
      <c r="DC1371" s="185">
        <v>1556400</v>
      </c>
      <c r="DD1371" s="185">
        <v>12970000</v>
      </c>
      <c r="DE1371" s="185">
        <v>518800</v>
      </c>
      <c r="DF1371" s="185">
        <v>259400</v>
      </c>
      <c r="DG1371" s="185">
        <v>389100</v>
      </c>
      <c r="DH1371" s="185">
        <v>0</v>
      </c>
      <c r="DI1371" s="185">
        <v>30</v>
      </c>
      <c r="DJ1371" s="185">
        <v>0</v>
      </c>
      <c r="DK1371" s="185">
        <v>0</v>
      </c>
      <c r="DL1371" s="185">
        <v>1357055</v>
      </c>
      <c r="DM1371" s="187">
        <v>44146</v>
      </c>
      <c r="DN1371" s="187">
        <v>44147</v>
      </c>
      <c r="DO1371" s="185">
        <v>0</v>
      </c>
      <c r="DP1371" s="185">
        <v>518800</v>
      </c>
      <c r="DQ1371" s="185">
        <v>129700</v>
      </c>
      <c r="DR1371" s="185" t="s">
        <v>1888</v>
      </c>
      <c r="DS1371" s="185" t="s">
        <v>1903</v>
      </c>
      <c r="DT1371" s="185">
        <v>518800</v>
      </c>
      <c r="DV1371" s="185" t="s">
        <v>1928</v>
      </c>
      <c r="DW1371" s="185">
        <v>12970000</v>
      </c>
      <c r="DX1371" s="185" t="s">
        <v>1896</v>
      </c>
    </row>
    <row r="1372" spans="1:128" x14ac:dyDescent="0.25">
      <c r="A1372" s="185">
        <v>30</v>
      </c>
      <c r="B1372" s="185">
        <v>12970000</v>
      </c>
      <c r="D1372" s="230">
        <v>5.2199999999999998E-3</v>
      </c>
      <c r="E1372" s="185">
        <v>67703</v>
      </c>
      <c r="F1372" s="185">
        <v>98397278</v>
      </c>
      <c r="I1372" s="185">
        <v>13348649</v>
      </c>
      <c r="J1372" s="185">
        <v>4539621</v>
      </c>
      <c r="L1372" s="185">
        <v>15063578</v>
      </c>
      <c r="M1372" s="185" t="s">
        <v>1889</v>
      </c>
      <c r="N1372" s="185" t="s">
        <v>295</v>
      </c>
      <c r="Q1372" s="185" t="s">
        <v>2673</v>
      </c>
      <c r="R1372" s="185" t="s">
        <v>2674</v>
      </c>
      <c r="S1372" s="185" t="s">
        <v>306</v>
      </c>
      <c r="T1372" s="185" t="s">
        <v>306</v>
      </c>
      <c r="U1372" s="185" t="s">
        <v>342</v>
      </c>
      <c r="V1372" s="185" t="s">
        <v>3240</v>
      </c>
      <c r="W1372" s="185" t="s">
        <v>466</v>
      </c>
      <c r="X1372" s="185" t="s">
        <v>1880</v>
      </c>
      <c r="Y1372" s="185" t="s">
        <v>1881</v>
      </c>
      <c r="Z1372" s="185" t="s">
        <v>1909</v>
      </c>
      <c r="AA1372" s="185" t="s">
        <v>1883</v>
      </c>
      <c r="AB1372" s="185" t="s">
        <v>1883</v>
      </c>
      <c r="AC1372" s="185" t="s">
        <v>6536</v>
      </c>
      <c r="AD1372" s="185" t="s">
        <v>1989</v>
      </c>
      <c r="AE1372" s="185" t="s">
        <v>1911</v>
      </c>
      <c r="AF1372" s="185" t="s">
        <v>1889</v>
      </c>
      <c r="AG1372" s="185" t="s">
        <v>1888</v>
      </c>
      <c r="AH1372" s="185" t="s">
        <v>1912</v>
      </c>
      <c r="AI1372" s="185" t="s">
        <v>1890</v>
      </c>
      <c r="AK1372" s="185" t="s">
        <v>6537</v>
      </c>
      <c r="AL1372" s="185" t="s">
        <v>6538</v>
      </c>
      <c r="AM1372" s="185" t="s">
        <v>2670</v>
      </c>
      <c r="AN1372" s="185" t="s">
        <v>2671</v>
      </c>
      <c r="AO1372" s="185" t="s">
        <v>2264</v>
      </c>
      <c r="AP1372" s="185" t="s">
        <v>1896</v>
      </c>
      <c r="AQ1372" s="185" t="s">
        <v>3240</v>
      </c>
      <c r="AR1372" s="185" t="s">
        <v>647</v>
      </c>
      <c r="AS1372" s="185">
        <v>8646847</v>
      </c>
      <c r="AT1372" s="185" t="s">
        <v>647</v>
      </c>
      <c r="AV1372" s="185" t="s">
        <v>1920</v>
      </c>
      <c r="AW1372" s="185">
        <v>8646847</v>
      </c>
      <c r="AX1372" s="185">
        <v>0</v>
      </c>
      <c r="AY1372" s="185" t="s">
        <v>2218</v>
      </c>
      <c r="AZ1372" s="186">
        <v>50</v>
      </c>
      <c r="BA1372" s="231">
        <v>0</v>
      </c>
      <c r="BB1372" s="185">
        <v>0</v>
      </c>
      <c r="BC1372" s="185" t="s">
        <v>1332</v>
      </c>
      <c r="BD1372" s="187">
        <v>27879</v>
      </c>
      <c r="BE1372" s="187">
        <v>37277</v>
      </c>
      <c r="BF1372" s="187">
        <v>42888</v>
      </c>
      <c r="BH1372" s="187">
        <v>42756</v>
      </c>
      <c r="BI1372" s="187">
        <v>43120</v>
      </c>
      <c r="BO1372" s="185" t="s">
        <v>295</v>
      </c>
      <c r="BR1372" s="185" t="s">
        <v>2060</v>
      </c>
      <c r="BV1372" s="185" t="s">
        <v>1901</v>
      </c>
      <c r="BW1372" s="185" t="s">
        <v>1926</v>
      </c>
      <c r="BX1372" s="185" t="s">
        <v>3246</v>
      </c>
      <c r="BY1372" s="187">
        <v>42756</v>
      </c>
      <c r="BZ1372" s="187">
        <v>44217</v>
      </c>
      <c r="CA1372" s="185">
        <v>0</v>
      </c>
      <c r="CB1372" s="185">
        <v>8646847</v>
      </c>
      <c r="CC1372" s="185">
        <v>0</v>
      </c>
      <c r="CD1372" s="185">
        <v>0</v>
      </c>
      <c r="CE1372" s="185">
        <v>4323500</v>
      </c>
      <c r="CF1372" s="185">
        <v>0</v>
      </c>
      <c r="CG1372" s="185">
        <v>0</v>
      </c>
      <c r="CH1372" s="185">
        <v>0</v>
      </c>
      <c r="CI1372" s="185">
        <v>0</v>
      </c>
      <c r="CK1372" s="185">
        <v>0</v>
      </c>
      <c r="CL1372" s="185">
        <v>0</v>
      </c>
      <c r="CM1372" s="185">
        <v>0</v>
      </c>
      <c r="CN1372" s="185">
        <v>0</v>
      </c>
      <c r="CO1372" s="185">
        <v>0</v>
      </c>
      <c r="CP1372" s="185">
        <v>0</v>
      </c>
      <c r="CQ1372" s="185">
        <v>0</v>
      </c>
      <c r="CR1372" s="185">
        <v>0</v>
      </c>
      <c r="CS1372" s="185">
        <v>0</v>
      </c>
      <c r="CT1372" s="185">
        <v>0</v>
      </c>
      <c r="CU1372" s="185">
        <v>0</v>
      </c>
      <c r="CV1372" s="185">
        <v>0</v>
      </c>
      <c r="CW1372" s="185">
        <v>12970347</v>
      </c>
      <c r="CX1372" s="185">
        <v>3133329</v>
      </c>
      <c r="CY1372" s="185">
        <v>9837018</v>
      </c>
      <c r="CZ1372" s="185" t="s">
        <v>8035</v>
      </c>
      <c r="DA1372" s="185">
        <v>1080862</v>
      </c>
      <c r="DB1372" s="185">
        <v>1102400</v>
      </c>
      <c r="DC1372" s="185">
        <v>1556400</v>
      </c>
      <c r="DD1372" s="185">
        <v>12970000</v>
      </c>
      <c r="DE1372" s="185">
        <v>518800</v>
      </c>
      <c r="DF1372" s="185">
        <v>259400</v>
      </c>
      <c r="DG1372" s="185">
        <v>389100</v>
      </c>
      <c r="DH1372" s="185">
        <v>0</v>
      </c>
      <c r="DI1372" s="185">
        <v>30</v>
      </c>
      <c r="DJ1372" s="185">
        <v>0</v>
      </c>
      <c r="DK1372" s="185">
        <v>0</v>
      </c>
      <c r="DL1372" s="185">
        <v>1317512</v>
      </c>
      <c r="DM1372" s="187">
        <v>44175</v>
      </c>
      <c r="DN1372" s="187">
        <v>44196</v>
      </c>
      <c r="DO1372" s="185">
        <v>0</v>
      </c>
      <c r="DP1372" s="185">
        <v>518800</v>
      </c>
      <c r="DQ1372" s="185">
        <v>129700</v>
      </c>
      <c r="DR1372" s="185" t="s">
        <v>1888</v>
      </c>
      <c r="DS1372" s="185" t="s">
        <v>1903</v>
      </c>
      <c r="DT1372" s="185">
        <v>518800</v>
      </c>
      <c r="DV1372" s="185" t="s">
        <v>1928</v>
      </c>
      <c r="DW1372" s="185">
        <v>12970000</v>
      </c>
      <c r="DX1372" s="185" t="s">
        <v>1896</v>
      </c>
    </row>
    <row r="1373" spans="1:128" x14ac:dyDescent="0.25">
      <c r="A1373" s="185">
        <v>30</v>
      </c>
      <c r="B1373" s="185">
        <v>3951000</v>
      </c>
      <c r="D1373" s="230">
        <v>5.2199999999999998E-3</v>
      </c>
      <c r="E1373" s="185">
        <v>20624</v>
      </c>
      <c r="F1373" s="185">
        <v>98428631</v>
      </c>
      <c r="I1373" s="185">
        <v>4065960</v>
      </c>
      <c r="J1373" s="185">
        <v>1382756</v>
      </c>
      <c r="L1373" s="185">
        <v>4404790</v>
      </c>
      <c r="M1373" s="185" t="s">
        <v>1889</v>
      </c>
      <c r="N1373" s="185" t="s">
        <v>1367</v>
      </c>
      <c r="R1373" s="185" t="s">
        <v>1879</v>
      </c>
      <c r="S1373" s="185" t="s">
        <v>306</v>
      </c>
      <c r="T1373" s="185" t="s">
        <v>306</v>
      </c>
      <c r="U1373" s="185" t="s">
        <v>862</v>
      </c>
      <c r="V1373" s="185" t="s">
        <v>1963</v>
      </c>
      <c r="W1373" s="185" t="s">
        <v>1366</v>
      </c>
      <c r="X1373" s="185" t="s">
        <v>2033</v>
      </c>
      <c r="Y1373" s="185" t="s">
        <v>1881</v>
      </c>
      <c r="Z1373" s="185" t="s">
        <v>1909</v>
      </c>
      <c r="AA1373" s="185" t="s">
        <v>1883</v>
      </c>
      <c r="AB1373" s="185" t="s">
        <v>1883</v>
      </c>
      <c r="AC1373" s="185" t="s">
        <v>6539</v>
      </c>
      <c r="AD1373" s="185" t="s">
        <v>1989</v>
      </c>
      <c r="AE1373" s="185" t="s">
        <v>1887</v>
      </c>
      <c r="AF1373" s="185" t="s">
        <v>1911</v>
      </c>
      <c r="AG1373" s="185" t="s">
        <v>1887</v>
      </c>
      <c r="AH1373" s="185" t="s">
        <v>1912</v>
      </c>
      <c r="AI1373" s="185" t="s">
        <v>1890</v>
      </c>
      <c r="AK1373" s="185" t="s">
        <v>3172</v>
      </c>
      <c r="AL1373" s="185" t="s">
        <v>4841</v>
      </c>
      <c r="AM1373" s="185" t="s">
        <v>6540</v>
      </c>
      <c r="AN1373" s="185" t="s">
        <v>6541</v>
      </c>
      <c r="AO1373" s="185" t="s">
        <v>2495</v>
      </c>
      <c r="AP1373" s="185" t="s">
        <v>1896</v>
      </c>
      <c r="AQ1373" s="185" t="s">
        <v>1963</v>
      </c>
      <c r="AR1373" s="185" t="s">
        <v>2307</v>
      </c>
      <c r="AS1373" s="185">
        <v>3950730</v>
      </c>
      <c r="AT1373" s="185" t="s">
        <v>2307</v>
      </c>
      <c r="AV1373" s="185" t="s">
        <v>1920</v>
      </c>
      <c r="AW1373" s="185">
        <v>3950730</v>
      </c>
      <c r="AX1373" s="185">
        <v>0</v>
      </c>
      <c r="AY1373" s="185" t="s">
        <v>4040</v>
      </c>
      <c r="AZ1373" s="186">
        <v>0</v>
      </c>
      <c r="BA1373" s="231">
        <v>0</v>
      </c>
      <c r="BB1373" s="185">
        <v>0</v>
      </c>
      <c r="BD1373" s="187">
        <v>27983</v>
      </c>
      <c r="BE1373" s="187">
        <v>42857</v>
      </c>
      <c r="BF1373" s="187">
        <v>42857</v>
      </c>
      <c r="BH1373" s="187">
        <v>43222</v>
      </c>
      <c r="BI1373" s="187">
        <v>43586</v>
      </c>
      <c r="BO1373" s="185" t="s">
        <v>1367</v>
      </c>
      <c r="BR1373" s="185" t="s">
        <v>6542</v>
      </c>
      <c r="BV1373" s="185" t="s">
        <v>1901</v>
      </c>
      <c r="BW1373" s="185" t="s">
        <v>1896</v>
      </c>
      <c r="BX1373" s="185" t="s">
        <v>1902</v>
      </c>
      <c r="BY1373" s="187">
        <v>42857</v>
      </c>
      <c r="BZ1373" s="187">
        <v>44318</v>
      </c>
      <c r="CA1373" s="185">
        <v>0</v>
      </c>
      <c r="CB1373" s="185">
        <v>3950730</v>
      </c>
      <c r="CC1373" s="185">
        <v>0</v>
      </c>
      <c r="CD1373" s="185">
        <v>0</v>
      </c>
      <c r="CE1373" s="185">
        <v>0</v>
      </c>
      <c r="CF1373" s="185">
        <v>0</v>
      </c>
      <c r="CG1373" s="185">
        <v>0</v>
      </c>
      <c r="CH1373" s="185">
        <v>0</v>
      </c>
      <c r="CI1373" s="185">
        <v>0</v>
      </c>
      <c r="CK1373" s="185">
        <v>0</v>
      </c>
      <c r="CL1373" s="185">
        <v>0</v>
      </c>
      <c r="CM1373" s="185">
        <v>0</v>
      </c>
      <c r="CN1373" s="185">
        <v>0</v>
      </c>
      <c r="CO1373" s="185">
        <v>0</v>
      </c>
      <c r="CP1373" s="185">
        <v>0</v>
      </c>
      <c r="CQ1373" s="185">
        <v>0</v>
      </c>
      <c r="CR1373" s="185">
        <v>0</v>
      </c>
      <c r="CS1373" s="185">
        <v>0</v>
      </c>
      <c r="CT1373" s="185">
        <v>0</v>
      </c>
      <c r="CU1373" s="185">
        <v>0</v>
      </c>
      <c r="CV1373" s="185">
        <v>0</v>
      </c>
      <c r="CW1373" s="185">
        <v>3950730</v>
      </c>
      <c r="CX1373" s="185">
        <v>1970037</v>
      </c>
      <c r="CY1373" s="185">
        <v>1980693</v>
      </c>
      <c r="CZ1373" s="185" t="s">
        <v>8035</v>
      </c>
      <c r="DA1373" s="185">
        <v>329228</v>
      </c>
      <c r="DB1373" s="185">
        <v>335800</v>
      </c>
      <c r="DC1373" s="185">
        <v>474100</v>
      </c>
      <c r="DD1373" s="185">
        <v>3951000</v>
      </c>
      <c r="DE1373" s="185">
        <v>158000</v>
      </c>
      <c r="DF1373" s="185">
        <v>79000</v>
      </c>
      <c r="DG1373" s="185">
        <v>118500</v>
      </c>
      <c r="DH1373" s="185">
        <v>0</v>
      </c>
      <c r="DI1373" s="185">
        <v>30</v>
      </c>
      <c r="DJ1373" s="185">
        <v>0</v>
      </c>
      <c r="DK1373" s="185">
        <v>0</v>
      </c>
      <c r="DL1373" s="185">
        <v>0</v>
      </c>
      <c r="DM1373" s="187">
        <v>43633</v>
      </c>
      <c r="DN1373" s="187">
        <v>43655</v>
      </c>
      <c r="DO1373" s="185">
        <v>0</v>
      </c>
      <c r="DP1373" s="185">
        <v>158000</v>
      </c>
      <c r="DQ1373" s="185">
        <v>39500</v>
      </c>
      <c r="DR1373" s="185" t="s">
        <v>2043</v>
      </c>
      <c r="DS1373" s="185" t="s">
        <v>1903</v>
      </c>
      <c r="DT1373" s="185">
        <v>158000</v>
      </c>
      <c r="DV1373" s="185" t="s">
        <v>1928</v>
      </c>
      <c r="DW1373" s="185">
        <v>3951000</v>
      </c>
      <c r="DX1373" s="185" t="s">
        <v>1896</v>
      </c>
    </row>
    <row r="1374" spans="1:128" x14ac:dyDescent="0.25">
      <c r="A1374" s="185">
        <v>30</v>
      </c>
      <c r="B1374" s="185">
        <v>3951000</v>
      </c>
      <c r="D1374" s="230">
        <v>2.436E-2</v>
      </c>
      <c r="E1374" s="185">
        <v>96246</v>
      </c>
      <c r="F1374" s="185">
        <v>98543782</v>
      </c>
      <c r="I1374" s="185">
        <v>4065960</v>
      </c>
      <c r="J1374" s="185">
        <v>1382756</v>
      </c>
      <c r="L1374" s="185">
        <v>4586917</v>
      </c>
      <c r="M1374" s="185" t="s">
        <v>2334</v>
      </c>
      <c r="N1374" s="185" t="s">
        <v>1962</v>
      </c>
      <c r="R1374" s="185" t="s">
        <v>1879</v>
      </c>
      <c r="S1374" s="185" t="s">
        <v>423</v>
      </c>
      <c r="T1374" s="185" t="s">
        <v>104</v>
      </c>
      <c r="U1374" s="185" t="s">
        <v>1986</v>
      </c>
      <c r="V1374" s="185" t="s">
        <v>1963</v>
      </c>
      <c r="W1374" s="185" t="s">
        <v>1498</v>
      </c>
      <c r="X1374" s="185" t="s">
        <v>1907</v>
      </c>
      <c r="Y1374" s="185" t="s">
        <v>2268</v>
      </c>
      <c r="Z1374" s="185" t="s">
        <v>2335</v>
      </c>
      <c r="AA1374" s="185" t="s">
        <v>1883</v>
      </c>
      <c r="AB1374" s="185" t="s">
        <v>1920</v>
      </c>
      <c r="AC1374" s="185" t="s">
        <v>6543</v>
      </c>
      <c r="AD1374" s="185" t="s">
        <v>2318</v>
      </c>
      <c r="AE1374" s="185" t="s">
        <v>1903</v>
      </c>
      <c r="AF1374" s="185" t="s">
        <v>1887</v>
      </c>
      <c r="AG1374" s="185" t="s">
        <v>1888</v>
      </c>
      <c r="AH1374" s="185" t="s">
        <v>1912</v>
      </c>
      <c r="AI1374" s="185" t="s">
        <v>1890</v>
      </c>
      <c r="AK1374" s="185" t="s">
        <v>3471</v>
      </c>
      <c r="AL1374" s="185" t="s">
        <v>2329</v>
      </c>
      <c r="AM1374" s="185" t="s">
        <v>2127</v>
      </c>
      <c r="AN1374" s="185" t="s">
        <v>1917</v>
      </c>
      <c r="AO1374" s="185" t="s">
        <v>2128</v>
      </c>
      <c r="AP1374" s="185" t="s">
        <v>1896</v>
      </c>
      <c r="AQ1374" s="185" t="s">
        <v>1963</v>
      </c>
      <c r="AR1374" s="185" t="s">
        <v>2307</v>
      </c>
      <c r="AS1374" s="185">
        <v>3950730</v>
      </c>
      <c r="AT1374" s="185" t="s">
        <v>2307</v>
      </c>
      <c r="AV1374" s="185" t="s">
        <v>1920</v>
      </c>
      <c r="AW1374" s="185">
        <v>3950730</v>
      </c>
      <c r="AX1374" s="185">
        <v>0</v>
      </c>
      <c r="AY1374" s="185" t="s">
        <v>1968</v>
      </c>
      <c r="AZ1374" s="186">
        <v>0</v>
      </c>
      <c r="BA1374" s="231">
        <v>0</v>
      </c>
      <c r="BB1374" s="185">
        <v>0</v>
      </c>
      <c r="BD1374" s="187">
        <v>25107</v>
      </c>
      <c r="BE1374" s="187">
        <v>42921</v>
      </c>
      <c r="BF1374" s="187">
        <v>42921</v>
      </c>
      <c r="BH1374" s="187">
        <v>43286</v>
      </c>
      <c r="BI1374" s="187">
        <v>43650</v>
      </c>
      <c r="BO1374" s="185" t="s">
        <v>1969</v>
      </c>
      <c r="BR1374" s="185" t="s">
        <v>1970</v>
      </c>
      <c r="BV1374" s="185" t="s">
        <v>1901</v>
      </c>
      <c r="BW1374" s="185" t="s">
        <v>1926</v>
      </c>
      <c r="BX1374" s="185" t="s">
        <v>1902</v>
      </c>
      <c r="BY1374" s="187">
        <v>42921</v>
      </c>
      <c r="BZ1374" s="187">
        <v>44017</v>
      </c>
      <c r="CA1374" s="185">
        <v>0</v>
      </c>
      <c r="CB1374" s="185">
        <v>3950730</v>
      </c>
      <c r="CC1374" s="185">
        <v>0</v>
      </c>
      <c r="CD1374" s="185">
        <v>0</v>
      </c>
      <c r="CE1374" s="185">
        <v>0</v>
      </c>
      <c r="CF1374" s="185">
        <v>0</v>
      </c>
      <c r="CG1374" s="185">
        <v>0</v>
      </c>
      <c r="CH1374" s="185">
        <v>0</v>
      </c>
      <c r="CI1374" s="185">
        <v>0</v>
      </c>
      <c r="CK1374" s="185">
        <v>0</v>
      </c>
      <c r="CL1374" s="185">
        <v>0</v>
      </c>
      <c r="CM1374" s="185">
        <v>0</v>
      </c>
      <c r="CN1374" s="185">
        <v>0</v>
      </c>
      <c r="CO1374" s="185">
        <v>0</v>
      </c>
      <c r="CP1374" s="185">
        <v>0</v>
      </c>
      <c r="CQ1374" s="185">
        <v>0</v>
      </c>
      <c r="CR1374" s="185">
        <v>0</v>
      </c>
      <c r="CS1374" s="185">
        <v>0</v>
      </c>
      <c r="CT1374" s="185">
        <v>0</v>
      </c>
      <c r="CU1374" s="185">
        <v>0</v>
      </c>
      <c r="CV1374" s="185">
        <v>0</v>
      </c>
      <c r="CW1374" s="185">
        <v>3950730</v>
      </c>
      <c r="CX1374" s="185">
        <v>553037</v>
      </c>
      <c r="CY1374" s="185">
        <v>3397693</v>
      </c>
      <c r="CZ1374" s="185" t="s">
        <v>8035</v>
      </c>
      <c r="DA1374" s="185">
        <v>329228</v>
      </c>
      <c r="DB1374" s="185">
        <v>335800</v>
      </c>
      <c r="DC1374" s="185">
        <v>474100</v>
      </c>
      <c r="DD1374" s="185">
        <v>3951000</v>
      </c>
      <c r="DE1374" s="185">
        <v>158000</v>
      </c>
      <c r="DF1374" s="185">
        <v>79000</v>
      </c>
      <c r="DG1374" s="185">
        <v>118500</v>
      </c>
      <c r="DH1374" s="185">
        <v>0</v>
      </c>
      <c r="DI1374" s="185">
        <v>30</v>
      </c>
      <c r="DJ1374" s="185">
        <v>0</v>
      </c>
      <c r="DK1374" s="185">
        <v>0</v>
      </c>
      <c r="DL1374" s="185">
        <v>0</v>
      </c>
      <c r="DM1374" s="187">
        <v>43948</v>
      </c>
      <c r="DN1374" s="187">
        <v>43969</v>
      </c>
      <c r="DO1374" s="185">
        <v>0</v>
      </c>
      <c r="DP1374" s="185">
        <v>158000</v>
      </c>
      <c r="DQ1374" s="185">
        <v>39500</v>
      </c>
      <c r="DR1374" s="185" t="s">
        <v>1927</v>
      </c>
      <c r="DS1374" s="185" t="s">
        <v>2026</v>
      </c>
      <c r="DT1374" s="185">
        <v>158000</v>
      </c>
      <c r="DV1374" s="185" t="s">
        <v>2343</v>
      </c>
      <c r="DW1374" s="185">
        <v>3951000</v>
      </c>
      <c r="DX1374" s="185" t="s">
        <v>1896</v>
      </c>
    </row>
    <row r="1375" spans="1:128" x14ac:dyDescent="0.25">
      <c r="A1375" s="185">
        <v>30</v>
      </c>
      <c r="B1375" s="185">
        <v>5826000</v>
      </c>
      <c r="D1375" s="230">
        <v>2.436E-2</v>
      </c>
      <c r="E1375" s="185">
        <v>141921</v>
      </c>
      <c r="F1375" s="185">
        <v>98567311</v>
      </c>
      <c r="I1375" s="185">
        <v>5802037</v>
      </c>
      <c r="J1375" s="185">
        <v>2206960</v>
      </c>
      <c r="L1375" s="185">
        <v>6076602</v>
      </c>
      <c r="M1375" s="185" t="s">
        <v>2398</v>
      </c>
      <c r="N1375" s="185" t="s">
        <v>861</v>
      </c>
      <c r="R1375" s="185" t="s">
        <v>1879</v>
      </c>
      <c r="S1375" s="185" t="s">
        <v>151</v>
      </c>
      <c r="T1375" s="185" t="s">
        <v>213</v>
      </c>
      <c r="U1375" s="185" t="s">
        <v>682</v>
      </c>
      <c r="V1375" s="185" t="s">
        <v>311</v>
      </c>
      <c r="W1375" s="185" t="s">
        <v>7680</v>
      </c>
      <c r="X1375" s="185" t="s">
        <v>2407</v>
      </c>
      <c r="Y1375" s="185" t="s">
        <v>1881</v>
      </c>
      <c r="Z1375" s="185" t="s">
        <v>2400</v>
      </c>
      <c r="AA1375" s="185" t="s">
        <v>1883</v>
      </c>
      <c r="AB1375" s="185" t="s">
        <v>2086</v>
      </c>
      <c r="AC1375" s="185" t="s">
        <v>6544</v>
      </c>
      <c r="AD1375" s="185" t="s">
        <v>3334</v>
      </c>
      <c r="AE1375" s="185" t="s">
        <v>1887</v>
      </c>
      <c r="AF1375" s="185" t="s">
        <v>1888</v>
      </c>
      <c r="AG1375" s="185" t="s">
        <v>1889</v>
      </c>
      <c r="AH1375" s="185" t="s">
        <v>1883</v>
      </c>
      <c r="AI1375" s="185" t="s">
        <v>1890</v>
      </c>
      <c r="AK1375" s="185" t="s">
        <v>4816</v>
      </c>
      <c r="AL1375" s="185" t="s">
        <v>2117</v>
      </c>
      <c r="AM1375" s="185" t="s">
        <v>6545</v>
      </c>
      <c r="AN1375" s="185" t="s">
        <v>2323</v>
      </c>
      <c r="AO1375" s="185" t="s">
        <v>2243</v>
      </c>
      <c r="AP1375" s="185" t="s">
        <v>1896</v>
      </c>
      <c r="AQ1375" s="185" t="s">
        <v>1963</v>
      </c>
      <c r="AR1375" s="185" t="s">
        <v>2579</v>
      </c>
      <c r="AS1375" s="185">
        <v>4367944</v>
      </c>
      <c r="AT1375" s="185" t="s">
        <v>524</v>
      </c>
      <c r="AU1375" s="185" t="s">
        <v>1332</v>
      </c>
      <c r="AV1375" s="185" t="s">
        <v>1920</v>
      </c>
      <c r="AW1375" s="185">
        <v>5618124</v>
      </c>
      <c r="AX1375" s="185">
        <v>0</v>
      </c>
      <c r="AY1375" s="185" t="s">
        <v>2286</v>
      </c>
      <c r="AZ1375" s="186">
        <v>0</v>
      </c>
      <c r="BA1375" s="231">
        <v>12</v>
      </c>
      <c r="BB1375" s="185">
        <v>0</v>
      </c>
      <c r="BC1375" s="185" t="s">
        <v>1332</v>
      </c>
      <c r="BD1375" s="187">
        <v>27201</v>
      </c>
      <c r="BE1375" s="187">
        <v>40435</v>
      </c>
      <c r="BF1375" s="187">
        <v>40435</v>
      </c>
      <c r="BH1375" s="187">
        <v>43357</v>
      </c>
      <c r="BI1375" s="187">
        <v>44087</v>
      </c>
      <c r="BO1375" s="185" t="s">
        <v>861</v>
      </c>
      <c r="BR1375" s="185" t="s">
        <v>2287</v>
      </c>
      <c r="BV1375" s="185" t="s">
        <v>1901</v>
      </c>
      <c r="BW1375" s="185" t="s">
        <v>1926</v>
      </c>
      <c r="BX1375" s="185" t="s">
        <v>1902</v>
      </c>
      <c r="BY1375" s="187">
        <v>44088</v>
      </c>
      <c r="BZ1375" s="187">
        <v>44088</v>
      </c>
      <c r="CA1375" s="185">
        <v>0</v>
      </c>
      <c r="CB1375" s="185">
        <v>5826487</v>
      </c>
      <c r="CC1375" s="185">
        <v>0</v>
      </c>
      <c r="CD1375" s="185">
        <v>0</v>
      </c>
      <c r="CE1375" s="185">
        <v>0</v>
      </c>
      <c r="CF1375" s="185">
        <v>0</v>
      </c>
      <c r="CG1375" s="185">
        <v>0</v>
      </c>
      <c r="CH1375" s="185">
        <v>0</v>
      </c>
      <c r="CI1375" s="185">
        <v>0</v>
      </c>
      <c r="CK1375" s="185">
        <v>0</v>
      </c>
      <c r="CL1375" s="185">
        <v>0</v>
      </c>
      <c r="CM1375" s="185">
        <v>0</v>
      </c>
      <c r="CN1375" s="185">
        <v>0</v>
      </c>
      <c r="CO1375" s="185">
        <v>0</v>
      </c>
      <c r="CP1375" s="185">
        <v>0</v>
      </c>
      <c r="CQ1375" s="185">
        <v>699178</v>
      </c>
      <c r="CR1375" s="185">
        <v>0</v>
      </c>
      <c r="CS1375" s="185">
        <v>0</v>
      </c>
      <c r="CT1375" s="185">
        <v>0</v>
      </c>
      <c r="CU1375" s="185">
        <v>0</v>
      </c>
      <c r="CV1375" s="185">
        <v>0</v>
      </c>
      <c r="CW1375" s="185">
        <v>6525665</v>
      </c>
      <c r="CX1375" s="185">
        <v>1236217</v>
      </c>
      <c r="CY1375" s="185">
        <v>5289448</v>
      </c>
      <c r="CZ1375" s="185" t="s">
        <v>8035</v>
      </c>
      <c r="DA1375" s="185">
        <v>543805</v>
      </c>
      <c r="DB1375" s="185">
        <v>495200</v>
      </c>
      <c r="DC1375" s="185">
        <v>699100</v>
      </c>
      <c r="DD1375" s="185">
        <v>6526000</v>
      </c>
      <c r="DE1375" s="185">
        <v>261000</v>
      </c>
      <c r="DF1375" s="185">
        <v>130500</v>
      </c>
      <c r="DG1375" s="185">
        <v>195800</v>
      </c>
      <c r="DH1375" s="185">
        <v>0</v>
      </c>
      <c r="DI1375" s="185">
        <v>30</v>
      </c>
      <c r="DJ1375" s="185">
        <v>0</v>
      </c>
      <c r="DK1375" s="185">
        <v>0</v>
      </c>
      <c r="DL1375" s="185">
        <v>382163</v>
      </c>
      <c r="DM1375" s="187">
        <v>44197</v>
      </c>
      <c r="DN1375" s="187">
        <v>44210</v>
      </c>
      <c r="DO1375" s="185">
        <v>0</v>
      </c>
      <c r="DP1375" s="185">
        <v>233000</v>
      </c>
      <c r="DQ1375" s="185">
        <v>58300</v>
      </c>
      <c r="DR1375" s="185" t="s">
        <v>2074</v>
      </c>
      <c r="DS1375" s="185" t="s">
        <v>1903</v>
      </c>
      <c r="DT1375" s="185">
        <v>233000</v>
      </c>
      <c r="DV1375" s="185" t="s">
        <v>2406</v>
      </c>
      <c r="DW1375" s="185">
        <v>5826000</v>
      </c>
      <c r="DX1375" s="185" t="s">
        <v>1896</v>
      </c>
    </row>
    <row r="1376" spans="1:128" x14ac:dyDescent="0.25">
      <c r="A1376" s="185">
        <v>30</v>
      </c>
      <c r="B1376" s="185">
        <v>1622000</v>
      </c>
      <c r="D1376" s="230">
        <v>5.2199999999999998E-3</v>
      </c>
      <c r="E1376" s="185">
        <v>8467</v>
      </c>
      <c r="F1376" s="185">
        <v>98581964</v>
      </c>
      <c r="I1376" s="185">
        <v>1295460</v>
      </c>
      <c r="J1376" s="185">
        <v>540724</v>
      </c>
      <c r="L1376" s="185">
        <v>1403232</v>
      </c>
      <c r="M1376" s="185" t="s">
        <v>2081</v>
      </c>
      <c r="N1376" s="185" t="s">
        <v>2044</v>
      </c>
      <c r="R1376" s="185" t="s">
        <v>1879</v>
      </c>
      <c r="S1376" s="185" t="s">
        <v>687</v>
      </c>
      <c r="T1376" s="185" t="s">
        <v>602</v>
      </c>
      <c r="U1376" s="185" t="s">
        <v>682</v>
      </c>
      <c r="V1376" s="185" t="s">
        <v>1949</v>
      </c>
      <c r="W1376" s="185" t="s">
        <v>1421</v>
      </c>
      <c r="X1376" s="185" t="s">
        <v>2407</v>
      </c>
      <c r="Y1376" s="185" t="s">
        <v>1881</v>
      </c>
      <c r="Z1376" s="185" t="s">
        <v>2085</v>
      </c>
      <c r="AA1376" s="185" t="s">
        <v>1883</v>
      </c>
      <c r="AB1376" s="185" t="s">
        <v>2086</v>
      </c>
      <c r="AC1376" s="185" t="s">
        <v>6546</v>
      </c>
      <c r="AD1376" s="185" t="s">
        <v>3021</v>
      </c>
      <c r="AE1376" s="185" t="s">
        <v>1887</v>
      </c>
      <c r="AF1376" s="185" t="s">
        <v>1888</v>
      </c>
      <c r="AG1376" s="185" t="s">
        <v>1889</v>
      </c>
      <c r="AH1376" s="185" t="s">
        <v>1883</v>
      </c>
      <c r="AI1376" s="185" t="s">
        <v>1890</v>
      </c>
      <c r="AK1376" s="185" t="s">
        <v>2056</v>
      </c>
      <c r="AL1376" s="185" t="s">
        <v>6547</v>
      </c>
      <c r="AM1376" s="185" t="s">
        <v>6548</v>
      </c>
      <c r="AN1376" s="185" t="s">
        <v>2440</v>
      </c>
      <c r="AO1376" s="185" t="s">
        <v>2660</v>
      </c>
      <c r="AP1376" s="185" t="s">
        <v>1896</v>
      </c>
      <c r="AQ1376" s="185" t="s">
        <v>1949</v>
      </c>
      <c r="AR1376" s="185" t="s">
        <v>2782</v>
      </c>
      <c r="AS1376" s="185">
        <v>1081448</v>
      </c>
      <c r="AT1376" s="185" t="s">
        <v>2782</v>
      </c>
      <c r="AV1376" s="185" t="s">
        <v>1920</v>
      </c>
      <c r="AW1376" s="185">
        <v>1081448</v>
      </c>
      <c r="AX1376" s="185">
        <v>0</v>
      </c>
      <c r="AY1376" s="185" t="s">
        <v>2050</v>
      </c>
      <c r="AZ1376" s="186">
        <v>0</v>
      </c>
      <c r="BA1376" s="231">
        <v>0</v>
      </c>
      <c r="BB1376" s="185">
        <v>0</v>
      </c>
      <c r="BD1376" s="187">
        <v>25953</v>
      </c>
      <c r="BE1376" s="187">
        <v>42898</v>
      </c>
      <c r="BF1376" s="187">
        <v>42898</v>
      </c>
      <c r="BH1376" s="187">
        <v>43263</v>
      </c>
      <c r="BI1376" s="187">
        <v>43627</v>
      </c>
      <c r="BM1376" s="185" t="s">
        <v>1900</v>
      </c>
      <c r="BN1376" s="185" t="s">
        <v>1275</v>
      </c>
      <c r="BV1376" s="185" t="s">
        <v>1901</v>
      </c>
      <c r="BW1376" s="185" t="s">
        <v>1926</v>
      </c>
      <c r="BX1376" s="185" t="s">
        <v>1902</v>
      </c>
      <c r="BY1376" s="187">
        <v>42898</v>
      </c>
      <c r="BZ1376" s="187">
        <v>44359</v>
      </c>
      <c r="CA1376" s="185">
        <v>0</v>
      </c>
      <c r="CB1376" s="185">
        <v>1081448</v>
      </c>
      <c r="CC1376" s="185">
        <v>0</v>
      </c>
      <c r="CD1376" s="185">
        <v>102854</v>
      </c>
      <c r="CE1376" s="185">
        <v>0</v>
      </c>
      <c r="CF1376" s="185">
        <v>0</v>
      </c>
      <c r="CG1376" s="185">
        <v>0</v>
      </c>
      <c r="CH1376" s="185">
        <v>540724</v>
      </c>
      <c r="CI1376" s="185">
        <v>0</v>
      </c>
      <c r="CK1376" s="185">
        <v>701708</v>
      </c>
      <c r="CL1376" s="185">
        <v>0</v>
      </c>
      <c r="CM1376" s="185">
        <v>0</v>
      </c>
      <c r="CN1376" s="185">
        <v>0</v>
      </c>
      <c r="CO1376" s="185">
        <v>0</v>
      </c>
      <c r="CP1376" s="185">
        <v>66098</v>
      </c>
      <c r="CQ1376" s="185">
        <v>0</v>
      </c>
      <c r="CR1376" s="185">
        <v>0</v>
      </c>
      <c r="CS1376" s="185">
        <v>72097</v>
      </c>
      <c r="CT1376" s="185">
        <v>0</v>
      </c>
      <c r="CU1376" s="185">
        <v>0</v>
      </c>
      <c r="CV1376" s="185">
        <v>0</v>
      </c>
      <c r="CW1376" s="185">
        <v>2641436</v>
      </c>
      <c r="CX1376" s="185">
        <v>450048</v>
      </c>
      <c r="CY1376" s="185">
        <v>2191388</v>
      </c>
      <c r="CZ1376" s="185" t="s">
        <v>8035</v>
      </c>
      <c r="DA1376" s="185">
        <v>207736</v>
      </c>
      <c r="DB1376" s="185">
        <v>137900</v>
      </c>
      <c r="DC1376" s="185">
        <v>194600</v>
      </c>
      <c r="DD1376" s="185">
        <v>2390000</v>
      </c>
      <c r="DE1376" s="185">
        <v>95600</v>
      </c>
      <c r="DF1376" s="185">
        <v>47800</v>
      </c>
      <c r="DG1376" s="185">
        <v>71700</v>
      </c>
      <c r="DH1376" s="185">
        <v>0</v>
      </c>
      <c r="DI1376" s="185">
        <v>30</v>
      </c>
      <c r="DJ1376" s="185">
        <v>0</v>
      </c>
      <c r="DK1376" s="185">
        <v>0</v>
      </c>
      <c r="DL1376" s="185">
        <v>0</v>
      </c>
      <c r="DM1376" s="187">
        <v>44383</v>
      </c>
      <c r="DN1376" s="187">
        <v>44404</v>
      </c>
      <c r="DO1376" s="185">
        <v>0</v>
      </c>
      <c r="DP1376" s="185">
        <v>64900</v>
      </c>
      <c r="DQ1376" s="185">
        <v>0</v>
      </c>
      <c r="DR1376" s="185" t="s">
        <v>2074</v>
      </c>
      <c r="DS1376" s="185" t="s">
        <v>1903</v>
      </c>
      <c r="DT1376" s="185">
        <v>64900</v>
      </c>
      <c r="DV1376" s="185" t="s">
        <v>1911</v>
      </c>
      <c r="DW1376" s="185">
        <v>1622000</v>
      </c>
      <c r="DX1376" s="185" t="s">
        <v>1896</v>
      </c>
    </row>
    <row r="1377" spans="1:128" x14ac:dyDescent="0.25">
      <c r="A1377" s="185">
        <v>30</v>
      </c>
      <c r="B1377" s="185">
        <v>1851000</v>
      </c>
      <c r="D1377" s="230">
        <v>6.9599999999999995E-2</v>
      </c>
      <c r="E1377" s="185">
        <v>128830</v>
      </c>
      <c r="F1377" s="185">
        <v>98655192</v>
      </c>
      <c r="I1377" s="185">
        <v>1367323</v>
      </c>
      <c r="J1377" s="185">
        <v>575218</v>
      </c>
      <c r="L1377" s="185">
        <v>1542783</v>
      </c>
      <c r="M1377" s="185" t="s">
        <v>2112</v>
      </c>
      <c r="N1377" s="185" t="s">
        <v>1938</v>
      </c>
      <c r="R1377" s="185" t="s">
        <v>1879</v>
      </c>
      <c r="S1377" s="185" t="s">
        <v>687</v>
      </c>
      <c r="T1377" s="185" t="s">
        <v>2113</v>
      </c>
      <c r="U1377" s="185" t="s">
        <v>682</v>
      </c>
      <c r="V1377" s="185" t="s">
        <v>1272</v>
      </c>
      <c r="W1377" s="185" t="s">
        <v>1040</v>
      </c>
      <c r="X1377" s="185" t="s">
        <v>2013</v>
      </c>
      <c r="Y1377" s="185" t="s">
        <v>2084</v>
      </c>
      <c r="Z1377" s="185" t="s">
        <v>2114</v>
      </c>
      <c r="AA1377" s="185" t="s">
        <v>1883</v>
      </c>
      <c r="AB1377" s="185" t="s">
        <v>2086</v>
      </c>
      <c r="AC1377" s="185" t="s">
        <v>6549</v>
      </c>
      <c r="AD1377" s="185" t="s">
        <v>2116</v>
      </c>
      <c r="AE1377" s="185" t="s">
        <v>1887</v>
      </c>
      <c r="AF1377" s="185" t="s">
        <v>1888</v>
      </c>
      <c r="AG1377" s="185" t="s">
        <v>1889</v>
      </c>
      <c r="AH1377" s="185" t="s">
        <v>1883</v>
      </c>
      <c r="AI1377" s="185" t="s">
        <v>1890</v>
      </c>
      <c r="AK1377" s="185" t="s">
        <v>2152</v>
      </c>
      <c r="AL1377" s="185" t="s">
        <v>2423</v>
      </c>
      <c r="AM1377" s="185" t="s">
        <v>3569</v>
      </c>
      <c r="AN1377" s="185" t="s">
        <v>1895</v>
      </c>
      <c r="AO1377" s="185" t="s">
        <v>2119</v>
      </c>
      <c r="AP1377" s="185" t="s">
        <v>1896</v>
      </c>
      <c r="AQ1377" s="185" t="s">
        <v>1272</v>
      </c>
      <c r="AR1377" s="185" t="s">
        <v>2093</v>
      </c>
      <c r="AS1377" s="185">
        <v>1150436</v>
      </c>
      <c r="AT1377" s="185" t="s">
        <v>2093</v>
      </c>
      <c r="AV1377" s="185" t="s">
        <v>1920</v>
      </c>
      <c r="AW1377" s="185">
        <v>1150436</v>
      </c>
      <c r="AX1377" s="185">
        <v>0</v>
      </c>
      <c r="AY1377" s="185" t="s">
        <v>1943</v>
      </c>
      <c r="AZ1377" s="186">
        <v>0</v>
      </c>
      <c r="BA1377" s="231">
        <v>0</v>
      </c>
      <c r="BB1377" s="185">
        <v>0</v>
      </c>
      <c r="BD1377" s="187">
        <v>29545</v>
      </c>
      <c r="BE1377" s="187">
        <v>41172</v>
      </c>
      <c r="BF1377" s="187">
        <v>42921</v>
      </c>
      <c r="BH1377" s="187">
        <v>42998</v>
      </c>
      <c r="BI1377" s="187">
        <v>43362</v>
      </c>
      <c r="BM1377" s="185" t="s">
        <v>1900</v>
      </c>
      <c r="BN1377" s="185" t="s">
        <v>1275</v>
      </c>
      <c r="BV1377" s="185" t="s">
        <v>1901</v>
      </c>
      <c r="BW1377" s="185" t="s">
        <v>1926</v>
      </c>
      <c r="BX1377" s="185" t="s">
        <v>1902</v>
      </c>
      <c r="BY1377" s="187">
        <v>42998</v>
      </c>
      <c r="BZ1377" s="187">
        <v>44094</v>
      </c>
      <c r="CA1377" s="185">
        <v>0</v>
      </c>
      <c r="CB1377" s="185">
        <v>1150436</v>
      </c>
      <c r="CC1377" s="185">
        <v>0</v>
      </c>
      <c r="CD1377" s="185">
        <v>102854</v>
      </c>
      <c r="CE1377" s="185">
        <v>0</v>
      </c>
      <c r="CF1377" s="185">
        <v>0</v>
      </c>
      <c r="CG1377" s="185">
        <v>0</v>
      </c>
      <c r="CH1377" s="185">
        <v>0</v>
      </c>
      <c r="CI1377" s="185">
        <v>0</v>
      </c>
      <c r="CK1377" s="185">
        <v>0</v>
      </c>
      <c r="CL1377" s="185">
        <v>0</v>
      </c>
      <c r="CM1377" s="185">
        <v>0</v>
      </c>
      <c r="CN1377" s="185">
        <v>171127</v>
      </c>
      <c r="CO1377" s="185">
        <v>0</v>
      </c>
      <c r="CP1377" s="185">
        <v>66098</v>
      </c>
      <c r="CQ1377" s="185">
        <v>0</v>
      </c>
      <c r="CR1377" s="185">
        <v>529680</v>
      </c>
      <c r="CS1377" s="185">
        <v>0</v>
      </c>
      <c r="CT1377" s="185">
        <v>0</v>
      </c>
      <c r="CU1377" s="185">
        <v>0</v>
      </c>
      <c r="CV1377" s="185">
        <v>0</v>
      </c>
      <c r="CW1377" s="185">
        <v>2020195</v>
      </c>
      <c r="CX1377" s="185">
        <v>260514</v>
      </c>
      <c r="CY1377" s="185">
        <v>1759681</v>
      </c>
      <c r="CZ1377" s="185" t="s">
        <v>8035</v>
      </c>
      <c r="DA1377" s="185">
        <v>168350</v>
      </c>
      <c r="DB1377" s="185">
        <v>157300</v>
      </c>
      <c r="DC1377" s="185">
        <v>222100</v>
      </c>
      <c r="DD1377" s="185">
        <v>1917000</v>
      </c>
      <c r="DE1377" s="185">
        <v>76700</v>
      </c>
      <c r="DF1377" s="185">
        <v>38300</v>
      </c>
      <c r="DG1377" s="185">
        <v>57500</v>
      </c>
      <c r="DH1377" s="185">
        <v>0</v>
      </c>
      <c r="DI1377" s="185">
        <v>30</v>
      </c>
      <c r="DJ1377" s="185">
        <v>0</v>
      </c>
      <c r="DK1377" s="185">
        <v>0</v>
      </c>
      <c r="DL1377" s="185">
        <v>0</v>
      </c>
      <c r="DM1377" s="187">
        <v>44169</v>
      </c>
      <c r="DN1377" s="187">
        <v>44193</v>
      </c>
      <c r="DO1377" s="185">
        <v>0</v>
      </c>
      <c r="DP1377" s="185">
        <v>74000</v>
      </c>
      <c r="DQ1377" s="185">
        <v>0</v>
      </c>
      <c r="DR1377" s="185" t="s">
        <v>2026</v>
      </c>
      <c r="DS1377" s="185" t="s">
        <v>1911</v>
      </c>
      <c r="DT1377" s="185">
        <v>74000</v>
      </c>
      <c r="DV1377" s="185" t="s">
        <v>1911</v>
      </c>
      <c r="DW1377" s="185">
        <v>1851000</v>
      </c>
      <c r="DX1377" s="185" t="s">
        <v>1896</v>
      </c>
    </row>
    <row r="1378" spans="1:128" x14ac:dyDescent="0.25">
      <c r="A1378" s="185">
        <v>30</v>
      </c>
      <c r="B1378" s="185">
        <v>1828000</v>
      </c>
      <c r="D1378" s="230">
        <v>6.9599999999999995E-2</v>
      </c>
      <c r="E1378" s="185">
        <v>127229</v>
      </c>
      <c r="F1378" s="185">
        <v>98699133</v>
      </c>
      <c r="I1378" s="185">
        <v>879591</v>
      </c>
      <c r="J1378" s="185">
        <v>0</v>
      </c>
      <c r="L1378" s="185">
        <v>0</v>
      </c>
      <c r="M1378" s="185" t="s">
        <v>2081</v>
      </c>
      <c r="N1378" s="185" t="s">
        <v>1878</v>
      </c>
      <c r="R1378" s="185" t="s">
        <v>1264</v>
      </c>
      <c r="S1378" s="185" t="s">
        <v>687</v>
      </c>
      <c r="T1378" s="185" t="s">
        <v>6695</v>
      </c>
      <c r="U1378" s="185" t="s">
        <v>682</v>
      </c>
      <c r="V1378" s="185" t="s">
        <v>1272</v>
      </c>
      <c r="W1378" s="185" t="s">
        <v>7966</v>
      </c>
      <c r="X1378" s="185" t="s">
        <v>6638</v>
      </c>
      <c r="Y1378" s="185" t="s">
        <v>1881</v>
      </c>
      <c r="Z1378" s="185" t="s">
        <v>2085</v>
      </c>
      <c r="AA1378" s="185" t="s">
        <v>1883</v>
      </c>
      <c r="AB1378" s="185" t="s">
        <v>2086</v>
      </c>
      <c r="AC1378" s="185" t="s">
        <v>7967</v>
      </c>
      <c r="AD1378" s="185" t="s">
        <v>6697</v>
      </c>
      <c r="AE1378" s="185" t="s">
        <v>1887</v>
      </c>
      <c r="AF1378" s="185" t="s">
        <v>1888</v>
      </c>
      <c r="AG1378" s="185" t="s">
        <v>1889</v>
      </c>
      <c r="AH1378" s="185" t="s">
        <v>1883</v>
      </c>
      <c r="AI1378" s="185" t="s">
        <v>1890</v>
      </c>
      <c r="AK1378" s="185" t="s">
        <v>2305</v>
      </c>
      <c r="AL1378" s="185" t="s">
        <v>2431</v>
      </c>
      <c r="AM1378" s="185" t="s">
        <v>2670</v>
      </c>
      <c r="AN1378" s="185" t="s">
        <v>2671</v>
      </c>
      <c r="AO1378" s="185" t="s">
        <v>2264</v>
      </c>
      <c r="AP1378" s="185" t="s">
        <v>1896</v>
      </c>
      <c r="AQ1378" s="185" t="s">
        <v>1272</v>
      </c>
      <c r="AR1378" s="185" t="s">
        <v>2093</v>
      </c>
      <c r="AS1378" s="185">
        <v>1150436</v>
      </c>
      <c r="AT1378" s="185" t="s">
        <v>2093</v>
      </c>
      <c r="AV1378" s="185" t="s">
        <v>1920</v>
      </c>
      <c r="AW1378" s="185">
        <v>1150436</v>
      </c>
      <c r="AX1378" s="185">
        <v>0</v>
      </c>
      <c r="AY1378" s="185" t="s">
        <v>1899</v>
      </c>
      <c r="AZ1378" s="186">
        <v>0</v>
      </c>
      <c r="BA1378" s="231">
        <v>10</v>
      </c>
      <c r="BB1378" s="185">
        <v>0</v>
      </c>
      <c r="BD1378" s="187">
        <v>30269</v>
      </c>
      <c r="BE1378" s="187">
        <v>44256</v>
      </c>
      <c r="BF1378" s="187">
        <v>44256</v>
      </c>
      <c r="BH1378" s="187">
        <v>44256</v>
      </c>
      <c r="BM1378" s="185" t="s">
        <v>1900</v>
      </c>
      <c r="BN1378" s="185" t="s">
        <v>1275</v>
      </c>
      <c r="BV1378" s="185" t="s">
        <v>1901</v>
      </c>
      <c r="BW1378" s="185" t="s">
        <v>1926</v>
      </c>
      <c r="BX1378" s="185" t="s">
        <v>2025</v>
      </c>
      <c r="BY1378" s="187">
        <v>44256</v>
      </c>
      <c r="BZ1378" s="187">
        <v>44256</v>
      </c>
      <c r="CA1378" s="185">
        <v>0</v>
      </c>
      <c r="CB1378" s="185">
        <v>1150436</v>
      </c>
      <c r="CC1378" s="185">
        <v>0</v>
      </c>
      <c r="CD1378" s="185">
        <v>102854</v>
      </c>
      <c r="CE1378" s="185">
        <v>0</v>
      </c>
      <c r="CF1378" s="185">
        <v>0</v>
      </c>
      <c r="CG1378" s="185">
        <v>0</v>
      </c>
      <c r="CH1378" s="185">
        <v>0</v>
      </c>
      <c r="CI1378" s="185">
        <v>0</v>
      </c>
      <c r="CK1378" s="185">
        <v>0</v>
      </c>
      <c r="CL1378" s="185">
        <v>0</v>
      </c>
      <c r="CM1378" s="185">
        <v>0</v>
      </c>
      <c r="CN1378" s="185">
        <v>157706</v>
      </c>
      <c r="CO1378" s="185">
        <v>0</v>
      </c>
      <c r="CP1378" s="185">
        <v>66098</v>
      </c>
      <c r="CQ1378" s="185">
        <v>115044</v>
      </c>
      <c r="CR1378" s="185">
        <v>519613</v>
      </c>
      <c r="CS1378" s="185">
        <v>0</v>
      </c>
      <c r="CT1378" s="185">
        <v>0</v>
      </c>
      <c r="CU1378" s="185">
        <v>0</v>
      </c>
      <c r="CV1378" s="185">
        <v>0</v>
      </c>
      <c r="CW1378" s="185">
        <v>2111751</v>
      </c>
      <c r="CX1378" s="185">
        <v>146200</v>
      </c>
      <c r="CY1378" s="185">
        <v>1965551</v>
      </c>
      <c r="CZ1378" s="185" t="s">
        <v>8035</v>
      </c>
      <c r="DA1378" s="185">
        <v>175979</v>
      </c>
      <c r="DB1378" s="185">
        <v>155400</v>
      </c>
      <c r="DC1378" s="185">
        <v>219400</v>
      </c>
      <c r="DD1378" s="185">
        <v>2009000</v>
      </c>
      <c r="DE1378" s="185">
        <v>80400</v>
      </c>
      <c r="DF1378" s="185">
        <v>40200</v>
      </c>
      <c r="DG1378" s="185">
        <v>60300</v>
      </c>
      <c r="DH1378" s="185">
        <v>0</v>
      </c>
      <c r="DI1378" s="185">
        <v>30</v>
      </c>
      <c r="DJ1378" s="185">
        <v>0</v>
      </c>
      <c r="DK1378" s="185">
        <v>0</v>
      </c>
      <c r="DL1378" s="185">
        <v>0</v>
      </c>
      <c r="DM1378" s="187">
        <v>44256</v>
      </c>
      <c r="DN1378" s="187">
        <v>44257</v>
      </c>
      <c r="DO1378" s="185">
        <v>0</v>
      </c>
      <c r="DP1378" s="185">
        <v>73100</v>
      </c>
      <c r="DQ1378" s="185">
        <v>0</v>
      </c>
      <c r="DR1378" s="185" t="s">
        <v>2411</v>
      </c>
      <c r="DS1378" s="185" t="s">
        <v>1903</v>
      </c>
      <c r="DT1378" s="185">
        <v>73100</v>
      </c>
      <c r="DV1378" s="185" t="s">
        <v>1911</v>
      </c>
      <c r="DW1378" s="185">
        <v>1828000</v>
      </c>
      <c r="DX1378" s="185" t="s">
        <v>1896</v>
      </c>
    </row>
    <row r="1379" spans="1:128" x14ac:dyDescent="0.25">
      <c r="A1379" s="185">
        <v>0</v>
      </c>
      <c r="B1379" s="185">
        <v>454263</v>
      </c>
      <c r="D1379" s="230">
        <v>5.2199999999999998E-3</v>
      </c>
      <c r="E1379" s="185">
        <v>0</v>
      </c>
      <c r="F1379" s="185">
        <v>1000035473</v>
      </c>
      <c r="I1379" s="185">
        <v>0</v>
      </c>
      <c r="J1379" s="185">
        <v>0</v>
      </c>
      <c r="L1379" s="185">
        <v>0</v>
      </c>
      <c r="M1379" s="185" t="s">
        <v>1889</v>
      </c>
      <c r="N1379" s="185" t="s">
        <v>2044</v>
      </c>
      <c r="R1379" s="185" t="s">
        <v>4209</v>
      </c>
      <c r="S1379" s="185" t="s">
        <v>306</v>
      </c>
      <c r="T1379" s="185" t="s">
        <v>306</v>
      </c>
      <c r="U1379" s="185" t="s">
        <v>2228</v>
      </c>
      <c r="V1379" s="185" t="s">
        <v>4210</v>
      </c>
      <c r="W1379" s="185" t="s">
        <v>8054</v>
      </c>
      <c r="X1379" s="185" t="s">
        <v>1999</v>
      </c>
      <c r="Z1379" s="185" t="s">
        <v>1909</v>
      </c>
      <c r="AA1379" s="185" t="s">
        <v>1883</v>
      </c>
      <c r="AB1379" s="185" t="s">
        <v>1883</v>
      </c>
      <c r="AC1379" s="185" t="s">
        <v>8055</v>
      </c>
      <c r="AD1379" s="185" t="s">
        <v>1989</v>
      </c>
      <c r="AE1379" s="185" t="s">
        <v>1887</v>
      </c>
      <c r="AF1379" s="185" t="s">
        <v>1984</v>
      </c>
      <c r="AG1379" s="185" t="s">
        <v>1887</v>
      </c>
      <c r="AH1379" s="185" t="s">
        <v>1883</v>
      </c>
      <c r="AI1379" s="185" t="s">
        <v>1890</v>
      </c>
      <c r="AK1379" s="185" t="s">
        <v>2169</v>
      </c>
      <c r="AL1379" s="185" t="s">
        <v>2423</v>
      </c>
      <c r="AM1379" s="185" t="s">
        <v>8056</v>
      </c>
      <c r="AN1379" s="185" t="s">
        <v>5200</v>
      </c>
      <c r="AO1379" s="185" t="s">
        <v>4797</v>
      </c>
      <c r="AP1379" s="185" t="s">
        <v>1896</v>
      </c>
      <c r="AQ1379" s="185" t="s">
        <v>4210</v>
      </c>
      <c r="AR1379" s="185" t="s">
        <v>4213</v>
      </c>
      <c r="AS1379" s="185">
        <v>908526</v>
      </c>
      <c r="AT1379" s="185" t="s">
        <v>4213</v>
      </c>
      <c r="AV1379" s="185" t="s">
        <v>1898</v>
      </c>
      <c r="AW1379" s="185">
        <v>908526</v>
      </c>
      <c r="AX1379" s="185">
        <v>0</v>
      </c>
      <c r="AY1379" s="185" t="s">
        <v>2050</v>
      </c>
      <c r="AZ1379" s="186">
        <v>0</v>
      </c>
      <c r="BA1379" s="231">
        <v>0</v>
      </c>
      <c r="BB1379" s="185">
        <v>0</v>
      </c>
      <c r="BD1379" s="187">
        <v>37593</v>
      </c>
      <c r="BE1379" s="187">
        <v>44348</v>
      </c>
      <c r="BF1379" s="187">
        <v>44348</v>
      </c>
      <c r="BM1379" s="185" t="s">
        <v>1900</v>
      </c>
      <c r="BN1379" s="185" t="s">
        <v>1275</v>
      </c>
      <c r="BV1379" s="185" t="s">
        <v>3365</v>
      </c>
      <c r="BW1379" s="185" t="s">
        <v>1926</v>
      </c>
      <c r="BX1379" s="185" t="s">
        <v>4214</v>
      </c>
      <c r="CA1379" s="185">
        <v>0</v>
      </c>
      <c r="CB1379" s="185">
        <v>0</v>
      </c>
      <c r="CC1379" s="185">
        <v>0</v>
      </c>
      <c r="CD1379" s="185">
        <v>0</v>
      </c>
      <c r="CE1379" s="185">
        <v>0</v>
      </c>
      <c r="CF1379" s="185">
        <v>0</v>
      </c>
      <c r="CG1379" s="185">
        <v>0</v>
      </c>
      <c r="CH1379" s="185">
        <v>0</v>
      </c>
      <c r="CI1379" s="185">
        <v>0</v>
      </c>
      <c r="CK1379" s="185">
        <v>0</v>
      </c>
      <c r="CL1379" s="185">
        <v>0</v>
      </c>
      <c r="CM1379" s="185">
        <v>0</v>
      </c>
      <c r="CN1379" s="185">
        <v>0</v>
      </c>
      <c r="CO1379" s="185">
        <v>0</v>
      </c>
      <c r="CP1379" s="185">
        <v>0</v>
      </c>
      <c r="CQ1379" s="185">
        <v>0</v>
      </c>
      <c r="CR1379" s="185">
        <v>0</v>
      </c>
      <c r="CS1379" s="185">
        <v>0</v>
      </c>
      <c r="CT1379" s="185">
        <v>0</v>
      </c>
      <c r="CU1379" s="185">
        <v>0</v>
      </c>
      <c r="CV1379" s="185">
        <v>454263</v>
      </c>
      <c r="CW1379" s="185">
        <v>454263</v>
      </c>
      <c r="CX1379" s="185">
        <v>0</v>
      </c>
      <c r="CY1379" s="185">
        <v>454263</v>
      </c>
      <c r="CZ1379" s="185" t="s">
        <v>8035</v>
      </c>
      <c r="DA1379" s="185">
        <v>0</v>
      </c>
      <c r="DB1379" s="185">
        <v>113600</v>
      </c>
      <c r="DC1379" s="185">
        <v>0</v>
      </c>
      <c r="DD1379" s="185">
        <v>0</v>
      </c>
      <c r="DE1379" s="185">
        <v>0</v>
      </c>
      <c r="DF1379" s="185">
        <v>0</v>
      </c>
      <c r="DG1379" s="185">
        <v>0</v>
      </c>
      <c r="DH1379" s="185">
        <v>0</v>
      </c>
      <c r="DI1379" s="185">
        <v>0</v>
      </c>
      <c r="DJ1379" s="185">
        <v>0</v>
      </c>
      <c r="DK1379" s="185">
        <v>0</v>
      </c>
      <c r="DL1379" s="185">
        <v>0</v>
      </c>
      <c r="DM1379" s="187">
        <v>44348</v>
      </c>
      <c r="DN1379" s="187">
        <v>44349</v>
      </c>
      <c r="DO1379" s="185">
        <v>0</v>
      </c>
      <c r="DP1379" s="185">
        <v>0</v>
      </c>
      <c r="DQ1379" s="185">
        <v>0</v>
      </c>
      <c r="DR1379" s="185" t="s">
        <v>2009</v>
      </c>
      <c r="DT1379" s="185">
        <v>0</v>
      </c>
      <c r="DV1379" s="185" t="s">
        <v>1928</v>
      </c>
      <c r="DW1379" s="185">
        <v>454263</v>
      </c>
    </row>
    <row r="1380" spans="1:128" x14ac:dyDescent="0.25">
      <c r="A1380" s="185">
        <v>0</v>
      </c>
      <c r="B1380" s="185">
        <v>681395</v>
      </c>
      <c r="D1380" s="230">
        <v>5.2199999999999998E-3</v>
      </c>
      <c r="E1380" s="185">
        <v>4800</v>
      </c>
      <c r="F1380" s="185">
        <v>1000325637</v>
      </c>
      <c r="I1380" s="185">
        <v>0</v>
      </c>
      <c r="J1380" s="185">
        <v>0</v>
      </c>
      <c r="L1380" s="185">
        <v>0</v>
      </c>
      <c r="M1380" s="185" t="s">
        <v>1889</v>
      </c>
      <c r="N1380" s="185" t="s">
        <v>2044</v>
      </c>
      <c r="R1380" s="185" t="s">
        <v>4209</v>
      </c>
      <c r="S1380" s="185" t="s">
        <v>306</v>
      </c>
      <c r="T1380" s="185" t="s">
        <v>306</v>
      </c>
      <c r="U1380" s="185" t="s">
        <v>2228</v>
      </c>
      <c r="V1380" s="185" t="s">
        <v>4210</v>
      </c>
      <c r="W1380" s="185" t="s">
        <v>7681</v>
      </c>
      <c r="X1380" s="185" t="s">
        <v>2045</v>
      </c>
      <c r="Z1380" s="185" t="s">
        <v>1909</v>
      </c>
      <c r="AA1380" s="185" t="s">
        <v>1883</v>
      </c>
      <c r="AB1380" s="185" t="s">
        <v>1883</v>
      </c>
      <c r="AC1380" s="185" t="s">
        <v>7682</v>
      </c>
      <c r="AD1380" s="185" t="s">
        <v>1989</v>
      </c>
      <c r="AE1380" s="185" t="s">
        <v>1887</v>
      </c>
      <c r="AF1380" s="185" t="s">
        <v>1984</v>
      </c>
      <c r="AG1380" s="185" t="s">
        <v>1887</v>
      </c>
      <c r="AH1380" s="185" t="s">
        <v>1883</v>
      </c>
      <c r="AI1380" s="185" t="s">
        <v>1890</v>
      </c>
      <c r="AK1380" s="185" t="s">
        <v>3324</v>
      </c>
      <c r="AL1380" s="185" t="s">
        <v>2593</v>
      </c>
      <c r="AM1380" s="185" t="s">
        <v>7683</v>
      </c>
      <c r="AN1380" s="185" t="s">
        <v>3001</v>
      </c>
      <c r="AO1380" s="185" t="s">
        <v>6550</v>
      </c>
      <c r="AP1380" s="185" t="s">
        <v>1896</v>
      </c>
      <c r="AQ1380" s="185" t="s">
        <v>4210</v>
      </c>
      <c r="AR1380" s="185" t="s">
        <v>4213</v>
      </c>
      <c r="AS1380" s="185">
        <v>908526</v>
      </c>
      <c r="AT1380" s="185" t="s">
        <v>4213</v>
      </c>
      <c r="AV1380" s="185" t="s">
        <v>1898</v>
      </c>
      <c r="AW1380" s="185">
        <v>908526</v>
      </c>
      <c r="AX1380" s="185">
        <v>0</v>
      </c>
      <c r="AY1380" s="185" t="s">
        <v>2050</v>
      </c>
      <c r="AZ1380" s="186">
        <v>0</v>
      </c>
      <c r="BA1380" s="231">
        <v>0</v>
      </c>
      <c r="BB1380" s="185">
        <v>0</v>
      </c>
      <c r="BD1380" s="187">
        <v>37347</v>
      </c>
      <c r="BE1380" s="187">
        <v>44138</v>
      </c>
      <c r="BF1380" s="187">
        <v>44138</v>
      </c>
      <c r="BM1380" s="185" t="s">
        <v>1900</v>
      </c>
      <c r="BN1380" s="185" t="s">
        <v>1275</v>
      </c>
      <c r="BV1380" s="185" t="s">
        <v>1901</v>
      </c>
      <c r="BW1380" s="185" t="s">
        <v>1926</v>
      </c>
      <c r="BX1380" s="185" t="s">
        <v>4214</v>
      </c>
      <c r="CA1380" s="185">
        <v>0</v>
      </c>
      <c r="CB1380" s="185">
        <v>0</v>
      </c>
      <c r="CC1380" s="185">
        <v>0</v>
      </c>
      <c r="CD1380" s="185">
        <v>0</v>
      </c>
      <c r="CE1380" s="185">
        <v>0</v>
      </c>
      <c r="CF1380" s="185">
        <v>0</v>
      </c>
      <c r="CG1380" s="185">
        <v>0</v>
      </c>
      <c r="CH1380" s="185">
        <v>0</v>
      </c>
      <c r="CI1380" s="185">
        <v>0</v>
      </c>
      <c r="CK1380" s="185">
        <v>0</v>
      </c>
      <c r="CL1380" s="185">
        <v>0</v>
      </c>
      <c r="CM1380" s="185">
        <v>0</v>
      </c>
      <c r="CN1380" s="185">
        <v>0</v>
      </c>
      <c r="CO1380" s="185">
        <v>0</v>
      </c>
      <c r="CP1380" s="185">
        <v>0</v>
      </c>
      <c r="CQ1380" s="185">
        <v>0</v>
      </c>
      <c r="CR1380" s="185">
        <v>0</v>
      </c>
      <c r="CS1380" s="185">
        <v>0</v>
      </c>
      <c r="CT1380" s="185">
        <v>0</v>
      </c>
      <c r="CU1380" s="185">
        <v>0</v>
      </c>
      <c r="CV1380" s="185">
        <v>681395</v>
      </c>
      <c r="CW1380" s="185">
        <v>681395</v>
      </c>
      <c r="CX1380" s="185">
        <v>0</v>
      </c>
      <c r="CY1380" s="185">
        <v>681395</v>
      </c>
      <c r="CZ1380" s="185" t="s">
        <v>8035</v>
      </c>
      <c r="DA1380" s="185">
        <v>0</v>
      </c>
      <c r="DB1380" s="185">
        <v>113600</v>
      </c>
      <c r="DC1380" s="185">
        <v>0</v>
      </c>
      <c r="DD1380" s="185">
        <v>0</v>
      </c>
      <c r="DE1380" s="185">
        <v>0</v>
      </c>
      <c r="DF1380" s="185">
        <v>0</v>
      </c>
      <c r="DG1380" s="185">
        <v>0</v>
      </c>
      <c r="DH1380" s="185">
        <v>0</v>
      </c>
      <c r="DI1380" s="185">
        <v>0</v>
      </c>
      <c r="DJ1380" s="185">
        <v>0</v>
      </c>
      <c r="DK1380" s="185">
        <v>0</v>
      </c>
      <c r="DL1380" s="185">
        <v>0</v>
      </c>
      <c r="DM1380" s="187">
        <v>44197</v>
      </c>
      <c r="DN1380" s="187">
        <v>44198</v>
      </c>
      <c r="DO1380" s="185">
        <v>0</v>
      </c>
      <c r="DP1380" s="185">
        <v>0</v>
      </c>
      <c r="DQ1380" s="185">
        <v>0</v>
      </c>
      <c r="DR1380" s="185" t="s">
        <v>2051</v>
      </c>
      <c r="DT1380" s="185">
        <v>0</v>
      </c>
      <c r="DV1380" s="185" t="s">
        <v>1928</v>
      </c>
      <c r="DW1380" s="185">
        <v>681395</v>
      </c>
      <c r="DX1380" s="185" t="s">
        <v>1896</v>
      </c>
    </row>
    <row r="1381" spans="1:128" x14ac:dyDescent="0.25">
      <c r="A1381" s="185">
        <v>0</v>
      </c>
      <c r="B1381" s="185">
        <v>204418</v>
      </c>
      <c r="D1381" s="230">
        <v>5.2199999999999998E-3</v>
      </c>
      <c r="E1381" s="185">
        <v>1500</v>
      </c>
      <c r="F1381" s="185">
        <v>1000398558</v>
      </c>
      <c r="I1381" s="185">
        <v>0</v>
      </c>
      <c r="J1381" s="185">
        <v>0</v>
      </c>
      <c r="L1381" s="185">
        <v>0</v>
      </c>
      <c r="M1381" s="185" t="s">
        <v>1889</v>
      </c>
      <c r="N1381" s="185" t="s">
        <v>2044</v>
      </c>
      <c r="R1381" s="185" t="s">
        <v>4209</v>
      </c>
      <c r="S1381" s="185" t="s">
        <v>687</v>
      </c>
      <c r="T1381" s="185" t="s">
        <v>602</v>
      </c>
      <c r="U1381" s="185" t="s">
        <v>682</v>
      </c>
      <c r="V1381" s="185" t="s">
        <v>4210</v>
      </c>
      <c r="W1381" s="185" t="s">
        <v>7684</v>
      </c>
      <c r="X1381" s="185" t="s">
        <v>6638</v>
      </c>
      <c r="Z1381" s="185" t="s">
        <v>1909</v>
      </c>
      <c r="AA1381" s="185" t="s">
        <v>1883</v>
      </c>
      <c r="AB1381" s="185" t="s">
        <v>2086</v>
      </c>
      <c r="AC1381" s="185" t="s">
        <v>7685</v>
      </c>
      <c r="AD1381" s="185" t="s">
        <v>3021</v>
      </c>
      <c r="AE1381" s="185" t="s">
        <v>1887</v>
      </c>
      <c r="AF1381" s="185" t="s">
        <v>1888</v>
      </c>
      <c r="AG1381" s="185" t="s">
        <v>1889</v>
      </c>
      <c r="AH1381" s="185" t="s">
        <v>1883</v>
      </c>
      <c r="AI1381" s="185" t="s">
        <v>1890</v>
      </c>
      <c r="AK1381" s="185" t="s">
        <v>3172</v>
      </c>
      <c r="AL1381" s="185" t="s">
        <v>2056</v>
      </c>
      <c r="AM1381" s="185" t="s">
        <v>7686</v>
      </c>
      <c r="AN1381" s="185" t="s">
        <v>4366</v>
      </c>
      <c r="AO1381" s="185" t="s">
        <v>6625</v>
      </c>
      <c r="AP1381" s="185" t="s">
        <v>1896</v>
      </c>
      <c r="AQ1381" s="185" t="s">
        <v>4210</v>
      </c>
      <c r="AR1381" s="185" t="s">
        <v>4213</v>
      </c>
      <c r="AS1381" s="185">
        <v>908526</v>
      </c>
      <c r="AT1381" s="185" t="s">
        <v>4213</v>
      </c>
      <c r="AV1381" s="185" t="s">
        <v>1898</v>
      </c>
      <c r="AW1381" s="185">
        <v>908526</v>
      </c>
      <c r="AX1381" s="185">
        <v>0</v>
      </c>
      <c r="AY1381" s="185" t="s">
        <v>2050</v>
      </c>
      <c r="AZ1381" s="186">
        <v>0</v>
      </c>
      <c r="BA1381" s="231">
        <v>0</v>
      </c>
      <c r="BB1381" s="185">
        <v>0</v>
      </c>
      <c r="BD1381" s="187">
        <v>36989</v>
      </c>
      <c r="BE1381" s="187">
        <v>44138</v>
      </c>
      <c r="BF1381" s="187">
        <v>44138</v>
      </c>
      <c r="BG1381" s="187">
        <v>44356</v>
      </c>
      <c r="BM1381" s="185" t="s">
        <v>1900</v>
      </c>
      <c r="BN1381" s="185" t="s">
        <v>1275</v>
      </c>
      <c r="BV1381" s="185" t="s">
        <v>3365</v>
      </c>
      <c r="BW1381" s="185" t="s">
        <v>1926</v>
      </c>
      <c r="BX1381" s="185" t="s">
        <v>4214</v>
      </c>
      <c r="CA1381" s="185">
        <v>0</v>
      </c>
      <c r="CB1381" s="185">
        <v>0</v>
      </c>
      <c r="CC1381" s="185">
        <v>0</v>
      </c>
      <c r="CD1381" s="185">
        <v>0</v>
      </c>
      <c r="CE1381" s="185">
        <v>0</v>
      </c>
      <c r="CF1381" s="185">
        <v>0</v>
      </c>
      <c r="CG1381" s="185">
        <v>0</v>
      </c>
      <c r="CH1381" s="185">
        <v>0</v>
      </c>
      <c r="CI1381" s="185">
        <v>0</v>
      </c>
      <c r="CK1381" s="185">
        <v>0</v>
      </c>
      <c r="CL1381" s="185">
        <v>0</v>
      </c>
      <c r="CM1381" s="185">
        <v>0</v>
      </c>
      <c r="CN1381" s="185">
        <v>0</v>
      </c>
      <c r="CO1381" s="185">
        <v>0</v>
      </c>
      <c r="CP1381" s="185">
        <v>0</v>
      </c>
      <c r="CQ1381" s="185">
        <v>0</v>
      </c>
      <c r="CR1381" s="185">
        <v>0</v>
      </c>
      <c r="CS1381" s="185">
        <v>0</v>
      </c>
      <c r="CT1381" s="185">
        <v>0</v>
      </c>
      <c r="CU1381" s="185">
        <v>0</v>
      </c>
      <c r="CV1381" s="185">
        <v>204418</v>
      </c>
      <c r="CW1381" s="185">
        <v>204418</v>
      </c>
      <c r="CX1381" s="185">
        <v>0</v>
      </c>
      <c r="CY1381" s="185">
        <v>204418</v>
      </c>
      <c r="CZ1381" s="185" t="s">
        <v>8035</v>
      </c>
      <c r="DA1381" s="185">
        <v>0</v>
      </c>
      <c r="DB1381" s="185">
        <v>34100</v>
      </c>
      <c r="DC1381" s="185">
        <v>0</v>
      </c>
      <c r="DD1381" s="185">
        <v>0</v>
      </c>
      <c r="DE1381" s="185">
        <v>0</v>
      </c>
      <c r="DF1381" s="185">
        <v>0</v>
      </c>
      <c r="DG1381" s="185">
        <v>0</v>
      </c>
      <c r="DH1381" s="185">
        <v>0</v>
      </c>
      <c r="DI1381" s="185">
        <v>0</v>
      </c>
      <c r="DJ1381" s="185">
        <v>0</v>
      </c>
      <c r="DK1381" s="185">
        <v>0</v>
      </c>
      <c r="DL1381" s="185">
        <v>0</v>
      </c>
      <c r="DM1381" s="187">
        <v>44197</v>
      </c>
      <c r="DN1381" s="187">
        <v>44198</v>
      </c>
      <c r="DO1381" s="185">
        <v>0</v>
      </c>
      <c r="DP1381" s="185">
        <v>0</v>
      </c>
      <c r="DQ1381" s="185">
        <v>0</v>
      </c>
      <c r="DR1381" s="185" t="s">
        <v>2411</v>
      </c>
      <c r="DT1381" s="185">
        <v>0</v>
      </c>
      <c r="DV1381" s="185" t="s">
        <v>1911</v>
      </c>
      <c r="DW1381" s="185">
        <v>204418</v>
      </c>
      <c r="DX1381" s="185" t="s">
        <v>1896</v>
      </c>
    </row>
    <row r="1382" spans="1:128" x14ac:dyDescent="0.25">
      <c r="A1382" s="185">
        <v>0</v>
      </c>
      <c r="B1382" s="185">
        <v>439121</v>
      </c>
      <c r="D1382" s="230">
        <v>5.2199999999999998E-3</v>
      </c>
      <c r="E1382" s="185">
        <v>0</v>
      </c>
      <c r="F1382" s="185">
        <v>1000471202</v>
      </c>
      <c r="I1382" s="185">
        <v>0</v>
      </c>
      <c r="J1382" s="185">
        <v>0</v>
      </c>
      <c r="L1382" s="185">
        <v>0</v>
      </c>
      <c r="M1382" s="185" t="s">
        <v>1889</v>
      </c>
      <c r="N1382" s="185" t="s">
        <v>2044</v>
      </c>
      <c r="R1382" s="185" t="s">
        <v>4209</v>
      </c>
      <c r="S1382" s="185" t="s">
        <v>306</v>
      </c>
      <c r="T1382" s="185" t="s">
        <v>306</v>
      </c>
      <c r="U1382" s="185" t="s">
        <v>2228</v>
      </c>
      <c r="V1382" s="185" t="s">
        <v>4210</v>
      </c>
      <c r="W1382" s="185" t="s">
        <v>8057</v>
      </c>
      <c r="X1382" s="185" t="s">
        <v>6608</v>
      </c>
      <c r="Z1382" s="185" t="s">
        <v>1909</v>
      </c>
      <c r="AA1382" s="185" t="s">
        <v>1883</v>
      </c>
      <c r="AB1382" s="185" t="s">
        <v>1883</v>
      </c>
      <c r="AC1382" s="185" t="s">
        <v>8058</v>
      </c>
      <c r="AD1382" s="185" t="s">
        <v>1989</v>
      </c>
      <c r="AE1382" s="185" t="s">
        <v>1887</v>
      </c>
      <c r="AF1382" s="185" t="s">
        <v>1984</v>
      </c>
      <c r="AG1382" s="185" t="s">
        <v>1887</v>
      </c>
      <c r="AH1382" s="185" t="s">
        <v>1883</v>
      </c>
      <c r="AI1382" s="185" t="s">
        <v>1890</v>
      </c>
      <c r="AK1382" s="185" t="s">
        <v>2769</v>
      </c>
      <c r="AL1382" s="185" t="s">
        <v>5038</v>
      </c>
      <c r="AM1382" s="185" t="s">
        <v>8059</v>
      </c>
      <c r="AN1382" s="185" t="s">
        <v>1104</v>
      </c>
      <c r="AO1382" s="185" t="s">
        <v>2264</v>
      </c>
      <c r="AP1382" s="185" t="s">
        <v>1896</v>
      </c>
      <c r="AQ1382" s="185" t="s">
        <v>4210</v>
      </c>
      <c r="AR1382" s="185" t="s">
        <v>4213</v>
      </c>
      <c r="AS1382" s="185">
        <v>908526</v>
      </c>
      <c r="AT1382" s="185" t="s">
        <v>4213</v>
      </c>
      <c r="AV1382" s="185" t="s">
        <v>1898</v>
      </c>
      <c r="AW1382" s="185">
        <v>908526</v>
      </c>
      <c r="AX1382" s="185">
        <v>0</v>
      </c>
      <c r="AY1382" s="185" t="s">
        <v>2050</v>
      </c>
      <c r="AZ1382" s="186">
        <v>0</v>
      </c>
      <c r="BA1382" s="231">
        <v>0</v>
      </c>
      <c r="BB1382" s="185">
        <v>0</v>
      </c>
      <c r="BD1382" s="187">
        <v>37371</v>
      </c>
      <c r="BE1382" s="187">
        <v>44349</v>
      </c>
      <c r="BF1382" s="187">
        <v>44349</v>
      </c>
      <c r="BM1382" s="185" t="s">
        <v>1900</v>
      </c>
      <c r="BN1382" s="185" t="s">
        <v>1275</v>
      </c>
      <c r="BV1382" s="185" t="s">
        <v>1901</v>
      </c>
      <c r="BW1382" s="185" t="s">
        <v>1926</v>
      </c>
      <c r="BX1382" s="185" t="s">
        <v>4214</v>
      </c>
      <c r="CA1382" s="185">
        <v>0</v>
      </c>
      <c r="CB1382" s="185">
        <v>0</v>
      </c>
      <c r="CC1382" s="185">
        <v>0</v>
      </c>
      <c r="CD1382" s="185">
        <v>0</v>
      </c>
      <c r="CE1382" s="185">
        <v>0</v>
      </c>
      <c r="CF1382" s="185">
        <v>0</v>
      </c>
      <c r="CG1382" s="185">
        <v>0</v>
      </c>
      <c r="CH1382" s="185">
        <v>0</v>
      </c>
      <c r="CI1382" s="185">
        <v>0</v>
      </c>
      <c r="CK1382" s="185">
        <v>0</v>
      </c>
      <c r="CL1382" s="185">
        <v>0</v>
      </c>
      <c r="CM1382" s="185">
        <v>0</v>
      </c>
      <c r="CN1382" s="185">
        <v>0</v>
      </c>
      <c r="CO1382" s="185">
        <v>0</v>
      </c>
      <c r="CP1382" s="185">
        <v>0</v>
      </c>
      <c r="CQ1382" s="185">
        <v>0</v>
      </c>
      <c r="CR1382" s="185">
        <v>0</v>
      </c>
      <c r="CS1382" s="185">
        <v>0</v>
      </c>
      <c r="CT1382" s="185">
        <v>0</v>
      </c>
      <c r="CU1382" s="185">
        <v>0</v>
      </c>
      <c r="CV1382" s="185">
        <v>439121</v>
      </c>
      <c r="CW1382" s="185">
        <v>439121</v>
      </c>
      <c r="CX1382" s="185">
        <v>0</v>
      </c>
      <c r="CY1382" s="185">
        <v>439121</v>
      </c>
      <c r="CZ1382" s="185" t="s">
        <v>8035</v>
      </c>
      <c r="DA1382" s="185">
        <v>0</v>
      </c>
      <c r="DB1382" s="185">
        <v>109900</v>
      </c>
      <c r="DC1382" s="185">
        <v>0</v>
      </c>
      <c r="DD1382" s="185">
        <v>0</v>
      </c>
      <c r="DE1382" s="185">
        <v>0</v>
      </c>
      <c r="DF1382" s="185">
        <v>0</v>
      </c>
      <c r="DG1382" s="185">
        <v>0</v>
      </c>
      <c r="DH1382" s="185">
        <v>0</v>
      </c>
      <c r="DI1382" s="185">
        <v>0</v>
      </c>
      <c r="DJ1382" s="185">
        <v>0</v>
      </c>
      <c r="DK1382" s="185">
        <v>0</v>
      </c>
      <c r="DL1382" s="185">
        <v>0</v>
      </c>
      <c r="DO1382" s="185">
        <v>0</v>
      </c>
      <c r="DP1382" s="185">
        <v>0</v>
      </c>
      <c r="DQ1382" s="185">
        <v>0</v>
      </c>
      <c r="DR1382" s="185" t="s">
        <v>2421</v>
      </c>
      <c r="DT1382" s="185">
        <v>0</v>
      </c>
      <c r="DV1382" s="185" t="s">
        <v>1928</v>
      </c>
      <c r="DW1382" s="185">
        <v>439121</v>
      </c>
    </row>
    <row r="1383" spans="1:128" x14ac:dyDescent="0.25">
      <c r="A1383" s="185">
        <v>0</v>
      </c>
      <c r="B1383" s="185">
        <v>454263</v>
      </c>
      <c r="D1383" s="230">
        <v>5.2199999999999998E-3</v>
      </c>
      <c r="E1383" s="185">
        <v>0</v>
      </c>
      <c r="F1383" s="185">
        <v>1000780767</v>
      </c>
      <c r="I1383" s="185">
        <v>0</v>
      </c>
      <c r="J1383" s="185">
        <v>0</v>
      </c>
      <c r="L1383" s="185">
        <v>0</v>
      </c>
      <c r="M1383" s="185" t="s">
        <v>1889</v>
      </c>
      <c r="N1383" s="185" t="s">
        <v>2044</v>
      </c>
      <c r="R1383" s="185" t="s">
        <v>4209</v>
      </c>
      <c r="S1383" s="185" t="s">
        <v>306</v>
      </c>
      <c r="T1383" s="185" t="s">
        <v>306</v>
      </c>
      <c r="U1383" s="185" t="s">
        <v>7435</v>
      </c>
      <c r="V1383" s="185" t="s">
        <v>4210</v>
      </c>
      <c r="W1383" s="185" t="s">
        <v>8060</v>
      </c>
      <c r="X1383" s="185" t="s">
        <v>2045</v>
      </c>
      <c r="Z1383" s="185" t="s">
        <v>1909</v>
      </c>
      <c r="AA1383" s="185" t="s">
        <v>1883</v>
      </c>
      <c r="AB1383" s="185" t="s">
        <v>1883</v>
      </c>
      <c r="AC1383" s="185" t="s">
        <v>8061</v>
      </c>
      <c r="AD1383" s="185" t="s">
        <v>1989</v>
      </c>
      <c r="AE1383" s="185" t="s">
        <v>2074</v>
      </c>
      <c r="AF1383" s="185" t="s">
        <v>1889</v>
      </c>
      <c r="AG1383" s="185" t="s">
        <v>1989</v>
      </c>
      <c r="AH1383" s="185" t="s">
        <v>1912</v>
      </c>
      <c r="AI1383" s="185" t="s">
        <v>1890</v>
      </c>
      <c r="AK1383" s="185" t="s">
        <v>3367</v>
      </c>
      <c r="AL1383" s="185" t="s">
        <v>2037</v>
      </c>
      <c r="AM1383" s="185" t="s">
        <v>8062</v>
      </c>
      <c r="AN1383" s="185" t="s">
        <v>6650</v>
      </c>
      <c r="AO1383" s="185" t="s">
        <v>4519</v>
      </c>
      <c r="AP1383" s="185" t="s">
        <v>1896</v>
      </c>
      <c r="AQ1383" s="185" t="s">
        <v>4210</v>
      </c>
      <c r="AR1383" s="185" t="s">
        <v>4213</v>
      </c>
      <c r="AS1383" s="185">
        <v>908526</v>
      </c>
      <c r="AT1383" s="185" t="s">
        <v>4213</v>
      </c>
      <c r="AV1383" s="185" t="s">
        <v>1898</v>
      </c>
      <c r="AW1383" s="185">
        <v>908526</v>
      </c>
      <c r="AX1383" s="185">
        <v>0</v>
      </c>
      <c r="AY1383" s="185" t="s">
        <v>2050</v>
      </c>
      <c r="AZ1383" s="186">
        <v>0</v>
      </c>
      <c r="BA1383" s="231">
        <v>0</v>
      </c>
      <c r="BB1383" s="185">
        <v>0</v>
      </c>
      <c r="BD1383" s="187">
        <v>36863</v>
      </c>
      <c r="BE1383" s="187">
        <v>44348</v>
      </c>
      <c r="BF1383" s="187">
        <v>44348</v>
      </c>
      <c r="BM1383" s="185" t="s">
        <v>1900</v>
      </c>
      <c r="BN1383" s="185" t="s">
        <v>1275</v>
      </c>
      <c r="BV1383" s="185" t="s">
        <v>3365</v>
      </c>
      <c r="BW1383" s="185" t="s">
        <v>1926</v>
      </c>
      <c r="BX1383" s="185" t="s">
        <v>4214</v>
      </c>
      <c r="CA1383" s="185">
        <v>0</v>
      </c>
      <c r="CB1383" s="185">
        <v>0</v>
      </c>
      <c r="CC1383" s="185">
        <v>0</v>
      </c>
      <c r="CD1383" s="185">
        <v>0</v>
      </c>
      <c r="CE1383" s="185">
        <v>0</v>
      </c>
      <c r="CF1383" s="185">
        <v>0</v>
      </c>
      <c r="CG1383" s="185">
        <v>0</v>
      </c>
      <c r="CH1383" s="185">
        <v>0</v>
      </c>
      <c r="CI1383" s="185">
        <v>0</v>
      </c>
      <c r="CK1383" s="185">
        <v>0</v>
      </c>
      <c r="CL1383" s="185">
        <v>0</v>
      </c>
      <c r="CM1383" s="185">
        <v>0</v>
      </c>
      <c r="CN1383" s="185">
        <v>0</v>
      </c>
      <c r="CO1383" s="185">
        <v>0</v>
      </c>
      <c r="CP1383" s="185">
        <v>0</v>
      </c>
      <c r="CQ1383" s="185">
        <v>0</v>
      </c>
      <c r="CR1383" s="185">
        <v>0</v>
      </c>
      <c r="CS1383" s="185">
        <v>0</v>
      </c>
      <c r="CT1383" s="185">
        <v>0</v>
      </c>
      <c r="CU1383" s="185">
        <v>0</v>
      </c>
      <c r="CV1383" s="185">
        <v>454263</v>
      </c>
      <c r="CW1383" s="185">
        <v>454263</v>
      </c>
      <c r="CX1383" s="185">
        <v>0</v>
      </c>
      <c r="CY1383" s="185">
        <v>454263</v>
      </c>
      <c r="CZ1383" s="185" t="s">
        <v>8035</v>
      </c>
      <c r="DA1383" s="185">
        <v>0</v>
      </c>
      <c r="DB1383" s="185">
        <v>113600</v>
      </c>
      <c r="DC1383" s="185">
        <v>0</v>
      </c>
      <c r="DD1383" s="185">
        <v>0</v>
      </c>
      <c r="DE1383" s="185">
        <v>0</v>
      </c>
      <c r="DF1383" s="185">
        <v>0</v>
      </c>
      <c r="DG1383" s="185">
        <v>0</v>
      </c>
      <c r="DH1383" s="185">
        <v>0</v>
      </c>
      <c r="DI1383" s="185">
        <v>0</v>
      </c>
      <c r="DJ1383" s="185">
        <v>0</v>
      </c>
      <c r="DK1383" s="185">
        <v>0</v>
      </c>
      <c r="DL1383" s="185">
        <v>0</v>
      </c>
      <c r="DM1383" s="187">
        <v>44348</v>
      </c>
      <c r="DN1383" s="187">
        <v>44349</v>
      </c>
      <c r="DO1383" s="185">
        <v>0</v>
      </c>
      <c r="DP1383" s="185">
        <v>0</v>
      </c>
      <c r="DQ1383" s="185">
        <v>0</v>
      </c>
      <c r="DR1383" s="185" t="s">
        <v>2051</v>
      </c>
      <c r="DT1383" s="185">
        <v>0</v>
      </c>
      <c r="DV1383" s="185" t="s">
        <v>1928</v>
      </c>
      <c r="DW1383" s="185">
        <v>454263</v>
      </c>
    </row>
    <row r="1384" spans="1:128" x14ac:dyDescent="0.25">
      <c r="A1384" s="185">
        <v>0</v>
      </c>
      <c r="B1384" s="185">
        <v>454263</v>
      </c>
      <c r="D1384" s="230">
        <v>5.2199999999999998E-3</v>
      </c>
      <c r="E1384" s="185">
        <v>0</v>
      </c>
      <c r="F1384" s="185">
        <v>1000809865</v>
      </c>
      <c r="I1384" s="185">
        <v>0</v>
      </c>
      <c r="J1384" s="185">
        <v>0</v>
      </c>
      <c r="L1384" s="185">
        <v>0</v>
      </c>
      <c r="M1384" s="185" t="s">
        <v>1889</v>
      </c>
      <c r="N1384" s="185" t="s">
        <v>2044</v>
      </c>
      <c r="R1384" s="185" t="s">
        <v>4209</v>
      </c>
      <c r="S1384" s="185" t="s">
        <v>306</v>
      </c>
      <c r="T1384" s="185" t="s">
        <v>306</v>
      </c>
      <c r="U1384" s="185" t="s">
        <v>2228</v>
      </c>
      <c r="V1384" s="185" t="s">
        <v>4210</v>
      </c>
      <c r="W1384" s="185" t="s">
        <v>8063</v>
      </c>
      <c r="X1384" s="185" t="s">
        <v>2045</v>
      </c>
      <c r="Z1384" s="185" t="s">
        <v>1909</v>
      </c>
      <c r="AA1384" s="185" t="s">
        <v>1883</v>
      </c>
      <c r="AB1384" s="185" t="s">
        <v>1883</v>
      </c>
      <c r="AC1384" s="185" t="s">
        <v>8064</v>
      </c>
      <c r="AD1384" s="185" t="s">
        <v>1989</v>
      </c>
      <c r="AE1384" s="185" t="s">
        <v>1887</v>
      </c>
      <c r="AF1384" s="185" t="s">
        <v>1984</v>
      </c>
      <c r="AG1384" s="185" t="s">
        <v>1887</v>
      </c>
      <c r="AH1384" s="185" t="s">
        <v>1883</v>
      </c>
      <c r="AI1384" s="185" t="s">
        <v>1890</v>
      </c>
      <c r="AK1384" s="185" t="s">
        <v>8065</v>
      </c>
      <c r="AL1384" s="185" t="s">
        <v>3166</v>
      </c>
      <c r="AM1384" s="185" t="s">
        <v>8066</v>
      </c>
      <c r="AN1384" s="185" t="s">
        <v>4399</v>
      </c>
      <c r="AO1384" s="185" t="s">
        <v>5304</v>
      </c>
      <c r="AP1384" s="185" t="s">
        <v>1896</v>
      </c>
      <c r="AQ1384" s="185" t="s">
        <v>4210</v>
      </c>
      <c r="AR1384" s="185" t="s">
        <v>4213</v>
      </c>
      <c r="AS1384" s="185">
        <v>908526</v>
      </c>
      <c r="AT1384" s="185" t="s">
        <v>4213</v>
      </c>
      <c r="AV1384" s="185" t="s">
        <v>1898</v>
      </c>
      <c r="AW1384" s="185">
        <v>908526</v>
      </c>
      <c r="AX1384" s="185">
        <v>0</v>
      </c>
      <c r="AY1384" s="185" t="s">
        <v>2050</v>
      </c>
      <c r="AZ1384" s="186">
        <v>0</v>
      </c>
      <c r="BA1384" s="231">
        <v>0</v>
      </c>
      <c r="BB1384" s="185">
        <v>0</v>
      </c>
      <c r="BD1384" s="187">
        <v>37026</v>
      </c>
      <c r="BE1384" s="187">
        <v>44348</v>
      </c>
      <c r="BF1384" s="187">
        <v>44348</v>
      </c>
      <c r="BM1384" s="185" t="s">
        <v>1900</v>
      </c>
      <c r="BN1384" s="185" t="s">
        <v>1275</v>
      </c>
      <c r="BV1384" s="185" t="s">
        <v>3365</v>
      </c>
      <c r="BW1384" s="185" t="s">
        <v>1926</v>
      </c>
      <c r="BX1384" s="185" t="s">
        <v>4214</v>
      </c>
      <c r="CA1384" s="185">
        <v>0</v>
      </c>
      <c r="CB1384" s="185">
        <v>0</v>
      </c>
      <c r="CC1384" s="185">
        <v>0</v>
      </c>
      <c r="CD1384" s="185">
        <v>0</v>
      </c>
      <c r="CE1384" s="185">
        <v>0</v>
      </c>
      <c r="CF1384" s="185">
        <v>0</v>
      </c>
      <c r="CG1384" s="185">
        <v>0</v>
      </c>
      <c r="CH1384" s="185">
        <v>0</v>
      </c>
      <c r="CI1384" s="185">
        <v>0</v>
      </c>
      <c r="CK1384" s="185">
        <v>0</v>
      </c>
      <c r="CL1384" s="185">
        <v>0</v>
      </c>
      <c r="CM1384" s="185">
        <v>0</v>
      </c>
      <c r="CN1384" s="185">
        <v>0</v>
      </c>
      <c r="CO1384" s="185">
        <v>0</v>
      </c>
      <c r="CP1384" s="185">
        <v>0</v>
      </c>
      <c r="CQ1384" s="185">
        <v>0</v>
      </c>
      <c r="CR1384" s="185">
        <v>0</v>
      </c>
      <c r="CS1384" s="185">
        <v>0</v>
      </c>
      <c r="CT1384" s="185">
        <v>0</v>
      </c>
      <c r="CU1384" s="185">
        <v>0</v>
      </c>
      <c r="CV1384" s="185">
        <v>454263</v>
      </c>
      <c r="CW1384" s="185">
        <v>454263</v>
      </c>
      <c r="CX1384" s="185">
        <v>0</v>
      </c>
      <c r="CY1384" s="185">
        <v>454263</v>
      </c>
      <c r="CZ1384" s="185" t="s">
        <v>8035</v>
      </c>
      <c r="DA1384" s="185">
        <v>0</v>
      </c>
      <c r="DB1384" s="185">
        <v>113600</v>
      </c>
      <c r="DC1384" s="185">
        <v>0</v>
      </c>
      <c r="DD1384" s="185">
        <v>0</v>
      </c>
      <c r="DE1384" s="185">
        <v>0</v>
      </c>
      <c r="DF1384" s="185">
        <v>0</v>
      </c>
      <c r="DG1384" s="185">
        <v>0</v>
      </c>
      <c r="DH1384" s="185">
        <v>0</v>
      </c>
      <c r="DI1384" s="185">
        <v>0</v>
      </c>
      <c r="DJ1384" s="185">
        <v>0</v>
      </c>
      <c r="DK1384" s="185">
        <v>0</v>
      </c>
      <c r="DL1384" s="185">
        <v>0</v>
      </c>
      <c r="DM1384" s="187">
        <v>44348</v>
      </c>
      <c r="DN1384" s="187">
        <v>44349</v>
      </c>
      <c r="DO1384" s="185">
        <v>0</v>
      </c>
      <c r="DP1384" s="185">
        <v>0</v>
      </c>
      <c r="DQ1384" s="185">
        <v>0</v>
      </c>
      <c r="DR1384" s="185" t="s">
        <v>2051</v>
      </c>
      <c r="DT1384" s="185">
        <v>0</v>
      </c>
      <c r="DV1384" s="185" t="s">
        <v>1928</v>
      </c>
      <c r="DW1384" s="185">
        <v>454263</v>
      </c>
    </row>
    <row r="1385" spans="1:128" x14ac:dyDescent="0.25">
      <c r="A1385" s="185">
        <v>0</v>
      </c>
      <c r="B1385" s="185">
        <v>658681</v>
      </c>
      <c r="D1385" s="230">
        <v>5.2199999999999998E-3</v>
      </c>
      <c r="E1385" s="185">
        <v>4700</v>
      </c>
      <c r="F1385" s="185">
        <v>1000939393</v>
      </c>
      <c r="I1385" s="185">
        <v>0</v>
      </c>
      <c r="J1385" s="185">
        <v>0</v>
      </c>
      <c r="L1385" s="185">
        <v>0</v>
      </c>
      <c r="M1385" s="185" t="s">
        <v>1889</v>
      </c>
      <c r="N1385" s="185" t="s">
        <v>1878</v>
      </c>
      <c r="R1385" s="185" t="s">
        <v>4209</v>
      </c>
      <c r="S1385" s="185" t="s">
        <v>458</v>
      </c>
      <c r="T1385" s="185" t="s">
        <v>788</v>
      </c>
      <c r="U1385" s="185" t="s">
        <v>682</v>
      </c>
      <c r="V1385" s="185" t="s">
        <v>4210</v>
      </c>
      <c r="W1385" s="185" t="s">
        <v>8067</v>
      </c>
      <c r="X1385" s="185" t="s">
        <v>5572</v>
      </c>
      <c r="Z1385" s="185" t="s">
        <v>1909</v>
      </c>
      <c r="AA1385" s="185" t="s">
        <v>1883</v>
      </c>
      <c r="AB1385" s="185" t="s">
        <v>1898</v>
      </c>
      <c r="AC1385" s="185" t="s">
        <v>8068</v>
      </c>
      <c r="AD1385" s="185" t="s">
        <v>2523</v>
      </c>
      <c r="AE1385" s="185" t="s">
        <v>1887</v>
      </c>
      <c r="AF1385" s="185" t="s">
        <v>1888</v>
      </c>
      <c r="AG1385" s="185" t="s">
        <v>1889</v>
      </c>
      <c r="AH1385" s="185" t="s">
        <v>1883</v>
      </c>
      <c r="AI1385" s="185" t="s">
        <v>1890</v>
      </c>
      <c r="AK1385" s="185" t="s">
        <v>2888</v>
      </c>
      <c r="AL1385" s="185" t="s">
        <v>2544</v>
      </c>
      <c r="AM1385" s="185" t="s">
        <v>8069</v>
      </c>
      <c r="AN1385" s="185" t="s">
        <v>6575</v>
      </c>
      <c r="AO1385" s="185" t="s">
        <v>4526</v>
      </c>
      <c r="AP1385" s="185" t="s">
        <v>1896</v>
      </c>
      <c r="AQ1385" s="185" t="s">
        <v>4210</v>
      </c>
      <c r="AR1385" s="185" t="s">
        <v>4213</v>
      </c>
      <c r="AS1385" s="185">
        <v>908526</v>
      </c>
      <c r="AT1385" s="185" t="s">
        <v>4213</v>
      </c>
      <c r="AV1385" s="185" t="s">
        <v>1898</v>
      </c>
      <c r="AW1385" s="185">
        <v>908526</v>
      </c>
      <c r="AX1385" s="185">
        <v>0</v>
      </c>
      <c r="AY1385" s="185" t="s">
        <v>1899</v>
      </c>
      <c r="AZ1385" s="186">
        <v>0</v>
      </c>
      <c r="BA1385" s="231">
        <v>20</v>
      </c>
      <c r="BB1385" s="185">
        <v>0</v>
      </c>
      <c r="BD1385" s="187">
        <v>36686</v>
      </c>
      <c r="BE1385" s="187">
        <v>44349</v>
      </c>
      <c r="BF1385" s="187">
        <v>44349</v>
      </c>
      <c r="BM1385" s="185" t="s">
        <v>1900</v>
      </c>
      <c r="BN1385" s="185" t="s">
        <v>1275</v>
      </c>
      <c r="BV1385" s="185" t="s">
        <v>3365</v>
      </c>
      <c r="BW1385" s="185" t="s">
        <v>1926</v>
      </c>
      <c r="BX1385" s="185" t="s">
        <v>4214</v>
      </c>
      <c r="CA1385" s="185">
        <v>0</v>
      </c>
      <c r="CB1385" s="185">
        <v>0</v>
      </c>
      <c r="CC1385" s="185">
        <v>0</v>
      </c>
      <c r="CD1385" s="185">
        <v>0</v>
      </c>
      <c r="CE1385" s="185">
        <v>0</v>
      </c>
      <c r="CF1385" s="185">
        <v>0</v>
      </c>
      <c r="CG1385" s="185">
        <v>0</v>
      </c>
      <c r="CH1385" s="185">
        <v>0</v>
      </c>
      <c r="CI1385" s="185">
        <v>0</v>
      </c>
      <c r="CK1385" s="185">
        <v>0</v>
      </c>
      <c r="CL1385" s="185">
        <v>0</v>
      </c>
      <c r="CM1385" s="185">
        <v>0</v>
      </c>
      <c r="CN1385" s="185">
        <v>0</v>
      </c>
      <c r="CO1385" s="185">
        <v>0</v>
      </c>
      <c r="CP1385" s="185">
        <v>0</v>
      </c>
      <c r="CQ1385" s="185">
        <v>0</v>
      </c>
      <c r="CR1385" s="185">
        <v>0</v>
      </c>
      <c r="CS1385" s="185">
        <v>0</v>
      </c>
      <c r="CT1385" s="185">
        <v>0</v>
      </c>
      <c r="CU1385" s="185">
        <v>0</v>
      </c>
      <c r="CV1385" s="185">
        <v>658681</v>
      </c>
      <c r="CW1385" s="185">
        <v>658681</v>
      </c>
      <c r="CX1385" s="185">
        <v>0</v>
      </c>
      <c r="CY1385" s="185">
        <v>658681</v>
      </c>
      <c r="CZ1385" s="185" t="s">
        <v>8035</v>
      </c>
      <c r="DA1385" s="185">
        <v>0</v>
      </c>
      <c r="DB1385" s="185">
        <v>109900</v>
      </c>
      <c r="DC1385" s="185">
        <v>0</v>
      </c>
      <c r="DD1385" s="185">
        <v>0</v>
      </c>
      <c r="DE1385" s="185">
        <v>0</v>
      </c>
      <c r="DF1385" s="185">
        <v>0</v>
      </c>
      <c r="DG1385" s="185">
        <v>0</v>
      </c>
      <c r="DH1385" s="185">
        <v>0</v>
      </c>
      <c r="DI1385" s="185">
        <v>0</v>
      </c>
      <c r="DJ1385" s="185">
        <v>0</v>
      </c>
      <c r="DK1385" s="185">
        <v>0</v>
      </c>
      <c r="DL1385" s="185">
        <v>0</v>
      </c>
      <c r="DM1385" s="187">
        <v>44349</v>
      </c>
      <c r="DN1385" s="187">
        <v>44350</v>
      </c>
      <c r="DO1385" s="185">
        <v>0</v>
      </c>
      <c r="DP1385" s="185">
        <v>0</v>
      </c>
      <c r="DQ1385" s="185">
        <v>0</v>
      </c>
      <c r="DR1385" s="185" t="s">
        <v>1877</v>
      </c>
      <c r="DT1385" s="185">
        <v>0</v>
      </c>
      <c r="DV1385" s="185" t="s">
        <v>2279</v>
      </c>
      <c r="DW1385" s="185">
        <v>658681</v>
      </c>
    </row>
    <row r="1386" spans="1:128" x14ac:dyDescent="0.25">
      <c r="A1386" s="185">
        <v>0</v>
      </c>
      <c r="B1386" s="185">
        <v>340697</v>
      </c>
      <c r="D1386" s="230">
        <v>5.2199999999999998E-3</v>
      </c>
      <c r="E1386" s="185">
        <v>2400</v>
      </c>
      <c r="F1386" s="185">
        <v>1000974227</v>
      </c>
      <c r="I1386" s="185">
        <v>0</v>
      </c>
      <c r="J1386" s="185">
        <v>0</v>
      </c>
      <c r="L1386" s="185">
        <v>0</v>
      </c>
      <c r="M1386" s="185" t="s">
        <v>1889</v>
      </c>
      <c r="N1386" s="185" t="s">
        <v>2044</v>
      </c>
      <c r="R1386" s="185" t="s">
        <v>4209</v>
      </c>
      <c r="S1386" s="185" t="s">
        <v>306</v>
      </c>
      <c r="T1386" s="185" t="s">
        <v>306</v>
      </c>
      <c r="U1386" s="185" t="s">
        <v>343</v>
      </c>
      <c r="V1386" s="185" t="s">
        <v>4210</v>
      </c>
      <c r="W1386" s="185" t="s">
        <v>7687</v>
      </c>
      <c r="X1386" s="185" t="s">
        <v>2045</v>
      </c>
      <c r="Z1386" s="185" t="s">
        <v>1909</v>
      </c>
      <c r="AA1386" s="185" t="s">
        <v>1883</v>
      </c>
      <c r="AB1386" s="185" t="s">
        <v>1883</v>
      </c>
      <c r="AC1386" s="185" t="s">
        <v>7688</v>
      </c>
      <c r="AD1386" s="185" t="s">
        <v>1989</v>
      </c>
      <c r="AE1386" s="185" t="s">
        <v>2074</v>
      </c>
      <c r="AF1386" s="185" t="s">
        <v>1889</v>
      </c>
      <c r="AG1386" s="185" t="s">
        <v>1887</v>
      </c>
      <c r="AH1386" s="185" t="s">
        <v>1912</v>
      </c>
      <c r="AI1386" s="185" t="s">
        <v>1890</v>
      </c>
      <c r="AK1386" s="185" t="s">
        <v>7689</v>
      </c>
      <c r="AL1386" s="185" t="s">
        <v>7690</v>
      </c>
      <c r="AM1386" s="185" t="s">
        <v>7691</v>
      </c>
      <c r="AN1386" s="185" t="s">
        <v>4497</v>
      </c>
      <c r="AO1386" s="185" t="s">
        <v>4420</v>
      </c>
      <c r="AP1386" s="185" t="s">
        <v>2673</v>
      </c>
      <c r="AQ1386" s="185" t="s">
        <v>4210</v>
      </c>
      <c r="AR1386" s="185" t="s">
        <v>4213</v>
      </c>
      <c r="AS1386" s="185">
        <v>908526</v>
      </c>
      <c r="AT1386" s="185" t="s">
        <v>4213</v>
      </c>
      <c r="AV1386" s="185" t="s">
        <v>1898</v>
      </c>
      <c r="AW1386" s="185">
        <v>908526</v>
      </c>
      <c r="AX1386" s="185">
        <v>0</v>
      </c>
      <c r="AY1386" s="185" t="s">
        <v>2050</v>
      </c>
      <c r="AZ1386" s="186">
        <v>0</v>
      </c>
      <c r="BA1386" s="231">
        <v>0</v>
      </c>
      <c r="BB1386" s="185">
        <v>0</v>
      </c>
      <c r="BD1386" s="187">
        <v>37727</v>
      </c>
      <c r="BE1386" s="187">
        <v>44138</v>
      </c>
      <c r="BF1386" s="187">
        <v>44138</v>
      </c>
      <c r="BG1386" s="187">
        <v>44362</v>
      </c>
      <c r="BM1386" s="185" t="s">
        <v>1900</v>
      </c>
      <c r="BN1386" s="185" t="s">
        <v>1275</v>
      </c>
      <c r="BV1386" s="185" t="s">
        <v>3365</v>
      </c>
      <c r="BW1386" s="185" t="s">
        <v>1926</v>
      </c>
      <c r="BX1386" s="185" t="s">
        <v>4214</v>
      </c>
      <c r="CA1386" s="185">
        <v>0</v>
      </c>
      <c r="CB1386" s="185">
        <v>0</v>
      </c>
      <c r="CC1386" s="185">
        <v>0</v>
      </c>
      <c r="CD1386" s="185">
        <v>0</v>
      </c>
      <c r="CE1386" s="185">
        <v>0</v>
      </c>
      <c r="CF1386" s="185">
        <v>0</v>
      </c>
      <c r="CG1386" s="185">
        <v>0</v>
      </c>
      <c r="CH1386" s="185">
        <v>0</v>
      </c>
      <c r="CI1386" s="185">
        <v>0</v>
      </c>
      <c r="CK1386" s="185">
        <v>0</v>
      </c>
      <c r="CL1386" s="185">
        <v>0</v>
      </c>
      <c r="CM1386" s="185">
        <v>0</v>
      </c>
      <c r="CN1386" s="185">
        <v>0</v>
      </c>
      <c r="CO1386" s="185">
        <v>0</v>
      </c>
      <c r="CP1386" s="185">
        <v>0</v>
      </c>
      <c r="CQ1386" s="185">
        <v>0</v>
      </c>
      <c r="CR1386" s="185">
        <v>0</v>
      </c>
      <c r="CS1386" s="185">
        <v>0</v>
      </c>
      <c r="CT1386" s="185">
        <v>0</v>
      </c>
      <c r="CU1386" s="185">
        <v>0</v>
      </c>
      <c r="CV1386" s="185">
        <v>340697</v>
      </c>
      <c r="CW1386" s="185">
        <v>340697</v>
      </c>
      <c r="CX1386" s="185">
        <v>0</v>
      </c>
      <c r="CY1386" s="185">
        <v>340697</v>
      </c>
      <c r="CZ1386" s="185" t="s">
        <v>8035</v>
      </c>
      <c r="DA1386" s="185">
        <v>0</v>
      </c>
      <c r="DB1386" s="185">
        <v>56800</v>
      </c>
      <c r="DC1386" s="185">
        <v>0</v>
      </c>
      <c r="DD1386" s="185">
        <v>0</v>
      </c>
      <c r="DE1386" s="185">
        <v>0</v>
      </c>
      <c r="DF1386" s="185">
        <v>0</v>
      </c>
      <c r="DG1386" s="185">
        <v>0</v>
      </c>
      <c r="DH1386" s="185">
        <v>0</v>
      </c>
      <c r="DI1386" s="185">
        <v>0</v>
      </c>
      <c r="DJ1386" s="185">
        <v>0</v>
      </c>
      <c r="DK1386" s="185">
        <v>0</v>
      </c>
      <c r="DL1386" s="185">
        <v>0</v>
      </c>
      <c r="DM1386" s="187">
        <v>44197</v>
      </c>
      <c r="DN1386" s="187">
        <v>44198</v>
      </c>
      <c r="DO1386" s="185">
        <v>0</v>
      </c>
      <c r="DP1386" s="185">
        <v>0</v>
      </c>
      <c r="DQ1386" s="185">
        <v>0</v>
      </c>
      <c r="DR1386" s="185" t="s">
        <v>2051</v>
      </c>
      <c r="DT1386" s="185">
        <v>0</v>
      </c>
      <c r="DV1386" s="185" t="s">
        <v>1928</v>
      </c>
      <c r="DW1386" s="185">
        <v>340697</v>
      </c>
      <c r="DX1386" s="185" t="s">
        <v>1896</v>
      </c>
    </row>
    <row r="1387" spans="1:128" x14ac:dyDescent="0.25">
      <c r="A1387" s="185">
        <v>0</v>
      </c>
      <c r="B1387" s="185">
        <v>454263</v>
      </c>
      <c r="D1387" s="230">
        <v>5.2199999999999998E-3</v>
      </c>
      <c r="E1387" s="185">
        <v>0</v>
      </c>
      <c r="F1387" s="185">
        <v>1000990877</v>
      </c>
      <c r="I1387" s="185">
        <v>0</v>
      </c>
      <c r="J1387" s="185">
        <v>0</v>
      </c>
      <c r="L1387" s="185">
        <v>0</v>
      </c>
      <c r="M1387" s="185" t="s">
        <v>1889</v>
      </c>
      <c r="N1387" s="185" t="s">
        <v>2044</v>
      </c>
      <c r="R1387" s="185" t="s">
        <v>4209</v>
      </c>
      <c r="S1387" s="185" t="s">
        <v>306</v>
      </c>
      <c r="T1387" s="185" t="s">
        <v>306</v>
      </c>
      <c r="U1387" s="185" t="s">
        <v>1164</v>
      </c>
      <c r="V1387" s="185" t="s">
        <v>4210</v>
      </c>
      <c r="W1387" s="185" t="s">
        <v>8070</v>
      </c>
      <c r="X1387" s="185" t="s">
        <v>2138</v>
      </c>
      <c r="Z1387" s="185" t="s">
        <v>1909</v>
      </c>
      <c r="AA1387" s="185" t="s">
        <v>1883</v>
      </c>
      <c r="AB1387" s="185" t="s">
        <v>1883</v>
      </c>
      <c r="AC1387" s="185" t="s">
        <v>8071</v>
      </c>
      <c r="AD1387" s="185" t="s">
        <v>1989</v>
      </c>
      <c r="AE1387" s="185" t="s">
        <v>2074</v>
      </c>
      <c r="AF1387" s="185" t="s">
        <v>1889</v>
      </c>
      <c r="AG1387" s="185" t="s">
        <v>1927</v>
      </c>
      <c r="AH1387" s="185" t="s">
        <v>1912</v>
      </c>
      <c r="AI1387" s="185" t="s">
        <v>1890</v>
      </c>
      <c r="AK1387" s="185" t="s">
        <v>2472</v>
      </c>
      <c r="AL1387" s="185" t="s">
        <v>3598</v>
      </c>
      <c r="AM1387" s="185" t="s">
        <v>8072</v>
      </c>
      <c r="AN1387" s="185" t="s">
        <v>2619</v>
      </c>
      <c r="AO1387" s="185" t="s">
        <v>2440</v>
      </c>
      <c r="AP1387" s="185" t="s">
        <v>1896</v>
      </c>
      <c r="AQ1387" s="185" t="s">
        <v>4210</v>
      </c>
      <c r="AR1387" s="185" t="s">
        <v>4213</v>
      </c>
      <c r="AS1387" s="185">
        <v>908526</v>
      </c>
      <c r="AT1387" s="185" t="s">
        <v>4213</v>
      </c>
      <c r="AV1387" s="185" t="s">
        <v>1898</v>
      </c>
      <c r="AW1387" s="185">
        <v>908526</v>
      </c>
      <c r="AX1387" s="185">
        <v>0</v>
      </c>
      <c r="AY1387" s="185" t="s">
        <v>2050</v>
      </c>
      <c r="AZ1387" s="186">
        <v>0</v>
      </c>
      <c r="BA1387" s="231">
        <v>0</v>
      </c>
      <c r="BB1387" s="185">
        <v>0</v>
      </c>
      <c r="BD1387" s="187">
        <v>37621</v>
      </c>
      <c r="BE1387" s="187">
        <v>44348</v>
      </c>
      <c r="BF1387" s="187">
        <v>44348</v>
      </c>
      <c r="BM1387" s="185" t="s">
        <v>1900</v>
      </c>
      <c r="BN1387" s="185" t="s">
        <v>1275</v>
      </c>
      <c r="BV1387" s="185" t="s">
        <v>1901</v>
      </c>
      <c r="BW1387" s="185" t="s">
        <v>1926</v>
      </c>
      <c r="BX1387" s="185" t="s">
        <v>4214</v>
      </c>
      <c r="CA1387" s="185">
        <v>0</v>
      </c>
      <c r="CB1387" s="185">
        <v>0</v>
      </c>
      <c r="CC1387" s="185">
        <v>0</v>
      </c>
      <c r="CD1387" s="185">
        <v>0</v>
      </c>
      <c r="CE1387" s="185">
        <v>0</v>
      </c>
      <c r="CF1387" s="185">
        <v>0</v>
      </c>
      <c r="CG1387" s="185">
        <v>0</v>
      </c>
      <c r="CH1387" s="185">
        <v>0</v>
      </c>
      <c r="CI1387" s="185">
        <v>0</v>
      </c>
      <c r="CK1387" s="185">
        <v>0</v>
      </c>
      <c r="CL1387" s="185">
        <v>0</v>
      </c>
      <c r="CM1387" s="185">
        <v>0</v>
      </c>
      <c r="CN1387" s="185">
        <v>0</v>
      </c>
      <c r="CO1387" s="185">
        <v>0</v>
      </c>
      <c r="CP1387" s="185">
        <v>0</v>
      </c>
      <c r="CQ1387" s="185">
        <v>0</v>
      </c>
      <c r="CR1387" s="185">
        <v>0</v>
      </c>
      <c r="CS1387" s="185">
        <v>0</v>
      </c>
      <c r="CT1387" s="185">
        <v>0</v>
      </c>
      <c r="CU1387" s="185">
        <v>0</v>
      </c>
      <c r="CV1387" s="185">
        <v>454263</v>
      </c>
      <c r="CW1387" s="185">
        <v>454263</v>
      </c>
      <c r="CX1387" s="185">
        <v>0</v>
      </c>
      <c r="CY1387" s="185">
        <v>454263</v>
      </c>
      <c r="CZ1387" s="185" t="s">
        <v>8035</v>
      </c>
      <c r="DA1387" s="185">
        <v>0</v>
      </c>
      <c r="DB1387" s="185">
        <v>113600</v>
      </c>
      <c r="DC1387" s="185">
        <v>0</v>
      </c>
      <c r="DD1387" s="185">
        <v>0</v>
      </c>
      <c r="DE1387" s="185">
        <v>0</v>
      </c>
      <c r="DF1387" s="185">
        <v>0</v>
      </c>
      <c r="DG1387" s="185">
        <v>0</v>
      </c>
      <c r="DH1387" s="185">
        <v>0</v>
      </c>
      <c r="DI1387" s="185">
        <v>0</v>
      </c>
      <c r="DJ1387" s="185">
        <v>0</v>
      </c>
      <c r="DK1387" s="185">
        <v>0</v>
      </c>
      <c r="DL1387" s="185">
        <v>0</v>
      </c>
      <c r="DM1387" s="187">
        <v>44348</v>
      </c>
      <c r="DN1387" s="187">
        <v>44349</v>
      </c>
      <c r="DO1387" s="185">
        <v>0</v>
      </c>
      <c r="DP1387" s="185">
        <v>0</v>
      </c>
      <c r="DQ1387" s="185">
        <v>0</v>
      </c>
      <c r="DR1387" s="185" t="s">
        <v>1946</v>
      </c>
      <c r="DT1387" s="185">
        <v>0</v>
      </c>
      <c r="DV1387" s="185" t="s">
        <v>1928</v>
      </c>
      <c r="DW1387" s="185">
        <v>454263</v>
      </c>
    </row>
    <row r="1388" spans="1:128" x14ac:dyDescent="0.25">
      <c r="A1388" s="185">
        <v>0</v>
      </c>
      <c r="B1388" s="185">
        <v>454263</v>
      </c>
      <c r="D1388" s="230">
        <v>5.2199999999999998E-3</v>
      </c>
      <c r="E1388" s="185">
        <v>0</v>
      </c>
      <c r="F1388" s="185">
        <v>1001175868</v>
      </c>
      <c r="I1388" s="185">
        <v>0</v>
      </c>
      <c r="J1388" s="185">
        <v>0</v>
      </c>
      <c r="L1388" s="185">
        <v>0</v>
      </c>
      <c r="M1388" s="185" t="s">
        <v>1889</v>
      </c>
      <c r="N1388" s="185" t="s">
        <v>2044</v>
      </c>
      <c r="R1388" s="185" t="s">
        <v>4209</v>
      </c>
      <c r="S1388" s="185" t="s">
        <v>306</v>
      </c>
      <c r="T1388" s="185" t="s">
        <v>306</v>
      </c>
      <c r="U1388" s="185" t="s">
        <v>334</v>
      </c>
      <c r="V1388" s="185" t="s">
        <v>4210</v>
      </c>
      <c r="W1388" s="185" t="s">
        <v>8073</v>
      </c>
      <c r="X1388" s="185" t="s">
        <v>2033</v>
      </c>
      <c r="Z1388" s="185" t="s">
        <v>1909</v>
      </c>
      <c r="AA1388" s="185" t="s">
        <v>1883</v>
      </c>
      <c r="AB1388" s="185" t="s">
        <v>1883</v>
      </c>
      <c r="AC1388" s="185" t="s">
        <v>8074</v>
      </c>
      <c r="AD1388" s="185" t="s">
        <v>1989</v>
      </c>
      <c r="AE1388" s="185" t="s">
        <v>1887</v>
      </c>
      <c r="AF1388" s="185" t="s">
        <v>2026</v>
      </c>
      <c r="AG1388" s="185" t="s">
        <v>1887</v>
      </c>
      <c r="AH1388" s="185" t="s">
        <v>1883</v>
      </c>
      <c r="AI1388" s="185" t="s">
        <v>1890</v>
      </c>
      <c r="AK1388" s="185" t="s">
        <v>2646</v>
      </c>
      <c r="AL1388" s="185" t="s">
        <v>3345</v>
      </c>
      <c r="AM1388" s="185" t="s">
        <v>8075</v>
      </c>
      <c r="AN1388" s="185" t="s">
        <v>8076</v>
      </c>
      <c r="AO1388" s="185" t="s">
        <v>7011</v>
      </c>
      <c r="AP1388" s="185" t="s">
        <v>1896</v>
      </c>
      <c r="AQ1388" s="185" t="s">
        <v>4210</v>
      </c>
      <c r="AR1388" s="185" t="s">
        <v>4213</v>
      </c>
      <c r="AS1388" s="185">
        <v>908526</v>
      </c>
      <c r="AT1388" s="185" t="s">
        <v>4213</v>
      </c>
      <c r="AV1388" s="185" t="s">
        <v>1898</v>
      </c>
      <c r="AW1388" s="185">
        <v>908526</v>
      </c>
      <c r="AX1388" s="185">
        <v>0</v>
      </c>
      <c r="AY1388" s="185" t="s">
        <v>2050</v>
      </c>
      <c r="AZ1388" s="186">
        <v>0</v>
      </c>
      <c r="BA1388" s="231">
        <v>0</v>
      </c>
      <c r="BB1388" s="185">
        <v>0</v>
      </c>
      <c r="BD1388" s="187">
        <v>44373</v>
      </c>
      <c r="BE1388" s="187">
        <v>44348</v>
      </c>
      <c r="BF1388" s="187">
        <v>44348</v>
      </c>
      <c r="BM1388" s="185" t="s">
        <v>1900</v>
      </c>
      <c r="BN1388" s="185" t="s">
        <v>1275</v>
      </c>
      <c r="BV1388" s="185" t="s">
        <v>1901</v>
      </c>
      <c r="BW1388" s="185" t="s">
        <v>1926</v>
      </c>
      <c r="BX1388" s="185" t="s">
        <v>4214</v>
      </c>
      <c r="CA1388" s="185">
        <v>0</v>
      </c>
      <c r="CB1388" s="185">
        <v>0</v>
      </c>
      <c r="CC1388" s="185">
        <v>0</v>
      </c>
      <c r="CD1388" s="185">
        <v>0</v>
      </c>
      <c r="CE1388" s="185">
        <v>0</v>
      </c>
      <c r="CF1388" s="185">
        <v>0</v>
      </c>
      <c r="CG1388" s="185">
        <v>0</v>
      </c>
      <c r="CH1388" s="185">
        <v>0</v>
      </c>
      <c r="CI1388" s="185">
        <v>0</v>
      </c>
      <c r="CK1388" s="185">
        <v>0</v>
      </c>
      <c r="CL1388" s="185">
        <v>0</v>
      </c>
      <c r="CM1388" s="185">
        <v>0</v>
      </c>
      <c r="CN1388" s="185">
        <v>0</v>
      </c>
      <c r="CO1388" s="185">
        <v>0</v>
      </c>
      <c r="CP1388" s="185">
        <v>0</v>
      </c>
      <c r="CQ1388" s="185">
        <v>0</v>
      </c>
      <c r="CR1388" s="185">
        <v>0</v>
      </c>
      <c r="CS1388" s="185">
        <v>0</v>
      </c>
      <c r="CT1388" s="185">
        <v>0</v>
      </c>
      <c r="CU1388" s="185">
        <v>0</v>
      </c>
      <c r="CV1388" s="185">
        <v>454263</v>
      </c>
      <c r="CW1388" s="185">
        <v>454263</v>
      </c>
      <c r="CX1388" s="185">
        <v>0</v>
      </c>
      <c r="CY1388" s="185">
        <v>454263</v>
      </c>
      <c r="CZ1388" s="185" t="s">
        <v>8035</v>
      </c>
      <c r="DA1388" s="185">
        <v>0</v>
      </c>
      <c r="DB1388" s="185">
        <v>113600</v>
      </c>
      <c r="DC1388" s="185">
        <v>0</v>
      </c>
      <c r="DD1388" s="185">
        <v>0</v>
      </c>
      <c r="DE1388" s="185">
        <v>0</v>
      </c>
      <c r="DF1388" s="185">
        <v>0</v>
      </c>
      <c r="DG1388" s="185">
        <v>0</v>
      </c>
      <c r="DH1388" s="185">
        <v>0</v>
      </c>
      <c r="DI1388" s="185">
        <v>0</v>
      </c>
      <c r="DJ1388" s="185">
        <v>0</v>
      </c>
      <c r="DK1388" s="185">
        <v>0</v>
      </c>
      <c r="DL1388" s="185">
        <v>0</v>
      </c>
      <c r="DM1388" s="187">
        <v>44348</v>
      </c>
      <c r="DN1388" s="187">
        <v>44349</v>
      </c>
      <c r="DO1388" s="185">
        <v>0</v>
      </c>
      <c r="DP1388" s="185">
        <v>0</v>
      </c>
      <c r="DQ1388" s="185">
        <v>0</v>
      </c>
      <c r="DR1388" s="185" t="s">
        <v>2043</v>
      </c>
      <c r="DT1388" s="185">
        <v>0</v>
      </c>
      <c r="DV1388" s="185" t="s">
        <v>1928</v>
      </c>
      <c r="DW1388" s="185">
        <v>454263</v>
      </c>
    </row>
    <row r="1389" spans="1:128" x14ac:dyDescent="0.25">
      <c r="A1389" s="185">
        <v>0</v>
      </c>
      <c r="B1389" s="185">
        <v>681395</v>
      </c>
      <c r="D1389" s="230">
        <v>5.2199999999999998E-3</v>
      </c>
      <c r="E1389" s="185">
        <v>4800</v>
      </c>
      <c r="F1389" s="185">
        <v>1001201834</v>
      </c>
      <c r="I1389" s="185">
        <v>0</v>
      </c>
      <c r="J1389" s="185">
        <v>0</v>
      </c>
      <c r="L1389" s="185">
        <v>0</v>
      </c>
      <c r="M1389" s="185" t="s">
        <v>1889</v>
      </c>
      <c r="N1389" s="185" t="s">
        <v>1693</v>
      </c>
      <c r="R1389" s="185" t="s">
        <v>4209</v>
      </c>
      <c r="S1389" s="185" t="s">
        <v>306</v>
      </c>
      <c r="T1389" s="185" t="s">
        <v>306</v>
      </c>
      <c r="U1389" s="185" t="s">
        <v>4038</v>
      </c>
      <c r="V1389" s="185" t="s">
        <v>4210</v>
      </c>
      <c r="W1389" s="185" t="s">
        <v>8006</v>
      </c>
      <c r="X1389" s="185" t="s">
        <v>2045</v>
      </c>
      <c r="Z1389" s="185" t="s">
        <v>1909</v>
      </c>
      <c r="AA1389" s="185" t="s">
        <v>1883</v>
      </c>
      <c r="AB1389" s="185" t="s">
        <v>1883</v>
      </c>
      <c r="AC1389" s="185" t="s">
        <v>8007</v>
      </c>
      <c r="AD1389" s="185" t="s">
        <v>1989</v>
      </c>
      <c r="AE1389" s="185" t="s">
        <v>2074</v>
      </c>
      <c r="AF1389" s="185" t="s">
        <v>1889</v>
      </c>
      <c r="AG1389" s="185" t="s">
        <v>2074</v>
      </c>
      <c r="AH1389" s="185" t="s">
        <v>1912</v>
      </c>
      <c r="AI1389" s="185" t="s">
        <v>1890</v>
      </c>
      <c r="AK1389" s="185" t="s">
        <v>2030</v>
      </c>
      <c r="AL1389" s="185" t="s">
        <v>2559</v>
      </c>
      <c r="AM1389" s="185" t="s">
        <v>8008</v>
      </c>
      <c r="AN1389" s="185" t="s">
        <v>8009</v>
      </c>
      <c r="AO1389" s="185" t="s">
        <v>4196</v>
      </c>
      <c r="AP1389" s="185" t="s">
        <v>1896</v>
      </c>
      <c r="AQ1389" s="185" t="s">
        <v>4210</v>
      </c>
      <c r="AR1389" s="185" t="s">
        <v>4213</v>
      </c>
      <c r="AS1389" s="185">
        <v>908526</v>
      </c>
      <c r="AT1389" s="185" t="s">
        <v>4213</v>
      </c>
      <c r="AV1389" s="185" t="s">
        <v>1898</v>
      </c>
      <c r="AW1389" s="185">
        <v>908526</v>
      </c>
      <c r="AX1389" s="185">
        <v>0</v>
      </c>
      <c r="AY1389" s="185" t="s">
        <v>4498</v>
      </c>
      <c r="AZ1389" s="186">
        <v>0</v>
      </c>
      <c r="BA1389" s="231">
        <v>0</v>
      </c>
      <c r="BB1389" s="185">
        <v>0</v>
      </c>
      <c r="BD1389" s="187">
        <v>37216</v>
      </c>
      <c r="BE1389" s="187">
        <v>44291</v>
      </c>
      <c r="BF1389" s="187">
        <v>44291</v>
      </c>
      <c r="BM1389" s="185" t="s">
        <v>1900</v>
      </c>
      <c r="BN1389" s="185" t="s">
        <v>1275</v>
      </c>
      <c r="BV1389" s="185" t="s">
        <v>3365</v>
      </c>
      <c r="BW1389" s="185" t="s">
        <v>1926</v>
      </c>
      <c r="BX1389" s="185" t="s">
        <v>4214</v>
      </c>
      <c r="CA1389" s="185">
        <v>0</v>
      </c>
      <c r="CB1389" s="185">
        <v>0</v>
      </c>
      <c r="CC1389" s="185">
        <v>0</v>
      </c>
      <c r="CD1389" s="185">
        <v>0</v>
      </c>
      <c r="CE1389" s="185">
        <v>0</v>
      </c>
      <c r="CF1389" s="185">
        <v>0</v>
      </c>
      <c r="CG1389" s="185">
        <v>0</v>
      </c>
      <c r="CH1389" s="185">
        <v>0</v>
      </c>
      <c r="CI1389" s="185">
        <v>0</v>
      </c>
      <c r="CK1389" s="185">
        <v>0</v>
      </c>
      <c r="CL1389" s="185">
        <v>0</v>
      </c>
      <c r="CM1389" s="185">
        <v>0</v>
      </c>
      <c r="CN1389" s="185">
        <v>0</v>
      </c>
      <c r="CO1389" s="185">
        <v>0</v>
      </c>
      <c r="CP1389" s="185">
        <v>0</v>
      </c>
      <c r="CQ1389" s="185">
        <v>0</v>
      </c>
      <c r="CR1389" s="185">
        <v>0</v>
      </c>
      <c r="CS1389" s="185">
        <v>0</v>
      </c>
      <c r="CT1389" s="185">
        <v>0</v>
      </c>
      <c r="CU1389" s="185">
        <v>0</v>
      </c>
      <c r="CV1389" s="185">
        <v>681395</v>
      </c>
      <c r="CW1389" s="185">
        <v>681395</v>
      </c>
      <c r="CX1389" s="185">
        <v>0</v>
      </c>
      <c r="CY1389" s="185">
        <v>681395</v>
      </c>
      <c r="CZ1389" s="185" t="s">
        <v>8035</v>
      </c>
      <c r="DA1389" s="185">
        <v>0</v>
      </c>
      <c r="DB1389" s="185">
        <v>113600</v>
      </c>
      <c r="DC1389" s="185">
        <v>0</v>
      </c>
      <c r="DD1389" s="185">
        <v>0</v>
      </c>
      <c r="DE1389" s="185">
        <v>0</v>
      </c>
      <c r="DF1389" s="185">
        <v>0</v>
      </c>
      <c r="DG1389" s="185">
        <v>0</v>
      </c>
      <c r="DH1389" s="185">
        <v>0</v>
      </c>
      <c r="DI1389" s="185">
        <v>0</v>
      </c>
      <c r="DJ1389" s="185">
        <v>0</v>
      </c>
      <c r="DK1389" s="185">
        <v>0</v>
      </c>
      <c r="DL1389" s="185">
        <v>0</v>
      </c>
      <c r="DM1389" s="187">
        <v>44291</v>
      </c>
      <c r="DN1389" s="187">
        <v>44292</v>
      </c>
      <c r="DO1389" s="185">
        <v>0</v>
      </c>
      <c r="DP1389" s="185">
        <v>0</v>
      </c>
      <c r="DQ1389" s="185">
        <v>0</v>
      </c>
      <c r="DR1389" s="185" t="s">
        <v>2051</v>
      </c>
      <c r="DT1389" s="185">
        <v>0</v>
      </c>
      <c r="DV1389" s="185" t="s">
        <v>1928</v>
      </c>
      <c r="DW1389" s="185">
        <v>681395</v>
      </c>
      <c r="DX1389" s="185" t="s">
        <v>1896</v>
      </c>
    </row>
    <row r="1390" spans="1:128" x14ac:dyDescent="0.25">
      <c r="A1390" s="185">
        <v>0</v>
      </c>
      <c r="B1390" s="185">
        <v>454263</v>
      </c>
      <c r="D1390" s="230">
        <v>5.2199999999999998E-3</v>
      </c>
      <c r="E1390" s="185">
        <v>0</v>
      </c>
      <c r="F1390" s="185">
        <v>1001347258</v>
      </c>
      <c r="I1390" s="185">
        <v>0</v>
      </c>
      <c r="J1390" s="185">
        <v>0</v>
      </c>
      <c r="L1390" s="185">
        <v>0</v>
      </c>
      <c r="M1390" s="185" t="s">
        <v>1889</v>
      </c>
      <c r="N1390" s="185" t="s">
        <v>2044</v>
      </c>
      <c r="R1390" s="185" t="s">
        <v>4209</v>
      </c>
      <c r="S1390" s="185" t="s">
        <v>306</v>
      </c>
      <c r="T1390" s="185" t="s">
        <v>306</v>
      </c>
      <c r="U1390" s="185" t="s">
        <v>343</v>
      </c>
      <c r="V1390" s="185" t="s">
        <v>4210</v>
      </c>
      <c r="W1390" s="185" t="s">
        <v>8077</v>
      </c>
      <c r="X1390" s="185" t="s">
        <v>2138</v>
      </c>
      <c r="Z1390" s="185" t="s">
        <v>1909</v>
      </c>
      <c r="AA1390" s="185" t="s">
        <v>1883</v>
      </c>
      <c r="AB1390" s="185" t="s">
        <v>1883</v>
      </c>
      <c r="AC1390" s="185" t="s">
        <v>8078</v>
      </c>
      <c r="AD1390" s="185" t="s">
        <v>1989</v>
      </c>
      <c r="AE1390" s="185" t="s">
        <v>2074</v>
      </c>
      <c r="AF1390" s="185" t="s">
        <v>1889</v>
      </c>
      <c r="AG1390" s="185" t="s">
        <v>1887</v>
      </c>
      <c r="AH1390" s="185" t="s">
        <v>1912</v>
      </c>
      <c r="AI1390" s="185" t="s">
        <v>1890</v>
      </c>
      <c r="AK1390" s="185" t="s">
        <v>2329</v>
      </c>
      <c r="AL1390" s="185" t="s">
        <v>3422</v>
      </c>
      <c r="AM1390" s="185" t="s">
        <v>3192</v>
      </c>
      <c r="AN1390" s="185" t="s">
        <v>2518</v>
      </c>
      <c r="AO1390" s="185" t="s">
        <v>2328</v>
      </c>
      <c r="AP1390" s="185" t="s">
        <v>2673</v>
      </c>
      <c r="AQ1390" s="185" t="s">
        <v>4210</v>
      </c>
      <c r="AR1390" s="185" t="s">
        <v>4213</v>
      </c>
      <c r="AS1390" s="185">
        <v>908526</v>
      </c>
      <c r="AT1390" s="185" t="s">
        <v>4213</v>
      </c>
      <c r="AV1390" s="185" t="s">
        <v>1898</v>
      </c>
      <c r="AW1390" s="185">
        <v>908526</v>
      </c>
      <c r="AX1390" s="185">
        <v>0</v>
      </c>
      <c r="AY1390" s="185" t="s">
        <v>2050</v>
      </c>
      <c r="AZ1390" s="186">
        <v>0</v>
      </c>
      <c r="BA1390" s="231">
        <v>0</v>
      </c>
      <c r="BB1390" s="185">
        <v>0</v>
      </c>
      <c r="BD1390" s="187">
        <v>37890</v>
      </c>
      <c r="BE1390" s="187">
        <v>44348</v>
      </c>
      <c r="BF1390" s="187">
        <v>44348</v>
      </c>
      <c r="BM1390" s="185" t="s">
        <v>1900</v>
      </c>
      <c r="BN1390" s="185" t="s">
        <v>1275</v>
      </c>
      <c r="BV1390" s="185" t="s">
        <v>1901</v>
      </c>
      <c r="BW1390" s="185" t="s">
        <v>1926</v>
      </c>
      <c r="BX1390" s="185" t="s">
        <v>4214</v>
      </c>
      <c r="CA1390" s="185">
        <v>0</v>
      </c>
      <c r="CB1390" s="185">
        <v>0</v>
      </c>
      <c r="CC1390" s="185">
        <v>0</v>
      </c>
      <c r="CD1390" s="185">
        <v>0</v>
      </c>
      <c r="CE1390" s="185">
        <v>0</v>
      </c>
      <c r="CF1390" s="185">
        <v>0</v>
      </c>
      <c r="CG1390" s="185">
        <v>0</v>
      </c>
      <c r="CH1390" s="185">
        <v>0</v>
      </c>
      <c r="CI1390" s="185">
        <v>0</v>
      </c>
      <c r="CK1390" s="185">
        <v>0</v>
      </c>
      <c r="CL1390" s="185">
        <v>0</v>
      </c>
      <c r="CM1390" s="185">
        <v>0</v>
      </c>
      <c r="CN1390" s="185">
        <v>0</v>
      </c>
      <c r="CO1390" s="185">
        <v>0</v>
      </c>
      <c r="CP1390" s="185">
        <v>0</v>
      </c>
      <c r="CQ1390" s="185">
        <v>0</v>
      </c>
      <c r="CR1390" s="185">
        <v>0</v>
      </c>
      <c r="CS1390" s="185">
        <v>0</v>
      </c>
      <c r="CT1390" s="185">
        <v>0</v>
      </c>
      <c r="CU1390" s="185">
        <v>0</v>
      </c>
      <c r="CV1390" s="185">
        <v>454263</v>
      </c>
      <c r="CW1390" s="185">
        <v>454263</v>
      </c>
      <c r="CX1390" s="185">
        <v>0</v>
      </c>
      <c r="CY1390" s="185">
        <v>454263</v>
      </c>
      <c r="CZ1390" s="185" t="s">
        <v>8035</v>
      </c>
      <c r="DA1390" s="185">
        <v>0</v>
      </c>
      <c r="DB1390" s="185">
        <v>113600</v>
      </c>
      <c r="DC1390" s="185">
        <v>0</v>
      </c>
      <c r="DD1390" s="185">
        <v>0</v>
      </c>
      <c r="DE1390" s="185">
        <v>0</v>
      </c>
      <c r="DF1390" s="185">
        <v>0</v>
      </c>
      <c r="DG1390" s="185">
        <v>0</v>
      </c>
      <c r="DH1390" s="185">
        <v>0</v>
      </c>
      <c r="DI1390" s="185">
        <v>0</v>
      </c>
      <c r="DJ1390" s="185">
        <v>0</v>
      </c>
      <c r="DK1390" s="185">
        <v>0</v>
      </c>
      <c r="DL1390" s="185">
        <v>0</v>
      </c>
      <c r="DM1390" s="187">
        <v>44348</v>
      </c>
      <c r="DN1390" s="187">
        <v>44349</v>
      </c>
      <c r="DO1390" s="185">
        <v>0</v>
      </c>
      <c r="DP1390" s="185">
        <v>0</v>
      </c>
      <c r="DQ1390" s="185">
        <v>0</v>
      </c>
      <c r="DR1390" s="185" t="s">
        <v>1946</v>
      </c>
      <c r="DT1390" s="185">
        <v>0</v>
      </c>
      <c r="DV1390" s="185" t="s">
        <v>1928</v>
      </c>
      <c r="DW1390" s="185">
        <v>454263</v>
      </c>
    </row>
    <row r="1391" spans="1:128" x14ac:dyDescent="0.25">
      <c r="A1391" s="185">
        <v>30</v>
      </c>
      <c r="B1391" s="185">
        <v>2857000</v>
      </c>
      <c r="D1391" s="230">
        <v>1.044E-2</v>
      </c>
      <c r="E1391" s="185">
        <v>29827</v>
      </c>
      <c r="F1391" s="185">
        <v>1003058735</v>
      </c>
      <c r="I1391" s="185">
        <v>476206</v>
      </c>
      <c r="J1391" s="185">
        <v>0</v>
      </c>
      <c r="L1391" s="185">
        <v>0</v>
      </c>
      <c r="M1391" s="185" t="s">
        <v>2219</v>
      </c>
      <c r="N1391" s="185" t="s">
        <v>294</v>
      </c>
      <c r="R1391" s="185" t="s">
        <v>1264</v>
      </c>
      <c r="S1391" s="185" t="s">
        <v>688</v>
      </c>
      <c r="T1391" s="185" t="s">
        <v>643</v>
      </c>
      <c r="U1391" s="185" t="s">
        <v>682</v>
      </c>
      <c r="V1391" s="185" t="s">
        <v>2012</v>
      </c>
      <c r="W1391" s="185" t="s">
        <v>8021</v>
      </c>
      <c r="X1391" s="185" t="s">
        <v>6669</v>
      </c>
      <c r="Y1391" s="185" t="s">
        <v>1881</v>
      </c>
      <c r="Z1391" s="185" t="s">
        <v>2384</v>
      </c>
      <c r="AA1391" s="185" t="s">
        <v>1883</v>
      </c>
      <c r="AB1391" s="185" t="s">
        <v>1923</v>
      </c>
      <c r="AC1391" s="185" t="s">
        <v>8022</v>
      </c>
      <c r="AD1391" s="185" t="s">
        <v>2645</v>
      </c>
      <c r="AE1391" s="185" t="s">
        <v>1887</v>
      </c>
      <c r="AF1391" s="185" t="s">
        <v>1888</v>
      </c>
      <c r="AG1391" s="185" t="s">
        <v>1889</v>
      </c>
      <c r="AH1391" s="185" t="s">
        <v>1883</v>
      </c>
      <c r="AI1391" s="185" t="s">
        <v>1890</v>
      </c>
      <c r="AK1391" s="185" t="s">
        <v>3303</v>
      </c>
      <c r="AL1391" s="185" t="s">
        <v>8023</v>
      </c>
      <c r="AM1391" s="185" t="s">
        <v>8024</v>
      </c>
      <c r="AN1391" s="185" t="s">
        <v>6571</v>
      </c>
      <c r="AO1391" s="185" t="s">
        <v>4555</v>
      </c>
      <c r="AP1391" s="185" t="s">
        <v>1896</v>
      </c>
      <c r="AQ1391" s="185" t="s">
        <v>2012</v>
      </c>
      <c r="AR1391" s="185" t="s">
        <v>2136</v>
      </c>
      <c r="AS1391" s="185">
        <v>2857236</v>
      </c>
      <c r="AT1391" s="185" t="s">
        <v>2136</v>
      </c>
      <c r="AV1391" s="185" t="s">
        <v>1920</v>
      </c>
      <c r="AW1391" s="185">
        <v>2857236</v>
      </c>
      <c r="AX1391" s="185">
        <v>0</v>
      </c>
      <c r="AY1391" s="185" t="s">
        <v>2137</v>
      </c>
      <c r="AZ1391" s="186">
        <v>0</v>
      </c>
      <c r="BA1391" s="231">
        <v>8</v>
      </c>
      <c r="BB1391" s="185">
        <v>0</v>
      </c>
      <c r="BD1391" s="187">
        <v>35742</v>
      </c>
      <c r="BE1391" s="187">
        <v>44327</v>
      </c>
      <c r="BF1391" s="187">
        <v>44327</v>
      </c>
      <c r="BH1391" s="187">
        <v>44327</v>
      </c>
      <c r="BO1391" s="185" t="s">
        <v>294</v>
      </c>
      <c r="BR1391" s="185" t="s">
        <v>2111</v>
      </c>
      <c r="BV1391" s="185" t="s">
        <v>3365</v>
      </c>
      <c r="BW1391" s="185" t="s">
        <v>1926</v>
      </c>
      <c r="BX1391" s="185" t="s">
        <v>2025</v>
      </c>
      <c r="BY1391" s="187">
        <v>44327</v>
      </c>
      <c r="BZ1391" s="187">
        <v>44327</v>
      </c>
      <c r="CA1391" s="185">
        <v>0</v>
      </c>
      <c r="CB1391" s="185">
        <v>2857236</v>
      </c>
      <c r="CC1391" s="185">
        <v>0</v>
      </c>
      <c r="CD1391" s="185">
        <v>0</v>
      </c>
      <c r="CE1391" s="185">
        <v>0</v>
      </c>
      <c r="CF1391" s="185">
        <v>0</v>
      </c>
      <c r="CG1391" s="185">
        <v>0</v>
      </c>
      <c r="CH1391" s="185">
        <v>0</v>
      </c>
      <c r="CI1391" s="185">
        <v>0</v>
      </c>
      <c r="CK1391" s="185">
        <v>0</v>
      </c>
      <c r="CL1391" s="185">
        <v>0</v>
      </c>
      <c r="CM1391" s="185">
        <v>0</v>
      </c>
      <c r="CN1391" s="185">
        <v>0</v>
      </c>
      <c r="CO1391" s="185">
        <v>0</v>
      </c>
      <c r="CP1391" s="185">
        <v>0</v>
      </c>
      <c r="CQ1391" s="185">
        <v>228579</v>
      </c>
      <c r="CR1391" s="185">
        <v>0</v>
      </c>
      <c r="CS1391" s="185">
        <v>0</v>
      </c>
      <c r="CT1391" s="185">
        <v>0</v>
      </c>
      <c r="CU1391" s="185">
        <v>0</v>
      </c>
      <c r="CV1391" s="185">
        <v>0</v>
      </c>
      <c r="CW1391" s="185">
        <v>3085815</v>
      </c>
      <c r="CX1391" s="185">
        <v>228600</v>
      </c>
      <c r="CY1391" s="185">
        <v>2857215</v>
      </c>
      <c r="CZ1391" s="185" t="s">
        <v>8035</v>
      </c>
      <c r="DA1391" s="185">
        <v>257151</v>
      </c>
      <c r="DB1391" s="185">
        <v>242800</v>
      </c>
      <c r="DC1391" s="185">
        <v>342800</v>
      </c>
      <c r="DD1391" s="185">
        <v>3086000</v>
      </c>
      <c r="DE1391" s="185">
        <v>123400</v>
      </c>
      <c r="DF1391" s="185">
        <v>61700</v>
      </c>
      <c r="DG1391" s="185">
        <v>92600</v>
      </c>
      <c r="DH1391" s="185">
        <v>0</v>
      </c>
      <c r="DI1391" s="185">
        <v>30</v>
      </c>
      <c r="DJ1391" s="185">
        <v>0</v>
      </c>
      <c r="DK1391" s="185">
        <v>0</v>
      </c>
      <c r="DL1391" s="185">
        <v>0</v>
      </c>
      <c r="DM1391" s="187">
        <v>44327</v>
      </c>
      <c r="DN1391" s="187">
        <v>44328</v>
      </c>
      <c r="DO1391" s="185">
        <v>0</v>
      </c>
      <c r="DP1391" s="185">
        <v>114300</v>
      </c>
      <c r="DQ1391" s="185">
        <v>0</v>
      </c>
      <c r="DR1391" s="185" t="s">
        <v>2054</v>
      </c>
      <c r="DS1391" s="185" t="s">
        <v>1903</v>
      </c>
      <c r="DT1391" s="185">
        <v>114300</v>
      </c>
      <c r="DV1391" s="185" t="s">
        <v>2123</v>
      </c>
      <c r="DW1391" s="185">
        <v>2857000</v>
      </c>
      <c r="DX1391" s="185" t="s">
        <v>1896</v>
      </c>
    </row>
    <row r="1392" spans="1:128" x14ac:dyDescent="0.25">
      <c r="A1392" s="185">
        <v>0</v>
      </c>
      <c r="B1392" s="185">
        <v>454263</v>
      </c>
      <c r="D1392" s="230">
        <v>5.2199999999999998E-3</v>
      </c>
      <c r="E1392" s="185">
        <v>0</v>
      </c>
      <c r="F1392" s="185">
        <v>1003396940</v>
      </c>
      <c r="I1392" s="185">
        <v>0</v>
      </c>
      <c r="J1392" s="185">
        <v>0</v>
      </c>
      <c r="L1392" s="185">
        <v>0</v>
      </c>
      <c r="M1392" s="185" t="s">
        <v>1889</v>
      </c>
      <c r="N1392" s="185" t="s">
        <v>2044</v>
      </c>
      <c r="R1392" s="185" t="s">
        <v>4209</v>
      </c>
      <c r="S1392" s="185" t="s">
        <v>306</v>
      </c>
      <c r="T1392" s="185" t="s">
        <v>306</v>
      </c>
      <c r="U1392" s="185" t="s">
        <v>2228</v>
      </c>
      <c r="V1392" s="185" t="s">
        <v>4210</v>
      </c>
      <c r="W1392" s="185" t="s">
        <v>8079</v>
      </c>
      <c r="X1392" s="185" t="s">
        <v>2045</v>
      </c>
      <c r="Z1392" s="185" t="s">
        <v>1909</v>
      </c>
      <c r="AA1392" s="185" t="s">
        <v>1883</v>
      </c>
      <c r="AB1392" s="185" t="s">
        <v>1883</v>
      </c>
      <c r="AC1392" s="185" t="s">
        <v>8080</v>
      </c>
      <c r="AD1392" s="185" t="s">
        <v>1989</v>
      </c>
      <c r="AE1392" s="185" t="s">
        <v>1887</v>
      </c>
      <c r="AF1392" s="185" t="s">
        <v>1984</v>
      </c>
      <c r="AG1392" s="185" t="s">
        <v>1887</v>
      </c>
      <c r="AH1392" s="185" t="s">
        <v>1883</v>
      </c>
      <c r="AI1392" s="185" t="s">
        <v>1890</v>
      </c>
      <c r="AK1392" s="185" t="s">
        <v>8081</v>
      </c>
      <c r="AL1392" s="185" t="s">
        <v>2469</v>
      </c>
      <c r="AM1392" s="185" t="s">
        <v>6933</v>
      </c>
      <c r="AN1392" s="185" t="s">
        <v>6933</v>
      </c>
      <c r="AP1392" s="185" t="s">
        <v>1896</v>
      </c>
      <c r="AQ1392" s="185" t="s">
        <v>4210</v>
      </c>
      <c r="AR1392" s="185" t="s">
        <v>4213</v>
      </c>
      <c r="AS1392" s="185">
        <v>908526</v>
      </c>
      <c r="AT1392" s="185" t="s">
        <v>4213</v>
      </c>
      <c r="AV1392" s="185" t="s">
        <v>1898</v>
      </c>
      <c r="AW1392" s="185">
        <v>908526</v>
      </c>
      <c r="AX1392" s="185">
        <v>0</v>
      </c>
      <c r="AY1392" s="185" t="s">
        <v>2050</v>
      </c>
      <c r="AZ1392" s="186">
        <v>0</v>
      </c>
      <c r="BA1392" s="231">
        <v>0</v>
      </c>
      <c r="BB1392" s="185">
        <v>0</v>
      </c>
      <c r="BD1392" s="187">
        <v>37162</v>
      </c>
      <c r="BE1392" s="187">
        <v>44348</v>
      </c>
      <c r="BF1392" s="187">
        <v>44348</v>
      </c>
      <c r="BM1392" s="185" t="s">
        <v>1900</v>
      </c>
      <c r="BN1392" s="185" t="s">
        <v>1275</v>
      </c>
      <c r="BV1392" s="185" t="s">
        <v>1901</v>
      </c>
      <c r="BW1392" s="185" t="s">
        <v>1926</v>
      </c>
      <c r="BX1392" s="185" t="s">
        <v>4214</v>
      </c>
      <c r="CA1392" s="185">
        <v>0</v>
      </c>
      <c r="CB1392" s="185">
        <v>0</v>
      </c>
      <c r="CC1392" s="185">
        <v>0</v>
      </c>
      <c r="CD1392" s="185">
        <v>0</v>
      </c>
      <c r="CE1392" s="185">
        <v>0</v>
      </c>
      <c r="CF1392" s="185">
        <v>0</v>
      </c>
      <c r="CG1392" s="185">
        <v>0</v>
      </c>
      <c r="CH1392" s="185">
        <v>0</v>
      </c>
      <c r="CI1392" s="185">
        <v>0</v>
      </c>
      <c r="CK1392" s="185">
        <v>0</v>
      </c>
      <c r="CL1392" s="185">
        <v>0</v>
      </c>
      <c r="CM1392" s="185">
        <v>0</v>
      </c>
      <c r="CN1392" s="185">
        <v>0</v>
      </c>
      <c r="CO1392" s="185">
        <v>0</v>
      </c>
      <c r="CP1392" s="185">
        <v>0</v>
      </c>
      <c r="CQ1392" s="185">
        <v>0</v>
      </c>
      <c r="CR1392" s="185">
        <v>0</v>
      </c>
      <c r="CS1392" s="185">
        <v>0</v>
      </c>
      <c r="CT1392" s="185">
        <v>0</v>
      </c>
      <c r="CU1392" s="185">
        <v>0</v>
      </c>
      <c r="CV1392" s="185">
        <v>454263</v>
      </c>
      <c r="CW1392" s="185">
        <v>454263</v>
      </c>
      <c r="CX1392" s="185">
        <v>0</v>
      </c>
      <c r="CY1392" s="185">
        <v>454263</v>
      </c>
      <c r="CZ1392" s="185" t="s">
        <v>8035</v>
      </c>
      <c r="DA1392" s="185">
        <v>0</v>
      </c>
      <c r="DB1392" s="185">
        <v>113600</v>
      </c>
      <c r="DC1392" s="185">
        <v>0</v>
      </c>
      <c r="DD1392" s="185">
        <v>0</v>
      </c>
      <c r="DE1392" s="185">
        <v>0</v>
      </c>
      <c r="DF1392" s="185">
        <v>0</v>
      </c>
      <c r="DG1392" s="185">
        <v>0</v>
      </c>
      <c r="DH1392" s="185">
        <v>0</v>
      </c>
      <c r="DI1392" s="185">
        <v>0</v>
      </c>
      <c r="DJ1392" s="185">
        <v>0</v>
      </c>
      <c r="DK1392" s="185">
        <v>0</v>
      </c>
      <c r="DL1392" s="185">
        <v>0</v>
      </c>
      <c r="DM1392" s="187">
        <v>44348</v>
      </c>
      <c r="DN1392" s="187">
        <v>44349</v>
      </c>
      <c r="DO1392" s="185">
        <v>0</v>
      </c>
      <c r="DP1392" s="185">
        <v>0</v>
      </c>
      <c r="DQ1392" s="185">
        <v>0</v>
      </c>
      <c r="DR1392" s="185" t="s">
        <v>2051</v>
      </c>
      <c r="DT1392" s="185">
        <v>0</v>
      </c>
      <c r="DV1392" s="185" t="s">
        <v>1928</v>
      </c>
      <c r="DW1392" s="185">
        <v>454263</v>
      </c>
    </row>
    <row r="1393" spans="1:128" x14ac:dyDescent="0.25">
      <c r="A1393" s="185">
        <v>0</v>
      </c>
      <c r="B1393" s="185">
        <v>204418</v>
      </c>
      <c r="D1393" s="230">
        <v>5.2199999999999998E-3</v>
      </c>
      <c r="E1393" s="185">
        <v>1500</v>
      </c>
      <c r="F1393" s="185">
        <v>1003479218</v>
      </c>
      <c r="I1393" s="185">
        <v>0</v>
      </c>
      <c r="J1393" s="185">
        <v>0</v>
      </c>
      <c r="L1393" s="185">
        <v>0</v>
      </c>
      <c r="M1393" s="185" t="s">
        <v>1889</v>
      </c>
      <c r="N1393" s="185" t="s">
        <v>1878</v>
      </c>
      <c r="R1393" s="185" t="s">
        <v>4209</v>
      </c>
      <c r="S1393" s="185" t="s">
        <v>148</v>
      </c>
      <c r="T1393" s="185" t="s">
        <v>205</v>
      </c>
      <c r="U1393" s="185" t="s">
        <v>682</v>
      </c>
      <c r="V1393" s="185" t="s">
        <v>4210</v>
      </c>
      <c r="W1393" s="185" t="s">
        <v>7772</v>
      </c>
      <c r="X1393" s="185" t="s">
        <v>6608</v>
      </c>
      <c r="Z1393" s="185" t="s">
        <v>1909</v>
      </c>
      <c r="AA1393" s="185" t="s">
        <v>1883</v>
      </c>
      <c r="AB1393" s="185" t="s">
        <v>1898</v>
      </c>
      <c r="AC1393" s="185" t="s">
        <v>7773</v>
      </c>
      <c r="AD1393" s="185" t="s">
        <v>1965</v>
      </c>
      <c r="AE1393" s="185" t="s">
        <v>1887</v>
      </c>
      <c r="AF1393" s="185" t="s">
        <v>1888</v>
      </c>
      <c r="AG1393" s="185" t="s">
        <v>1889</v>
      </c>
      <c r="AH1393" s="185" t="s">
        <v>1883</v>
      </c>
      <c r="AI1393" s="185" t="s">
        <v>1890</v>
      </c>
      <c r="AK1393" s="185" t="s">
        <v>3166</v>
      </c>
      <c r="AL1393" s="185" t="s">
        <v>2290</v>
      </c>
      <c r="AM1393" s="185" t="s">
        <v>4193</v>
      </c>
      <c r="AN1393" s="185" t="s">
        <v>4193</v>
      </c>
      <c r="AP1393" s="185" t="s">
        <v>1896</v>
      </c>
      <c r="AQ1393" s="185" t="s">
        <v>4210</v>
      </c>
      <c r="AR1393" s="185" t="s">
        <v>4213</v>
      </c>
      <c r="AS1393" s="185">
        <v>908526</v>
      </c>
      <c r="AT1393" s="185" t="s">
        <v>4213</v>
      </c>
      <c r="AV1393" s="185" t="s">
        <v>1898</v>
      </c>
      <c r="AW1393" s="185">
        <v>908526</v>
      </c>
      <c r="AX1393" s="185">
        <v>0</v>
      </c>
      <c r="AY1393" s="185" t="s">
        <v>1899</v>
      </c>
      <c r="AZ1393" s="186">
        <v>0</v>
      </c>
      <c r="BA1393" s="231">
        <v>15</v>
      </c>
      <c r="BB1393" s="185">
        <v>0</v>
      </c>
      <c r="BD1393" s="187">
        <v>37016</v>
      </c>
      <c r="BE1393" s="187">
        <v>44175</v>
      </c>
      <c r="BF1393" s="187">
        <v>44175</v>
      </c>
      <c r="BG1393" s="187">
        <v>44356</v>
      </c>
      <c r="BM1393" s="185" t="s">
        <v>1900</v>
      </c>
      <c r="BN1393" s="185" t="s">
        <v>1275</v>
      </c>
      <c r="BV1393" s="185" t="s">
        <v>3365</v>
      </c>
      <c r="BW1393" s="185" t="s">
        <v>1926</v>
      </c>
      <c r="BX1393" s="185" t="s">
        <v>4214</v>
      </c>
      <c r="CA1393" s="185">
        <v>0</v>
      </c>
      <c r="CB1393" s="185">
        <v>0</v>
      </c>
      <c r="CC1393" s="185">
        <v>0</v>
      </c>
      <c r="CD1393" s="185">
        <v>0</v>
      </c>
      <c r="CE1393" s="185">
        <v>0</v>
      </c>
      <c r="CF1393" s="185">
        <v>0</v>
      </c>
      <c r="CG1393" s="185">
        <v>0</v>
      </c>
      <c r="CH1393" s="185">
        <v>0</v>
      </c>
      <c r="CI1393" s="185">
        <v>0</v>
      </c>
      <c r="CK1393" s="185">
        <v>0</v>
      </c>
      <c r="CL1393" s="185">
        <v>0</v>
      </c>
      <c r="CM1393" s="185">
        <v>0</v>
      </c>
      <c r="CN1393" s="185">
        <v>0</v>
      </c>
      <c r="CO1393" s="185">
        <v>0</v>
      </c>
      <c r="CP1393" s="185">
        <v>0</v>
      </c>
      <c r="CQ1393" s="185">
        <v>0</v>
      </c>
      <c r="CR1393" s="185">
        <v>0</v>
      </c>
      <c r="CS1393" s="185">
        <v>0</v>
      </c>
      <c r="CT1393" s="185">
        <v>0</v>
      </c>
      <c r="CU1393" s="185">
        <v>0</v>
      </c>
      <c r="CV1393" s="185">
        <v>204418</v>
      </c>
      <c r="CW1393" s="185">
        <v>204418</v>
      </c>
      <c r="CX1393" s="185">
        <v>0</v>
      </c>
      <c r="CY1393" s="185">
        <v>204418</v>
      </c>
      <c r="CZ1393" s="185" t="s">
        <v>8035</v>
      </c>
      <c r="DA1393" s="185">
        <v>0</v>
      </c>
      <c r="DB1393" s="185">
        <v>34100</v>
      </c>
      <c r="DC1393" s="185">
        <v>0</v>
      </c>
      <c r="DD1393" s="185">
        <v>0</v>
      </c>
      <c r="DE1393" s="185">
        <v>0</v>
      </c>
      <c r="DF1393" s="185">
        <v>0</v>
      </c>
      <c r="DG1393" s="185">
        <v>0</v>
      </c>
      <c r="DH1393" s="185">
        <v>0</v>
      </c>
      <c r="DI1393" s="185">
        <v>0</v>
      </c>
      <c r="DJ1393" s="185">
        <v>0</v>
      </c>
      <c r="DK1393" s="185">
        <v>0</v>
      </c>
      <c r="DL1393" s="185">
        <v>0</v>
      </c>
      <c r="DM1393" s="187">
        <v>44197</v>
      </c>
      <c r="DN1393" s="187">
        <v>44198</v>
      </c>
      <c r="DO1393" s="185">
        <v>0</v>
      </c>
      <c r="DP1393" s="185">
        <v>0</v>
      </c>
      <c r="DQ1393" s="185">
        <v>0</v>
      </c>
      <c r="DR1393" s="185" t="s">
        <v>2421</v>
      </c>
      <c r="DT1393" s="185">
        <v>0</v>
      </c>
      <c r="DV1393" s="185" t="s">
        <v>1961</v>
      </c>
      <c r="DW1393" s="185">
        <v>204418</v>
      </c>
      <c r="DX1393" s="185" t="s">
        <v>1896</v>
      </c>
    </row>
    <row r="1394" spans="1:128" x14ac:dyDescent="0.25">
      <c r="A1394" s="185">
        <v>0</v>
      </c>
      <c r="B1394" s="185">
        <v>272558</v>
      </c>
      <c r="D1394" s="230">
        <v>5.2199999999999998E-3</v>
      </c>
      <c r="E1394" s="185">
        <v>2000</v>
      </c>
      <c r="F1394" s="185">
        <v>1003494827</v>
      </c>
      <c r="I1394" s="185">
        <v>0</v>
      </c>
      <c r="J1394" s="185">
        <v>0</v>
      </c>
      <c r="L1394" s="185">
        <v>0</v>
      </c>
      <c r="M1394" s="185" t="s">
        <v>1889</v>
      </c>
      <c r="N1394" s="185" t="s">
        <v>2044</v>
      </c>
      <c r="R1394" s="185" t="s">
        <v>4209</v>
      </c>
      <c r="S1394" s="185" t="s">
        <v>306</v>
      </c>
      <c r="T1394" s="185" t="s">
        <v>306</v>
      </c>
      <c r="U1394" s="185" t="s">
        <v>3328</v>
      </c>
      <c r="V1394" s="185" t="s">
        <v>4210</v>
      </c>
      <c r="W1394" s="185" t="s">
        <v>7422</v>
      </c>
      <c r="X1394" s="185" t="s">
        <v>2045</v>
      </c>
      <c r="Y1394" s="185" t="s">
        <v>4815</v>
      </c>
      <c r="Z1394" s="185" t="s">
        <v>1909</v>
      </c>
      <c r="AA1394" s="185" t="s">
        <v>1883</v>
      </c>
      <c r="AB1394" s="185" t="s">
        <v>1883</v>
      </c>
      <c r="AC1394" s="185" t="s">
        <v>7423</v>
      </c>
      <c r="AD1394" s="185" t="s">
        <v>1989</v>
      </c>
      <c r="AE1394" s="185" t="s">
        <v>2074</v>
      </c>
      <c r="AF1394" s="185" t="s">
        <v>1889</v>
      </c>
      <c r="AG1394" s="185" t="s">
        <v>1928</v>
      </c>
      <c r="AH1394" s="185" t="s">
        <v>1912</v>
      </c>
      <c r="AI1394" s="185" t="s">
        <v>1890</v>
      </c>
      <c r="AK1394" s="185" t="s">
        <v>2293</v>
      </c>
      <c r="AL1394" s="185" t="s">
        <v>532</v>
      </c>
      <c r="AM1394" s="185" t="s">
        <v>7424</v>
      </c>
      <c r="AN1394" s="185" t="s">
        <v>5495</v>
      </c>
      <c r="AO1394" s="185" t="s">
        <v>7425</v>
      </c>
      <c r="AP1394" s="185" t="s">
        <v>2673</v>
      </c>
      <c r="AQ1394" s="185" t="s">
        <v>4210</v>
      </c>
      <c r="AR1394" s="185" t="s">
        <v>4213</v>
      </c>
      <c r="AS1394" s="185">
        <v>908526</v>
      </c>
      <c r="AT1394" s="185" t="s">
        <v>4213</v>
      </c>
      <c r="AV1394" s="185" t="s">
        <v>1898</v>
      </c>
      <c r="AW1394" s="185">
        <v>908526</v>
      </c>
      <c r="AX1394" s="185">
        <v>0</v>
      </c>
      <c r="AY1394" s="185" t="s">
        <v>2050</v>
      </c>
      <c r="AZ1394" s="186">
        <v>0</v>
      </c>
      <c r="BA1394" s="231">
        <v>0</v>
      </c>
      <c r="BB1394" s="185">
        <v>0</v>
      </c>
      <c r="BD1394" s="187">
        <v>37423</v>
      </c>
      <c r="BE1394" s="187">
        <v>44019</v>
      </c>
      <c r="BF1394" s="187">
        <v>44019</v>
      </c>
      <c r="BG1394" s="187">
        <v>44359</v>
      </c>
      <c r="BM1394" s="185" t="s">
        <v>1900</v>
      </c>
      <c r="BN1394" s="185" t="s">
        <v>1275</v>
      </c>
      <c r="BV1394" s="185" t="s">
        <v>3365</v>
      </c>
      <c r="BW1394" s="185" t="s">
        <v>1926</v>
      </c>
      <c r="BX1394" s="185" t="s">
        <v>4214</v>
      </c>
      <c r="CA1394" s="185">
        <v>0</v>
      </c>
      <c r="CB1394" s="185">
        <v>0</v>
      </c>
      <c r="CC1394" s="185">
        <v>0</v>
      </c>
      <c r="CD1394" s="185">
        <v>0</v>
      </c>
      <c r="CE1394" s="185">
        <v>0</v>
      </c>
      <c r="CF1394" s="185">
        <v>0</v>
      </c>
      <c r="CG1394" s="185">
        <v>0</v>
      </c>
      <c r="CH1394" s="185">
        <v>0</v>
      </c>
      <c r="CI1394" s="185">
        <v>0</v>
      </c>
      <c r="CK1394" s="185">
        <v>0</v>
      </c>
      <c r="CL1394" s="185">
        <v>0</v>
      </c>
      <c r="CM1394" s="185">
        <v>0</v>
      </c>
      <c r="CN1394" s="185">
        <v>0</v>
      </c>
      <c r="CO1394" s="185">
        <v>0</v>
      </c>
      <c r="CP1394" s="185">
        <v>0</v>
      </c>
      <c r="CQ1394" s="185">
        <v>0</v>
      </c>
      <c r="CR1394" s="185">
        <v>0</v>
      </c>
      <c r="CS1394" s="185">
        <v>0</v>
      </c>
      <c r="CT1394" s="185">
        <v>0</v>
      </c>
      <c r="CU1394" s="185">
        <v>0</v>
      </c>
      <c r="CV1394" s="185">
        <v>272558</v>
      </c>
      <c r="CW1394" s="185">
        <v>272558</v>
      </c>
      <c r="CX1394" s="185">
        <v>0</v>
      </c>
      <c r="CY1394" s="185">
        <v>272558</v>
      </c>
      <c r="CZ1394" s="185" t="s">
        <v>8035</v>
      </c>
      <c r="DA1394" s="185">
        <v>0</v>
      </c>
      <c r="DB1394" s="185">
        <v>45500</v>
      </c>
      <c r="DC1394" s="185">
        <v>0</v>
      </c>
      <c r="DD1394" s="185">
        <v>0</v>
      </c>
      <c r="DE1394" s="185">
        <v>0</v>
      </c>
      <c r="DF1394" s="185">
        <v>0</v>
      </c>
      <c r="DG1394" s="185">
        <v>0</v>
      </c>
      <c r="DH1394" s="185">
        <v>0</v>
      </c>
      <c r="DI1394" s="185">
        <v>0</v>
      </c>
      <c r="DJ1394" s="185">
        <v>0</v>
      </c>
      <c r="DK1394" s="185">
        <v>0</v>
      </c>
      <c r="DL1394" s="185">
        <v>0</v>
      </c>
      <c r="DM1394" s="187">
        <v>44197</v>
      </c>
      <c r="DN1394" s="187">
        <v>44198</v>
      </c>
      <c r="DO1394" s="185">
        <v>0</v>
      </c>
      <c r="DP1394" s="185">
        <v>0</v>
      </c>
      <c r="DQ1394" s="185">
        <v>0</v>
      </c>
      <c r="DR1394" s="185" t="s">
        <v>2051</v>
      </c>
      <c r="DS1394" s="185" t="s">
        <v>2748</v>
      </c>
      <c r="DT1394" s="185">
        <v>0</v>
      </c>
      <c r="DV1394" s="185" t="s">
        <v>1928</v>
      </c>
      <c r="DW1394" s="185">
        <v>272558</v>
      </c>
      <c r="DX1394" s="185" t="s">
        <v>1896</v>
      </c>
    </row>
    <row r="1395" spans="1:128" x14ac:dyDescent="0.25">
      <c r="A1395" s="185">
        <v>0</v>
      </c>
      <c r="B1395" s="185">
        <v>681395</v>
      </c>
      <c r="D1395" s="230">
        <v>5.2199999999999998E-3</v>
      </c>
      <c r="E1395" s="185">
        <v>4800</v>
      </c>
      <c r="F1395" s="185">
        <v>1004278443</v>
      </c>
      <c r="I1395" s="185">
        <v>0</v>
      </c>
      <c r="J1395" s="185">
        <v>0</v>
      </c>
      <c r="L1395" s="185">
        <v>0</v>
      </c>
      <c r="M1395" s="185" t="s">
        <v>1889</v>
      </c>
      <c r="N1395" s="185" t="s">
        <v>2044</v>
      </c>
      <c r="R1395" s="185" t="s">
        <v>4209</v>
      </c>
      <c r="S1395" s="185" t="s">
        <v>289</v>
      </c>
      <c r="T1395" s="185" t="s">
        <v>2919</v>
      </c>
      <c r="U1395" s="185" t="s">
        <v>682</v>
      </c>
      <c r="V1395" s="185" t="s">
        <v>4210</v>
      </c>
      <c r="W1395" s="185" t="s">
        <v>7774</v>
      </c>
      <c r="X1395" s="185" t="s">
        <v>3923</v>
      </c>
      <c r="Z1395" s="185" t="s">
        <v>1909</v>
      </c>
      <c r="AA1395" s="185" t="s">
        <v>1883</v>
      </c>
      <c r="AB1395" s="185" t="s">
        <v>1884</v>
      </c>
      <c r="AC1395" s="185" t="s">
        <v>7775</v>
      </c>
      <c r="AD1395" s="185" t="s">
        <v>2920</v>
      </c>
      <c r="AE1395" s="185" t="s">
        <v>1887</v>
      </c>
      <c r="AF1395" s="185" t="s">
        <v>1888</v>
      </c>
      <c r="AG1395" s="185" t="s">
        <v>1889</v>
      </c>
      <c r="AH1395" s="185" t="s">
        <v>1883</v>
      </c>
      <c r="AI1395" s="185" t="s">
        <v>1890</v>
      </c>
      <c r="AK1395" s="185" t="s">
        <v>2646</v>
      </c>
      <c r="AL1395" s="185" t="s">
        <v>2880</v>
      </c>
      <c r="AM1395" s="185" t="s">
        <v>7776</v>
      </c>
      <c r="AN1395" s="185" t="s">
        <v>7777</v>
      </c>
      <c r="AO1395" s="185" t="s">
        <v>4287</v>
      </c>
      <c r="AP1395" s="185" t="s">
        <v>1896</v>
      </c>
      <c r="AQ1395" s="185" t="s">
        <v>4210</v>
      </c>
      <c r="AR1395" s="185" t="s">
        <v>4213</v>
      </c>
      <c r="AS1395" s="185">
        <v>908526</v>
      </c>
      <c r="AT1395" s="185" t="s">
        <v>4213</v>
      </c>
      <c r="AV1395" s="185" t="s">
        <v>1898</v>
      </c>
      <c r="AW1395" s="185">
        <v>908526</v>
      </c>
      <c r="AX1395" s="185">
        <v>0</v>
      </c>
      <c r="AY1395" s="185" t="s">
        <v>2050</v>
      </c>
      <c r="AZ1395" s="186">
        <v>0</v>
      </c>
      <c r="BA1395" s="231">
        <v>0</v>
      </c>
      <c r="BB1395" s="185">
        <v>0</v>
      </c>
      <c r="BD1395" s="187">
        <v>36893</v>
      </c>
      <c r="BE1395" s="187">
        <v>44167</v>
      </c>
      <c r="BF1395" s="187">
        <v>44167</v>
      </c>
      <c r="BM1395" s="185" t="s">
        <v>1900</v>
      </c>
      <c r="BN1395" s="185" t="s">
        <v>1275</v>
      </c>
      <c r="BV1395" s="185" t="s">
        <v>3365</v>
      </c>
      <c r="BW1395" s="185" t="s">
        <v>1926</v>
      </c>
      <c r="BX1395" s="185" t="s">
        <v>4214</v>
      </c>
      <c r="CA1395" s="185">
        <v>0</v>
      </c>
      <c r="CB1395" s="185">
        <v>0</v>
      </c>
      <c r="CC1395" s="185">
        <v>0</v>
      </c>
      <c r="CD1395" s="185">
        <v>0</v>
      </c>
      <c r="CE1395" s="185">
        <v>0</v>
      </c>
      <c r="CF1395" s="185">
        <v>0</v>
      </c>
      <c r="CG1395" s="185">
        <v>0</v>
      </c>
      <c r="CH1395" s="185">
        <v>0</v>
      </c>
      <c r="CI1395" s="185">
        <v>0</v>
      </c>
      <c r="CK1395" s="185">
        <v>0</v>
      </c>
      <c r="CL1395" s="185">
        <v>0</v>
      </c>
      <c r="CM1395" s="185">
        <v>0</v>
      </c>
      <c r="CN1395" s="185">
        <v>0</v>
      </c>
      <c r="CO1395" s="185">
        <v>0</v>
      </c>
      <c r="CP1395" s="185">
        <v>0</v>
      </c>
      <c r="CQ1395" s="185">
        <v>0</v>
      </c>
      <c r="CR1395" s="185">
        <v>0</v>
      </c>
      <c r="CS1395" s="185">
        <v>0</v>
      </c>
      <c r="CT1395" s="185">
        <v>0</v>
      </c>
      <c r="CU1395" s="185">
        <v>0</v>
      </c>
      <c r="CV1395" s="185">
        <v>681395</v>
      </c>
      <c r="CW1395" s="185">
        <v>681395</v>
      </c>
      <c r="CX1395" s="185">
        <v>0</v>
      </c>
      <c r="CY1395" s="185">
        <v>681395</v>
      </c>
      <c r="CZ1395" s="185" t="s">
        <v>8035</v>
      </c>
      <c r="DA1395" s="185">
        <v>0</v>
      </c>
      <c r="DB1395" s="185">
        <v>113600</v>
      </c>
      <c r="DC1395" s="185">
        <v>0</v>
      </c>
      <c r="DD1395" s="185">
        <v>0</v>
      </c>
      <c r="DE1395" s="185">
        <v>0</v>
      </c>
      <c r="DF1395" s="185">
        <v>0</v>
      </c>
      <c r="DG1395" s="185">
        <v>0</v>
      </c>
      <c r="DH1395" s="185">
        <v>0</v>
      </c>
      <c r="DI1395" s="185">
        <v>0</v>
      </c>
      <c r="DJ1395" s="185">
        <v>0</v>
      </c>
      <c r="DK1395" s="185">
        <v>0</v>
      </c>
      <c r="DL1395" s="185">
        <v>0</v>
      </c>
      <c r="DM1395" s="187">
        <v>44197</v>
      </c>
      <c r="DN1395" s="187">
        <v>44198</v>
      </c>
      <c r="DO1395" s="185">
        <v>0</v>
      </c>
      <c r="DP1395" s="185">
        <v>0</v>
      </c>
      <c r="DQ1395" s="185">
        <v>0</v>
      </c>
      <c r="DR1395" s="185" t="s">
        <v>2397</v>
      </c>
      <c r="DT1395" s="185">
        <v>0</v>
      </c>
      <c r="DV1395" s="185" t="s">
        <v>2397</v>
      </c>
      <c r="DW1395" s="185">
        <v>681395</v>
      </c>
      <c r="DX1395" s="185" t="s">
        <v>1896</v>
      </c>
    </row>
    <row r="1396" spans="1:128" x14ac:dyDescent="0.25">
      <c r="A1396" s="185">
        <v>0</v>
      </c>
      <c r="B1396" s="185">
        <v>681395</v>
      </c>
      <c r="D1396" s="230">
        <v>5.2199999999999998E-3</v>
      </c>
      <c r="E1396" s="185">
        <v>4800</v>
      </c>
      <c r="F1396" s="185">
        <v>1004347161</v>
      </c>
      <c r="I1396" s="185">
        <v>0</v>
      </c>
      <c r="J1396" s="185">
        <v>0</v>
      </c>
      <c r="L1396" s="185">
        <v>0</v>
      </c>
      <c r="M1396" s="185" t="s">
        <v>1928</v>
      </c>
      <c r="N1396" s="185" t="s">
        <v>2044</v>
      </c>
      <c r="R1396" s="185" t="s">
        <v>4209</v>
      </c>
      <c r="S1396" s="185" t="s">
        <v>289</v>
      </c>
      <c r="T1396" s="185" t="s">
        <v>2919</v>
      </c>
      <c r="U1396" s="185" t="s">
        <v>682</v>
      </c>
      <c r="V1396" s="185" t="s">
        <v>4210</v>
      </c>
      <c r="W1396" s="185" t="s">
        <v>7778</v>
      </c>
      <c r="X1396" s="185" t="s">
        <v>4024</v>
      </c>
      <c r="Z1396" s="185" t="s">
        <v>2052</v>
      </c>
      <c r="AA1396" s="185" t="s">
        <v>1883</v>
      </c>
      <c r="AB1396" s="185" t="s">
        <v>1884</v>
      </c>
      <c r="AC1396" s="185" t="s">
        <v>7779</v>
      </c>
      <c r="AD1396" s="185" t="s">
        <v>2920</v>
      </c>
      <c r="AE1396" s="185" t="s">
        <v>1887</v>
      </c>
      <c r="AF1396" s="185" t="s">
        <v>1888</v>
      </c>
      <c r="AG1396" s="185" t="s">
        <v>1889</v>
      </c>
      <c r="AH1396" s="185" t="s">
        <v>1883</v>
      </c>
      <c r="AI1396" s="185" t="s">
        <v>1890</v>
      </c>
      <c r="AK1396" s="185" t="s">
        <v>2270</v>
      </c>
      <c r="AL1396" s="185" t="s">
        <v>2289</v>
      </c>
      <c r="AM1396" s="185" t="s">
        <v>7780</v>
      </c>
      <c r="AN1396" s="185" t="s">
        <v>7781</v>
      </c>
      <c r="AO1396" s="185" t="s">
        <v>4514</v>
      </c>
      <c r="AP1396" s="185" t="s">
        <v>1896</v>
      </c>
      <c r="AQ1396" s="185" t="s">
        <v>4210</v>
      </c>
      <c r="AR1396" s="185" t="s">
        <v>4213</v>
      </c>
      <c r="AS1396" s="185">
        <v>908526</v>
      </c>
      <c r="AT1396" s="185" t="s">
        <v>4213</v>
      </c>
      <c r="AV1396" s="185" t="s">
        <v>1898</v>
      </c>
      <c r="AW1396" s="185">
        <v>908526</v>
      </c>
      <c r="AX1396" s="185">
        <v>0</v>
      </c>
      <c r="AY1396" s="185" t="s">
        <v>2050</v>
      </c>
      <c r="AZ1396" s="186">
        <v>0</v>
      </c>
      <c r="BA1396" s="231">
        <v>0</v>
      </c>
      <c r="BB1396" s="185">
        <v>0</v>
      </c>
      <c r="BD1396" s="187">
        <v>35889</v>
      </c>
      <c r="BE1396" s="187">
        <v>44168</v>
      </c>
      <c r="BF1396" s="187">
        <v>44168</v>
      </c>
      <c r="BM1396" s="185" t="s">
        <v>1900</v>
      </c>
      <c r="BN1396" s="185" t="s">
        <v>1275</v>
      </c>
      <c r="BV1396" s="185" t="s">
        <v>3365</v>
      </c>
      <c r="BW1396" s="185" t="s">
        <v>1926</v>
      </c>
      <c r="BX1396" s="185" t="s">
        <v>4214</v>
      </c>
      <c r="CA1396" s="185">
        <v>0</v>
      </c>
      <c r="CB1396" s="185">
        <v>0</v>
      </c>
      <c r="CC1396" s="185">
        <v>0</v>
      </c>
      <c r="CD1396" s="185">
        <v>0</v>
      </c>
      <c r="CE1396" s="185">
        <v>0</v>
      </c>
      <c r="CF1396" s="185">
        <v>0</v>
      </c>
      <c r="CG1396" s="185">
        <v>0</v>
      </c>
      <c r="CH1396" s="185">
        <v>0</v>
      </c>
      <c r="CI1396" s="185">
        <v>0</v>
      </c>
      <c r="CK1396" s="185">
        <v>0</v>
      </c>
      <c r="CL1396" s="185">
        <v>0</v>
      </c>
      <c r="CM1396" s="185">
        <v>0</v>
      </c>
      <c r="CN1396" s="185">
        <v>0</v>
      </c>
      <c r="CO1396" s="185">
        <v>0</v>
      </c>
      <c r="CP1396" s="185">
        <v>0</v>
      </c>
      <c r="CQ1396" s="185">
        <v>0</v>
      </c>
      <c r="CR1396" s="185">
        <v>0</v>
      </c>
      <c r="CS1396" s="185">
        <v>0</v>
      </c>
      <c r="CT1396" s="185">
        <v>0</v>
      </c>
      <c r="CU1396" s="185">
        <v>0</v>
      </c>
      <c r="CV1396" s="185">
        <v>681395</v>
      </c>
      <c r="CW1396" s="185">
        <v>681395</v>
      </c>
      <c r="CX1396" s="185">
        <v>0</v>
      </c>
      <c r="CY1396" s="185">
        <v>681395</v>
      </c>
      <c r="CZ1396" s="185" t="s">
        <v>8035</v>
      </c>
      <c r="DA1396" s="185">
        <v>0</v>
      </c>
      <c r="DB1396" s="185">
        <v>113600</v>
      </c>
      <c r="DC1396" s="185">
        <v>0</v>
      </c>
      <c r="DD1396" s="185">
        <v>0</v>
      </c>
      <c r="DE1396" s="185">
        <v>0</v>
      </c>
      <c r="DF1396" s="185">
        <v>0</v>
      </c>
      <c r="DG1396" s="185">
        <v>0</v>
      </c>
      <c r="DH1396" s="185">
        <v>0</v>
      </c>
      <c r="DI1396" s="185">
        <v>0</v>
      </c>
      <c r="DJ1396" s="185">
        <v>0</v>
      </c>
      <c r="DK1396" s="185">
        <v>0</v>
      </c>
      <c r="DL1396" s="185">
        <v>0</v>
      </c>
      <c r="DM1396" s="187">
        <v>44197</v>
      </c>
      <c r="DN1396" s="187">
        <v>44198</v>
      </c>
      <c r="DO1396" s="185">
        <v>0</v>
      </c>
      <c r="DP1396" s="185">
        <v>0</v>
      </c>
      <c r="DQ1396" s="185">
        <v>0</v>
      </c>
      <c r="DR1396" s="185" t="s">
        <v>2924</v>
      </c>
      <c r="DT1396" s="185">
        <v>0</v>
      </c>
      <c r="DV1396" s="185" t="s">
        <v>2397</v>
      </c>
      <c r="DW1396" s="185">
        <v>681395</v>
      </c>
      <c r="DX1396" s="185" t="s">
        <v>1896</v>
      </c>
    </row>
    <row r="1397" spans="1:128" x14ac:dyDescent="0.25">
      <c r="A1397" s="185">
        <v>0</v>
      </c>
      <c r="B1397" s="185">
        <v>22713</v>
      </c>
      <c r="D1397" s="230">
        <v>5.2199999999999998E-3</v>
      </c>
      <c r="E1397" s="185">
        <v>200</v>
      </c>
      <c r="F1397" s="185">
        <v>1004353650</v>
      </c>
      <c r="I1397" s="185">
        <v>0</v>
      </c>
      <c r="J1397" s="185">
        <v>0</v>
      </c>
      <c r="L1397" s="185">
        <v>0</v>
      </c>
      <c r="M1397" s="185" t="s">
        <v>1889</v>
      </c>
      <c r="N1397" s="185" t="s">
        <v>2044</v>
      </c>
      <c r="R1397" s="185" t="s">
        <v>4209</v>
      </c>
      <c r="S1397" s="185" t="s">
        <v>289</v>
      </c>
      <c r="T1397" s="185" t="s">
        <v>2919</v>
      </c>
      <c r="U1397" s="185" t="s">
        <v>682</v>
      </c>
      <c r="V1397" s="185" t="s">
        <v>4210</v>
      </c>
      <c r="W1397" s="185" t="s">
        <v>7782</v>
      </c>
      <c r="X1397" s="185" t="s">
        <v>5572</v>
      </c>
      <c r="Z1397" s="185" t="s">
        <v>1909</v>
      </c>
      <c r="AA1397" s="185" t="s">
        <v>1883</v>
      </c>
      <c r="AB1397" s="185" t="s">
        <v>1884</v>
      </c>
      <c r="AC1397" s="185" t="s">
        <v>7783</v>
      </c>
      <c r="AD1397" s="185" t="s">
        <v>2920</v>
      </c>
      <c r="AE1397" s="185" t="s">
        <v>1887</v>
      </c>
      <c r="AF1397" s="185" t="s">
        <v>1888</v>
      </c>
      <c r="AG1397" s="185" t="s">
        <v>1889</v>
      </c>
      <c r="AH1397" s="185" t="s">
        <v>1883</v>
      </c>
      <c r="AI1397" s="185" t="s">
        <v>1890</v>
      </c>
      <c r="AK1397" s="185" t="s">
        <v>3693</v>
      </c>
      <c r="AL1397" s="185" t="s">
        <v>4116</v>
      </c>
      <c r="AM1397" s="185" t="s">
        <v>7784</v>
      </c>
      <c r="AN1397" s="185" t="s">
        <v>7785</v>
      </c>
      <c r="AO1397" s="185" t="s">
        <v>4514</v>
      </c>
      <c r="AP1397" s="185" t="s">
        <v>1896</v>
      </c>
      <c r="AQ1397" s="185" t="s">
        <v>4210</v>
      </c>
      <c r="AR1397" s="185" t="s">
        <v>4213</v>
      </c>
      <c r="AS1397" s="185">
        <v>908526</v>
      </c>
      <c r="AT1397" s="185" t="s">
        <v>4213</v>
      </c>
      <c r="AV1397" s="185" t="s">
        <v>1898</v>
      </c>
      <c r="AW1397" s="185">
        <v>908526</v>
      </c>
      <c r="AX1397" s="185">
        <v>0</v>
      </c>
      <c r="AY1397" s="185" t="s">
        <v>2050</v>
      </c>
      <c r="AZ1397" s="186">
        <v>0</v>
      </c>
      <c r="BA1397" s="231">
        <v>0</v>
      </c>
      <c r="BB1397" s="185">
        <v>0</v>
      </c>
      <c r="BD1397" s="187">
        <v>37117</v>
      </c>
      <c r="BE1397" s="187">
        <v>44167</v>
      </c>
      <c r="BF1397" s="187">
        <v>44167</v>
      </c>
      <c r="BG1397" s="187">
        <v>44348</v>
      </c>
      <c r="BM1397" s="185" t="s">
        <v>1900</v>
      </c>
      <c r="BN1397" s="185" t="s">
        <v>1275</v>
      </c>
      <c r="BV1397" s="185" t="s">
        <v>3365</v>
      </c>
      <c r="BW1397" s="185" t="s">
        <v>1926</v>
      </c>
      <c r="BX1397" s="185" t="s">
        <v>4214</v>
      </c>
      <c r="CA1397" s="185">
        <v>0</v>
      </c>
      <c r="CB1397" s="185">
        <v>0</v>
      </c>
      <c r="CC1397" s="185">
        <v>0</v>
      </c>
      <c r="CD1397" s="185">
        <v>0</v>
      </c>
      <c r="CE1397" s="185">
        <v>0</v>
      </c>
      <c r="CF1397" s="185">
        <v>0</v>
      </c>
      <c r="CG1397" s="185">
        <v>0</v>
      </c>
      <c r="CH1397" s="185">
        <v>0</v>
      </c>
      <c r="CI1397" s="185">
        <v>0</v>
      </c>
      <c r="CK1397" s="185">
        <v>0</v>
      </c>
      <c r="CL1397" s="185">
        <v>0</v>
      </c>
      <c r="CM1397" s="185">
        <v>0</v>
      </c>
      <c r="CN1397" s="185">
        <v>0</v>
      </c>
      <c r="CO1397" s="185">
        <v>0</v>
      </c>
      <c r="CP1397" s="185">
        <v>0</v>
      </c>
      <c r="CQ1397" s="185">
        <v>0</v>
      </c>
      <c r="CR1397" s="185">
        <v>0</v>
      </c>
      <c r="CS1397" s="185">
        <v>0</v>
      </c>
      <c r="CT1397" s="185">
        <v>0</v>
      </c>
      <c r="CU1397" s="185">
        <v>0</v>
      </c>
      <c r="CV1397" s="185">
        <v>22713</v>
      </c>
      <c r="CW1397" s="185">
        <v>22713</v>
      </c>
      <c r="CX1397" s="185">
        <v>0</v>
      </c>
      <c r="CY1397" s="185">
        <v>22713</v>
      </c>
      <c r="CZ1397" s="185" t="s">
        <v>8035</v>
      </c>
      <c r="DA1397" s="185">
        <v>0</v>
      </c>
      <c r="DB1397" s="185">
        <v>3800</v>
      </c>
      <c r="DC1397" s="185">
        <v>0</v>
      </c>
      <c r="DD1397" s="185">
        <v>0</v>
      </c>
      <c r="DE1397" s="185">
        <v>0</v>
      </c>
      <c r="DF1397" s="185">
        <v>0</v>
      </c>
      <c r="DG1397" s="185">
        <v>0</v>
      </c>
      <c r="DH1397" s="185">
        <v>0</v>
      </c>
      <c r="DI1397" s="185">
        <v>0</v>
      </c>
      <c r="DJ1397" s="185">
        <v>0</v>
      </c>
      <c r="DK1397" s="185">
        <v>0</v>
      </c>
      <c r="DL1397" s="185">
        <v>0</v>
      </c>
      <c r="DM1397" s="187">
        <v>44197</v>
      </c>
      <c r="DN1397" s="187">
        <v>44198</v>
      </c>
      <c r="DO1397" s="185">
        <v>0</v>
      </c>
      <c r="DP1397" s="185">
        <v>0</v>
      </c>
      <c r="DQ1397" s="185">
        <v>0</v>
      </c>
      <c r="DR1397" s="185" t="s">
        <v>1877</v>
      </c>
      <c r="DT1397" s="185">
        <v>0</v>
      </c>
      <c r="DV1397" s="185" t="s">
        <v>2397</v>
      </c>
      <c r="DW1397" s="185">
        <v>22713</v>
      </c>
      <c r="DX1397" s="185" t="s">
        <v>1896</v>
      </c>
    </row>
    <row r="1398" spans="1:128" x14ac:dyDescent="0.25">
      <c r="A1398" s="185">
        <v>0</v>
      </c>
      <c r="B1398" s="185">
        <v>681395</v>
      </c>
      <c r="D1398" s="230">
        <v>5.2199999999999998E-3</v>
      </c>
      <c r="E1398" s="185">
        <v>4800</v>
      </c>
      <c r="F1398" s="185">
        <v>1004564383</v>
      </c>
      <c r="I1398" s="185">
        <v>0</v>
      </c>
      <c r="J1398" s="185">
        <v>0</v>
      </c>
      <c r="L1398" s="185">
        <v>0</v>
      </c>
      <c r="M1398" s="185" t="s">
        <v>1889</v>
      </c>
      <c r="N1398" s="185" t="s">
        <v>1878</v>
      </c>
      <c r="R1398" s="185" t="s">
        <v>4209</v>
      </c>
      <c r="S1398" s="185" t="s">
        <v>329</v>
      </c>
      <c r="T1398" s="185" t="s">
        <v>10</v>
      </c>
      <c r="U1398" s="185" t="s">
        <v>682</v>
      </c>
      <c r="V1398" s="185" t="s">
        <v>4210</v>
      </c>
      <c r="W1398" s="185" t="s">
        <v>8010</v>
      </c>
      <c r="X1398" s="185" t="s">
        <v>1880</v>
      </c>
      <c r="Z1398" s="185" t="s">
        <v>1909</v>
      </c>
      <c r="AA1398" s="185" t="s">
        <v>1883</v>
      </c>
      <c r="AB1398" s="185" t="s">
        <v>1913</v>
      </c>
      <c r="AC1398" s="185" t="s">
        <v>8011</v>
      </c>
      <c r="AD1398" s="185" t="s">
        <v>2327</v>
      </c>
      <c r="AE1398" s="185" t="s">
        <v>1887</v>
      </c>
      <c r="AF1398" s="185" t="s">
        <v>1888</v>
      </c>
      <c r="AG1398" s="185" t="s">
        <v>1889</v>
      </c>
      <c r="AH1398" s="185" t="s">
        <v>1883</v>
      </c>
      <c r="AI1398" s="185" t="s">
        <v>1890</v>
      </c>
      <c r="AK1398" s="185" t="s">
        <v>8012</v>
      </c>
      <c r="AL1398" s="185" t="s">
        <v>3160</v>
      </c>
      <c r="AM1398" s="185" t="s">
        <v>8013</v>
      </c>
      <c r="AN1398" s="185" t="s">
        <v>7706</v>
      </c>
      <c r="AO1398" s="185" t="s">
        <v>3327</v>
      </c>
      <c r="AP1398" s="185" t="s">
        <v>1896</v>
      </c>
      <c r="AQ1398" s="185" t="s">
        <v>4210</v>
      </c>
      <c r="AR1398" s="185" t="s">
        <v>4213</v>
      </c>
      <c r="AS1398" s="185">
        <v>908526</v>
      </c>
      <c r="AT1398" s="185" t="s">
        <v>4213</v>
      </c>
      <c r="AV1398" s="185" t="s">
        <v>1898</v>
      </c>
      <c r="AW1398" s="185">
        <v>908526</v>
      </c>
      <c r="AX1398" s="185">
        <v>0</v>
      </c>
      <c r="AY1398" s="185" t="s">
        <v>1899</v>
      </c>
      <c r="AZ1398" s="186">
        <v>0</v>
      </c>
      <c r="BA1398" s="231">
        <v>0</v>
      </c>
      <c r="BB1398" s="185">
        <v>0</v>
      </c>
      <c r="BD1398" s="187">
        <v>36016</v>
      </c>
      <c r="BE1398" s="187">
        <v>44291</v>
      </c>
      <c r="BF1398" s="187">
        <v>44291</v>
      </c>
      <c r="BM1398" s="185" t="s">
        <v>1900</v>
      </c>
      <c r="BN1398" s="185" t="s">
        <v>1275</v>
      </c>
      <c r="BV1398" s="185" t="s">
        <v>1901</v>
      </c>
      <c r="BW1398" s="185" t="s">
        <v>1926</v>
      </c>
      <c r="BX1398" s="185" t="s">
        <v>4214</v>
      </c>
      <c r="CA1398" s="185">
        <v>0</v>
      </c>
      <c r="CB1398" s="185">
        <v>0</v>
      </c>
      <c r="CC1398" s="185">
        <v>0</v>
      </c>
      <c r="CD1398" s="185">
        <v>0</v>
      </c>
      <c r="CE1398" s="185">
        <v>0</v>
      </c>
      <c r="CF1398" s="185">
        <v>0</v>
      </c>
      <c r="CG1398" s="185">
        <v>0</v>
      </c>
      <c r="CH1398" s="185">
        <v>0</v>
      </c>
      <c r="CI1398" s="185">
        <v>0</v>
      </c>
      <c r="CK1398" s="185">
        <v>0</v>
      </c>
      <c r="CL1398" s="185">
        <v>0</v>
      </c>
      <c r="CM1398" s="185">
        <v>0</v>
      </c>
      <c r="CN1398" s="185">
        <v>0</v>
      </c>
      <c r="CO1398" s="185">
        <v>0</v>
      </c>
      <c r="CP1398" s="185">
        <v>0</v>
      </c>
      <c r="CQ1398" s="185">
        <v>0</v>
      </c>
      <c r="CR1398" s="185">
        <v>0</v>
      </c>
      <c r="CS1398" s="185">
        <v>0</v>
      </c>
      <c r="CT1398" s="185">
        <v>0</v>
      </c>
      <c r="CU1398" s="185">
        <v>0</v>
      </c>
      <c r="CV1398" s="185">
        <v>681395</v>
      </c>
      <c r="CW1398" s="185">
        <v>681395</v>
      </c>
      <c r="CX1398" s="185">
        <v>0</v>
      </c>
      <c r="CY1398" s="185">
        <v>681395</v>
      </c>
      <c r="CZ1398" s="185" t="s">
        <v>8035</v>
      </c>
      <c r="DA1398" s="185">
        <v>0</v>
      </c>
      <c r="DB1398" s="185">
        <v>113600</v>
      </c>
      <c r="DC1398" s="185">
        <v>0</v>
      </c>
      <c r="DD1398" s="185">
        <v>0</v>
      </c>
      <c r="DE1398" s="185">
        <v>0</v>
      </c>
      <c r="DF1398" s="185">
        <v>0</v>
      </c>
      <c r="DG1398" s="185">
        <v>0</v>
      </c>
      <c r="DH1398" s="185">
        <v>0</v>
      </c>
      <c r="DI1398" s="185">
        <v>0</v>
      </c>
      <c r="DJ1398" s="185">
        <v>0</v>
      </c>
      <c r="DK1398" s="185">
        <v>0</v>
      </c>
      <c r="DL1398" s="185">
        <v>0</v>
      </c>
      <c r="DM1398" s="187">
        <v>44291</v>
      </c>
      <c r="DN1398" s="187">
        <v>44292</v>
      </c>
      <c r="DO1398" s="185">
        <v>0</v>
      </c>
      <c r="DP1398" s="185">
        <v>0</v>
      </c>
      <c r="DQ1398" s="185">
        <v>0</v>
      </c>
      <c r="DR1398" s="185" t="s">
        <v>1888</v>
      </c>
      <c r="DT1398" s="185">
        <v>0</v>
      </c>
      <c r="DV1398" s="185" t="s">
        <v>1946</v>
      </c>
      <c r="DW1398" s="185">
        <v>681395</v>
      </c>
      <c r="DX1398" s="185" t="s">
        <v>1896</v>
      </c>
    </row>
    <row r="1399" spans="1:128" x14ac:dyDescent="0.25">
      <c r="A1399" s="185">
        <v>30</v>
      </c>
      <c r="B1399" s="185">
        <v>1150000</v>
      </c>
      <c r="D1399" s="230">
        <v>6.9599999999999995E-2</v>
      </c>
      <c r="E1399" s="185">
        <v>80040</v>
      </c>
      <c r="F1399" s="185">
        <v>1005046595</v>
      </c>
      <c r="I1399" s="185">
        <v>1367323</v>
      </c>
      <c r="J1399" s="185">
        <v>575218</v>
      </c>
      <c r="L1399" s="185">
        <v>1481072</v>
      </c>
      <c r="M1399" s="185" t="s">
        <v>2253</v>
      </c>
      <c r="N1399" s="185" t="s">
        <v>1938</v>
      </c>
      <c r="R1399" s="185" t="s">
        <v>1879</v>
      </c>
      <c r="S1399" s="185" t="s">
        <v>2255</v>
      </c>
      <c r="T1399" s="185" t="s">
        <v>563</v>
      </c>
      <c r="U1399" s="185" t="s">
        <v>682</v>
      </c>
      <c r="V1399" s="185" t="s">
        <v>1272</v>
      </c>
      <c r="W1399" s="185" t="s">
        <v>1041</v>
      </c>
      <c r="X1399" s="185" t="s">
        <v>1907</v>
      </c>
      <c r="Y1399" s="185" t="s">
        <v>1987</v>
      </c>
      <c r="Z1399" s="185" t="s">
        <v>2257</v>
      </c>
      <c r="AA1399" s="185" t="s">
        <v>1883</v>
      </c>
      <c r="AB1399" s="185" t="s">
        <v>2258</v>
      </c>
      <c r="AC1399" s="185" t="s">
        <v>6552</v>
      </c>
      <c r="AD1399" s="185" t="s">
        <v>5480</v>
      </c>
      <c r="AE1399" s="185" t="s">
        <v>1887</v>
      </c>
      <c r="AF1399" s="185" t="s">
        <v>1888</v>
      </c>
      <c r="AG1399" s="185" t="s">
        <v>1889</v>
      </c>
      <c r="AH1399" s="185" t="s">
        <v>1883</v>
      </c>
      <c r="AI1399" s="185" t="s">
        <v>1890</v>
      </c>
      <c r="AK1399" s="185" t="s">
        <v>3675</v>
      </c>
      <c r="AL1399" s="185" t="s">
        <v>2290</v>
      </c>
      <c r="AM1399" s="185" t="s">
        <v>6553</v>
      </c>
      <c r="AN1399" s="185" t="s">
        <v>2440</v>
      </c>
      <c r="AO1399" s="185" t="s">
        <v>2495</v>
      </c>
      <c r="AP1399" s="185" t="s">
        <v>1896</v>
      </c>
      <c r="AQ1399" s="185" t="s">
        <v>1272</v>
      </c>
      <c r="AR1399" s="185" t="s">
        <v>2093</v>
      </c>
      <c r="AS1399" s="185">
        <v>1150436</v>
      </c>
      <c r="AT1399" s="185" t="s">
        <v>2093</v>
      </c>
      <c r="AV1399" s="185" t="s">
        <v>1920</v>
      </c>
      <c r="AW1399" s="185">
        <v>1150436</v>
      </c>
      <c r="AX1399" s="185">
        <v>0</v>
      </c>
      <c r="AY1399" s="185" t="s">
        <v>1943</v>
      </c>
      <c r="AZ1399" s="186">
        <v>0</v>
      </c>
      <c r="BA1399" s="231">
        <v>14</v>
      </c>
      <c r="BB1399" s="185">
        <v>0</v>
      </c>
      <c r="BD1399" s="187">
        <v>32563</v>
      </c>
      <c r="BE1399" s="187">
        <v>41194</v>
      </c>
      <c r="BF1399" s="187">
        <v>42921</v>
      </c>
      <c r="BH1399" s="187">
        <v>43385</v>
      </c>
      <c r="BI1399" s="187">
        <v>44115</v>
      </c>
      <c r="BM1399" s="185" t="s">
        <v>1900</v>
      </c>
      <c r="BN1399" s="185" t="s">
        <v>1275</v>
      </c>
      <c r="BV1399" s="185" t="s">
        <v>1901</v>
      </c>
      <c r="BW1399" s="185" t="s">
        <v>1926</v>
      </c>
      <c r="BX1399" s="185" t="s">
        <v>1902</v>
      </c>
      <c r="BY1399" s="187">
        <v>43020</v>
      </c>
      <c r="BZ1399" s="187">
        <v>44116</v>
      </c>
      <c r="CA1399" s="185">
        <v>0</v>
      </c>
      <c r="CB1399" s="185">
        <v>1150436</v>
      </c>
      <c r="CC1399" s="185">
        <v>0</v>
      </c>
      <c r="CD1399" s="185">
        <v>102854</v>
      </c>
      <c r="CE1399" s="185">
        <v>0</v>
      </c>
      <c r="CF1399" s="185">
        <v>0</v>
      </c>
      <c r="CG1399" s="185">
        <v>0</v>
      </c>
      <c r="CH1399" s="185">
        <v>0</v>
      </c>
      <c r="CI1399" s="185">
        <v>0</v>
      </c>
      <c r="CK1399" s="185">
        <v>0</v>
      </c>
      <c r="CL1399" s="185">
        <v>0</v>
      </c>
      <c r="CM1399" s="185">
        <v>0</v>
      </c>
      <c r="CN1399" s="185">
        <v>0</v>
      </c>
      <c r="CO1399" s="185">
        <v>0</v>
      </c>
      <c r="CP1399" s="185">
        <v>66098</v>
      </c>
      <c r="CQ1399" s="185">
        <v>161061</v>
      </c>
      <c r="CR1399" s="185">
        <v>0</v>
      </c>
      <c r="CS1399" s="185">
        <v>0</v>
      </c>
      <c r="CT1399" s="185">
        <v>0</v>
      </c>
      <c r="CU1399" s="185">
        <v>0</v>
      </c>
      <c r="CV1399" s="185">
        <v>0</v>
      </c>
      <c r="CW1399" s="185">
        <v>1480449</v>
      </c>
      <c r="CX1399" s="185">
        <v>772473</v>
      </c>
      <c r="CY1399" s="185">
        <v>707976</v>
      </c>
      <c r="CZ1399" s="185" t="s">
        <v>8035</v>
      </c>
      <c r="DA1399" s="185">
        <v>123371</v>
      </c>
      <c r="DB1399" s="185">
        <v>97700</v>
      </c>
      <c r="DC1399" s="185">
        <v>138000</v>
      </c>
      <c r="DD1399" s="185">
        <v>1378000</v>
      </c>
      <c r="DE1399" s="185">
        <v>55100</v>
      </c>
      <c r="DF1399" s="185">
        <v>27600</v>
      </c>
      <c r="DG1399" s="185">
        <v>41300</v>
      </c>
      <c r="DH1399" s="185">
        <v>0</v>
      </c>
      <c r="DI1399" s="185">
        <v>30</v>
      </c>
      <c r="DJ1399" s="185">
        <v>0</v>
      </c>
      <c r="DK1399" s="185">
        <v>0</v>
      </c>
      <c r="DL1399" s="185">
        <v>0</v>
      </c>
      <c r="DM1399" s="187">
        <v>44211</v>
      </c>
      <c r="DN1399" s="187">
        <v>44252</v>
      </c>
      <c r="DO1399" s="185">
        <v>0</v>
      </c>
      <c r="DP1399" s="185">
        <v>46000</v>
      </c>
      <c r="DQ1399" s="185">
        <v>0</v>
      </c>
      <c r="DR1399" s="185" t="s">
        <v>1927</v>
      </c>
      <c r="DS1399" s="185" t="s">
        <v>1887</v>
      </c>
      <c r="DT1399" s="185">
        <v>46000</v>
      </c>
      <c r="DV1399" s="185" t="s">
        <v>2267</v>
      </c>
      <c r="DW1399" s="185">
        <v>1150000</v>
      </c>
      <c r="DX1399" s="185" t="s">
        <v>1896</v>
      </c>
    </row>
    <row r="1400" spans="1:128" x14ac:dyDescent="0.25">
      <c r="A1400" s="185">
        <v>0</v>
      </c>
      <c r="B1400" s="185">
        <v>295271</v>
      </c>
      <c r="D1400" s="230">
        <v>5.2199999999999998E-3</v>
      </c>
      <c r="E1400" s="185">
        <v>2100</v>
      </c>
      <c r="F1400" s="185">
        <v>1005852958</v>
      </c>
      <c r="I1400" s="185">
        <v>0</v>
      </c>
      <c r="J1400" s="185">
        <v>0</v>
      </c>
      <c r="L1400" s="185">
        <v>0</v>
      </c>
      <c r="M1400" s="185" t="s">
        <v>1889</v>
      </c>
      <c r="N1400" s="185" t="s">
        <v>2044</v>
      </c>
      <c r="R1400" s="185" t="s">
        <v>4209</v>
      </c>
      <c r="S1400" s="185" t="s">
        <v>778</v>
      </c>
      <c r="T1400" s="185" t="s">
        <v>655</v>
      </c>
      <c r="U1400" s="185" t="s">
        <v>682</v>
      </c>
      <c r="V1400" s="185" t="s">
        <v>4210</v>
      </c>
      <c r="W1400" s="185" t="s">
        <v>7786</v>
      </c>
      <c r="X1400" s="185" t="s">
        <v>2138</v>
      </c>
      <c r="Z1400" s="185" t="s">
        <v>1909</v>
      </c>
      <c r="AA1400" s="185" t="s">
        <v>1883</v>
      </c>
      <c r="AB1400" s="185" t="s">
        <v>2001</v>
      </c>
      <c r="AC1400" s="185" t="s">
        <v>7787</v>
      </c>
      <c r="AD1400" s="185" t="s">
        <v>2003</v>
      </c>
      <c r="AE1400" s="185" t="s">
        <v>1887</v>
      </c>
      <c r="AF1400" s="185" t="s">
        <v>1888</v>
      </c>
      <c r="AG1400" s="185" t="s">
        <v>1889</v>
      </c>
      <c r="AH1400" s="185" t="s">
        <v>1883</v>
      </c>
      <c r="AI1400" s="185" t="s">
        <v>1890</v>
      </c>
      <c r="AK1400" s="185" t="s">
        <v>2169</v>
      </c>
      <c r="AL1400" s="185" t="s">
        <v>785</v>
      </c>
      <c r="AM1400" s="185" t="s">
        <v>7788</v>
      </c>
      <c r="AN1400" s="185" t="s">
        <v>4399</v>
      </c>
      <c r="AO1400" s="185" t="s">
        <v>7426</v>
      </c>
      <c r="AP1400" s="185" t="s">
        <v>2673</v>
      </c>
      <c r="AQ1400" s="185" t="s">
        <v>4210</v>
      </c>
      <c r="AR1400" s="185" t="s">
        <v>4213</v>
      </c>
      <c r="AS1400" s="185">
        <v>908526</v>
      </c>
      <c r="AT1400" s="185" t="s">
        <v>4213</v>
      </c>
      <c r="AV1400" s="185" t="s">
        <v>1898</v>
      </c>
      <c r="AW1400" s="185">
        <v>908526</v>
      </c>
      <c r="AX1400" s="185">
        <v>0</v>
      </c>
      <c r="AY1400" s="185" t="s">
        <v>2050</v>
      </c>
      <c r="AZ1400" s="186">
        <v>0</v>
      </c>
      <c r="BA1400" s="231">
        <v>0</v>
      </c>
      <c r="BB1400" s="185">
        <v>0</v>
      </c>
      <c r="BD1400" s="187">
        <v>37619</v>
      </c>
      <c r="BE1400" s="187">
        <v>44179</v>
      </c>
      <c r="BF1400" s="187">
        <v>44179</v>
      </c>
      <c r="BG1400" s="187">
        <v>44360</v>
      </c>
      <c r="BM1400" s="185" t="s">
        <v>1900</v>
      </c>
      <c r="BN1400" s="185" t="s">
        <v>1275</v>
      </c>
      <c r="BV1400" s="185" t="s">
        <v>3365</v>
      </c>
      <c r="BW1400" s="185" t="s">
        <v>1926</v>
      </c>
      <c r="BX1400" s="185" t="s">
        <v>4214</v>
      </c>
      <c r="CA1400" s="185">
        <v>0</v>
      </c>
      <c r="CB1400" s="185">
        <v>0</v>
      </c>
      <c r="CC1400" s="185">
        <v>0</v>
      </c>
      <c r="CD1400" s="185">
        <v>0</v>
      </c>
      <c r="CE1400" s="185">
        <v>0</v>
      </c>
      <c r="CF1400" s="185">
        <v>0</v>
      </c>
      <c r="CG1400" s="185">
        <v>0</v>
      </c>
      <c r="CH1400" s="185">
        <v>0</v>
      </c>
      <c r="CI1400" s="185">
        <v>0</v>
      </c>
      <c r="CK1400" s="185">
        <v>0</v>
      </c>
      <c r="CL1400" s="185">
        <v>0</v>
      </c>
      <c r="CM1400" s="185">
        <v>0</v>
      </c>
      <c r="CN1400" s="185">
        <v>0</v>
      </c>
      <c r="CO1400" s="185">
        <v>0</v>
      </c>
      <c r="CP1400" s="185">
        <v>0</v>
      </c>
      <c r="CQ1400" s="185">
        <v>0</v>
      </c>
      <c r="CR1400" s="185">
        <v>0</v>
      </c>
      <c r="CS1400" s="185">
        <v>0</v>
      </c>
      <c r="CT1400" s="185">
        <v>0</v>
      </c>
      <c r="CU1400" s="185">
        <v>0</v>
      </c>
      <c r="CV1400" s="185">
        <v>295271</v>
      </c>
      <c r="CW1400" s="185">
        <v>295271</v>
      </c>
      <c r="CX1400" s="185">
        <v>0</v>
      </c>
      <c r="CY1400" s="185">
        <v>295271</v>
      </c>
      <c r="CZ1400" s="185" t="s">
        <v>8035</v>
      </c>
      <c r="DA1400" s="185">
        <v>0</v>
      </c>
      <c r="DB1400" s="185">
        <v>49300</v>
      </c>
      <c r="DC1400" s="185">
        <v>0</v>
      </c>
      <c r="DD1400" s="185">
        <v>0</v>
      </c>
      <c r="DE1400" s="185">
        <v>0</v>
      </c>
      <c r="DF1400" s="185">
        <v>0</v>
      </c>
      <c r="DG1400" s="185">
        <v>0</v>
      </c>
      <c r="DH1400" s="185">
        <v>0</v>
      </c>
      <c r="DI1400" s="185">
        <v>0</v>
      </c>
      <c r="DJ1400" s="185">
        <v>0</v>
      </c>
      <c r="DK1400" s="185">
        <v>0</v>
      </c>
      <c r="DL1400" s="185">
        <v>0</v>
      </c>
      <c r="DM1400" s="187">
        <v>44197</v>
      </c>
      <c r="DN1400" s="187">
        <v>44198</v>
      </c>
      <c r="DO1400" s="185">
        <v>0</v>
      </c>
      <c r="DP1400" s="185">
        <v>0</v>
      </c>
      <c r="DQ1400" s="185">
        <v>0</v>
      </c>
      <c r="DR1400" s="185" t="s">
        <v>1946</v>
      </c>
      <c r="DT1400" s="185">
        <v>0</v>
      </c>
      <c r="DV1400" s="185" t="s">
        <v>2010</v>
      </c>
      <c r="DW1400" s="185">
        <v>295271</v>
      </c>
      <c r="DX1400" s="185" t="s">
        <v>1896</v>
      </c>
    </row>
    <row r="1401" spans="1:128" x14ac:dyDescent="0.25">
      <c r="A1401" s="185">
        <v>0</v>
      </c>
      <c r="B1401" s="185">
        <v>681395</v>
      </c>
      <c r="D1401" s="230">
        <v>5.2199999999999998E-3</v>
      </c>
      <c r="E1401" s="185">
        <v>4800</v>
      </c>
      <c r="F1401" s="185">
        <v>1006514671</v>
      </c>
      <c r="I1401" s="185">
        <v>0</v>
      </c>
      <c r="J1401" s="185">
        <v>0</v>
      </c>
      <c r="L1401" s="185">
        <v>0</v>
      </c>
      <c r="M1401" s="185" t="s">
        <v>1889</v>
      </c>
      <c r="N1401" s="185" t="s">
        <v>2562</v>
      </c>
      <c r="R1401" s="185" t="s">
        <v>4209</v>
      </c>
      <c r="S1401" s="185" t="s">
        <v>613</v>
      </c>
      <c r="T1401" s="185" t="s">
        <v>490</v>
      </c>
      <c r="U1401" s="185" t="s">
        <v>682</v>
      </c>
      <c r="V1401" s="185" t="s">
        <v>4210</v>
      </c>
      <c r="W1401" s="185" t="s">
        <v>8082</v>
      </c>
      <c r="X1401" s="185" t="s">
        <v>2013</v>
      </c>
      <c r="Z1401" s="185" t="s">
        <v>1909</v>
      </c>
      <c r="AA1401" s="185" t="s">
        <v>1883</v>
      </c>
      <c r="AB1401" s="185" t="s">
        <v>2001</v>
      </c>
      <c r="AC1401" s="185" t="s">
        <v>8083</v>
      </c>
      <c r="AD1401" s="185" t="s">
        <v>2580</v>
      </c>
      <c r="AE1401" s="185" t="s">
        <v>1887</v>
      </c>
      <c r="AF1401" s="185" t="s">
        <v>1888</v>
      </c>
      <c r="AG1401" s="185" t="s">
        <v>1889</v>
      </c>
      <c r="AH1401" s="185" t="s">
        <v>1883</v>
      </c>
      <c r="AI1401" s="185" t="s">
        <v>1890</v>
      </c>
      <c r="AK1401" s="185" t="s">
        <v>483</v>
      </c>
      <c r="AL1401" s="185" t="s">
        <v>2037</v>
      </c>
      <c r="AM1401" s="185" t="s">
        <v>6551</v>
      </c>
      <c r="AN1401" s="185" t="s">
        <v>6551</v>
      </c>
      <c r="AP1401" s="185" t="s">
        <v>1896</v>
      </c>
      <c r="AQ1401" s="185" t="s">
        <v>4210</v>
      </c>
      <c r="AR1401" s="185" t="s">
        <v>4213</v>
      </c>
      <c r="AS1401" s="185">
        <v>908521</v>
      </c>
      <c r="AT1401" s="185" t="s">
        <v>4213</v>
      </c>
      <c r="AV1401" s="185" t="s">
        <v>1898</v>
      </c>
      <c r="AW1401" s="185">
        <v>908521</v>
      </c>
      <c r="AX1401" s="185">
        <v>0</v>
      </c>
      <c r="AY1401" s="185" t="s">
        <v>2566</v>
      </c>
      <c r="AZ1401" s="186">
        <v>0</v>
      </c>
      <c r="BA1401" s="231">
        <v>11</v>
      </c>
      <c r="BB1401" s="185">
        <v>0</v>
      </c>
      <c r="BD1401" s="187">
        <v>36818</v>
      </c>
      <c r="BE1401" s="187">
        <v>44348</v>
      </c>
      <c r="BF1401" s="187">
        <v>44348</v>
      </c>
      <c r="BM1401" s="185" t="s">
        <v>1900</v>
      </c>
      <c r="BN1401" s="185" t="s">
        <v>1275</v>
      </c>
      <c r="BV1401" s="185" t="s">
        <v>1901</v>
      </c>
      <c r="BW1401" s="185" t="s">
        <v>1926</v>
      </c>
      <c r="BX1401" s="185" t="s">
        <v>4214</v>
      </c>
      <c r="CA1401" s="185">
        <v>0</v>
      </c>
      <c r="CB1401" s="185">
        <v>0</v>
      </c>
      <c r="CC1401" s="185">
        <v>0</v>
      </c>
      <c r="CD1401" s="185">
        <v>0</v>
      </c>
      <c r="CE1401" s="185">
        <v>0</v>
      </c>
      <c r="CF1401" s="185">
        <v>0</v>
      </c>
      <c r="CG1401" s="185">
        <v>0</v>
      </c>
      <c r="CH1401" s="185">
        <v>0</v>
      </c>
      <c r="CI1401" s="185">
        <v>0</v>
      </c>
      <c r="CK1401" s="185">
        <v>0</v>
      </c>
      <c r="CL1401" s="185">
        <v>0</v>
      </c>
      <c r="CM1401" s="185">
        <v>0</v>
      </c>
      <c r="CN1401" s="185">
        <v>0</v>
      </c>
      <c r="CO1401" s="185">
        <v>0</v>
      </c>
      <c r="CP1401" s="185">
        <v>0</v>
      </c>
      <c r="CQ1401" s="185">
        <v>0</v>
      </c>
      <c r="CR1401" s="185">
        <v>0</v>
      </c>
      <c r="CS1401" s="185">
        <v>0</v>
      </c>
      <c r="CT1401" s="185">
        <v>0</v>
      </c>
      <c r="CU1401" s="185">
        <v>0</v>
      </c>
      <c r="CV1401" s="185">
        <v>681395</v>
      </c>
      <c r="CW1401" s="185">
        <v>681395</v>
      </c>
      <c r="CX1401" s="185">
        <v>0</v>
      </c>
      <c r="CY1401" s="185">
        <v>681395</v>
      </c>
      <c r="CZ1401" s="185" t="s">
        <v>8035</v>
      </c>
      <c r="DA1401" s="185">
        <v>0</v>
      </c>
      <c r="DB1401" s="185">
        <v>113600</v>
      </c>
      <c r="DC1401" s="185">
        <v>0</v>
      </c>
      <c r="DD1401" s="185">
        <v>0</v>
      </c>
      <c r="DE1401" s="185">
        <v>0</v>
      </c>
      <c r="DF1401" s="185">
        <v>0</v>
      </c>
      <c r="DG1401" s="185">
        <v>0</v>
      </c>
      <c r="DH1401" s="185">
        <v>0</v>
      </c>
      <c r="DI1401" s="185">
        <v>0</v>
      </c>
      <c r="DJ1401" s="185">
        <v>0</v>
      </c>
      <c r="DK1401" s="185">
        <v>0</v>
      </c>
      <c r="DL1401" s="185">
        <v>0</v>
      </c>
      <c r="DM1401" s="187">
        <v>44348</v>
      </c>
      <c r="DN1401" s="187">
        <v>44349</v>
      </c>
      <c r="DO1401" s="185">
        <v>0</v>
      </c>
      <c r="DP1401" s="185">
        <v>0</v>
      </c>
      <c r="DQ1401" s="185">
        <v>0</v>
      </c>
      <c r="DR1401" s="185" t="s">
        <v>2026</v>
      </c>
      <c r="DT1401" s="185">
        <v>0</v>
      </c>
      <c r="DV1401" s="185" t="s">
        <v>3193</v>
      </c>
      <c r="DW1401" s="185">
        <v>681395</v>
      </c>
    </row>
    <row r="1402" spans="1:128" x14ac:dyDescent="0.25">
      <c r="A1402" s="185">
        <v>0</v>
      </c>
      <c r="B1402" s="185">
        <v>658681</v>
      </c>
      <c r="D1402" s="230">
        <v>5.2199999999999998E-3</v>
      </c>
      <c r="E1402" s="185">
        <v>4700</v>
      </c>
      <c r="F1402" s="185">
        <v>1006552572</v>
      </c>
      <c r="I1402" s="185">
        <v>0</v>
      </c>
      <c r="J1402" s="185">
        <v>0</v>
      </c>
      <c r="L1402" s="185">
        <v>0</v>
      </c>
      <c r="M1402" s="185" t="s">
        <v>1889</v>
      </c>
      <c r="N1402" s="185" t="s">
        <v>2044</v>
      </c>
      <c r="R1402" s="185" t="s">
        <v>4209</v>
      </c>
      <c r="S1402" s="185" t="s">
        <v>458</v>
      </c>
      <c r="T1402" s="185" t="s">
        <v>788</v>
      </c>
      <c r="U1402" s="185" t="s">
        <v>682</v>
      </c>
      <c r="V1402" s="185" t="s">
        <v>4210</v>
      </c>
      <c r="W1402" s="185" t="s">
        <v>8084</v>
      </c>
      <c r="X1402" s="185" t="s">
        <v>1907</v>
      </c>
      <c r="Z1402" s="185" t="s">
        <v>1909</v>
      </c>
      <c r="AA1402" s="185" t="s">
        <v>1883</v>
      </c>
      <c r="AB1402" s="185" t="s">
        <v>1898</v>
      </c>
      <c r="AC1402" s="185" t="s">
        <v>8085</v>
      </c>
      <c r="AD1402" s="185" t="s">
        <v>2523</v>
      </c>
      <c r="AE1402" s="185" t="s">
        <v>1887</v>
      </c>
      <c r="AF1402" s="185" t="s">
        <v>1888</v>
      </c>
      <c r="AG1402" s="185" t="s">
        <v>1889</v>
      </c>
      <c r="AH1402" s="185" t="s">
        <v>1883</v>
      </c>
      <c r="AI1402" s="185" t="s">
        <v>1890</v>
      </c>
      <c r="AK1402" s="185" t="s">
        <v>8086</v>
      </c>
      <c r="AL1402" s="185" t="s">
        <v>3324</v>
      </c>
      <c r="AM1402" s="185" t="s">
        <v>8087</v>
      </c>
      <c r="AN1402" s="185" t="s">
        <v>8088</v>
      </c>
      <c r="AO1402" s="185" t="s">
        <v>8089</v>
      </c>
      <c r="AP1402" s="185" t="s">
        <v>1896</v>
      </c>
      <c r="AQ1402" s="185" t="s">
        <v>4210</v>
      </c>
      <c r="AR1402" s="185" t="s">
        <v>4213</v>
      </c>
      <c r="AS1402" s="185">
        <v>908526</v>
      </c>
      <c r="AT1402" s="185" t="s">
        <v>4213</v>
      </c>
      <c r="AV1402" s="185" t="s">
        <v>1898</v>
      </c>
      <c r="AW1402" s="185">
        <v>908526</v>
      </c>
      <c r="AX1402" s="185">
        <v>0</v>
      </c>
      <c r="AY1402" s="185" t="s">
        <v>2050</v>
      </c>
      <c r="AZ1402" s="186">
        <v>0</v>
      </c>
      <c r="BA1402" s="231">
        <v>20</v>
      </c>
      <c r="BB1402" s="185">
        <v>0</v>
      </c>
      <c r="BD1402" s="187">
        <v>37182</v>
      </c>
      <c r="BE1402" s="187">
        <v>44349</v>
      </c>
      <c r="BF1402" s="187">
        <v>44349</v>
      </c>
      <c r="BM1402" s="185" t="s">
        <v>1900</v>
      </c>
      <c r="BN1402" s="185" t="s">
        <v>1275</v>
      </c>
      <c r="BV1402" s="185" t="s">
        <v>3365</v>
      </c>
      <c r="BW1402" s="185" t="s">
        <v>1926</v>
      </c>
      <c r="BX1402" s="185" t="s">
        <v>4214</v>
      </c>
      <c r="CA1402" s="185">
        <v>0</v>
      </c>
      <c r="CB1402" s="185">
        <v>0</v>
      </c>
      <c r="CC1402" s="185">
        <v>0</v>
      </c>
      <c r="CD1402" s="185">
        <v>0</v>
      </c>
      <c r="CE1402" s="185">
        <v>0</v>
      </c>
      <c r="CF1402" s="185">
        <v>0</v>
      </c>
      <c r="CG1402" s="185">
        <v>0</v>
      </c>
      <c r="CH1402" s="185">
        <v>0</v>
      </c>
      <c r="CI1402" s="185">
        <v>0</v>
      </c>
      <c r="CK1402" s="185">
        <v>0</v>
      </c>
      <c r="CL1402" s="185">
        <v>0</v>
      </c>
      <c r="CM1402" s="185">
        <v>0</v>
      </c>
      <c r="CN1402" s="185">
        <v>0</v>
      </c>
      <c r="CO1402" s="185">
        <v>0</v>
      </c>
      <c r="CP1402" s="185">
        <v>0</v>
      </c>
      <c r="CQ1402" s="185">
        <v>0</v>
      </c>
      <c r="CR1402" s="185">
        <v>0</v>
      </c>
      <c r="CS1402" s="185">
        <v>0</v>
      </c>
      <c r="CT1402" s="185">
        <v>0</v>
      </c>
      <c r="CU1402" s="185">
        <v>0</v>
      </c>
      <c r="CV1402" s="185">
        <v>658681</v>
      </c>
      <c r="CW1402" s="185">
        <v>658681</v>
      </c>
      <c r="CX1402" s="185">
        <v>0</v>
      </c>
      <c r="CY1402" s="185">
        <v>658681</v>
      </c>
      <c r="CZ1402" s="185" t="s">
        <v>8035</v>
      </c>
      <c r="DA1402" s="185">
        <v>0</v>
      </c>
      <c r="DB1402" s="185">
        <v>109900</v>
      </c>
      <c r="DC1402" s="185">
        <v>0</v>
      </c>
      <c r="DD1402" s="185">
        <v>0</v>
      </c>
      <c r="DE1402" s="185">
        <v>0</v>
      </c>
      <c r="DF1402" s="185">
        <v>0</v>
      </c>
      <c r="DG1402" s="185">
        <v>0</v>
      </c>
      <c r="DH1402" s="185">
        <v>0</v>
      </c>
      <c r="DI1402" s="185">
        <v>0</v>
      </c>
      <c r="DJ1402" s="185">
        <v>0</v>
      </c>
      <c r="DK1402" s="185">
        <v>0</v>
      </c>
      <c r="DL1402" s="185">
        <v>0</v>
      </c>
      <c r="DM1402" s="187">
        <v>44349</v>
      </c>
      <c r="DN1402" s="187">
        <v>44350</v>
      </c>
      <c r="DO1402" s="185">
        <v>0</v>
      </c>
      <c r="DP1402" s="185">
        <v>0</v>
      </c>
      <c r="DQ1402" s="185">
        <v>0</v>
      </c>
      <c r="DR1402" s="185" t="s">
        <v>1927</v>
      </c>
      <c r="DT1402" s="185">
        <v>0</v>
      </c>
      <c r="DV1402" s="185" t="s">
        <v>2279</v>
      </c>
      <c r="DW1402" s="185">
        <v>658681</v>
      </c>
    </row>
    <row r="1403" spans="1:128" x14ac:dyDescent="0.25">
      <c r="A1403" s="185">
        <v>24</v>
      </c>
      <c r="B1403" s="185">
        <v>959000</v>
      </c>
      <c r="D1403" s="230">
        <v>6.9599999999999995E-2</v>
      </c>
      <c r="E1403" s="185">
        <v>66746</v>
      </c>
      <c r="F1403" s="185">
        <v>1006723658</v>
      </c>
      <c r="I1403" s="185">
        <v>0</v>
      </c>
      <c r="J1403" s="185">
        <v>38348</v>
      </c>
      <c r="L1403" s="185">
        <v>88204</v>
      </c>
      <c r="M1403" s="185" t="s">
        <v>1947</v>
      </c>
      <c r="N1403" s="185" t="s">
        <v>1878</v>
      </c>
      <c r="R1403" s="185" t="s">
        <v>7911</v>
      </c>
      <c r="S1403" s="185" t="s">
        <v>148</v>
      </c>
      <c r="T1403" s="185" t="s">
        <v>3880</v>
      </c>
      <c r="U1403" s="185" t="s">
        <v>682</v>
      </c>
      <c r="V1403" s="185" t="s">
        <v>1272</v>
      </c>
      <c r="W1403" s="185" t="s">
        <v>7789</v>
      </c>
      <c r="X1403" s="185" t="s">
        <v>2013</v>
      </c>
      <c r="Y1403" s="185" t="s">
        <v>1987</v>
      </c>
      <c r="Z1403" s="185" t="s">
        <v>1950</v>
      </c>
      <c r="AA1403" s="185" t="s">
        <v>1883</v>
      </c>
      <c r="AB1403" s="185" t="s">
        <v>1898</v>
      </c>
      <c r="AC1403" s="185" t="s">
        <v>7790</v>
      </c>
      <c r="AD1403" s="185" t="s">
        <v>3882</v>
      </c>
      <c r="AE1403" s="185" t="s">
        <v>1887</v>
      </c>
      <c r="AF1403" s="185" t="s">
        <v>1888</v>
      </c>
      <c r="AG1403" s="185" t="s">
        <v>1889</v>
      </c>
      <c r="AH1403" s="185" t="s">
        <v>1883</v>
      </c>
      <c r="AI1403" s="185" t="s">
        <v>1890</v>
      </c>
      <c r="AK1403" s="185" t="s">
        <v>7791</v>
      </c>
      <c r="AL1403" s="185" t="s">
        <v>3977</v>
      </c>
      <c r="AM1403" s="185" t="s">
        <v>7792</v>
      </c>
      <c r="AN1403" s="185" t="s">
        <v>7793</v>
      </c>
      <c r="AO1403" s="185" t="s">
        <v>4196</v>
      </c>
      <c r="AP1403" s="185" t="s">
        <v>1896</v>
      </c>
      <c r="AQ1403" s="185" t="s">
        <v>1272</v>
      </c>
      <c r="AR1403" s="185" t="s">
        <v>2093</v>
      </c>
      <c r="AS1403" s="185">
        <v>1150436</v>
      </c>
      <c r="AT1403" s="185" t="s">
        <v>2093</v>
      </c>
      <c r="AV1403" s="185" t="s">
        <v>1920</v>
      </c>
      <c r="AW1403" s="185">
        <v>1150436</v>
      </c>
      <c r="AX1403" s="185">
        <v>0</v>
      </c>
      <c r="AY1403" s="185" t="s">
        <v>1899</v>
      </c>
      <c r="AZ1403" s="186">
        <v>0</v>
      </c>
      <c r="BA1403" s="231">
        <v>0</v>
      </c>
      <c r="BB1403" s="185">
        <v>0</v>
      </c>
      <c r="BD1403" s="187">
        <v>37077</v>
      </c>
      <c r="BE1403" s="187">
        <v>44352</v>
      </c>
      <c r="BF1403" s="187">
        <v>44352</v>
      </c>
      <c r="BG1403" s="187">
        <v>44375</v>
      </c>
      <c r="BH1403" s="187">
        <v>44358</v>
      </c>
      <c r="BM1403" s="185" t="s">
        <v>1900</v>
      </c>
      <c r="BN1403" s="185" t="s">
        <v>1275</v>
      </c>
      <c r="BV1403" s="185" t="s">
        <v>3365</v>
      </c>
      <c r="BW1403" s="185" t="s">
        <v>1926</v>
      </c>
      <c r="BX1403" s="185" t="s">
        <v>7917</v>
      </c>
      <c r="BY1403" s="187">
        <v>44358</v>
      </c>
      <c r="BZ1403" s="187">
        <v>44358</v>
      </c>
      <c r="CA1403" s="185">
        <v>0</v>
      </c>
      <c r="CB1403" s="185">
        <v>920349</v>
      </c>
      <c r="CC1403" s="185">
        <v>0</v>
      </c>
      <c r="CD1403" s="185">
        <v>82283</v>
      </c>
      <c r="CE1403" s="185">
        <v>0</v>
      </c>
      <c r="CF1403" s="185">
        <v>0</v>
      </c>
      <c r="CG1403" s="185">
        <v>0</v>
      </c>
      <c r="CH1403" s="185">
        <v>38348</v>
      </c>
      <c r="CI1403" s="185">
        <v>0</v>
      </c>
      <c r="CK1403" s="185">
        <v>43980</v>
      </c>
      <c r="CL1403" s="185">
        <v>88204</v>
      </c>
      <c r="CM1403" s="185">
        <v>0</v>
      </c>
      <c r="CN1403" s="185">
        <v>0</v>
      </c>
      <c r="CO1403" s="185">
        <v>0</v>
      </c>
      <c r="CP1403" s="185">
        <v>52878</v>
      </c>
      <c r="CQ1403" s="185">
        <v>0</v>
      </c>
      <c r="CR1403" s="185">
        <v>0</v>
      </c>
      <c r="CS1403" s="185">
        <v>5113</v>
      </c>
      <c r="CT1403" s="185">
        <v>43980</v>
      </c>
      <c r="CU1403" s="185">
        <v>0</v>
      </c>
      <c r="CV1403" s="185">
        <v>0</v>
      </c>
      <c r="CW1403" s="185">
        <v>1275135</v>
      </c>
      <c r="CX1403" s="185">
        <v>76800</v>
      </c>
      <c r="CY1403" s="185">
        <v>1198335</v>
      </c>
      <c r="CZ1403" s="185" t="s">
        <v>8035</v>
      </c>
      <c r="DA1403" s="185">
        <v>102170</v>
      </c>
      <c r="DB1403" s="185">
        <v>81500</v>
      </c>
      <c r="DC1403" s="185">
        <v>115100</v>
      </c>
      <c r="DD1403" s="185">
        <v>1100000</v>
      </c>
      <c r="DE1403" s="185">
        <v>44000</v>
      </c>
      <c r="DF1403" s="185">
        <v>22000</v>
      </c>
      <c r="DG1403" s="185">
        <v>33000</v>
      </c>
      <c r="DH1403" s="185">
        <v>0</v>
      </c>
      <c r="DI1403" s="185">
        <v>24</v>
      </c>
      <c r="DJ1403" s="185">
        <v>0</v>
      </c>
      <c r="DK1403" s="185">
        <v>0</v>
      </c>
      <c r="DL1403" s="185">
        <v>0</v>
      </c>
      <c r="DM1403" s="187">
        <v>44358</v>
      </c>
      <c r="DN1403" s="187">
        <v>44359</v>
      </c>
      <c r="DO1403" s="185">
        <v>0</v>
      </c>
      <c r="DP1403" s="185">
        <v>38400</v>
      </c>
      <c r="DQ1403" s="185">
        <v>0</v>
      </c>
      <c r="DR1403" s="185" t="s">
        <v>2026</v>
      </c>
      <c r="DS1403" s="185" t="s">
        <v>1887</v>
      </c>
      <c r="DT1403" s="185">
        <v>38400</v>
      </c>
      <c r="DV1403" s="185" t="s">
        <v>1961</v>
      </c>
      <c r="DW1403" s="185">
        <v>959000</v>
      </c>
      <c r="DX1403" s="185" t="s">
        <v>1896</v>
      </c>
    </row>
    <row r="1404" spans="1:128" x14ac:dyDescent="0.25">
      <c r="A1404" s="185">
        <v>0</v>
      </c>
      <c r="B1404" s="185">
        <v>681395</v>
      </c>
      <c r="D1404" s="230">
        <v>5.2199999999999998E-3</v>
      </c>
      <c r="E1404" s="185">
        <v>4800</v>
      </c>
      <c r="F1404" s="185">
        <v>1006784627</v>
      </c>
      <c r="I1404" s="185">
        <v>0</v>
      </c>
      <c r="J1404" s="185">
        <v>0</v>
      </c>
      <c r="L1404" s="185">
        <v>0</v>
      </c>
      <c r="M1404" s="185" t="s">
        <v>1889</v>
      </c>
      <c r="N1404" s="185" t="s">
        <v>2044</v>
      </c>
      <c r="R1404" s="185" t="s">
        <v>4209</v>
      </c>
      <c r="S1404" s="185" t="s">
        <v>603</v>
      </c>
      <c r="T1404" s="185" t="s">
        <v>2749</v>
      </c>
      <c r="U1404" s="185" t="s">
        <v>682</v>
      </c>
      <c r="V1404" s="185" t="s">
        <v>4210</v>
      </c>
      <c r="W1404" s="185" t="s">
        <v>8090</v>
      </c>
      <c r="X1404" s="185" t="s">
        <v>2013</v>
      </c>
      <c r="Z1404" s="185" t="s">
        <v>1909</v>
      </c>
      <c r="AA1404" s="185" t="s">
        <v>1883</v>
      </c>
      <c r="AB1404" s="185" t="s">
        <v>1913</v>
      </c>
      <c r="AC1404" s="185" t="s">
        <v>8091</v>
      </c>
      <c r="AD1404" s="185" t="s">
        <v>2360</v>
      </c>
      <c r="AE1404" s="185" t="s">
        <v>1887</v>
      </c>
      <c r="AF1404" s="185" t="s">
        <v>1888</v>
      </c>
      <c r="AG1404" s="185" t="s">
        <v>1889</v>
      </c>
      <c r="AH1404" s="185" t="s">
        <v>1883</v>
      </c>
      <c r="AI1404" s="185" t="s">
        <v>1890</v>
      </c>
      <c r="AK1404" s="185" t="s">
        <v>3346</v>
      </c>
      <c r="AL1404" s="185" t="s">
        <v>3367</v>
      </c>
      <c r="AM1404" s="185" t="s">
        <v>8092</v>
      </c>
      <c r="AN1404" s="185" t="s">
        <v>8093</v>
      </c>
      <c r="AO1404" s="185" t="s">
        <v>8094</v>
      </c>
      <c r="AP1404" s="185" t="s">
        <v>1896</v>
      </c>
      <c r="AQ1404" s="185" t="s">
        <v>4210</v>
      </c>
      <c r="AR1404" s="185" t="s">
        <v>4213</v>
      </c>
      <c r="AS1404" s="185">
        <v>908526</v>
      </c>
      <c r="AT1404" s="185" t="s">
        <v>4213</v>
      </c>
      <c r="AV1404" s="185" t="s">
        <v>1898</v>
      </c>
      <c r="AW1404" s="185">
        <v>908526</v>
      </c>
      <c r="AX1404" s="185">
        <v>0</v>
      </c>
      <c r="AY1404" s="185" t="s">
        <v>2050</v>
      </c>
      <c r="AZ1404" s="186">
        <v>0</v>
      </c>
      <c r="BA1404" s="231">
        <v>25</v>
      </c>
      <c r="BB1404" s="185">
        <v>0</v>
      </c>
      <c r="BD1404" s="187">
        <v>37619</v>
      </c>
      <c r="BE1404" s="187">
        <v>44348</v>
      </c>
      <c r="BF1404" s="187">
        <v>44348</v>
      </c>
      <c r="BM1404" s="185" t="s">
        <v>1900</v>
      </c>
      <c r="BN1404" s="185" t="s">
        <v>1275</v>
      </c>
      <c r="BV1404" s="185" t="s">
        <v>3365</v>
      </c>
      <c r="BW1404" s="185" t="s">
        <v>1926</v>
      </c>
      <c r="BX1404" s="185" t="s">
        <v>4214</v>
      </c>
      <c r="CA1404" s="185">
        <v>0</v>
      </c>
      <c r="CB1404" s="185">
        <v>0</v>
      </c>
      <c r="CC1404" s="185">
        <v>0</v>
      </c>
      <c r="CD1404" s="185">
        <v>0</v>
      </c>
      <c r="CE1404" s="185">
        <v>0</v>
      </c>
      <c r="CF1404" s="185">
        <v>0</v>
      </c>
      <c r="CG1404" s="185">
        <v>0</v>
      </c>
      <c r="CH1404" s="185">
        <v>0</v>
      </c>
      <c r="CI1404" s="185">
        <v>0</v>
      </c>
      <c r="CK1404" s="185">
        <v>0</v>
      </c>
      <c r="CL1404" s="185">
        <v>0</v>
      </c>
      <c r="CM1404" s="185">
        <v>0</v>
      </c>
      <c r="CN1404" s="185">
        <v>0</v>
      </c>
      <c r="CO1404" s="185">
        <v>0</v>
      </c>
      <c r="CP1404" s="185">
        <v>0</v>
      </c>
      <c r="CQ1404" s="185">
        <v>0</v>
      </c>
      <c r="CR1404" s="185">
        <v>0</v>
      </c>
      <c r="CS1404" s="185">
        <v>0</v>
      </c>
      <c r="CT1404" s="185">
        <v>0</v>
      </c>
      <c r="CU1404" s="185">
        <v>0</v>
      </c>
      <c r="CV1404" s="185">
        <v>681395</v>
      </c>
      <c r="CW1404" s="185">
        <v>681395</v>
      </c>
      <c r="CX1404" s="185">
        <v>0</v>
      </c>
      <c r="CY1404" s="185">
        <v>681395</v>
      </c>
      <c r="CZ1404" s="185" t="s">
        <v>8035</v>
      </c>
      <c r="DA1404" s="185">
        <v>0</v>
      </c>
      <c r="DB1404" s="185">
        <v>113600</v>
      </c>
      <c r="DC1404" s="185">
        <v>0</v>
      </c>
      <c r="DD1404" s="185">
        <v>0</v>
      </c>
      <c r="DE1404" s="185">
        <v>0</v>
      </c>
      <c r="DF1404" s="185">
        <v>0</v>
      </c>
      <c r="DG1404" s="185">
        <v>0</v>
      </c>
      <c r="DH1404" s="185">
        <v>0</v>
      </c>
      <c r="DI1404" s="185">
        <v>0</v>
      </c>
      <c r="DJ1404" s="185">
        <v>0</v>
      </c>
      <c r="DK1404" s="185">
        <v>0</v>
      </c>
      <c r="DL1404" s="185">
        <v>0</v>
      </c>
      <c r="DM1404" s="187">
        <v>44348</v>
      </c>
      <c r="DN1404" s="187">
        <v>44349</v>
      </c>
      <c r="DO1404" s="185">
        <v>0</v>
      </c>
      <c r="DP1404" s="185">
        <v>0</v>
      </c>
      <c r="DQ1404" s="185">
        <v>0</v>
      </c>
      <c r="DR1404" s="185" t="s">
        <v>2026</v>
      </c>
      <c r="DT1404" s="185">
        <v>0</v>
      </c>
      <c r="DV1404" s="185" t="s">
        <v>2310</v>
      </c>
      <c r="DW1404" s="185">
        <v>681395</v>
      </c>
    </row>
    <row r="1405" spans="1:128" x14ac:dyDescent="0.25">
      <c r="A1405" s="185">
        <v>0</v>
      </c>
      <c r="B1405" s="185">
        <v>204418</v>
      </c>
      <c r="D1405" s="230">
        <v>5.2199999999999998E-3</v>
      </c>
      <c r="E1405" s="185">
        <v>1500</v>
      </c>
      <c r="F1405" s="185">
        <v>1006951541</v>
      </c>
      <c r="I1405" s="185">
        <v>0</v>
      </c>
      <c r="J1405" s="185">
        <v>0</v>
      </c>
      <c r="L1405" s="185">
        <v>0</v>
      </c>
      <c r="M1405" s="185" t="s">
        <v>1889</v>
      </c>
      <c r="N1405" s="185" t="s">
        <v>1878</v>
      </c>
      <c r="R1405" s="185" t="s">
        <v>4209</v>
      </c>
      <c r="S1405" s="185" t="s">
        <v>457</v>
      </c>
      <c r="T1405" s="185" t="s">
        <v>2868</v>
      </c>
      <c r="U1405" s="185" t="s">
        <v>682</v>
      </c>
      <c r="V1405" s="185" t="s">
        <v>4210</v>
      </c>
      <c r="W1405" s="185" t="s">
        <v>7794</v>
      </c>
      <c r="X1405" s="185" t="s">
        <v>2013</v>
      </c>
      <c r="Z1405" s="185" t="s">
        <v>1909</v>
      </c>
      <c r="AA1405" s="185" t="s">
        <v>1883</v>
      </c>
      <c r="AB1405" s="185" t="s">
        <v>1898</v>
      </c>
      <c r="AC1405" s="185" t="s">
        <v>7795</v>
      </c>
      <c r="AD1405" s="185" t="s">
        <v>2870</v>
      </c>
      <c r="AE1405" s="185" t="s">
        <v>1887</v>
      </c>
      <c r="AF1405" s="185" t="s">
        <v>1888</v>
      </c>
      <c r="AG1405" s="185" t="s">
        <v>1889</v>
      </c>
      <c r="AH1405" s="185" t="s">
        <v>1883</v>
      </c>
      <c r="AI1405" s="185" t="s">
        <v>1890</v>
      </c>
      <c r="AK1405" s="185" t="s">
        <v>2548</v>
      </c>
      <c r="AL1405" s="185" t="s">
        <v>4221</v>
      </c>
      <c r="AM1405" s="185" t="s">
        <v>7796</v>
      </c>
      <c r="AN1405" s="185" t="s">
        <v>4562</v>
      </c>
      <c r="AO1405" s="185" t="s">
        <v>4568</v>
      </c>
      <c r="AP1405" s="185" t="s">
        <v>1896</v>
      </c>
      <c r="AQ1405" s="185" t="s">
        <v>4210</v>
      </c>
      <c r="AR1405" s="185" t="s">
        <v>4213</v>
      </c>
      <c r="AS1405" s="185">
        <v>908526</v>
      </c>
      <c r="AT1405" s="185" t="s">
        <v>4213</v>
      </c>
      <c r="AV1405" s="185" t="s">
        <v>1898</v>
      </c>
      <c r="AW1405" s="185">
        <v>908526</v>
      </c>
      <c r="AX1405" s="185">
        <v>0</v>
      </c>
      <c r="AY1405" s="185" t="s">
        <v>1899</v>
      </c>
      <c r="AZ1405" s="186">
        <v>0</v>
      </c>
      <c r="BA1405" s="231">
        <v>25</v>
      </c>
      <c r="BB1405" s="185">
        <v>10</v>
      </c>
      <c r="BD1405" s="187">
        <v>36222</v>
      </c>
      <c r="BE1405" s="187">
        <v>44175</v>
      </c>
      <c r="BF1405" s="187">
        <v>44175</v>
      </c>
      <c r="BG1405" s="187">
        <v>44356</v>
      </c>
      <c r="BM1405" s="185" t="s">
        <v>1900</v>
      </c>
      <c r="BN1405" s="185" t="s">
        <v>1275</v>
      </c>
      <c r="BV1405" s="185" t="s">
        <v>3365</v>
      </c>
      <c r="BW1405" s="185" t="s">
        <v>1926</v>
      </c>
      <c r="BX1405" s="185" t="s">
        <v>4214</v>
      </c>
      <c r="CA1405" s="185">
        <v>0</v>
      </c>
      <c r="CB1405" s="185">
        <v>0</v>
      </c>
      <c r="CC1405" s="185">
        <v>0</v>
      </c>
      <c r="CD1405" s="185">
        <v>0</v>
      </c>
      <c r="CE1405" s="185">
        <v>0</v>
      </c>
      <c r="CF1405" s="185">
        <v>0</v>
      </c>
      <c r="CG1405" s="185">
        <v>0</v>
      </c>
      <c r="CH1405" s="185">
        <v>0</v>
      </c>
      <c r="CI1405" s="185">
        <v>0</v>
      </c>
      <c r="CK1405" s="185">
        <v>0</v>
      </c>
      <c r="CL1405" s="185">
        <v>0</v>
      </c>
      <c r="CM1405" s="185">
        <v>0</v>
      </c>
      <c r="CN1405" s="185">
        <v>0</v>
      </c>
      <c r="CO1405" s="185">
        <v>0</v>
      </c>
      <c r="CP1405" s="185">
        <v>0</v>
      </c>
      <c r="CQ1405" s="185">
        <v>0</v>
      </c>
      <c r="CR1405" s="185">
        <v>0</v>
      </c>
      <c r="CS1405" s="185">
        <v>0</v>
      </c>
      <c r="CT1405" s="185">
        <v>0</v>
      </c>
      <c r="CU1405" s="185">
        <v>0</v>
      </c>
      <c r="CV1405" s="185">
        <v>204418</v>
      </c>
      <c r="CW1405" s="185">
        <v>204418</v>
      </c>
      <c r="CX1405" s="185">
        <v>0</v>
      </c>
      <c r="CY1405" s="185">
        <v>204418</v>
      </c>
      <c r="CZ1405" s="185" t="s">
        <v>8035</v>
      </c>
      <c r="DA1405" s="185">
        <v>0</v>
      </c>
      <c r="DB1405" s="185">
        <v>34100</v>
      </c>
      <c r="DC1405" s="185">
        <v>0</v>
      </c>
      <c r="DD1405" s="185">
        <v>0</v>
      </c>
      <c r="DE1405" s="185">
        <v>0</v>
      </c>
      <c r="DF1405" s="185">
        <v>0</v>
      </c>
      <c r="DG1405" s="185">
        <v>0</v>
      </c>
      <c r="DH1405" s="185">
        <v>0</v>
      </c>
      <c r="DI1405" s="185">
        <v>0</v>
      </c>
      <c r="DJ1405" s="185">
        <v>0</v>
      </c>
      <c r="DK1405" s="185">
        <v>0</v>
      </c>
      <c r="DL1405" s="185">
        <v>0</v>
      </c>
      <c r="DM1405" s="187">
        <v>44197</v>
      </c>
      <c r="DN1405" s="187">
        <v>44198</v>
      </c>
      <c r="DO1405" s="185">
        <v>0</v>
      </c>
      <c r="DP1405" s="185">
        <v>0</v>
      </c>
      <c r="DQ1405" s="185">
        <v>0</v>
      </c>
      <c r="DR1405" s="185" t="s">
        <v>2026</v>
      </c>
      <c r="DT1405" s="185">
        <v>0</v>
      </c>
      <c r="DV1405" s="185" t="s">
        <v>2337</v>
      </c>
      <c r="DW1405" s="185">
        <v>204418</v>
      </c>
      <c r="DX1405" s="185" t="s">
        <v>1896</v>
      </c>
    </row>
    <row r="1406" spans="1:128" x14ac:dyDescent="0.25">
      <c r="A1406" s="185">
        <v>30</v>
      </c>
      <c r="B1406" s="185">
        <v>1665000</v>
      </c>
      <c r="D1406" s="230">
        <v>5.2199999999999998E-3</v>
      </c>
      <c r="E1406" s="185">
        <v>8691</v>
      </c>
      <c r="F1406" s="185">
        <v>1006963727</v>
      </c>
      <c r="I1406" s="185">
        <v>1903246</v>
      </c>
      <c r="J1406" s="185">
        <v>832461</v>
      </c>
      <c r="L1406" s="185">
        <v>2147436</v>
      </c>
      <c r="M1406" s="185" t="s">
        <v>2054</v>
      </c>
      <c r="N1406" s="185" t="s">
        <v>2044</v>
      </c>
      <c r="R1406" s="185" t="s">
        <v>1264</v>
      </c>
      <c r="S1406" s="185" t="s">
        <v>578</v>
      </c>
      <c r="T1406" s="185" t="s">
        <v>579</v>
      </c>
      <c r="U1406" s="185" t="s">
        <v>682</v>
      </c>
      <c r="V1406" s="185" t="s">
        <v>1949</v>
      </c>
      <c r="W1406" s="185" t="s">
        <v>755</v>
      </c>
      <c r="X1406" s="185" t="s">
        <v>1907</v>
      </c>
      <c r="Y1406" s="185" t="s">
        <v>1881</v>
      </c>
      <c r="Z1406" s="185" t="s">
        <v>2860</v>
      </c>
      <c r="AA1406" s="185" t="s">
        <v>1883</v>
      </c>
      <c r="AB1406" s="185" t="s">
        <v>1920</v>
      </c>
      <c r="AC1406" s="185" t="s">
        <v>6554</v>
      </c>
      <c r="AD1406" s="185" t="s">
        <v>3972</v>
      </c>
      <c r="AE1406" s="185" t="s">
        <v>1887</v>
      </c>
      <c r="AF1406" s="185" t="s">
        <v>1888</v>
      </c>
      <c r="AG1406" s="185" t="s">
        <v>1889</v>
      </c>
      <c r="AH1406" s="185" t="s">
        <v>1883</v>
      </c>
      <c r="AI1406" s="185" t="s">
        <v>1890</v>
      </c>
      <c r="AK1406" s="185" t="s">
        <v>2547</v>
      </c>
      <c r="AL1406" s="185" t="s">
        <v>2126</v>
      </c>
      <c r="AM1406" s="185" t="s">
        <v>6555</v>
      </c>
      <c r="AN1406" s="185" t="s">
        <v>6556</v>
      </c>
      <c r="AO1406" s="185" t="s">
        <v>6557</v>
      </c>
      <c r="AP1406" s="185" t="s">
        <v>1896</v>
      </c>
      <c r="AQ1406" s="185" t="s">
        <v>1949</v>
      </c>
      <c r="AR1406" s="185" t="s">
        <v>2237</v>
      </c>
      <c r="AS1406" s="185">
        <v>1664922</v>
      </c>
      <c r="AT1406" s="185" t="s">
        <v>2237</v>
      </c>
      <c r="AV1406" s="185" t="s">
        <v>1920</v>
      </c>
      <c r="AW1406" s="185">
        <v>1664922</v>
      </c>
      <c r="AX1406" s="185">
        <v>0</v>
      </c>
      <c r="AY1406" s="185" t="s">
        <v>2050</v>
      </c>
      <c r="AZ1406" s="186">
        <v>0</v>
      </c>
      <c r="BA1406" s="231">
        <v>25</v>
      </c>
      <c r="BB1406" s="185">
        <v>0</v>
      </c>
      <c r="BC1406" s="185" t="s">
        <v>1332</v>
      </c>
      <c r="BD1406" s="187">
        <v>32108</v>
      </c>
      <c r="BE1406" s="187">
        <v>40219</v>
      </c>
      <c r="BF1406" s="187">
        <v>40219</v>
      </c>
      <c r="BH1406" s="187">
        <v>43871</v>
      </c>
      <c r="BI1406" s="187">
        <v>44236</v>
      </c>
      <c r="BM1406" s="185" t="s">
        <v>1900</v>
      </c>
      <c r="BN1406" s="185" t="s">
        <v>1275</v>
      </c>
      <c r="BV1406" s="185" t="s">
        <v>1901</v>
      </c>
      <c r="BW1406" s="185" t="s">
        <v>1926</v>
      </c>
      <c r="BX1406" s="185" t="s">
        <v>2025</v>
      </c>
      <c r="BY1406" s="187">
        <v>43871</v>
      </c>
      <c r="BZ1406" s="187">
        <v>44237</v>
      </c>
      <c r="CA1406" s="185">
        <v>0</v>
      </c>
      <c r="CB1406" s="185">
        <v>1664922</v>
      </c>
      <c r="CC1406" s="185">
        <v>0</v>
      </c>
      <c r="CD1406" s="185">
        <v>102854</v>
      </c>
      <c r="CE1406" s="185">
        <v>0</v>
      </c>
      <c r="CF1406" s="185">
        <v>0</v>
      </c>
      <c r="CG1406" s="185">
        <v>0</v>
      </c>
      <c r="CH1406" s="185">
        <v>0</v>
      </c>
      <c r="CI1406" s="185">
        <v>0</v>
      </c>
      <c r="CK1406" s="185">
        <v>0</v>
      </c>
      <c r="CL1406" s="185">
        <v>0</v>
      </c>
      <c r="CM1406" s="185">
        <v>0</v>
      </c>
      <c r="CN1406" s="185">
        <v>0</v>
      </c>
      <c r="CO1406" s="185">
        <v>0</v>
      </c>
      <c r="CP1406" s="185">
        <v>66098</v>
      </c>
      <c r="CQ1406" s="185">
        <v>416231</v>
      </c>
      <c r="CR1406" s="185">
        <v>0</v>
      </c>
      <c r="CS1406" s="185">
        <v>0</v>
      </c>
      <c r="CT1406" s="185">
        <v>0</v>
      </c>
      <c r="CU1406" s="185">
        <v>0</v>
      </c>
      <c r="CV1406" s="185">
        <v>0</v>
      </c>
      <c r="CW1406" s="185">
        <v>2250105</v>
      </c>
      <c r="CX1406" s="185">
        <v>224894</v>
      </c>
      <c r="CY1406" s="185">
        <v>2025211</v>
      </c>
      <c r="CZ1406" s="185" t="s">
        <v>8035</v>
      </c>
      <c r="DA1406" s="185">
        <v>187509</v>
      </c>
      <c r="DB1406" s="185">
        <v>141500</v>
      </c>
      <c r="DC1406" s="185">
        <v>199800</v>
      </c>
      <c r="DD1406" s="185">
        <v>2147000</v>
      </c>
      <c r="DE1406" s="185">
        <v>85900</v>
      </c>
      <c r="DF1406" s="185">
        <v>42900</v>
      </c>
      <c r="DG1406" s="185">
        <v>64400</v>
      </c>
      <c r="DH1406" s="185">
        <v>0</v>
      </c>
      <c r="DI1406" s="185">
        <v>30</v>
      </c>
      <c r="DJ1406" s="185">
        <v>0</v>
      </c>
      <c r="DK1406" s="185">
        <v>0</v>
      </c>
      <c r="DL1406" s="185">
        <v>0</v>
      </c>
      <c r="DM1406" s="187">
        <v>44263</v>
      </c>
      <c r="DN1406" s="187">
        <v>44284</v>
      </c>
      <c r="DO1406" s="185">
        <v>0</v>
      </c>
      <c r="DP1406" s="185">
        <v>66600</v>
      </c>
      <c r="DQ1406" s="185">
        <v>0</v>
      </c>
      <c r="DR1406" s="185" t="s">
        <v>1927</v>
      </c>
      <c r="DS1406" s="185" t="s">
        <v>1903</v>
      </c>
      <c r="DT1406" s="185">
        <v>66600</v>
      </c>
      <c r="DV1406" s="185" t="s">
        <v>2314</v>
      </c>
      <c r="DW1406" s="185">
        <v>1665000</v>
      </c>
      <c r="DX1406" s="185" t="s">
        <v>1896</v>
      </c>
    </row>
    <row r="1407" spans="1:128" x14ac:dyDescent="0.25">
      <c r="A1407" s="185">
        <v>30</v>
      </c>
      <c r="B1407" s="185">
        <v>0</v>
      </c>
      <c r="D1407" s="230">
        <v>6.9599999999999995E-2</v>
      </c>
      <c r="E1407" s="185">
        <v>0</v>
      </c>
      <c r="F1407" s="185">
        <v>1006965890</v>
      </c>
      <c r="I1407" s="185">
        <v>0</v>
      </c>
      <c r="J1407" s="185">
        <v>54720</v>
      </c>
      <c r="L1407" s="185">
        <v>0</v>
      </c>
      <c r="M1407" s="185" t="s">
        <v>2054</v>
      </c>
      <c r="N1407" s="185" t="s">
        <v>1878</v>
      </c>
      <c r="R1407" s="185" t="s">
        <v>2082</v>
      </c>
      <c r="S1407" s="185" t="s">
        <v>457</v>
      </c>
      <c r="T1407" s="185" t="s">
        <v>3887</v>
      </c>
      <c r="U1407" s="185" t="s">
        <v>682</v>
      </c>
      <c r="V1407" s="185" t="s">
        <v>1272</v>
      </c>
      <c r="W1407" s="185" t="s">
        <v>7305</v>
      </c>
      <c r="X1407" s="185" t="s">
        <v>2013</v>
      </c>
      <c r="Y1407" s="185" t="s">
        <v>1987</v>
      </c>
      <c r="Z1407" s="185" t="s">
        <v>2860</v>
      </c>
      <c r="AA1407" s="185" t="s">
        <v>1883</v>
      </c>
      <c r="AB1407" s="185" t="s">
        <v>1898</v>
      </c>
      <c r="AC1407" s="185" t="s">
        <v>6558</v>
      </c>
      <c r="AD1407" s="185" t="s">
        <v>3889</v>
      </c>
      <c r="AE1407" s="185" t="s">
        <v>1887</v>
      </c>
      <c r="AF1407" s="185" t="s">
        <v>1888</v>
      </c>
      <c r="AG1407" s="185" t="s">
        <v>1889</v>
      </c>
      <c r="AH1407" s="185" t="s">
        <v>1883</v>
      </c>
      <c r="AI1407" s="185" t="s">
        <v>1890</v>
      </c>
      <c r="AK1407" s="185" t="s">
        <v>2169</v>
      </c>
      <c r="AL1407" s="185" t="s">
        <v>6559</v>
      </c>
      <c r="AM1407" s="185" t="s">
        <v>6560</v>
      </c>
      <c r="AN1407" s="185" t="s">
        <v>4366</v>
      </c>
      <c r="AO1407" s="185" t="s">
        <v>6561</v>
      </c>
      <c r="AP1407" s="185" t="s">
        <v>1896</v>
      </c>
      <c r="AQ1407" s="185" t="s">
        <v>1272</v>
      </c>
      <c r="AR1407" s="185" t="s">
        <v>2093</v>
      </c>
      <c r="AS1407" s="185">
        <v>1150436</v>
      </c>
      <c r="AT1407" s="185" t="s">
        <v>2093</v>
      </c>
      <c r="AV1407" s="185" t="s">
        <v>1920</v>
      </c>
      <c r="AW1407" s="185">
        <v>1150436</v>
      </c>
      <c r="AX1407" s="185">
        <v>0</v>
      </c>
      <c r="AY1407" s="185" t="s">
        <v>1899</v>
      </c>
      <c r="AZ1407" s="186">
        <v>0</v>
      </c>
      <c r="BA1407" s="231">
        <v>25</v>
      </c>
      <c r="BB1407" s="185">
        <v>0</v>
      </c>
      <c r="BD1407" s="187">
        <v>35994</v>
      </c>
      <c r="BE1407" s="187">
        <v>43648</v>
      </c>
      <c r="BF1407" s="187">
        <v>43648</v>
      </c>
      <c r="BG1407" s="187">
        <v>43683</v>
      </c>
      <c r="BH1407" s="187">
        <v>43648</v>
      </c>
      <c r="BM1407" s="185" t="s">
        <v>1900</v>
      </c>
      <c r="BN1407" s="185" t="s">
        <v>1275</v>
      </c>
      <c r="BV1407" s="185" t="s">
        <v>3365</v>
      </c>
      <c r="BW1407" s="185" t="s">
        <v>1926</v>
      </c>
      <c r="BX1407" s="185" t="s">
        <v>2094</v>
      </c>
      <c r="BY1407" s="187">
        <v>43648</v>
      </c>
      <c r="BZ1407" s="187">
        <v>43648</v>
      </c>
      <c r="CA1407" s="185">
        <v>0</v>
      </c>
      <c r="CB1407" s="185">
        <v>0</v>
      </c>
      <c r="CC1407" s="185">
        <v>0</v>
      </c>
      <c r="CD1407" s="185">
        <v>0</v>
      </c>
      <c r="CE1407" s="185">
        <v>0</v>
      </c>
      <c r="CF1407" s="185">
        <v>0</v>
      </c>
      <c r="CG1407" s="185">
        <v>0</v>
      </c>
      <c r="CH1407" s="185">
        <v>0</v>
      </c>
      <c r="CI1407" s="185">
        <v>0</v>
      </c>
      <c r="CK1407" s="185">
        <v>0</v>
      </c>
      <c r="CL1407" s="185">
        <v>0</v>
      </c>
      <c r="CM1407" s="185">
        <v>0</v>
      </c>
      <c r="CN1407" s="185">
        <v>0</v>
      </c>
      <c r="CO1407" s="185">
        <v>0</v>
      </c>
      <c r="CP1407" s="185">
        <v>0</v>
      </c>
      <c r="CQ1407" s="185">
        <v>0</v>
      </c>
      <c r="CR1407" s="185">
        <v>0</v>
      </c>
      <c r="CS1407" s="185">
        <v>0</v>
      </c>
      <c r="CT1407" s="185">
        <v>0</v>
      </c>
      <c r="CU1407" s="185">
        <v>0</v>
      </c>
      <c r="CV1407" s="185">
        <v>0</v>
      </c>
      <c r="CW1407" s="185">
        <v>0</v>
      </c>
      <c r="CX1407" s="185">
        <v>0</v>
      </c>
      <c r="CY1407" s="185">
        <v>0</v>
      </c>
      <c r="CZ1407" s="185" t="s">
        <v>8035</v>
      </c>
      <c r="DA1407" s="185">
        <v>0</v>
      </c>
      <c r="DB1407" s="185">
        <v>0</v>
      </c>
      <c r="DC1407" s="185">
        <v>0</v>
      </c>
      <c r="DD1407" s="185">
        <v>0</v>
      </c>
      <c r="DE1407" s="185">
        <v>0</v>
      </c>
      <c r="DF1407" s="185">
        <v>0</v>
      </c>
      <c r="DG1407" s="185">
        <v>0</v>
      </c>
      <c r="DH1407" s="185">
        <v>0</v>
      </c>
      <c r="DI1407" s="185">
        <v>30</v>
      </c>
      <c r="DJ1407" s="185">
        <v>0</v>
      </c>
      <c r="DK1407" s="185">
        <v>0</v>
      </c>
      <c r="DL1407" s="185">
        <v>0</v>
      </c>
      <c r="DM1407" s="187">
        <v>43648</v>
      </c>
      <c r="DN1407" s="187">
        <v>43649</v>
      </c>
      <c r="DO1407" s="185">
        <v>0</v>
      </c>
      <c r="DP1407" s="185">
        <v>0</v>
      </c>
      <c r="DQ1407" s="185">
        <v>0</v>
      </c>
      <c r="DR1407" s="185" t="s">
        <v>2026</v>
      </c>
      <c r="DS1407" s="185" t="s">
        <v>1887</v>
      </c>
      <c r="DT1407" s="185">
        <v>0</v>
      </c>
      <c r="DV1407" s="185" t="s">
        <v>2337</v>
      </c>
      <c r="DW1407" s="185">
        <v>0</v>
      </c>
      <c r="DX1407" s="185" t="s">
        <v>1896</v>
      </c>
    </row>
    <row r="1408" spans="1:128" x14ac:dyDescent="0.25">
      <c r="A1408" s="185">
        <v>30</v>
      </c>
      <c r="B1408" s="185">
        <v>1081000</v>
      </c>
      <c r="D1408" s="230">
        <v>5.2199999999999998E-3</v>
      </c>
      <c r="E1408" s="185">
        <v>5643</v>
      </c>
      <c r="F1408" s="185">
        <v>1007137524</v>
      </c>
      <c r="I1408" s="185">
        <v>1250400</v>
      </c>
      <c r="J1408" s="185">
        <v>0</v>
      </c>
      <c r="L1408" s="185">
        <v>72940</v>
      </c>
      <c r="M1408" s="185" t="s">
        <v>1946</v>
      </c>
      <c r="N1408" s="185" t="s">
        <v>2044</v>
      </c>
      <c r="R1408" s="185" t="s">
        <v>1264</v>
      </c>
      <c r="S1408" s="185" t="s">
        <v>781</v>
      </c>
      <c r="T1408" s="185" t="s">
        <v>290</v>
      </c>
      <c r="U1408" s="185" t="s">
        <v>682</v>
      </c>
      <c r="V1408" s="185" t="s">
        <v>2248</v>
      </c>
      <c r="W1408" s="185" t="s">
        <v>7797</v>
      </c>
      <c r="X1408" s="185" t="s">
        <v>6669</v>
      </c>
      <c r="Y1408" s="185" t="s">
        <v>1881</v>
      </c>
      <c r="Z1408" s="185" t="s">
        <v>2650</v>
      </c>
      <c r="AA1408" s="185" t="s">
        <v>1883</v>
      </c>
      <c r="AB1408" s="185" t="s">
        <v>1923</v>
      </c>
      <c r="AC1408" s="185" t="s">
        <v>7798</v>
      </c>
      <c r="AD1408" s="185" t="s">
        <v>3087</v>
      </c>
      <c r="AE1408" s="185" t="s">
        <v>1887</v>
      </c>
      <c r="AF1408" s="185" t="s">
        <v>1888</v>
      </c>
      <c r="AG1408" s="185" t="s">
        <v>1889</v>
      </c>
      <c r="AH1408" s="185" t="s">
        <v>1883</v>
      </c>
      <c r="AI1408" s="185" t="s">
        <v>1890</v>
      </c>
      <c r="AK1408" s="185" t="s">
        <v>1954</v>
      </c>
      <c r="AL1408" s="185" t="s">
        <v>7799</v>
      </c>
      <c r="AM1408" s="185" t="s">
        <v>7800</v>
      </c>
      <c r="AN1408" s="185" t="s">
        <v>7801</v>
      </c>
      <c r="AO1408" s="185" t="s">
        <v>7802</v>
      </c>
      <c r="AP1408" s="185" t="s">
        <v>1896</v>
      </c>
      <c r="AQ1408" s="185" t="s">
        <v>2248</v>
      </c>
      <c r="AR1408" s="185" t="s">
        <v>2252</v>
      </c>
      <c r="AS1408" s="185">
        <v>1081448</v>
      </c>
      <c r="AT1408" s="185" t="s">
        <v>2252</v>
      </c>
      <c r="AV1408" s="185" t="s">
        <v>1920</v>
      </c>
      <c r="AW1408" s="185">
        <v>1081448</v>
      </c>
      <c r="AX1408" s="185">
        <v>0</v>
      </c>
      <c r="AY1408" s="185" t="s">
        <v>2050</v>
      </c>
      <c r="AZ1408" s="186">
        <v>0</v>
      </c>
      <c r="BA1408" s="231">
        <v>11</v>
      </c>
      <c r="BB1408" s="185">
        <v>0</v>
      </c>
      <c r="BD1408" s="187">
        <v>36839</v>
      </c>
      <c r="BE1408" s="187">
        <v>44175</v>
      </c>
      <c r="BF1408" s="187">
        <v>44175</v>
      </c>
      <c r="BH1408" s="187">
        <v>44175</v>
      </c>
      <c r="BM1408" s="185" t="s">
        <v>1900</v>
      </c>
      <c r="BN1408" s="185" t="s">
        <v>1275</v>
      </c>
      <c r="BV1408" s="185" t="s">
        <v>3365</v>
      </c>
      <c r="BW1408" s="185" t="s">
        <v>1896</v>
      </c>
      <c r="BX1408" s="185" t="s">
        <v>2025</v>
      </c>
      <c r="BY1408" s="187">
        <v>44175</v>
      </c>
      <c r="BZ1408" s="187">
        <v>44175</v>
      </c>
      <c r="CA1408" s="185">
        <v>0</v>
      </c>
      <c r="CB1408" s="185">
        <v>1081448</v>
      </c>
      <c r="CC1408" s="185">
        <v>0</v>
      </c>
      <c r="CD1408" s="185">
        <v>102854</v>
      </c>
      <c r="CE1408" s="185">
        <v>0</v>
      </c>
      <c r="CF1408" s="185">
        <v>0</v>
      </c>
      <c r="CG1408" s="185">
        <v>0</v>
      </c>
      <c r="CH1408" s="185">
        <v>0</v>
      </c>
      <c r="CI1408" s="185">
        <v>0</v>
      </c>
      <c r="CK1408" s="185">
        <v>0</v>
      </c>
      <c r="CL1408" s="185">
        <v>0</v>
      </c>
      <c r="CM1408" s="185">
        <v>0</v>
      </c>
      <c r="CN1408" s="185">
        <v>0</v>
      </c>
      <c r="CO1408" s="185">
        <v>0</v>
      </c>
      <c r="CP1408" s="185">
        <v>66098</v>
      </c>
      <c r="CQ1408" s="185">
        <v>118959</v>
      </c>
      <c r="CR1408" s="185">
        <v>0</v>
      </c>
      <c r="CS1408" s="185">
        <v>0</v>
      </c>
      <c r="CT1408" s="185">
        <v>0</v>
      </c>
      <c r="CU1408" s="185">
        <v>0</v>
      </c>
      <c r="CV1408" s="185">
        <v>0</v>
      </c>
      <c r="CW1408" s="185">
        <v>1369359</v>
      </c>
      <c r="CX1408" s="185">
        <v>86400</v>
      </c>
      <c r="CY1408" s="185">
        <v>1282959</v>
      </c>
      <c r="CZ1408" s="185" t="s">
        <v>8035</v>
      </c>
      <c r="DA1408" s="185">
        <v>114113</v>
      </c>
      <c r="DB1408" s="185">
        <v>91900</v>
      </c>
      <c r="DC1408" s="185">
        <v>129700</v>
      </c>
      <c r="DD1408" s="185">
        <v>1267000</v>
      </c>
      <c r="DE1408" s="185">
        <v>50700</v>
      </c>
      <c r="DF1408" s="185">
        <v>25300</v>
      </c>
      <c r="DG1408" s="185">
        <v>38000</v>
      </c>
      <c r="DH1408" s="185">
        <v>0</v>
      </c>
      <c r="DI1408" s="185">
        <v>30</v>
      </c>
      <c r="DJ1408" s="185">
        <v>0</v>
      </c>
      <c r="DK1408" s="185">
        <v>0</v>
      </c>
      <c r="DL1408" s="185">
        <v>0</v>
      </c>
      <c r="DM1408" s="187">
        <v>44175</v>
      </c>
      <c r="DN1408" s="187">
        <v>44176</v>
      </c>
      <c r="DO1408" s="185">
        <v>0</v>
      </c>
      <c r="DP1408" s="185">
        <v>43200</v>
      </c>
      <c r="DQ1408" s="185">
        <v>0</v>
      </c>
      <c r="DR1408" s="185" t="s">
        <v>2054</v>
      </c>
      <c r="DS1408" s="185" t="s">
        <v>1903</v>
      </c>
      <c r="DT1408" s="185">
        <v>43200</v>
      </c>
      <c r="DV1408" s="185" t="s">
        <v>2051</v>
      </c>
      <c r="DW1408" s="185">
        <v>1081000</v>
      </c>
      <c r="DX1408" s="185" t="s">
        <v>1896</v>
      </c>
    </row>
    <row r="1409" spans="1:128" x14ac:dyDescent="0.25">
      <c r="A1409" s="185">
        <v>0</v>
      </c>
      <c r="B1409" s="185">
        <v>204418</v>
      </c>
      <c r="D1409" s="230">
        <v>5.2199999999999998E-3</v>
      </c>
      <c r="E1409" s="185">
        <v>1500</v>
      </c>
      <c r="F1409" s="185">
        <v>1007230503</v>
      </c>
      <c r="I1409" s="185">
        <v>0</v>
      </c>
      <c r="J1409" s="185">
        <v>0</v>
      </c>
      <c r="L1409" s="185">
        <v>0</v>
      </c>
      <c r="M1409" s="185" t="s">
        <v>1889</v>
      </c>
      <c r="N1409" s="185" t="s">
        <v>2044</v>
      </c>
      <c r="R1409" s="185" t="s">
        <v>4209</v>
      </c>
      <c r="S1409" s="185" t="s">
        <v>781</v>
      </c>
      <c r="T1409" s="185" t="s">
        <v>130</v>
      </c>
      <c r="U1409" s="185" t="s">
        <v>682</v>
      </c>
      <c r="V1409" s="185" t="s">
        <v>4210</v>
      </c>
      <c r="W1409" s="185" t="s">
        <v>7803</v>
      </c>
      <c r="X1409" s="185" t="s">
        <v>6669</v>
      </c>
      <c r="Z1409" s="185" t="s">
        <v>1909</v>
      </c>
      <c r="AA1409" s="185" t="s">
        <v>1883</v>
      </c>
      <c r="AB1409" s="185" t="s">
        <v>1923</v>
      </c>
      <c r="AC1409" s="185" t="s">
        <v>7804</v>
      </c>
      <c r="AD1409" s="185" t="s">
        <v>2123</v>
      </c>
      <c r="AE1409" s="185" t="s">
        <v>1887</v>
      </c>
      <c r="AF1409" s="185" t="s">
        <v>1888</v>
      </c>
      <c r="AG1409" s="185" t="s">
        <v>1889</v>
      </c>
      <c r="AH1409" s="185" t="s">
        <v>1883</v>
      </c>
      <c r="AI1409" s="185" t="s">
        <v>1890</v>
      </c>
      <c r="AK1409" s="185" t="s">
        <v>2695</v>
      </c>
      <c r="AL1409" s="185" t="s">
        <v>7805</v>
      </c>
      <c r="AM1409" s="185" t="s">
        <v>3354</v>
      </c>
      <c r="AN1409" s="185" t="s">
        <v>2067</v>
      </c>
      <c r="AO1409" s="185" t="s">
        <v>2328</v>
      </c>
      <c r="AP1409" s="185" t="s">
        <v>1896</v>
      </c>
      <c r="AQ1409" s="185" t="s">
        <v>4210</v>
      </c>
      <c r="AR1409" s="185" t="s">
        <v>4213</v>
      </c>
      <c r="AS1409" s="185">
        <v>908526</v>
      </c>
      <c r="AT1409" s="185" t="s">
        <v>4213</v>
      </c>
      <c r="AV1409" s="185" t="s">
        <v>1898</v>
      </c>
      <c r="AW1409" s="185">
        <v>908526</v>
      </c>
      <c r="AX1409" s="185">
        <v>0</v>
      </c>
      <c r="AY1409" s="185" t="s">
        <v>2050</v>
      </c>
      <c r="AZ1409" s="186">
        <v>0</v>
      </c>
      <c r="BA1409" s="231">
        <v>0</v>
      </c>
      <c r="BB1409" s="185">
        <v>0</v>
      </c>
      <c r="BD1409" s="187">
        <v>37240</v>
      </c>
      <c r="BE1409" s="187">
        <v>44175</v>
      </c>
      <c r="BF1409" s="187">
        <v>44175</v>
      </c>
      <c r="BG1409" s="187">
        <v>44356</v>
      </c>
      <c r="BM1409" s="185" t="s">
        <v>1900</v>
      </c>
      <c r="BN1409" s="185" t="s">
        <v>1275</v>
      </c>
      <c r="BV1409" s="185" t="s">
        <v>1901</v>
      </c>
      <c r="BW1409" s="185" t="s">
        <v>1926</v>
      </c>
      <c r="BX1409" s="185" t="s">
        <v>4214</v>
      </c>
      <c r="CA1409" s="185">
        <v>0</v>
      </c>
      <c r="CB1409" s="185">
        <v>0</v>
      </c>
      <c r="CC1409" s="185">
        <v>0</v>
      </c>
      <c r="CD1409" s="185">
        <v>0</v>
      </c>
      <c r="CE1409" s="185">
        <v>0</v>
      </c>
      <c r="CF1409" s="185">
        <v>0</v>
      </c>
      <c r="CG1409" s="185">
        <v>0</v>
      </c>
      <c r="CH1409" s="185">
        <v>0</v>
      </c>
      <c r="CI1409" s="185">
        <v>0</v>
      </c>
      <c r="CK1409" s="185">
        <v>0</v>
      </c>
      <c r="CL1409" s="185">
        <v>0</v>
      </c>
      <c r="CM1409" s="185">
        <v>0</v>
      </c>
      <c r="CN1409" s="185">
        <v>0</v>
      </c>
      <c r="CO1409" s="185">
        <v>0</v>
      </c>
      <c r="CP1409" s="185">
        <v>0</v>
      </c>
      <c r="CQ1409" s="185">
        <v>0</v>
      </c>
      <c r="CR1409" s="185">
        <v>0</v>
      </c>
      <c r="CS1409" s="185">
        <v>0</v>
      </c>
      <c r="CT1409" s="185">
        <v>0</v>
      </c>
      <c r="CU1409" s="185">
        <v>0</v>
      </c>
      <c r="CV1409" s="185">
        <v>204418</v>
      </c>
      <c r="CW1409" s="185">
        <v>204418</v>
      </c>
      <c r="CX1409" s="185">
        <v>0</v>
      </c>
      <c r="CY1409" s="185">
        <v>204418</v>
      </c>
      <c r="CZ1409" s="185" t="s">
        <v>8035</v>
      </c>
      <c r="DA1409" s="185">
        <v>0</v>
      </c>
      <c r="DB1409" s="185">
        <v>34100</v>
      </c>
      <c r="DC1409" s="185">
        <v>0</v>
      </c>
      <c r="DD1409" s="185">
        <v>0</v>
      </c>
      <c r="DE1409" s="185">
        <v>0</v>
      </c>
      <c r="DF1409" s="185">
        <v>0</v>
      </c>
      <c r="DG1409" s="185">
        <v>0</v>
      </c>
      <c r="DH1409" s="185">
        <v>0</v>
      </c>
      <c r="DI1409" s="185">
        <v>0</v>
      </c>
      <c r="DJ1409" s="185">
        <v>0</v>
      </c>
      <c r="DK1409" s="185">
        <v>0</v>
      </c>
      <c r="DL1409" s="185">
        <v>0</v>
      </c>
      <c r="DM1409" s="187">
        <v>44197</v>
      </c>
      <c r="DN1409" s="187">
        <v>44198</v>
      </c>
      <c r="DO1409" s="185">
        <v>0</v>
      </c>
      <c r="DP1409" s="185">
        <v>0</v>
      </c>
      <c r="DQ1409" s="185">
        <v>0</v>
      </c>
      <c r="DR1409" s="185" t="s">
        <v>2054</v>
      </c>
      <c r="DT1409" s="185">
        <v>0</v>
      </c>
      <c r="DV1409" s="185" t="s">
        <v>2051</v>
      </c>
      <c r="DW1409" s="185">
        <v>204418</v>
      </c>
      <c r="DX1409" s="185" t="s">
        <v>1896</v>
      </c>
    </row>
    <row r="1410" spans="1:128" x14ac:dyDescent="0.25">
      <c r="A1410" s="185">
        <v>30</v>
      </c>
      <c r="B1410" s="185">
        <v>0</v>
      </c>
      <c r="D1410" s="230">
        <v>6.9599999999999995E-2</v>
      </c>
      <c r="E1410" s="185">
        <v>0</v>
      </c>
      <c r="F1410" s="185">
        <v>1007272179</v>
      </c>
      <c r="I1410" s="185">
        <v>0</v>
      </c>
      <c r="J1410" s="185">
        <v>36269</v>
      </c>
      <c r="L1410" s="185">
        <v>0</v>
      </c>
      <c r="M1410" s="185" t="s">
        <v>2273</v>
      </c>
      <c r="N1410" s="185" t="s">
        <v>1878</v>
      </c>
      <c r="R1410" s="185" t="s">
        <v>2082</v>
      </c>
      <c r="S1410" s="185" t="s">
        <v>458</v>
      </c>
      <c r="T1410" s="185" t="s">
        <v>3125</v>
      </c>
      <c r="U1410" s="185" t="s">
        <v>682</v>
      </c>
      <c r="V1410" s="185" t="s">
        <v>1272</v>
      </c>
      <c r="W1410" s="185" t="s">
        <v>7306</v>
      </c>
      <c r="X1410" s="185" t="s">
        <v>5572</v>
      </c>
      <c r="Y1410" s="185" t="s">
        <v>1987</v>
      </c>
      <c r="Z1410" s="185" t="s">
        <v>2274</v>
      </c>
      <c r="AA1410" s="185" t="s">
        <v>1883</v>
      </c>
      <c r="AB1410" s="185" t="s">
        <v>1898</v>
      </c>
      <c r="AC1410" s="185" t="s">
        <v>6562</v>
      </c>
      <c r="AD1410" s="185" t="s">
        <v>3127</v>
      </c>
      <c r="AE1410" s="185" t="s">
        <v>1887</v>
      </c>
      <c r="AF1410" s="185" t="s">
        <v>1888</v>
      </c>
      <c r="AG1410" s="185" t="s">
        <v>1889</v>
      </c>
      <c r="AH1410" s="185" t="s">
        <v>1883</v>
      </c>
      <c r="AI1410" s="185" t="s">
        <v>1890</v>
      </c>
      <c r="AK1410" s="185" t="s">
        <v>3827</v>
      </c>
      <c r="AL1410" s="185" t="s">
        <v>6563</v>
      </c>
      <c r="AM1410" s="185" t="s">
        <v>6564</v>
      </c>
      <c r="AN1410" s="185" t="s">
        <v>3288</v>
      </c>
      <c r="AO1410" s="185" t="s">
        <v>2208</v>
      </c>
      <c r="AP1410" s="185" t="s">
        <v>1896</v>
      </c>
      <c r="AQ1410" s="185" t="s">
        <v>1272</v>
      </c>
      <c r="AR1410" s="185" t="s">
        <v>2093</v>
      </c>
      <c r="AS1410" s="185">
        <v>1150436</v>
      </c>
      <c r="AT1410" s="185" t="s">
        <v>2093</v>
      </c>
      <c r="AV1410" s="185" t="s">
        <v>1920</v>
      </c>
      <c r="AW1410" s="185">
        <v>1150436</v>
      </c>
      <c r="AX1410" s="185">
        <v>0</v>
      </c>
      <c r="AY1410" s="185" t="s">
        <v>1899</v>
      </c>
      <c r="AZ1410" s="186">
        <v>0</v>
      </c>
      <c r="BA1410" s="231">
        <v>0</v>
      </c>
      <c r="BB1410" s="185">
        <v>0</v>
      </c>
      <c r="BD1410" s="187">
        <v>35788</v>
      </c>
      <c r="BE1410" s="187">
        <v>43775</v>
      </c>
      <c r="BF1410" s="187">
        <v>43775</v>
      </c>
      <c r="BG1410" s="187">
        <v>43800</v>
      </c>
      <c r="BH1410" s="187">
        <v>43775</v>
      </c>
      <c r="BM1410" s="185" t="s">
        <v>1900</v>
      </c>
      <c r="BN1410" s="185" t="s">
        <v>1275</v>
      </c>
      <c r="BV1410" s="185" t="s">
        <v>1901</v>
      </c>
      <c r="BW1410" s="185" t="s">
        <v>1926</v>
      </c>
      <c r="BX1410" s="185" t="s">
        <v>2094</v>
      </c>
      <c r="BY1410" s="187">
        <v>43775</v>
      </c>
      <c r="BZ1410" s="187">
        <v>43775</v>
      </c>
      <c r="CA1410" s="185">
        <v>0</v>
      </c>
      <c r="CB1410" s="185">
        <v>0</v>
      </c>
      <c r="CC1410" s="185">
        <v>0</v>
      </c>
      <c r="CD1410" s="185">
        <v>0</v>
      </c>
      <c r="CE1410" s="185">
        <v>0</v>
      </c>
      <c r="CF1410" s="185">
        <v>0</v>
      </c>
      <c r="CG1410" s="185">
        <v>0</v>
      </c>
      <c r="CH1410" s="185">
        <v>0</v>
      </c>
      <c r="CI1410" s="185">
        <v>0</v>
      </c>
      <c r="CK1410" s="185">
        <v>0</v>
      </c>
      <c r="CL1410" s="185">
        <v>0</v>
      </c>
      <c r="CM1410" s="185">
        <v>0</v>
      </c>
      <c r="CN1410" s="185">
        <v>0</v>
      </c>
      <c r="CO1410" s="185">
        <v>0</v>
      </c>
      <c r="CP1410" s="185">
        <v>0</v>
      </c>
      <c r="CQ1410" s="185">
        <v>0</v>
      </c>
      <c r="CR1410" s="185">
        <v>0</v>
      </c>
      <c r="CS1410" s="185">
        <v>0</v>
      </c>
      <c r="CT1410" s="185">
        <v>0</v>
      </c>
      <c r="CU1410" s="185">
        <v>0</v>
      </c>
      <c r="CV1410" s="185">
        <v>0</v>
      </c>
      <c r="CW1410" s="185">
        <v>0</v>
      </c>
      <c r="CX1410" s="185">
        <v>0</v>
      </c>
      <c r="CY1410" s="185">
        <v>0</v>
      </c>
      <c r="CZ1410" s="185" t="s">
        <v>8035</v>
      </c>
      <c r="DA1410" s="185">
        <v>0</v>
      </c>
      <c r="DB1410" s="185">
        <v>0</v>
      </c>
      <c r="DC1410" s="185">
        <v>0</v>
      </c>
      <c r="DD1410" s="185">
        <v>0</v>
      </c>
      <c r="DE1410" s="185">
        <v>0</v>
      </c>
      <c r="DF1410" s="185">
        <v>0</v>
      </c>
      <c r="DG1410" s="185">
        <v>0</v>
      </c>
      <c r="DH1410" s="185">
        <v>0</v>
      </c>
      <c r="DI1410" s="185">
        <v>30</v>
      </c>
      <c r="DJ1410" s="185">
        <v>0</v>
      </c>
      <c r="DK1410" s="185">
        <v>0</v>
      </c>
      <c r="DL1410" s="185">
        <v>0</v>
      </c>
      <c r="DM1410" s="187">
        <v>43775</v>
      </c>
      <c r="DN1410" s="187">
        <v>43776</v>
      </c>
      <c r="DO1410" s="185">
        <v>0</v>
      </c>
      <c r="DP1410" s="185">
        <v>0</v>
      </c>
      <c r="DQ1410" s="185">
        <v>0</v>
      </c>
      <c r="DR1410" s="185" t="s">
        <v>1877</v>
      </c>
      <c r="DS1410" s="185" t="s">
        <v>1887</v>
      </c>
      <c r="DT1410" s="185">
        <v>0</v>
      </c>
      <c r="DV1410" s="185" t="s">
        <v>2279</v>
      </c>
      <c r="DW1410" s="185">
        <v>0</v>
      </c>
      <c r="DX1410" s="185" t="s">
        <v>1896</v>
      </c>
    </row>
    <row r="1411" spans="1:128" x14ac:dyDescent="0.25">
      <c r="A1411" s="185">
        <v>0</v>
      </c>
      <c r="B1411" s="185">
        <v>658681</v>
      </c>
      <c r="D1411" s="230">
        <v>5.2199999999999998E-3</v>
      </c>
      <c r="E1411" s="185">
        <v>4700</v>
      </c>
      <c r="F1411" s="185">
        <v>1007435565</v>
      </c>
      <c r="I1411" s="185">
        <v>0</v>
      </c>
      <c r="J1411" s="185">
        <v>0</v>
      </c>
      <c r="L1411" s="185">
        <v>0</v>
      </c>
      <c r="M1411" s="185" t="s">
        <v>1889</v>
      </c>
      <c r="N1411" s="185" t="s">
        <v>2044</v>
      </c>
      <c r="R1411" s="185" t="s">
        <v>4209</v>
      </c>
      <c r="S1411" s="185" t="s">
        <v>458</v>
      </c>
      <c r="T1411" s="185" t="s">
        <v>788</v>
      </c>
      <c r="U1411" s="185" t="s">
        <v>682</v>
      </c>
      <c r="V1411" s="185" t="s">
        <v>4210</v>
      </c>
      <c r="W1411" s="185" t="s">
        <v>8095</v>
      </c>
      <c r="X1411" s="185" t="s">
        <v>1907</v>
      </c>
      <c r="Z1411" s="185" t="s">
        <v>1909</v>
      </c>
      <c r="AA1411" s="185" t="s">
        <v>1883</v>
      </c>
      <c r="AB1411" s="185" t="s">
        <v>1898</v>
      </c>
      <c r="AC1411" s="185" t="s">
        <v>8096</v>
      </c>
      <c r="AD1411" s="185" t="s">
        <v>2523</v>
      </c>
      <c r="AE1411" s="185" t="s">
        <v>1887</v>
      </c>
      <c r="AF1411" s="185" t="s">
        <v>1888</v>
      </c>
      <c r="AG1411" s="185" t="s">
        <v>1889</v>
      </c>
      <c r="AH1411" s="185" t="s">
        <v>1883</v>
      </c>
      <c r="AI1411" s="185" t="s">
        <v>1890</v>
      </c>
      <c r="AK1411" s="185" t="s">
        <v>5283</v>
      </c>
      <c r="AL1411" s="185" t="s">
        <v>2412</v>
      </c>
      <c r="AM1411" s="185" t="s">
        <v>8097</v>
      </c>
      <c r="AN1411" s="185" t="s">
        <v>6575</v>
      </c>
      <c r="AO1411" s="185" t="s">
        <v>5379</v>
      </c>
      <c r="AP1411" s="185" t="s">
        <v>1896</v>
      </c>
      <c r="AQ1411" s="185" t="s">
        <v>4210</v>
      </c>
      <c r="AR1411" s="185" t="s">
        <v>4213</v>
      </c>
      <c r="AS1411" s="185">
        <v>908526</v>
      </c>
      <c r="AT1411" s="185" t="s">
        <v>4213</v>
      </c>
      <c r="AV1411" s="185" t="s">
        <v>1898</v>
      </c>
      <c r="AW1411" s="185">
        <v>908526</v>
      </c>
      <c r="AX1411" s="185">
        <v>0</v>
      </c>
      <c r="AY1411" s="185" t="s">
        <v>2050</v>
      </c>
      <c r="AZ1411" s="186">
        <v>0</v>
      </c>
      <c r="BA1411" s="231">
        <v>20</v>
      </c>
      <c r="BB1411" s="185">
        <v>0</v>
      </c>
      <c r="BD1411" s="187">
        <v>36856</v>
      </c>
      <c r="BE1411" s="187">
        <v>44349</v>
      </c>
      <c r="BF1411" s="187">
        <v>44349</v>
      </c>
      <c r="BM1411" s="185" t="s">
        <v>1900</v>
      </c>
      <c r="BN1411" s="185" t="s">
        <v>1275</v>
      </c>
      <c r="BV1411" s="185" t="s">
        <v>3365</v>
      </c>
      <c r="BW1411" s="185" t="s">
        <v>1926</v>
      </c>
      <c r="BX1411" s="185" t="s">
        <v>4214</v>
      </c>
      <c r="CA1411" s="185">
        <v>0</v>
      </c>
      <c r="CB1411" s="185">
        <v>0</v>
      </c>
      <c r="CC1411" s="185">
        <v>0</v>
      </c>
      <c r="CD1411" s="185">
        <v>0</v>
      </c>
      <c r="CE1411" s="185">
        <v>0</v>
      </c>
      <c r="CF1411" s="185">
        <v>0</v>
      </c>
      <c r="CG1411" s="185">
        <v>0</v>
      </c>
      <c r="CH1411" s="185">
        <v>0</v>
      </c>
      <c r="CI1411" s="185">
        <v>0</v>
      </c>
      <c r="CK1411" s="185">
        <v>0</v>
      </c>
      <c r="CL1411" s="185">
        <v>0</v>
      </c>
      <c r="CM1411" s="185">
        <v>0</v>
      </c>
      <c r="CN1411" s="185">
        <v>0</v>
      </c>
      <c r="CO1411" s="185">
        <v>0</v>
      </c>
      <c r="CP1411" s="185">
        <v>0</v>
      </c>
      <c r="CQ1411" s="185">
        <v>0</v>
      </c>
      <c r="CR1411" s="185">
        <v>0</v>
      </c>
      <c r="CS1411" s="185">
        <v>0</v>
      </c>
      <c r="CT1411" s="185">
        <v>0</v>
      </c>
      <c r="CU1411" s="185">
        <v>0</v>
      </c>
      <c r="CV1411" s="185">
        <v>658681</v>
      </c>
      <c r="CW1411" s="185">
        <v>658681</v>
      </c>
      <c r="CX1411" s="185">
        <v>0</v>
      </c>
      <c r="CY1411" s="185">
        <v>658681</v>
      </c>
      <c r="CZ1411" s="185" t="s">
        <v>8035</v>
      </c>
      <c r="DA1411" s="185">
        <v>0</v>
      </c>
      <c r="DB1411" s="185">
        <v>109900</v>
      </c>
      <c r="DC1411" s="185">
        <v>0</v>
      </c>
      <c r="DD1411" s="185">
        <v>0</v>
      </c>
      <c r="DE1411" s="185">
        <v>0</v>
      </c>
      <c r="DF1411" s="185">
        <v>0</v>
      </c>
      <c r="DG1411" s="185">
        <v>0</v>
      </c>
      <c r="DH1411" s="185">
        <v>0</v>
      </c>
      <c r="DI1411" s="185">
        <v>0</v>
      </c>
      <c r="DJ1411" s="185">
        <v>0</v>
      </c>
      <c r="DK1411" s="185">
        <v>0</v>
      </c>
      <c r="DL1411" s="185">
        <v>0</v>
      </c>
      <c r="DM1411" s="187">
        <v>44349</v>
      </c>
      <c r="DN1411" s="187">
        <v>44350</v>
      </c>
      <c r="DO1411" s="185">
        <v>0</v>
      </c>
      <c r="DP1411" s="185">
        <v>0</v>
      </c>
      <c r="DQ1411" s="185">
        <v>0</v>
      </c>
      <c r="DR1411" s="185" t="s">
        <v>1927</v>
      </c>
      <c r="DT1411" s="185">
        <v>0</v>
      </c>
      <c r="DV1411" s="185" t="s">
        <v>2279</v>
      </c>
      <c r="DW1411" s="185">
        <v>658681</v>
      </c>
    </row>
    <row r="1412" spans="1:128" x14ac:dyDescent="0.25">
      <c r="A1412" s="185">
        <v>30</v>
      </c>
      <c r="B1412" s="185">
        <v>0</v>
      </c>
      <c r="D1412" s="230">
        <v>6.9599999999999995E-2</v>
      </c>
      <c r="E1412" s="185">
        <v>0</v>
      </c>
      <c r="F1412" s="185">
        <v>1007454336</v>
      </c>
      <c r="I1412" s="185">
        <v>0</v>
      </c>
      <c r="J1412" s="185">
        <v>65363</v>
      </c>
      <c r="L1412" s="185">
        <v>0</v>
      </c>
      <c r="M1412" s="185" t="s">
        <v>2273</v>
      </c>
      <c r="N1412" s="185" t="s">
        <v>1878</v>
      </c>
      <c r="R1412" s="185" t="s">
        <v>2082</v>
      </c>
      <c r="S1412" s="185" t="s">
        <v>458</v>
      </c>
      <c r="T1412" s="185" t="s">
        <v>2771</v>
      </c>
      <c r="U1412" s="185" t="s">
        <v>682</v>
      </c>
      <c r="V1412" s="185" t="s">
        <v>1272</v>
      </c>
      <c r="W1412" s="185" t="s">
        <v>7307</v>
      </c>
      <c r="X1412" s="185" t="s">
        <v>2013</v>
      </c>
      <c r="Y1412" s="185" t="s">
        <v>1881</v>
      </c>
      <c r="Z1412" s="185" t="s">
        <v>2274</v>
      </c>
      <c r="AA1412" s="185" t="s">
        <v>1883</v>
      </c>
      <c r="AB1412" s="185" t="s">
        <v>1898</v>
      </c>
      <c r="AC1412" s="185" t="s">
        <v>6565</v>
      </c>
      <c r="AD1412" s="185" t="s">
        <v>2774</v>
      </c>
      <c r="AE1412" s="185" t="s">
        <v>1887</v>
      </c>
      <c r="AF1412" s="185" t="s">
        <v>1888</v>
      </c>
      <c r="AG1412" s="185" t="s">
        <v>1889</v>
      </c>
      <c r="AH1412" s="185" t="s">
        <v>1883</v>
      </c>
      <c r="AI1412" s="185" t="s">
        <v>1890</v>
      </c>
      <c r="AK1412" s="185" t="s">
        <v>2880</v>
      </c>
      <c r="AL1412" s="185" t="s">
        <v>6566</v>
      </c>
      <c r="AM1412" s="185" t="s">
        <v>6567</v>
      </c>
      <c r="AN1412" s="185" t="s">
        <v>6568</v>
      </c>
      <c r="AO1412" s="185" t="s">
        <v>6569</v>
      </c>
      <c r="AP1412" s="185" t="s">
        <v>1896</v>
      </c>
      <c r="AQ1412" s="185" t="s">
        <v>1272</v>
      </c>
      <c r="AR1412" s="185" t="s">
        <v>2093</v>
      </c>
      <c r="AS1412" s="185">
        <v>1150436</v>
      </c>
      <c r="AT1412" s="185" t="s">
        <v>2093</v>
      </c>
      <c r="AV1412" s="185" t="s">
        <v>1920</v>
      </c>
      <c r="AW1412" s="185">
        <v>1150436</v>
      </c>
      <c r="AX1412" s="185">
        <v>0</v>
      </c>
      <c r="AY1412" s="185" t="s">
        <v>1899</v>
      </c>
      <c r="AZ1412" s="186">
        <v>0</v>
      </c>
      <c r="BA1412" s="231">
        <v>14</v>
      </c>
      <c r="BB1412" s="185">
        <v>0</v>
      </c>
      <c r="BD1412" s="187">
        <v>36467</v>
      </c>
      <c r="BE1412" s="187">
        <v>43563</v>
      </c>
      <c r="BF1412" s="187">
        <v>43563</v>
      </c>
      <c r="BG1412" s="187">
        <v>43647</v>
      </c>
      <c r="BM1412" s="185" t="s">
        <v>1900</v>
      </c>
      <c r="BN1412" s="185" t="s">
        <v>1275</v>
      </c>
      <c r="BV1412" s="185" t="s">
        <v>3365</v>
      </c>
      <c r="BW1412" s="185" t="s">
        <v>1926</v>
      </c>
      <c r="BX1412" s="185" t="s">
        <v>2094</v>
      </c>
      <c r="CA1412" s="185">
        <v>0</v>
      </c>
      <c r="CB1412" s="185">
        <v>0</v>
      </c>
      <c r="CC1412" s="185">
        <v>0</v>
      </c>
      <c r="CD1412" s="185">
        <v>0</v>
      </c>
      <c r="CE1412" s="185">
        <v>0</v>
      </c>
      <c r="CF1412" s="185">
        <v>0</v>
      </c>
      <c r="CG1412" s="185">
        <v>0</v>
      </c>
      <c r="CH1412" s="185">
        <v>0</v>
      </c>
      <c r="CI1412" s="185">
        <v>0</v>
      </c>
      <c r="CK1412" s="185">
        <v>0</v>
      </c>
      <c r="CL1412" s="185">
        <v>0</v>
      </c>
      <c r="CM1412" s="185">
        <v>0</v>
      </c>
      <c r="CN1412" s="185">
        <v>0</v>
      </c>
      <c r="CO1412" s="185">
        <v>0</v>
      </c>
      <c r="CP1412" s="185">
        <v>0</v>
      </c>
      <c r="CQ1412" s="185">
        <v>0</v>
      </c>
      <c r="CR1412" s="185">
        <v>0</v>
      </c>
      <c r="CS1412" s="185">
        <v>0</v>
      </c>
      <c r="CT1412" s="185">
        <v>0</v>
      </c>
      <c r="CU1412" s="185">
        <v>0</v>
      </c>
      <c r="CV1412" s="185">
        <v>0</v>
      </c>
      <c r="CW1412" s="185">
        <v>0</v>
      </c>
      <c r="CX1412" s="185">
        <v>0</v>
      </c>
      <c r="CY1412" s="185">
        <v>0</v>
      </c>
      <c r="CZ1412" s="185" t="s">
        <v>8035</v>
      </c>
      <c r="DA1412" s="185">
        <v>0</v>
      </c>
      <c r="DB1412" s="185">
        <v>0</v>
      </c>
      <c r="DC1412" s="185">
        <v>0</v>
      </c>
      <c r="DD1412" s="185">
        <v>0</v>
      </c>
      <c r="DE1412" s="185">
        <v>0</v>
      </c>
      <c r="DF1412" s="185">
        <v>0</v>
      </c>
      <c r="DG1412" s="185">
        <v>0</v>
      </c>
      <c r="DH1412" s="185">
        <v>0</v>
      </c>
      <c r="DI1412" s="185">
        <v>30</v>
      </c>
      <c r="DJ1412" s="185">
        <v>0</v>
      </c>
      <c r="DK1412" s="185">
        <v>0</v>
      </c>
      <c r="DL1412" s="185">
        <v>0</v>
      </c>
      <c r="DM1412" s="187">
        <v>43466</v>
      </c>
      <c r="DN1412" s="187">
        <v>43467</v>
      </c>
      <c r="DO1412" s="185">
        <v>0</v>
      </c>
      <c r="DP1412" s="185">
        <v>0</v>
      </c>
      <c r="DQ1412" s="185">
        <v>0</v>
      </c>
      <c r="DR1412" s="185" t="s">
        <v>2026</v>
      </c>
      <c r="DS1412" s="185" t="s">
        <v>1903</v>
      </c>
      <c r="DT1412" s="185">
        <v>0</v>
      </c>
      <c r="DV1412" s="185" t="s">
        <v>2279</v>
      </c>
      <c r="DW1412" s="185">
        <v>0</v>
      </c>
      <c r="DX1412" s="185" t="s">
        <v>1896</v>
      </c>
    </row>
    <row r="1413" spans="1:128" x14ac:dyDescent="0.25">
      <c r="A1413" s="185">
        <v>0</v>
      </c>
      <c r="B1413" s="185">
        <v>204418</v>
      </c>
      <c r="D1413" s="230">
        <v>5.2199999999999998E-3</v>
      </c>
      <c r="E1413" s="185">
        <v>1500</v>
      </c>
      <c r="F1413" s="185">
        <v>1007760686</v>
      </c>
      <c r="I1413" s="185">
        <v>0</v>
      </c>
      <c r="J1413" s="185">
        <v>0</v>
      </c>
      <c r="L1413" s="185">
        <v>0</v>
      </c>
      <c r="M1413" s="185" t="s">
        <v>1889</v>
      </c>
      <c r="N1413" s="185" t="s">
        <v>2044</v>
      </c>
      <c r="R1413" s="185" t="s">
        <v>4209</v>
      </c>
      <c r="S1413" s="185" t="s">
        <v>778</v>
      </c>
      <c r="T1413" s="185" t="s">
        <v>655</v>
      </c>
      <c r="U1413" s="185" t="s">
        <v>682</v>
      </c>
      <c r="V1413" s="185" t="s">
        <v>4210</v>
      </c>
      <c r="W1413" s="185" t="s">
        <v>7806</v>
      </c>
      <c r="X1413" s="185" t="s">
        <v>2045</v>
      </c>
      <c r="Z1413" s="185" t="s">
        <v>1909</v>
      </c>
      <c r="AA1413" s="185" t="s">
        <v>1883</v>
      </c>
      <c r="AB1413" s="185" t="s">
        <v>2001</v>
      </c>
      <c r="AC1413" s="185" t="s">
        <v>7807</v>
      </c>
      <c r="AD1413" s="185" t="s">
        <v>2003</v>
      </c>
      <c r="AE1413" s="185" t="s">
        <v>1887</v>
      </c>
      <c r="AF1413" s="185" t="s">
        <v>1888</v>
      </c>
      <c r="AG1413" s="185" t="s">
        <v>1889</v>
      </c>
      <c r="AH1413" s="185" t="s">
        <v>1883</v>
      </c>
      <c r="AI1413" s="185" t="s">
        <v>1890</v>
      </c>
      <c r="AK1413" s="185" t="s">
        <v>3422</v>
      </c>
      <c r="AL1413" s="185" t="s">
        <v>3523</v>
      </c>
      <c r="AM1413" s="185" t="s">
        <v>7808</v>
      </c>
      <c r="AN1413" s="185" t="s">
        <v>7809</v>
      </c>
      <c r="AO1413" s="185" t="s">
        <v>4366</v>
      </c>
      <c r="AP1413" s="185" t="s">
        <v>1896</v>
      </c>
      <c r="AQ1413" s="185" t="s">
        <v>4210</v>
      </c>
      <c r="AR1413" s="185" t="s">
        <v>4213</v>
      </c>
      <c r="AS1413" s="185">
        <v>908526</v>
      </c>
      <c r="AT1413" s="185" t="s">
        <v>4213</v>
      </c>
      <c r="AV1413" s="185" t="s">
        <v>1898</v>
      </c>
      <c r="AW1413" s="185">
        <v>908526</v>
      </c>
      <c r="AX1413" s="185">
        <v>0</v>
      </c>
      <c r="AY1413" s="185" t="s">
        <v>2050</v>
      </c>
      <c r="AZ1413" s="186">
        <v>0</v>
      </c>
      <c r="BA1413" s="231">
        <v>0</v>
      </c>
      <c r="BB1413" s="185">
        <v>0</v>
      </c>
      <c r="BD1413" s="187">
        <v>36867</v>
      </c>
      <c r="BE1413" s="187">
        <v>44175</v>
      </c>
      <c r="BF1413" s="187">
        <v>44175</v>
      </c>
      <c r="BG1413" s="187">
        <v>44356</v>
      </c>
      <c r="BM1413" s="185" t="s">
        <v>1900</v>
      </c>
      <c r="BN1413" s="185" t="s">
        <v>1275</v>
      </c>
      <c r="BV1413" s="185" t="s">
        <v>3365</v>
      </c>
      <c r="BW1413" s="185" t="s">
        <v>1926</v>
      </c>
      <c r="BX1413" s="185" t="s">
        <v>4214</v>
      </c>
      <c r="CA1413" s="185">
        <v>0</v>
      </c>
      <c r="CB1413" s="185">
        <v>0</v>
      </c>
      <c r="CC1413" s="185">
        <v>0</v>
      </c>
      <c r="CD1413" s="185">
        <v>0</v>
      </c>
      <c r="CE1413" s="185">
        <v>0</v>
      </c>
      <c r="CF1413" s="185">
        <v>0</v>
      </c>
      <c r="CG1413" s="185">
        <v>0</v>
      </c>
      <c r="CH1413" s="185">
        <v>0</v>
      </c>
      <c r="CI1413" s="185">
        <v>0</v>
      </c>
      <c r="CK1413" s="185">
        <v>0</v>
      </c>
      <c r="CL1413" s="185">
        <v>0</v>
      </c>
      <c r="CM1413" s="185">
        <v>0</v>
      </c>
      <c r="CN1413" s="185">
        <v>0</v>
      </c>
      <c r="CO1413" s="185">
        <v>0</v>
      </c>
      <c r="CP1413" s="185">
        <v>0</v>
      </c>
      <c r="CQ1413" s="185">
        <v>0</v>
      </c>
      <c r="CR1413" s="185">
        <v>0</v>
      </c>
      <c r="CS1413" s="185">
        <v>0</v>
      </c>
      <c r="CT1413" s="185">
        <v>0</v>
      </c>
      <c r="CU1413" s="185">
        <v>0</v>
      </c>
      <c r="CV1413" s="185">
        <v>204418</v>
      </c>
      <c r="CW1413" s="185">
        <v>204418</v>
      </c>
      <c r="CX1413" s="185">
        <v>0</v>
      </c>
      <c r="CY1413" s="185">
        <v>204418</v>
      </c>
      <c r="CZ1413" s="185" t="s">
        <v>8035</v>
      </c>
      <c r="DA1413" s="185">
        <v>0</v>
      </c>
      <c r="DB1413" s="185">
        <v>34100</v>
      </c>
      <c r="DC1413" s="185">
        <v>0</v>
      </c>
      <c r="DD1413" s="185">
        <v>0</v>
      </c>
      <c r="DE1413" s="185">
        <v>0</v>
      </c>
      <c r="DF1413" s="185">
        <v>0</v>
      </c>
      <c r="DG1413" s="185">
        <v>0</v>
      </c>
      <c r="DH1413" s="185">
        <v>0</v>
      </c>
      <c r="DI1413" s="185">
        <v>0</v>
      </c>
      <c r="DJ1413" s="185">
        <v>0</v>
      </c>
      <c r="DK1413" s="185">
        <v>0</v>
      </c>
      <c r="DL1413" s="185">
        <v>0</v>
      </c>
      <c r="DM1413" s="187">
        <v>44197</v>
      </c>
      <c r="DN1413" s="187">
        <v>44198</v>
      </c>
      <c r="DO1413" s="185">
        <v>0</v>
      </c>
      <c r="DP1413" s="185">
        <v>0</v>
      </c>
      <c r="DQ1413" s="185">
        <v>0</v>
      </c>
      <c r="DR1413" s="185" t="s">
        <v>2051</v>
      </c>
      <c r="DT1413" s="185">
        <v>0</v>
      </c>
      <c r="DV1413" s="185" t="s">
        <v>2010</v>
      </c>
      <c r="DW1413" s="185">
        <v>204418</v>
      </c>
      <c r="DX1413" s="185" t="s">
        <v>1896</v>
      </c>
    </row>
    <row r="1414" spans="1:128" x14ac:dyDescent="0.25">
      <c r="A1414" s="185">
        <v>0</v>
      </c>
      <c r="B1414" s="185">
        <v>613255</v>
      </c>
      <c r="D1414" s="230">
        <v>5.2199999999999998E-3</v>
      </c>
      <c r="E1414" s="185">
        <v>4400</v>
      </c>
      <c r="F1414" s="185">
        <v>1010062385</v>
      </c>
      <c r="I1414" s="185">
        <v>0</v>
      </c>
      <c r="J1414" s="185">
        <v>0</v>
      </c>
      <c r="L1414" s="185">
        <v>0</v>
      </c>
      <c r="M1414" s="185" t="s">
        <v>1889</v>
      </c>
      <c r="N1414" s="185" t="s">
        <v>2044</v>
      </c>
      <c r="R1414" s="185" t="s">
        <v>4209</v>
      </c>
      <c r="S1414" s="185" t="s">
        <v>459</v>
      </c>
      <c r="T1414" s="185" t="s">
        <v>2859</v>
      </c>
      <c r="U1414" s="185" t="s">
        <v>682</v>
      </c>
      <c r="V1414" s="185" t="s">
        <v>4210</v>
      </c>
      <c r="W1414" s="185" t="s">
        <v>8098</v>
      </c>
      <c r="X1414" s="185" t="s">
        <v>2013</v>
      </c>
      <c r="Z1414" s="185" t="s">
        <v>1909</v>
      </c>
      <c r="AA1414" s="185" t="s">
        <v>1883</v>
      </c>
      <c r="AB1414" s="185" t="s">
        <v>1898</v>
      </c>
      <c r="AC1414" s="185" t="s">
        <v>8099</v>
      </c>
      <c r="AD1414" s="185" t="s">
        <v>2862</v>
      </c>
      <c r="AE1414" s="185" t="s">
        <v>1887</v>
      </c>
      <c r="AF1414" s="185" t="s">
        <v>1888</v>
      </c>
      <c r="AG1414" s="185" t="s">
        <v>1889</v>
      </c>
      <c r="AH1414" s="185" t="s">
        <v>1883</v>
      </c>
      <c r="AI1414" s="185" t="s">
        <v>1890</v>
      </c>
      <c r="AK1414" s="185" t="s">
        <v>2047</v>
      </c>
      <c r="AL1414" s="185" t="s">
        <v>3282</v>
      </c>
      <c r="AM1414" s="185" t="s">
        <v>8100</v>
      </c>
      <c r="AN1414" s="185" t="s">
        <v>8101</v>
      </c>
      <c r="AO1414" s="185" t="s">
        <v>8102</v>
      </c>
      <c r="AP1414" s="185" t="s">
        <v>1896</v>
      </c>
      <c r="AQ1414" s="185" t="s">
        <v>4210</v>
      </c>
      <c r="AR1414" s="185" t="s">
        <v>4213</v>
      </c>
      <c r="AS1414" s="185">
        <v>908526</v>
      </c>
      <c r="AT1414" s="185" t="s">
        <v>4213</v>
      </c>
      <c r="AV1414" s="185" t="s">
        <v>1898</v>
      </c>
      <c r="AW1414" s="185">
        <v>908526</v>
      </c>
      <c r="AX1414" s="185">
        <v>0</v>
      </c>
      <c r="AY1414" s="185" t="s">
        <v>2050</v>
      </c>
      <c r="AZ1414" s="186">
        <v>0</v>
      </c>
      <c r="BA1414" s="231">
        <v>30</v>
      </c>
      <c r="BB1414" s="185">
        <v>0</v>
      </c>
      <c r="BD1414" s="187">
        <v>36644</v>
      </c>
      <c r="BE1414" s="187">
        <v>44351</v>
      </c>
      <c r="BF1414" s="187">
        <v>44351</v>
      </c>
      <c r="BM1414" s="185" t="s">
        <v>1900</v>
      </c>
      <c r="BN1414" s="185" t="s">
        <v>1275</v>
      </c>
      <c r="BV1414" s="185" t="s">
        <v>3365</v>
      </c>
      <c r="BW1414" s="185" t="s">
        <v>1926</v>
      </c>
      <c r="BX1414" s="185" t="s">
        <v>4214</v>
      </c>
      <c r="CA1414" s="185">
        <v>0</v>
      </c>
      <c r="CB1414" s="185">
        <v>0</v>
      </c>
      <c r="CC1414" s="185">
        <v>0</v>
      </c>
      <c r="CD1414" s="185">
        <v>0</v>
      </c>
      <c r="CE1414" s="185">
        <v>0</v>
      </c>
      <c r="CF1414" s="185">
        <v>0</v>
      </c>
      <c r="CG1414" s="185">
        <v>0</v>
      </c>
      <c r="CH1414" s="185">
        <v>0</v>
      </c>
      <c r="CI1414" s="185">
        <v>0</v>
      </c>
      <c r="CK1414" s="185">
        <v>0</v>
      </c>
      <c r="CL1414" s="185">
        <v>0</v>
      </c>
      <c r="CM1414" s="185">
        <v>0</v>
      </c>
      <c r="CN1414" s="185">
        <v>0</v>
      </c>
      <c r="CO1414" s="185">
        <v>0</v>
      </c>
      <c r="CP1414" s="185">
        <v>0</v>
      </c>
      <c r="CQ1414" s="185">
        <v>0</v>
      </c>
      <c r="CR1414" s="185">
        <v>0</v>
      </c>
      <c r="CS1414" s="185">
        <v>0</v>
      </c>
      <c r="CT1414" s="185">
        <v>0</v>
      </c>
      <c r="CU1414" s="185">
        <v>0</v>
      </c>
      <c r="CV1414" s="185">
        <v>613255</v>
      </c>
      <c r="CW1414" s="185">
        <v>613255</v>
      </c>
      <c r="CX1414" s="185">
        <v>0</v>
      </c>
      <c r="CY1414" s="185">
        <v>613255</v>
      </c>
      <c r="CZ1414" s="185" t="s">
        <v>8035</v>
      </c>
      <c r="DA1414" s="185">
        <v>0</v>
      </c>
      <c r="DB1414" s="185">
        <v>102300</v>
      </c>
      <c r="DC1414" s="185">
        <v>0</v>
      </c>
      <c r="DD1414" s="185">
        <v>0</v>
      </c>
      <c r="DE1414" s="185">
        <v>0</v>
      </c>
      <c r="DF1414" s="185">
        <v>0</v>
      </c>
      <c r="DG1414" s="185">
        <v>0</v>
      </c>
      <c r="DH1414" s="185">
        <v>0</v>
      </c>
      <c r="DI1414" s="185">
        <v>0</v>
      </c>
      <c r="DJ1414" s="185">
        <v>0</v>
      </c>
      <c r="DK1414" s="185">
        <v>0</v>
      </c>
      <c r="DL1414" s="185">
        <v>0</v>
      </c>
      <c r="DM1414" s="187">
        <v>44351</v>
      </c>
      <c r="DN1414" s="187">
        <v>44352</v>
      </c>
      <c r="DO1414" s="185">
        <v>0</v>
      </c>
      <c r="DP1414" s="185">
        <v>0</v>
      </c>
      <c r="DQ1414" s="185">
        <v>0</v>
      </c>
      <c r="DR1414" s="185" t="s">
        <v>2026</v>
      </c>
      <c r="DT1414" s="185">
        <v>0</v>
      </c>
      <c r="DV1414" s="185" t="s">
        <v>2867</v>
      </c>
      <c r="DW1414" s="185">
        <v>613255</v>
      </c>
    </row>
    <row r="1415" spans="1:128" x14ac:dyDescent="0.25">
      <c r="A1415" s="185">
        <v>0</v>
      </c>
      <c r="B1415" s="185">
        <v>454263</v>
      </c>
      <c r="D1415" s="230">
        <v>5.2199999999999998E-3</v>
      </c>
      <c r="E1415" s="185">
        <v>0</v>
      </c>
      <c r="F1415" s="185">
        <v>1010161011</v>
      </c>
      <c r="I1415" s="185">
        <v>0</v>
      </c>
      <c r="J1415" s="185">
        <v>0</v>
      </c>
      <c r="L1415" s="185">
        <v>0</v>
      </c>
      <c r="M1415" s="185" t="s">
        <v>1889</v>
      </c>
      <c r="N1415" s="185" t="s">
        <v>2044</v>
      </c>
      <c r="R1415" s="185" t="s">
        <v>4209</v>
      </c>
      <c r="S1415" s="185" t="s">
        <v>306</v>
      </c>
      <c r="T1415" s="185" t="s">
        <v>306</v>
      </c>
      <c r="U1415" s="185" t="s">
        <v>343</v>
      </c>
      <c r="V1415" s="185" t="s">
        <v>4210</v>
      </c>
      <c r="W1415" s="185" t="s">
        <v>8103</v>
      </c>
      <c r="X1415" s="185" t="s">
        <v>1880</v>
      </c>
      <c r="Z1415" s="185" t="s">
        <v>1909</v>
      </c>
      <c r="AA1415" s="185" t="s">
        <v>1883</v>
      </c>
      <c r="AB1415" s="185" t="s">
        <v>1883</v>
      </c>
      <c r="AC1415" s="185" t="s">
        <v>8104</v>
      </c>
      <c r="AD1415" s="185" t="s">
        <v>1989</v>
      </c>
      <c r="AE1415" s="185" t="s">
        <v>2074</v>
      </c>
      <c r="AF1415" s="185" t="s">
        <v>1889</v>
      </c>
      <c r="AG1415" s="185" t="s">
        <v>1887</v>
      </c>
      <c r="AH1415" s="185" t="s">
        <v>1912</v>
      </c>
      <c r="AI1415" s="185" t="s">
        <v>1890</v>
      </c>
      <c r="AK1415" s="185" t="s">
        <v>4072</v>
      </c>
      <c r="AL1415" s="185" t="s">
        <v>8105</v>
      </c>
      <c r="AM1415" s="185" t="s">
        <v>8106</v>
      </c>
      <c r="AN1415" s="185" t="s">
        <v>8107</v>
      </c>
      <c r="AO1415" s="185" t="s">
        <v>4860</v>
      </c>
      <c r="AP1415" s="185" t="s">
        <v>2673</v>
      </c>
      <c r="AQ1415" s="185" t="s">
        <v>4210</v>
      </c>
      <c r="AR1415" s="185" t="s">
        <v>4213</v>
      </c>
      <c r="AS1415" s="185">
        <v>0</v>
      </c>
      <c r="AT1415" s="185" t="s">
        <v>4213</v>
      </c>
      <c r="AV1415" s="185" t="s">
        <v>1920</v>
      </c>
      <c r="AW1415" s="185">
        <v>0</v>
      </c>
      <c r="AX1415" s="185">
        <v>0</v>
      </c>
      <c r="AY1415" s="185" t="s">
        <v>2050</v>
      </c>
      <c r="AZ1415" s="186">
        <v>0</v>
      </c>
      <c r="BA1415" s="231">
        <v>0</v>
      </c>
      <c r="BB1415" s="185">
        <v>0</v>
      </c>
      <c r="BD1415" s="187">
        <v>38029</v>
      </c>
      <c r="BE1415" s="187">
        <v>44348</v>
      </c>
      <c r="BF1415" s="187">
        <v>44348</v>
      </c>
      <c r="BM1415" s="185" t="s">
        <v>1900</v>
      </c>
      <c r="BN1415" s="185" t="s">
        <v>1275</v>
      </c>
      <c r="BV1415" s="185" t="s">
        <v>3365</v>
      </c>
      <c r="BW1415" s="185" t="s">
        <v>1926</v>
      </c>
      <c r="BX1415" s="185" t="s">
        <v>4214</v>
      </c>
      <c r="CA1415" s="185">
        <v>0</v>
      </c>
      <c r="CB1415" s="185">
        <v>0</v>
      </c>
      <c r="CC1415" s="185">
        <v>0</v>
      </c>
      <c r="CD1415" s="185">
        <v>0</v>
      </c>
      <c r="CE1415" s="185">
        <v>0</v>
      </c>
      <c r="CF1415" s="185">
        <v>0</v>
      </c>
      <c r="CG1415" s="185">
        <v>0</v>
      </c>
      <c r="CH1415" s="185">
        <v>0</v>
      </c>
      <c r="CI1415" s="185">
        <v>0</v>
      </c>
      <c r="CK1415" s="185">
        <v>0</v>
      </c>
      <c r="CL1415" s="185">
        <v>0</v>
      </c>
      <c r="CM1415" s="185">
        <v>0</v>
      </c>
      <c r="CN1415" s="185">
        <v>0</v>
      </c>
      <c r="CO1415" s="185">
        <v>0</v>
      </c>
      <c r="CP1415" s="185">
        <v>0</v>
      </c>
      <c r="CQ1415" s="185">
        <v>0</v>
      </c>
      <c r="CR1415" s="185">
        <v>0</v>
      </c>
      <c r="CS1415" s="185">
        <v>0</v>
      </c>
      <c r="CT1415" s="185">
        <v>0</v>
      </c>
      <c r="CU1415" s="185">
        <v>0</v>
      </c>
      <c r="CV1415" s="185">
        <v>454263</v>
      </c>
      <c r="CW1415" s="185">
        <v>454263</v>
      </c>
      <c r="CX1415" s="185">
        <v>0</v>
      </c>
      <c r="CY1415" s="185">
        <v>454263</v>
      </c>
      <c r="CZ1415" s="185" t="s">
        <v>8035</v>
      </c>
      <c r="DA1415" s="185">
        <v>0</v>
      </c>
      <c r="DB1415" s="185">
        <v>113600</v>
      </c>
      <c r="DC1415" s="185">
        <v>0</v>
      </c>
      <c r="DD1415" s="185">
        <v>0</v>
      </c>
      <c r="DE1415" s="185">
        <v>0</v>
      </c>
      <c r="DF1415" s="185">
        <v>0</v>
      </c>
      <c r="DG1415" s="185">
        <v>0</v>
      </c>
      <c r="DH1415" s="185">
        <v>0</v>
      </c>
      <c r="DI1415" s="185">
        <v>0</v>
      </c>
      <c r="DJ1415" s="185">
        <v>0</v>
      </c>
      <c r="DK1415" s="185">
        <v>0</v>
      </c>
      <c r="DL1415" s="185">
        <v>0</v>
      </c>
      <c r="DM1415" s="187">
        <v>44348</v>
      </c>
      <c r="DN1415" s="187">
        <v>44349</v>
      </c>
      <c r="DO1415" s="185">
        <v>0</v>
      </c>
      <c r="DP1415" s="185">
        <v>0</v>
      </c>
      <c r="DQ1415" s="185">
        <v>0</v>
      </c>
      <c r="DR1415" s="185" t="s">
        <v>1888</v>
      </c>
      <c r="DT1415" s="185">
        <v>0</v>
      </c>
      <c r="DV1415" s="185" t="s">
        <v>1928</v>
      </c>
      <c r="DW1415" s="185">
        <v>454263</v>
      </c>
    </row>
    <row r="1416" spans="1:128" x14ac:dyDescent="0.25">
      <c r="A1416" s="185">
        <v>30</v>
      </c>
      <c r="B1416" s="185">
        <v>3857000</v>
      </c>
      <c r="D1416" s="230">
        <v>5.2199999999999998E-3</v>
      </c>
      <c r="E1416" s="185">
        <v>20134</v>
      </c>
      <c r="F1416" s="185">
        <v>1010195309</v>
      </c>
      <c r="I1416" s="185">
        <v>2936625</v>
      </c>
      <c r="J1416" s="185">
        <v>1000033</v>
      </c>
      <c r="L1416" s="185">
        <v>3034410</v>
      </c>
      <c r="M1416" s="185" t="s">
        <v>2310</v>
      </c>
      <c r="N1416" s="185" t="s">
        <v>294</v>
      </c>
      <c r="R1416" s="185" t="s">
        <v>1879</v>
      </c>
      <c r="S1416" s="185" t="s">
        <v>456</v>
      </c>
      <c r="T1416" s="185" t="s">
        <v>2311</v>
      </c>
      <c r="U1416" s="185" t="s">
        <v>682</v>
      </c>
      <c r="V1416" s="185" t="s">
        <v>2012</v>
      </c>
      <c r="W1416" s="185" t="s">
        <v>7692</v>
      </c>
      <c r="X1416" s="185" t="s">
        <v>2033</v>
      </c>
      <c r="Y1416" s="185" t="s">
        <v>1881</v>
      </c>
      <c r="Z1416" s="185" t="s">
        <v>2312</v>
      </c>
      <c r="AA1416" s="185" t="s">
        <v>1883</v>
      </c>
      <c r="AB1416" s="185" t="s">
        <v>1920</v>
      </c>
      <c r="AC1416" s="185" t="s">
        <v>6570</v>
      </c>
      <c r="AD1416" s="185" t="s">
        <v>2314</v>
      </c>
      <c r="AE1416" s="185" t="s">
        <v>1887</v>
      </c>
      <c r="AF1416" s="185" t="s">
        <v>1888</v>
      </c>
      <c r="AG1416" s="185" t="s">
        <v>1889</v>
      </c>
      <c r="AH1416" s="185" t="s">
        <v>1883</v>
      </c>
      <c r="AI1416" s="185" t="s">
        <v>1890</v>
      </c>
      <c r="AK1416" s="185" t="s">
        <v>4967</v>
      </c>
      <c r="AL1416" s="185" t="s">
        <v>5381</v>
      </c>
      <c r="AM1416" s="185" t="s">
        <v>2284</v>
      </c>
      <c r="AN1416" s="185" t="s">
        <v>2284</v>
      </c>
      <c r="AP1416" s="185" t="s">
        <v>1896</v>
      </c>
      <c r="AQ1416" s="185" t="s">
        <v>2012</v>
      </c>
      <c r="AR1416" s="185" t="s">
        <v>2021</v>
      </c>
      <c r="AS1416" s="185">
        <v>2721902</v>
      </c>
      <c r="AT1416" s="185" t="s">
        <v>2136</v>
      </c>
      <c r="AU1416" s="185" t="s">
        <v>1332</v>
      </c>
      <c r="AV1416" s="185" t="s">
        <v>1920</v>
      </c>
      <c r="AW1416" s="185">
        <v>2857236</v>
      </c>
      <c r="AX1416" s="185">
        <v>0</v>
      </c>
      <c r="AY1416" s="185" t="s">
        <v>2137</v>
      </c>
      <c r="AZ1416" s="186">
        <v>0</v>
      </c>
      <c r="BA1416" s="231">
        <v>0</v>
      </c>
      <c r="BB1416" s="185">
        <v>0</v>
      </c>
      <c r="BD1416" s="187">
        <v>33228</v>
      </c>
      <c r="BE1416" s="187">
        <v>42867</v>
      </c>
      <c r="BF1416" s="187">
        <v>42867</v>
      </c>
      <c r="BH1416" s="187">
        <v>43270</v>
      </c>
      <c r="BI1416" s="187">
        <v>43634</v>
      </c>
      <c r="BO1416" s="185" t="s">
        <v>294</v>
      </c>
      <c r="BR1416" s="185" t="s">
        <v>2111</v>
      </c>
      <c r="BV1416" s="185" t="s">
        <v>1901</v>
      </c>
      <c r="BW1416" s="185" t="s">
        <v>1896</v>
      </c>
      <c r="BX1416" s="185" t="s">
        <v>1902</v>
      </c>
      <c r="BY1416" s="187">
        <v>42905</v>
      </c>
      <c r="BZ1416" s="187">
        <v>44366</v>
      </c>
      <c r="CA1416" s="185">
        <v>0</v>
      </c>
      <c r="CB1416" s="185">
        <v>2857236</v>
      </c>
      <c r="CC1416" s="185">
        <v>0</v>
      </c>
      <c r="CD1416" s="185">
        <v>0</v>
      </c>
      <c r="CE1416" s="185">
        <v>0</v>
      </c>
      <c r="CF1416" s="185">
        <v>0</v>
      </c>
      <c r="CG1416" s="185">
        <v>0</v>
      </c>
      <c r="CH1416" s="185">
        <v>1000033</v>
      </c>
      <c r="CI1416" s="185">
        <v>0</v>
      </c>
      <c r="CK1416" s="185">
        <v>0</v>
      </c>
      <c r="CL1416" s="185">
        <v>0</v>
      </c>
      <c r="CM1416" s="185">
        <v>0</v>
      </c>
      <c r="CN1416" s="185">
        <v>0</v>
      </c>
      <c r="CO1416" s="185">
        <v>0</v>
      </c>
      <c r="CP1416" s="185">
        <v>0</v>
      </c>
      <c r="CQ1416" s="185">
        <v>0</v>
      </c>
      <c r="CR1416" s="185">
        <v>0</v>
      </c>
      <c r="CS1416" s="185">
        <v>0</v>
      </c>
      <c r="CT1416" s="185">
        <v>0</v>
      </c>
      <c r="CU1416" s="185">
        <v>0</v>
      </c>
      <c r="CV1416" s="185">
        <v>0</v>
      </c>
      <c r="CW1416" s="185">
        <v>3857269</v>
      </c>
      <c r="CX1416" s="185">
        <v>540063</v>
      </c>
      <c r="CY1416" s="185">
        <v>3317206</v>
      </c>
      <c r="CZ1416" s="185" t="s">
        <v>8035</v>
      </c>
      <c r="DA1416" s="185">
        <v>321439</v>
      </c>
      <c r="DB1416" s="185">
        <v>327800</v>
      </c>
      <c r="DC1416" s="185">
        <v>462800</v>
      </c>
      <c r="DD1416" s="185">
        <v>3857000</v>
      </c>
      <c r="DE1416" s="185">
        <v>154300</v>
      </c>
      <c r="DF1416" s="185">
        <v>77100</v>
      </c>
      <c r="DG1416" s="185">
        <v>115700</v>
      </c>
      <c r="DH1416" s="185">
        <v>0</v>
      </c>
      <c r="DI1416" s="185">
        <v>30</v>
      </c>
      <c r="DJ1416" s="185">
        <v>0</v>
      </c>
      <c r="DK1416" s="185">
        <v>0</v>
      </c>
      <c r="DL1416" s="185">
        <v>0</v>
      </c>
      <c r="DM1416" s="187">
        <v>43831</v>
      </c>
      <c r="DN1416" s="187">
        <v>43832</v>
      </c>
      <c r="DO1416" s="185">
        <v>0</v>
      </c>
      <c r="DP1416" s="185">
        <v>154300</v>
      </c>
      <c r="DQ1416" s="185">
        <v>38600</v>
      </c>
      <c r="DR1416" s="185" t="s">
        <v>2043</v>
      </c>
      <c r="DS1416" s="185" t="s">
        <v>1903</v>
      </c>
      <c r="DT1416" s="185">
        <v>154300</v>
      </c>
      <c r="DV1416" s="185" t="s">
        <v>1997</v>
      </c>
      <c r="DW1416" s="185">
        <v>3857000</v>
      </c>
      <c r="DX1416" s="185" t="s">
        <v>1896</v>
      </c>
    </row>
    <row r="1417" spans="1:128" x14ac:dyDescent="0.25">
      <c r="A1417" s="185">
        <v>0</v>
      </c>
      <c r="B1417" s="185">
        <v>454263</v>
      </c>
      <c r="D1417" s="230">
        <v>5.2199999999999998E-3</v>
      </c>
      <c r="E1417" s="185">
        <v>0</v>
      </c>
      <c r="F1417" s="185">
        <v>1010231854</v>
      </c>
      <c r="I1417" s="185">
        <v>0</v>
      </c>
      <c r="J1417" s="185">
        <v>0</v>
      </c>
      <c r="L1417" s="185">
        <v>0</v>
      </c>
      <c r="M1417" s="185" t="s">
        <v>1889</v>
      </c>
      <c r="N1417" s="185" t="s">
        <v>2227</v>
      </c>
      <c r="R1417" s="185" t="s">
        <v>4209</v>
      </c>
      <c r="S1417" s="185" t="s">
        <v>306</v>
      </c>
      <c r="T1417" s="185" t="s">
        <v>306</v>
      </c>
      <c r="U1417" s="185" t="s">
        <v>343</v>
      </c>
      <c r="V1417" s="185" t="s">
        <v>4210</v>
      </c>
      <c r="W1417" s="185" t="s">
        <v>8108</v>
      </c>
      <c r="X1417" s="185" t="s">
        <v>1880</v>
      </c>
      <c r="Z1417" s="185" t="s">
        <v>1909</v>
      </c>
      <c r="AA1417" s="185" t="s">
        <v>1883</v>
      </c>
      <c r="AB1417" s="185" t="s">
        <v>1883</v>
      </c>
      <c r="AC1417" s="185" t="s">
        <v>8109</v>
      </c>
      <c r="AD1417" s="185" t="s">
        <v>1989</v>
      </c>
      <c r="AE1417" s="185" t="s">
        <v>2074</v>
      </c>
      <c r="AF1417" s="185" t="s">
        <v>1889</v>
      </c>
      <c r="AG1417" s="185" t="s">
        <v>1887</v>
      </c>
      <c r="AH1417" s="185" t="s">
        <v>1912</v>
      </c>
      <c r="AI1417" s="185" t="s">
        <v>1890</v>
      </c>
      <c r="AK1417" s="185" t="s">
        <v>8110</v>
      </c>
      <c r="AL1417" s="185" t="s">
        <v>2973</v>
      </c>
      <c r="AM1417" s="185" t="s">
        <v>8111</v>
      </c>
      <c r="AN1417" s="185" t="s">
        <v>2671</v>
      </c>
      <c r="AO1417" s="185" t="s">
        <v>3686</v>
      </c>
      <c r="AP1417" s="185" t="s">
        <v>1896</v>
      </c>
      <c r="AQ1417" s="185" t="s">
        <v>4210</v>
      </c>
      <c r="AR1417" s="185" t="s">
        <v>4213</v>
      </c>
      <c r="AS1417" s="185">
        <v>908526</v>
      </c>
      <c r="AT1417" s="185" t="s">
        <v>4213</v>
      </c>
      <c r="AV1417" s="185" t="s">
        <v>1898</v>
      </c>
      <c r="AW1417" s="185">
        <v>908526</v>
      </c>
      <c r="AX1417" s="185">
        <v>0</v>
      </c>
      <c r="AY1417" s="185" t="s">
        <v>2233</v>
      </c>
      <c r="AZ1417" s="186">
        <v>0</v>
      </c>
      <c r="BA1417" s="231">
        <v>0</v>
      </c>
      <c r="BB1417" s="185">
        <v>0</v>
      </c>
      <c r="BD1417" s="187">
        <v>44234</v>
      </c>
      <c r="BE1417" s="187">
        <v>44348</v>
      </c>
      <c r="BF1417" s="187">
        <v>44349</v>
      </c>
      <c r="BM1417" s="185" t="s">
        <v>1900</v>
      </c>
      <c r="BN1417" s="185" t="s">
        <v>1275</v>
      </c>
      <c r="BV1417" s="185" t="s">
        <v>1901</v>
      </c>
      <c r="BW1417" s="185" t="s">
        <v>1926</v>
      </c>
      <c r="BX1417" s="185" t="s">
        <v>4214</v>
      </c>
      <c r="CA1417" s="185">
        <v>0</v>
      </c>
      <c r="CB1417" s="185">
        <v>0</v>
      </c>
      <c r="CC1417" s="185">
        <v>0</v>
      </c>
      <c r="CD1417" s="185">
        <v>0</v>
      </c>
      <c r="CE1417" s="185">
        <v>0</v>
      </c>
      <c r="CF1417" s="185">
        <v>0</v>
      </c>
      <c r="CG1417" s="185">
        <v>0</v>
      </c>
      <c r="CH1417" s="185">
        <v>0</v>
      </c>
      <c r="CI1417" s="185">
        <v>0</v>
      </c>
      <c r="CK1417" s="185">
        <v>0</v>
      </c>
      <c r="CL1417" s="185">
        <v>0</v>
      </c>
      <c r="CM1417" s="185">
        <v>0</v>
      </c>
      <c r="CN1417" s="185">
        <v>0</v>
      </c>
      <c r="CO1417" s="185">
        <v>0</v>
      </c>
      <c r="CP1417" s="185">
        <v>0</v>
      </c>
      <c r="CQ1417" s="185">
        <v>0</v>
      </c>
      <c r="CR1417" s="185">
        <v>0</v>
      </c>
      <c r="CS1417" s="185">
        <v>0</v>
      </c>
      <c r="CT1417" s="185">
        <v>0</v>
      </c>
      <c r="CU1417" s="185">
        <v>0</v>
      </c>
      <c r="CV1417" s="185">
        <v>454263</v>
      </c>
      <c r="CW1417" s="185">
        <v>454263</v>
      </c>
      <c r="CX1417" s="185">
        <v>0</v>
      </c>
      <c r="CY1417" s="185">
        <v>454263</v>
      </c>
      <c r="CZ1417" s="185" t="s">
        <v>8035</v>
      </c>
      <c r="DA1417" s="185">
        <v>0</v>
      </c>
      <c r="DB1417" s="185">
        <v>113600</v>
      </c>
      <c r="DC1417" s="185">
        <v>0</v>
      </c>
      <c r="DD1417" s="185">
        <v>0</v>
      </c>
      <c r="DE1417" s="185">
        <v>0</v>
      </c>
      <c r="DF1417" s="185">
        <v>0</v>
      </c>
      <c r="DG1417" s="185">
        <v>0</v>
      </c>
      <c r="DH1417" s="185">
        <v>0</v>
      </c>
      <c r="DI1417" s="185">
        <v>0</v>
      </c>
      <c r="DJ1417" s="185">
        <v>0</v>
      </c>
      <c r="DK1417" s="185">
        <v>0</v>
      </c>
      <c r="DL1417" s="185">
        <v>0</v>
      </c>
      <c r="DM1417" s="187">
        <v>44348</v>
      </c>
      <c r="DN1417" s="187">
        <v>44349</v>
      </c>
      <c r="DO1417" s="185">
        <v>0</v>
      </c>
      <c r="DP1417" s="185">
        <v>0</v>
      </c>
      <c r="DQ1417" s="185">
        <v>0</v>
      </c>
      <c r="DR1417" s="185" t="s">
        <v>1888</v>
      </c>
      <c r="DT1417" s="185">
        <v>0</v>
      </c>
      <c r="DV1417" s="185" t="s">
        <v>1928</v>
      </c>
      <c r="DW1417" s="185">
        <v>454263</v>
      </c>
    </row>
    <row r="1418" spans="1:128" x14ac:dyDescent="0.25">
      <c r="A1418" s="185">
        <v>30</v>
      </c>
      <c r="B1418" s="185">
        <v>3951000</v>
      </c>
      <c r="D1418" s="230">
        <v>5.2199999999999998E-3</v>
      </c>
      <c r="E1418" s="185">
        <v>20624</v>
      </c>
      <c r="F1418" s="185">
        <v>1012329016</v>
      </c>
      <c r="I1418" s="185">
        <v>3950730</v>
      </c>
      <c r="J1418" s="185">
        <v>0</v>
      </c>
      <c r="L1418" s="185">
        <v>329228</v>
      </c>
      <c r="M1418" s="185" t="s">
        <v>1889</v>
      </c>
      <c r="N1418" s="185" t="s">
        <v>4031</v>
      </c>
      <c r="Q1418" s="185" t="s">
        <v>1745</v>
      </c>
      <c r="R1418" s="185" t="s">
        <v>1264</v>
      </c>
      <c r="S1418" s="185" t="s">
        <v>306</v>
      </c>
      <c r="T1418" s="185" t="s">
        <v>306</v>
      </c>
      <c r="U1418" s="185" t="s">
        <v>4038</v>
      </c>
      <c r="V1418" s="185" t="s">
        <v>1963</v>
      </c>
      <c r="W1418" s="185" t="s">
        <v>7810</v>
      </c>
      <c r="X1418" s="185" t="s">
        <v>2013</v>
      </c>
      <c r="Y1418" s="185" t="s">
        <v>1881</v>
      </c>
      <c r="Z1418" s="185" t="s">
        <v>1909</v>
      </c>
      <c r="AA1418" s="185" t="s">
        <v>1883</v>
      </c>
      <c r="AB1418" s="185" t="s">
        <v>1883</v>
      </c>
      <c r="AC1418" s="185" t="s">
        <v>7811</v>
      </c>
      <c r="AD1418" s="185" t="s">
        <v>1989</v>
      </c>
      <c r="AE1418" s="185" t="s">
        <v>2074</v>
      </c>
      <c r="AF1418" s="185" t="s">
        <v>1889</v>
      </c>
      <c r="AG1418" s="185" t="s">
        <v>2074</v>
      </c>
      <c r="AH1418" s="185" t="s">
        <v>1912</v>
      </c>
      <c r="AI1418" s="185" t="s">
        <v>1890</v>
      </c>
      <c r="AK1418" s="185" t="s">
        <v>2525</v>
      </c>
      <c r="AL1418" s="185" t="s">
        <v>2004</v>
      </c>
      <c r="AM1418" s="185" t="s">
        <v>7812</v>
      </c>
      <c r="AN1418" s="185" t="s">
        <v>1895</v>
      </c>
      <c r="AO1418" s="185" t="s">
        <v>2585</v>
      </c>
      <c r="AP1418" s="185" t="s">
        <v>1896</v>
      </c>
      <c r="AQ1418" s="185" t="s">
        <v>1963</v>
      </c>
      <c r="AR1418" s="185" t="s">
        <v>2307</v>
      </c>
      <c r="AS1418" s="185">
        <v>3950730</v>
      </c>
      <c r="AT1418" s="185" t="s">
        <v>2307</v>
      </c>
      <c r="AV1418" s="185" t="s">
        <v>1920</v>
      </c>
      <c r="AW1418" s="185">
        <v>3950730</v>
      </c>
      <c r="AX1418" s="185">
        <v>0</v>
      </c>
      <c r="AY1418" s="185" t="s">
        <v>4034</v>
      </c>
      <c r="AZ1418" s="186">
        <v>20</v>
      </c>
      <c r="BA1418" s="231">
        <v>0</v>
      </c>
      <c r="BB1418" s="185">
        <v>0</v>
      </c>
      <c r="BD1418" s="187">
        <v>31773</v>
      </c>
      <c r="BE1418" s="187">
        <v>44166</v>
      </c>
      <c r="BF1418" s="187">
        <v>44166</v>
      </c>
      <c r="BH1418" s="187">
        <v>44166</v>
      </c>
      <c r="BO1418" s="185" t="s">
        <v>4031</v>
      </c>
      <c r="BR1418" s="185" t="s">
        <v>7813</v>
      </c>
      <c r="BV1418" s="185" t="s">
        <v>3365</v>
      </c>
      <c r="BW1418" s="185" t="s">
        <v>1926</v>
      </c>
      <c r="BX1418" s="185" t="s">
        <v>2025</v>
      </c>
      <c r="BY1418" s="187">
        <v>44166</v>
      </c>
      <c r="BZ1418" s="187">
        <v>44166</v>
      </c>
      <c r="CA1418" s="185">
        <v>0</v>
      </c>
      <c r="CB1418" s="185">
        <v>3950730</v>
      </c>
      <c r="CC1418" s="185">
        <v>0</v>
      </c>
      <c r="CD1418" s="185">
        <v>0</v>
      </c>
      <c r="CE1418" s="185">
        <v>790146</v>
      </c>
      <c r="CF1418" s="185">
        <v>0</v>
      </c>
      <c r="CG1418" s="185">
        <v>0</v>
      </c>
      <c r="CH1418" s="185">
        <v>0</v>
      </c>
      <c r="CI1418" s="185">
        <v>0</v>
      </c>
      <c r="CK1418" s="185">
        <v>0</v>
      </c>
      <c r="CL1418" s="185">
        <v>0</v>
      </c>
      <c r="CM1418" s="185">
        <v>0</v>
      </c>
      <c r="CN1418" s="185">
        <v>0</v>
      </c>
      <c r="CO1418" s="185">
        <v>0</v>
      </c>
      <c r="CP1418" s="185">
        <v>0</v>
      </c>
      <c r="CQ1418" s="185">
        <v>0</v>
      </c>
      <c r="CR1418" s="185">
        <v>0</v>
      </c>
      <c r="CS1418" s="185">
        <v>0</v>
      </c>
      <c r="CT1418" s="185">
        <v>0</v>
      </c>
      <c r="CU1418" s="185">
        <v>0</v>
      </c>
      <c r="CV1418" s="185">
        <v>0</v>
      </c>
      <c r="CW1418" s="185">
        <v>4740876</v>
      </c>
      <c r="CX1418" s="185">
        <v>553037</v>
      </c>
      <c r="CY1418" s="185">
        <v>4187839</v>
      </c>
      <c r="CZ1418" s="185" t="s">
        <v>8035</v>
      </c>
      <c r="DA1418" s="185">
        <v>329228</v>
      </c>
      <c r="DB1418" s="185">
        <v>335800</v>
      </c>
      <c r="DC1418" s="185">
        <v>474100</v>
      </c>
      <c r="DD1418" s="185">
        <v>3951000</v>
      </c>
      <c r="DE1418" s="185">
        <v>158000</v>
      </c>
      <c r="DF1418" s="185">
        <v>79000</v>
      </c>
      <c r="DG1418" s="185">
        <v>118500</v>
      </c>
      <c r="DH1418" s="185">
        <v>0</v>
      </c>
      <c r="DI1418" s="185">
        <v>30</v>
      </c>
      <c r="DJ1418" s="185">
        <v>0</v>
      </c>
      <c r="DK1418" s="185">
        <v>0</v>
      </c>
      <c r="DL1418" s="185">
        <v>0</v>
      </c>
      <c r="DM1418" s="187">
        <v>44166</v>
      </c>
      <c r="DN1418" s="187">
        <v>44167</v>
      </c>
      <c r="DO1418" s="185">
        <v>0</v>
      </c>
      <c r="DP1418" s="185">
        <v>158000</v>
      </c>
      <c r="DQ1418" s="185">
        <v>39500</v>
      </c>
      <c r="DR1418" s="185" t="s">
        <v>2026</v>
      </c>
      <c r="DS1418" s="185" t="s">
        <v>1903</v>
      </c>
      <c r="DT1418" s="185">
        <v>158000</v>
      </c>
      <c r="DV1418" s="185" t="s">
        <v>1928</v>
      </c>
      <c r="DW1418" s="185">
        <v>3951000</v>
      </c>
      <c r="DX1418" s="185" t="s">
        <v>1896</v>
      </c>
    </row>
    <row r="1419" spans="1:128" x14ac:dyDescent="0.25">
      <c r="A1419" s="185">
        <v>30</v>
      </c>
      <c r="B1419" s="185">
        <v>0</v>
      </c>
      <c r="D1419" s="230">
        <v>6.9599999999999995E-2</v>
      </c>
      <c r="E1419" s="185">
        <v>0</v>
      </c>
      <c r="F1419" s="185">
        <v>1012343737</v>
      </c>
      <c r="I1419" s="185">
        <v>0</v>
      </c>
      <c r="J1419" s="185">
        <v>102261</v>
      </c>
      <c r="L1419" s="185">
        <v>162080</v>
      </c>
      <c r="M1419" s="185" t="s">
        <v>2351</v>
      </c>
      <c r="N1419" s="185" t="s">
        <v>1878</v>
      </c>
      <c r="R1419" s="185" t="s">
        <v>2082</v>
      </c>
      <c r="S1419" s="185" t="s">
        <v>614</v>
      </c>
      <c r="T1419" s="185" t="s">
        <v>3211</v>
      </c>
      <c r="U1419" s="185" t="s">
        <v>682</v>
      </c>
      <c r="V1419" s="185" t="s">
        <v>1272</v>
      </c>
      <c r="W1419" s="185" t="s">
        <v>7512</v>
      </c>
      <c r="X1419" s="185" t="s">
        <v>7513</v>
      </c>
      <c r="Y1419" s="185" t="s">
        <v>1987</v>
      </c>
      <c r="Z1419" s="185" t="s">
        <v>2352</v>
      </c>
      <c r="AA1419" s="185" t="s">
        <v>1883</v>
      </c>
      <c r="AB1419" s="185" t="s">
        <v>1912</v>
      </c>
      <c r="AC1419" s="185" t="s">
        <v>7514</v>
      </c>
      <c r="AD1419" s="185" t="s">
        <v>3213</v>
      </c>
      <c r="AE1419" s="185" t="s">
        <v>1887</v>
      </c>
      <c r="AF1419" s="185" t="s">
        <v>1888</v>
      </c>
      <c r="AG1419" s="185" t="s">
        <v>1889</v>
      </c>
      <c r="AH1419" s="185" t="s">
        <v>1883</v>
      </c>
      <c r="AI1419" s="185" t="s">
        <v>1890</v>
      </c>
      <c r="AK1419" s="185" t="s">
        <v>1954</v>
      </c>
      <c r="AL1419" s="185" t="s">
        <v>4994</v>
      </c>
      <c r="AM1419" s="185" t="s">
        <v>7515</v>
      </c>
      <c r="AN1419" s="185" t="s">
        <v>7515</v>
      </c>
      <c r="AP1419" s="185" t="s">
        <v>1896</v>
      </c>
      <c r="AQ1419" s="185" t="s">
        <v>1272</v>
      </c>
      <c r="AR1419" s="185" t="s">
        <v>2093</v>
      </c>
      <c r="AS1419" s="185">
        <v>1150436</v>
      </c>
      <c r="AT1419" s="185" t="s">
        <v>2093</v>
      </c>
      <c r="AV1419" s="185" t="s">
        <v>1920</v>
      </c>
      <c r="AW1419" s="185">
        <v>1150436</v>
      </c>
      <c r="AX1419" s="185">
        <v>0</v>
      </c>
      <c r="AY1419" s="185" t="s">
        <v>1899</v>
      </c>
      <c r="AZ1419" s="186">
        <v>0</v>
      </c>
      <c r="BA1419" s="231">
        <v>0</v>
      </c>
      <c r="BB1419" s="185">
        <v>0</v>
      </c>
      <c r="BD1419" s="187">
        <v>32353</v>
      </c>
      <c r="BE1419" s="187">
        <v>44146</v>
      </c>
      <c r="BF1419" s="187">
        <v>44146</v>
      </c>
      <c r="BG1419" s="187">
        <v>44189</v>
      </c>
      <c r="BH1419" s="187">
        <v>44876</v>
      </c>
      <c r="BM1419" s="185" t="s">
        <v>1900</v>
      </c>
      <c r="BN1419" s="185" t="s">
        <v>1275</v>
      </c>
      <c r="BV1419" s="185" t="s">
        <v>3365</v>
      </c>
      <c r="BW1419" s="185" t="s">
        <v>1926</v>
      </c>
      <c r="BX1419" s="185" t="s">
        <v>2094</v>
      </c>
      <c r="BY1419" s="187">
        <v>44146</v>
      </c>
      <c r="BZ1419" s="187">
        <v>44146</v>
      </c>
      <c r="CA1419" s="185">
        <v>0</v>
      </c>
      <c r="CB1419" s="185">
        <v>0</v>
      </c>
      <c r="CC1419" s="185">
        <v>0</v>
      </c>
      <c r="CD1419" s="185">
        <v>0</v>
      </c>
      <c r="CE1419" s="185">
        <v>0</v>
      </c>
      <c r="CF1419" s="185">
        <v>0</v>
      </c>
      <c r="CG1419" s="185">
        <v>0</v>
      </c>
      <c r="CH1419" s="185">
        <v>0</v>
      </c>
      <c r="CI1419" s="185">
        <v>0</v>
      </c>
      <c r="CK1419" s="185">
        <v>0</v>
      </c>
      <c r="CL1419" s="185">
        <v>0</v>
      </c>
      <c r="CM1419" s="185">
        <v>0</v>
      </c>
      <c r="CN1419" s="185">
        <v>0</v>
      </c>
      <c r="CO1419" s="185">
        <v>0</v>
      </c>
      <c r="CP1419" s="185">
        <v>0</v>
      </c>
      <c r="CQ1419" s="185">
        <v>0</v>
      </c>
      <c r="CR1419" s="185">
        <v>0</v>
      </c>
      <c r="CS1419" s="185">
        <v>0</v>
      </c>
      <c r="CT1419" s="185">
        <v>0</v>
      </c>
      <c r="CU1419" s="185">
        <v>0</v>
      </c>
      <c r="CV1419" s="185">
        <v>0</v>
      </c>
      <c r="CW1419" s="185">
        <v>0</v>
      </c>
      <c r="CX1419" s="185">
        <v>0</v>
      </c>
      <c r="CY1419" s="185">
        <v>0</v>
      </c>
      <c r="CZ1419" s="185" t="s">
        <v>8035</v>
      </c>
      <c r="DA1419" s="185">
        <v>0</v>
      </c>
      <c r="DB1419" s="185">
        <v>0</v>
      </c>
      <c r="DC1419" s="185">
        <v>0</v>
      </c>
      <c r="DD1419" s="185">
        <v>0</v>
      </c>
      <c r="DE1419" s="185">
        <v>0</v>
      </c>
      <c r="DF1419" s="185">
        <v>0</v>
      </c>
      <c r="DG1419" s="185">
        <v>0</v>
      </c>
      <c r="DH1419" s="185">
        <v>0</v>
      </c>
      <c r="DI1419" s="185">
        <v>30</v>
      </c>
      <c r="DJ1419" s="185">
        <v>0</v>
      </c>
      <c r="DK1419" s="185">
        <v>0</v>
      </c>
      <c r="DL1419" s="185">
        <v>0</v>
      </c>
      <c r="DM1419" s="187">
        <v>44146</v>
      </c>
      <c r="DN1419" s="187">
        <v>44147</v>
      </c>
      <c r="DO1419" s="185">
        <v>0</v>
      </c>
      <c r="DP1419" s="185">
        <v>0</v>
      </c>
      <c r="DQ1419" s="185">
        <v>0</v>
      </c>
      <c r="DR1419" s="185" t="s">
        <v>2351</v>
      </c>
      <c r="DS1419" s="185" t="s">
        <v>1887</v>
      </c>
      <c r="DT1419" s="185">
        <v>0</v>
      </c>
      <c r="DV1419" s="185" t="s">
        <v>2360</v>
      </c>
      <c r="DW1419" s="185">
        <v>0</v>
      </c>
      <c r="DX1419" s="185" t="s">
        <v>1896</v>
      </c>
    </row>
    <row r="1420" spans="1:128" x14ac:dyDescent="0.25">
      <c r="A1420" s="185">
        <v>30</v>
      </c>
      <c r="B1420" s="185">
        <v>2542000</v>
      </c>
      <c r="D1420" s="230">
        <v>2.436E-2</v>
      </c>
      <c r="E1420" s="185">
        <v>61923</v>
      </c>
      <c r="F1420" s="185">
        <v>1012395296</v>
      </c>
      <c r="I1420" s="185">
        <v>2616414</v>
      </c>
      <c r="J1420" s="185">
        <v>889793</v>
      </c>
      <c r="L1420" s="185">
        <v>2834449</v>
      </c>
      <c r="M1420" s="185" t="s">
        <v>1889</v>
      </c>
      <c r="N1420" s="185" t="s">
        <v>2044</v>
      </c>
      <c r="R1420" s="185" t="s">
        <v>1879</v>
      </c>
      <c r="S1420" s="185" t="s">
        <v>306</v>
      </c>
      <c r="T1420" s="185" t="s">
        <v>306</v>
      </c>
      <c r="U1420" s="185" t="s">
        <v>3630</v>
      </c>
      <c r="V1420" s="185" t="s">
        <v>3041</v>
      </c>
      <c r="W1420" s="185" t="s">
        <v>7693</v>
      </c>
      <c r="X1420" s="185" t="s">
        <v>2033</v>
      </c>
      <c r="Y1420" s="185" t="s">
        <v>1881</v>
      </c>
      <c r="Z1420" s="185" t="s">
        <v>1909</v>
      </c>
      <c r="AA1420" s="185" t="s">
        <v>1883</v>
      </c>
      <c r="AB1420" s="185" t="s">
        <v>1883</v>
      </c>
      <c r="AC1420" s="185" t="s">
        <v>6572</v>
      </c>
      <c r="AD1420" s="185" t="s">
        <v>1989</v>
      </c>
      <c r="AE1420" s="185" t="s">
        <v>1911</v>
      </c>
      <c r="AF1420" s="185" t="s">
        <v>1887</v>
      </c>
      <c r="AG1420" s="185" t="s">
        <v>1888</v>
      </c>
      <c r="AH1420" s="185" t="s">
        <v>1912</v>
      </c>
      <c r="AI1420" s="185" t="s">
        <v>1890</v>
      </c>
      <c r="AK1420" s="185" t="s">
        <v>6573</v>
      </c>
      <c r="AL1420" s="185" t="s">
        <v>3346</v>
      </c>
      <c r="AM1420" s="185" t="s">
        <v>6574</v>
      </c>
      <c r="AN1420" s="185" t="s">
        <v>6575</v>
      </c>
      <c r="AO1420" s="185" t="s">
        <v>6576</v>
      </c>
      <c r="AP1420" s="185" t="s">
        <v>1896</v>
      </c>
      <c r="AQ1420" s="185" t="s">
        <v>3041</v>
      </c>
      <c r="AR1420" s="185" t="s">
        <v>3042</v>
      </c>
      <c r="AS1420" s="185">
        <v>2542265</v>
      </c>
      <c r="AT1420" s="185" t="s">
        <v>3042</v>
      </c>
      <c r="AV1420" s="185" t="s">
        <v>1920</v>
      </c>
      <c r="AW1420" s="185">
        <v>2542265</v>
      </c>
      <c r="AX1420" s="185">
        <v>0</v>
      </c>
      <c r="AY1420" s="185" t="s">
        <v>2050</v>
      </c>
      <c r="AZ1420" s="186">
        <v>0</v>
      </c>
      <c r="BA1420" s="231">
        <v>0</v>
      </c>
      <c r="BB1420" s="185">
        <v>0</v>
      </c>
      <c r="BD1420" s="187">
        <v>33968</v>
      </c>
      <c r="BE1420" s="187">
        <v>42830</v>
      </c>
      <c r="BF1420" s="187">
        <v>42830</v>
      </c>
      <c r="BH1420" s="187">
        <v>42830</v>
      </c>
      <c r="BI1420" s="187">
        <v>43194</v>
      </c>
      <c r="BM1420" s="185" t="s">
        <v>1900</v>
      </c>
      <c r="BN1420" s="185" t="s">
        <v>1275</v>
      </c>
      <c r="BV1420" s="185" t="s">
        <v>3365</v>
      </c>
      <c r="BW1420" s="185" t="s">
        <v>1926</v>
      </c>
      <c r="BX1420" s="185" t="s">
        <v>1902</v>
      </c>
      <c r="BY1420" s="187">
        <v>42830</v>
      </c>
      <c r="BZ1420" s="187">
        <v>44291</v>
      </c>
      <c r="CA1420" s="185">
        <v>0</v>
      </c>
      <c r="CB1420" s="185">
        <v>2542265</v>
      </c>
      <c r="CC1420" s="185">
        <v>0</v>
      </c>
      <c r="CD1420" s="185">
        <v>0</v>
      </c>
      <c r="CE1420" s="185">
        <v>0</v>
      </c>
      <c r="CF1420" s="185">
        <v>0</v>
      </c>
      <c r="CG1420" s="185">
        <v>0</v>
      </c>
      <c r="CH1420" s="185">
        <v>0</v>
      </c>
      <c r="CI1420" s="185">
        <v>0</v>
      </c>
      <c r="CK1420" s="185">
        <v>0</v>
      </c>
      <c r="CL1420" s="185">
        <v>0</v>
      </c>
      <c r="CM1420" s="185">
        <v>0</v>
      </c>
      <c r="CN1420" s="185">
        <v>0</v>
      </c>
      <c r="CO1420" s="185">
        <v>0</v>
      </c>
      <c r="CP1420" s="185">
        <v>0</v>
      </c>
      <c r="CQ1420" s="185">
        <v>0</v>
      </c>
      <c r="CR1420" s="185">
        <v>0</v>
      </c>
      <c r="CS1420" s="185">
        <v>0</v>
      </c>
      <c r="CT1420" s="185">
        <v>0</v>
      </c>
      <c r="CU1420" s="185">
        <v>0</v>
      </c>
      <c r="CV1420" s="185">
        <v>0</v>
      </c>
      <c r="CW1420" s="185">
        <v>2542265</v>
      </c>
      <c r="CX1420" s="185">
        <v>330513</v>
      </c>
      <c r="CY1420" s="185">
        <v>2211752</v>
      </c>
      <c r="CZ1420" s="185" t="s">
        <v>8035</v>
      </c>
      <c r="DA1420" s="185">
        <v>211855</v>
      </c>
      <c r="DB1420" s="185">
        <v>216100</v>
      </c>
      <c r="DC1420" s="185">
        <v>305000</v>
      </c>
      <c r="DD1420" s="185">
        <v>2542000</v>
      </c>
      <c r="DE1420" s="185">
        <v>101700</v>
      </c>
      <c r="DF1420" s="185">
        <v>50800</v>
      </c>
      <c r="DG1420" s="185">
        <v>76300</v>
      </c>
      <c r="DH1420" s="185">
        <v>0</v>
      </c>
      <c r="DI1420" s="185">
        <v>30</v>
      </c>
      <c r="DJ1420" s="185">
        <v>0</v>
      </c>
      <c r="DK1420" s="185">
        <v>0</v>
      </c>
      <c r="DL1420" s="185">
        <v>0</v>
      </c>
      <c r="DM1420" s="187">
        <v>43831</v>
      </c>
      <c r="DN1420" s="187">
        <v>43844</v>
      </c>
      <c r="DO1420" s="185">
        <v>0</v>
      </c>
      <c r="DP1420" s="185">
        <v>101700</v>
      </c>
      <c r="DQ1420" s="185">
        <v>0</v>
      </c>
      <c r="DR1420" s="185" t="s">
        <v>2043</v>
      </c>
      <c r="DS1420" s="185" t="s">
        <v>1903</v>
      </c>
      <c r="DT1420" s="185">
        <v>101700</v>
      </c>
      <c r="DV1420" s="185" t="s">
        <v>1928</v>
      </c>
      <c r="DW1420" s="185">
        <v>2542000</v>
      </c>
      <c r="DX1420" s="185" t="s">
        <v>1896</v>
      </c>
    </row>
    <row r="1421" spans="1:128" x14ac:dyDescent="0.25">
      <c r="A1421" s="185">
        <v>30</v>
      </c>
      <c r="B1421" s="185">
        <v>1150000</v>
      </c>
      <c r="D1421" s="230">
        <v>5.2199999999999998E-3</v>
      </c>
      <c r="E1421" s="185">
        <v>6003</v>
      </c>
      <c r="F1421" s="185">
        <v>1013680013</v>
      </c>
      <c r="I1421" s="185">
        <v>1367323</v>
      </c>
      <c r="J1421" s="185">
        <v>575218</v>
      </c>
      <c r="L1421" s="185">
        <v>1542986</v>
      </c>
      <c r="M1421" s="185" t="s">
        <v>1889</v>
      </c>
      <c r="N1421" s="185" t="s">
        <v>2044</v>
      </c>
      <c r="R1421" s="185" t="s">
        <v>1264</v>
      </c>
      <c r="S1421" s="185" t="s">
        <v>306</v>
      </c>
      <c r="T1421" s="185" t="s">
        <v>306</v>
      </c>
      <c r="U1421" s="185" t="s">
        <v>7435</v>
      </c>
      <c r="V1421" s="185" t="s">
        <v>1949</v>
      </c>
      <c r="W1421" s="185" t="s">
        <v>1326</v>
      </c>
      <c r="X1421" s="185" t="s">
        <v>2045</v>
      </c>
      <c r="Y1421" s="185" t="s">
        <v>1881</v>
      </c>
      <c r="Z1421" s="185" t="s">
        <v>1909</v>
      </c>
      <c r="AA1421" s="185" t="s">
        <v>1883</v>
      </c>
      <c r="AB1421" s="185" t="s">
        <v>1883</v>
      </c>
      <c r="AC1421" s="185" t="s">
        <v>6577</v>
      </c>
      <c r="AD1421" s="185" t="s">
        <v>1989</v>
      </c>
      <c r="AE1421" s="185" t="s">
        <v>2074</v>
      </c>
      <c r="AF1421" s="185" t="s">
        <v>1889</v>
      </c>
      <c r="AG1421" s="185" t="s">
        <v>1989</v>
      </c>
      <c r="AH1421" s="185" t="s">
        <v>1912</v>
      </c>
      <c r="AI1421" s="185" t="s">
        <v>1890</v>
      </c>
      <c r="AK1421" s="185" t="s">
        <v>6578</v>
      </c>
      <c r="AL1421" s="185" t="s">
        <v>3282</v>
      </c>
      <c r="AM1421" s="185" t="s">
        <v>6579</v>
      </c>
      <c r="AN1421" s="185" t="s">
        <v>4189</v>
      </c>
      <c r="AO1421" s="185" t="s">
        <v>4362</v>
      </c>
      <c r="AP1421" s="185" t="s">
        <v>1896</v>
      </c>
      <c r="AQ1421" s="185" t="s">
        <v>1949</v>
      </c>
      <c r="AR1421" s="185" t="s">
        <v>3251</v>
      </c>
      <c r="AS1421" s="185">
        <v>1150436</v>
      </c>
      <c r="AT1421" s="185" t="s">
        <v>3251</v>
      </c>
      <c r="AV1421" s="185" t="s">
        <v>1920</v>
      </c>
      <c r="AW1421" s="185">
        <v>1150436</v>
      </c>
      <c r="AX1421" s="185">
        <v>0</v>
      </c>
      <c r="AY1421" s="185" t="s">
        <v>2050</v>
      </c>
      <c r="AZ1421" s="186">
        <v>0</v>
      </c>
      <c r="BA1421" s="231">
        <v>0</v>
      </c>
      <c r="BB1421" s="185">
        <v>0</v>
      </c>
      <c r="BD1421" s="187">
        <v>35858</v>
      </c>
      <c r="BE1421" s="187">
        <v>42746</v>
      </c>
      <c r="BF1421" s="187">
        <v>42746</v>
      </c>
      <c r="BH1421" s="187">
        <v>43476</v>
      </c>
      <c r="BI1421" s="187">
        <v>43840</v>
      </c>
      <c r="BM1421" s="185" t="s">
        <v>1900</v>
      </c>
      <c r="BN1421" s="185" t="s">
        <v>1275</v>
      </c>
      <c r="BV1421" s="185" t="s">
        <v>3365</v>
      </c>
      <c r="BW1421" s="185" t="s">
        <v>1926</v>
      </c>
      <c r="BX1421" s="185" t="s">
        <v>2025</v>
      </c>
      <c r="BY1421" s="187">
        <v>42746</v>
      </c>
      <c r="BZ1421" s="187">
        <v>44207</v>
      </c>
      <c r="CA1421" s="185">
        <v>0</v>
      </c>
      <c r="CB1421" s="185">
        <v>1150436</v>
      </c>
      <c r="CC1421" s="185">
        <v>0</v>
      </c>
      <c r="CD1421" s="185">
        <v>102854</v>
      </c>
      <c r="CE1421" s="185">
        <v>0</v>
      </c>
      <c r="CF1421" s="185">
        <v>0</v>
      </c>
      <c r="CG1421" s="185">
        <v>0</v>
      </c>
      <c r="CH1421" s="185">
        <v>0</v>
      </c>
      <c r="CI1421" s="185">
        <v>0</v>
      </c>
      <c r="CK1421" s="185">
        <v>0</v>
      </c>
      <c r="CL1421" s="185">
        <v>0</v>
      </c>
      <c r="CM1421" s="185">
        <v>0</v>
      </c>
      <c r="CN1421" s="185">
        <v>0</v>
      </c>
      <c r="CO1421" s="185">
        <v>0</v>
      </c>
      <c r="CP1421" s="185">
        <v>66098</v>
      </c>
      <c r="CQ1421" s="185">
        <v>0</v>
      </c>
      <c r="CR1421" s="185">
        <v>0</v>
      </c>
      <c r="CS1421" s="185">
        <v>0</v>
      </c>
      <c r="CT1421" s="185">
        <v>0</v>
      </c>
      <c r="CU1421" s="185">
        <v>0</v>
      </c>
      <c r="CV1421" s="185">
        <v>0</v>
      </c>
      <c r="CW1421" s="185">
        <v>1319388</v>
      </c>
      <c r="CX1421" s="185">
        <v>227969</v>
      </c>
      <c r="CY1421" s="185">
        <v>1091419</v>
      </c>
      <c r="CZ1421" s="185" t="s">
        <v>8035</v>
      </c>
      <c r="DA1421" s="185">
        <v>109949</v>
      </c>
      <c r="DB1421" s="185">
        <v>97700</v>
      </c>
      <c r="DC1421" s="185">
        <v>138000</v>
      </c>
      <c r="DD1421" s="185">
        <v>1217000</v>
      </c>
      <c r="DE1421" s="185">
        <v>48700</v>
      </c>
      <c r="DF1421" s="185">
        <v>24300</v>
      </c>
      <c r="DG1421" s="185">
        <v>36500</v>
      </c>
      <c r="DH1421" s="185">
        <v>0</v>
      </c>
      <c r="DI1421" s="185">
        <v>30</v>
      </c>
      <c r="DJ1421" s="185">
        <v>0</v>
      </c>
      <c r="DK1421" s="185">
        <v>0</v>
      </c>
      <c r="DL1421" s="185">
        <v>0</v>
      </c>
      <c r="DM1421" s="187">
        <v>44197</v>
      </c>
      <c r="DN1421" s="187">
        <v>44211</v>
      </c>
      <c r="DO1421" s="185">
        <v>0</v>
      </c>
      <c r="DP1421" s="185">
        <v>46000</v>
      </c>
      <c r="DQ1421" s="185">
        <v>0</v>
      </c>
      <c r="DR1421" s="185" t="s">
        <v>2051</v>
      </c>
      <c r="DS1421" s="185" t="s">
        <v>1903</v>
      </c>
      <c r="DT1421" s="185">
        <v>46000</v>
      </c>
      <c r="DV1421" s="185" t="s">
        <v>1928</v>
      </c>
      <c r="DW1421" s="185">
        <v>1150000</v>
      </c>
      <c r="DX1421" s="185" t="s">
        <v>1896</v>
      </c>
    </row>
    <row r="1422" spans="1:128" x14ac:dyDescent="0.25">
      <c r="A1422" s="185">
        <v>0</v>
      </c>
      <c r="B1422" s="185">
        <v>681395</v>
      </c>
      <c r="D1422" s="230">
        <v>5.2199999999999998E-3</v>
      </c>
      <c r="E1422" s="185">
        <v>4800</v>
      </c>
      <c r="F1422" s="185">
        <v>1013691152</v>
      </c>
      <c r="I1422" s="185">
        <v>0</v>
      </c>
      <c r="J1422" s="185">
        <v>0</v>
      </c>
      <c r="L1422" s="185">
        <v>0</v>
      </c>
      <c r="M1422" s="185" t="s">
        <v>1889</v>
      </c>
      <c r="N1422" s="185" t="s">
        <v>1693</v>
      </c>
      <c r="R1422" s="185" t="s">
        <v>4209</v>
      </c>
      <c r="S1422" s="185" t="s">
        <v>306</v>
      </c>
      <c r="T1422" s="185" t="s">
        <v>306</v>
      </c>
      <c r="U1422" s="185" t="s">
        <v>4038</v>
      </c>
      <c r="V1422" s="185" t="s">
        <v>4210</v>
      </c>
      <c r="W1422" s="185" t="s">
        <v>8014</v>
      </c>
      <c r="X1422" s="185" t="s">
        <v>1880</v>
      </c>
      <c r="Z1422" s="185" t="s">
        <v>1909</v>
      </c>
      <c r="AA1422" s="185" t="s">
        <v>1883</v>
      </c>
      <c r="AB1422" s="185" t="s">
        <v>1883</v>
      </c>
      <c r="AC1422" s="185" t="s">
        <v>8015</v>
      </c>
      <c r="AD1422" s="185" t="s">
        <v>1989</v>
      </c>
      <c r="AE1422" s="185" t="s">
        <v>2074</v>
      </c>
      <c r="AF1422" s="185" t="s">
        <v>1889</v>
      </c>
      <c r="AG1422" s="185" t="s">
        <v>2074</v>
      </c>
      <c r="AH1422" s="185" t="s">
        <v>1912</v>
      </c>
      <c r="AI1422" s="185" t="s">
        <v>1890</v>
      </c>
      <c r="AK1422" s="185" t="s">
        <v>2356</v>
      </c>
      <c r="AL1422" s="185" t="s">
        <v>2880</v>
      </c>
      <c r="AM1422" s="185" t="s">
        <v>6456</v>
      </c>
      <c r="AN1422" s="185" t="s">
        <v>2815</v>
      </c>
      <c r="AO1422" s="185" t="s">
        <v>2092</v>
      </c>
      <c r="AP1422" s="185" t="s">
        <v>1896</v>
      </c>
      <c r="AQ1422" s="185" t="s">
        <v>4210</v>
      </c>
      <c r="AR1422" s="185" t="s">
        <v>4213</v>
      </c>
      <c r="AS1422" s="185">
        <v>908526</v>
      </c>
      <c r="AT1422" s="185" t="s">
        <v>4213</v>
      </c>
      <c r="AV1422" s="185" t="s">
        <v>1898</v>
      </c>
      <c r="AW1422" s="185">
        <v>908526</v>
      </c>
      <c r="AX1422" s="185">
        <v>0</v>
      </c>
      <c r="AY1422" s="185" t="s">
        <v>4498</v>
      </c>
      <c r="AZ1422" s="186">
        <v>0</v>
      </c>
      <c r="BA1422" s="231">
        <v>0</v>
      </c>
      <c r="BB1422" s="185">
        <v>0</v>
      </c>
      <c r="BD1422" s="187">
        <v>36432</v>
      </c>
      <c r="BE1422" s="187">
        <v>44291</v>
      </c>
      <c r="BF1422" s="187">
        <v>44291</v>
      </c>
      <c r="BM1422" s="185" t="s">
        <v>1900</v>
      </c>
      <c r="BN1422" s="185" t="s">
        <v>1275</v>
      </c>
      <c r="BV1422" s="185" t="s">
        <v>1901</v>
      </c>
      <c r="BW1422" s="185" t="s">
        <v>1926</v>
      </c>
      <c r="BX1422" s="185" t="s">
        <v>4214</v>
      </c>
      <c r="CA1422" s="185">
        <v>0</v>
      </c>
      <c r="CB1422" s="185">
        <v>0</v>
      </c>
      <c r="CC1422" s="185">
        <v>0</v>
      </c>
      <c r="CD1422" s="185">
        <v>0</v>
      </c>
      <c r="CE1422" s="185">
        <v>0</v>
      </c>
      <c r="CF1422" s="185">
        <v>0</v>
      </c>
      <c r="CG1422" s="185">
        <v>0</v>
      </c>
      <c r="CH1422" s="185">
        <v>0</v>
      </c>
      <c r="CI1422" s="185">
        <v>0</v>
      </c>
      <c r="CK1422" s="185">
        <v>0</v>
      </c>
      <c r="CL1422" s="185">
        <v>0</v>
      </c>
      <c r="CM1422" s="185">
        <v>0</v>
      </c>
      <c r="CN1422" s="185">
        <v>0</v>
      </c>
      <c r="CO1422" s="185">
        <v>0</v>
      </c>
      <c r="CP1422" s="185">
        <v>0</v>
      </c>
      <c r="CQ1422" s="185">
        <v>0</v>
      </c>
      <c r="CR1422" s="185">
        <v>0</v>
      </c>
      <c r="CS1422" s="185">
        <v>0</v>
      </c>
      <c r="CT1422" s="185">
        <v>0</v>
      </c>
      <c r="CU1422" s="185">
        <v>0</v>
      </c>
      <c r="CV1422" s="185">
        <v>681395</v>
      </c>
      <c r="CW1422" s="185">
        <v>681395</v>
      </c>
      <c r="CX1422" s="185">
        <v>0</v>
      </c>
      <c r="CY1422" s="185">
        <v>681395</v>
      </c>
      <c r="CZ1422" s="185" t="s">
        <v>8035</v>
      </c>
      <c r="DA1422" s="185">
        <v>0</v>
      </c>
      <c r="DB1422" s="185">
        <v>113600</v>
      </c>
      <c r="DC1422" s="185">
        <v>0</v>
      </c>
      <c r="DD1422" s="185">
        <v>0</v>
      </c>
      <c r="DE1422" s="185">
        <v>0</v>
      </c>
      <c r="DF1422" s="185">
        <v>0</v>
      </c>
      <c r="DG1422" s="185">
        <v>0</v>
      </c>
      <c r="DH1422" s="185">
        <v>0</v>
      </c>
      <c r="DI1422" s="185">
        <v>0</v>
      </c>
      <c r="DJ1422" s="185">
        <v>0</v>
      </c>
      <c r="DK1422" s="185">
        <v>0</v>
      </c>
      <c r="DL1422" s="185">
        <v>0</v>
      </c>
      <c r="DM1422" s="187">
        <v>44291</v>
      </c>
      <c r="DN1422" s="187">
        <v>44292</v>
      </c>
      <c r="DO1422" s="185">
        <v>0</v>
      </c>
      <c r="DP1422" s="185">
        <v>0</v>
      </c>
      <c r="DQ1422" s="185">
        <v>0</v>
      </c>
      <c r="DR1422" s="185" t="s">
        <v>1888</v>
      </c>
      <c r="DT1422" s="185">
        <v>0</v>
      </c>
      <c r="DV1422" s="185" t="s">
        <v>1928</v>
      </c>
      <c r="DW1422" s="185">
        <v>681395</v>
      </c>
      <c r="DX1422" s="185" t="s">
        <v>1896</v>
      </c>
    </row>
    <row r="1423" spans="1:128" x14ac:dyDescent="0.25">
      <c r="A1423" s="185">
        <v>30</v>
      </c>
      <c r="B1423" s="185">
        <v>5333000</v>
      </c>
      <c r="D1423" s="230">
        <v>2.436E-2</v>
      </c>
      <c r="E1423" s="185">
        <v>129912</v>
      </c>
      <c r="F1423" s="185">
        <v>1014178393</v>
      </c>
      <c r="I1423" s="185">
        <v>4065960</v>
      </c>
      <c r="J1423" s="185">
        <v>1382756</v>
      </c>
      <c r="L1423" s="185">
        <v>4404322</v>
      </c>
      <c r="M1423" s="185" t="s">
        <v>1961</v>
      </c>
      <c r="N1423" s="185" t="s">
        <v>295</v>
      </c>
      <c r="R1423" s="185" t="s">
        <v>1879</v>
      </c>
      <c r="S1423" s="185" t="s">
        <v>779</v>
      </c>
      <c r="T1423" s="185" t="s">
        <v>230</v>
      </c>
      <c r="U1423" s="185" t="s">
        <v>682</v>
      </c>
      <c r="V1423" s="185" t="s">
        <v>1963</v>
      </c>
      <c r="W1423" s="185" t="s">
        <v>1470</v>
      </c>
      <c r="X1423" s="185" t="s">
        <v>1880</v>
      </c>
      <c r="Y1423" s="185" t="s">
        <v>1881</v>
      </c>
      <c r="Z1423" s="185" t="s">
        <v>2587</v>
      </c>
      <c r="AA1423" s="185" t="s">
        <v>1883</v>
      </c>
      <c r="AB1423" s="185" t="s">
        <v>1912</v>
      </c>
      <c r="AC1423" s="185" t="s">
        <v>6580</v>
      </c>
      <c r="AD1423" s="185" t="s">
        <v>2011</v>
      </c>
      <c r="AE1423" s="185" t="s">
        <v>1887</v>
      </c>
      <c r="AF1423" s="185" t="s">
        <v>1888</v>
      </c>
      <c r="AG1423" s="185" t="s">
        <v>1889</v>
      </c>
      <c r="AH1423" s="185" t="s">
        <v>1883</v>
      </c>
      <c r="AI1423" s="185" t="s">
        <v>1890</v>
      </c>
      <c r="AK1423" s="185" t="s">
        <v>6581</v>
      </c>
      <c r="AL1423" s="185" t="s">
        <v>6582</v>
      </c>
      <c r="AM1423" s="185" t="s">
        <v>4542</v>
      </c>
      <c r="AN1423" s="185" t="s">
        <v>4211</v>
      </c>
      <c r="AO1423" s="185" t="s">
        <v>4519</v>
      </c>
      <c r="AP1423" s="185" t="s">
        <v>1896</v>
      </c>
      <c r="AQ1423" s="185" t="s">
        <v>1963</v>
      </c>
      <c r="AR1423" s="185" t="s">
        <v>2307</v>
      </c>
      <c r="AS1423" s="185">
        <v>3950730</v>
      </c>
      <c r="AT1423" s="185" t="s">
        <v>2307</v>
      </c>
      <c r="AV1423" s="185" t="s">
        <v>1920</v>
      </c>
      <c r="AW1423" s="185">
        <v>3950730</v>
      </c>
      <c r="AX1423" s="185">
        <v>0</v>
      </c>
      <c r="AY1423" s="185" t="s">
        <v>2218</v>
      </c>
      <c r="AZ1423" s="186">
        <v>0</v>
      </c>
      <c r="BA1423" s="231">
        <v>0</v>
      </c>
      <c r="BB1423" s="185">
        <v>0</v>
      </c>
      <c r="BD1423" s="187">
        <v>31161</v>
      </c>
      <c r="BE1423" s="187">
        <v>42898</v>
      </c>
      <c r="BF1423" s="187">
        <v>42898</v>
      </c>
      <c r="BH1423" s="187">
        <v>43263</v>
      </c>
      <c r="BI1423" s="187">
        <v>43627</v>
      </c>
      <c r="BO1423" s="185" t="s">
        <v>295</v>
      </c>
      <c r="BR1423" s="185" t="s">
        <v>2060</v>
      </c>
      <c r="BV1423" s="185" t="s">
        <v>3365</v>
      </c>
      <c r="BW1423" s="185" t="s">
        <v>1926</v>
      </c>
      <c r="BX1423" s="185" t="s">
        <v>1902</v>
      </c>
      <c r="BY1423" s="187">
        <v>42898</v>
      </c>
      <c r="BZ1423" s="187">
        <v>44359</v>
      </c>
      <c r="CA1423" s="185">
        <v>0</v>
      </c>
      <c r="CB1423" s="185">
        <v>3950730</v>
      </c>
      <c r="CC1423" s="185">
        <v>0</v>
      </c>
      <c r="CD1423" s="185">
        <v>0</v>
      </c>
      <c r="CE1423" s="185">
        <v>0</v>
      </c>
      <c r="CF1423" s="185">
        <v>0</v>
      </c>
      <c r="CG1423" s="185">
        <v>0</v>
      </c>
      <c r="CH1423" s="185">
        <v>1382756</v>
      </c>
      <c r="CI1423" s="185">
        <v>0</v>
      </c>
      <c r="CK1423" s="185">
        <v>2202395</v>
      </c>
      <c r="CL1423" s="185">
        <v>0</v>
      </c>
      <c r="CM1423" s="185">
        <v>0</v>
      </c>
      <c r="CN1423" s="185">
        <v>0</v>
      </c>
      <c r="CO1423" s="185">
        <v>0</v>
      </c>
      <c r="CP1423" s="185">
        <v>0</v>
      </c>
      <c r="CQ1423" s="185">
        <v>0</v>
      </c>
      <c r="CR1423" s="185">
        <v>0</v>
      </c>
      <c r="CS1423" s="185">
        <v>263382</v>
      </c>
      <c r="CT1423" s="185">
        <v>0</v>
      </c>
      <c r="CU1423" s="185">
        <v>0</v>
      </c>
      <c r="CV1423" s="185">
        <v>0</v>
      </c>
      <c r="CW1423" s="185">
        <v>8026293</v>
      </c>
      <c r="CX1423" s="185">
        <v>2181049</v>
      </c>
      <c r="CY1423" s="185">
        <v>5845244</v>
      </c>
      <c r="CZ1423" s="185" t="s">
        <v>8035</v>
      </c>
      <c r="DA1423" s="185">
        <v>627990</v>
      </c>
      <c r="DB1423" s="185">
        <v>453300</v>
      </c>
      <c r="DC1423" s="185">
        <v>640000</v>
      </c>
      <c r="DD1423" s="185">
        <v>7536000</v>
      </c>
      <c r="DE1423" s="185">
        <v>301400</v>
      </c>
      <c r="DF1423" s="185">
        <v>150700</v>
      </c>
      <c r="DG1423" s="185">
        <v>226100</v>
      </c>
      <c r="DH1423" s="185">
        <v>0</v>
      </c>
      <c r="DI1423" s="185">
        <v>30</v>
      </c>
      <c r="DJ1423" s="185">
        <v>0</v>
      </c>
      <c r="DK1423" s="185">
        <v>0</v>
      </c>
      <c r="DL1423" s="185">
        <v>0</v>
      </c>
      <c r="DM1423" s="187">
        <v>44383</v>
      </c>
      <c r="DN1423" s="187">
        <v>44404</v>
      </c>
      <c r="DO1423" s="185">
        <v>0</v>
      </c>
      <c r="DP1423" s="185">
        <v>213300</v>
      </c>
      <c r="DQ1423" s="185">
        <v>53300</v>
      </c>
      <c r="DR1423" s="185" t="s">
        <v>1888</v>
      </c>
      <c r="DS1423" s="185" t="s">
        <v>1903</v>
      </c>
      <c r="DT1423" s="185">
        <v>213300</v>
      </c>
      <c r="DV1423" s="185" t="s">
        <v>2027</v>
      </c>
      <c r="DW1423" s="185">
        <v>5333000</v>
      </c>
      <c r="DX1423" s="185" t="s">
        <v>1896</v>
      </c>
    </row>
    <row r="1424" spans="1:128" x14ac:dyDescent="0.25">
      <c r="A1424" s="185">
        <v>30</v>
      </c>
      <c r="B1424" s="185">
        <v>1081000</v>
      </c>
      <c r="D1424" s="230">
        <v>5.2199999999999998E-3</v>
      </c>
      <c r="E1424" s="185">
        <v>5643</v>
      </c>
      <c r="F1424" s="185">
        <v>1014222688</v>
      </c>
      <c r="I1424" s="185">
        <v>1295460</v>
      </c>
      <c r="J1424" s="185">
        <v>540724</v>
      </c>
      <c r="L1424" s="185">
        <v>1403232</v>
      </c>
      <c r="M1424" s="185" t="s">
        <v>1889</v>
      </c>
      <c r="N1424" s="185" t="s">
        <v>2044</v>
      </c>
      <c r="R1424" s="185" t="s">
        <v>1264</v>
      </c>
      <c r="S1424" s="185" t="s">
        <v>306</v>
      </c>
      <c r="T1424" s="185" t="s">
        <v>306</v>
      </c>
      <c r="U1424" s="185" t="s">
        <v>7439</v>
      </c>
      <c r="V1424" s="185" t="s">
        <v>1949</v>
      </c>
      <c r="W1424" s="185" t="s">
        <v>1694</v>
      </c>
      <c r="X1424" s="185" t="s">
        <v>2033</v>
      </c>
      <c r="Y1424" s="185" t="s">
        <v>2084</v>
      </c>
      <c r="Z1424" s="185" t="s">
        <v>1909</v>
      </c>
      <c r="AA1424" s="185" t="s">
        <v>1883</v>
      </c>
      <c r="AB1424" s="185" t="s">
        <v>1883</v>
      </c>
      <c r="AC1424" s="185" t="s">
        <v>6583</v>
      </c>
      <c r="AD1424" s="185" t="s">
        <v>1989</v>
      </c>
      <c r="AE1424" s="185" t="s">
        <v>2074</v>
      </c>
      <c r="AF1424" s="185" t="s">
        <v>1889</v>
      </c>
      <c r="AG1424" s="185" t="s">
        <v>2054</v>
      </c>
      <c r="AH1424" s="185" t="s">
        <v>1912</v>
      </c>
      <c r="AI1424" s="185" t="s">
        <v>1890</v>
      </c>
      <c r="AK1424" s="185" t="s">
        <v>2159</v>
      </c>
      <c r="AL1424" s="185" t="s">
        <v>2169</v>
      </c>
      <c r="AM1424" s="185" t="s">
        <v>6584</v>
      </c>
      <c r="AN1424" s="185" t="s">
        <v>6585</v>
      </c>
      <c r="AO1424" s="185" t="s">
        <v>6586</v>
      </c>
      <c r="AP1424" s="185" t="s">
        <v>1896</v>
      </c>
      <c r="AQ1424" s="185" t="s">
        <v>1949</v>
      </c>
      <c r="AR1424" s="185" t="s">
        <v>2782</v>
      </c>
      <c r="AS1424" s="185">
        <v>1081448</v>
      </c>
      <c r="AT1424" s="185" t="s">
        <v>2782</v>
      </c>
      <c r="AV1424" s="185" t="s">
        <v>1920</v>
      </c>
      <c r="AW1424" s="185">
        <v>1081448</v>
      </c>
      <c r="AX1424" s="185">
        <v>0</v>
      </c>
      <c r="AY1424" s="185" t="s">
        <v>2050</v>
      </c>
      <c r="AZ1424" s="186">
        <v>0</v>
      </c>
      <c r="BA1424" s="231">
        <v>0</v>
      </c>
      <c r="BB1424" s="185">
        <v>0</v>
      </c>
      <c r="BD1424" s="187">
        <v>33341</v>
      </c>
      <c r="BE1424" s="187">
        <v>43322</v>
      </c>
      <c r="BF1424" s="187">
        <v>43322</v>
      </c>
      <c r="BH1424" s="187">
        <v>43322</v>
      </c>
      <c r="BI1424" s="187">
        <v>44052</v>
      </c>
      <c r="BM1424" s="185" t="s">
        <v>1900</v>
      </c>
      <c r="BN1424" s="185" t="s">
        <v>1275</v>
      </c>
      <c r="BV1424" s="185" t="s">
        <v>3365</v>
      </c>
      <c r="BW1424" s="185" t="s">
        <v>1926</v>
      </c>
      <c r="BX1424" s="185" t="s">
        <v>2025</v>
      </c>
      <c r="BY1424" s="187">
        <v>43322</v>
      </c>
      <c r="BZ1424" s="187">
        <v>44053</v>
      </c>
      <c r="CA1424" s="185">
        <v>0</v>
      </c>
      <c r="CB1424" s="185">
        <v>1081448</v>
      </c>
      <c r="CC1424" s="185">
        <v>0</v>
      </c>
      <c r="CD1424" s="185">
        <v>102854</v>
      </c>
      <c r="CE1424" s="185">
        <v>0</v>
      </c>
      <c r="CF1424" s="185">
        <v>0</v>
      </c>
      <c r="CG1424" s="185">
        <v>0</v>
      </c>
      <c r="CH1424" s="185">
        <v>0</v>
      </c>
      <c r="CI1424" s="185">
        <v>0</v>
      </c>
      <c r="CK1424" s="185">
        <v>0</v>
      </c>
      <c r="CL1424" s="185">
        <v>0</v>
      </c>
      <c r="CM1424" s="185">
        <v>0</v>
      </c>
      <c r="CN1424" s="185">
        <v>0</v>
      </c>
      <c r="CO1424" s="185">
        <v>0</v>
      </c>
      <c r="CP1424" s="185">
        <v>66098</v>
      </c>
      <c r="CQ1424" s="185">
        <v>0</v>
      </c>
      <c r="CR1424" s="185">
        <v>0</v>
      </c>
      <c r="CS1424" s="185">
        <v>0</v>
      </c>
      <c r="CT1424" s="185">
        <v>0</v>
      </c>
      <c r="CU1424" s="185">
        <v>0</v>
      </c>
      <c r="CV1424" s="185">
        <v>0</v>
      </c>
      <c r="CW1424" s="185">
        <v>1250400</v>
      </c>
      <c r="CX1424" s="185">
        <v>148920</v>
      </c>
      <c r="CY1424" s="185">
        <v>1101480</v>
      </c>
      <c r="CZ1424" s="185" t="s">
        <v>8035</v>
      </c>
      <c r="DA1424" s="185">
        <v>104200</v>
      </c>
      <c r="DB1424" s="185">
        <v>91900</v>
      </c>
      <c r="DC1424" s="185">
        <v>129700</v>
      </c>
      <c r="DD1424" s="185">
        <v>1148000</v>
      </c>
      <c r="DE1424" s="185">
        <v>45900</v>
      </c>
      <c r="DF1424" s="185">
        <v>23000</v>
      </c>
      <c r="DG1424" s="185">
        <v>34400</v>
      </c>
      <c r="DH1424" s="185">
        <v>0</v>
      </c>
      <c r="DI1424" s="185">
        <v>30</v>
      </c>
      <c r="DJ1424" s="185">
        <v>0</v>
      </c>
      <c r="DK1424" s="185">
        <v>0</v>
      </c>
      <c r="DL1424" s="185">
        <v>0</v>
      </c>
      <c r="DM1424" s="187">
        <v>44236</v>
      </c>
      <c r="DN1424" s="187">
        <v>44278</v>
      </c>
      <c r="DO1424" s="185">
        <v>0</v>
      </c>
      <c r="DP1424" s="185">
        <v>43200</v>
      </c>
      <c r="DQ1424" s="185">
        <v>0</v>
      </c>
      <c r="DR1424" s="185" t="s">
        <v>2043</v>
      </c>
      <c r="DS1424" s="185" t="s">
        <v>1911</v>
      </c>
      <c r="DT1424" s="185">
        <v>43200</v>
      </c>
      <c r="DV1424" s="185" t="s">
        <v>1928</v>
      </c>
      <c r="DW1424" s="185">
        <v>1081000</v>
      </c>
      <c r="DX1424" s="185" t="s">
        <v>1896</v>
      </c>
    </row>
    <row r="1425" spans="1:128" x14ac:dyDescent="0.25">
      <c r="A1425" s="185">
        <v>0</v>
      </c>
      <c r="B1425" s="185">
        <v>454263</v>
      </c>
      <c r="D1425" s="230">
        <v>5.2199999999999998E-3</v>
      </c>
      <c r="E1425" s="185">
        <v>0</v>
      </c>
      <c r="F1425" s="185">
        <v>1014736229</v>
      </c>
      <c r="I1425" s="185">
        <v>0</v>
      </c>
      <c r="J1425" s="185">
        <v>0</v>
      </c>
      <c r="L1425" s="185">
        <v>0</v>
      </c>
      <c r="M1425" s="185" t="s">
        <v>1889</v>
      </c>
      <c r="N1425" s="185" t="s">
        <v>2044</v>
      </c>
      <c r="R1425" s="185" t="s">
        <v>4209</v>
      </c>
      <c r="S1425" s="185" t="s">
        <v>306</v>
      </c>
      <c r="T1425" s="185" t="s">
        <v>306</v>
      </c>
      <c r="U1425" s="185" t="s">
        <v>343</v>
      </c>
      <c r="V1425" s="185" t="s">
        <v>4210</v>
      </c>
      <c r="W1425" s="185" t="s">
        <v>8112</v>
      </c>
      <c r="X1425" s="185" t="s">
        <v>2138</v>
      </c>
      <c r="Z1425" s="185" t="s">
        <v>1909</v>
      </c>
      <c r="AA1425" s="185" t="s">
        <v>1883</v>
      </c>
      <c r="AB1425" s="185" t="s">
        <v>1883</v>
      </c>
      <c r="AC1425" s="185" t="s">
        <v>8113</v>
      </c>
      <c r="AD1425" s="185" t="s">
        <v>1989</v>
      </c>
      <c r="AE1425" s="185" t="s">
        <v>2074</v>
      </c>
      <c r="AF1425" s="185" t="s">
        <v>1889</v>
      </c>
      <c r="AG1425" s="185" t="s">
        <v>1887</v>
      </c>
      <c r="AH1425" s="185" t="s">
        <v>1912</v>
      </c>
      <c r="AI1425" s="185" t="s">
        <v>1890</v>
      </c>
      <c r="AK1425" s="185" t="s">
        <v>2780</v>
      </c>
      <c r="AL1425" s="185" t="s">
        <v>2270</v>
      </c>
      <c r="AM1425" s="185" t="s">
        <v>8114</v>
      </c>
      <c r="AN1425" s="185" t="s">
        <v>4189</v>
      </c>
      <c r="AO1425" s="185" t="s">
        <v>4497</v>
      </c>
      <c r="AP1425" s="185" t="s">
        <v>2673</v>
      </c>
      <c r="AQ1425" s="185" t="s">
        <v>4210</v>
      </c>
      <c r="AR1425" s="185" t="s">
        <v>4213</v>
      </c>
      <c r="AS1425" s="185">
        <v>908526</v>
      </c>
      <c r="AT1425" s="185" t="s">
        <v>4213</v>
      </c>
      <c r="AV1425" s="185" t="s">
        <v>1898</v>
      </c>
      <c r="AW1425" s="185">
        <v>908526</v>
      </c>
      <c r="AX1425" s="185">
        <v>0</v>
      </c>
      <c r="AY1425" s="185" t="s">
        <v>2050</v>
      </c>
      <c r="AZ1425" s="186">
        <v>0</v>
      </c>
      <c r="BA1425" s="231">
        <v>0</v>
      </c>
      <c r="BB1425" s="185">
        <v>0</v>
      </c>
      <c r="BD1425" s="187">
        <v>37977</v>
      </c>
      <c r="BE1425" s="187">
        <v>44348</v>
      </c>
      <c r="BF1425" s="187">
        <v>44317</v>
      </c>
      <c r="BM1425" s="185" t="s">
        <v>1900</v>
      </c>
      <c r="BN1425" s="185" t="s">
        <v>1275</v>
      </c>
      <c r="BV1425" s="185" t="s">
        <v>3365</v>
      </c>
      <c r="BW1425" s="185" t="s">
        <v>1896</v>
      </c>
      <c r="BX1425" s="185" t="s">
        <v>4214</v>
      </c>
      <c r="CA1425" s="185">
        <v>0</v>
      </c>
      <c r="CB1425" s="185">
        <v>0</v>
      </c>
      <c r="CC1425" s="185">
        <v>0</v>
      </c>
      <c r="CD1425" s="185">
        <v>0</v>
      </c>
      <c r="CE1425" s="185">
        <v>0</v>
      </c>
      <c r="CF1425" s="185">
        <v>0</v>
      </c>
      <c r="CG1425" s="185">
        <v>0</v>
      </c>
      <c r="CH1425" s="185">
        <v>0</v>
      </c>
      <c r="CI1425" s="185">
        <v>0</v>
      </c>
      <c r="CK1425" s="185">
        <v>0</v>
      </c>
      <c r="CL1425" s="185">
        <v>0</v>
      </c>
      <c r="CM1425" s="185">
        <v>0</v>
      </c>
      <c r="CN1425" s="185">
        <v>0</v>
      </c>
      <c r="CO1425" s="185">
        <v>0</v>
      </c>
      <c r="CP1425" s="185">
        <v>0</v>
      </c>
      <c r="CQ1425" s="185">
        <v>0</v>
      </c>
      <c r="CR1425" s="185">
        <v>0</v>
      </c>
      <c r="CS1425" s="185">
        <v>0</v>
      </c>
      <c r="CT1425" s="185">
        <v>0</v>
      </c>
      <c r="CU1425" s="185">
        <v>0</v>
      </c>
      <c r="CV1425" s="185">
        <v>454263</v>
      </c>
      <c r="CW1425" s="185">
        <v>454263</v>
      </c>
      <c r="CX1425" s="185">
        <v>0</v>
      </c>
      <c r="CY1425" s="185">
        <v>454263</v>
      </c>
      <c r="CZ1425" s="185" t="s">
        <v>8035</v>
      </c>
      <c r="DA1425" s="185">
        <v>0</v>
      </c>
      <c r="DB1425" s="185">
        <v>113600</v>
      </c>
      <c r="DC1425" s="185">
        <v>0</v>
      </c>
      <c r="DD1425" s="185">
        <v>0</v>
      </c>
      <c r="DE1425" s="185">
        <v>0</v>
      </c>
      <c r="DF1425" s="185">
        <v>0</v>
      </c>
      <c r="DG1425" s="185">
        <v>0</v>
      </c>
      <c r="DH1425" s="185">
        <v>0</v>
      </c>
      <c r="DI1425" s="185">
        <v>0</v>
      </c>
      <c r="DJ1425" s="185">
        <v>0</v>
      </c>
      <c r="DK1425" s="185">
        <v>0</v>
      </c>
      <c r="DL1425" s="185">
        <v>0</v>
      </c>
      <c r="DM1425" s="187">
        <v>44348</v>
      </c>
      <c r="DN1425" s="187">
        <v>44349</v>
      </c>
      <c r="DO1425" s="185">
        <v>0</v>
      </c>
      <c r="DP1425" s="185">
        <v>0</v>
      </c>
      <c r="DQ1425" s="185">
        <v>0</v>
      </c>
      <c r="DR1425" s="185" t="s">
        <v>1946</v>
      </c>
      <c r="DT1425" s="185">
        <v>0</v>
      </c>
      <c r="DV1425" s="185" t="s">
        <v>1928</v>
      </c>
      <c r="DW1425" s="185">
        <v>454263</v>
      </c>
    </row>
    <row r="1426" spans="1:128" x14ac:dyDescent="0.25">
      <c r="A1426" s="185">
        <v>5</v>
      </c>
      <c r="B1426" s="185">
        <v>199500</v>
      </c>
      <c r="D1426" s="230">
        <v>5.2199999999999998E-3</v>
      </c>
      <c r="E1426" s="185">
        <v>1041</v>
      </c>
      <c r="F1426" s="185">
        <v>1015457840</v>
      </c>
      <c r="I1426" s="185">
        <v>1295460</v>
      </c>
      <c r="J1426" s="185">
        <v>540724</v>
      </c>
      <c r="L1426" s="185">
        <v>1461891</v>
      </c>
      <c r="M1426" s="185" t="s">
        <v>1889</v>
      </c>
      <c r="N1426" s="185" t="s">
        <v>2044</v>
      </c>
      <c r="O1426" s="185" t="s">
        <v>1332</v>
      </c>
      <c r="R1426" s="185" t="s">
        <v>1264</v>
      </c>
      <c r="S1426" s="185" t="s">
        <v>306</v>
      </c>
      <c r="T1426" s="185" t="s">
        <v>306</v>
      </c>
      <c r="U1426" s="185" t="s">
        <v>343</v>
      </c>
      <c r="V1426" s="185" t="s">
        <v>1949</v>
      </c>
      <c r="W1426" s="185" t="s">
        <v>1651</v>
      </c>
      <c r="X1426" s="185" t="s">
        <v>2045</v>
      </c>
      <c r="Y1426" s="185" t="s">
        <v>2084</v>
      </c>
      <c r="Z1426" s="185" t="s">
        <v>1909</v>
      </c>
      <c r="AA1426" s="185" t="s">
        <v>1883</v>
      </c>
      <c r="AB1426" s="185" t="s">
        <v>1883</v>
      </c>
      <c r="AC1426" s="185" t="s">
        <v>6587</v>
      </c>
      <c r="AD1426" s="185" t="s">
        <v>1989</v>
      </c>
      <c r="AE1426" s="185" t="s">
        <v>2074</v>
      </c>
      <c r="AF1426" s="185" t="s">
        <v>1889</v>
      </c>
      <c r="AG1426" s="185" t="s">
        <v>1887</v>
      </c>
      <c r="AH1426" s="185" t="s">
        <v>1912</v>
      </c>
      <c r="AI1426" s="185" t="s">
        <v>1890</v>
      </c>
      <c r="AK1426" s="185" t="s">
        <v>2159</v>
      </c>
      <c r="AL1426" s="185" t="s">
        <v>2224</v>
      </c>
      <c r="AM1426" s="185" t="s">
        <v>6588</v>
      </c>
      <c r="AN1426" s="185" t="s">
        <v>3864</v>
      </c>
      <c r="AO1426" s="185" t="s">
        <v>2671</v>
      </c>
      <c r="AP1426" s="185" t="s">
        <v>1896</v>
      </c>
      <c r="AQ1426" s="185" t="s">
        <v>1949</v>
      </c>
      <c r="AR1426" s="185" t="s">
        <v>2782</v>
      </c>
      <c r="AS1426" s="185">
        <v>1081448</v>
      </c>
      <c r="AT1426" s="185" t="s">
        <v>2782</v>
      </c>
      <c r="AV1426" s="185" t="s">
        <v>1920</v>
      </c>
      <c r="AW1426" s="185">
        <v>1081448</v>
      </c>
      <c r="AX1426" s="185">
        <v>0</v>
      </c>
      <c r="AY1426" s="185" t="s">
        <v>2050</v>
      </c>
      <c r="AZ1426" s="186">
        <v>0</v>
      </c>
      <c r="BA1426" s="231">
        <v>0</v>
      </c>
      <c r="BB1426" s="185">
        <v>0</v>
      </c>
      <c r="BD1426" s="187">
        <v>35003</v>
      </c>
      <c r="BE1426" s="187">
        <v>43138</v>
      </c>
      <c r="BF1426" s="187">
        <v>43138</v>
      </c>
      <c r="BH1426" s="187">
        <v>43868</v>
      </c>
      <c r="BI1426" s="187">
        <v>44233</v>
      </c>
      <c r="BM1426" s="185" t="s">
        <v>1900</v>
      </c>
      <c r="BN1426" s="185" t="s">
        <v>1275</v>
      </c>
      <c r="BV1426" s="185" t="s">
        <v>1901</v>
      </c>
      <c r="BW1426" s="185" t="s">
        <v>1926</v>
      </c>
      <c r="BX1426" s="185" t="s">
        <v>2025</v>
      </c>
      <c r="BY1426" s="187">
        <v>43138</v>
      </c>
      <c r="BZ1426" s="187">
        <v>44234</v>
      </c>
      <c r="CA1426" s="185">
        <v>0</v>
      </c>
      <c r="CB1426" s="185">
        <v>180241</v>
      </c>
      <c r="CC1426" s="185">
        <v>0</v>
      </c>
      <c r="CD1426" s="185">
        <v>17142</v>
      </c>
      <c r="CE1426" s="185">
        <v>0</v>
      </c>
      <c r="CF1426" s="185">
        <v>0</v>
      </c>
      <c r="CG1426" s="185">
        <v>0</v>
      </c>
      <c r="CH1426" s="185">
        <v>0</v>
      </c>
      <c r="CI1426" s="185">
        <v>1169513</v>
      </c>
      <c r="CK1426" s="185">
        <v>0</v>
      </c>
      <c r="CL1426" s="185">
        <v>0</v>
      </c>
      <c r="CM1426" s="185">
        <v>0</v>
      </c>
      <c r="CN1426" s="185">
        <v>0</v>
      </c>
      <c r="CO1426" s="185">
        <v>0</v>
      </c>
      <c r="CP1426" s="185">
        <v>11016</v>
      </c>
      <c r="CQ1426" s="185">
        <v>0</v>
      </c>
      <c r="CR1426" s="185">
        <v>0</v>
      </c>
      <c r="CS1426" s="185">
        <v>0</v>
      </c>
      <c r="CT1426" s="185">
        <v>0</v>
      </c>
      <c r="CU1426" s="185">
        <v>0</v>
      </c>
      <c r="CV1426" s="185">
        <v>0</v>
      </c>
      <c r="CW1426" s="185">
        <v>1377912</v>
      </c>
      <c r="CX1426" s="185">
        <v>319220</v>
      </c>
      <c r="CY1426" s="185">
        <v>1058692</v>
      </c>
      <c r="CZ1426" s="185" t="s">
        <v>8035</v>
      </c>
      <c r="DA1426" s="185">
        <v>114826</v>
      </c>
      <c r="DB1426" s="185">
        <v>101700</v>
      </c>
      <c r="DC1426" s="185">
        <v>143600</v>
      </c>
      <c r="DD1426" s="185">
        <v>1361000</v>
      </c>
      <c r="DE1426" s="185">
        <v>54400</v>
      </c>
      <c r="DF1426" s="185">
        <v>27200</v>
      </c>
      <c r="DG1426" s="185">
        <v>40800</v>
      </c>
      <c r="DH1426" s="185">
        <v>0</v>
      </c>
      <c r="DI1426" s="185">
        <v>5</v>
      </c>
      <c r="DJ1426" s="185">
        <v>0</v>
      </c>
      <c r="DK1426" s="185">
        <v>25</v>
      </c>
      <c r="DL1426" s="185">
        <v>0</v>
      </c>
      <c r="DM1426" s="187">
        <v>44351</v>
      </c>
      <c r="DN1426" s="187">
        <v>44375</v>
      </c>
      <c r="DO1426" s="185">
        <v>0</v>
      </c>
      <c r="DP1426" s="185">
        <v>47900</v>
      </c>
      <c r="DQ1426" s="185">
        <v>0</v>
      </c>
      <c r="DR1426" s="185" t="s">
        <v>2051</v>
      </c>
      <c r="DS1426" s="185" t="s">
        <v>1911</v>
      </c>
      <c r="DT1426" s="185">
        <v>47900</v>
      </c>
      <c r="DV1426" s="185" t="s">
        <v>1928</v>
      </c>
      <c r="DW1426" s="185">
        <v>1197000</v>
      </c>
      <c r="DX1426" s="185" t="s">
        <v>1896</v>
      </c>
    </row>
    <row r="1427" spans="1:128" x14ac:dyDescent="0.25">
      <c r="A1427" s="185">
        <v>30</v>
      </c>
      <c r="B1427" s="185">
        <v>1665000</v>
      </c>
      <c r="D1427" s="230">
        <v>5.2199999999999998E-3</v>
      </c>
      <c r="E1427" s="185">
        <v>8691</v>
      </c>
      <c r="F1427" s="185">
        <v>1016065285</v>
      </c>
      <c r="I1427" s="185">
        <v>1903246</v>
      </c>
      <c r="J1427" s="185">
        <v>832461</v>
      </c>
      <c r="L1427" s="185">
        <v>1362673</v>
      </c>
      <c r="M1427" s="185" t="s">
        <v>1889</v>
      </c>
      <c r="N1427" s="185" t="s">
        <v>2044</v>
      </c>
      <c r="R1427" s="185" t="s">
        <v>1879</v>
      </c>
      <c r="S1427" s="185" t="s">
        <v>306</v>
      </c>
      <c r="T1427" s="185" t="s">
        <v>306</v>
      </c>
      <c r="U1427" s="185" t="s">
        <v>343</v>
      </c>
      <c r="V1427" s="185" t="s">
        <v>1949</v>
      </c>
      <c r="W1427" s="185" t="s">
        <v>1720</v>
      </c>
      <c r="X1427" s="185" t="s">
        <v>1880</v>
      </c>
      <c r="Y1427" s="185" t="s">
        <v>1987</v>
      </c>
      <c r="Z1427" s="185" t="s">
        <v>1909</v>
      </c>
      <c r="AA1427" s="185" t="s">
        <v>1883</v>
      </c>
      <c r="AB1427" s="185" t="s">
        <v>1883</v>
      </c>
      <c r="AC1427" s="185" t="s">
        <v>6589</v>
      </c>
      <c r="AD1427" s="185" t="s">
        <v>1989</v>
      </c>
      <c r="AE1427" s="185" t="s">
        <v>2074</v>
      </c>
      <c r="AF1427" s="185" t="s">
        <v>1889</v>
      </c>
      <c r="AG1427" s="185" t="s">
        <v>1887</v>
      </c>
      <c r="AH1427" s="185" t="s">
        <v>1912</v>
      </c>
      <c r="AI1427" s="185" t="s">
        <v>1890</v>
      </c>
      <c r="AK1427" s="185" t="s">
        <v>2055</v>
      </c>
      <c r="AL1427" s="185" t="s">
        <v>1954</v>
      </c>
      <c r="AM1427" s="185" t="s">
        <v>6590</v>
      </c>
      <c r="AN1427" s="185" t="s">
        <v>3686</v>
      </c>
      <c r="AO1427" s="185" t="s">
        <v>3635</v>
      </c>
      <c r="AP1427" s="185" t="s">
        <v>1896</v>
      </c>
      <c r="AQ1427" s="185" t="s">
        <v>1949</v>
      </c>
      <c r="AR1427" s="185" t="s">
        <v>2237</v>
      </c>
      <c r="AS1427" s="185">
        <v>1664922</v>
      </c>
      <c r="AT1427" s="185" t="s">
        <v>2237</v>
      </c>
      <c r="AV1427" s="185" t="s">
        <v>1920</v>
      </c>
      <c r="AW1427" s="185">
        <v>1664922</v>
      </c>
      <c r="AX1427" s="185">
        <v>0</v>
      </c>
      <c r="AY1427" s="185" t="s">
        <v>2050</v>
      </c>
      <c r="AZ1427" s="186">
        <v>0</v>
      </c>
      <c r="BA1427" s="231">
        <v>0</v>
      </c>
      <c r="BB1427" s="185">
        <v>0</v>
      </c>
      <c r="BD1427" s="187">
        <v>34443</v>
      </c>
      <c r="BE1427" s="187">
        <v>43502</v>
      </c>
      <c r="BF1427" s="187">
        <v>43502</v>
      </c>
      <c r="BH1427" s="187">
        <v>43648</v>
      </c>
      <c r="BI1427" s="187">
        <v>44013</v>
      </c>
      <c r="BM1427" s="185" t="s">
        <v>1900</v>
      </c>
      <c r="BN1427" s="185" t="s">
        <v>1275</v>
      </c>
      <c r="BV1427" s="185" t="s">
        <v>1901</v>
      </c>
      <c r="BW1427" s="185" t="s">
        <v>1926</v>
      </c>
      <c r="BX1427" s="185" t="s">
        <v>1902</v>
      </c>
      <c r="BY1427" s="187">
        <v>43648</v>
      </c>
      <c r="BZ1427" s="187">
        <v>44014</v>
      </c>
      <c r="CA1427" s="185">
        <v>0</v>
      </c>
      <c r="CB1427" s="185">
        <v>1664922</v>
      </c>
      <c r="CC1427" s="185">
        <v>0</v>
      </c>
      <c r="CD1427" s="185">
        <v>102854</v>
      </c>
      <c r="CE1427" s="185">
        <v>0</v>
      </c>
      <c r="CF1427" s="185">
        <v>0</v>
      </c>
      <c r="CG1427" s="185">
        <v>0</v>
      </c>
      <c r="CH1427" s="185">
        <v>0</v>
      </c>
      <c r="CI1427" s="185">
        <v>0</v>
      </c>
      <c r="CK1427" s="185">
        <v>0</v>
      </c>
      <c r="CL1427" s="185">
        <v>0</v>
      </c>
      <c r="CM1427" s="185">
        <v>0</v>
      </c>
      <c r="CN1427" s="185">
        <v>0</v>
      </c>
      <c r="CO1427" s="185">
        <v>0</v>
      </c>
      <c r="CP1427" s="185">
        <v>66098</v>
      </c>
      <c r="CQ1427" s="185">
        <v>0</v>
      </c>
      <c r="CR1427" s="185">
        <v>0</v>
      </c>
      <c r="CS1427" s="185">
        <v>0</v>
      </c>
      <c r="CT1427" s="185">
        <v>0</v>
      </c>
      <c r="CU1427" s="185">
        <v>0</v>
      </c>
      <c r="CV1427" s="185">
        <v>0</v>
      </c>
      <c r="CW1427" s="185">
        <v>1833874</v>
      </c>
      <c r="CX1427" s="185">
        <v>224894</v>
      </c>
      <c r="CY1427" s="185">
        <v>1608980</v>
      </c>
      <c r="CZ1427" s="185" t="s">
        <v>8035</v>
      </c>
      <c r="DA1427" s="185">
        <v>152823</v>
      </c>
      <c r="DB1427" s="185">
        <v>141500</v>
      </c>
      <c r="DC1427" s="185">
        <v>199800</v>
      </c>
      <c r="DD1427" s="185">
        <v>1731000</v>
      </c>
      <c r="DE1427" s="185">
        <v>69200</v>
      </c>
      <c r="DF1427" s="185">
        <v>34600</v>
      </c>
      <c r="DG1427" s="185">
        <v>51900</v>
      </c>
      <c r="DH1427" s="185">
        <v>0</v>
      </c>
      <c r="DI1427" s="185">
        <v>30</v>
      </c>
      <c r="DJ1427" s="185">
        <v>0</v>
      </c>
      <c r="DK1427" s="185">
        <v>0</v>
      </c>
      <c r="DL1427" s="185">
        <v>0</v>
      </c>
      <c r="DM1427" s="187">
        <v>44291</v>
      </c>
      <c r="DN1427" s="187">
        <v>44309</v>
      </c>
      <c r="DO1427" s="185">
        <v>0</v>
      </c>
      <c r="DP1427" s="185">
        <v>66600</v>
      </c>
      <c r="DQ1427" s="185">
        <v>0</v>
      </c>
      <c r="DR1427" s="185" t="s">
        <v>1888</v>
      </c>
      <c r="DS1427" s="185" t="s">
        <v>1887</v>
      </c>
      <c r="DT1427" s="185">
        <v>66600</v>
      </c>
      <c r="DV1427" s="185" t="s">
        <v>1928</v>
      </c>
      <c r="DW1427" s="185">
        <v>1665000</v>
      </c>
      <c r="DX1427" s="185" t="s">
        <v>1896</v>
      </c>
    </row>
    <row r="1428" spans="1:128" x14ac:dyDescent="0.25">
      <c r="A1428" s="185">
        <v>30</v>
      </c>
      <c r="B1428" s="185">
        <v>1843000</v>
      </c>
      <c r="D1428" s="230">
        <v>5.2199999999999998E-3</v>
      </c>
      <c r="E1428" s="185">
        <v>9620</v>
      </c>
      <c r="F1428" s="185">
        <v>1016088937</v>
      </c>
      <c r="I1428" s="185">
        <v>1965688</v>
      </c>
      <c r="J1428" s="185">
        <v>682420</v>
      </c>
      <c r="L1428" s="185">
        <v>1723214</v>
      </c>
      <c r="M1428" s="185" t="s">
        <v>1889</v>
      </c>
      <c r="N1428" s="185" t="s">
        <v>2044</v>
      </c>
      <c r="R1428" s="185" t="s">
        <v>1879</v>
      </c>
      <c r="S1428" s="185" t="s">
        <v>306</v>
      </c>
      <c r="T1428" s="185" t="s">
        <v>306</v>
      </c>
      <c r="U1428" s="185" t="s">
        <v>178</v>
      </c>
      <c r="V1428" s="185" t="s">
        <v>575</v>
      </c>
      <c r="W1428" s="185" t="s">
        <v>1604</v>
      </c>
      <c r="X1428" s="185" t="s">
        <v>1880</v>
      </c>
      <c r="Y1428" s="185" t="s">
        <v>1881</v>
      </c>
      <c r="Z1428" s="185" t="s">
        <v>1909</v>
      </c>
      <c r="AA1428" s="185" t="s">
        <v>1883</v>
      </c>
      <c r="AB1428" s="185" t="s">
        <v>1883</v>
      </c>
      <c r="AC1428" s="185" t="s">
        <v>6591</v>
      </c>
      <c r="AD1428" s="185" t="s">
        <v>1989</v>
      </c>
      <c r="AE1428" s="185" t="s">
        <v>1887</v>
      </c>
      <c r="AF1428" s="185" t="s">
        <v>1903</v>
      </c>
      <c r="AG1428" s="185" t="s">
        <v>1887</v>
      </c>
      <c r="AH1428" s="185" t="s">
        <v>1883</v>
      </c>
      <c r="AI1428" s="185" t="s">
        <v>1890</v>
      </c>
      <c r="AK1428" s="185" t="s">
        <v>4353</v>
      </c>
      <c r="AL1428" s="185" t="s">
        <v>2664</v>
      </c>
      <c r="AM1428" s="185" t="s">
        <v>6592</v>
      </c>
      <c r="AN1428" s="185" t="s">
        <v>6575</v>
      </c>
      <c r="AO1428" s="185" t="s">
        <v>4644</v>
      </c>
      <c r="AP1428" s="185" t="s">
        <v>1896</v>
      </c>
      <c r="AQ1428" s="185" t="s">
        <v>1949</v>
      </c>
      <c r="AR1428" s="185" t="s">
        <v>1957</v>
      </c>
      <c r="AS1428" s="185">
        <v>1364839</v>
      </c>
      <c r="AT1428" s="185" t="s">
        <v>4596</v>
      </c>
      <c r="AU1428" s="185" t="s">
        <v>1332</v>
      </c>
      <c r="AV1428" s="185" t="s">
        <v>1920</v>
      </c>
      <c r="AW1428" s="185">
        <v>1842722</v>
      </c>
      <c r="AX1428" s="185">
        <v>0</v>
      </c>
      <c r="AY1428" s="185" t="s">
        <v>2050</v>
      </c>
      <c r="AZ1428" s="186">
        <v>0</v>
      </c>
      <c r="BA1428" s="231">
        <v>0</v>
      </c>
      <c r="BB1428" s="185">
        <v>0</v>
      </c>
      <c r="BD1428" s="187">
        <v>35328</v>
      </c>
      <c r="BE1428" s="187">
        <v>43104</v>
      </c>
      <c r="BF1428" s="187">
        <v>43104</v>
      </c>
      <c r="BH1428" s="187">
        <v>43104</v>
      </c>
      <c r="BI1428" s="187">
        <v>43468</v>
      </c>
      <c r="BM1428" s="185" t="s">
        <v>3236</v>
      </c>
      <c r="BN1428" s="185" t="s">
        <v>304</v>
      </c>
      <c r="BV1428" s="185" t="s">
        <v>3365</v>
      </c>
      <c r="BW1428" s="185" t="s">
        <v>1926</v>
      </c>
      <c r="BX1428" s="185" t="s">
        <v>1902</v>
      </c>
      <c r="BY1428" s="187">
        <v>43104</v>
      </c>
      <c r="BZ1428" s="187">
        <v>44200</v>
      </c>
      <c r="CA1428" s="185">
        <v>0</v>
      </c>
      <c r="CB1428" s="185">
        <v>1842722</v>
      </c>
      <c r="CC1428" s="185">
        <v>0</v>
      </c>
      <c r="CD1428" s="185">
        <v>0</v>
      </c>
      <c r="CE1428" s="185">
        <v>0</v>
      </c>
      <c r="CF1428" s="185">
        <v>0</v>
      </c>
      <c r="CG1428" s="185">
        <v>0</v>
      </c>
      <c r="CH1428" s="185">
        <v>0</v>
      </c>
      <c r="CI1428" s="185">
        <v>0</v>
      </c>
      <c r="CK1428" s="185">
        <v>0</v>
      </c>
      <c r="CL1428" s="185">
        <v>0</v>
      </c>
      <c r="CM1428" s="185">
        <v>0</v>
      </c>
      <c r="CN1428" s="185">
        <v>0</v>
      </c>
      <c r="CO1428" s="185">
        <v>0</v>
      </c>
      <c r="CP1428" s="185">
        <v>66098</v>
      </c>
      <c r="CQ1428" s="185">
        <v>0</v>
      </c>
      <c r="CR1428" s="185">
        <v>0</v>
      </c>
      <c r="CS1428" s="185">
        <v>0</v>
      </c>
      <c r="CT1428" s="185">
        <v>0</v>
      </c>
      <c r="CU1428" s="185">
        <v>0</v>
      </c>
      <c r="CV1428" s="185">
        <v>0</v>
      </c>
      <c r="CW1428" s="185">
        <v>2011674</v>
      </c>
      <c r="CX1428" s="185">
        <v>345695</v>
      </c>
      <c r="CY1428" s="185">
        <v>1665979</v>
      </c>
      <c r="CZ1428" s="185" t="s">
        <v>8035</v>
      </c>
      <c r="DA1428" s="185">
        <v>159068</v>
      </c>
      <c r="DB1428" s="185">
        <v>156700</v>
      </c>
      <c r="DC1428" s="185">
        <v>221200</v>
      </c>
      <c r="DD1428" s="185">
        <v>1909000</v>
      </c>
      <c r="DE1428" s="185">
        <v>76400</v>
      </c>
      <c r="DF1428" s="185">
        <v>38200</v>
      </c>
      <c r="DG1428" s="185">
        <v>57300</v>
      </c>
      <c r="DH1428" s="185">
        <v>0</v>
      </c>
      <c r="DI1428" s="185">
        <v>30</v>
      </c>
      <c r="DJ1428" s="185">
        <v>0</v>
      </c>
      <c r="DK1428" s="185">
        <v>0</v>
      </c>
      <c r="DL1428" s="185">
        <v>0</v>
      </c>
      <c r="DM1428" s="187">
        <v>43661</v>
      </c>
      <c r="DN1428" s="187">
        <v>43679</v>
      </c>
      <c r="DO1428" s="185">
        <v>0</v>
      </c>
      <c r="DP1428" s="185">
        <v>73700</v>
      </c>
      <c r="DQ1428" s="185">
        <v>0</v>
      </c>
      <c r="DR1428" s="185" t="s">
        <v>1888</v>
      </c>
      <c r="DS1428" s="185" t="s">
        <v>1903</v>
      </c>
      <c r="DT1428" s="185">
        <v>73700</v>
      </c>
      <c r="DV1428" s="185" t="s">
        <v>1928</v>
      </c>
      <c r="DW1428" s="185">
        <v>1843000</v>
      </c>
      <c r="DX1428" s="185" t="s">
        <v>1896</v>
      </c>
    </row>
    <row r="1429" spans="1:128" x14ac:dyDescent="0.25">
      <c r="A1429" s="185">
        <v>0</v>
      </c>
      <c r="B1429" s="185">
        <v>454263</v>
      </c>
      <c r="D1429" s="230">
        <v>5.2199999999999998E-3</v>
      </c>
      <c r="E1429" s="185">
        <v>0</v>
      </c>
      <c r="F1429" s="185">
        <v>1017180127</v>
      </c>
      <c r="I1429" s="185">
        <v>0</v>
      </c>
      <c r="J1429" s="185">
        <v>0</v>
      </c>
      <c r="L1429" s="185">
        <v>0</v>
      </c>
      <c r="M1429" s="185" t="s">
        <v>1889</v>
      </c>
      <c r="N1429" s="185" t="s">
        <v>2044</v>
      </c>
      <c r="R1429" s="185" t="s">
        <v>4209</v>
      </c>
      <c r="S1429" s="185" t="s">
        <v>306</v>
      </c>
      <c r="T1429" s="185" t="s">
        <v>306</v>
      </c>
      <c r="U1429" s="185" t="s">
        <v>4890</v>
      </c>
      <c r="V1429" s="185" t="s">
        <v>4210</v>
      </c>
      <c r="W1429" s="185" t="s">
        <v>8115</v>
      </c>
      <c r="X1429" s="185" t="s">
        <v>1880</v>
      </c>
      <c r="Z1429" s="185" t="s">
        <v>1909</v>
      </c>
      <c r="AA1429" s="185" t="s">
        <v>1883</v>
      </c>
      <c r="AB1429" s="185" t="s">
        <v>1883</v>
      </c>
      <c r="AC1429" s="185" t="s">
        <v>8116</v>
      </c>
      <c r="AD1429" s="185" t="s">
        <v>1989</v>
      </c>
      <c r="AE1429" s="185" t="s">
        <v>2074</v>
      </c>
      <c r="AF1429" s="185" t="s">
        <v>1889</v>
      </c>
      <c r="AG1429" s="185" t="s">
        <v>1888</v>
      </c>
      <c r="AH1429" s="185" t="s">
        <v>1912</v>
      </c>
      <c r="AI1429" s="185" t="s">
        <v>1890</v>
      </c>
      <c r="AK1429" s="185" t="s">
        <v>5990</v>
      </c>
      <c r="AL1429" s="185" t="s">
        <v>3593</v>
      </c>
      <c r="AM1429" s="185" t="s">
        <v>8117</v>
      </c>
      <c r="AN1429" s="185" t="s">
        <v>8118</v>
      </c>
      <c r="AO1429" s="185" t="s">
        <v>8119</v>
      </c>
      <c r="AP1429" s="185" t="s">
        <v>1896</v>
      </c>
      <c r="AQ1429" s="185" t="s">
        <v>4210</v>
      </c>
      <c r="AR1429" s="185" t="s">
        <v>4213</v>
      </c>
      <c r="AS1429" s="185">
        <v>908526</v>
      </c>
      <c r="AT1429" s="185" t="s">
        <v>4213</v>
      </c>
      <c r="AV1429" s="185" t="s">
        <v>1898</v>
      </c>
      <c r="AW1429" s="185">
        <v>908526</v>
      </c>
      <c r="AX1429" s="185">
        <v>0</v>
      </c>
      <c r="AY1429" s="185" t="s">
        <v>2050</v>
      </c>
      <c r="AZ1429" s="186">
        <v>0</v>
      </c>
      <c r="BA1429" s="231">
        <v>0</v>
      </c>
      <c r="BB1429" s="185">
        <v>0</v>
      </c>
      <c r="BD1429" s="187">
        <v>32991</v>
      </c>
      <c r="BE1429" s="187">
        <v>44348</v>
      </c>
      <c r="BF1429" s="187">
        <v>44348</v>
      </c>
      <c r="BM1429" s="185" t="s">
        <v>1900</v>
      </c>
      <c r="BN1429" s="185" t="s">
        <v>1275</v>
      </c>
      <c r="BV1429" s="185" t="s">
        <v>3365</v>
      </c>
      <c r="BW1429" s="185" t="s">
        <v>1926</v>
      </c>
      <c r="BX1429" s="185" t="s">
        <v>4214</v>
      </c>
      <c r="CA1429" s="185">
        <v>0</v>
      </c>
      <c r="CB1429" s="185">
        <v>0</v>
      </c>
      <c r="CC1429" s="185">
        <v>0</v>
      </c>
      <c r="CD1429" s="185">
        <v>0</v>
      </c>
      <c r="CE1429" s="185">
        <v>0</v>
      </c>
      <c r="CF1429" s="185">
        <v>0</v>
      </c>
      <c r="CG1429" s="185">
        <v>0</v>
      </c>
      <c r="CH1429" s="185">
        <v>0</v>
      </c>
      <c r="CI1429" s="185">
        <v>0</v>
      </c>
      <c r="CK1429" s="185">
        <v>0</v>
      </c>
      <c r="CL1429" s="185">
        <v>0</v>
      </c>
      <c r="CM1429" s="185">
        <v>0</v>
      </c>
      <c r="CN1429" s="185">
        <v>0</v>
      </c>
      <c r="CO1429" s="185">
        <v>0</v>
      </c>
      <c r="CP1429" s="185">
        <v>0</v>
      </c>
      <c r="CQ1429" s="185">
        <v>0</v>
      </c>
      <c r="CR1429" s="185">
        <v>0</v>
      </c>
      <c r="CS1429" s="185">
        <v>0</v>
      </c>
      <c r="CT1429" s="185">
        <v>0</v>
      </c>
      <c r="CU1429" s="185">
        <v>0</v>
      </c>
      <c r="CV1429" s="185">
        <v>454263</v>
      </c>
      <c r="CW1429" s="185">
        <v>454263</v>
      </c>
      <c r="CX1429" s="185">
        <v>0</v>
      </c>
      <c r="CY1429" s="185">
        <v>454263</v>
      </c>
      <c r="CZ1429" s="185" t="s">
        <v>8035</v>
      </c>
      <c r="DA1429" s="185">
        <v>0</v>
      </c>
      <c r="DB1429" s="185">
        <v>113600</v>
      </c>
      <c r="DC1429" s="185">
        <v>0</v>
      </c>
      <c r="DD1429" s="185">
        <v>0</v>
      </c>
      <c r="DE1429" s="185">
        <v>0</v>
      </c>
      <c r="DF1429" s="185">
        <v>0</v>
      </c>
      <c r="DG1429" s="185">
        <v>0</v>
      </c>
      <c r="DH1429" s="185">
        <v>0</v>
      </c>
      <c r="DI1429" s="185">
        <v>0</v>
      </c>
      <c r="DJ1429" s="185">
        <v>0</v>
      </c>
      <c r="DK1429" s="185">
        <v>0</v>
      </c>
      <c r="DL1429" s="185">
        <v>0</v>
      </c>
      <c r="DM1429" s="187">
        <v>44348</v>
      </c>
      <c r="DN1429" s="187">
        <v>44349</v>
      </c>
      <c r="DO1429" s="185">
        <v>0</v>
      </c>
      <c r="DP1429" s="185">
        <v>0</v>
      </c>
      <c r="DQ1429" s="185">
        <v>0</v>
      </c>
      <c r="DR1429" s="185" t="s">
        <v>1888</v>
      </c>
      <c r="DT1429" s="185">
        <v>0</v>
      </c>
      <c r="DV1429" s="185" t="s">
        <v>1928</v>
      </c>
      <c r="DW1429" s="185">
        <v>454263</v>
      </c>
    </row>
    <row r="1430" spans="1:128" x14ac:dyDescent="0.25">
      <c r="A1430" s="185">
        <v>30</v>
      </c>
      <c r="B1430" s="185">
        <v>1081000</v>
      </c>
      <c r="D1430" s="230">
        <v>2.436E-2</v>
      </c>
      <c r="E1430" s="185">
        <v>26333</v>
      </c>
      <c r="F1430" s="185">
        <v>1017229694</v>
      </c>
      <c r="I1430" s="185">
        <v>833599</v>
      </c>
      <c r="J1430" s="185">
        <v>0</v>
      </c>
      <c r="L1430" s="185">
        <v>0</v>
      </c>
      <c r="M1430" s="185" t="s">
        <v>2081</v>
      </c>
      <c r="N1430" s="185" t="s">
        <v>2044</v>
      </c>
      <c r="R1430" s="185" t="s">
        <v>1264</v>
      </c>
      <c r="S1430" s="185" t="s">
        <v>687</v>
      </c>
      <c r="T1430" s="185" t="s">
        <v>602</v>
      </c>
      <c r="U1430" s="185" t="s">
        <v>682</v>
      </c>
      <c r="V1430" s="185" t="s">
        <v>1949</v>
      </c>
      <c r="W1430" s="185" t="s">
        <v>7932</v>
      </c>
      <c r="X1430" s="185" t="s">
        <v>2407</v>
      </c>
      <c r="Y1430" s="185" t="s">
        <v>2268</v>
      </c>
      <c r="Z1430" s="185" t="s">
        <v>2085</v>
      </c>
      <c r="AA1430" s="185" t="s">
        <v>1883</v>
      </c>
      <c r="AB1430" s="185" t="s">
        <v>2086</v>
      </c>
      <c r="AC1430" s="185" t="s">
        <v>7933</v>
      </c>
      <c r="AD1430" s="185" t="s">
        <v>3021</v>
      </c>
      <c r="AE1430" s="185" t="s">
        <v>1887</v>
      </c>
      <c r="AF1430" s="185" t="s">
        <v>1888</v>
      </c>
      <c r="AG1430" s="185" t="s">
        <v>1889</v>
      </c>
      <c r="AH1430" s="185" t="s">
        <v>1883</v>
      </c>
      <c r="AI1430" s="185" t="s">
        <v>1890</v>
      </c>
      <c r="AK1430" s="185" t="s">
        <v>2117</v>
      </c>
      <c r="AL1430" s="185" t="s">
        <v>2467</v>
      </c>
      <c r="AM1430" s="185" t="s">
        <v>7934</v>
      </c>
      <c r="AN1430" s="185" t="s">
        <v>7935</v>
      </c>
      <c r="AO1430" s="185" t="s">
        <v>1104</v>
      </c>
      <c r="AP1430" s="185" t="s">
        <v>1896</v>
      </c>
      <c r="AQ1430" s="185" t="s">
        <v>1949</v>
      </c>
      <c r="AR1430" s="185" t="s">
        <v>2782</v>
      </c>
      <c r="AS1430" s="185">
        <v>1081448</v>
      </c>
      <c r="AT1430" s="185" t="s">
        <v>2782</v>
      </c>
      <c r="AV1430" s="185" t="s">
        <v>1920</v>
      </c>
      <c r="AW1430" s="185">
        <v>1081448</v>
      </c>
      <c r="AX1430" s="185">
        <v>0</v>
      </c>
      <c r="AY1430" s="185" t="s">
        <v>2050</v>
      </c>
      <c r="AZ1430" s="186">
        <v>0</v>
      </c>
      <c r="BA1430" s="231">
        <v>0</v>
      </c>
      <c r="BB1430" s="185">
        <v>0</v>
      </c>
      <c r="BD1430" s="187">
        <v>34368</v>
      </c>
      <c r="BE1430" s="187">
        <v>44243</v>
      </c>
      <c r="BF1430" s="187">
        <v>44243</v>
      </c>
      <c r="BH1430" s="187">
        <v>44243</v>
      </c>
      <c r="BM1430" s="185" t="s">
        <v>1900</v>
      </c>
      <c r="BN1430" s="185" t="s">
        <v>1275</v>
      </c>
      <c r="BV1430" s="185" t="s">
        <v>1901</v>
      </c>
      <c r="BW1430" s="185" t="s">
        <v>1926</v>
      </c>
      <c r="BX1430" s="185" t="s">
        <v>2025</v>
      </c>
      <c r="BY1430" s="187">
        <v>44243</v>
      </c>
      <c r="BZ1430" s="187">
        <v>44243</v>
      </c>
      <c r="CA1430" s="185">
        <v>0</v>
      </c>
      <c r="CB1430" s="185">
        <v>1081448</v>
      </c>
      <c r="CC1430" s="185">
        <v>0</v>
      </c>
      <c r="CD1430" s="185">
        <v>102854</v>
      </c>
      <c r="CE1430" s="185">
        <v>0</v>
      </c>
      <c r="CF1430" s="185">
        <v>0</v>
      </c>
      <c r="CG1430" s="185">
        <v>0</v>
      </c>
      <c r="CH1430" s="185">
        <v>0</v>
      </c>
      <c r="CI1430" s="185">
        <v>0</v>
      </c>
      <c r="CK1430" s="185">
        <v>0</v>
      </c>
      <c r="CL1430" s="185">
        <v>0</v>
      </c>
      <c r="CM1430" s="185">
        <v>0</v>
      </c>
      <c r="CN1430" s="185">
        <v>0</v>
      </c>
      <c r="CO1430" s="185">
        <v>0</v>
      </c>
      <c r="CP1430" s="185">
        <v>66098</v>
      </c>
      <c r="CQ1430" s="185">
        <v>0</v>
      </c>
      <c r="CR1430" s="185">
        <v>0</v>
      </c>
      <c r="CS1430" s="185">
        <v>0</v>
      </c>
      <c r="CT1430" s="185">
        <v>0</v>
      </c>
      <c r="CU1430" s="185">
        <v>0</v>
      </c>
      <c r="CV1430" s="185">
        <v>0</v>
      </c>
      <c r="CW1430" s="185">
        <v>1250400</v>
      </c>
      <c r="CX1430" s="185">
        <v>148920</v>
      </c>
      <c r="CY1430" s="185">
        <v>1101480</v>
      </c>
      <c r="CZ1430" s="185" t="s">
        <v>8035</v>
      </c>
      <c r="DA1430" s="185">
        <v>104200</v>
      </c>
      <c r="DB1430" s="185">
        <v>91900</v>
      </c>
      <c r="DC1430" s="185">
        <v>129700</v>
      </c>
      <c r="DD1430" s="185">
        <v>1148000</v>
      </c>
      <c r="DE1430" s="185">
        <v>45900</v>
      </c>
      <c r="DF1430" s="185">
        <v>23000</v>
      </c>
      <c r="DG1430" s="185">
        <v>34400</v>
      </c>
      <c r="DH1430" s="185">
        <v>0</v>
      </c>
      <c r="DI1430" s="185">
        <v>30</v>
      </c>
      <c r="DJ1430" s="185">
        <v>0</v>
      </c>
      <c r="DK1430" s="185">
        <v>0</v>
      </c>
      <c r="DL1430" s="185">
        <v>0</v>
      </c>
      <c r="DM1430" s="187">
        <v>44243</v>
      </c>
      <c r="DN1430" s="187">
        <v>44244</v>
      </c>
      <c r="DO1430" s="185">
        <v>0</v>
      </c>
      <c r="DP1430" s="185">
        <v>43200</v>
      </c>
      <c r="DQ1430" s="185">
        <v>0</v>
      </c>
      <c r="DR1430" s="185" t="s">
        <v>2074</v>
      </c>
      <c r="DS1430" s="185" t="s">
        <v>2026</v>
      </c>
      <c r="DT1430" s="185">
        <v>43200</v>
      </c>
      <c r="DV1430" s="185" t="s">
        <v>1911</v>
      </c>
      <c r="DW1430" s="185">
        <v>1081000</v>
      </c>
      <c r="DX1430" s="185" t="s">
        <v>1896</v>
      </c>
    </row>
    <row r="1431" spans="1:128" x14ac:dyDescent="0.25">
      <c r="A1431" s="185">
        <v>0</v>
      </c>
      <c r="B1431" s="185">
        <v>681395</v>
      </c>
      <c r="D1431" s="230">
        <v>5.2199999999999998E-3</v>
      </c>
      <c r="E1431" s="185">
        <v>4800</v>
      </c>
      <c r="F1431" s="185">
        <v>1018405369</v>
      </c>
      <c r="I1431" s="185">
        <v>0</v>
      </c>
      <c r="J1431" s="185">
        <v>0</v>
      </c>
      <c r="L1431" s="185">
        <v>0</v>
      </c>
      <c r="M1431" s="185" t="s">
        <v>1889</v>
      </c>
      <c r="N1431" s="185" t="s">
        <v>2044</v>
      </c>
      <c r="R1431" s="185" t="s">
        <v>4209</v>
      </c>
      <c r="S1431" s="185" t="s">
        <v>306</v>
      </c>
      <c r="T1431" s="185" t="s">
        <v>306</v>
      </c>
      <c r="U1431" s="185" t="s">
        <v>334</v>
      </c>
      <c r="V1431" s="185" t="s">
        <v>4210</v>
      </c>
      <c r="W1431" s="185" t="s">
        <v>8120</v>
      </c>
      <c r="X1431" s="185" t="s">
        <v>2045</v>
      </c>
      <c r="Z1431" s="185" t="s">
        <v>1909</v>
      </c>
      <c r="AA1431" s="185" t="s">
        <v>1883</v>
      </c>
      <c r="AB1431" s="185" t="s">
        <v>1883</v>
      </c>
      <c r="AC1431" s="185" t="s">
        <v>8121</v>
      </c>
      <c r="AD1431" s="185" t="s">
        <v>1989</v>
      </c>
      <c r="AE1431" s="185" t="s">
        <v>1887</v>
      </c>
      <c r="AF1431" s="185" t="s">
        <v>2026</v>
      </c>
      <c r="AG1431" s="185" t="s">
        <v>1887</v>
      </c>
      <c r="AH1431" s="185" t="s">
        <v>1883</v>
      </c>
      <c r="AI1431" s="185" t="s">
        <v>1890</v>
      </c>
      <c r="AK1431" s="185" t="s">
        <v>2030</v>
      </c>
      <c r="AL1431" s="185" t="s">
        <v>2646</v>
      </c>
      <c r="AM1431" s="185" t="s">
        <v>5852</v>
      </c>
      <c r="AN1431" s="185" t="s">
        <v>2827</v>
      </c>
      <c r="AO1431" s="185" t="s">
        <v>2078</v>
      </c>
      <c r="AP1431" s="185" t="s">
        <v>1896</v>
      </c>
      <c r="AQ1431" s="185" t="s">
        <v>4210</v>
      </c>
      <c r="AR1431" s="185" t="s">
        <v>4213</v>
      </c>
      <c r="AS1431" s="185">
        <v>908526</v>
      </c>
      <c r="AT1431" s="185" t="s">
        <v>4213</v>
      </c>
      <c r="AV1431" s="185" t="s">
        <v>1898</v>
      </c>
      <c r="AW1431" s="185">
        <v>908526</v>
      </c>
      <c r="AX1431" s="185">
        <v>0</v>
      </c>
      <c r="AY1431" s="185" t="s">
        <v>2050</v>
      </c>
      <c r="AZ1431" s="186">
        <v>0</v>
      </c>
      <c r="BA1431" s="231">
        <v>0</v>
      </c>
      <c r="BB1431" s="185">
        <v>0</v>
      </c>
      <c r="BD1431" s="187">
        <v>31632</v>
      </c>
      <c r="BE1431" s="187">
        <v>44348</v>
      </c>
      <c r="BF1431" s="187">
        <v>44348</v>
      </c>
      <c r="BM1431" s="185" t="s">
        <v>1900</v>
      </c>
      <c r="BN1431" s="185" t="s">
        <v>1275</v>
      </c>
      <c r="BV1431" s="185" t="s">
        <v>3365</v>
      </c>
      <c r="BW1431" s="185" t="s">
        <v>1926</v>
      </c>
      <c r="BX1431" s="185" t="s">
        <v>4214</v>
      </c>
      <c r="CA1431" s="185">
        <v>0</v>
      </c>
      <c r="CB1431" s="185">
        <v>0</v>
      </c>
      <c r="CC1431" s="185">
        <v>0</v>
      </c>
      <c r="CD1431" s="185">
        <v>0</v>
      </c>
      <c r="CE1431" s="185">
        <v>0</v>
      </c>
      <c r="CF1431" s="185">
        <v>0</v>
      </c>
      <c r="CG1431" s="185">
        <v>0</v>
      </c>
      <c r="CH1431" s="185">
        <v>0</v>
      </c>
      <c r="CI1431" s="185">
        <v>0</v>
      </c>
      <c r="CK1431" s="185">
        <v>0</v>
      </c>
      <c r="CL1431" s="185">
        <v>0</v>
      </c>
      <c r="CM1431" s="185">
        <v>0</v>
      </c>
      <c r="CN1431" s="185">
        <v>0</v>
      </c>
      <c r="CO1431" s="185">
        <v>0</v>
      </c>
      <c r="CP1431" s="185">
        <v>0</v>
      </c>
      <c r="CQ1431" s="185">
        <v>0</v>
      </c>
      <c r="CR1431" s="185">
        <v>0</v>
      </c>
      <c r="CS1431" s="185">
        <v>0</v>
      </c>
      <c r="CT1431" s="185">
        <v>0</v>
      </c>
      <c r="CU1431" s="185">
        <v>0</v>
      </c>
      <c r="CV1431" s="185">
        <v>681395</v>
      </c>
      <c r="CW1431" s="185">
        <v>681395</v>
      </c>
      <c r="CX1431" s="185">
        <v>0</v>
      </c>
      <c r="CY1431" s="185">
        <v>681395</v>
      </c>
      <c r="CZ1431" s="185" t="s">
        <v>8035</v>
      </c>
      <c r="DA1431" s="185">
        <v>0</v>
      </c>
      <c r="DB1431" s="185">
        <v>113600</v>
      </c>
      <c r="DC1431" s="185">
        <v>0</v>
      </c>
      <c r="DD1431" s="185">
        <v>0</v>
      </c>
      <c r="DE1431" s="185">
        <v>0</v>
      </c>
      <c r="DF1431" s="185">
        <v>0</v>
      </c>
      <c r="DG1431" s="185">
        <v>0</v>
      </c>
      <c r="DH1431" s="185">
        <v>0</v>
      </c>
      <c r="DI1431" s="185">
        <v>0</v>
      </c>
      <c r="DJ1431" s="185">
        <v>0</v>
      </c>
      <c r="DK1431" s="185">
        <v>0</v>
      </c>
      <c r="DL1431" s="185">
        <v>0</v>
      </c>
      <c r="DM1431" s="187">
        <v>44348</v>
      </c>
      <c r="DN1431" s="187">
        <v>44349</v>
      </c>
      <c r="DO1431" s="185">
        <v>0</v>
      </c>
      <c r="DP1431" s="185">
        <v>0</v>
      </c>
      <c r="DQ1431" s="185">
        <v>0</v>
      </c>
      <c r="DR1431" s="185" t="s">
        <v>2051</v>
      </c>
      <c r="DT1431" s="185">
        <v>0</v>
      </c>
      <c r="DV1431" s="185" t="s">
        <v>1928</v>
      </c>
      <c r="DW1431" s="185">
        <v>681395</v>
      </c>
    </row>
    <row r="1432" spans="1:128" x14ac:dyDescent="0.25">
      <c r="A1432" s="185">
        <v>0</v>
      </c>
      <c r="B1432" s="185">
        <v>454263</v>
      </c>
      <c r="D1432" s="230">
        <v>5.2199999999999998E-3</v>
      </c>
      <c r="E1432" s="185">
        <v>0</v>
      </c>
      <c r="F1432" s="185">
        <v>1018504235</v>
      </c>
      <c r="I1432" s="185">
        <v>0</v>
      </c>
      <c r="J1432" s="185">
        <v>0</v>
      </c>
      <c r="L1432" s="185">
        <v>0</v>
      </c>
      <c r="M1432" s="185" t="s">
        <v>1889</v>
      </c>
      <c r="N1432" s="185" t="s">
        <v>2044</v>
      </c>
      <c r="R1432" s="185" t="s">
        <v>4209</v>
      </c>
      <c r="S1432" s="185" t="s">
        <v>306</v>
      </c>
      <c r="T1432" s="185" t="s">
        <v>306</v>
      </c>
      <c r="U1432" s="185" t="s">
        <v>7435</v>
      </c>
      <c r="V1432" s="185" t="s">
        <v>4210</v>
      </c>
      <c r="W1432" s="185" t="s">
        <v>8122</v>
      </c>
      <c r="X1432" s="185" t="s">
        <v>1880</v>
      </c>
      <c r="Z1432" s="185" t="s">
        <v>1909</v>
      </c>
      <c r="AA1432" s="185" t="s">
        <v>1883</v>
      </c>
      <c r="AB1432" s="185" t="s">
        <v>1883</v>
      </c>
      <c r="AC1432" s="185" t="s">
        <v>8123</v>
      </c>
      <c r="AD1432" s="185" t="s">
        <v>1989</v>
      </c>
      <c r="AE1432" s="185" t="s">
        <v>2074</v>
      </c>
      <c r="AF1432" s="185" t="s">
        <v>1889</v>
      </c>
      <c r="AG1432" s="185" t="s">
        <v>1989</v>
      </c>
      <c r="AH1432" s="185" t="s">
        <v>1912</v>
      </c>
      <c r="AI1432" s="185" t="s">
        <v>1890</v>
      </c>
      <c r="AK1432" s="185" t="s">
        <v>3989</v>
      </c>
      <c r="AL1432" s="185" t="s">
        <v>4361</v>
      </c>
      <c r="AM1432" s="185" t="s">
        <v>6711</v>
      </c>
      <c r="AN1432" s="185" t="s">
        <v>4189</v>
      </c>
      <c r="AO1432" s="185" t="s">
        <v>4568</v>
      </c>
      <c r="AP1432" s="185" t="s">
        <v>1896</v>
      </c>
      <c r="AQ1432" s="185" t="s">
        <v>4210</v>
      </c>
      <c r="AR1432" s="185" t="s">
        <v>4213</v>
      </c>
      <c r="AS1432" s="185">
        <v>908526</v>
      </c>
      <c r="AT1432" s="185" t="s">
        <v>4213</v>
      </c>
      <c r="AV1432" s="185" t="s">
        <v>1898</v>
      </c>
      <c r="AW1432" s="185">
        <v>908526</v>
      </c>
      <c r="AX1432" s="185">
        <v>0</v>
      </c>
      <c r="AY1432" s="185" t="s">
        <v>2050</v>
      </c>
      <c r="AZ1432" s="186">
        <v>0</v>
      </c>
      <c r="BA1432" s="231">
        <v>0</v>
      </c>
      <c r="BB1432" s="185">
        <v>0</v>
      </c>
      <c r="BD1432" s="187">
        <v>35982</v>
      </c>
      <c r="BE1432" s="187">
        <v>44348</v>
      </c>
      <c r="BF1432" s="187">
        <v>44348</v>
      </c>
      <c r="BM1432" s="185" t="s">
        <v>1900</v>
      </c>
      <c r="BN1432" s="185" t="s">
        <v>1275</v>
      </c>
      <c r="BV1432" s="185" t="s">
        <v>3365</v>
      </c>
      <c r="BW1432" s="185" t="s">
        <v>1926</v>
      </c>
      <c r="BX1432" s="185" t="s">
        <v>4214</v>
      </c>
      <c r="CA1432" s="185">
        <v>0</v>
      </c>
      <c r="CB1432" s="185">
        <v>0</v>
      </c>
      <c r="CC1432" s="185">
        <v>0</v>
      </c>
      <c r="CD1432" s="185">
        <v>0</v>
      </c>
      <c r="CE1432" s="185">
        <v>0</v>
      </c>
      <c r="CF1432" s="185">
        <v>0</v>
      </c>
      <c r="CG1432" s="185">
        <v>0</v>
      </c>
      <c r="CH1432" s="185">
        <v>0</v>
      </c>
      <c r="CI1432" s="185">
        <v>0</v>
      </c>
      <c r="CK1432" s="185">
        <v>0</v>
      </c>
      <c r="CL1432" s="185">
        <v>0</v>
      </c>
      <c r="CM1432" s="185">
        <v>0</v>
      </c>
      <c r="CN1432" s="185">
        <v>0</v>
      </c>
      <c r="CO1432" s="185">
        <v>0</v>
      </c>
      <c r="CP1432" s="185">
        <v>0</v>
      </c>
      <c r="CQ1432" s="185">
        <v>0</v>
      </c>
      <c r="CR1432" s="185">
        <v>0</v>
      </c>
      <c r="CS1432" s="185">
        <v>0</v>
      </c>
      <c r="CT1432" s="185">
        <v>0</v>
      </c>
      <c r="CU1432" s="185">
        <v>0</v>
      </c>
      <c r="CV1432" s="185">
        <v>454263</v>
      </c>
      <c r="CW1432" s="185">
        <v>454263</v>
      </c>
      <c r="CX1432" s="185">
        <v>0</v>
      </c>
      <c r="CY1432" s="185">
        <v>454263</v>
      </c>
      <c r="CZ1432" s="185" t="s">
        <v>8035</v>
      </c>
      <c r="DA1432" s="185">
        <v>0</v>
      </c>
      <c r="DB1432" s="185">
        <v>113600</v>
      </c>
      <c r="DC1432" s="185">
        <v>0</v>
      </c>
      <c r="DD1432" s="185">
        <v>0</v>
      </c>
      <c r="DE1432" s="185">
        <v>0</v>
      </c>
      <c r="DF1432" s="185">
        <v>0</v>
      </c>
      <c r="DG1432" s="185">
        <v>0</v>
      </c>
      <c r="DH1432" s="185">
        <v>0</v>
      </c>
      <c r="DI1432" s="185">
        <v>0</v>
      </c>
      <c r="DJ1432" s="185">
        <v>0</v>
      </c>
      <c r="DK1432" s="185">
        <v>0</v>
      </c>
      <c r="DL1432" s="185">
        <v>0</v>
      </c>
      <c r="DM1432" s="187">
        <v>44348</v>
      </c>
      <c r="DN1432" s="187">
        <v>44349</v>
      </c>
      <c r="DO1432" s="185">
        <v>0</v>
      </c>
      <c r="DP1432" s="185">
        <v>0</v>
      </c>
      <c r="DQ1432" s="185">
        <v>0</v>
      </c>
      <c r="DR1432" s="185" t="s">
        <v>1888</v>
      </c>
      <c r="DT1432" s="185">
        <v>0</v>
      </c>
      <c r="DV1432" s="185" t="s">
        <v>1928</v>
      </c>
      <c r="DW1432" s="185">
        <v>454263</v>
      </c>
    </row>
    <row r="1433" spans="1:128" x14ac:dyDescent="0.25">
      <c r="A1433" s="185">
        <v>29</v>
      </c>
      <c r="B1433" s="185">
        <v>3552500</v>
      </c>
      <c r="C1433" s="185">
        <v>1</v>
      </c>
      <c r="D1433" s="230">
        <v>1.044E-2</v>
      </c>
      <c r="E1433" s="185">
        <v>37088</v>
      </c>
      <c r="F1433" s="185">
        <v>1019024849</v>
      </c>
      <c r="H1433" s="185" t="s">
        <v>1332</v>
      </c>
      <c r="I1433" s="185">
        <v>2801291</v>
      </c>
      <c r="J1433" s="185">
        <v>952666</v>
      </c>
      <c r="L1433" s="185">
        <v>3160844</v>
      </c>
      <c r="M1433" s="185" t="s">
        <v>2580</v>
      </c>
      <c r="N1433" s="185" t="s">
        <v>294</v>
      </c>
      <c r="R1433" s="185" t="s">
        <v>1879</v>
      </c>
      <c r="S1433" s="185" t="s">
        <v>777</v>
      </c>
      <c r="T1433" s="185" t="s">
        <v>99</v>
      </c>
      <c r="U1433" s="185" t="s">
        <v>682</v>
      </c>
      <c r="V1433" s="185" t="s">
        <v>2012</v>
      </c>
      <c r="W1433" s="185" t="s">
        <v>1440</v>
      </c>
      <c r="X1433" s="185" t="s">
        <v>1907</v>
      </c>
      <c r="Y1433" s="185" t="s">
        <v>1881</v>
      </c>
      <c r="Z1433" s="185" t="s">
        <v>2581</v>
      </c>
      <c r="AA1433" s="185" t="s">
        <v>1883</v>
      </c>
      <c r="AB1433" s="185" t="s">
        <v>2001</v>
      </c>
      <c r="AC1433" s="185" t="s">
        <v>6593</v>
      </c>
      <c r="AD1433" s="185" t="s">
        <v>1997</v>
      </c>
      <c r="AE1433" s="185" t="s">
        <v>1887</v>
      </c>
      <c r="AF1433" s="185" t="s">
        <v>1888</v>
      </c>
      <c r="AG1433" s="185" t="s">
        <v>1889</v>
      </c>
      <c r="AH1433" s="185" t="s">
        <v>1883</v>
      </c>
      <c r="AI1433" s="185" t="s">
        <v>1890</v>
      </c>
      <c r="AK1433" s="185" t="s">
        <v>6594</v>
      </c>
      <c r="AL1433" s="185" t="s">
        <v>6595</v>
      </c>
      <c r="AM1433" s="185" t="s">
        <v>6596</v>
      </c>
      <c r="AN1433" s="185" t="s">
        <v>2039</v>
      </c>
      <c r="AO1433" s="185" t="s">
        <v>6597</v>
      </c>
      <c r="AP1433" s="185" t="s">
        <v>1896</v>
      </c>
      <c r="AQ1433" s="185" t="s">
        <v>2012</v>
      </c>
      <c r="AR1433" s="185" t="s">
        <v>2021</v>
      </c>
      <c r="AS1433" s="185">
        <v>2721902</v>
      </c>
      <c r="AT1433" s="185" t="s">
        <v>2021</v>
      </c>
      <c r="AV1433" s="185" t="s">
        <v>1920</v>
      </c>
      <c r="AW1433" s="185">
        <v>2721902</v>
      </c>
      <c r="AX1433" s="185">
        <v>0</v>
      </c>
      <c r="AY1433" s="185" t="s">
        <v>2137</v>
      </c>
      <c r="AZ1433" s="186">
        <v>0</v>
      </c>
      <c r="BA1433" s="231">
        <v>0</v>
      </c>
      <c r="BB1433" s="185">
        <v>0</v>
      </c>
      <c r="BD1433" s="187">
        <v>32278</v>
      </c>
      <c r="BE1433" s="187">
        <v>42898</v>
      </c>
      <c r="BF1433" s="187">
        <v>42898</v>
      </c>
      <c r="BH1433" s="187">
        <v>42898</v>
      </c>
      <c r="BI1433" s="187">
        <v>43262</v>
      </c>
      <c r="BO1433" s="185" t="s">
        <v>294</v>
      </c>
      <c r="BR1433" s="185" t="s">
        <v>2111</v>
      </c>
      <c r="BV1433" s="185" t="s">
        <v>1901</v>
      </c>
      <c r="BW1433" s="185" t="s">
        <v>1896</v>
      </c>
      <c r="BX1433" s="185" t="s">
        <v>1902</v>
      </c>
      <c r="BY1433" s="187">
        <v>42898</v>
      </c>
      <c r="BZ1433" s="187">
        <v>44359</v>
      </c>
      <c r="CA1433" s="185">
        <v>0</v>
      </c>
      <c r="CB1433" s="185">
        <v>2721902</v>
      </c>
      <c r="CC1433" s="185">
        <v>0</v>
      </c>
      <c r="CD1433" s="185">
        <v>0</v>
      </c>
      <c r="CE1433" s="185">
        <v>0</v>
      </c>
      <c r="CF1433" s="185">
        <v>0</v>
      </c>
      <c r="CG1433" s="185">
        <v>0</v>
      </c>
      <c r="CH1433" s="185">
        <v>952666</v>
      </c>
      <c r="CI1433" s="185">
        <v>0</v>
      </c>
      <c r="CK1433" s="185">
        <v>0</v>
      </c>
      <c r="CL1433" s="185">
        <v>0</v>
      </c>
      <c r="CM1433" s="185">
        <v>0</v>
      </c>
      <c r="CN1433" s="185">
        <v>0</v>
      </c>
      <c r="CO1433" s="185">
        <v>0</v>
      </c>
      <c r="CP1433" s="185">
        <v>0</v>
      </c>
      <c r="CQ1433" s="185">
        <v>0</v>
      </c>
      <c r="CR1433" s="185">
        <v>0</v>
      </c>
      <c r="CS1433" s="185">
        <v>0</v>
      </c>
      <c r="CT1433" s="185">
        <v>0</v>
      </c>
      <c r="CU1433" s="185">
        <v>0</v>
      </c>
      <c r="CV1433" s="185">
        <v>0</v>
      </c>
      <c r="CW1433" s="185">
        <v>3674568</v>
      </c>
      <c r="CX1433" s="185">
        <v>996428</v>
      </c>
      <c r="CY1433" s="185">
        <v>2678140</v>
      </c>
      <c r="CZ1433" s="185" t="s">
        <v>8035</v>
      </c>
      <c r="DA1433" s="185">
        <v>306214</v>
      </c>
      <c r="DB1433" s="185">
        <v>312400</v>
      </c>
      <c r="DC1433" s="185">
        <v>441000</v>
      </c>
      <c r="DD1433" s="185">
        <v>3675000</v>
      </c>
      <c r="DE1433" s="185">
        <v>147000</v>
      </c>
      <c r="DF1433" s="185">
        <v>73500</v>
      </c>
      <c r="DG1433" s="185">
        <v>110200</v>
      </c>
      <c r="DH1433" s="185">
        <v>0</v>
      </c>
      <c r="DI1433" s="185">
        <v>30</v>
      </c>
      <c r="DJ1433" s="185">
        <v>0</v>
      </c>
      <c r="DK1433" s="185">
        <v>0</v>
      </c>
      <c r="DL1433" s="185">
        <v>0</v>
      </c>
      <c r="DM1433" s="187">
        <v>44197</v>
      </c>
      <c r="DN1433" s="187">
        <v>44215</v>
      </c>
      <c r="DO1433" s="185">
        <v>0</v>
      </c>
      <c r="DP1433" s="185">
        <v>147000</v>
      </c>
      <c r="DQ1433" s="185">
        <v>36700</v>
      </c>
      <c r="DR1433" s="185" t="s">
        <v>1927</v>
      </c>
      <c r="DS1433" s="185" t="s">
        <v>1903</v>
      </c>
      <c r="DT1433" s="185">
        <v>147000</v>
      </c>
      <c r="DV1433" s="185" t="s">
        <v>2095</v>
      </c>
      <c r="DW1433" s="185">
        <v>3675000</v>
      </c>
      <c r="DX1433" s="185" t="s">
        <v>1896</v>
      </c>
    </row>
    <row r="1434" spans="1:128" x14ac:dyDescent="0.25">
      <c r="A1434" s="185">
        <v>30</v>
      </c>
      <c r="B1434" s="185">
        <v>1475000</v>
      </c>
      <c r="D1434" s="230">
        <v>2.436E-2</v>
      </c>
      <c r="E1434" s="185">
        <v>35931</v>
      </c>
      <c r="F1434" s="185">
        <v>1019041131</v>
      </c>
      <c r="I1434" s="185">
        <v>1705883</v>
      </c>
      <c r="J1434" s="185">
        <v>737727</v>
      </c>
      <c r="L1434" s="185">
        <v>1848040</v>
      </c>
      <c r="M1434" s="185" t="s">
        <v>1889</v>
      </c>
      <c r="N1434" s="185" t="s">
        <v>1878</v>
      </c>
      <c r="R1434" s="185" t="s">
        <v>1879</v>
      </c>
      <c r="S1434" s="185" t="s">
        <v>306</v>
      </c>
      <c r="T1434" s="185" t="s">
        <v>21</v>
      </c>
      <c r="U1434" s="185" t="s">
        <v>2192</v>
      </c>
      <c r="V1434" s="185" t="s">
        <v>1272</v>
      </c>
      <c r="W1434" s="185" t="s">
        <v>1380</v>
      </c>
      <c r="X1434" s="185" t="s">
        <v>1880</v>
      </c>
      <c r="Y1434" s="185" t="s">
        <v>2084</v>
      </c>
      <c r="Z1434" s="185" t="s">
        <v>1909</v>
      </c>
      <c r="AA1434" s="185" t="s">
        <v>1883</v>
      </c>
      <c r="AB1434" s="185" t="s">
        <v>1883</v>
      </c>
      <c r="AC1434" s="185" t="s">
        <v>6598</v>
      </c>
      <c r="AD1434" s="185" t="s">
        <v>1887</v>
      </c>
      <c r="AE1434" s="185" t="s">
        <v>1903</v>
      </c>
      <c r="AF1434" s="185" t="s">
        <v>1887</v>
      </c>
      <c r="AG1434" s="185" t="s">
        <v>1887</v>
      </c>
      <c r="AH1434" s="185" t="s">
        <v>1912</v>
      </c>
      <c r="AI1434" s="185" t="s">
        <v>1890</v>
      </c>
      <c r="AK1434" s="185" t="s">
        <v>5575</v>
      </c>
      <c r="AL1434" s="185" t="s">
        <v>6599</v>
      </c>
      <c r="AM1434" s="185" t="s">
        <v>6600</v>
      </c>
      <c r="AN1434" s="185" t="s">
        <v>6119</v>
      </c>
      <c r="AO1434" s="185" t="s">
        <v>2495</v>
      </c>
      <c r="AP1434" s="185" t="s">
        <v>1896</v>
      </c>
      <c r="AQ1434" s="185" t="s">
        <v>1272</v>
      </c>
      <c r="AR1434" s="185" t="s">
        <v>1942</v>
      </c>
      <c r="AS1434" s="185">
        <v>1475454</v>
      </c>
      <c r="AT1434" s="185" t="s">
        <v>1942</v>
      </c>
      <c r="AV1434" s="185" t="s">
        <v>1920</v>
      </c>
      <c r="AW1434" s="185">
        <v>1475454</v>
      </c>
      <c r="AX1434" s="185">
        <v>0</v>
      </c>
      <c r="AY1434" s="185" t="s">
        <v>1899</v>
      </c>
      <c r="AZ1434" s="186">
        <v>0</v>
      </c>
      <c r="BA1434" s="231">
        <v>0</v>
      </c>
      <c r="BB1434" s="185">
        <v>0</v>
      </c>
      <c r="BD1434" s="187">
        <v>32887</v>
      </c>
      <c r="BE1434" s="187">
        <v>42867</v>
      </c>
      <c r="BF1434" s="187">
        <v>42867</v>
      </c>
      <c r="BH1434" s="187">
        <v>43232</v>
      </c>
      <c r="BI1434" s="187">
        <v>43596</v>
      </c>
      <c r="BM1434" s="185" t="s">
        <v>1900</v>
      </c>
      <c r="BN1434" s="185" t="s">
        <v>1275</v>
      </c>
      <c r="BV1434" s="185" t="s">
        <v>1901</v>
      </c>
      <c r="BW1434" s="185" t="s">
        <v>1896</v>
      </c>
      <c r="BX1434" s="185" t="s">
        <v>1902</v>
      </c>
      <c r="BY1434" s="187">
        <v>42867</v>
      </c>
      <c r="BZ1434" s="187">
        <v>44328</v>
      </c>
      <c r="CA1434" s="185">
        <v>0</v>
      </c>
      <c r="CB1434" s="185">
        <v>1475454</v>
      </c>
      <c r="CC1434" s="185">
        <v>0</v>
      </c>
      <c r="CD1434" s="185">
        <v>102854</v>
      </c>
      <c r="CE1434" s="185">
        <v>0</v>
      </c>
      <c r="CF1434" s="185">
        <v>0</v>
      </c>
      <c r="CG1434" s="185">
        <v>0</v>
      </c>
      <c r="CH1434" s="185">
        <v>0</v>
      </c>
      <c r="CI1434" s="185">
        <v>0</v>
      </c>
      <c r="CK1434" s="185">
        <v>0</v>
      </c>
      <c r="CL1434" s="185">
        <v>0</v>
      </c>
      <c r="CM1434" s="185">
        <v>0</v>
      </c>
      <c r="CN1434" s="185">
        <v>0</v>
      </c>
      <c r="CO1434" s="185">
        <v>0</v>
      </c>
      <c r="CP1434" s="185">
        <v>66098</v>
      </c>
      <c r="CQ1434" s="185">
        <v>0</v>
      </c>
      <c r="CR1434" s="185">
        <v>0</v>
      </c>
      <c r="CS1434" s="185">
        <v>0</v>
      </c>
      <c r="CT1434" s="185">
        <v>0</v>
      </c>
      <c r="CU1434" s="185">
        <v>0</v>
      </c>
      <c r="CV1434" s="185">
        <v>0</v>
      </c>
      <c r="CW1434" s="185">
        <v>1644406</v>
      </c>
      <c r="CX1434" s="185">
        <v>200220</v>
      </c>
      <c r="CY1434" s="185">
        <v>1444186</v>
      </c>
      <c r="CZ1434" s="185" t="s">
        <v>8035</v>
      </c>
      <c r="DA1434" s="185">
        <v>137034</v>
      </c>
      <c r="DB1434" s="185">
        <v>125400</v>
      </c>
      <c r="DC1434" s="185">
        <v>177000</v>
      </c>
      <c r="DD1434" s="185">
        <v>1542000</v>
      </c>
      <c r="DE1434" s="185">
        <v>61700</v>
      </c>
      <c r="DF1434" s="185">
        <v>30800</v>
      </c>
      <c r="DG1434" s="185">
        <v>46300</v>
      </c>
      <c r="DH1434" s="185">
        <v>0</v>
      </c>
      <c r="DI1434" s="185">
        <v>30</v>
      </c>
      <c r="DJ1434" s="185">
        <v>0</v>
      </c>
      <c r="DK1434" s="185">
        <v>0</v>
      </c>
      <c r="DL1434" s="185">
        <v>0</v>
      </c>
      <c r="DM1434" s="187">
        <v>43682</v>
      </c>
      <c r="DN1434" s="187">
        <v>43704</v>
      </c>
      <c r="DO1434" s="185">
        <v>0</v>
      </c>
      <c r="DP1434" s="185">
        <v>59000</v>
      </c>
      <c r="DQ1434" s="185">
        <v>0</v>
      </c>
      <c r="DR1434" s="185" t="s">
        <v>1888</v>
      </c>
      <c r="DS1434" s="185" t="s">
        <v>1911</v>
      </c>
      <c r="DT1434" s="185">
        <v>59000</v>
      </c>
      <c r="DV1434" s="185" t="s">
        <v>1928</v>
      </c>
      <c r="DW1434" s="185">
        <v>1475000</v>
      </c>
      <c r="DX1434" s="185" t="s">
        <v>1896</v>
      </c>
    </row>
    <row r="1435" spans="1:128" x14ac:dyDescent="0.25">
      <c r="A1435" s="185">
        <v>30</v>
      </c>
      <c r="B1435" s="185">
        <v>2980000</v>
      </c>
      <c r="D1435" s="230">
        <v>2.436E-2</v>
      </c>
      <c r="E1435" s="185">
        <v>72593</v>
      </c>
      <c r="F1435" s="185">
        <v>1020419046</v>
      </c>
      <c r="I1435" s="185">
        <v>3067150</v>
      </c>
      <c r="J1435" s="185">
        <v>1043079</v>
      </c>
      <c r="L1435" s="185">
        <v>2381685</v>
      </c>
      <c r="M1435" s="185" t="s">
        <v>2081</v>
      </c>
      <c r="N1435" s="185" t="s">
        <v>295</v>
      </c>
      <c r="R1435" s="185" t="s">
        <v>1879</v>
      </c>
      <c r="S1435" s="185" t="s">
        <v>687</v>
      </c>
      <c r="T1435" s="185" t="s">
        <v>111</v>
      </c>
      <c r="U1435" s="185" t="s">
        <v>682</v>
      </c>
      <c r="V1435" s="185" t="s">
        <v>2012</v>
      </c>
      <c r="W1435" s="185" t="s">
        <v>1486</v>
      </c>
      <c r="X1435" s="185" t="s">
        <v>2138</v>
      </c>
      <c r="Y1435" s="185" t="s">
        <v>2084</v>
      </c>
      <c r="Z1435" s="185" t="s">
        <v>2085</v>
      </c>
      <c r="AA1435" s="185" t="s">
        <v>1883</v>
      </c>
      <c r="AB1435" s="185" t="s">
        <v>2086</v>
      </c>
      <c r="AC1435" s="185" t="s">
        <v>6601</v>
      </c>
      <c r="AD1435" s="185" t="s">
        <v>3014</v>
      </c>
      <c r="AE1435" s="185" t="s">
        <v>1887</v>
      </c>
      <c r="AF1435" s="185" t="s">
        <v>1888</v>
      </c>
      <c r="AG1435" s="185" t="s">
        <v>1889</v>
      </c>
      <c r="AH1435" s="185" t="s">
        <v>1883</v>
      </c>
      <c r="AI1435" s="185" t="s">
        <v>1890</v>
      </c>
      <c r="AK1435" s="185" t="s">
        <v>6602</v>
      </c>
      <c r="AL1435" s="185" t="s">
        <v>2655</v>
      </c>
      <c r="AM1435" s="185" t="s">
        <v>2127</v>
      </c>
      <c r="AN1435" s="185" t="s">
        <v>1917</v>
      </c>
      <c r="AO1435" s="185" t="s">
        <v>2128</v>
      </c>
      <c r="AP1435" s="185" t="s">
        <v>1896</v>
      </c>
      <c r="AQ1435" s="185" t="s">
        <v>2012</v>
      </c>
      <c r="AR1435" s="185" t="s">
        <v>2747</v>
      </c>
      <c r="AS1435" s="185">
        <v>2980227</v>
      </c>
      <c r="AT1435" s="185" t="s">
        <v>2747</v>
      </c>
      <c r="AV1435" s="185" t="s">
        <v>1920</v>
      </c>
      <c r="AW1435" s="185">
        <v>2980227</v>
      </c>
      <c r="AX1435" s="185">
        <v>0</v>
      </c>
      <c r="AY1435" s="185" t="s">
        <v>2218</v>
      </c>
      <c r="AZ1435" s="186">
        <v>0</v>
      </c>
      <c r="BA1435" s="231">
        <v>0</v>
      </c>
      <c r="BB1435" s="185">
        <v>0</v>
      </c>
      <c r="BD1435" s="187">
        <v>32345</v>
      </c>
      <c r="BE1435" s="187">
        <v>42921</v>
      </c>
      <c r="BF1435" s="187">
        <v>42921</v>
      </c>
      <c r="BH1435" s="187">
        <v>43791</v>
      </c>
      <c r="BI1435" s="187">
        <v>44156</v>
      </c>
      <c r="BO1435" s="185" t="s">
        <v>295</v>
      </c>
      <c r="BR1435" s="185" t="s">
        <v>2060</v>
      </c>
      <c r="BV1435" s="185" t="s">
        <v>1901</v>
      </c>
      <c r="BW1435" s="185" t="s">
        <v>1926</v>
      </c>
      <c r="BX1435" s="185" t="s">
        <v>1902</v>
      </c>
      <c r="BY1435" s="187">
        <v>43061</v>
      </c>
      <c r="BZ1435" s="187">
        <v>44157</v>
      </c>
      <c r="CA1435" s="185">
        <v>0</v>
      </c>
      <c r="CB1435" s="185">
        <v>2980227</v>
      </c>
      <c r="CC1435" s="185">
        <v>0</v>
      </c>
      <c r="CD1435" s="185">
        <v>0</v>
      </c>
      <c r="CE1435" s="185">
        <v>0</v>
      </c>
      <c r="CF1435" s="185">
        <v>0</v>
      </c>
      <c r="CG1435" s="185">
        <v>0</v>
      </c>
      <c r="CH1435" s="185">
        <v>0</v>
      </c>
      <c r="CI1435" s="185">
        <v>0</v>
      </c>
      <c r="CK1435" s="185">
        <v>0</v>
      </c>
      <c r="CL1435" s="185">
        <v>0</v>
      </c>
      <c r="CM1435" s="185">
        <v>0</v>
      </c>
      <c r="CN1435" s="185">
        <v>0</v>
      </c>
      <c r="CO1435" s="185">
        <v>0</v>
      </c>
      <c r="CP1435" s="185">
        <v>0</v>
      </c>
      <c r="CQ1435" s="185">
        <v>0</v>
      </c>
      <c r="CR1435" s="185">
        <v>0</v>
      </c>
      <c r="CS1435" s="185">
        <v>0</v>
      </c>
      <c r="CT1435" s="185">
        <v>0</v>
      </c>
      <c r="CU1435" s="185">
        <v>0</v>
      </c>
      <c r="CV1435" s="185">
        <v>0</v>
      </c>
      <c r="CW1435" s="185">
        <v>2980227</v>
      </c>
      <c r="CX1435" s="185">
        <v>387411</v>
      </c>
      <c r="CY1435" s="185">
        <v>2592816</v>
      </c>
      <c r="CZ1435" s="185" t="s">
        <v>8035</v>
      </c>
      <c r="DA1435" s="185">
        <v>248352</v>
      </c>
      <c r="DB1435" s="185">
        <v>253300</v>
      </c>
      <c r="DC1435" s="185">
        <v>357600</v>
      </c>
      <c r="DD1435" s="185">
        <v>2980000</v>
      </c>
      <c r="DE1435" s="185">
        <v>119200</v>
      </c>
      <c r="DF1435" s="185">
        <v>59600</v>
      </c>
      <c r="DG1435" s="185">
        <v>89400</v>
      </c>
      <c r="DH1435" s="185">
        <v>0</v>
      </c>
      <c r="DI1435" s="185">
        <v>30</v>
      </c>
      <c r="DJ1435" s="185">
        <v>0</v>
      </c>
      <c r="DK1435" s="185">
        <v>0</v>
      </c>
      <c r="DL1435" s="185">
        <v>0</v>
      </c>
      <c r="DM1435" s="187">
        <v>44228</v>
      </c>
      <c r="DN1435" s="187">
        <v>44246</v>
      </c>
      <c r="DO1435" s="185">
        <v>0</v>
      </c>
      <c r="DP1435" s="185">
        <v>119200</v>
      </c>
      <c r="DQ1435" s="185">
        <v>0</v>
      </c>
      <c r="DR1435" s="185" t="s">
        <v>1946</v>
      </c>
      <c r="DS1435" s="185" t="s">
        <v>1911</v>
      </c>
      <c r="DT1435" s="185">
        <v>119200</v>
      </c>
      <c r="DV1435" s="185" t="s">
        <v>1911</v>
      </c>
      <c r="DW1435" s="185">
        <v>2980000</v>
      </c>
      <c r="DX1435" s="185" t="s">
        <v>1896</v>
      </c>
    </row>
    <row r="1436" spans="1:128" x14ac:dyDescent="0.25">
      <c r="A1436" s="185">
        <v>30</v>
      </c>
      <c r="B1436" s="185">
        <v>2722000</v>
      </c>
      <c r="D1436" s="230">
        <v>2.436E-2</v>
      </c>
      <c r="E1436" s="185">
        <v>66308</v>
      </c>
      <c r="F1436" s="185">
        <v>1020738615</v>
      </c>
      <c r="I1436" s="185">
        <v>2801291</v>
      </c>
      <c r="J1436" s="185">
        <v>952666</v>
      </c>
      <c r="L1436" s="185">
        <v>3160211</v>
      </c>
      <c r="M1436" s="185" t="s">
        <v>2209</v>
      </c>
      <c r="N1436" s="185" t="s">
        <v>1313</v>
      </c>
      <c r="R1436" s="185" t="s">
        <v>1879</v>
      </c>
      <c r="S1436" s="185" t="s">
        <v>776</v>
      </c>
      <c r="T1436" s="185" t="s">
        <v>468</v>
      </c>
      <c r="U1436" s="185" t="s">
        <v>682</v>
      </c>
      <c r="V1436" s="185" t="s">
        <v>2012</v>
      </c>
      <c r="W1436" s="185" t="s">
        <v>1575</v>
      </c>
      <c r="X1436" s="185" t="s">
        <v>2013</v>
      </c>
      <c r="Y1436" s="185" t="s">
        <v>1881</v>
      </c>
      <c r="Z1436" s="185" t="s">
        <v>2210</v>
      </c>
      <c r="AA1436" s="185" t="s">
        <v>1883</v>
      </c>
      <c r="AB1436" s="185" t="s">
        <v>1884</v>
      </c>
      <c r="AC1436" s="185" t="s">
        <v>6603</v>
      </c>
      <c r="AD1436" s="185" t="s">
        <v>2212</v>
      </c>
      <c r="AE1436" s="185" t="s">
        <v>1887</v>
      </c>
      <c r="AF1436" s="185" t="s">
        <v>1888</v>
      </c>
      <c r="AG1436" s="185" t="s">
        <v>1889</v>
      </c>
      <c r="AH1436" s="185" t="s">
        <v>1883</v>
      </c>
      <c r="AI1436" s="185" t="s">
        <v>1890</v>
      </c>
      <c r="AK1436" s="185" t="s">
        <v>2959</v>
      </c>
      <c r="AL1436" s="185" t="s">
        <v>3434</v>
      </c>
      <c r="AM1436" s="185" t="s">
        <v>6604</v>
      </c>
      <c r="AN1436" s="185" t="s">
        <v>2671</v>
      </c>
      <c r="AO1436" s="185" t="s">
        <v>2243</v>
      </c>
      <c r="AP1436" s="185" t="s">
        <v>1896</v>
      </c>
      <c r="AQ1436" s="185" t="s">
        <v>2012</v>
      </c>
      <c r="AR1436" s="185" t="s">
        <v>2021</v>
      </c>
      <c r="AS1436" s="185">
        <v>2721902</v>
      </c>
      <c r="AT1436" s="185" t="s">
        <v>2021</v>
      </c>
      <c r="AV1436" s="185" t="s">
        <v>1920</v>
      </c>
      <c r="AW1436" s="185">
        <v>2721902</v>
      </c>
      <c r="AX1436" s="185">
        <v>0</v>
      </c>
      <c r="AY1436" s="185" t="s">
        <v>2022</v>
      </c>
      <c r="AZ1436" s="186">
        <v>0</v>
      </c>
      <c r="BA1436" s="231">
        <v>8</v>
      </c>
      <c r="BB1436" s="185">
        <v>0</v>
      </c>
      <c r="BD1436" s="187">
        <v>32514</v>
      </c>
      <c r="BE1436" s="187">
        <v>43047</v>
      </c>
      <c r="BF1436" s="187">
        <v>43047</v>
      </c>
      <c r="BH1436" s="187">
        <v>43777</v>
      </c>
      <c r="BI1436" s="187">
        <v>44142</v>
      </c>
      <c r="BO1436" s="185" t="s">
        <v>2023</v>
      </c>
      <c r="BR1436" s="185" t="s">
        <v>2024</v>
      </c>
      <c r="BV1436" s="185" t="s">
        <v>1901</v>
      </c>
      <c r="BW1436" s="185" t="s">
        <v>1926</v>
      </c>
      <c r="BX1436" s="185" t="s">
        <v>1902</v>
      </c>
      <c r="BY1436" s="187">
        <v>43047</v>
      </c>
      <c r="BZ1436" s="187">
        <v>44143</v>
      </c>
      <c r="CA1436" s="185">
        <v>0</v>
      </c>
      <c r="CB1436" s="185">
        <v>2721902</v>
      </c>
      <c r="CC1436" s="185">
        <v>0</v>
      </c>
      <c r="CD1436" s="185">
        <v>0</v>
      </c>
      <c r="CE1436" s="185">
        <v>0</v>
      </c>
      <c r="CF1436" s="185">
        <v>0</v>
      </c>
      <c r="CG1436" s="185">
        <v>0</v>
      </c>
      <c r="CH1436" s="185">
        <v>0</v>
      </c>
      <c r="CI1436" s="185">
        <v>0</v>
      </c>
      <c r="CK1436" s="185">
        <v>0</v>
      </c>
      <c r="CL1436" s="185">
        <v>0</v>
      </c>
      <c r="CM1436" s="185">
        <v>0</v>
      </c>
      <c r="CN1436" s="185">
        <v>0</v>
      </c>
      <c r="CO1436" s="185">
        <v>0</v>
      </c>
      <c r="CP1436" s="185">
        <v>0</v>
      </c>
      <c r="CQ1436" s="185">
        <v>217752</v>
      </c>
      <c r="CR1436" s="185">
        <v>0</v>
      </c>
      <c r="CS1436" s="185">
        <v>0</v>
      </c>
      <c r="CT1436" s="185">
        <v>0</v>
      </c>
      <c r="CU1436" s="185">
        <v>0</v>
      </c>
      <c r="CV1436" s="185">
        <v>0</v>
      </c>
      <c r="CW1436" s="185">
        <v>2939654</v>
      </c>
      <c r="CX1436" s="185">
        <v>898883</v>
      </c>
      <c r="CY1436" s="185">
        <v>2040771</v>
      </c>
      <c r="CZ1436" s="185" t="s">
        <v>8035</v>
      </c>
      <c r="DA1436" s="185">
        <v>244971</v>
      </c>
      <c r="DB1436" s="185">
        <v>231400</v>
      </c>
      <c r="DC1436" s="185">
        <v>326600</v>
      </c>
      <c r="DD1436" s="185">
        <v>2940000</v>
      </c>
      <c r="DE1436" s="185">
        <v>117600</v>
      </c>
      <c r="DF1436" s="185">
        <v>58800</v>
      </c>
      <c r="DG1436" s="185">
        <v>88200</v>
      </c>
      <c r="DH1436" s="185">
        <v>0</v>
      </c>
      <c r="DI1436" s="185">
        <v>30</v>
      </c>
      <c r="DJ1436" s="185">
        <v>0</v>
      </c>
      <c r="DK1436" s="185">
        <v>0</v>
      </c>
      <c r="DL1436" s="185">
        <v>0</v>
      </c>
      <c r="DM1436" s="187">
        <v>44235</v>
      </c>
      <c r="DN1436" s="187">
        <v>44253</v>
      </c>
      <c r="DO1436" s="185">
        <v>0</v>
      </c>
      <c r="DP1436" s="185">
        <v>108900</v>
      </c>
      <c r="DQ1436" s="185">
        <v>0</v>
      </c>
      <c r="DR1436" s="185" t="s">
        <v>2026</v>
      </c>
      <c r="DS1436" s="185" t="s">
        <v>1903</v>
      </c>
      <c r="DT1436" s="185">
        <v>108900</v>
      </c>
      <c r="DV1436" s="185" t="s">
        <v>2219</v>
      </c>
      <c r="DW1436" s="185">
        <v>2722000</v>
      </c>
      <c r="DX1436" s="185" t="s">
        <v>1896</v>
      </c>
    </row>
    <row r="1437" spans="1:128" x14ac:dyDescent="0.25">
      <c r="A1437" s="185">
        <v>30</v>
      </c>
      <c r="B1437" s="185">
        <v>1827000</v>
      </c>
      <c r="D1437" s="230">
        <v>2.436E-2</v>
      </c>
      <c r="E1437" s="185">
        <v>44506</v>
      </c>
      <c r="F1437" s="185">
        <v>1020743298</v>
      </c>
      <c r="I1437" s="185">
        <v>1367323</v>
      </c>
      <c r="J1437" s="185">
        <v>575218</v>
      </c>
      <c r="L1437" s="185">
        <v>1481072</v>
      </c>
      <c r="M1437" s="185" t="s">
        <v>1877</v>
      </c>
      <c r="N1437" s="185" t="s">
        <v>1938</v>
      </c>
      <c r="R1437" s="185" t="s">
        <v>1879</v>
      </c>
      <c r="S1437" s="185" t="s">
        <v>782</v>
      </c>
      <c r="T1437" s="185" t="s">
        <v>6148</v>
      </c>
      <c r="U1437" s="185" t="s">
        <v>682</v>
      </c>
      <c r="V1437" s="185" t="s">
        <v>1272</v>
      </c>
      <c r="W1437" s="185" t="s">
        <v>1042</v>
      </c>
      <c r="X1437" s="185" t="s">
        <v>1907</v>
      </c>
      <c r="Y1437" s="185" t="s">
        <v>1881</v>
      </c>
      <c r="Z1437" s="185" t="s">
        <v>1882</v>
      </c>
      <c r="AA1437" s="185" t="s">
        <v>1883</v>
      </c>
      <c r="AB1437" s="185" t="s">
        <v>1884</v>
      </c>
      <c r="AC1437" s="185" t="s">
        <v>6605</v>
      </c>
      <c r="AD1437" s="185" t="s">
        <v>6150</v>
      </c>
      <c r="AE1437" s="185" t="s">
        <v>1887</v>
      </c>
      <c r="AF1437" s="185" t="s">
        <v>1888</v>
      </c>
      <c r="AG1437" s="185" t="s">
        <v>1889</v>
      </c>
      <c r="AH1437" s="185" t="s">
        <v>1883</v>
      </c>
      <c r="AI1437" s="185" t="s">
        <v>1890</v>
      </c>
      <c r="AK1437" s="185" t="s">
        <v>2423</v>
      </c>
      <c r="AL1437" s="185" t="s">
        <v>2160</v>
      </c>
      <c r="AM1437" s="185" t="s">
        <v>6606</v>
      </c>
      <c r="AN1437" s="185" t="s">
        <v>1933</v>
      </c>
      <c r="AO1437" s="185" t="s">
        <v>6607</v>
      </c>
      <c r="AP1437" s="185" t="s">
        <v>1896</v>
      </c>
      <c r="AQ1437" s="185" t="s">
        <v>1272</v>
      </c>
      <c r="AR1437" s="185" t="s">
        <v>2093</v>
      </c>
      <c r="AS1437" s="185">
        <v>1150436</v>
      </c>
      <c r="AT1437" s="185" t="s">
        <v>2093</v>
      </c>
      <c r="AV1437" s="185" t="s">
        <v>1920</v>
      </c>
      <c r="AW1437" s="185">
        <v>1150436</v>
      </c>
      <c r="AX1437" s="185">
        <v>0</v>
      </c>
      <c r="AY1437" s="185" t="s">
        <v>1943</v>
      </c>
      <c r="AZ1437" s="186">
        <v>0</v>
      </c>
      <c r="BA1437" s="231">
        <v>12</v>
      </c>
      <c r="BB1437" s="185">
        <v>0</v>
      </c>
      <c r="BD1437" s="187">
        <v>32698</v>
      </c>
      <c r="BE1437" s="187">
        <v>41172</v>
      </c>
      <c r="BF1437" s="187">
        <v>42921</v>
      </c>
      <c r="BH1437" s="187">
        <v>43728</v>
      </c>
      <c r="BI1437" s="187">
        <v>44093</v>
      </c>
      <c r="BM1437" s="185" t="s">
        <v>1900</v>
      </c>
      <c r="BN1437" s="185" t="s">
        <v>1275</v>
      </c>
      <c r="BV1437" s="185" t="s">
        <v>1901</v>
      </c>
      <c r="BW1437" s="185" t="s">
        <v>1926</v>
      </c>
      <c r="BX1437" s="185" t="s">
        <v>1902</v>
      </c>
      <c r="BY1437" s="187">
        <v>42998</v>
      </c>
      <c r="BZ1437" s="187">
        <v>44094</v>
      </c>
      <c r="CA1437" s="185">
        <v>0</v>
      </c>
      <c r="CB1437" s="185">
        <v>1150436</v>
      </c>
      <c r="CC1437" s="185">
        <v>0</v>
      </c>
      <c r="CD1437" s="185">
        <v>102854</v>
      </c>
      <c r="CE1437" s="185">
        <v>0</v>
      </c>
      <c r="CF1437" s="185">
        <v>0</v>
      </c>
      <c r="CG1437" s="185">
        <v>0</v>
      </c>
      <c r="CH1437" s="185">
        <v>0</v>
      </c>
      <c r="CI1437" s="185">
        <v>0</v>
      </c>
      <c r="CK1437" s="185">
        <v>0</v>
      </c>
      <c r="CL1437" s="185">
        <v>0</v>
      </c>
      <c r="CM1437" s="185">
        <v>23967</v>
      </c>
      <c r="CN1437" s="185">
        <v>174483</v>
      </c>
      <c r="CO1437" s="185">
        <v>0</v>
      </c>
      <c r="CP1437" s="185">
        <v>66098</v>
      </c>
      <c r="CQ1437" s="185">
        <v>138052</v>
      </c>
      <c r="CR1437" s="185">
        <v>477910</v>
      </c>
      <c r="CS1437" s="185">
        <v>0</v>
      </c>
      <c r="CT1437" s="185">
        <v>0</v>
      </c>
      <c r="CU1437" s="185">
        <v>0</v>
      </c>
      <c r="CV1437" s="185">
        <v>0</v>
      </c>
      <c r="CW1437" s="185">
        <v>2133800</v>
      </c>
      <c r="CX1437" s="185">
        <v>801987</v>
      </c>
      <c r="CY1437" s="185">
        <v>1331813</v>
      </c>
      <c r="CZ1437" s="185" t="s">
        <v>8035</v>
      </c>
      <c r="DA1437" s="185">
        <v>177817</v>
      </c>
      <c r="DB1437" s="185">
        <v>155300</v>
      </c>
      <c r="DC1437" s="185">
        <v>219200</v>
      </c>
      <c r="DD1437" s="185">
        <v>2031000</v>
      </c>
      <c r="DE1437" s="185">
        <v>81200</v>
      </c>
      <c r="DF1437" s="185">
        <v>40600</v>
      </c>
      <c r="DG1437" s="185">
        <v>60900</v>
      </c>
      <c r="DH1437" s="185">
        <v>0</v>
      </c>
      <c r="DI1437" s="185">
        <v>30</v>
      </c>
      <c r="DJ1437" s="185">
        <v>0</v>
      </c>
      <c r="DK1437" s="185">
        <v>0</v>
      </c>
      <c r="DL1437" s="185">
        <v>0</v>
      </c>
      <c r="DM1437" s="187">
        <v>44204</v>
      </c>
      <c r="DN1437" s="187">
        <v>44225</v>
      </c>
      <c r="DO1437" s="185">
        <v>0</v>
      </c>
      <c r="DP1437" s="185">
        <v>73100</v>
      </c>
      <c r="DQ1437" s="185">
        <v>0</v>
      </c>
      <c r="DR1437" s="185" t="s">
        <v>1927</v>
      </c>
      <c r="DS1437" s="185" t="s">
        <v>1903</v>
      </c>
      <c r="DT1437" s="185">
        <v>73100</v>
      </c>
      <c r="DV1437" s="185" t="s">
        <v>1904</v>
      </c>
      <c r="DW1437" s="185">
        <v>1827000</v>
      </c>
      <c r="DX1437" s="185" t="s">
        <v>1896</v>
      </c>
    </row>
    <row r="1438" spans="1:128" x14ac:dyDescent="0.25">
      <c r="A1438" s="185">
        <v>0</v>
      </c>
      <c r="B1438" s="185">
        <v>681395</v>
      </c>
      <c r="D1438" s="230">
        <v>5.2199999999999998E-3</v>
      </c>
      <c r="E1438" s="185">
        <v>4800</v>
      </c>
      <c r="F1438" s="185">
        <v>1020808025</v>
      </c>
      <c r="I1438" s="185">
        <v>0</v>
      </c>
      <c r="J1438" s="185">
        <v>0</v>
      </c>
      <c r="L1438" s="185">
        <v>0</v>
      </c>
      <c r="M1438" s="185" t="s">
        <v>1889</v>
      </c>
      <c r="N1438" s="185" t="s">
        <v>2044</v>
      </c>
      <c r="R1438" s="185" t="s">
        <v>4209</v>
      </c>
      <c r="S1438" s="185" t="s">
        <v>306</v>
      </c>
      <c r="T1438" s="185" t="s">
        <v>306</v>
      </c>
      <c r="U1438" s="185" t="s">
        <v>2228</v>
      </c>
      <c r="V1438" s="185" t="s">
        <v>4210</v>
      </c>
      <c r="W1438" s="185" t="s">
        <v>7694</v>
      </c>
      <c r="X1438" s="185" t="s">
        <v>2045</v>
      </c>
      <c r="Z1438" s="185" t="s">
        <v>1909</v>
      </c>
      <c r="AA1438" s="185" t="s">
        <v>1883</v>
      </c>
      <c r="AB1438" s="185" t="s">
        <v>1883</v>
      </c>
      <c r="AC1438" s="185" t="s">
        <v>7695</v>
      </c>
      <c r="AD1438" s="185" t="s">
        <v>1989</v>
      </c>
      <c r="AE1438" s="185" t="s">
        <v>1887</v>
      </c>
      <c r="AF1438" s="185" t="s">
        <v>1984</v>
      </c>
      <c r="AG1438" s="185" t="s">
        <v>1887</v>
      </c>
      <c r="AH1438" s="185" t="s">
        <v>1883</v>
      </c>
      <c r="AI1438" s="185" t="s">
        <v>1890</v>
      </c>
      <c r="AK1438" s="185" t="s">
        <v>4603</v>
      </c>
      <c r="AL1438" s="185" t="s">
        <v>2472</v>
      </c>
      <c r="AM1438" s="185" t="s">
        <v>7696</v>
      </c>
      <c r="AN1438" s="185" t="s">
        <v>3718</v>
      </c>
      <c r="AO1438" s="185" t="s">
        <v>7011</v>
      </c>
      <c r="AP1438" s="185" t="s">
        <v>1896</v>
      </c>
      <c r="AQ1438" s="185" t="s">
        <v>4210</v>
      </c>
      <c r="AR1438" s="185" t="s">
        <v>4213</v>
      </c>
      <c r="AS1438" s="185">
        <v>908526</v>
      </c>
      <c r="AT1438" s="185" t="s">
        <v>4213</v>
      </c>
      <c r="AV1438" s="185" t="s">
        <v>1898</v>
      </c>
      <c r="AW1438" s="185">
        <v>908526</v>
      </c>
      <c r="AX1438" s="185">
        <v>0</v>
      </c>
      <c r="AY1438" s="185" t="s">
        <v>2050</v>
      </c>
      <c r="AZ1438" s="186">
        <v>0</v>
      </c>
      <c r="BA1438" s="231">
        <v>0</v>
      </c>
      <c r="BB1438" s="185">
        <v>0</v>
      </c>
      <c r="BD1438" s="187">
        <v>34947</v>
      </c>
      <c r="BE1438" s="187">
        <v>44138</v>
      </c>
      <c r="BF1438" s="187">
        <v>44138</v>
      </c>
      <c r="BM1438" s="185" t="s">
        <v>1900</v>
      </c>
      <c r="BN1438" s="185" t="s">
        <v>1275</v>
      </c>
      <c r="BV1438" s="185" t="s">
        <v>1901</v>
      </c>
      <c r="BW1438" s="185" t="s">
        <v>1926</v>
      </c>
      <c r="BX1438" s="185" t="s">
        <v>4214</v>
      </c>
      <c r="CA1438" s="185">
        <v>0</v>
      </c>
      <c r="CB1438" s="185">
        <v>0</v>
      </c>
      <c r="CC1438" s="185">
        <v>0</v>
      </c>
      <c r="CD1438" s="185">
        <v>0</v>
      </c>
      <c r="CE1438" s="185">
        <v>0</v>
      </c>
      <c r="CF1438" s="185">
        <v>0</v>
      </c>
      <c r="CG1438" s="185">
        <v>0</v>
      </c>
      <c r="CH1438" s="185">
        <v>0</v>
      </c>
      <c r="CI1438" s="185">
        <v>0</v>
      </c>
      <c r="CK1438" s="185">
        <v>0</v>
      </c>
      <c r="CL1438" s="185">
        <v>0</v>
      </c>
      <c r="CM1438" s="185">
        <v>0</v>
      </c>
      <c r="CN1438" s="185">
        <v>0</v>
      </c>
      <c r="CO1438" s="185">
        <v>0</v>
      </c>
      <c r="CP1438" s="185">
        <v>0</v>
      </c>
      <c r="CQ1438" s="185">
        <v>0</v>
      </c>
      <c r="CR1438" s="185">
        <v>0</v>
      </c>
      <c r="CS1438" s="185">
        <v>0</v>
      </c>
      <c r="CT1438" s="185">
        <v>0</v>
      </c>
      <c r="CU1438" s="185">
        <v>0</v>
      </c>
      <c r="CV1438" s="185">
        <v>681395</v>
      </c>
      <c r="CW1438" s="185">
        <v>681395</v>
      </c>
      <c r="CX1438" s="185">
        <v>0</v>
      </c>
      <c r="CY1438" s="185">
        <v>681395</v>
      </c>
      <c r="CZ1438" s="185" t="s">
        <v>8035</v>
      </c>
      <c r="DA1438" s="185">
        <v>0</v>
      </c>
      <c r="DB1438" s="185">
        <v>113600</v>
      </c>
      <c r="DC1438" s="185">
        <v>0</v>
      </c>
      <c r="DD1438" s="185">
        <v>0</v>
      </c>
      <c r="DE1438" s="185">
        <v>0</v>
      </c>
      <c r="DF1438" s="185">
        <v>0</v>
      </c>
      <c r="DG1438" s="185">
        <v>0</v>
      </c>
      <c r="DH1438" s="185">
        <v>0</v>
      </c>
      <c r="DI1438" s="185">
        <v>0</v>
      </c>
      <c r="DJ1438" s="185">
        <v>0</v>
      </c>
      <c r="DK1438" s="185">
        <v>0</v>
      </c>
      <c r="DL1438" s="185">
        <v>0</v>
      </c>
      <c r="DM1438" s="187">
        <v>44197</v>
      </c>
      <c r="DN1438" s="187">
        <v>44198</v>
      </c>
      <c r="DO1438" s="185">
        <v>0</v>
      </c>
      <c r="DP1438" s="185">
        <v>0</v>
      </c>
      <c r="DQ1438" s="185">
        <v>0</v>
      </c>
      <c r="DR1438" s="185" t="s">
        <v>2051</v>
      </c>
      <c r="DT1438" s="185">
        <v>0</v>
      </c>
      <c r="DV1438" s="185" t="s">
        <v>1928</v>
      </c>
      <c r="DW1438" s="185">
        <v>681395</v>
      </c>
      <c r="DX1438" s="185" t="s">
        <v>1896</v>
      </c>
    </row>
    <row r="1439" spans="1:128" x14ac:dyDescent="0.25">
      <c r="A1439" s="185">
        <v>9</v>
      </c>
      <c r="B1439" s="185">
        <v>353700</v>
      </c>
      <c r="D1439" s="230">
        <v>5.2199999999999998E-3</v>
      </c>
      <c r="E1439" s="185">
        <v>1846</v>
      </c>
      <c r="F1439" s="185">
        <v>1022326256</v>
      </c>
      <c r="I1439" s="185">
        <v>1295460</v>
      </c>
      <c r="J1439" s="185">
        <v>540724</v>
      </c>
      <c r="L1439" s="185">
        <v>1031972</v>
      </c>
      <c r="M1439" s="185" t="s">
        <v>1889</v>
      </c>
      <c r="N1439" s="185" t="s">
        <v>2044</v>
      </c>
      <c r="O1439" s="185" t="s">
        <v>1332</v>
      </c>
      <c r="R1439" s="185" t="s">
        <v>1879</v>
      </c>
      <c r="S1439" s="185" t="s">
        <v>306</v>
      </c>
      <c r="T1439" s="185" t="s">
        <v>306</v>
      </c>
      <c r="U1439" s="185" t="s">
        <v>1753</v>
      </c>
      <c r="V1439" s="185" t="s">
        <v>1949</v>
      </c>
      <c r="W1439" s="185" t="s">
        <v>1356</v>
      </c>
      <c r="X1439" s="185" t="s">
        <v>6608</v>
      </c>
      <c r="Y1439" s="185" t="s">
        <v>1987</v>
      </c>
      <c r="Z1439" s="185" t="s">
        <v>1909</v>
      </c>
      <c r="AA1439" s="185" t="s">
        <v>1883</v>
      </c>
      <c r="AB1439" s="185" t="s">
        <v>1883</v>
      </c>
      <c r="AC1439" s="185" t="s">
        <v>6609</v>
      </c>
      <c r="AD1439" s="185" t="s">
        <v>1989</v>
      </c>
      <c r="AE1439" s="185" t="s">
        <v>2074</v>
      </c>
      <c r="AF1439" s="185" t="s">
        <v>1889</v>
      </c>
      <c r="AG1439" s="185" t="s">
        <v>2026</v>
      </c>
      <c r="AH1439" s="185" t="s">
        <v>1912</v>
      </c>
      <c r="AI1439" s="185" t="s">
        <v>1890</v>
      </c>
      <c r="AK1439" s="185" t="s">
        <v>6610</v>
      </c>
      <c r="AL1439" s="185" t="s">
        <v>2004</v>
      </c>
      <c r="AM1439" s="185" t="s">
        <v>4519</v>
      </c>
      <c r="AN1439" s="185" t="s">
        <v>4519</v>
      </c>
      <c r="AP1439" s="185" t="s">
        <v>1896</v>
      </c>
      <c r="AQ1439" s="185" t="s">
        <v>1949</v>
      </c>
      <c r="AR1439" s="185" t="s">
        <v>2782</v>
      </c>
      <c r="AS1439" s="185">
        <v>1081448</v>
      </c>
      <c r="AT1439" s="185" t="s">
        <v>2782</v>
      </c>
      <c r="AV1439" s="185" t="s">
        <v>1920</v>
      </c>
      <c r="AW1439" s="185">
        <v>1081448</v>
      </c>
      <c r="AX1439" s="185">
        <v>0</v>
      </c>
      <c r="AY1439" s="185" t="s">
        <v>2050</v>
      </c>
      <c r="AZ1439" s="186">
        <v>0</v>
      </c>
      <c r="BA1439" s="231">
        <v>0</v>
      </c>
      <c r="BB1439" s="185">
        <v>0</v>
      </c>
      <c r="BD1439" s="187">
        <v>31589</v>
      </c>
      <c r="BE1439" s="187">
        <v>42828</v>
      </c>
      <c r="BF1439" s="187">
        <v>42828</v>
      </c>
      <c r="BH1439" s="187">
        <v>43545</v>
      </c>
      <c r="BI1439" s="187">
        <v>43910</v>
      </c>
      <c r="BM1439" s="185" t="s">
        <v>1900</v>
      </c>
      <c r="BN1439" s="185" t="s">
        <v>1275</v>
      </c>
      <c r="BV1439" s="185" t="s">
        <v>3365</v>
      </c>
      <c r="BW1439" s="185" t="s">
        <v>1926</v>
      </c>
      <c r="BX1439" s="185" t="s">
        <v>1902</v>
      </c>
      <c r="BY1439" s="187">
        <v>43180</v>
      </c>
      <c r="BZ1439" s="187">
        <v>44276</v>
      </c>
      <c r="CA1439" s="185">
        <v>0</v>
      </c>
      <c r="CB1439" s="185">
        <v>324434</v>
      </c>
      <c r="CC1439" s="185">
        <v>0</v>
      </c>
      <c r="CD1439" s="185">
        <v>30856</v>
      </c>
      <c r="CE1439" s="185">
        <v>0</v>
      </c>
      <c r="CF1439" s="185">
        <v>0</v>
      </c>
      <c r="CG1439" s="185">
        <v>0</v>
      </c>
      <c r="CH1439" s="185">
        <v>0</v>
      </c>
      <c r="CI1439" s="185">
        <v>1008018</v>
      </c>
      <c r="CK1439" s="185">
        <v>0</v>
      </c>
      <c r="CL1439" s="185">
        <v>0</v>
      </c>
      <c r="CM1439" s="185">
        <v>0</v>
      </c>
      <c r="CN1439" s="185">
        <v>0</v>
      </c>
      <c r="CO1439" s="185">
        <v>0</v>
      </c>
      <c r="CP1439" s="185">
        <v>19829</v>
      </c>
      <c r="CQ1439" s="185">
        <v>0</v>
      </c>
      <c r="CR1439" s="185">
        <v>0</v>
      </c>
      <c r="CS1439" s="185">
        <v>0</v>
      </c>
      <c r="CT1439" s="185">
        <v>0</v>
      </c>
      <c r="CU1439" s="185">
        <v>0</v>
      </c>
      <c r="CV1439" s="185">
        <v>0</v>
      </c>
      <c r="CW1439" s="185">
        <v>1383137</v>
      </c>
      <c r="CX1439" s="185">
        <v>113156</v>
      </c>
      <c r="CY1439" s="185">
        <v>1269981</v>
      </c>
      <c r="CZ1439" s="185" t="s">
        <v>8035</v>
      </c>
      <c r="DA1439" s="185">
        <v>115261</v>
      </c>
      <c r="DB1439" s="185">
        <v>100200</v>
      </c>
      <c r="DC1439" s="185">
        <v>141500</v>
      </c>
      <c r="DD1439" s="185">
        <v>1352000</v>
      </c>
      <c r="DE1439" s="185">
        <v>54100</v>
      </c>
      <c r="DF1439" s="185">
        <v>27000</v>
      </c>
      <c r="DG1439" s="185">
        <v>40600</v>
      </c>
      <c r="DH1439" s="185">
        <v>0</v>
      </c>
      <c r="DI1439" s="185">
        <v>9</v>
      </c>
      <c r="DJ1439" s="185">
        <v>0</v>
      </c>
      <c r="DK1439" s="185">
        <v>21</v>
      </c>
      <c r="DL1439" s="185">
        <v>0</v>
      </c>
      <c r="DM1439" s="187">
        <v>44357</v>
      </c>
      <c r="DN1439" s="187">
        <v>44378</v>
      </c>
      <c r="DO1439" s="185">
        <v>0</v>
      </c>
      <c r="DP1439" s="185">
        <v>47200</v>
      </c>
      <c r="DQ1439" s="185">
        <v>0</v>
      </c>
      <c r="DR1439" s="185" t="s">
        <v>2421</v>
      </c>
      <c r="DS1439" s="185" t="s">
        <v>1887</v>
      </c>
      <c r="DT1439" s="185">
        <v>47200</v>
      </c>
      <c r="DV1439" s="185" t="s">
        <v>1928</v>
      </c>
      <c r="DW1439" s="185">
        <v>1179000</v>
      </c>
      <c r="DX1439" s="185" t="s">
        <v>1896</v>
      </c>
    </row>
    <row r="1440" spans="1:128" x14ac:dyDescent="0.25">
      <c r="A1440" s="185">
        <v>7</v>
      </c>
      <c r="B1440" s="185">
        <v>274167</v>
      </c>
      <c r="D1440" s="230">
        <v>2.436E-2</v>
      </c>
      <c r="E1440" s="185">
        <v>6679</v>
      </c>
      <c r="F1440" s="185">
        <v>1022384455</v>
      </c>
      <c r="I1440" s="185">
        <v>1295460</v>
      </c>
      <c r="J1440" s="185">
        <v>540724</v>
      </c>
      <c r="L1440" s="185">
        <v>1403415</v>
      </c>
      <c r="M1440" s="185" t="s">
        <v>1889</v>
      </c>
      <c r="N1440" s="185" t="s">
        <v>2044</v>
      </c>
      <c r="O1440" s="185" t="s">
        <v>1332</v>
      </c>
      <c r="R1440" s="185" t="s">
        <v>1879</v>
      </c>
      <c r="S1440" s="185" t="s">
        <v>306</v>
      </c>
      <c r="T1440" s="185" t="s">
        <v>306</v>
      </c>
      <c r="U1440" s="185" t="s">
        <v>3046</v>
      </c>
      <c r="V1440" s="185" t="s">
        <v>1949</v>
      </c>
      <c r="W1440" s="185" t="s">
        <v>7308</v>
      </c>
      <c r="X1440" s="185" t="s">
        <v>2045</v>
      </c>
      <c r="Y1440" s="185" t="s">
        <v>1881</v>
      </c>
      <c r="Z1440" s="185" t="s">
        <v>1909</v>
      </c>
      <c r="AA1440" s="185" t="s">
        <v>1883</v>
      </c>
      <c r="AB1440" s="185" t="s">
        <v>1883</v>
      </c>
      <c r="AC1440" s="185" t="s">
        <v>6611</v>
      </c>
      <c r="AD1440" s="185" t="s">
        <v>1989</v>
      </c>
      <c r="AE1440" s="185" t="s">
        <v>1903</v>
      </c>
      <c r="AF1440" s="185" t="s">
        <v>1888</v>
      </c>
      <c r="AG1440" s="185" t="s">
        <v>1911</v>
      </c>
      <c r="AH1440" s="185" t="s">
        <v>1912</v>
      </c>
      <c r="AI1440" s="185" t="s">
        <v>1890</v>
      </c>
      <c r="AK1440" s="185" t="s">
        <v>3589</v>
      </c>
      <c r="AL1440" s="185" t="s">
        <v>2030</v>
      </c>
      <c r="AM1440" s="185" t="s">
        <v>6612</v>
      </c>
      <c r="AN1440" s="185" t="s">
        <v>6613</v>
      </c>
      <c r="AO1440" s="185" t="s">
        <v>3158</v>
      </c>
      <c r="AP1440" s="185" t="s">
        <v>1896</v>
      </c>
      <c r="AQ1440" s="185" t="s">
        <v>1949</v>
      </c>
      <c r="AR1440" s="185" t="s">
        <v>2782</v>
      </c>
      <c r="AS1440" s="185">
        <v>1081448</v>
      </c>
      <c r="AT1440" s="185" t="s">
        <v>2782</v>
      </c>
      <c r="AV1440" s="185" t="s">
        <v>1920</v>
      </c>
      <c r="AW1440" s="185">
        <v>1081448</v>
      </c>
      <c r="AX1440" s="185">
        <v>0</v>
      </c>
      <c r="AY1440" s="185" t="s">
        <v>2050</v>
      </c>
      <c r="AZ1440" s="186">
        <v>0</v>
      </c>
      <c r="BA1440" s="231">
        <v>0</v>
      </c>
      <c r="BB1440" s="185">
        <v>0</v>
      </c>
      <c r="BD1440" s="187">
        <v>34138</v>
      </c>
      <c r="BE1440" s="187">
        <v>42831</v>
      </c>
      <c r="BF1440" s="187">
        <v>42831</v>
      </c>
      <c r="BH1440" s="187">
        <v>43561</v>
      </c>
      <c r="BI1440" s="187">
        <v>43926</v>
      </c>
      <c r="BM1440" s="185" t="s">
        <v>1900</v>
      </c>
      <c r="BN1440" s="185" t="s">
        <v>1275</v>
      </c>
      <c r="BV1440" s="185" t="s">
        <v>1901</v>
      </c>
      <c r="BW1440" s="185" t="s">
        <v>1926</v>
      </c>
      <c r="BX1440" s="185" t="s">
        <v>1902</v>
      </c>
      <c r="BY1440" s="187">
        <v>42831</v>
      </c>
      <c r="BZ1440" s="187">
        <v>44292</v>
      </c>
      <c r="CA1440" s="185">
        <v>0</v>
      </c>
      <c r="CB1440" s="185">
        <v>252338</v>
      </c>
      <c r="CC1440" s="185">
        <v>0</v>
      </c>
      <c r="CD1440" s="185">
        <v>23999</v>
      </c>
      <c r="CE1440" s="185">
        <v>0</v>
      </c>
      <c r="CF1440" s="185">
        <v>0</v>
      </c>
      <c r="CG1440" s="185">
        <v>0</v>
      </c>
      <c r="CH1440" s="185">
        <v>0</v>
      </c>
      <c r="CI1440" s="185">
        <v>1075951</v>
      </c>
      <c r="CK1440" s="185">
        <v>0</v>
      </c>
      <c r="CL1440" s="185">
        <v>0</v>
      </c>
      <c r="CM1440" s="185">
        <v>0</v>
      </c>
      <c r="CN1440" s="185">
        <v>0</v>
      </c>
      <c r="CO1440" s="185">
        <v>0</v>
      </c>
      <c r="CP1440" s="185">
        <v>15423</v>
      </c>
      <c r="CQ1440" s="185">
        <v>0</v>
      </c>
      <c r="CR1440" s="185">
        <v>0</v>
      </c>
      <c r="CS1440" s="185">
        <v>0</v>
      </c>
      <c r="CT1440" s="185">
        <v>0</v>
      </c>
      <c r="CU1440" s="185">
        <v>0</v>
      </c>
      <c r="CV1440" s="185">
        <v>0</v>
      </c>
      <c r="CW1440" s="185">
        <v>1367711</v>
      </c>
      <c r="CX1440" s="185">
        <v>96523</v>
      </c>
      <c r="CY1440" s="185">
        <v>1271188</v>
      </c>
      <c r="CZ1440" s="185" t="s">
        <v>8035</v>
      </c>
      <c r="DA1440" s="185">
        <v>113976</v>
      </c>
      <c r="DB1440" s="185">
        <v>99900</v>
      </c>
      <c r="DC1440" s="185">
        <v>141000</v>
      </c>
      <c r="DD1440" s="185">
        <v>1344000</v>
      </c>
      <c r="DE1440" s="185">
        <v>53800</v>
      </c>
      <c r="DF1440" s="185">
        <v>26900</v>
      </c>
      <c r="DG1440" s="185">
        <v>40300</v>
      </c>
      <c r="DH1440" s="185">
        <v>0</v>
      </c>
      <c r="DI1440" s="185">
        <v>7</v>
      </c>
      <c r="DJ1440" s="185">
        <v>0</v>
      </c>
      <c r="DK1440" s="185">
        <v>23</v>
      </c>
      <c r="DL1440" s="185">
        <v>0</v>
      </c>
      <c r="DM1440" s="187">
        <v>44348</v>
      </c>
      <c r="DN1440" s="187">
        <v>44370</v>
      </c>
      <c r="DO1440" s="185">
        <v>0</v>
      </c>
      <c r="DP1440" s="185">
        <v>47000</v>
      </c>
      <c r="DQ1440" s="185">
        <v>0</v>
      </c>
      <c r="DR1440" s="185" t="s">
        <v>2051</v>
      </c>
      <c r="DS1440" s="185" t="s">
        <v>1903</v>
      </c>
      <c r="DT1440" s="185">
        <v>47000</v>
      </c>
      <c r="DV1440" s="185" t="s">
        <v>1928</v>
      </c>
      <c r="DW1440" s="185">
        <v>1175000</v>
      </c>
      <c r="DX1440" s="185" t="s">
        <v>1896</v>
      </c>
    </row>
    <row r="1441" spans="1:128" x14ac:dyDescent="0.25">
      <c r="A1441" s="185">
        <v>0</v>
      </c>
      <c r="B1441" s="185">
        <v>454263</v>
      </c>
      <c r="D1441" s="230">
        <v>5.2199999999999998E-3</v>
      </c>
      <c r="E1441" s="185">
        <v>0</v>
      </c>
      <c r="F1441" s="185">
        <v>1022413896</v>
      </c>
      <c r="I1441" s="185">
        <v>0</v>
      </c>
      <c r="J1441" s="185">
        <v>0</v>
      </c>
      <c r="L1441" s="185">
        <v>0</v>
      </c>
      <c r="M1441" s="185" t="s">
        <v>1889</v>
      </c>
      <c r="N1441" s="185" t="s">
        <v>2044</v>
      </c>
      <c r="R1441" s="185" t="s">
        <v>4209</v>
      </c>
      <c r="S1441" s="185" t="s">
        <v>306</v>
      </c>
      <c r="T1441" s="185" t="s">
        <v>306</v>
      </c>
      <c r="U1441" s="185" t="s">
        <v>7435</v>
      </c>
      <c r="V1441" s="185" t="s">
        <v>4210</v>
      </c>
      <c r="W1441" s="185" t="s">
        <v>8124</v>
      </c>
      <c r="X1441" s="185" t="s">
        <v>2138</v>
      </c>
      <c r="Z1441" s="185" t="s">
        <v>1909</v>
      </c>
      <c r="AA1441" s="185" t="s">
        <v>1883</v>
      </c>
      <c r="AB1441" s="185" t="s">
        <v>1883</v>
      </c>
      <c r="AC1441" s="185" t="s">
        <v>8125</v>
      </c>
      <c r="AD1441" s="185" t="s">
        <v>1989</v>
      </c>
      <c r="AE1441" s="185" t="s">
        <v>2074</v>
      </c>
      <c r="AF1441" s="185" t="s">
        <v>1889</v>
      </c>
      <c r="AG1441" s="185" t="s">
        <v>1989</v>
      </c>
      <c r="AH1441" s="185" t="s">
        <v>1912</v>
      </c>
      <c r="AI1441" s="185" t="s">
        <v>1890</v>
      </c>
      <c r="AK1441" s="185" t="s">
        <v>2807</v>
      </c>
      <c r="AL1441" s="185" t="s">
        <v>2305</v>
      </c>
      <c r="AM1441" s="185" t="s">
        <v>8126</v>
      </c>
      <c r="AN1441" s="185" t="s">
        <v>5371</v>
      </c>
      <c r="AO1441" s="185" t="s">
        <v>8127</v>
      </c>
      <c r="AP1441" s="185" t="s">
        <v>1896</v>
      </c>
      <c r="AQ1441" s="185" t="s">
        <v>4210</v>
      </c>
      <c r="AR1441" s="185" t="s">
        <v>4213</v>
      </c>
      <c r="AS1441" s="185">
        <v>908526</v>
      </c>
      <c r="AT1441" s="185" t="s">
        <v>4213</v>
      </c>
      <c r="AV1441" s="185" t="s">
        <v>1898</v>
      </c>
      <c r="AW1441" s="185">
        <v>908526</v>
      </c>
      <c r="AX1441" s="185">
        <v>0</v>
      </c>
      <c r="AY1441" s="185" t="s">
        <v>2050</v>
      </c>
      <c r="AZ1441" s="186">
        <v>0</v>
      </c>
      <c r="BA1441" s="231">
        <v>0</v>
      </c>
      <c r="BB1441" s="185">
        <v>0</v>
      </c>
      <c r="BD1441" s="187">
        <v>35138</v>
      </c>
      <c r="BE1441" s="187">
        <v>44348</v>
      </c>
      <c r="BF1441" s="187">
        <v>44348</v>
      </c>
      <c r="BM1441" s="185" t="s">
        <v>1900</v>
      </c>
      <c r="BN1441" s="185" t="s">
        <v>1275</v>
      </c>
      <c r="BV1441" s="185" t="s">
        <v>3365</v>
      </c>
      <c r="BW1441" s="185" t="s">
        <v>1926</v>
      </c>
      <c r="BX1441" s="185" t="s">
        <v>4214</v>
      </c>
      <c r="CA1441" s="185">
        <v>0</v>
      </c>
      <c r="CB1441" s="185">
        <v>0</v>
      </c>
      <c r="CC1441" s="185">
        <v>0</v>
      </c>
      <c r="CD1441" s="185">
        <v>0</v>
      </c>
      <c r="CE1441" s="185">
        <v>0</v>
      </c>
      <c r="CF1441" s="185">
        <v>0</v>
      </c>
      <c r="CG1441" s="185">
        <v>0</v>
      </c>
      <c r="CH1441" s="185">
        <v>0</v>
      </c>
      <c r="CI1441" s="185">
        <v>0</v>
      </c>
      <c r="CK1441" s="185">
        <v>0</v>
      </c>
      <c r="CL1441" s="185">
        <v>0</v>
      </c>
      <c r="CM1441" s="185">
        <v>0</v>
      </c>
      <c r="CN1441" s="185">
        <v>0</v>
      </c>
      <c r="CO1441" s="185">
        <v>0</v>
      </c>
      <c r="CP1441" s="185">
        <v>0</v>
      </c>
      <c r="CQ1441" s="185">
        <v>0</v>
      </c>
      <c r="CR1441" s="185">
        <v>0</v>
      </c>
      <c r="CS1441" s="185">
        <v>0</v>
      </c>
      <c r="CT1441" s="185">
        <v>0</v>
      </c>
      <c r="CU1441" s="185">
        <v>0</v>
      </c>
      <c r="CV1441" s="185">
        <v>454263</v>
      </c>
      <c r="CW1441" s="185">
        <v>454263</v>
      </c>
      <c r="CX1441" s="185">
        <v>0</v>
      </c>
      <c r="CY1441" s="185">
        <v>454263</v>
      </c>
      <c r="CZ1441" s="185" t="s">
        <v>8035</v>
      </c>
      <c r="DA1441" s="185">
        <v>0</v>
      </c>
      <c r="DB1441" s="185">
        <v>113600</v>
      </c>
      <c r="DC1441" s="185">
        <v>0</v>
      </c>
      <c r="DD1441" s="185">
        <v>0</v>
      </c>
      <c r="DE1441" s="185">
        <v>0</v>
      </c>
      <c r="DF1441" s="185">
        <v>0</v>
      </c>
      <c r="DG1441" s="185">
        <v>0</v>
      </c>
      <c r="DH1441" s="185">
        <v>0</v>
      </c>
      <c r="DI1441" s="185">
        <v>0</v>
      </c>
      <c r="DJ1441" s="185">
        <v>0</v>
      </c>
      <c r="DK1441" s="185">
        <v>0</v>
      </c>
      <c r="DL1441" s="185">
        <v>0</v>
      </c>
      <c r="DM1441" s="187">
        <v>44348</v>
      </c>
      <c r="DN1441" s="187">
        <v>44349</v>
      </c>
      <c r="DO1441" s="185">
        <v>0</v>
      </c>
      <c r="DP1441" s="185">
        <v>0</v>
      </c>
      <c r="DQ1441" s="185">
        <v>0</v>
      </c>
      <c r="DR1441" s="185" t="s">
        <v>1946</v>
      </c>
      <c r="DT1441" s="185">
        <v>0</v>
      </c>
      <c r="DV1441" s="185" t="s">
        <v>1928</v>
      </c>
      <c r="DW1441" s="185">
        <v>454263</v>
      </c>
    </row>
    <row r="1442" spans="1:128" x14ac:dyDescent="0.25">
      <c r="A1442" s="185">
        <v>14</v>
      </c>
      <c r="B1442" s="185">
        <v>671067</v>
      </c>
      <c r="D1442" s="230">
        <v>5.2199999999999998E-3</v>
      </c>
      <c r="E1442" s="185">
        <v>3503</v>
      </c>
      <c r="F1442" s="185">
        <v>1022969727</v>
      </c>
      <c r="I1442" s="185">
        <v>1590659</v>
      </c>
      <c r="J1442" s="185">
        <v>682420</v>
      </c>
      <c r="L1442" s="185">
        <v>1722983</v>
      </c>
      <c r="M1442" s="185" t="s">
        <v>1889</v>
      </c>
      <c r="N1442" s="185" t="s">
        <v>2044</v>
      </c>
      <c r="O1442" s="185" t="s">
        <v>1332</v>
      </c>
      <c r="R1442" s="185" t="s">
        <v>1264</v>
      </c>
      <c r="S1442" s="185" t="s">
        <v>306</v>
      </c>
      <c r="T1442" s="185" t="s">
        <v>306</v>
      </c>
      <c r="U1442" s="185" t="s">
        <v>7435</v>
      </c>
      <c r="V1442" s="185" t="s">
        <v>1949</v>
      </c>
      <c r="W1442" s="185" t="s">
        <v>1311</v>
      </c>
      <c r="X1442" s="185" t="s">
        <v>2138</v>
      </c>
      <c r="Y1442" s="185" t="s">
        <v>1987</v>
      </c>
      <c r="Z1442" s="185" t="s">
        <v>1909</v>
      </c>
      <c r="AA1442" s="185" t="s">
        <v>1883</v>
      </c>
      <c r="AB1442" s="185" t="s">
        <v>1883</v>
      </c>
      <c r="AC1442" s="185" t="s">
        <v>6614</v>
      </c>
      <c r="AD1442" s="185" t="s">
        <v>1989</v>
      </c>
      <c r="AE1442" s="185" t="s">
        <v>2074</v>
      </c>
      <c r="AF1442" s="185" t="s">
        <v>1889</v>
      </c>
      <c r="AG1442" s="185" t="s">
        <v>1989</v>
      </c>
      <c r="AH1442" s="185" t="s">
        <v>1912</v>
      </c>
      <c r="AI1442" s="185" t="s">
        <v>1890</v>
      </c>
      <c r="AK1442" s="185" t="s">
        <v>3952</v>
      </c>
      <c r="AL1442" s="185" t="s">
        <v>2544</v>
      </c>
      <c r="AM1442" s="185" t="s">
        <v>6615</v>
      </c>
      <c r="AN1442" s="185" t="s">
        <v>2058</v>
      </c>
      <c r="AO1442" s="185" t="s">
        <v>2827</v>
      </c>
      <c r="AP1442" s="185" t="s">
        <v>1896</v>
      </c>
      <c r="AQ1442" s="185" t="s">
        <v>1949</v>
      </c>
      <c r="AR1442" s="185" t="s">
        <v>1957</v>
      </c>
      <c r="AS1442" s="185">
        <v>1364839</v>
      </c>
      <c r="AT1442" s="185" t="s">
        <v>1957</v>
      </c>
      <c r="AV1442" s="185" t="s">
        <v>1920</v>
      </c>
      <c r="AW1442" s="185">
        <v>1364839</v>
      </c>
      <c r="AX1442" s="185">
        <v>0</v>
      </c>
      <c r="AY1442" s="185" t="s">
        <v>2050</v>
      </c>
      <c r="AZ1442" s="186">
        <v>0</v>
      </c>
      <c r="BA1442" s="231">
        <v>0</v>
      </c>
      <c r="BB1442" s="185">
        <v>0</v>
      </c>
      <c r="BD1442" s="187">
        <v>33447</v>
      </c>
      <c r="BE1442" s="187">
        <v>42583</v>
      </c>
      <c r="BF1442" s="187">
        <v>42583</v>
      </c>
      <c r="BH1442" s="187">
        <v>43678</v>
      </c>
      <c r="BI1442" s="187">
        <v>44043</v>
      </c>
      <c r="BM1442" s="185" t="s">
        <v>1900</v>
      </c>
      <c r="BN1442" s="185" t="s">
        <v>1275</v>
      </c>
      <c r="BV1442" s="185" t="s">
        <v>1901</v>
      </c>
      <c r="BW1442" s="185" t="s">
        <v>1896</v>
      </c>
      <c r="BX1442" s="185" t="s">
        <v>2025</v>
      </c>
      <c r="BY1442" s="187">
        <v>42583</v>
      </c>
      <c r="BZ1442" s="187">
        <v>44044</v>
      </c>
      <c r="CA1442" s="185">
        <v>0</v>
      </c>
      <c r="CB1442" s="185">
        <v>636925</v>
      </c>
      <c r="CC1442" s="185">
        <v>0</v>
      </c>
      <c r="CD1442" s="185">
        <v>47999</v>
      </c>
      <c r="CE1442" s="185">
        <v>0</v>
      </c>
      <c r="CF1442" s="185">
        <v>0</v>
      </c>
      <c r="CG1442" s="185">
        <v>0</v>
      </c>
      <c r="CH1442" s="185">
        <v>0</v>
      </c>
      <c r="CI1442" s="185">
        <v>990784</v>
      </c>
      <c r="CK1442" s="185">
        <v>0</v>
      </c>
      <c r="CL1442" s="185">
        <v>0</v>
      </c>
      <c r="CM1442" s="185">
        <v>0</v>
      </c>
      <c r="CN1442" s="185">
        <v>0</v>
      </c>
      <c r="CO1442" s="185">
        <v>0</v>
      </c>
      <c r="CP1442" s="185">
        <v>30846</v>
      </c>
      <c r="CQ1442" s="185">
        <v>0</v>
      </c>
      <c r="CR1442" s="185">
        <v>0</v>
      </c>
      <c r="CS1442" s="185">
        <v>0</v>
      </c>
      <c r="CT1442" s="185">
        <v>0</v>
      </c>
      <c r="CU1442" s="185">
        <v>0</v>
      </c>
      <c r="CV1442" s="185">
        <v>0</v>
      </c>
      <c r="CW1442" s="185">
        <v>1706554</v>
      </c>
      <c r="CX1442" s="185">
        <v>443439</v>
      </c>
      <c r="CY1442" s="185">
        <v>1263115</v>
      </c>
      <c r="CZ1442" s="185" t="s">
        <v>8035</v>
      </c>
      <c r="DA1442" s="185">
        <v>142213</v>
      </c>
      <c r="DB1442" s="185">
        <v>122200</v>
      </c>
      <c r="DC1442" s="185">
        <v>172600</v>
      </c>
      <c r="DD1442" s="185">
        <v>1659000</v>
      </c>
      <c r="DE1442" s="185">
        <v>66400</v>
      </c>
      <c r="DF1442" s="185">
        <v>33200</v>
      </c>
      <c r="DG1442" s="185">
        <v>49800</v>
      </c>
      <c r="DH1442" s="185">
        <v>0</v>
      </c>
      <c r="DI1442" s="185">
        <v>14</v>
      </c>
      <c r="DJ1442" s="185">
        <v>0</v>
      </c>
      <c r="DK1442" s="185">
        <v>16</v>
      </c>
      <c r="DL1442" s="185">
        <v>0</v>
      </c>
      <c r="DM1442" s="187">
        <v>44362</v>
      </c>
      <c r="DN1442" s="187">
        <v>44383</v>
      </c>
      <c r="DO1442" s="185">
        <v>0</v>
      </c>
      <c r="DP1442" s="185">
        <v>57500</v>
      </c>
      <c r="DQ1442" s="185">
        <v>0</v>
      </c>
      <c r="DR1442" s="185" t="s">
        <v>1946</v>
      </c>
      <c r="DS1442" s="185" t="s">
        <v>1887</v>
      </c>
      <c r="DT1442" s="185">
        <v>57500</v>
      </c>
      <c r="DV1442" s="185" t="s">
        <v>1928</v>
      </c>
      <c r="DW1442" s="185">
        <v>1438000</v>
      </c>
      <c r="DX1442" s="185" t="s">
        <v>1896</v>
      </c>
    </row>
    <row r="1443" spans="1:128" x14ac:dyDescent="0.25">
      <c r="A1443" s="185">
        <v>30</v>
      </c>
      <c r="B1443" s="185">
        <v>0</v>
      </c>
      <c r="D1443" s="230">
        <v>6.9599999999999995E-2</v>
      </c>
      <c r="E1443" s="185">
        <v>0</v>
      </c>
      <c r="F1443" s="185">
        <v>1022979636</v>
      </c>
      <c r="I1443" s="185">
        <v>0</v>
      </c>
      <c r="J1443" s="185">
        <v>35152</v>
      </c>
      <c r="L1443" s="185">
        <v>0</v>
      </c>
      <c r="M1443" s="185" t="s">
        <v>1947</v>
      </c>
      <c r="N1443" s="185" t="s">
        <v>1878</v>
      </c>
      <c r="R1443" s="185" t="s">
        <v>2082</v>
      </c>
      <c r="S1443" s="185" t="s">
        <v>148</v>
      </c>
      <c r="T1443" s="185" t="s">
        <v>474</v>
      </c>
      <c r="U1443" s="185" t="s">
        <v>682</v>
      </c>
      <c r="V1443" s="185" t="s">
        <v>1272</v>
      </c>
      <c r="W1443" s="185" t="s">
        <v>7697</v>
      </c>
      <c r="X1443" s="185" t="s">
        <v>1907</v>
      </c>
      <c r="Y1443" s="185" t="s">
        <v>1881</v>
      </c>
      <c r="Z1443" s="185" t="s">
        <v>1950</v>
      </c>
      <c r="AA1443" s="185" t="s">
        <v>1883</v>
      </c>
      <c r="AB1443" s="185" t="s">
        <v>1898</v>
      </c>
      <c r="AC1443" s="185" t="s">
        <v>7698</v>
      </c>
      <c r="AD1443" s="185" t="s">
        <v>4960</v>
      </c>
      <c r="AE1443" s="185" t="s">
        <v>1887</v>
      </c>
      <c r="AF1443" s="185" t="s">
        <v>1888</v>
      </c>
      <c r="AG1443" s="185" t="s">
        <v>1889</v>
      </c>
      <c r="AH1443" s="185" t="s">
        <v>1883</v>
      </c>
      <c r="AI1443" s="185" t="s">
        <v>1890</v>
      </c>
      <c r="AK1443" s="185" t="s">
        <v>7699</v>
      </c>
      <c r="AL1443" s="185" t="s">
        <v>3350</v>
      </c>
      <c r="AM1443" s="185" t="s">
        <v>7700</v>
      </c>
      <c r="AN1443" s="185" t="s">
        <v>4652</v>
      </c>
      <c r="AO1443" s="185" t="s">
        <v>4366</v>
      </c>
      <c r="AP1443" s="185" t="s">
        <v>1896</v>
      </c>
      <c r="AQ1443" s="185" t="s">
        <v>1272</v>
      </c>
      <c r="AR1443" s="185" t="s">
        <v>2093</v>
      </c>
      <c r="AS1443" s="185">
        <v>1150436</v>
      </c>
      <c r="AT1443" s="185" t="s">
        <v>2093</v>
      </c>
      <c r="AV1443" s="185" t="s">
        <v>1920</v>
      </c>
      <c r="AW1443" s="185">
        <v>1150436</v>
      </c>
      <c r="AX1443" s="185">
        <v>0</v>
      </c>
      <c r="AY1443" s="185" t="s">
        <v>1899</v>
      </c>
      <c r="AZ1443" s="186">
        <v>0</v>
      </c>
      <c r="BA1443" s="231">
        <v>12</v>
      </c>
      <c r="BB1443" s="185">
        <v>0</v>
      </c>
      <c r="BD1443" s="187">
        <v>33843</v>
      </c>
      <c r="BE1443" s="187">
        <v>44138</v>
      </c>
      <c r="BF1443" s="187">
        <v>44138</v>
      </c>
      <c r="BG1443" s="187">
        <v>44159</v>
      </c>
      <c r="BH1443" s="187">
        <v>44138</v>
      </c>
      <c r="BM1443" s="185" t="s">
        <v>1900</v>
      </c>
      <c r="BN1443" s="185" t="s">
        <v>1275</v>
      </c>
      <c r="BV1443" s="185" t="s">
        <v>3365</v>
      </c>
      <c r="BW1443" s="185" t="s">
        <v>1926</v>
      </c>
      <c r="BX1443" s="185" t="s">
        <v>2094</v>
      </c>
      <c r="BY1443" s="187">
        <v>44138</v>
      </c>
      <c r="BZ1443" s="187">
        <v>44138</v>
      </c>
      <c r="CA1443" s="185">
        <v>0</v>
      </c>
      <c r="CB1443" s="185">
        <v>0</v>
      </c>
      <c r="CC1443" s="185">
        <v>0</v>
      </c>
      <c r="CD1443" s="185">
        <v>0</v>
      </c>
      <c r="CE1443" s="185">
        <v>0</v>
      </c>
      <c r="CF1443" s="185">
        <v>0</v>
      </c>
      <c r="CG1443" s="185">
        <v>0</v>
      </c>
      <c r="CH1443" s="185">
        <v>0</v>
      </c>
      <c r="CI1443" s="185">
        <v>0</v>
      </c>
      <c r="CK1443" s="185">
        <v>0</v>
      </c>
      <c r="CL1443" s="185">
        <v>0</v>
      </c>
      <c r="CM1443" s="185">
        <v>0</v>
      </c>
      <c r="CN1443" s="185">
        <v>0</v>
      </c>
      <c r="CO1443" s="185">
        <v>0</v>
      </c>
      <c r="CP1443" s="185">
        <v>0</v>
      </c>
      <c r="CQ1443" s="185">
        <v>0</v>
      </c>
      <c r="CR1443" s="185">
        <v>0</v>
      </c>
      <c r="CS1443" s="185">
        <v>0</v>
      </c>
      <c r="CT1443" s="185">
        <v>0</v>
      </c>
      <c r="CU1443" s="185">
        <v>0</v>
      </c>
      <c r="CV1443" s="185">
        <v>0</v>
      </c>
      <c r="CW1443" s="185">
        <v>0</v>
      </c>
      <c r="CX1443" s="185">
        <v>0</v>
      </c>
      <c r="CY1443" s="185">
        <v>0</v>
      </c>
      <c r="CZ1443" s="185" t="s">
        <v>8035</v>
      </c>
      <c r="DA1443" s="185">
        <v>0</v>
      </c>
      <c r="DB1443" s="185">
        <v>0</v>
      </c>
      <c r="DC1443" s="185">
        <v>0</v>
      </c>
      <c r="DD1443" s="185">
        <v>0</v>
      </c>
      <c r="DE1443" s="185">
        <v>0</v>
      </c>
      <c r="DF1443" s="185">
        <v>0</v>
      </c>
      <c r="DG1443" s="185">
        <v>0</v>
      </c>
      <c r="DH1443" s="185">
        <v>0</v>
      </c>
      <c r="DI1443" s="185">
        <v>30</v>
      </c>
      <c r="DJ1443" s="185">
        <v>0</v>
      </c>
      <c r="DK1443" s="185">
        <v>0</v>
      </c>
      <c r="DL1443" s="185">
        <v>0</v>
      </c>
      <c r="DM1443" s="187">
        <v>44138</v>
      </c>
      <c r="DN1443" s="187">
        <v>44139</v>
      </c>
      <c r="DO1443" s="185">
        <v>0</v>
      </c>
      <c r="DP1443" s="185">
        <v>0</v>
      </c>
      <c r="DQ1443" s="185">
        <v>0</v>
      </c>
      <c r="DR1443" s="185" t="s">
        <v>1927</v>
      </c>
      <c r="DS1443" s="185" t="s">
        <v>1903</v>
      </c>
      <c r="DT1443" s="185">
        <v>0</v>
      </c>
      <c r="DV1443" s="185" t="s">
        <v>1961</v>
      </c>
      <c r="DW1443" s="185">
        <v>0</v>
      </c>
      <c r="DX1443" s="185" t="s">
        <v>1896</v>
      </c>
    </row>
    <row r="1444" spans="1:128" x14ac:dyDescent="0.25">
      <c r="A1444" s="185">
        <v>0</v>
      </c>
      <c r="B1444" s="185">
        <v>454263</v>
      </c>
      <c r="D1444" s="230">
        <v>5.2199999999999998E-3</v>
      </c>
      <c r="E1444" s="185">
        <v>0</v>
      </c>
      <c r="F1444" s="185">
        <v>1023973969</v>
      </c>
      <c r="I1444" s="185">
        <v>0</v>
      </c>
      <c r="J1444" s="185">
        <v>0</v>
      </c>
      <c r="L1444" s="185">
        <v>0</v>
      </c>
      <c r="M1444" s="185" t="s">
        <v>1889</v>
      </c>
      <c r="N1444" s="185" t="s">
        <v>2044</v>
      </c>
      <c r="R1444" s="185" t="s">
        <v>4209</v>
      </c>
      <c r="S1444" s="185" t="s">
        <v>306</v>
      </c>
      <c r="T1444" s="185" t="s">
        <v>306</v>
      </c>
      <c r="U1444" s="185" t="s">
        <v>7435</v>
      </c>
      <c r="V1444" s="185" t="s">
        <v>4210</v>
      </c>
      <c r="W1444" s="185" t="s">
        <v>8128</v>
      </c>
      <c r="X1444" s="185" t="s">
        <v>1880</v>
      </c>
      <c r="Z1444" s="185" t="s">
        <v>1909</v>
      </c>
      <c r="AA1444" s="185" t="s">
        <v>1883</v>
      </c>
      <c r="AB1444" s="185" t="s">
        <v>1883</v>
      </c>
      <c r="AC1444" s="185" t="s">
        <v>8129</v>
      </c>
      <c r="AD1444" s="185" t="s">
        <v>1989</v>
      </c>
      <c r="AE1444" s="185" t="s">
        <v>2074</v>
      </c>
      <c r="AF1444" s="185" t="s">
        <v>1889</v>
      </c>
      <c r="AG1444" s="185" t="s">
        <v>1989</v>
      </c>
      <c r="AH1444" s="185" t="s">
        <v>1912</v>
      </c>
      <c r="AI1444" s="185" t="s">
        <v>1890</v>
      </c>
      <c r="AK1444" s="185" t="s">
        <v>1914</v>
      </c>
      <c r="AL1444" s="185" t="s">
        <v>3367</v>
      </c>
      <c r="AM1444" s="185" t="s">
        <v>8130</v>
      </c>
      <c r="AN1444" s="185" t="s">
        <v>8131</v>
      </c>
      <c r="AO1444" s="185" t="s">
        <v>4526</v>
      </c>
      <c r="AP1444" s="185" t="s">
        <v>1896</v>
      </c>
      <c r="AQ1444" s="185" t="s">
        <v>4210</v>
      </c>
      <c r="AR1444" s="185" t="s">
        <v>4213</v>
      </c>
      <c r="AS1444" s="185">
        <v>908526</v>
      </c>
      <c r="AT1444" s="185" t="s">
        <v>4213</v>
      </c>
      <c r="AV1444" s="185" t="s">
        <v>1898</v>
      </c>
      <c r="AW1444" s="185">
        <v>908526</v>
      </c>
      <c r="AX1444" s="185">
        <v>0</v>
      </c>
      <c r="AY1444" s="185" t="s">
        <v>2050</v>
      </c>
      <c r="AZ1444" s="186">
        <v>0</v>
      </c>
      <c r="BA1444" s="231">
        <v>0</v>
      </c>
      <c r="BB1444" s="185">
        <v>0</v>
      </c>
      <c r="BD1444" s="187">
        <v>36176</v>
      </c>
      <c r="BE1444" s="187">
        <v>44348</v>
      </c>
      <c r="BF1444" s="187">
        <v>44348</v>
      </c>
      <c r="BM1444" s="185" t="s">
        <v>1900</v>
      </c>
      <c r="BN1444" s="185" t="s">
        <v>1275</v>
      </c>
      <c r="BV1444" s="185" t="s">
        <v>3365</v>
      </c>
      <c r="BW1444" s="185" t="s">
        <v>1926</v>
      </c>
      <c r="BX1444" s="185" t="s">
        <v>4214</v>
      </c>
      <c r="CA1444" s="185">
        <v>0</v>
      </c>
      <c r="CB1444" s="185">
        <v>0</v>
      </c>
      <c r="CC1444" s="185">
        <v>0</v>
      </c>
      <c r="CD1444" s="185">
        <v>0</v>
      </c>
      <c r="CE1444" s="185">
        <v>0</v>
      </c>
      <c r="CF1444" s="185">
        <v>0</v>
      </c>
      <c r="CG1444" s="185">
        <v>0</v>
      </c>
      <c r="CH1444" s="185">
        <v>0</v>
      </c>
      <c r="CI1444" s="185">
        <v>0</v>
      </c>
      <c r="CK1444" s="185">
        <v>0</v>
      </c>
      <c r="CL1444" s="185">
        <v>0</v>
      </c>
      <c r="CM1444" s="185">
        <v>0</v>
      </c>
      <c r="CN1444" s="185">
        <v>0</v>
      </c>
      <c r="CO1444" s="185">
        <v>0</v>
      </c>
      <c r="CP1444" s="185">
        <v>0</v>
      </c>
      <c r="CQ1444" s="185">
        <v>0</v>
      </c>
      <c r="CR1444" s="185">
        <v>0</v>
      </c>
      <c r="CS1444" s="185">
        <v>0</v>
      </c>
      <c r="CT1444" s="185">
        <v>0</v>
      </c>
      <c r="CU1444" s="185">
        <v>0</v>
      </c>
      <c r="CV1444" s="185">
        <v>454263</v>
      </c>
      <c r="CW1444" s="185">
        <v>454263</v>
      </c>
      <c r="CX1444" s="185">
        <v>0</v>
      </c>
      <c r="CY1444" s="185">
        <v>454263</v>
      </c>
      <c r="CZ1444" s="185" t="s">
        <v>8035</v>
      </c>
      <c r="DA1444" s="185">
        <v>0</v>
      </c>
      <c r="DB1444" s="185">
        <v>113600</v>
      </c>
      <c r="DC1444" s="185">
        <v>0</v>
      </c>
      <c r="DD1444" s="185">
        <v>0</v>
      </c>
      <c r="DE1444" s="185">
        <v>0</v>
      </c>
      <c r="DF1444" s="185">
        <v>0</v>
      </c>
      <c r="DG1444" s="185">
        <v>0</v>
      </c>
      <c r="DH1444" s="185">
        <v>0</v>
      </c>
      <c r="DI1444" s="185">
        <v>0</v>
      </c>
      <c r="DJ1444" s="185">
        <v>0</v>
      </c>
      <c r="DK1444" s="185">
        <v>0</v>
      </c>
      <c r="DL1444" s="185">
        <v>0</v>
      </c>
      <c r="DM1444" s="187">
        <v>44348</v>
      </c>
      <c r="DN1444" s="187">
        <v>44349</v>
      </c>
      <c r="DO1444" s="185">
        <v>0</v>
      </c>
      <c r="DP1444" s="185">
        <v>0</v>
      </c>
      <c r="DQ1444" s="185">
        <v>0</v>
      </c>
      <c r="DR1444" s="185" t="s">
        <v>1888</v>
      </c>
      <c r="DT1444" s="185">
        <v>0</v>
      </c>
      <c r="DV1444" s="185" t="s">
        <v>1928</v>
      </c>
      <c r="DW1444" s="185">
        <v>454263</v>
      </c>
    </row>
    <row r="1445" spans="1:128" x14ac:dyDescent="0.25">
      <c r="A1445" s="185">
        <v>0</v>
      </c>
      <c r="B1445" s="185">
        <v>454263</v>
      </c>
      <c r="D1445" s="230">
        <v>5.2199999999999998E-3</v>
      </c>
      <c r="E1445" s="185">
        <v>0</v>
      </c>
      <c r="F1445" s="185">
        <v>1024460273</v>
      </c>
      <c r="I1445" s="185">
        <v>0</v>
      </c>
      <c r="J1445" s="185">
        <v>0</v>
      </c>
      <c r="L1445" s="185">
        <v>0</v>
      </c>
      <c r="M1445" s="185" t="s">
        <v>1889</v>
      </c>
      <c r="N1445" s="185" t="s">
        <v>2044</v>
      </c>
      <c r="R1445" s="185" t="s">
        <v>4209</v>
      </c>
      <c r="S1445" s="185" t="s">
        <v>306</v>
      </c>
      <c r="T1445" s="185" t="s">
        <v>306</v>
      </c>
      <c r="U1445" s="185" t="s">
        <v>2228</v>
      </c>
      <c r="V1445" s="185" t="s">
        <v>4210</v>
      </c>
      <c r="W1445" s="185" t="s">
        <v>8132</v>
      </c>
      <c r="X1445" s="185" t="s">
        <v>6608</v>
      </c>
      <c r="Z1445" s="185" t="s">
        <v>1909</v>
      </c>
      <c r="AA1445" s="185" t="s">
        <v>1883</v>
      </c>
      <c r="AB1445" s="185" t="s">
        <v>1883</v>
      </c>
      <c r="AC1445" s="185" t="s">
        <v>8133</v>
      </c>
      <c r="AD1445" s="185" t="s">
        <v>1989</v>
      </c>
      <c r="AE1445" s="185" t="s">
        <v>1887</v>
      </c>
      <c r="AF1445" s="185" t="s">
        <v>1984</v>
      </c>
      <c r="AG1445" s="185" t="s">
        <v>1887</v>
      </c>
      <c r="AH1445" s="185" t="s">
        <v>1883</v>
      </c>
      <c r="AI1445" s="185" t="s">
        <v>1890</v>
      </c>
      <c r="AK1445" s="185" t="s">
        <v>4826</v>
      </c>
      <c r="AL1445" s="185" t="s">
        <v>2780</v>
      </c>
      <c r="AM1445" s="185" t="s">
        <v>8134</v>
      </c>
      <c r="AN1445" s="185" t="s">
        <v>6772</v>
      </c>
      <c r="AO1445" s="185" t="s">
        <v>6597</v>
      </c>
      <c r="AP1445" s="185" t="s">
        <v>2673</v>
      </c>
      <c r="AQ1445" s="185" t="s">
        <v>4210</v>
      </c>
      <c r="AR1445" s="185" t="s">
        <v>4213</v>
      </c>
      <c r="AS1445" s="185">
        <v>908526</v>
      </c>
      <c r="AT1445" s="185" t="s">
        <v>4213</v>
      </c>
      <c r="AV1445" s="185" t="s">
        <v>1898</v>
      </c>
      <c r="AW1445" s="185">
        <v>908526</v>
      </c>
      <c r="AX1445" s="185">
        <v>0</v>
      </c>
      <c r="AY1445" s="185" t="s">
        <v>2050</v>
      </c>
      <c r="AZ1445" s="186">
        <v>0</v>
      </c>
      <c r="BA1445" s="231">
        <v>0</v>
      </c>
      <c r="BB1445" s="185">
        <v>0</v>
      </c>
      <c r="BD1445" s="187">
        <v>37972</v>
      </c>
      <c r="BE1445" s="187">
        <v>44348</v>
      </c>
      <c r="BF1445" s="187">
        <v>44349</v>
      </c>
      <c r="BM1445" s="185" t="s">
        <v>1900</v>
      </c>
      <c r="BN1445" s="185" t="s">
        <v>1275</v>
      </c>
      <c r="BV1445" s="185" t="s">
        <v>1901</v>
      </c>
      <c r="BW1445" s="185" t="s">
        <v>1926</v>
      </c>
      <c r="BX1445" s="185" t="s">
        <v>4214</v>
      </c>
      <c r="CA1445" s="185">
        <v>0</v>
      </c>
      <c r="CB1445" s="185">
        <v>0</v>
      </c>
      <c r="CC1445" s="185">
        <v>0</v>
      </c>
      <c r="CD1445" s="185">
        <v>0</v>
      </c>
      <c r="CE1445" s="185">
        <v>0</v>
      </c>
      <c r="CF1445" s="185">
        <v>0</v>
      </c>
      <c r="CG1445" s="185">
        <v>0</v>
      </c>
      <c r="CH1445" s="185">
        <v>0</v>
      </c>
      <c r="CI1445" s="185">
        <v>0</v>
      </c>
      <c r="CK1445" s="185">
        <v>0</v>
      </c>
      <c r="CL1445" s="185">
        <v>0</v>
      </c>
      <c r="CM1445" s="185">
        <v>0</v>
      </c>
      <c r="CN1445" s="185">
        <v>0</v>
      </c>
      <c r="CO1445" s="185">
        <v>0</v>
      </c>
      <c r="CP1445" s="185">
        <v>0</v>
      </c>
      <c r="CQ1445" s="185">
        <v>0</v>
      </c>
      <c r="CR1445" s="185">
        <v>0</v>
      </c>
      <c r="CS1445" s="185">
        <v>0</v>
      </c>
      <c r="CT1445" s="185">
        <v>0</v>
      </c>
      <c r="CU1445" s="185">
        <v>0</v>
      </c>
      <c r="CV1445" s="185">
        <v>454263</v>
      </c>
      <c r="CW1445" s="185">
        <v>454263</v>
      </c>
      <c r="CX1445" s="185">
        <v>0</v>
      </c>
      <c r="CY1445" s="185">
        <v>454263</v>
      </c>
      <c r="CZ1445" s="185" t="s">
        <v>8035</v>
      </c>
      <c r="DA1445" s="185">
        <v>0</v>
      </c>
      <c r="DB1445" s="185">
        <v>113600</v>
      </c>
      <c r="DC1445" s="185">
        <v>0</v>
      </c>
      <c r="DD1445" s="185">
        <v>0</v>
      </c>
      <c r="DE1445" s="185">
        <v>0</v>
      </c>
      <c r="DF1445" s="185">
        <v>0</v>
      </c>
      <c r="DG1445" s="185">
        <v>0</v>
      </c>
      <c r="DH1445" s="185">
        <v>0</v>
      </c>
      <c r="DI1445" s="185">
        <v>0</v>
      </c>
      <c r="DJ1445" s="185">
        <v>0</v>
      </c>
      <c r="DK1445" s="185">
        <v>0</v>
      </c>
      <c r="DL1445" s="185">
        <v>0</v>
      </c>
      <c r="DM1445" s="187">
        <v>44348</v>
      </c>
      <c r="DO1445" s="185">
        <v>0</v>
      </c>
      <c r="DP1445" s="185">
        <v>0</v>
      </c>
      <c r="DQ1445" s="185">
        <v>0</v>
      </c>
      <c r="DR1445" s="185" t="s">
        <v>2421</v>
      </c>
      <c r="DT1445" s="185">
        <v>0</v>
      </c>
      <c r="DV1445" s="185" t="s">
        <v>1928</v>
      </c>
      <c r="DW1445" s="185">
        <v>454263</v>
      </c>
    </row>
    <row r="1446" spans="1:128" x14ac:dyDescent="0.25">
      <c r="A1446" s="185">
        <v>30</v>
      </c>
      <c r="B1446" s="185">
        <v>0</v>
      </c>
      <c r="D1446" s="230">
        <v>5.2199999999999998E-3</v>
      </c>
      <c r="E1446" s="185">
        <v>0</v>
      </c>
      <c r="F1446" s="185">
        <v>1026555542</v>
      </c>
      <c r="I1446" s="185">
        <v>466882</v>
      </c>
      <c r="J1446" s="185">
        <v>952666</v>
      </c>
      <c r="L1446" s="185">
        <v>3034410</v>
      </c>
      <c r="M1446" s="185" t="s">
        <v>1889</v>
      </c>
      <c r="N1446" s="185" t="s">
        <v>861</v>
      </c>
      <c r="R1446" s="185" t="s">
        <v>2082</v>
      </c>
      <c r="S1446" s="185" t="s">
        <v>306</v>
      </c>
      <c r="T1446" s="185" t="s">
        <v>306</v>
      </c>
      <c r="U1446" s="185" t="s">
        <v>4890</v>
      </c>
      <c r="V1446" s="185" t="s">
        <v>2012</v>
      </c>
      <c r="W1446" s="185" t="s">
        <v>1689</v>
      </c>
      <c r="X1446" s="185" t="s">
        <v>1880</v>
      </c>
      <c r="Y1446" s="185" t="s">
        <v>1987</v>
      </c>
      <c r="Z1446" s="185" t="s">
        <v>1909</v>
      </c>
      <c r="AA1446" s="185" t="s">
        <v>1883</v>
      </c>
      <c r="AB1446" s="185" t="s">
        <v>1883</v>
      </c>
      <c r="AC1446" s="185" t="s">
        <v>6616</v>
      </c>
      <c r="AD1446" s="185" t="s">
        <v>1989</v>
      </c>
      <c r="AE1446" s="185" t="s">
        <v>2074</v>
      </c>
      <c r="AF1446" s="185" t="s">
        <v>1889</v>
      </c>
      <c r="AG1446" s="185" t="s">
        <v>1888</v>
      </c>
      <c r="AH1446" s="185" t="s">
        <v>1912</v>
      </c>
      <c r="AI1446" s="185" t="s">
        <v>1890</v>
      </c>
      <c r="AK1446" s="185" t="s">
        <v>2355</v>
      </c>
      <c r="AL1446" s="185" t="s">
        <v>2004</v>
      </c>
      <c r="AM1446" s="185" t="s">
        <v>5545</v>
      </c>
      <c r="AN1446" s="185" t="s">
        <v>5546</v>
      </c>
      <c r="AO1446" s="185" t="s">
        <v>4514</v>
      </c>
      <c r="AP1446" s="185" t="s">
        <v>1896</v>
      </c>
      <c r="AQ1446" s="185" t="s">
        <v>2012</v>
      </c>
      <c r="AR1446" s="185" t="s">
        <v>2021</v>
      </c>
      <c r="AS1446" s="185">
        <v>2721902</v>
      </c>
      <c r="AT1446" s="185" t="s">
        <v>2021</v>
      </c>
      <c r="AV1446" s="185" t="s">
        <v>1920</v>
      </c>
      <c r="AW1446" s="185">
        <v>2721902</v>
      </c>
      <c r="AX1446" s="185">
        <v>0</v>
      </c>
      <c r="AY1446" s="185" t="s">
        <v>2286</v>
      </c>
      <c r="AZ1446" s="186">
        <v>0</v>
      </c>
      <c r="BA1446" s="231">
        <v>0</v>
      </c>
      <c r="BB1446" s="185">
        <v>0</v>
      </c>
      <c r="BD1446" s="187">
        <v>32106</v>
      </c>
      <c r="BE1446" s="187">
        <v>43320</v>
      </c>
      <c r="BF1446" s="187">
        <v>43320</v>
      </c>
      <c r="BH1446" s="187">
        <v>43320</v>
      </c>
      <c r="BI1446" s="187">
        <v>43684</v>
      </c>
      <c r="BO1446" s="185" t="s">
        <v>597</v>
      </c>
      <c r="BR1446" s="185" t="s">
        <v>2080</v>
      </c>
      <c r="BV1446" s="185" t="s">
        <v>3365</v>
      </c>
      <c r="BW1446" s="185" t="s">
        <v>1926</v>
      </c>
      <c r="BX1446" s="185" t="s">
        <v>2094</v>
      </c>
      <c r="BY1446" s="187">
        <v>43320</v>
      </c>
      <c r="BZ1446" s="187">
        <v>44051</v>
      </c>
      <c r="CA1446" s="185">
        <v>0</v>
      </c>
      <c r="CB1446" s="185">
        <v>0</v>
      </c>
      <c r="CC1446" s="185">
        <v>0</v>
      </c>
      <c r="CD1446" s="185">
        <v>0</v>
      </c>
      <c r="CE1446" s="185">
        <v>0</v>
      </c>
      <c r="CF1446" s="185">
        <v>0</v>
      </c>
      <c r="CG1446" s="185">
        <v>0</v>
      </c>
      <c r="CH1446" s="185">
        <v>0</v>
      </c>
      <c r="CI1446" s="185">
        <v>0</v>
      </c>
      <c r="CK1446" s="185">
        <v>0</v>
      </c>
      <c r="CL1446" s="185">
        <v>0</v>
      </c>
      <c r="CM1446" s="185">
        <v>0</v>
      </c>
      <c r="CN1446" s="185">
        <v>0</v>
      </c>
      <c r="CO1446" s="185">
        <v>0</v>
      </c>
      <c r="CP1446" s="185">
        <v>0</v>
      </c>
      <c r="CQ1446" s="185">
        <v>0</v>
      </c>
      <c r="CR1446" s="185">
        <v>0</v>
      </c>
      <c r="CS1446" s="185">
        <v>0</v>
      </c>
      <c r="CT1446" s="185">
        <v>0</v>
      </c>
      <c r="CU1446" s="185">
        <v>0</v>
      </c>
      <c r="CV1446" s="185">
        <v>0</v>
      </c>
      <c r="CW1446" s="185">
        <v>0</v>
      </c>
      <c r="CX1446" s="185">
        <v>0</v>
      </c>
      <c r="CY1446" s="185">
        <v>0</v>
      </c>
      <c r="CZ1446" s="185" t="s">
        <v>8035</v>
      </c>
      <c r="DA1446" s="185">
        <v>0</v>
      </c>
      <c r="DB1446" s="185">
        <v>0</v>
      </c>
      <c r="DC1446" s="185">
        <v>0</v>
      </c>
      <c r="DD1446" s="185">
        <v>0</v>
      </c>
      <c r="DE1446" s="185">
        <v>0</v>
      </c>
      <c r="DF1446" s="185">
        <v>0</v>
      </c>
      <c r="DG1446" s="185">
        <v>0</v>
      </c>
      <c r="DH1446" s="185">
        <v>0</v>
      </c>
      <c r="DI1446" s="185">
        <v>30</v>
      </c>
      <c r="DJ1446" s="185">
        <v>0</v>
      </c>
      <c r="DK1446" s="185">
        <v>0</v>
      </c>
      <c r="DL1446" s="185">
        <v>0</v>
      </c>
      <c r="DM1446" s="187">
        <v>44197</v>
      </c>
      <c r="DN1446" s="187">
        <v>44198</v>
      </c>
      <c r="DO1446" s="185">
        <v>0</v>
      </c>
      <c r="DP1446" s="185">
        <v>0</v>
      </c>
      <c r="DQ1446" s="185">
        <v>0</v>
      </c>
      <c r="DR1446" s="185" t="s">
        <v>1888</v>
      </c>
      <c r="DS1446" s="185" t="s">
        <v>1887</v>
      </c>
      <c r="DT1446" s="185">
        <v>0</v>
      </c>
      <c r="DV1446" s="185" t="s">
        <v>1928</v>
      </c>
      <c r="DW1446" s="185">
        <v>0</v>
      </c>
      <c r="DX1446" s="185" t="s">
        <v>1896</v>
      </c>
    </row>
    <row r="1447" spans="1:128" x14ac:dyDescent="0.25">
      <c r="A1447" s="185">
        <v>30</v>
      </c>
      <c r="B1447" s="185">
        <v>11833000</v>
      </c>
      <c r="D1447" s="230">
        <v>5.2199999999999998E-3</v>
      </c>
      <c r="E1447" s="185">
        <v>61768</v>
      </c>
      <c r="F1447" s="185">
        <v>1030555946</v>
      </c>
      <c r="I1447" s="185">
        <v>9002564</v>
      </c>
      <c r="J1447" s="185">
        <v>3067847</v>
      </c>
      <c r="L1447" s="185">
        <v>9056748</v>
      </c>
      <c r="M1447" s="185" t="s">
        <v>1889</v>
      </c>
      <c r="N1447" s="185" t="s">
        <v>294</v>
      </c>
      <c r="Q1447" s="185" t="s">
        <v>7571</v>
      </c>
      <c r="R1447" s="185" t="s">
        <v>2674</v>
      </c>
      <c r="S1447" s="185" t="s">
        <v>306</v>
      </c>
      <c r="T1447" s="185" t="s">
        <v>306</v>
      </c>
      <c r="U1447" s="185" t="s">
        <v>7489</v>
      </c>
      <c r="V1447" s="185" t="s">
        <v>3844</v>
      </c>
      <c r="W1447" s="185" t="s">
        <v>1401</v>
      </c>
      <c r="X1447" s="185" t="s">
        <v>1880</v>
      </c>
      <c r="Y1447" s="185" t="s">
        <v>1881</v>
      </c>
      <c r="Z1447" s="185" t="s">
        <v>1909</v>
      </c>
      <c r="AA1447" s="185" t="s">
        <v>1883</v>
      </c>
      <c r="AB1447" s="185" t="s">
        <v>1883</v>
      </c>
      <c r="AC1447" s="185" t="s">
        <v>6617</v>
      </c>
      <c r="AD1447" s="185" t="s">
        <v>1989</v>
      </c>
      <c r="AE1447" s="185" t="s">
        <v>1888</v>
      </c>
      <c r="AF1447" s="185" t="s">
        <v>1889</v>
      </c>
      <c r="AG1447" s="185" t="s">
        <v>1889</v>
      </c>
      <c r="AH1447" s="185" t="s">
        <v>1883</v>
      </c>
      <c r="AI1447" s="185" t="s">
        <v>1890</v>
      </c>
      <c r="AK1447" s="185" t="s">
        <v>1966</v>
      </c>
      <c r="AL1447" s="185" t="s">
        <v>1939</v>
      </c>
      <c r="AM1447" s="185" t="s">
        <v>5605</v>
      </c>
      <c r="AN1447" s="185" t="s">
        <v>1894</v>
      </c>
      <c r="AO1447" s="185" t="s">
        <v>2092</v>
      </c>
      <c r="AP1447" s="185" t="s">
        <v>1896</v>
      </c>
      <c r="AQ1447" s="185" t="s">
        <v>853</v>
      </c>
      <c r="AR1447" s="185" t="s">
        <v>4650</v>
      </c>
      <c r="AS1447" s="185">
        <v>8135506</v>
      </c>
      <c r="AT1447" s="185" t="s">
        <v>855</v>
      </c>
      <c r="AU1447" s="185" t="s">
        <v>1332</v>
      </c>
      <c r="AV1447" s="185" t="s">
        <v>1920</v>
      </c>
      <c r="AW1447" s="185">
        <v>8765278</v>
      </c>
      <c r="AX1447" s="185">
        <v>0</v>
      </c>
      <c r="AY1447" s="185" t="s">
        <v>2137</v>
      </c>
      <c r="AZ1447" s="186">
        <v>50</v>
      </c>
      <c r="BA1447" s="231">
        <v>0</v>
      </c>
      <c r="BB1447" s="185">
        <v>0</v>
      </c>
      <c r="BD1447" s="187">
        <v>32625</v>
      </c>
      <c r="BE1447" s="187">
        <v>42888</v>
      </c>
      <c r="BF1447" s="187">
        <v>43999</v>
      </c>
      <c r="BH1447" s="187">
        <v>43253</v>
      </c>
      <c r="BI1447" s="187">
        <v>43617</v>
      </c>
      <c r="BO1447" s="185" t="s">
        <v>294</v>
      </c>
      <c r="BR1447" s="185" t="s">
        <v>2111</v>
      </c>
      <c r="BV1447" s="185" t="s">
        <v>1901</v>
      </c>
      <c r="BW1447" s="185" t="s">
        <v>1926</v>
      </c>
      <c r="BX1447" s="185" t="s">
        <v>3246</v>
      </c>
      <c r="BY1447" s="187">
        <v>42888</v>
      </c>
      <c r="BZ1447" s="187">
        <v>44349</v>
      </c>
      <c r="CA1447" s="185">
        <v>0</v>
      </c>
      <c r="CB1447" s="185">
        <v>8765278</v>
      </c>
      <c r="CC1447" s="185">
        <v>0</v>
      </c>
      <c r="CD1447" s="185">
        <v>0</v>
      </c>
      <c r="CE1447" s="185">
        <v>4067800</v>
      </c>
      <c r="CF1447" s="185">
        <v>0</v>
      </c>
      <c r="CG1447" s="185">
        <v>0</v>
      </c>
      <c r="CH1447" s="185">
        <v>3067847</v>
      </c>
      <c r="CI1447" s="185">
        <v>0</v>
      </c>
      <c r="CK1447" s="185">
        <v>0</v>
      </c>
      <c r="CL1447" s="185">
        <v>0</v>
      </c>
      <c r="CM1447" s="185">
        <v>0</v>
      </c>
      <c r="CN1447" s="185">
        <v>0</v>
      </c>
      <c r="CO1447" s="185">
        <v>0</v>
      </c>
      <c r="CP1447" s="185">
        <v>0</v>
      </c>
      <c r="CQ1447" s="185">
        <v>0</v>
      </c>
      <c r="CR1447" s="185">
        <v>0</v>
      </c>
      <c r="CS1447" s="185">
        <v>0</v>
      </c>
      <c r="CT1447" s="185">
        <v>0</v>
      </c>
      <c r="CU1447" s="185">
        <v>0</v>
      </c>
      <c r="CV1447" s="185">
        <v>0</v>
      </c>
      <c r="CW1447" s="185">
        <v>15900925</v>
      </c>
      <c r="CX1447" s="185">
        <v>3292166</v>
      </c>
      <c r="CY1447" s="185">
        <v>12608759</v>
      </c>
      <c r="CZ1447" s="185" t="s">
        <v>8035</v>
      </c>
      <c r="DA1447" s="185">
        <v>986094</v>
      </c>
      <c r="DB1447" s="185">
        <v>1005800</v>
      </c>
      <c r="DC1447" s="185">
        <v>1420000</v>
      </c>
      <c r="DD1447" s="185">
        <v>11833000</v>
      </c>
      <c r="DE1447" s="185">
        <v>473300</v>
      </c>
      <c r="DF1447" s="185">
        <v>236700</v>
      </c>
      <c r="DG1447" s="185">
        <v>355000</v>
      </c>
      <c r="DH1447" s="185">
        <v>0</v>
      </c>
      <c r="DI1447" s="185">
        <v>30</v>
      </c>
      <c r="DJ1447" s="185">
        <v>0</v>
      </c>
      <c r="DK1447" s="185">
        <v>0</v>
      </c>
      <c r="DL1447" s="185">
        <v>1248610</v>
      </c>
      <c r="DM1447" s="187">
        <v>43831</v>
      </c>
      <c r="DN1447" s="187">
        <v>43832</v>
      </c>
      <c r="DO1447" s="185">
        <v>0</v>
      </c>
      <c r="DP1447" s="185">
        <v>473300</v>
      </c>
      <c r="DQ1447" s="185">
        <v>118300</v>
      </c>
      <c r="DR1447" s="185" t="s">
        <v>1888</v>
      </c>
      <c r="DS1447" s="185" t="s">
        <v>1903</v>
      </c>
      <c r="DT1447" s="185">
        <v>473300</v>
      </c>
      <c r="DV1447" s="185" t="s">
        <v>1928</v>
      </c>
      <c r="DW1447" s="185">
        <v>11833000</v>
      </c>
      <c r="DX1447" s="185" t="s">
        <v>1896</v>
      </c>
    </row>
    <row r="1448" spans="1:128" x14ac:dyDescent="0.25">
      <c r="A1448" s="185">
        <v>30</v>
      </c>
      <c r="B1448" s="185">
        <v>2722000</v>
      </c>
      <c r="D1448" s="230">
        <v>5.2199999999999998E-3</v>
      </c>
      <c r="E1448" s="185">
        <v>14209</v>
      </c>
      <c r="F1448" s="185">
        <v>1030606802</v>
      </c>
      <c r="I1448" s="185">
        <v>2801291</v>
      </c>
      <c r="J1448" s="185">
        <v>952666</v>
      </c>
      <c r="L1448" s="185">
        <v>3286991</v>
      </c>
      <c r="M1448" s="185" t="s">
        <v>2324</v>
      </c>
      <c r="N1448" s="185" t="s">
        <v>294</v>
      </c>
      <c r="R1448" s="185" t="s">
        <v>1264</v>
      </c>
      <c r="S1448" s="185" t="s">
        <v>783</v>
      </c>
      <c r="T1448" s="185" t="s">
        <v>2508</v>
      </c>
      <c r="U1448" s="185" t="s">
        <v>682</v>
      </c>
      <c r="V1448" s="185" t="s">
        <v>2012</v>
      </c>
      <c r="W1448" s="185" t="s">
        <v>7701</v>
      </c>
      <c r="X1448" s="185" t="s">
        <v>1907</v>
      </c>
      <c r="Y1448" s="185" t="s">
        <v>1987</v>
      </c>
      <c r="Z1448" s="185" t="s">
        <v>2504</v>
      </c>
      <c r="AA1448" s="185" t="s">
        <v>1883</v>
      </c>
      <c r="AB1448" s="185" t="s">
        <v>2001</v>
      </c>
      <c r="AC1448" s="185" t="s">
        <v>6619</v>
      </c>
      <c r="AD1448" s="185" t="s">
        <v>2510</v>
      </c>
      <c r="AE1448" s="185" t="s">
        <v>1887</v>
      </c>
      <c r="AF1448" s="185" t="s">
        <v>1888</v>
      </c>
      <c r="AG1448" s="185" t="s">
        <v>1889</v>
      </c>
      <c r="AH1448" s="185" t="s">
        <v>1883</v>
      </c>
      <c r="AI1448" s="185" t="s">
        <v>1890</v>
      </c>
      <c r="AK1448" s="185" t="s">
        <v>2329</v>
      </c>
      <c r="AL1448" s="185" t="s">
        <v>4200</v>
      </c>
      <c r="AM1448" s="185" t="s">
        <v>6620</v>
      </c>
      <c r="AN1448" s="185" t="s">
        <v>5371</v>
      </c>
      <c r="AO1448" s="185" t="s">
        <v>6621</v>
      </c>
      <c r="AP1448" s="185" t="s">
        <v>1896</v>
      </c>
      <c r="AQ1448" s="185" t="s">
        <v>2012</v>
      </c>
      <c r="AR1448" s="185" t="s">
        <v>2021</v>
      </c>
      <c r="AS1448" s="185">
        <v>2721902</v>
      </c>
      <c r="AT1448" s="185" t="s">
        <v>2021</v>
      </c>
      <c r="AV1448" s="185" t="s">
        <v>1920</v>
      </c>
      <c r="AW1448" s="185">
        <v>2721902</v>
      </c>
      <c r="AX1448" s="185">
        <v>0</v>
      </c>
      <c r="AY1448" s="185" t="s">
        <v>2137</v>
      </c>
      <c r="AZ1448" s="186">
        <v>0</v>
      </c>
      <c r="BA1448" s="231">
        <v>14</v>
      </c>
      <c r="BB1448" s="185">
        <v>0</v>
      </c>
      <c r="BD1448" s="187">
        <v>33681</v>
      </c>
      <c r="BE1448" s="187">
        <v>43207</v>
      </c>
      <c r="BF1448" s="187">
        <v>43207</v>
      </c>
      <c r="BH1448" s="187">
        <v>43572</v>
      </c>
      <c r="BI1448" s="187">
        <v>43937</v>
      </c>
      <c r="BO1448" s="185" t="s">
        <v>294</v>
      </c>
      <c r="BR1448" s="185" t="s">
        <v>2111</v>
      </c>
      <c r="BV1448" s="185" t="s">
        <v>3365</v>
      </c>
      <c r="BW1448" s="185" t="s">
        <v>1926</v>
      </c>
      <c r="BX1448" s="185" t="s">
        <v>2025</v>
      </c>
      <c r="BY1448" s="187">
        <v>43207</v>
      </c>
      <c r="BZ1448" s="187">
        <v>44303</v>
      </c>
      <c r="CA1448" s="185">
        <v>0</v>
      </c>
      <c r="CB1448" s="185">
        <v>2721902</v>
      </c>
      <c r="CC1448" s="185">
        <v>0</v>
      </c>
      <c r="CD1448" s="185">
        <v>0</v>
      </c>
      <c r="CE1448" s="185">
        <v>0</v>
      </c>
      <c r="CF1448" s="185">
        <v>0</v>
      </c>
      <c r="CG1448" s="185">
        <v>0</v>
      </c>
      <c r="CH1448" s="185">
        <v>0</v>
      </c>
      <c r="CI1448" s="185">
        <v>0</v>
      </c>
      <c r="CK1448" s="185">
        <v>0</v>
      </c>
      <c r="CL1448" s="185">
        <v>0</v>
      </c>
      <c r="CM1448" s="185">
        <v>0</v>
      </c>
      <c r="CN1448" s="185">
        <v>0</v>
      </c>
      <c r="CO1448" s="185">
        <v>0</v>
      </c>
      <c r="CP1448" s="185">
        <v>0</v>
      </c>
      <c r="CQ1448" s="185">
        <v>381066</v>
      </c>
      <c r="CR1448" s="185">
        <v>0</v>
      </c>
      <c r="CS1448" s="185">
        <v>0</v>
      </c>
      <c r="CT1448" s="185">
        <v>0</v>
      </c>
      <c r="CU1448" s="185">
        <v>0</v>
      </c>
      <c r="CV1448" s="185">
        <v>0</v>
      </c>
      <c r="CW1448" s="185">
        <v>3102968</v>
      </c>
      <c r="CX1448" s="185">
        <v>245019</v>
      </c>
      <c r="CY1448" s="185">
        <v>2857949</v>
      </c>
      <c r="CZ1448" s="185" t="s">
        <v>8035</v>
      </c>
      <c r="DA1448" s="185">
        <v>258581</v>
      </c>
      <c r="DB1448" s="185">
        <v>231400</v>
      </c>
      <c r="DC1448" s="185">
        <v>326600</v>
      </c>
      <c r="DD1448" s="185">
        <v>3103000</v>
      </c>
      <c r="DE1448" s="185">
        <v>124100</v>
      </c>
      <c r="DF1448" s="185">
        <v>62100</v>
      </c>
      <c r="DG1448" s="185">
        <v>93100</v>
      </c>
      <c r="DH1448" s="185">
        <v>0</v>
      </c>
      <c r="DI1448" s="185">
        <v>30</v>
      </c>
      <c r="DJ1448" s="185">
        <v>0</v>
      </c>
      <c r="DK1448" s="185">
        <v>0</v>
      </c>
      <c r="DL1448" s="185">
        <v>0</v>
      </c>
      <c r="DM1448" s="187">
        <v>44197</v>
      </c>
      <c r="DN1448" s="187">
        <v>44216</v>
      </c>
      <c r="DO1448" s="185">
        <v>0</v>
      </c>
      <c r="DP1448" s="185">
        <v>108900</v>
      </c>
      <c r="DQ1448" s="185">
        <v>0</v>
      </c>
      <c r="DR1448" s="185" t="s">
        <v>1927</v>
      </c>
      <c r="DS1448" s="185" t="s">
        <v>1887</v>
      </c>
      <c r="DT1448" s="185">
        <v>108900</v>
      </c>
      <c r="DV1448" s="185" t="s">
        <v>1952</v>
      </c>
      <c r="DW1448" s="185">
        <v>2722000</v>
      </c>
      <c r="DX1448" s="185" t="s">
        <v>1896</v>
      </c>
    </row>
    <row r="1449" spans="1:128" x14ac:dyDescent="0.25">
      <c r="A1449" s="185">
        <v>0</v>
      </c>
      <c r="B1449" s="185">
        <v>454263</v>
      </c>
      <c r="D1449" s="230">
        <v>5.2199999999999998E-3</v>
      </c>
      <c r="E1449" s="185">
        <v>0</v>
      </c>
      <c r="F1449" s="185">
        <v>1031121097</v>
      </c>
      <c r="I1449" s="185">
        <v>0</v>
      </c>
      <c r="J1449" s="185">
        <v>0</v>
      </c>
      <c r="L1449" s="185">
        <v>0</v>
      </c>
      <c r="M1449" s="185" t="s">
        <v>1889</v>
      </c>
      <c r="N1449" s="185" t="s">
        <v>2044</v>
      </c>
      <c r="R1449" s="185" t="s">
        <v>4209</v>
      </c>
      <c r="S1449" s="185" t="s">
        <v>306</v>
      </c>
      <c r="T1449" s="185" t="s">
        <v>306</v>
      </c>
      <c r="U1449" s="185" t="s">
        <v>4890</v>
      </c>
      <c r="V1449" s="185" t="s">
        <v>4210</v>
      </c>
      <c r="W1449" s="185" t="s">
        <v>8135</v>
      </c>
      <c r="X1449" s="185" t="s">
        <v>2045</v>
      </c>
      <c r="Z1449" s="185" t="s">
        <v>1909</v>
      </c>
      <c r="AA1449" s="185" t="s">
        <v>1883</v>
      </c>
      <c r="AB1449" s="185" t="s">
        <v>1883</v>
      </c>
      <c r="AC1449" s="185" t="s">
        <v>8136</v>
      </c>
      <c r="AD1449" s="185" t="s">
        <v>1989</v>
      </c>
      <c r="AE1449" s="185" t="s">
        <v>2074</v>
      </c>
      <c r="AF1449" s="185" t="s">
        <v>1889</v>
      </c>
      <c r="AG1449" s="185" t="s">
        <v>1888</v>
      </c>
      <c r="AH1449" s="185" t="s">
        <v>1912</v>
      </c>
      <c r="AI1449" s="185" t="s">
        <v>1890</v>
      </c>
      <c r="AK1449" s="185" t="s">
        <v>2160</v>
      </c>
      <c r="AL1449" s="185" t="s">
        <v>4554</v>
      </c>
      <c r="AM1449" s="185" t="s">
        <v>8137</v>
      </c>
      <c r="AN1449" s="185" t="s">
        <v>3158</v>
      </c>
      <c r="AO1449" s="185" t="s">
        <v>2671</v>
      </c>
      <c r="AP1449" s="185" t="s">
        <v>1896</v>
      </c>
      <c r="AQ1449" s="185" t="s">
        <v>4210</v>
      </c>
      <c r="AR1449" s="185" t="s">
        <v>4213</v>
      </c>
      <c r="AS1449" s="185">
        <v>908526</v>
      </c>
      <c r="AT1449" s="185" t="s">
        <v>4213</v>
      </c>
      <c r="AV1449" s="185" t="s">
        <v>1898</v>
      </c>
      <c r="AW1449" s="185">
        <v>908526</v>
      </c>
      <c r="AX1449" s="185">
        <v>0</v>
      </c>
      <c r="AY1449" s="185" t="s">
        <v>2050</v>
      </c>
      <c r="AZ1449" s="186">
        <v>0</v>
      </c>
      <c r="BA1449" s="231">
        <v>0</v>
      </c>
      <c r="BB1449" s="185">
        <v>0</v>
      </c>
      <c r="BD1449" s="187">
        <v>31509</v>
      </c>
      <c r="BE1449" s="187">
        <v>44348</v>
      </c>
      <c r="BF1449" s="187">
        <v>44348</v>
      </c>
      <c r="BM1449" s="185" t="s">
        <v>1900</v>
      </c>
      <c r="BN1449" s="185" t="s">
        <v>1275</v>
      </c>
      <c r="BV1449" s="185" t="s">
        <v>1901</v>
      </c>
      <c r="BW1449" s="185" t="s">
        <v>1926</v>
      </c>
      <c r="BX1449" s="185" t="s">
        <v>4214</v>
      </c>
      <c r="CA1449" s="185">
        <v>0</v>
      </c>
      <c r="CB1449" s="185">
        <v>0</v>
      </c>
      <c r="CC1449" s="185">
        <v>0</v>
      </c>
      <c r="CD1449" s="185">
        <v>0</v>
      </c>
      <c r="CE1449" s="185">
        <v>0</v>
      </c>
      <c r="CF1449" s="185">
        <v>0</v>
      </c>
      <c r="CG1449" s="185">
        <v>0</v>
      </c>
      <c r="CH1449" s="185">
        <v>0</v>
      </c>
      <c r="CI1449" s="185">
        <v>0</v>
      </c>
      <c r="CK1449" s="185">
        <v>0</v>
      </c>
      <c r="CL1449" s="185">
        <v>0</v>
      </c>
      <c r="CM1449" s="185">
        <v>0</v>
      </c>
      <c r="CN1449" s="185">
        <v>0</v>
      </c>
      <c r="CO1449" s="185">
        <v>0</v>
      </c>
      <c r="CP1449" s="185">
        <v>0</v>
      </c>
      <c r="CQ1449" s="185">
        <v>0</v>
      </c>
      <c r="CR1449" s="185">
        <v>0</v>
      </c>
      <c r="CS1449" s="185">
        <v>0</v>
      </c>
      <c r="CT1449" s="185">
        <v>0</v>
      </c>
      <c r="CU1449" s="185">
        <v>0</v>
      </c>
      <c r="CV1449" s="185">
        <v>454263</v>
      </c>
      <c r="CW1449" s="185">
        <v>454263</v>
      </c>
      <c r="CX1449" s="185">
        <v>0</v>
      </c>
      <c r="CY1449" s="185">
        <v>454263</v>
      </c>
      <c r="CZ1449" s="185" t="s">
        <v>8035</v>
      </c>
      <c r="DA1449" s="185">
        <v>0</v>
      </c>
      <c r="DB1449" s="185">
        <v>113600</v>
      </c>
      <c r="DC1449" s="185">
        <v>0</v>
      </c>
      <c r="DD1449" s="185">
        <v>0</v>
      </c>
      <c r="DE1449" s="185">
        <v>0</v>
      </c>
      <c r="DF1449" s="185">
        <v>0</v>
      </c>
      <c r="DG1449" s="185">
        <v>0</v>
      </c>
      <c r="DH1449" s="185">
        <v>0</v>
      </c>
      <c r="DI1449" s="185">
        <v>0</v>
      </c>
      <c r="DJ1449" s="185">
        <v>0</v>
      </c>
      <c r="DK1449" s="185">
        <v>0</v>
      </c>
      <c r="DL1449" s="185">
        <v>0</v>
      </c>
      <c r="DM1449" s="187">
        <v>44348</v>
      </c>
      <c r="DN1449" s="187">
        <v>44349</v>
      </c>
      <c r="DO1449" s="185">
        <v>0</v>
      </c>
      <c r="DP1449" s="185">
        <v>0</v>
      </c>
      <c r="DQ1449" s="185">
        <v>0</v>
      </c>
      <c r="DR1449" s="185" t="s">
        <v>2051</v>
      </c>
      <c r="DT1449" s="185">
        <v>0</v>
      </c>
      <c r="DV1449" s="185" t="s">
        <v>1928</v>
      </c>
      <c r="DW1449" s="185">
        <v>454263</v>
      </c>
    </row>
    <row r="1450" spans="1:128" x14ac:dyDescent="0.25">
      <c r="A1450" s="185">
        <v>0</v>
      </c>
      <c r="B1450" s="185">
        <v>454263</v>
      </c>
      <c r="D1450" s="230">
        <v>5.2199999999999998E-3</v>
      </c>
      <c r="E1450" s="185">
        <v>0</v>
      </c>
      <c r="F1450" s="185">
        <v>1031139484</v>
      </c>
      <c r="I1450" s="185">
        <v>0</v>
      </c>
      <c r="J1450" s="185">
        <v>0</v>
      </c>
      <c r="L1450" s="185">
        <v>0</v>
      </c>
      <c r="M1450" s="185" t="s">
        <v>1889</v>
      </c>
      <c r="N1450" s="185" t="s">
        <v>2227</v>
      </c>
      <c r="R1450" s="185" t="s">
        <v>4209</v>
      </c>
      <c r="S1450" s="185" t="s">
        <v>306</v>
      </c>
      <c r="T1450" s="185" t="s">
        <v>306</v>
      </c>
      <c r="U1450" s="185" t="s">
        <v>1164</v>
      </c>
      <c r="V1450" s="185" t="s">
        <v>4210</v>
      </c>
      <c r="W1450" s="185" t="s">
        <v>8138</v>
      </c>
      <c r="X1450" s="185" t="s">
        <v>2013</v>
      </c>
      <c r="Z1450" s="185" t="s">
        <v>1909</v>
      </c>
      <c r="AA1450" s="185" t="s">
        <v>1883</v>
      </c>
      <c r="AB1450" s="185" t="s">
        <v>1883</v>
      </c>
      <c r="AC1450" s="185" t="s">
        <v>8139</v>
      </c>
      <c r="AD1450" s="185" t="s">
        <v>1989</v>
      </c>
      <c r="AE1450" s="185" t="s">
        <v>2074</v>
      </c>
      <c r="AF1450" s="185" t="s">
        <v>1889</v>
      </c>
      <c r="AG1450" s="185" t="s">
        <v>1927</v>
      </c>
      <c r="AH1450" s="185" t="s">
        <v>1912</v>
      </c>
      <c r="AI1450" s="185" t="s">
        <v>1890</v>
      </c>
      <c r="AK1450" s="185" t="s">
        <v>2055</v>
      </c>
      <c r="AL1450" s="185" t="s">
        <v>2056</v>
      </c>
      <c r="AM1450" s="185" t="s">
        <v>8140</v>
      </c>
      <c r="AN1450" s="185" t="s">
        <v>8141</v>
      </c>
      <c r="AO1450" s="185" t="s">
        <v>4197</v>
      </c>
      <c r="AP1450" s="185" t="s">
        <v>1896</v>
      </c>
      <c r="AQ1450" s="185" t="s">
        <v>4210</v>
      </c>
      <c r="AR1450" s="185" t="s">
        <v>4213</v>
      </c>
      <c r="AS1450" s="185">
        <v>908526</v>
      </c>
      <c r="AT1450" s="185" t="s">
        <v>4213</v>
      </c>
      <c r="AV1450" s="185" t="s">
        <v>1898</v>
      </c>
      <c r="AW1450" s="185">
        <v>908526</v>
      </c>
      <c r="AX1450" s="185">
        <v>0</v>
      </c>
      <c r="AY1450" s="185" t="s">
        <v>2233</v>
      </c>
      <c r="AZ1450" s="186">
        <v>0</v>
      </c>
      <c r="BA1450" s="231">
        <v>0</v>
      </c>
      <c r="BB1450" s="185">
        <v>0</v>
      </c>
      <c r="BD1450" s="187">
        <v>33784</v>
      </c>
      <c r="BE1450" s="187">
        <v>44348</v>
      </c>
      <c r="BF1450" s="187">
        <v>44348</v>
      </c>
      <c r="BM1450" s="185" t="s">
        <v>1900</v>
      </c>
      <c r="BN1450" s="185" t="s">
        <v>1275</v>
      </c>
      <c r="BV1450" s="185" t="s">
        <v>3365</v>
      </c>
      <c r="BW1450" s="185" t="s">
        <v>1926</v>
      </c>
      <c r="BX1450" s="185" t="s">
        <v>4214</v>
      </c>
      <c r="CA1450" s="185">
        <v>0</v>
      </c>
      <c r="CB1450" s="185">
        <v>0</v>
      </c>
      <c r="CC1450" s="185">
        <v>0</v>
      </c>
      <c r="CD1450" s="185">
        <v>0</v>
      </c>
      <c r="CE1450" s="185">
        <v>0</v>
      </c>
      <c r="CF1450" s="185">
        <v>0</v>
      </c>
      <c r="CG1450" s="185">
        <v>0</v>
      </c>
      <c r="CH1450" s="185">
        <v>0</v>
      </c>
      <c r="CI1450" s="185">
        <v>0</v>
      </c>
      <c r="CK1450" s="185">
        <v>0</v>
      </c>
      <c r="CL1450" s="185">
        <v>0</v>
      </c>
      <c r="CM1450" s="185">
        <v>0</v>
      </c>
      <c r="CN1450" s="185">
        <v>0</v>
      </c>
      <c r="CO1450" s="185">
        <v>0</v>
      </c>
      <c r="CP1450" s="185">
        <v>0</v>
      </c>
      <c r="CQ1450" s="185">
        <v>0</v>
      </c>
      <c r="CR1450" s="185">
        <v>0</v>
      </c>
      <c r="CS1450" s="185">
        <v>0</v>
      </c>
      <c r="CT1450" s="185">
        <v>0</v>
      </c>
      <c r="CU1450" s="185">
        <v>0</v>
      </c>
      <c r="CV1450" s="185">
        <v>454263</v>
      </c>
      <c r="CW1450" s="185">
        <v>454263</v>
      </c>
      <c r="CX1450" s="185">
        <v>0</v>
      </c>
      <c r="CY1450" s="185">
        <v>454263</v>
      </c>
      <c r="CZ1450" s="185" t="s">
        <v>8035</v>
      </c>
      <c r="DA1450" s="185">
        <v>0</v>
      </c>
      <c r="DB1450" s="185">
        <v>113600</v>
      </c>
      <c r="DC1450" s="185">
        <v>0</v>
      </c>
      <c r="DD1450" s="185">
        <v>0</v>
      </c>
      <c r="DE1450" s="185">
        <v>0</v>
      </c>
      <c r="DF1450" s="185">
        <v>0</v>
      </c>
      <c r="DG1450" s="185">
        <v>0</v>
      </c>
      <c r="DH1450" s="185">
        <v>0</v>
      </c>
      <c r="DI1450" s="185">
        <v>0</v>
      </c>
      <c r="DJ1450" s="185">
        <v>0</v>
      </c>
      <c r="DK1450" s="185">
        <v>0</v>
      </c>
      <c r="DL1450" s="185">
        <v>0</v>
      </c>
      <c r="DM1450" s="187">
        <v>44348</v>
      </c>
      <c r="DN1450" s="187">
        <v>44349</v>
      </c>
      <c r="DO1450" s="185">
        <v>0</v>
      </c>
      <c r="DP1450" s="185">
        <v>0</v>
      </c>
      <c r="DQ1450" s="185">
        <v>0</v>
      </c>
      <c r="DR1450" s="185" t="s">
        <v>2026</v>
      </c>
      <c r="DT1450" s="185">
        <v>0</v>
      </c>
      <c r="DV1450" s="185" t="s">
        <v>1928</v>
      </c>
      <c r="DW1450" s="185">
        <v>454263</v>
      </c>
    </row>
    <row r="1451" spans="1:128" x14ac:dyDescent="0.25">
      <c r="A1451" s="185">
        <v>30</v>
      </c>
      <c r="B1451" s="185">
        <v>4161000</v>
      </c>
      <c r="D1451" s="230">
        <v>1.044E-2</v>
      </c>
      <c r="E1451" s="185">
        <v>43441</v>
      </c>
      <c r="F1451" s="185">
        <v>1032359478</v>
      </c>
      <c r="I1451" s="185">
        <v>3171807</v>
      </c>
      <c r="J1451" s="185">
        <v>1078671</v>
      </c>
      <c r="L1451" s="185">
        <v>3435759</v>
      </c>
      <c r="M1451" s="185" t="s">
        <v>1889</v>
      </c>
      <c r="N1451" s="185" t="s">
        <v>1313</v>
      </c>
      <c r="R1451" s="185" t="s">
        <v>1879</v>
      </c>
      <c r="S1451" s="185" t="s">
        <v>329</v>
      </c>
      <c r="T1451" s="185" t="s">
        <v>10</v>
      </c>
      <c r="U1451" s="185" t="s">
        <v>682</v>
      </c>
      <c r="V1451" s="185" t="s">
        <v>2012</v>
      </c>
      <c r="W1451" s="185" t="s">
        <v>1446</v>
      </c>
      <c r="X1451" s="185" t="s">
        <v>1880</v>
      </c>
      <c r="Y1451" s="185" t="s">
        <v>1881</v>
      </c>
      <c r="Z1451" s="185" t="s">
        <v>1909</v>
      </c>
      <c r="AA1451" s="185" t="s">
        <v>1883</v>
      </c>
      <c r="AB1451" s="185" t="s">
        <v>1913</v>
      </c>
      <c r="AC1451" s="185" t="s">
        <v>6622</v>
      </c>
      <c r="AD1451" s="185" t="s">
        <v>2327</v>
      </c>
      <c r="AE1451" s="185" t="s">
        <v>1887</v>
      </c>
      <c r="AF1451" s="185" t="s">
        <v>1888</v>
      </c>
      <c r="AG1451" s="185" t="s">
        <v>1889</v>
      </c>
      <c r="AH1451" s="185" t="s">
        <v>1883</v>
      </c>
      <c r="AI1451" s="185" t="s">
        <v>1890</v>
      </c>
      <c r="AK1451" s="185" t="s">
        <v>2037</v>
      </c>
      <c r="AL1451" s="185" t="s">
        <v>1954</v>
      </c>
      <c r="AM1451" s="185" t="s">
        <v>6623</v>
      </c>
      <c r="AN1451" s="185" t="s">
        <v>4873</v>
      </c>
      <c r="AO1451" s="185" t="s">
        <v>4674</v>
      </c>
      <c r="AP1451" s="185" t="s">
        <v>1896</v>
      </c>
      <c r="AQ1451" s="185" t="s">
        <v>2012</v>
      </c>
      <c r="AR1451" s="185" t="s">
        <v>2285</v>
      </c>
      <c r="AS1451" s="185">
        <v>3081918</v>
      </c>
      <c r="AT1451" s="185" t="s">
        <v>2285</v>
      </c>
      <c r="AV1451" s="185" t="s">
        <v>1920</v>
      </c>
      <c r="AW1451" s="185">
        <v>3081918</v>
      </c>
      <c r="AX1451" s="185">
        <v>0</v>
      </c>
      <c r="AY1451" s="185" t="s">
        <v>2022</v>
      </c>
      <c r="AZ1451" s="186">
        <v>0</v>
      </c>
      <c r="BA1451" s="231">
        <v>0</v>
      </c>
      <c r="BB1451" s="185">
        <v>0</v>
      </c>
      <c r="BD1451" s="187">
        <v>31388</v>
      </c>
      <c r="BE1451" s="187">
        <v>42898</v>
      </c>
      <c r="BF1451" s="187">
        <v>42898</v>
      </c>
      <c r="BH1451" s="187">
        <v>43633</v>
      </c>
      <c r="BI1451" s="187">
        <v>43998</v>
      </c>
      <c r="BO1451" s="185" t="s">
        <v>2023</v>
      </c>
      <c r="BR1451" s="185" t="s">
        <v>2024</v>
      </c>
      <c r="BV1451" s="185" t="s">
        <v>3365</v>
      </c>
      <c r="BW1451" s="185" t="s">
        <v>1926</v>
      </c>
      <c r="BX1451" s="185" t="s">
        <v>1902</v>
      </c>
      <c r="BY1451" s="187">
        <v>42903</v>
      </c>
      <c r="BZ1451" s="187">
        <v>44364</v>
      </c>
      <c r="CA1451" s="185">
        <v>0</v>
      </c>
      <c r="CB1451" s="185">
        <v>3081918</v>
      </c>
      <c r="CC1451" s="185">
        <v>0</v>
      </c>
      <c r="CD1451" s="185">
        <v>0</v>
      </c>
      <c r="CE1451" s="185">
        <v>0</v>
      </c>
      <c r="CF1451" s="185">
        <v>0</v>
      </c>
      <c r="CG1451" s="185">
        <v>0</v>
      </c>
      <c r="CH1451" s="185">
        <v>1078671</v>
      </c>
      <c r="CI1451" s="185">
        <v>0</v>
      </c>
      <c r="CK1451" s="185">
        <v>0</v>
      </c>
      <c r="CL1451" s="185">
        <v>0</v>
      </c>
      <c r="CM1451" s="185">
        <v>0</v>
      </c>
      <c r="CN1451" s="185">
        <v>0</v>
      </c>
      <c r="CO1451" s="185">
        <v>0</v>
      </c>
      <c r="CP1451" s="185">
        <v>0</v>
      </c>
      <c r="CQ1451" s="185">
        <v>0</v>
      </c>
      <c r="CR1451" s="185">
        <v>0</v>
      </c>
      <c r="CS1451" s="185">
        <v>0</v>
      </c>
      <c r="CT1451" s="185">
        <v>0</v>
      </c>
      <c r="CU1451" s="185">
        <v>0</v>
      </c>
      <c r="CV1451" s="185">
        <v>0</v>
      </c>
      <c r="CW1451" s="185">
        <v>4160589</v>
      </c>
      <c r="CX1451" s="185">
        <v>582429</v>
      </c>
      <c r="CY1451" s="185">
        <v>3578160</v>
      </c>
      <c r="CZ1451" s="185" t="s">
        <v>8035</v>
      </c>
      <c r="DA1451" s="185">
        <v>346716</v>
      </c>
      <c r="DB1451" s="185">
        <v>353700</v>
      </c>
      <c r="DC1451" s="185">
        <v>499300</v>
      </c>
      <c r="DD1451" s="185">
        <v>4161000</v>
      </c>
      <c r="DE1451" s="185">
        <v>166400</v>
      </c>
      <c r="DF1451" s="185">
        <v>83200</v>
      </c>
      <c r="DG1451" s="185">
        <v>124800</v>
      </c>
      <c r="DH1451" s="185">
        <v>0</v>
      </c>
      <c r="DI1451" s="185">
        <v>30</v>
      </c>
      <c r="DJ1451" s="185">
        <v>0</v>
      </c>
      <c r="DK1451" s="185">
        <v>0</v>
      </c>
      <c r="DL1451" s="185">
        <v>0</v>
      </c>
      <c r="DM1451" s="187">
        <v>44200</v>
      </c>
      <c r="DN1451" s="187">
        <v>44221</v>
      </c>
      <c r="DO1451" s="185">
        <v>0</v>
      </c>
      <c r="DP1451" s="185">
        <v>166400</v>
      </c>
      <c r="DQ1451" s="185">
        <v>41600</v>
      </c>
      <c r="DR1451" s="185" t="s">
        <v>1888</v>
      </c>
      <c r="DS1451" s="185" t="s">
        <v>1903</v>
      </c>
      <c r="DT1451" s="185">
        <v>166400</v>
      </c>
      <c r="DV1451" s="185" t="s">
        <v>1946</v>
      </c>
      <c r="DW1451" s="185">
        <v>4161000</v>
      </c>
      <c r="DX1451" s="185" t="s">
        <v>1896</v>
      </c>
    </row>
    <row r="1452" spans="1:128" x14ac:dyDescent="0.25">
      <c r="A1452" s="185">
        <v>0</v>
      </c>
      <c r="B1452" s="185">
        <v>454263</v>
      </c>
      <c r="D1452" s="230">
        <v>5.2199999999999998E-3</v>
      </c>
      <c r="E1452" s="185">
        <v>0</v>
      </c>
      <c r="F1452" s="185">
        <v>1032362067</v>
      </c>
      <c r="I1452" s="185">
        <v>0</v>
      </c>
      <c r="J1452" s="185">
        <v>0</v>
      </c>
      <c r="L1452" s="185">
        <v>0</v>
      </c>
      <c r="M1452" s="185" t="s">
        <v>1889</v>
      </c>
      <c r="N1452" s="185" t="s">
        <v>2044</v>
      </c>
      <c r="R1452" s="185" t="s">
        <v>4209</v>
      </c>
      <c r="S1452" s="185" t="s">
        <v>306</v>
      </c>
      <c r="T1452" s="185" t="s">
        <v>306</v>
      </c>
      <c r="U1452" s="185" t="s">
        <v>7435</v>
      </c>
      <c r="V1452" s="185" t="s">
        <v>4210</v>
      </c>
      <c r="W1452" s="185" t="s">
        <v>8142</v>
      </c>
      <c r="X1452" s="185" t="s">
        <v>2033</v>
      </c>
      <c r="Z1452" s="185" t="s">
        <v>1909</v>
      </c>
      <c r="AA1452" s="185" t="s">
        <v>1883</v>
      </c>
      <c r="AB1452" s="185" t="s">
        <v>1883</v>
      </c>
      <c r="AC1452" s="185" t="s">
        <v>8143</v>
      </c>
      <c r="AD1452" s="185" t="s">
        <v>1989</v>
      </c>
      <c r="AE1452" s="185" t="s">
        <v>2074</v>
      </c>
      <c r="AF1452" s="185" t="s">
        <v>1889</v>
      </c>
      <c r="AG1452" s="185" t="s">
        <v>1989</v>
      </c>
      <c r="AH1452" s="185" t="s">
        <v>1912</v>
      </c>
      <c r="AI1452" s="185" t="s">
        <v>1890</v>
      </c>
      <c r="AK1452" s="185" t="s">
        <v>4203</v>
      </c>
      <c r="AL1452" s="185" t="s">
        <v>6099</v>
      </c>
      <c r="AM1452" s="185" t="s">
        <v>8144</v>
      </c>
      <c r="AN1452" s="185" t="s">
        <v>8145</v>
      </c>
      <c r="AO1452" s="185" t="s">
        <v>4362</v>
      </c>
      <c r="AP1452" s="185" t="s">
        <v>2673</v>
      </c>
      <c r="AQ1452" s="185" t="s">
        <v>4210</v>
      </c>
      <c r="AR1452" s="185" t="s">
        <v>4213</v>
      </c>
      <c r="AS1452" s="185">
        <v>908526</v>
      </c>
      <c r="AT1452" s="185" t="s">
        <v>4213</v>
      </c>
      <c r="AV1452" s="185" t="s">
        <v>1898</v>
      </c>
      <c r="AW1452" s="185">
        <v>908526</v>
      </c>
      <c r="AX1452" s="185">
        <v>0</v>
      </c>
      <c r="AY1452" s="185" t="s">
        <v>2050</v>
      </c>
      <c r="AZ1452" s="186">
        <v>0</v>
      </c>
      <c r="BA1452" s="231">
        <v>0</v>
      </c>
      <c r="BB1452" s="185">
        <v>0</v>
      </c>
      <c r="BD1452" s="187">
        <v>38008</v>
      </c>
      <c r="BE1452" s="187">
        <v>44348</v>
      </c>
      <c r="BF1452" s="187">
        <v>44348</v>
      </c>
      <c r="BM1452" s="185" t="s">
        <v>1900</v>
      </c>
      <c r="BN1452" s="185" t="s">
        <v>1275</v>
      </c>
      <c r="BV1452" s="185" t="s">
        <v>3365</v>
      </c>
      <c r="BW1452" s="185" t="s">
        <v>1926</v>
      </c>
      <c r="BX1452" s="185" t="s">
        <v>4214</v>
      </c>
      <c r="CA1452" s="185">
        <v>0</v>
      </c>
      <c r="CB1452" s="185">
        <v>0</v>
      </c>
      <c r="CC1452" s="185">
        <v>0</v>
      </c>
      <c r="CD1452" s="185">
        <v>0</v>
      </c>
      <c r="CE1452" s="185">
        <v>0</v>
      </c>
      <c r="CF1452" s="185">
        <v>0</v>
      </c>
      <c r="CG1452" s="185">
        <v>0</v>
      </c>
      <c r="CH1452" s="185">
        <v>0</v>
      </c>
      <c r="CI1452" s="185">
        <v>0</v>
      </c>
      <c r="CK1452" s="185">
        <v>0</v>
      </c>
      <c r="CL1452" s="185">
        <v>0</v>
      </c>
      <c r="CM1452" s="185">
        <v>0</v>
      </c>
      <c r="CN1452" s="185">
        <v>0</v>
      </c>
      <c r="CO1452" s="185">
        <v>0</v>
      </c>
      <c r="CP1452" s="185">
        <v>0</v>
      </c>
      <c r="CQ1452" s="185">
        <v>0</v>
      </c>
      <c r="CR1452" s="185">
        <v>0</v>
      </c>
      <c r="CS1452" s="185">
        <v>0</v>
      </c>
      <c r="CT1452" s="185">
        <v>0</v>
      </c>
      <c r="CU1452" s="185">
        <v>0</v>
      </c>
      <c r="CV1452" s="185">
        <v>454263</v>
      </c>
      <c r="CW1452" s="185">
        <v>454263</v>
      </c>
      <c r="CX1452" s="185">
        <v>0</v>
      </c>
      <c r="CY1452" s="185">
        <v>454263</v>
      </c>
      <c r="CZ1452" s="185" t="s">
        <v>8035</v>
      </c>
      <c r="DA1452" s="185">
        <v>0</v>
      </c>
      <c r="DB1452" s="185">
        <v>113600</v>
      </c>
      <c r="DC1452" s="185">
        <v>0</v>
      </c>
      <c r="DD1452" s="185">
        <v>0</v>
      </c>
      <c r="DE1452" s="185">
        <v>0</v>
      </c>
      <c r="DF1452" s="185">
        <v>0</v>
      </c>
      <c r="DG1452" s="185">
        <v>0</v>
      </c>
      <c r="DH1452" s="185">
        <v>0</v>
      </c>
      <c r="DI1452" s="185">
        <v>0</v>
      </c>
      <c r="DJ1452" s="185">
        <v>0</v>
      </c>
      <c r="DK1452" s="185">
        <v>0</v>
      </c>
      <c r="DL1452" s="185">
        <v>0</v>
      </c>
      <c r="DM1452" s="187">
        <v>44348</v>
      </c>
      <c r="DN1452" s="187">
        <v>44349</v>
      </c>
      <c r="DO1452" s="185">
        <v>0</v>
      </c>
      <c r="DP1452" s="185">
        <v>0</v>
      </c>
      <c r="DQ1452" s="185">
        <v>0</v>
      </c>
      <c r="DR1452" s="185" t="s">
        <v>2043</v>
      </c>
      <c r="DT1452" s="185">
        <v>0</v>
      </c>
      <c r="DV1452" s="185" t="s">
        <v>1928</v>
      </c>
      <c r="DW1452" s="185">
        <v>454263</v>
      </c>
    </row>
    <row r="1453" spans="1:128" x14ac:dyDescent="0.25">
      <c r="A1453" s="185">
        <v>30</v>
      </c>
      <c r="B1453" s="185">
        <v>2722000</v>
      </c>
      <c r="D1453" s="230">
        <v>2.436E-2</v>
      </c>
      <c r="E1453" s="185">
        <v>66308</v>
      </c>
      <c r="F1453" s="185">
        <v>1032398096</v>
      </c>
      <c r="I1453" s="185">
        <v>2801291</v>
      </c>
      <c r="J1453" s="185">
        <v>952666</v>
      </c>
      <c r="L1453" s="185">
        <v>3160211</v>
      </c>
      <c r="M1453" s="185" t="s">
        <v>1889</v>
      </c>
      <c r="N1453" s="185" t="s">
        <v>11</v>
      </c>
      <c r="R1453" s="185" t="s">
        <v>1879</v>
      </c>
      <c r="S1453" s="185" t="s">
        <v>306</v>
      </c>
      <c r="T1453" s="185" t="s">
        <v>306</v>
      </c>
      <c r="U1453" s="185" t="s">
        <v>4089</v>
      </c>
      <c r="V1453" s="185" t="s">
        <v>2012</v>
      </c>
      <c r="W1453" s="185" t="s">
        <v>1576</v>
      </c>
      <c r="X1453" s="185" t="s">
        <v>1880</v>
      </c>
      <c r="Y1453" s="185" t="s">
        <v>1987</v>
      </c>
      <c r="Z1453" s="185" t="s">
        <v>1909</v>
      </c>
      <c r="AA1453" s="185" t="s">
        <v>1883</v>
      </c>
      <c r="AB1453" s="185" t="s">
        <v>1883</v>
      </c>
      <c r="AC1453" s="185" t="s">
        <v>6624</v>
      </c>
      <c r="AD1453" s="185" t="s">
        <v>1989</v>
      </c>
      <c r="AE1453" s="185" t="s">
        <v>2026</v>
      </c>
      <c r="AF1453" s="185" t="s">
        <v>1889</v>
      </c>
      <c r="AG1453" s="185" t="s">
        <v>1888</v>
      </c>
      <c r="AH1453" s="185" t="s">
        <v>1912</v>
      </c>
      <c r="AI1453" s="185" t="s">
        <v>1890</v>
      </c>
      <c r="AK1453" s="185" t="s">
        <v>5178</v>
      </c>
      <c r="AL1453" s="185" t="s">
        <v>1954</v>
      </c>
      <c r="AM1453" s="185" t="s">
        <v>6625</v>
      </c>
      <c r="AN1453" s="185" t="s">
        <v>6625</v>
      </c>
      <c r="AP1453" s="185" t="s">
        <v>1896</v>
      </c>
      <c r="AQ1453" s="185" t="s">
        <v>2012</v>
      </c>
      <c r="AR1453" s="185" t="s">
        <v>2021</v>
      </c>
      <c r="AS1453" s="185">
        <v>2721902</v>
      </c>
      <c r="AT1453" s="185" t="s">
        <v>2021</v>
      </c>
      <c r="AV1453" s="185" t="s">
        <v>1920</v>
      </c>
      <c r="AW1453" s="185">
        <v>2721902</v>
      </c>
      <c r="AX1453" s="185">
        <v>0</v>
      </c>
      <c r="AY1453" s="185" t="s">
        <v>3244</v>
      </c>
      <c r="AZ1453" s="186">
        <v>0</v>
      </c>
      <c r="BA1453" s="231">
        <v>0</v>
      </c>
      <c r="BB1453" s="185">
        <v>0</v>
      </c>
      <c r="BD1453" s="187">
        <v>32064</v>
      </c>
      <c r="BE1453" s="187">
        <v>43047</v>
      </c>
      <c r="BF1453" s="187">
        <v>43047</v>
      </c>
      <c r="BH1453" s="187">
        <v>43777</v>
      </c>
      <c r="BI1453" s="187">
        <v>44142</v>
      </c>
      <c r="BO1453" s="185" t="s">
        <v>11</v>
      </c>
      <c r="BR1453" s="185" t="s">
        <v>3245</v>
      </c>
      <c r="BV1453" s="185" t="s">
        <v>3365</v>
      </c>
      <c r="BW1453" s="185" t="s">
        <v>1926</v>
      </c>
      <c r="BX1453" s="185" t="s">
        <v>1902</v>
      </c>
      <c r="BY1453" s="187">
        <v>43047</v>
      </c>
      <c r="BZ1453" s="187">
        <v>44143</v>
      </c>
      <c r="CA1453" s="185">
        <v>0</v>
      </c>
      <c r="CB1453" s="185">
        <v>2721902</v>
      </c>
      <c r="CC1453" s="185">
        <v>0</v>
      </c>
      <c r="CD1453" s="185">
        <v>0</v>
      </c>
      <c r="CE1453" s="185">
        <v>0</v>
      </c>
      <c r="CF1453" s="185">
        <v>0</v>
      </c>
      <c r="CG1453" s="185">
        <v>0</v>
      </c>
      <c r="CH1453" s="185">
        <v>0</v>
      </c>
      <c r="CI1453" s="185">
        <v>0</v>
      </c>
      <c r="CK1453" s="185">
        <v>1517366</v>
      </c>
      <c r="CL1453" s="185">
        <v>0</v>
      </c>
      <c r="CM1453" s="185">
        <v>0</v>
      </c>
      <c r="CN1453" s="185">
        <v>0</v>
      </c>
      <c r="CO1453" s="185">
        <v>0</v>
      </c>
      <c r="CP1453" s="185">
        <v>0</v>
      </c>
      <c r="CQ1453" s="185">
        <v>0</v>
      </c>
      <c r="CR1453" s="185">
        <v>0</v>
      </c>
      <c r="CS1453" s="185">
        <v>181460</v>
      </c>
      <c r="CT1453" s="185">
        <v>0</v>
      </c>
      <c r="CU1453" s="185">
        <v>0</v>
      </c>
      <c r="CV1453" s="185">
        <v>0</v>
      </c>
      <c r="CW1453" s="185">
        <v>4577143</v>
      </c>
      <c r="CX1453" s="185">
        <v>510310</v>
      </c>
      <c r="CY1453" s="185">
        <v>4066833</v>
      </c>
      <c r="CZ1453" s="185" t="s">
        <v>8035</v>
      </c>
      <c r="DA1453" s="185">
        <v>353272</v>
      </c>
      <c r="DB1453" s="185">
        <v>231400</v>
      </c>
      <c r="DC1453" s="185">
        <v>326600</v>
      </c>
      <c r="DD1453" s="185">
        <v>4239000</v>
      </c>
      <c r="DE1453" s="185">
        <v>169600</v>
      </c>
      <c r="DF1453" s="185">
        <v>84800</v>
      </c>
      <c r="DG1453" s="185">
        <v>127200</v>
      </c>
      <c r="DH1453" s="185">
        <v>0</v>
      </c>
      <c r="DI1453" s="185">
        <v>30</v>
      </c>
      <c r="DJ1453" s="185">
        <v>0</v>
      </c>
      <c r="DK1453" s="185">
        <v>0</v>
      </c>
      <c r="DL1453" s="185">
        <v>0</v>
      </c>
      <c r="DM1453" s="187">
        <v>44383</v>
      </c>
      <c r="DN1453" s="187">
        <v>44404</v>
      </c>
      <c r="DO1453" s="185">
        <v>0</v>
      </c>
      <c r="DP1453" s="185">
        <v>108900</v>
      </c>
      <c r="DQ1453" s="185">
        <v>0</v>
      </c>
      <c r="DR1453" s="185" t="s">
        <v>1888</v>
      </c>
      <c r="DS1453" s="185" t="s">
        <v>1887</v>
      </c>
      <c r="DT1453" s="185">
        <v>108900</v>
      </c>
      <c r="DV1453" s="185" t="s">
        <v>1928</v>
      </c>
      <c r="DW1453" s="185">
        <v>2722000</v>
      </c>
      <c r="DX1453" s="185" t="s">
        <v>1896</v>
      </c>
    </row>
    <row r="1454" spans="1:128" x14ac:dyDescent="0.25">
      <c r="A1454" s="185">
        <v>30</v>
      </c>
      <c r="B1454" s="185">
        <v>2980000</v>
      </c>
      <c r="D1454" s="230">
        <v>2.436E-2</v>
      </c>
      <c r="E1454" s="185">
        <v>72593</v>
      </c>
      <c r="F1454" s="185">
        <v>1032424453</v>
      </c>
      <c r="I1454" s="185">
        <v>3067150</v>
      </c>
      <c r="J1454" s="185">
        <v>1043079</v>
      </c>
      <c r="L1454" s="185">
        <v>3598946</v>
      </c>
      <c r="M1454" s="185" t="s">
        <v>1947</v>
      </c>
      <c r="N1454" s="185" t="s">
        <v>11</v>
      </c>
      <c r="R1454" s="185" t="s">
        <v>1879</v>
      </c>
      <c r="S1454" s="185" t="s">
        <v>148</v>
      </c>
      <c r="T1454" s="185" t="s">
        <v>128</v>
      </c>
      <c r="U1454" s="185" t="s">
        <v>2234</v>
      </c>
      <c r="V1454" s="185" t="s">
        <v>2012</v>
      </c>
      <c r="W1454" s="185" t="s">
        <v>7309</v>
      </c>
      <c r="X1454" s="185" t="s">
        <v>1880</v>
      </c>
      <c r="Y1454" s="185" t="s">
        <v>1881</v>
      </c>
      <c r="Z1454" s="185" t="s">
        <v>1950</v>
      </c>
      <c r="AA1454" s="185" t="s">
        <v>1883</v>
      </c>
      <c r="AB1454" s="185" t="s">
        <v>1898</v>
      </c>
      <c r="AC1454" s="185" t="s">
        <v>6626</v>
      </c>
      <c r="AD1454" s="185" t="s">
        <v>1952</v>
      </c>
      <c r="AE1454" s="185" t="s">
        <v>1903</v>
      </c>
      <c r="AF1454" s="185" t="s">
        <v>1888</v>
      </c>
      <c r="AG1454" s="185" t="s">
        <v>1888</v>
      </c>
      <c r="AH1454" s="185" t="s">
        <v>1912</v>
      </c>
      <c r="AI1454" s="185" t="s">
        <v>1890</v>
      </c>
      <c r="AK1454" s="185" t="s">
        <v>3345</v>
      </c>
      <c r="AL1454" s="185" t="s">
        <v>2355</v>
      </c>
      <c r="AM1454" s="185" t="s">
        <v>6627</v>
      </c>
      <c r="AN1454" s="185" t="s">
        <v>1894</v>
      </c>
      <c r="AO1454" s="185" t="s">
        <v>3695</v>
      </c>
      <c r="AP1454" s="185" t="s">
        <v>1896</v>
      </c>
      <c r="AQ1454" s="185" t="s">
        <v>2012</v>
      </c>
      <c r="AR1454" s="185" t="s">
        <v>2747</v>
      </c>
      <c r="AS1454" s="185">
        <v>2980227</v>
      </c>
      <c r="AT1454" s="185" t="s">
        <v>2747</v>
      </c>
      <c r="AV1454" s="185" t="s">
        <v>1920</v>
      </c>
      <c r="AW1454" s="185">
        <v>2980227</v>
      </c>
      <c r="AX1454" s="185">
        <v>0</v>
      </c>
      <c r="AY1454" s="185" t="s">
        <v>3244</v>
      </c>
      <c r="AZ1454" s="186">
        <v>0</v>
      </c>
      <c r="BA1454" s="231">
        <v>8</v>
      </c>
      <c r="BB1454" s="185">
        <v>0</v>
      </c>
      <c r="BD1454" s="187">
        <v>32457</v>
      </c>
      <c r="BE1454" s="187">
        <v>42867</v>
      </c>
      <c r="BF1454" s="187">
        <v>42867</v>
      </c>
      <c r="BH1454" s="187">
        <v>43232</v>
      </c>
      <c r="BI1454" s="187">
        <v>43596</v>
      </c>
      <c r="BO1454" s="185" t="s">
        <v>11</v>
      </c>
      <c r="BR1454" s="185" t="s">
        <v>3245</v>
      </c>
      <c r="BV1454" s="185" t="s">
        <v>1901</v>
      </c>
      <c r="BW1454" s="185" t="s">
        <v>1926</v>
      </c>
      <c r="BX1454" s="185" t="s">
        <v>1902</v>
      </c>
      <c r="BY1454" s="187">
        <v>42867</v>
      </c>
      <c r="BZ1454" s="187">
        <v>44328</v>
      </c>
      <c r="CA1454" s="185">
        <v>0</v>
      </c>
      <c r="CB1454" s="185">
        <v>2980227</v>
      </c>
      <c r="CC1454" s="185">
        <v>0</v>
      </c>
      <c r="CD1454" s="185">
        <v>0</v>
      </c>
      <c r="CE1454" s="185">
        <v>0</v>
      </c>
      <c r="CF1454" s="185">
        <v>0</v>
      </c>
      <c r="CG1454" s="185">
        <v>0</v>
      </c>
      <c r="CH1454" s="185">
        <v>0</v>
      </c>
      <c r="CI1454" s="185">
        <v>0</v>
      </c>
      <c r="CK1454" s="185">
        <v>0</v>
      </c>
      <c r="CL1454" s="185">
        <v>0</v>
      </c>
      <c r="CM1454" s="185">
        <v>0</v>
      </c>
      <c r="CN1454" s="185">
        <v>0</v>
      </c>
      <c r="CO1454" s="185">
        <v>0</v>
      </c>
      <c r="CP1454" s="185">
        <v>0</v>
      </c>
      <c r="CQ1454" s="185">
        <v>238418</v>
      </c>
      <c r="CR1454" s="185">
        <v>0</v>
      </c>
      <c r="CS1454" s="185">
        <v>0</v>
      </c>
      <c r="CT1454" s="185">
        <v>0</v>
      </c>
      <c r="CU1454" s="185">
        <v>0</v>
      </c>
      <c r="CV1454" s="185">
        <v>0</v>
      </c>
      <c r="CW1454" s="185">
        <v>3218645</v>
      </c>
      <c r="CX1454" s="185">
        <v>397411</v>
      </c>
      <c r="CY1454" s="185">
        <v>2821234</v>
      </c>
      <c r="CZ1454" s="185" t="s">
        <v>8035</v>
      </c>
      <c r="DA1454" s="185">
        <v>268220</v>
      </c>
      <c r="DB1454" s="185">
        <v>253300</v>
      </c>
      <c r="DC1454" s="185">
        <v>357600</v>
      </c>
      <c r="DD1454" s="185">
        <v>3219000</v>
      </c>
      <c r="DE1454" s="185">
        <v>128800</v>
      </c>
      <c r="DF1454" s="185">
        <v>64400</v>
      </c>
      <c r="DG1454" s="185">
        <v>96600</v>
      </c>
      <c r="DH1454" s="185">
        <v>0</v>
      </c>
      <c r="DI1454" s="185">
        <v>30</v>
      </c>
      <c r="DJ1454" s="185">
        <v>0</v>
      </c>
      <c r="DK1454" s="185">
        <v>0</v>
      </c>
      <c r="DL1454" s="185">
        <v>0</v>
      </c>
      <c r="DM1454" s="187">
        <v>44197</v>
      </c>
      <c r="DN1454" s="187">
        <v>44215</v>
      </c>
      <c r="DO1454" s="185">
        <v>0</v>
      </c>
      <c r="DP1454" s="185">
        <v>119200</v>
      </c>
      <c r="DQ1454" s="185">
        <v>0</v>
      </c>
      <c r="DR1454" s="185" t="s">
        <v>1888</v>
      </c>
      <c r="DS1454" s="185" t="s">
        <v>1903</v>
      </c>
      <c r="DT1454" s="185">
        <v>119200</v>
      </c>
      <c r="DV1454" s="185" t="s">
        <v>1961</v>
      </c>
      <c r="DW1454" s="185">
        <v>2980000</v>
      </c>
      <c r="DX1454" s="185" t="s">
        <v>1896</v>
      </c>
    </row>
    <row r="1455" spans="1:128" x14ac:dyDescent="0.25">
      <c r="A1455" s="185">
        <v>30</v>
      </c>
      <c r="B1455" s="185">
        <v>0</v>
      </c>
      <c r="D1455" s="230">
        <v>6.9599999999999995E-2</v>
      </c>
      <c r="E1455" s="185">
        <v>0</v>
      </c>
      <c r="F1455" s="185">
        <v>1032449470</v>
      </c>
      <c r="I1455" s="185">
        <v>0</v>
      </c>
      <c r="J1455" s="185">
        <v>28880</v>
      </c>
      <c r="L1455" s="185">
        <v>0</v>
      </c>
      <c r="M1455" s="185" t="s">
        <v>1928</v>
      </c>
      <c r="N1455" s="185" t="s">
        <v>6628</v>
      </c>
      <c r="R1455" s="185" t="s">
        <v>2082</v>
      </c>
      <c r="S1455" s="185" t="s">
        <v>150</v>
      </c>
      <c r="T1455" s="185" t="s">
        <v>2197</v>
      </c>
      <c r="U1455" s="185" t="s">
        <v>682</v>
      </c>
      <c r="V1455" s="185" t="s">
        <v>1272</v>
      </c>
      <c r="W1455" s="185" t="s">
        <v>7310</v>
      </c>
      <c r="X1455" s="185" t="s">
        <v>1907</v>
      </c>
      <c r="Y1455" s="185" t="s">
        <v>1987</v>
      </c>
      <c r="Z1455" s="185" t="s">
        <v>2052</v>
      </c>
      <c r="AA1455" s="185" t="s">
        <v>1883</v>
      </c>
      <c r="AB1455" s="185" t="s">
        <v>1913</v>
      </c>
      <c r="AC1455" s="185" t="s">
        <v>6629</v>
      </c>
      <c r="AD1455" s="185" t="s">
        <v>2199</v>
      </c>
      <c r="AE1455" s="185" t="s">
        <v>1887</v>
      </c>
      <c r="AF1455" s="185" t="s">
        <v>1888</v>
      </c>
      <c r="AG1455" s="185" t="s">
        <v>1889</v>
      </c>
      <c r="AH1455" s="185" t="s">
        <v>1883</v>
      </c>
      <c r="AI1455" s="185" t="s">
        <v>1890</v>
      </c>
      <c r="AK1455" s="185" t="s">
        <v>2200</v>
      </c>
      <c r="AL1455" s="185" t="s">
        <v>2432</v>
      </c>
      <c r="AM1455" s="185" t="s">
        <v>6630</v>
      </c>
      <c r="AN1455" s="185" t="s">
        <v>3002</v>
      </c>
      <c r="AO1455" s="185" t="s">
        <v>1978</v>
      </c>
      <c r="AP1455" s="185" t="s">
        <v>1896</v>
      </c>
      <c r="AQ1455" s="185" t="s">
        <v>1272</v>
      </c>
      <c r="AR1455" s="185" t="s">
        <v>2093</v>
      </c>
      <c r="AS1455" s="185">
        <v>1150436</v>
      </c>
      <c r="AT1455" s="185" t="s">
        <v>2093</v>
      </c>
      <c r="AV1455" s="185" t="s">
        <v>1920</v>
      </c>
      <c r="AW1455" s="185">
        <v>1150436</v>
      </c>
      <c r="AX1455" s="185">
        <v>0</v>
      </c>
      <c r="AY1455" s="185" t="s">
        <v>6631</v>
      </c>
      <c r="AZ1455" s="186">
        <v>0</v>
      </c>
      <c r="BA1455" s="231">
        <v>0</v>
      </c>
      <c r="BB1455" s="185">
        <v>0</v>
      </c>
      <c r="BD1455" s="187">
        <v>33695</v>
      </c>
      <c r="BE1455" s="187">
        <v>43651</v>
      </c>
      <c r="BF1455" s="187">
        <v>43651</v>
      </c>
      <c r="BG1455" s="187">
        <v>43678</v>
      </c>
      <c r="BM1455" s="185" t="s">
        <v>1900</v>
      </c>
      <c r="BN1455" s="185" t="s">
        <v>1275</v>
      </c>
      <c r="BV1455" s="185" t="s">
        <v>1901</v>
      </c>
      <c r="BW1455" s="185" t="s">
        <v>1926</v>
      </c>
      <c r="BX1455" s="185" t="s">
        <v>2094</v>
      </c>
      <c r="CA1455" s="185">
        <v>0</v>
      </c>
      <c r="CB1455" s="185">
        <v>0</v>
      </c>
      <c r="CC1455" s="185">
        <v>0</v>
      </c>
      <c r="CD1455" s="185">
        <v>0</v>
      </c>
      <c r="CE1455" s="185">
        <v>0</v>
      </c>
      <c r="CF1455" s="185">
        <v>0</v>
      </c>
      <c r="CG1455" s="185">
        <v>0</v>
      </c>
      <c r="CH1455" s="185">
        <v>0</v>
      </c>
      <c r="CI1455" s="185">
        <v>0</v>
      </c>
      <c r="CK1455" s="185">
        <v>0</v>
      </c>
      <c r="CL1455" s="185">
        <v>0</v>
      </c>
      <c r="CM1455" s="185">
        <v>0</v>
      </c>
      <c r="CN1455" s="185">
        <v>0</v>
      </c>
      <c r="CO1455" s="185">
        <v>0</v>
      </c>
      <c r="CP1455" s="185">
        <v>0</v>
      </c>
      <c r="CQ1455" s="185">
        <v>0</v>
      </c>
      <c r="CR1455" s="185">
        <v>0</v>
      </c>
      <c r="CS1455" s="185">
        <v>0</v>
      </c>
      <c r="CT1455" s="185">
        <v>0</v>
      </c>
      <c r="CU1455" s="185">
        <v>0</v>
      </c>
      <c r="CV1455" s="185">
        <v>0</v>
      </c>
      <c r="CW1455" s="185">
        <v>0</v>
      </c>
      <c r="CX1455" s="185">
        <v>0</v>
      </c>
      <c r="CY1455" s="185">
        <v>0</v>
      </c>
      <c r="CZ1455" s="185" t="s">
        <v>8035</v>
      </c>
      <c r="DA1455" s="185">
        <v>0</v>
      </c>
      <c r="DB1455" s="185">
        <v>0</v>
      </c>
      <c r="DC1455" s="185">
        <v>0</v>
      </c>
      <c r="DD1455" s="185">
        <v>0</v>
      </c>
      <c r="DE1455" s="185">
        <v>0</v>
      </c>
      <c r="DF1455" s="185">
        <v>0</v>
      </c>
      <c r="DG1455" s="185">
        <v>0</v>
      </c>
      <c r="DH1455" s="185">
        <v>0</v>
      </c>
      <c r="DI1455" s="185">
        <v>30</v>
      </c>
      <c r="DJ1455" s="185">
        <v>0</v>
      </c>
      <c r="DK1455" s="185">
        <v>0</v>
      </c>
      <c r="DL1455" s="185">
        <v>0</v>
      </c>
      <c r="DM1455" s="187">
        <v>43466</v>
      </c>
      <c r="DN1455" s="187">
        <v>43467</v>
      </c>
      <c r="DO1455" s="185">
        <v>0</v>
      </c>
      <c r="DP1455" s="185">
        <v>0</v>
      </c>
      <c r="DQ1455" s="185">
        <v>0</v>
      </c>
      <c r="DR1455" s="185" t="s">
        <v>1927</v>
      </c>
      <c r="DS1455" s="185" t="s">
        <v>1887</v>
      </c>
      <c r="DT1455" s="185">
        <v>0</v>
      </c>
      <c r="DV1455" s="185" t="s">
        <v>2061</v>
      </c>
      <c r="DW1455" s="185">
        <v>0</v>
      </c>
      <c r="DX1455" s="185" t="s">
        <v>1896</v>
      </c>
    </row>
    <row r="1456" spans="1:128" x14ac:dyDescent="0.25">
      <c r="A1456" s="185">
        <v>0</v>
      </c>
      <c r="B1456" s="185">
        <v>454263</v>
      </c>
      <c r="D1456" s="230">
        <v>5.2199999999999998E-3</v>
      </c>
      <c r="E1456" s="185">
        <v>0</v>
      </c>
      <c r="F1456" s="185">
        <v>1032491738</v>
      </c>
      <c r="I1456" s="185">
        <v>0</v>
      </c>
      <c r="J1456" s="185">
        <v>0</v>
      </c>
      <c r="L1456" s="185">
        <v>0</v>
      </c>
      <c r="M1456" s="185" t="s">
        <v>1889</v>
      </c>
      <c r="N1456" s="185" t="s">
        <v>2044</v>
      </c>
      <c r="R1456" s="185" t="s">
        <v>4209</v>
      </c>
      <c r="S1456" s="185" t="s">
        <v>306</v>
      </c>
      <c r="T1456" s="185" t="s">
        <v>306</v>
      </c>
      <c r="U1456" s="185" t="s">
        <v>2228</v>
      </c>
      <c r="V1456" s="185" t="s">
        <v>4210</v>
      </c>
      <c r="W1456" s="185" t="s">
        <v>8146</v>
      </c>
      <c r="X1456" s="185" t="s">
        <v>2033</v>
      </c>
      <c r="Z1456" s="185" t="s">
        <v>1909</v>
      </c>
      <c r="AA1456" s="185" t="s">
        <v>1883</v>
      </c>
      <c r="AB1456" s="185" t="s">
        <v>1883</v>
      </c>
      <c r="AC1456" s="185" t="s">
        <v>8147</v>
      </c>
      <c r="AD1456" s="185" t="s">
        <v>1989</v>
      </c>
      <c r="AE1456" s="185" t="s">
        <v>1887</v>
      </c>
      <c r="AF1456" s="185" t="s">
        <v>1984</v>
      </c>
      <c r="AG1456" s="185" t="s">
        <v>1887</v>
      </c>
      <c r="AH1456" s="185" t="s">
        <v>1883</v>
      </c>
      <c r="AI1456" s="185" t="s">
        <v>1890</v>
      </c>
      <c r="AK1456" s="185" t="s">
        <v>2030</v>
      </c>
      <c r="AL1456" s="185" t="s">
        <v>3345</v>
      </c>
      <c r="AM1456" s="185" t="s">
        <v>8148</v>
      </c>
      <c r="AN1456" s="185" t="s">
        <v>6575</v>
      </c>
      <c r="AO1456" s="185" t="s">
        <v>4940</v>
      </c>
      <c r="AP1456" s="185" t="s">
        <v>1896</v>
      </c>
      <c r="AQ1456" s="185" t="s">
        <v>4210</v>
      </c>
      <c r="AR1456" s="185" t="s">
        <v>4213</v>
      </c>
      <c r="AS1456" s="185">
        <v>908526</v>
      </c>
      <c r="AT1456" s="185" t="s">
        <v>4213</v>
      </c>
      <c r="AV1456" s="185" t="s">
        <v>1898</v>
      </c>
      <c r="AW1456" s="185">
        <v>908526</v>
      </c>
      <c r="AX1456" s="185">
        <v>0</v>
      </c>
      <c r="AY1456" s="185" t="s">
        <v>2050</v>
      </c>
      <c r="AZ1456" s="186">
        <v>0</v>
      </c>
      <c r="BA1456" s="231">
        <v>0</v>
      </c>
      <c r="BB1456" s="185">
        <v>0</v>
      </c>
      <c r="BD1456" s="187">
        <v>35593</v>
      </c>
      <c r="BE1456" s="187">
        <v>44348</v>
      </c>
      <c r="BF1456" s="187">
        <v>44348</v>
      </c>
      <c r="BM1456" s="185" t="s">
        <v>1900</v>
      </c>
      <c r="BN1456" s="185" t="s">
        <v>1275</v>
      </c>
      <c r="BV1456" s="185" t="s">
        <v>3365</v>
      </c>
      <c r="BW1456" s="185" t="s">
        <v>1926</v>
      </c>
      <c r="BX1456" s="185" t="s">
        <v>4214</v>
      </c>
      <c r="CA1456" s="185">
        <v>0</v>
      </c>
      <c r="CB1456" s="185">
        <v>0</v>
      </c>
      <c r="CC1456" s="185">
        <v>0</v>
      </c>
      <c r="CD1456" s="185">
        <v>0</v>
      </c>
      <c r="CE1456" s="185">
        <v>0</v>
      </c>
      <c r="CF1456" s="185">
        <v>0</v>
      </c>
      <c r="CG1456" s="185">
        <v>0</v>
      </c>
      <c r="CH1456" s="185">
        <v>0</v>
      </c>
      <c r="CI1456" s="185">
        <v>0</v>
      </c>
      <c r="CK1456" s="185">
        <v>0</v>
      </c>
      <c r="CL1456" s="185">
        <v>0</v>
      </c>
      <c r="CM1456" s="185">
        <v>0</v>
      </c>
      <c r="CN1456" s="185">
        <v>0</v>
      </c>
      <c r="CO1456" s="185">
        <v>0</v>
      </c>
      <c r="CP1456" s="185">
        <v>0</v>
      </c>
      <c r="CQ1456" s="185">
        <v>0</v>
      </c>
      <c r="CR1456" s="185">
        <v>0</v>
      </c>
      <c r="CS1456" s="185">
        <v>0</v>
      </c>
      <c r="CT1456" s="185">
        <v>0</v>
      </c>
      <c r="CU1456" s="185">
        <v>0</v>
      </c>
      <c r="CV1456" s="185">
        <v>454263</v>
      </c>
      <c r="CW1456" s="185">
        <v>454263</v>
      </c>
      <c r="CX1456" s="185">
        <v>0</v>
      </c>
      <c r="CY1456" s="185">
        <v>454263</v>
      </c>
      <c r="CZ1456" s="185" t="s">
        <v>8035</v>
      </c>
      <c r="DA1456" s="185">
        <v>0</v>
      </c>
      <c r="DB1456" s="185">
        <v>113600</v>
      </c>
      <c r="DC1456" s="185">
        <v>0</v>
      </c>
      <c r="DD1456" s="185">
        <v>0</v>
      </c>
      <c r="DE1456" s="185">
        <v>0</v>
      </c>
      <c r="DF1456" s="185">
        <v>0</v>
      </c>
      <c r="DG1456" s="185">
        <v>0</v>
      </c>
      <c r="DH1456" s="185">
        <v>0</v>
      </c>
      <c r="DI1456" s="185">
        <v>0</v>
      </c>
      <c r="DJ1456" s="185">
        <v>0</v>
      </c>
      <c r="DK1456" s="185">
        <v>0</v>
      </c>
      <c r="DL1456" s="185">
        <v>0</v>
      </c>
      <c r="DM1456" s="187">
        <v>44348</v>
      </c>
      <c r="DN1456" s="187">
        <v>44349</v>
      </c>
      <c r="DO1456" s="185">
        <v>0</v>
      </c>
      <c r="DP1456" s="185">
        <v>0</v>
      </c>
      <c r="DQ1456" s="185">
        <v>0</v>
      </c>
      <c r="DR1456" s="185" t="s">
        <v>2043</v>
      </c>
      <c r="DT1456" s="185">
        <v>0</v>
      </c>
      <c r="DV1456" s="185" t="s">
        <v>1928</v>
      </c>
      <c r="DW1456" s="185">
        <v>454263</v>
      </c>
    </row>
    <row r="1457" spans="1:128" x14ac:dyDescent="0.25">
      <c r="A1457" s="185">
        <v>14</v>
      </c>
      <c r="B1457" s="185">
        <v>590000</v>
      </c>
      <c r="D1457" s="230">
        <v>1.044E-2</v>
      </c>
      <c r="E1457" s="185">
        <v>6160</v>
      </c>
      <c r="F1457" s="185">
        <v>1033702305</v>
      </c>
      <c r="I1457" s="185">
        <v>1486100</v>
      </c>
      <c r="J1457" s="185">
        <v>632231</v>
      </c>
      <c r="L1457" s="185">
        <v>1676800</v>
      </c>
      <c r="M1457" s="185" t="s">
        <v>2273</v>
      </c>
      <c r="N1457" s="185" t="s">
        <v>2044</v>
      </c>
      <c r="R1457" s="185" t="s">
        <v>1879</v>
      </c>
      <c r="S1457" s="185" t="s">
        <v>458</v>
      </c>
      <c r="T1457" s="185" t="s">
        <v>788</v>
      </c>
      <c r="U1457" s="185" t="s">
        <v>682</v>
      </c>
      <c r="V1457" s="185" t="s">
        <v>1949</v>
      </c>
      <c r="W1457" s="185" t="s">
        <v>1405</v>
      </c>
      <c r="X1457" s="185" t="s">
        <v>1907</v>
      </c>
      <c r="Y1457" s="185" t="s">
        <v>1881</v>
      </c>
      <c r="Z1457" s="185" t="s">
        <v>2274</v>
      </c>
      <c r="AA1457" s="185" t="s">
        <v>1883</v>
      </c>
      <c r="AB1457" s="185" t="s">
        <v>1898</v>
      </c>
      <c r="AC1457" s="185" t="s">
        <v>6632</v>
      </c>
      <c r="AD1457" s="185" t="s">
        <v>2523</v>
      </c>
      <c r="AE1457" s="185" t="s">
        <v>1887</v>
      </c>
      <c r="AF1457" s="185" t="s">
        <v>1888</v>
      </c>
      <c r="AG1457" s="185" t="s">
        <v>1889</v>
      </c>
      <c r="AH1457" s="185" t="s">
        <v>1883</v>
      </c>
      <c r="AI1457" s="185" t="s">
        <v>1890</v>
      </c>
      <c r="AK1457" s="185" t="s">
        <v>4906</v>
      </c>
      <c r="AL1457" s="185" t="s">
        <v>2646</v>
      </c>
      <c r="AM1457" s="185" t="s">
        <v>2951</v>
      </c>
      <c r="AN1457" s="185" t="s">
        <v>2671</v>
      </c>
      <c r="AO1457" s="185" t="s">
        <v>2952</v>
      </c>
      <c r="AP1457" s="185" t="s">
        <v>1896</v>
      </c>
      <c r="AQ1457" s="185" t="s">
        <v>1949</v>
      </c>
      <c r="AR1457" s="185" t="s">
        <v>2069</v>
      </c>
      <c r="AS1457" s="185">
        <v>1264462</v>
      </c>
      <c r="AT1457" s="185" t="s">
        <v>2069</v>
      </c>
      <c r="AV1457" s="185" t="s">
        <v>1920</v>
      </c>
      <c r="AW1457" s="185">
        <v>1264462</v>
      </c>
      <c r="AX1457" s="185">
        <v>0</v>
      </c>
      <c r="AY1457" s="185" t="s">
        <v>2050</v>
      </c>
      <c r="AZ1457" s="186">
        <v>0</v>
      </c>
      <c r="BA1457" s="231">
        <v>20</v>
      </c>
      <c r="BB1457" s="185">
        <v>0</v>
      </c>
      <c r="BD1457" s="187">
        <v>32435</v>
      </c>
      <c r="BE1457" s="187">
        <v>42888</v>
      </c>
      <c r="BF1457" s="187">
        <v>42888</v>
      </c>
      <c r="BH1457" s="187">
        <v>43737</v>
      </c>
      <c r="BI1457" s="187">
        <v>44102</v>
      </c>
      <c r="BM1457" s="185" t="s">
        <v>1900</v>
      </c>
      <c r="BN1457" s="185" t="s">
        <v>1275</v>
      </c>
      <c r="BV1457" s="185" t="s">
        <v>1901</v>
      </c>
      <c r="BW1457" s="185" t="s">
        <v>1926</v>
      </c>
      <c r="BX1457" s="185" t="s">
        <v>1902</v>
      </c>
      <c r="BY1457" s="187">
        <v>43007</v>
      </c>
      <c r="BZ1457" s="187">
        <v>44103</v>
      </c>
      <c r="CA1457" s="185">
        <v>0</v>
      </c>
      <c r="CB1457" s="185">
        <v>590082</v>
      </c>
      <c r="CC1457" s="185">
        <v>0</v>
      </c>
      <c r="CD1457" s="185">
        <v>47999</v>
      </c>
      <c r="CE1457" s="185">
        <v>0</v>
      </c>
      <c r="CF1457" s="185">
        <v>0</v>
      </c>
      <c r="CG1457" s="185">
        <v>0</v>
      </c>
      <c r="CH1457" s="185">
        <v>0</v>
      </c>
      <c r="CI1457" s="185">
        <v>0</v>
      </c>
      <c r="CK1457" s="185">
        <v>0</v>
      </c>
      <c r="CL1457" s="185">
        <v>0</v>
      </c>
      <c r="CM1457" s="185">
        <v>0</v>
      </c>
      <c r="CN1457" s="185">
        <v>0</v>
      </c>
      <c r="CO1457" s="185">
        <v>0</v>
      </c>
      <c r="CP1457" s="185">
        <v>30846</v>
      </c>
      <c r="CQ1457" s="185">
        <v>118016</v>
      </c>
      <c r="CR1457" s="185">
        <v>0</v>
      </c>
      <c r="CS1457" s="185">
        <v>0</v>
      </c>
      <c r="CT1457" s="185">
        <v>0</v>
      </c>
      <c r="CU1457" s="185">
        <v>0</v>
      </c>
      <c r="CV1457" s="185">
        <v>0</v>
      </c>
      <c r="CW1457" s="185">
        <v>786943</v>
      </c>
      <c r="CX1457" s="185">
        <v>53101</v>
      </c>
      <c r="CY1457" s="185">
        <v>733842</v>
      </c>
      <c r="CZ1457" s="185" t="s">
        <v>8035</v>
      </c>
      <c r="DA1457" s="185">
        <v>65579</v>
      </c>
      <c r="DB1457" s="185">
        <v>107400</v>
      </c>
      <c r="DC1457" s="185">
        <v>151800</v>
      </c>
      <c r="DD1457" s="185">
        <v>739000</v>
      </c>
      <c r="DE1457" s="185">
        <v>29600</v>
      </c>
      <c r="DF1457" s="185">
        <v>14800</v>
      </c>
      <c r="DG1457" s="185">
        <v>22200</v>
      </c>
      <c r="DH1457" s="185">
        <v>0</v>
      </c>
      <c r="DI1457" s="185">
        <v>14</v>
      </c>
      <c r="DJ1457" s="185">
        <v>0</v>
      </c>
      <c r="DK1457" s="185">
        <v>0</v>
      </c>
      <c r="DL1457" s="185">
        <v>0</v>
      </c>
      <c r="DM1457" s="187">
        <v>44197</v>
      </c>
      <c r="DN1457" s="187">
        <v>44198</v>
      </c>
      <c r="DO1457" s="185">
        <v>0</v>
      </c>
      <c r="DP1457" s="185">
        <v>23600</v>
      </c>
      <c r="DQ1457" s="185">
        <v>0</v>
      </c>
      <c r="DR1457" s="185" t="s">
        <v>1927</v>
      </c>
      <c r="DS1457" s="185" t="s">
        <v>1903</v>
      </c>
      <c r="DT1457" s="185">
        <v>23600</v>
      </c>
      <c r="DV1457" s="185" t="s">
        <v>2279</v>
      </c>
      <c r="DW1457" s="185">
        <v>590000</v>
      </c>
      <c r="DX1457" s="185" t="s">
        <v>1896</v>
      </c>
    </row>
    <row r="1458" spans="1:128" x14ac:dyDescent="0.25">
      <c r="A1458" s="185">
        <v>0</v>
      </c>
      <c r="B1458" s="185">
        <v>454263</v>
      </c>
      <c r="D1458" s="230">
        <v>5.2199999999999998E-3</v>
      </c>
      <c r="E1458" s="185">
        <v>0</v>
      </c>
      <c r="F1458" s="185">
        <v>1033782673</v>
      </c>
      <c r="I1458" s="185">
        <v>0</v>
      </c>
      <c r="J1458" s="185">
        <v>0</v>
      </c>
      <c r="L1458" s="185">
        <v>0</v>
      </c>
      <c r="M1458" s="185" t="s">
        <v>1889</v>
      </c>
      <c r="N1458" s="185" t="s">
        <v>2227</v>
      </c>
      <c r="R1458" s="185" t="s">
        <v>4209</v>
      </c>
      <c r="S1458" s="185" t="s">
        <v>306</v>
      </c>
      <c r="T1458" s="185" t="s">
        <v>306</v>
      </c>
      <c r="U1458" s="185" t="s">
        <v>1164</v>
      </c>
      <c r="V1458" s="185" t="s">
        <v>4210</v>
      </c>
      <c r="W1458" s="185" t="s">
        <v>8149</v>
      </c>
      <c r="X1458" s="185" t="s">
        <v>2033</v>
      </c>
      <c r="Z1458" s="185" t="s">
        <v>1909</v>
      </c>
      <c r="AA1458" s="185" t="s">
        <v>1883</v>
      </c>
      <c r="AB1458" s="185" t="s">
        <v>1883</v>
      </c>
      <c r="AC1458" s="185" t="s">
        <v>8150</v>
      </c>
      <c r="AD1458" s="185" t="s">
        <v>1989</v>
      </c>
      <c r="AE1458" s="185" t="s">
        <v>2074</v>
      </c>
      <c r="AF1458" s="185" t="s">
        <v>1889</v>
      </c>
      <c r="AG1458" s="185" t="s">
        <v>1927</v>
      </c>
      <c r="AH1458" s="185" t="s">
        <v>1912</v>
      </c>
      <c r="AI1458" s="185" t="s">
        <v>1890</v>
      </c>
      <c r="AK1458" s="185" t="s">
        <v>2807</v>
      </c>
      <c r="AL1458" s="185" t="s">
        <v>2004</v>
      </c>
      <c r="AM1458" s="185" t="s">
        <v>8151</v>
      </c>
      <c r="AN1458" s="185" t="s">
        <v>6933</v>
      </c>
      <c r="AO1458" s="185" t="s">
        <v>2425</v>
      </c>
      <c r="AP1458" s="185" t="s">
        <v>1896</v>
      </c>
      <c r="AQ1458" s="185" t="s">
        <v>4210</v>
      </c>
      <c r="AR1458" s="185" t="s">
        <v>4213</v>
      </c>
      <c r="AS1458" s="185">
        <v>908526</v>
      </c>
      <c r="AT1458" s="185" t="s">
        <v>4213</v>
      </c>
      <c r="AV1458" s="185" t="s">
        <v>1898</v>
      </c>
      <c r="AW1458" s="185">
        <v>908526</v>
      </c>
      <c r="AX1458" s="185">
        <v>0</v>
      </c>
      <c r="AY1458" s="185" t="s">
        <v>2233</v>
      </c>
      <c r="AZ1458" s="186">
        <v>0</v>
      </c>
      <c r="BA1458" s="231">
        <v>0</v>
      </c>
      <c r="BB1458" s="185">
        <v>0</v>
      </c>
      <c r="BD1458" s="187">
        <v>35023</v>
      </c>
      <c r="BE1458" s="187">
        <v>44348</v>
      </c>
      <c r="BF1458" s="187">
        <v>44348</v>
      </c>
      <c r="BM1458" s="185" t="s">
        <v>1900</v>
      </c>
      <c r="BN1458" s="185" t="s">
        <v>1275</v>
      </c>
      <c r="BV1458" s="185" t="s">
        <v>3365</v>
      </c>
      <c r="BW1458" s="185" t="s">
        <v>1926</v>
      </c>
      <c r="BX1458" s="185" t="s">
        <v>4214</v>
      </c>
      <c r="CA1458" s="185">
        <v>0</v>
      </c>
      <c r="CB1458" s="185">
        <v>0</v>
      </c>
      <c r="CC1458" s="185">
        <v>0</v>
      </c>
      <c r="CD1458" s="185">
        <v>0</v>
      </c>
      <c r="CE1458" s="185">
        <v>0</v>
      </c>
      <c r="CF1458" s="185">
        <v>0</v>
      </c>
      <c r="CG1458" s="185">
        <v>0</v>
      </c>
      <c r="CH1458" s="185">
        <v>0</v>
      </c>
      <c r="CI1458" s="185">
        <v>0</v>
      </c>
      <c r="CK1458" s="185">
        <v>0</v>
      </c>
      <c r="CL1458" s="185">
        <v>0</v>
      </c>
      <c r="CM1458" s="185">
        <v>0</v>
      </c>
      <c r="CN1458" s="185">
        <v>0</v>
      </c>
      <c r="CO1458" s="185">
        <v>0</v>
      </c>
      <c r="CP1458" s="185">
        <v>0</v>
      </c>
      <c r="CQ1458" s="185">
        <v>0</v>
      </c>
      <c r="CR1458" s="185">
        <v>0</v>
      </c>
      <c r="CS1458" s="185">
        <v>0</v>
      </c>
      <c r="CT1458" s="185">
        <v>0</v>
      </c>
      <c r="CU1458" s="185">
        <v>0</v>
      </c>
      <c r="CV1458" s="185">
        <v>454263</v>
      </c>
      <c r="CW1458" s="185">
        <v>454263</v>
      </c>
      <c r="CX1458" s="185">
        <v>0</v>
      </c>
      <c r="CY1458" s="185">
        <v>454263</v>
      </c>
      <c r="CZ1458" s="185" t="s">
        <v>8035</v>
      </c>
      <c r="DA1458" s="185">
        <v>0</v>
      </c>
      <c r="DB1458" s="185">
        <v>113600</v>
      </c>
      <c r="DC1458" s="185">
        <v>0</v>
      </c>
      <c r="DD1458" s="185">
        <v>0</v>
      </c>
      <c r="DE1458" s="185">
        <v>0</v>
      </c>
      <c r="DF1458" s="185">
        <v>0</v>
      </c>
      <c r="DG1458" s="185">
        <v>0</v>
      </c>
      <c r="DH1458" s="185">
        <v>0</v>
      </c>
      <c r="DI1458" s="185">
        <v>0</v>
      </c>
      <c r="DJ1458" s="185">
        <v>0</v>
      </c>
      <c r="DK1458" s="185">
        <v>0</v>
      </c>
      <c r="DL1458" s="185">
        <v>0</v>
      </c>
      <c r="DM1458" s="187">
        <v>44348</v>
      </c>
      <c r="DN1458" s="187">
        <v>44349</v>
      </c>
      <c r="DO1458" s="185">
        <v>0</v>
      </c>
      <c r="DP1458" s="185">
        <v>0</v>
      </c>
      <c r="DQ1458" s="185">
        <v>0</v>
      </c>
      <c r="DR1458" s="185" t="s">
        <v>2043</v>
      </c>
      <c r="DT1458" s="185">
        <v>0</v>
      </c>
      <c r="DV1458" s="185" t="s">
        <v>1928</v>
      </c>
      <c r="DW1458" s="185">
        <v>454263</v>
      </c>
    </row>
    <row r="1459" spans="1:128" x14ac:dyDescent="0.25">
      <c r="A1459" s="185">
        <v>30</v>
      </c>
      <c r="B1459" s="185">
        <v>1475000</v>
      </c>
      <c r="D1459" s="230">
        <v>2.436E-2</v>
      </c>
      <c r="E1459" s="185">
        <v>35931</v>
      </c>
      <c r="F1459" s="185">
        <v>1035831632</v>
      </c>
      <c r="I1459" s="185">
        <v>1705883</v>
      </c>
      <c r="J1459" s="185">
        <v>737727</v>
      </c>
      <c r="L1459" s="185">
        <v>1324631</v>
      </c>
      <c r="M1459" s="185" t="s">
        <v>2081</v>
      </c>
      <c r="N1459" s="185" t="s">
        <v>1878</v>
      </c>
      <c r="R1459" s="185" t="s">
        <v>1879</v>
      </c>
      <c r="S1459" s="185" t="s">
        <v>687</v>
      </c>
      <c r="T1459" s="185" t="s">
        <v>602</v>
      </c>
      <c r="U1459" s="185" t="s">
        <v>682</v>
      </c>
      <c r="V1459" s="185" t="s">
        <v>1272</v>
      </c>
      <c r="W1459" s="185" t="s">
        <v>7311</v>
      </c>
      <c r="X1459" s="185" t="s">
        <v>2407</v>
      </c>
      <c r="Y1459" s="185" t="s">
        <v>1881</v>
      </c>
      <c r="Z1459" s="185" t="s">
        <v>2085</v>
      </c>
      <c r="AA1459" s="185" t="s">
        <v>1883</v>
      </c>
      <c r="AB1459" s="185" t="s">
        <v>2086</v>
      </c>
      <c r="AC1459" s="185" t="s">
        <v>6634</v>
      </c>
      <c r="AD1459" s="185" t="s">
        <v>3021</v>
      </c>
      <c r="AE1459" s="185" t="s">
        <v>1887</v>
      </c>
      <c r="AF1459" s="185" t="s">
        <v>1888</v>
      </c>
      <c r="AG1459" s="185" t="s">
        <v>1889</v>
      </c>
      <c r="AH1459" s="185" t="s">
        <v>1883</v>
      </c>
      <c r="AI1459" s="185" t="s">
        <v>1890</v>
      </c>
      <c r="AK1459" s="185" t="s">
        <v>6018</v>
      </c>
      <c r="AL1459" s="185" t="s">
        <v>5604</v>
      </c>
      <c r="AM1459" s="185" t="s">
        <v>3267</v>
      </c>
      <c r="AN1459" s="185" t="s">
        <v>2039</v>
      </c>
      <c r="AO1459" s="185" t="s">
        <v>2067</v>
      </c>
      <c r="AP1459" s="185" t="s">
        <v>1896</v>
      </c>
      <c r="AQ1459" s="185" t="s">
        <v>1272</v>
      </c>
      <c r="AR1459" s="185" t="s">
        <v>1942</v>
      </c>
      <c r="AS1459" s="185">
        <v>1475454</v>
      </c>
      <c r="AT1459" s="185" t="s">
        <v>1942</v>
      </c>
      <c r="AV1459" s="185" t="s">
        <v>1920</v>
      </c>
      <c r="AW1459" s="185">
        <v>1475454</v>
      </c>
      <c r="AX1459" s="185">
        <v>0</v>
      </c>
      <c r="AY1459" s="185" t="s">
        <v>1899</v>
      </c>
      <c r="AZ1459" s="186">
        <v>0</v>
      </c>
      <c r="BA1459" s="231">
        <v>0</v>
      </c>
      <c r="BB1459" s="185">
        <v>0</v>
      </c>
      <c r="BD1459" s="187">
        <v>33800</v>
      </c>
      <c r="BE1459" s="187">
        <v>42902</v>
      </c>
      <c r="BF1459" s="187">
        <v>42902</v>
      </c>
      <c r="BH1459" s="187">
        <v>43720</v>
      </c>
      <c r="BI1459" s="187">
        <v>44085</v>
      </c>
      <c r="BM1459" s="185" t="s">
        <v>1900</v>
      </c>
      <c r="BN1459" s="185" t="s">
        <v>1275</v>
      </c>
      <c r="BV1459" s="185" t="s">
        <v>1901</v>
      </c>
      <c r="BW1459" s="185" t="s">
        <v>1926</v>
      </c>
      <c r="BX1459" s="185" t="s">
        <v>1902</v>
      </c>
      <c r="BY1459" s="187">
        <v>42990</v>
      </c>
      <c r="BZ1459" s="187">
        <v>44086</v>
      </c>
      <c r="CA1459" s="185">
        <v>0</v>
      </c>
      <c r="CB1459" s="185">
        <v>1475454</v>
      </c>
      <c r="CC1459" s="185">
        <v>0</v>
      </c>
      <c r="CD1459" s="185">
        <v>102854</v>
      </c>
      <c r="CE1459" s="185">
        <v>0</v>
      </c>
      <c r="CF1459" s="185">
        <v>0</v>
      </c>
      <c r="CG1459" s="185">
        <v>0</v>
      </c>
      <c r="CH1459" s="185">
        <v>0</v>
      </c>
      <c r="CI1459" s="185">
        <v>0</v>
      </c>
      <c r="CK1459" s="185">
        <v>0</v>
      </c>
      <c r="CL1459" s="185">
        <v>0</v>
      </c>
      <c r="CM1459" s="185">
        <v>0</v>
      </c>
      <c r="CN1459" s="185">
        <v>0</v>
      </c>
      <c r="CO1459" s="185">
        <v>0</v>
      </c>
      <c r="CP1459" s="185">
        <v>66098</v>
      </c>
      <c r="CQ1459" s="185">
        <v>0</v>
      </c>
      <c r="CR1459" s="185">
        <v>0</v>
      </c>
      <c r="CS1459" s="185">
        <v>0</v>
      </c>
      <c r="CT1459" s="185">
        <v>0</v>
      </c>
      <c r="CU1459" s="185">
        <v>0</v>
      </c>
      <c r="CV1459" s="185">
        <v>0</v>
      </c>
      <c r="CW1459" s="185">
        <v>1644406</v>
      </c>
      <c r="CX1459" s="185">
        <v>200220</v>
      </c>
      <c r="CY1459" s="185">
        <v>1444186</v>
      </c>
      <c r="CZ1459" s="185" t="s">
        <v>8035</v>
      </c>
      <c r="DA1459" s="185">
        <v>137034</v>
      </c>
      <c r="DB1459" s="185">
        <v>125400</v>
      </c>
      <c r="DC1459" s="185">
        <v>177000</v>
      </c>
      <c r="DD1459" s="185">
        <v>1542000</v>
      </c>
      <c r="DE1459" s="185">
        <v>61700</v>
      </c>
      <c r="DF1459" s="185">
        <v>30800</v>
      </c>
      <c r="DG1459" s="185">
        <v>46300</v>
      </c>
      <c r="DH1459" s="185">
        <v>0</v>
      </c>
      <c r="DI1459" s="185">
        <v>30</v>
      </c>
      <c r="DJ1459" s="185">
        <v>0</v>
      </c>
      <c r="DK1459" s="185">
        <v>0</v>
      </c>
      <c r="DL1459" s="185">
        <v>0</v>
      </c>
      <c r="DM1459" s="187">
        <v>44291</v>
      </c>
      <c r="DN1459" s="187">
        <v>44309</v>
      </c>
      <c r="DO1459" s="185">
        <v>0</v>
      </c>
      <c r="DP1459" s="185">
        <v>59000</v>
      </c>
      <c r="DQ1459" s="185">
        <v>0</v>
      </c>
      <c r="DR1459" s="185" t="s">
        <v>2074</v>
      </c>
      <c r="DS1459" s="185" t="s">
        <v>1903</v>
      </c>
      <c r="DT1459" s="185">
        <v>59000</v>
      </c>
      <c r="DV1459" s="185" t="s">
        <v>1911</v>
      </c>
      <c r="DW1459" s="185">
        <v>1475000</v>
      </c>
      <c r="DX1459" s="185" t="s">
        <v>1896</v>
      </c>
    </row>
    <row r="1460" spans="1:128" x14ac:dyDescent="0.25">
      <c r="A1460" s="185">
        <v>30</v>
      </c>
      <c r="B1460" s="185">
        <v>1081000</v>
      </c>
      <c r="D1460" s="230">
        <v>5.2199999999999998E-3</v>
      </c>
      <c r="E1460" s="185">
        <v>5643</v>
      </c>
      <c r="F1460" s="185">
        <v>1035866943</v>
      </c>
      <c r="I1460" s="185">
        <v>1250400</v>
      </c>
      <c r="J1460" s="185">
        <v>0</v>
      </c>
      <c r="L1460" s="185">
        <v>0</v>
      </c>
      <c r="M1460" s="185" t="s">
        <v>2081</v>
      </c>
      <c r="N1460" s="185" t="s">
        <v>2044</v>
      </c>
      <c r="R1460" s="185" t="s">
        <v>1264</v>
      </c>
      <c r="S1460" s="185" t="s">
        <v>687</v>
      </c>
      <c r="T1460" s="185" t="s">
        <v>602</v>
      </c>
      <c r="U1460" s="185" t="s">
        <v>682</v>
      </c>
      <c r="V1460" s="185" t="s">
        <v>1949</v>
      </c>
      <c r="W1460" s="185" t="s">
        <v>7893</v>
      </c>
      <c r="X1460" s="185" t="s">
        <v>2138</v>
      </c>
      <c r="Y1460" s="185" t="s">
        <v>1987</v>
      </c>
      <c r="Z1460" s="185" t="s">
        <v>2085</v>
      </c>
      <c r="AA1460" s="185" t="s">
        <v>1883</v>
      </c>
      <c r="AB1460" s="185" t="s">
        <v>2086</v>
      </c>
      <c r="AC1460" s="185" t="s">
        <v>7894</v>
      </c>
      <c r="AD1460" s="185" t="s">
        <v>3021</v>
      </c>
      <c r="AE1460" s="185" t="s">
        <v>1887</v>
      </c>
      <c r="AF1460" s="185" t="s">
        <v>1888</v>
      </c>
      <c r="AG1460" s="185" t="s">
        <v>1889</v>
      </c>
      <c r="AH1460" s="185" t="s">
        <v>1883</v>
      </c>
      <c r="AI1460" s="185" t="s">
        <v>1890</v>
      </c>
      <c r="AK1460" s="185" t="s">
        <v>220</v>
      </c>
      <c r="AL1460" s="185" t="s">
        <v>2298</v>
      </c>
      <c r="AM1460" s="185" t="s">
        <v>6688</v>
      </c>
      <c r="AN1460" s="185" t="s">
        <v>6571</v>
      </c>
      <c r="AO1460" s="185" t="s">
        <v>4644</v>
      </c>
      <c r="AP1460" s="185" t="s">
        <v>1896</v>
      </c>
      <c r="AQ1460" s="185" t="s">
        <v>1949</v>
      </c>
      <c r="AR1460" s="185" t="s">
        <v>2782</v>
      </c>
      <c r="AS1460" s="185">
        <v>1081448</v>
      </c>
      <c r="AT1460" s="185" t="s">
        <v>2782</v>
      </c>
      <c r="AV1460" s="185" t="s">
        <v>1920</v>
      </c>
      <c r="AW1460" s="185">
        <v>1081448</v>
      </c>
      <c r="AX1460" s="185">
        <v>0</v>
      </c>
      <c r="AY1460" s="185" t="s">
        <v>2050</v>
      </c>
      <c r="AZ1460" s="186">
        <v>0</v>
      </c>
      <c r="BA1460" s="231">
        <v>0</v>
      </c>
      <c r="BB1460" s="185">
        <v>0</v>
      </c>
      <c r="BD1460" s="187">
        <v>34313</v>
      </c>
      <c r="BE1460" s="187">
        <v>44200</v>
      </c>
      <c r="BF1460" s="187">
        <v>44200</v>
      </c>
      <c r="BH1460" s="187">
        <v>44200</v>
      </c>
      <c r="BM1460" s="185" t="s">
        <v>1900</v>
      </c>
      <c r="BN1460" s="185" t="s">
        <v>1275</v>
      </c>
      <c r="BV1460" s="185" t="s">
        <v>3365</v>
      </c>
      <c r="BW1460" s="185" t="s">
        <v>1926</v>
      </c>
      <c r="BX1460" s="185" t="s">
        <v>2025</v>
      </c>
      <c r="BY1460" s="187">
        <v>44200</v>
      </c>
      <c r="BZ1460" s="187">
        <v>44200</v>
      </c>
      <c r="CA1460" s="185">
        <v>0</v>
      </c>
      <c r="CB1460" s="185">
        <v>1081448</v>
      </c>
      <c r="CC1460" s="185">
        <v>0</v>
      </c>
      <c r="CD1460" s="185">
        <v>102854</v>
      </c>
      <c r="CE1460" s="185">
        <v>0</v>
      </c>
      <c r="CF1460" s="185">
        <v>0</v>
      </c>
      <c r="CG1460" s="185">
        <v>0</v>
      </c>
      <c r="CH1460" s="185">
        <v>0</v>
      </c>
      <c r="CI1460" s="185">
        <v>0</v>
      </c>
      <c r="CK1460" s="185">
        <v>0</v>
      </c>
      <c r="CL1460" s="185">
        <v>0</v>
      </c>
      <c r="CM1460" s="185">
        <v>0</v>
      </c>
      <c r="CN1460" s="185">
        <v>0</v>
      </c>
      <c r="CO1460" s="185">
        <v>0</v>
      </c>
      <c r="CP1460" s="185">
        <v>66098</v>
      </c>
      <c r="CQ1460" s="185">
        <v>0</v>
      </c>
      <c r="CR1460" s="185">
        <v>0</v>
      </c>
      <c r="CS1460" s="185">
        <v>0</v>
      </c>
      <c r="CT1460" s="185">
        <v>0</v>
      </c>
      <c r="CU1460" s="185">
        <v>0</v>
      </c>
      <c r="CV1460" s="185">
        <v>0</v>
      </c>
      <c r="CW1460" s="185">
        <v>1250400</v>
      </c>
      <c r="CX1460" s="185">
        <v>148920</v>
      </c>
      <c r="CY1460" s="185">
        <v>1101480</v>
      </c>
      <c r="CZ1460" s="185" t="s">
        <v>8035</v>
      </c>
      <c r="DA1460" s="185">
        <v>104200</v>
      </c>
      <c r="DB1460" s="185">
        <v>91900</v>
      </c>
      <c r="DC1460" s="185">
        <v>129700</v>
      </c>
      <c r="DD1460" s="185">
        <v>1148000</v>
      </c>
      <c r="DE1460" s="185">
        <v>45900</v>
      </c>
      <c r="DF1460" s="185">
        <v>23000</v>
      </c>
      <c r="DG1460" s="185">
        <v>34400</v>
      </c>
      <c r="DH1460" s="185">
        <v>0</v>
      </c>
      <c r="DI1460" s="185">
        <v>30</v>
      </c>
      <c r="DJ1460" s="185">
        <v>0</v>
      </c>
      <c r="DK1460" s="185">
        <v>0</v>
      </c>
      <c r="DL1460" s="185">
        <v>0</v>
      </c>
      <c r="DM1460" s="187">
        <v>44200</v>
      </c>
      <c r="DN1460" s="187">
        <v>44201</v>
      </c>
      <c r="DO1460" s="185">
        <v>0</v>
      </c>
      <c r="DP1460" s="185">
        <v>43200</v>
      </c>
      <c r="DQ1460" s="185">
        <v>0</v>
      </c>
      <c r="DR1460" s="185" t="s">
        <v>1946</v>
      </c>
      <c r="DS1460" s="185" t="s">
        <v>1887</v>
      </c>
      <c r="DT1460" s="185">
        <v>43200</v>
      </c>
      <c r="DV1460" s="185" t="s">
        <v>1911</v>
      </c>
      <c r="DW1460" s="185">
        <v>1081000</v>
      </c>
      <c r="DX1460" s="185" t="s">
        <v>1896</v>
      </c>
    </row>
    <row r="1461" spans="1:128" x14ac:dyDescent="0.25">
      <c r="A1461" s="185">
        <v>30</v>
      </c>
      <c r="B1461" s="185">
        <v>0</v>
      </c>
      <c r="D1461" s="230">
        <v>6.9599999999999995E-2</v>
      </c>
      <c r="E1461" s="185">
        <v>0</v>
      </c>
      <c r="F1461" s="185">
        <v>1036132012</v>
      </c>
      <c r="I1461" s="185">
        <v>0</v>
      </c>
      <c r="J1461" s="185">
        <v>0</v>
      </c>
      <c r="L1461" s="185">
        <v>0</v>
      </c>
      <c r="M1461" s="185" t="s">
        <v>2334</v>
      </c>
      <c r="N1461" s="185" t="s">
        <v>1878</v>
      </c>
      <c r="R1461" s="185" t="s">
        <v>2082</v>
      </c>
      <c r="S1461" s="185" t="s">
        <v>423</v>
      </c>
      <c r="T1461" s="185" t="s">
        <v>4205</v>
      </c>
      <c r="U1461" s="185" t="s">
        <v>682</v>
      </c>
      <c r="V1461" s="185" t="s">
        <v>1272</v>
      </c>
      <c r="W1461" s="185" t="s">
        <v>7312</v>
      </c>
      <c r="X1461" s="185" t="s">
        <v>2013</v>
      </c>
      <c r="Y1461" s="185" t="s">
        <v>1881</v>
      </c>
      <c r="Z1461" s="185" t="s">
        <v>2335</v>
      </c>
      <c r="AA1461" s="185" t="s">
        <v>1883</v>
      </c>
      <c r="AB1461" s="185" t="s">
        <v>1920</v>
      </c>
      <c r="AC1461" s="185" t="s">
        <v>6635</v>
      </c>
      <c r="AD1461" s="185" t="s">
        <v>6636</v>
      </c>
      <c r="AE1461" s="185" t="s">
        <v>1887</v>
      </c>
      <c r="AF1461" s="185" t="s">
        <v>1888</v>
      </c>
      <c r="AG1461" s="185" t="s">
        <v>1889</v>
      </c>
      <c r="AH1461" s="185" t="s">
        <v>1883</v>
      </c>
      <c r="AI1461" s="185" t="s">
        <v>1890</v>
      </c>
      <c r="AK1461" s="185" t="s">
        <v>2055</v>
      </c>
      <c r="AL1461" s="185" t="s">
        <v>785</v>
      </c>
      <c r="AM1461" s="185" t="s">
        <v>6637</v>
      </c>
      <c r="AN1461" s="185" t="s">
        <v>4531</v>
      </c>
      <c r="AO1461" s="185" t="s">
        <v>4260</v>
      </c>
      <c r="AP1461" s="185" t="s">
        <v>1896</v>
      </c>
      <c r="AQ1461" s="185" t="s">
        <v>1272</v>
      </c>
      <c r="AR1461" s="185" t="s">
        <v>2093</v>
      </c>
      <c r="AS1461" s="185">
        <v>1150436</v>
      </c>
      <c r="AT1461" s="185" t="s">
        <v>2093</v>
      </c>
      <c r="AV1461" s="185" t="s">
        <v>1920</v>
      </c>
      <c r="AW1461" s="185">
        <v>1150436</v>
      </c>
      <c r="AX1461" s="185">
        <v>0</v>
      </c>
      <c r="AY1461" s="185" t="s">
        <v>1899</v>
      </c>
      <c r="AZ1461" s="186">
        <v>0</v>
      </c>
      <c r="BA1461" s="231">
        <v>0</v>
      </c>
      <c r="BB1461" s="185">
        <v>0</v>
      </c>
      <c r="BD1461" s="187">
        <v>32887</v>
      </c>
      <c r="BE1461" s="187">
        <v>43070</v>
      </c>
      <c r="BG1461" s="187">
        <v>43099</v>
      </c>
      <c r="BH1461" s="187">
        <v>43070</v>
      </c>
      <c r="BM1461" s="185" t="s">
        <v>1900</v>
      </c>
      <c r="BN1461" s="185" t="s">
        <v>1275</v>
      </c>
      <c r="BV1461" s="185" t="s">
        <v>3365</v>
      </c>
      <c r="BW1461" s="185" t="s">
        <v>1926</v>
      </c>
      <c r="BX1461" s="185" t="s">
        <v>2094</v>
      </c>
      <c r="BY1461" s="187">
        <v>43070</v>
      </c>
      <c r="BZ1461" s="187">
        <v>43070</v>
      </c>
      <c r="CA1461" s="185">
        <v>0</v>
      </c>
      <c r="CB1461" s="185">
        <v>0</v>
      </c>
      <c r="CC1461" s="185">
        <v>0</v>
      </c>
      <c r="CD1461" s="185">
        <v>0</v>
      </c>
      <c r="CE1461" s="185">
        <v>0</v>
      </c>
      <c r="CF1461" s="185">
        <v>0</v>
      </c>
      <c r="CG1461" s="185">
        <v>0</v>
      </c>
      <c r="CH1461" s="185">
        <v>0</v>
      </c>
      <c r="CI1461" s="185">
        <v>0</v>
      </c>
      <c r="CK1461" s="185">
        <v>0</v>
      </c>
      <c r="CL1461" s="185">
        <v>0</v>
      </c>
      <c r="CM1461" s="185">
        <v>0</v>
      </c>
      <c r="CN1461" s="185">
        <v>0</v>
      </c>
      <c r="CO1461" s="185">
        <v>0</v>
      </c>
      <c r="CP1461" s="185">
        <v>0</v>
      </c>
      <c r="CQ1461" s="185">
        <v>0</v>
      </c>
      <c r="CR1461" s="185">
        <v>0</v>
      </c>
      <c r="CS1461" s="185">
        <v>0</v>
      </c>
      <c r="CT1461" s="185">
        <v>0</v>
      </c>
      <c r="CU1461" s="185">
        <v>0</v>
      </c>
      <c r="CV1461" s="185">
        <v>0</v>
      </c>
      <c r="CW1461" s="185">
        <v>0</v>
      </c>
      <c r="CX1461" s="185">
        <v>0</v>
      </c>
      <c r="CY1461" s="185">
        <v>0</v>
      </c>
      <c r="CZ1461" s="185" t="s">
        <v>8035</v>
      </c>
      <c r="DA1461" s="185">
        <v>0</v>
      </c>
      <c r="DB1461" s="185">
        <v>0</v>
      </c>
      <c r="DC1461" s="185">
        <v>0</v>
      </c>
      <c r="DD1461" s="185">
        <v>0</v>
      </c>
      <c r="DE1461" s="185">
        <v>0</v>
      </c>
      <c r="DF1461" s="185">
        <v>0</v>
      </c>
      <c r="DG1461" s="185">
        <v>0</v>
      </c>
      <c r="DH1461" s="185">
        <v>0</v>
      </c>
      <c r="DI1461" s="185">
        <v>30</v>
      </c>
      <c r="DJ1461" s="185">
        <v>0</v>
      </c>
      <c r="DK1461" s="185">
        <v>0</v>
      </c>
      <c r="DL1461" s="185">
        <v>0</v>
      </c>
      <c r="DM1461" s="187">
        <v>43070</v>
      </c>
      <c r="DN1461" s="187">
        <v>43071</v>
      </c>
      <c r="DO1461" s="185">
        <v>0</v>
      </c>
      <c r="DP1461" s="185">
        <v>0</v>
      </c>
      <c r="DQ1461" s="185">
        <v>0</v>
      </c>
      <c r="DR1461" s="185" t="s">
        <v>2026</v>
      </c>
      <c r="DS1461" s="185" t="s">
        <v>1903</v>
      </c>
      <c r="DT1461" s="185">
        <v>0</v>
      </c>
      <c r="DV1461" s="185" t="s">
        <v>2343</v>
      </c>
      <c r="DW1461" s="185">
        <v>0</v>
      </c>
      <c r="DX1461" s="185" t="s">
        <v>1896</v>
      </c>
    </row>
    <row r="1462" spans="1:128" x14ac:dyDescent="0.25">
      <c r="A1462" s="185">
        <v>30</v>
      </c>
      <c r="B1462" s="185">
        <v>1150000</v>
      </c>
      <c r="D1462" s="230">
        <v>6.9599999999999995E-2</v>
      </c>
      <c r="E1462" s="185">
        <v>80040</v>
      </c>
      <c r="F1462" s="185">
        <v>1036840609</v>
      </c>
      <c r="I1462" s="185">
        <v>1367323</v>
      </c>
      <c r="J1462" s="185">
        <v>575218</v>
      </c>
      <c r="L1462" s="185">
        <v>1542686</v>
      </c>
      <c r="M1462" s="185" t="s">
        <v>2081</v>
      </c>
      <c r="N1462" s="185" t="s">
        <v>1878</v>
      </c>
      <c r="R1462" s="185" t="s">
        <v>1264</v>
      </c>
      <c r="S1462" s="185" t="s">
        <v>687</v>
      </c>
      <c r="T1462" s="185" t="s">
        <v>3361</v>
      </c>
      <c r="U1462" s="185" t="s">
        <v>682</v>
      </c>
      <c r="V1462" s="185" t="s">
        <v>1272</v>
      </c>
      <c r="W1462" s="185" t="s">
        <v>1315</v>
      </c>
      <c r="X1462" s="185" t="s">
        <v>6638</v>
      </c>
      <c r="Y1462" s="185" t="s">
        <v>1881</v>
      </c>
      <c r="Z1462" s="185" t="s">
        <v>2085</v>
      </c>
      <c r="AA1462" s="185" t="s">
        <v>1883</v>
      </c>
      <c r="AB1462" s="185" t="s">
        <v>2086</v>
      </c>
      <c r="AC1462" s="185" t="s">
        <v>6639</v>
      </c>
      <c r="AD1462" s="185" t="s">
        <v>3363</v>
      </c>
      <c r="AE1462" s="185" t="s">
        <v>1887</v>
      </c>
      <c r="AF1462" s="185" t="s">
        <v>1888</v>
      </c>
      <c r="AG1462" s="185" t="s">
        <v>1889</v>
      </c>
      <c r="AH1462" s="185" t="s">
        <v>1883</v>
      </c>
      <c r="AI1462" s="185" t="s">
        <v>1890</v>
      </c>
      <c r="AK1462" s="185" t="s">
        <v>6640</v>
      </c>
      <c r="AL1462" s="185" t="s">
        <v>2695</v>
      </c>
      <c r="AM1462" s="185" t="s">
        <v>6641</v>
      </c>
      <c r="AN1462" s="185" t="s">
        <v>1894</v>
      </c>
      <c r="AO1462" s="185" t="s">
        <v>3002</v>
      </c>
      <c r="AP1462" s="185" t="s">
        <v>1896</v>
      </c>
      <c r="AQ1462" s="185" t="s">
        <v>1272</v>
      </c>
      <c r="AR1462" s="185" t="s">
        <v>2093</v>
      </c>
      <c r="AS1462" s="185">
        <v>1150436</v>
      </c>
      <c r="AT1462" s="185" t="s">
        <v>2093</v>
      </c>
      <c r="AV1462" s="185" t="s">
        <v>1920</v>
      </c>
      <c r="AW1462" s="185">
        <v>1150436</v>
      </c>
      <c r="AX1462" s="185">
        <v>0</v>
      </c>
      <c r="AY1462" s="185" t="s">
        <v>1899</v>
      </c>
      <c r="AZ1462" s="186">
        <v>0</v>
      </c>
      <c r="BA1462" s="231">
        <v>0</v>
      </c>
      <c r="BB1462" s="185">
        <v>0</v>
      </c>
      <c r="BD1462" s="187">
        <v>35525</v>
      </c>
      <c r="BE1462" s="187">
        <v>42614</v>
      </c>
      <c r="BF1462" s="187">
        <v>42614</v>
      </c>
      <c r="BH1462" s="187">
        <v>43344</v>
      </c>
      <c r="BI1462" s="187">
        <v>44074</v>
      </c>
      <c r="BM1462" s="185" t="s">
        <v>1900</v>
      </c>
      <c r="BN1462" s="185" t="s">
        <v>1275</v>
      </c>
      <c r="BV1462" s="185" t="s">
        <v>1901</v>
      </c>
      <c r="BW1462" s="185" t="s">
        <v>1926</v>
      </c>
      <c r="BX1462" s="185" t="s">
        <v>2025</v>
      </c>
      <c r="BY1462" s="187">
        <v>42614</v>
      </c>
      <c r="BZ1462" s="187">
        <v>44075</v>
      </c>
      <c r="CA1462" s="185">
        <v>0</v>
      </c>
      <c r="CB1462" s="185">
        <v>1150436</v>
      </c>
      <c r="CC1462" s="185">
        <v>0</v>
      </c>
      <c r="CD1462" s="185">
        <v>102854</v>
      </c>
      <c r="CE1462" s="185">
        <v>0</v>
      </c>
      <c r="CF1462" s="185">
        <v>0</v>
      </c>
      <c r="CG1462" s="185">
        <v>0</v>
      </c>
      <c r="CH1462" s="185">
        <v>0</v>
      </c>
      <c r="CI1462" s="185">
        <v>0</v>
      </c>
      <c r="CK1462" s="185">
        <v>0</v>
      </c>
      <c r="CL1462" s="185">
        <v>0</v>
      </c>
      <c r="CM1462" s="185">
        <v>0</v>
      </c>
      <c r="CN1462" s="185">
        <v>0</v>
      </c>
      <c r="CO1462" s="185">
        <v>0</v>
      </c>
      <c r="CP1462" s="185">
        <v>66098</v>
      </c>
      <c r="CQ1462" s="185">
        <v>0</v>
      </c>
      <c r="CR1462" s="185">
        <v>0</v>
      </c>
      <c r="CS1462" s="185">
        <v>0</v>
      </c>
      <c r="CT1462" s="185">
        <v>0</v>
      </c>
      <c r="CU1462" s="185">
        <v>0</v>
      </c>
      <c r="CV1462" s="185">
        <v>0</v>
      </c>
      <c r="CW1462" s="185">
        <v>1319388</v>
      </c>
      <c r="CX1462" s="185">
        <v>157969</v>
      </c>
      <c r="CY1462" s="185">
        <v>1161419</v>
      </c>
      <c r="CZ1462" s="185" t="s">
        <v>8035</v>
      </c>
      <c r="DA1462" s="185">
        <v>109949</v>
      </c>
      <c r="DB1462" s="185">
        <v>97700</v>
      </c>
      <c r="DC1462" s="185">
        <v>138000</v>
      </c>
      <c r="DD1462" s="185">
        <v>1217000</v>
      </c>
      <c r="DE1462" s="185">
        <v>48700</v>
      </c>
      <c r="DF1462" s="185">
        <v>24300</v>
      </c>
      <c r="DG1462" s="185">
        <v>36500</v>
      </c>
      <c r="DH1462" s="185">
        <v>0</v>
      </c>
      <c r="DI1462" s="185">
        <v>30</v>
      </c>
      <c r="DJ1462" s="185">
        <v>0</v>
      </c>
      <c r="DK1462" s="185">
        <v>0</v>
      </c>
      <c r="DL1462" s="185">
        <v>0</v>
      </c>
      <c r="DM1462" s="187">
        <v>44320</v>
      </c>
      <c r="DN1462" s="187">
        <v>44364</v>
      </c>
      <c r="DO1462" s="185">
        <v>0</v>
      </c>
      <c r="DP1462" s="185">
        <v>46000</v>
      </c>
      <c r="DQ1462" s="185">
        <v>0</v>
      </c>
      <c r="DR1462" s="185" t="s">
        <v>2411</v>
      </c>
      <c r="DS1462" s="185" t="s">
        <v>1903</v>
      </c>
      <c r="DT1462" s="185">
        <v>46000</v>
      </c>
      <c r="DV1462" s="185" t="s">
        <v>1911</v>
      </c>
      <c r="DW1462" s="185">
        <v>1150000</v>
      </c>
      <c r="DX1462" s="185" t="s">
        <v>1896</v>
      </c>
    </row>
    <row r="1463" spans="1:128" x14ac:dyDescent="0.25">
      <c r="A1463" s="185">
        <v>30</v>
      </c>
      <c r="B1463" s="185">
        <v>1395000</v>
      </c>
      <c r="D1463" s="230">
        <v>6.9599999999999995E-2</v>
      </c>
      <c r="E1463" s="185">
        <v>97092</v>
      </c>
      <c r="F1463" s="185">
        <v>1036929468</v>
      </c>
      <c r="I1463" s="185">
        <v>1367323</v>
      </c>
      <c r="J1463" s="185">
        <v>575218</v>
      </c>
      <c r="L1463" s="185">
        <v>1542783</v>
      </c>
      <c r="M1463" s="185" t="s">
        <v>2253</v>
      </c>
      <c r="N1463" s="185" t="s">
        <v>1938</v>
      </c>
      <c r="R1463" s="185" t="s">
        <v>1879</v>
      </c>
      <c r="S1463" s="185" t="s">
        <v>2255</v>
      </c>
      <c r="T1463" s="185" t="s">
        <v>6280</v>
      </c>
      <c r="U1463" s="185" t="s">
        <v>682</v>
      </c>
      <c r="V1463" s="185" t="s">
        <v>1272</v>
      </c>
      <c r="W1463" s="185" t="s">
        <v>1043</v>
      </c>
      <c r="X1463" s="185" t="s">
        <v>2013</v>
      </c>
      <c r="Y1463" s="185" t="s">
        <v>1987</v>
      </c>
      <c r="Z1463" s="185" t="s">
        <v>2257</v>
      </c>
      <c r="AA1463" s="185" t="s">
        <v>1883</v>
      </c>
      <c r="AB1463" s="185" t="s">
        <v>2258</v>
      </c>
      <c r="AC1463" s="185" t="s">
        <v>6642</v>
      </c>
      <c r="AD1463" s="185" t="s">
        <v>6282</v>
      </c>
      <c r="AE1463" s="185" t="s">
        <v>1887</v>
      </c>
      <c r="AF1463" s="185" t="s">
        <v>1888</v>
      </c>
      <c r="AG1463" s="185" t="s">
        <v>1889</v>
      </c>
      <c r="AH1463" s="185" t="s">
        <v>1883</v>
      </c>
      <c r="AI1463" s="185" t="s">
        <v>1890</v>
      </c>
      <c r="AK1463" s="185" t="s">
        <v>2700</v>
      </c>
      <c r="AL1463" s="185" t="s">
        <v>1939</v>
      </c>
      <c r="AM1463" s="185" t="s">
        <v>6643</v>
      </c>
      <c r="AN1463" s="185" t="s">
        <v>4794</v>
      </c>
      <c r="AO1463" s="185" t="s">
        <v>5304</v>
      </c>
      <c r="AP1463" s="185" t="s">
        <v>1896</v>
      </c>
      <c r="AQ1463" s="185" t="s">
        <v>1272</v>
      </c>
      <c r="AR1463" s="185" t="s">
        <v>2093</v>
      </c>
      <c r="AS1463" s="185">
        <v>1150436</v>
      </c>
      <c r="AT1463" s="185" t="s">
        <v>2093</v>
      </c>
      <c r="AV1463" s="185" t="s">
        <v>1920</v>
      </c>
      <c r="AW1463" s="185">
        <v>1150436</v>
      </c>
      <c r="AX1463" s="185">
        <v>0</v>
      </c>
      <c r="AY1463" s="185" t="s">
        <v>1943</v>
      </c>
      <c r="AZ1463" s="186">
        <v>0</v>
      </c>
      <c r="BA1463" s="231">
        <v>0</v>
      </c>
      <c r="BB1463" s="185">
        <v>0</v>
      </c>
      <c r="BD1463" s="187">
        <v>32085</v>
      </c>
      <c r="BE1463" s="187">
        <v>41172</v>
      </c>
      <c r="BF1463" s="187">
        <v>42921</v>
      </c>
      <c r="BH1463" s="187">
        <v>43363</v>
      </c>
      <c r="BI1463" s="187">
        <v>43727</v>
      </c>
      <c r="BM1463" s="185" t="s">
        <v>1900</v>
      </c>
      <c r="BN1463" s="185" t="s">
        <v>1275</v>
      </c>
      <c r="BV1463" s="185" t="s">
        <v>3365</v>
      </c>
      <c r="BW1463" s="185" t="s">
        <v>1926</v>
      </c>
      <c r="BX1463" s="185" t="s">
        <v>1902</v>
      </c>
      <c r="BY1463" s="187">
        <v>42998</v>
      </c>
      <c r="BZ1463" s="187">
        <v>44094</v>
      </c>
      <c r="CA1463" s="185">
        <v>0</v>
      </c>
      <c r="CB1463" s="185">
        <v>1150436</v>
      </c>
      <c r="CC1463" s="185">
        <v>0</v>
      </c>
      <c r="CD1463" s="185">
        <v>102854</v>
      </c>
      <c r="CE1463" s="185">
        <v>0</v>
      </c>
      <c r="CF1463" s="185">
        <v>0</v>
      </c>
      <c r="CG1463" s="185">
        <v>0</v>
      </c>
      <c r="CH1463" s="185">
        <v>0</v>
      </c>
      <c r="CI1463" s="185">
        <v>0</v>
      </c>
      <c r="CK1463" s="185">
        <v>0</v>
      </c>
      <c r="CL1463" s="185">
        <v>0</v>
      </c>
      <c r="CM1463" s="185">
        <v>67109</v>
      </c>
      <c r="CN1463" s="185">
        <v>177838</v>
      </c>
      <c r="CO1463" s="185">
        <v>0</v>
      </c>
      <c r="CP1463" s="185">
        <v>66098</v>
      </c>
      <c r="CQ1463" s="185">
        <v>0</v>
      </c>
      <c r="CR1463" s="185">
        <v>0</v>
      </c>
      <c r="CS1463" s="185">
        <v>0</v>
      </c>
      <c r="CT1463" s="185">
        <v>0</v>
      </c>
      <c r="CU1463" s="185">
        <v>0</v>
      </c>
      <c r="CV1463" s="185">
        <v>0</v>
      </c>
      <c r="CW1463" s="185">
        <v>1564335</v>
      </c>
      <c r="CX1463" s="185">
        <v>155104</v>
      </c>
      <c r="CY1463" s="185">
        <v>1409231</v>
      </c>
      <c r="CZ1463" s="185" t="s">
        <v>8035</v>
      </c>
      <c r="DA1463" s="185">
        <v>130361</v>
      </c>
      <c r="DB1463" s="185">
        <v>118600</v>
      </c>
      <c r="DC1463" s="185">
        <v>167400</v>
      </c>
      <c r="DD1463" s="185">
        <v>1461000</v>
      </c>
      <c r="DE1463" s="185">
        <v>58400</v>
      </c>
      <c r="DF1463" s="185">
        <v>29200</v>
      </c>
      <c r="DG1463" s="185">
        <v>43800</v>
      </c>
      <c r="DH1463" s="185">
        <v>0</v>
      </c>
      <c r="DI1463" s="185">
        <v>30</v>
      </c>
      <c r="DJ1463" s="185">
        <v>0</v>
      </c>
      <c r="DK1463" s="185">
        <v>0</v>
      </c>
      <c r="DL1463" s="185">
        <v>0</v>
      </c>
      <c r="DM1463" s="187">
        <v>44134</v>
      </c>
      <c r="DN1463" s="187">
        <v>44158</v>
      </c>
      <c r="DO1463" s="185">
        <v>0</v>
      </c>
      <c r="DP1463" s="185">
        <v>55800</v>
      </c>
      <c r="DQ1463" s="185">
        <v>0</v>
      </c>
      <c r="DR1463" s="185" t="s">
        <v>2026</v>
      </c>
      <c r="DS1463" s="185" t="s">
        <v>1887</v>
      </c>
      <c r="DT1463" s="185">
        <v>55800</v>
      </c>
      <c r="DV1463" s="185" t="s">
        <v>2267</v>
      </c>
      <c r="DW1463" s="185">
        <v>1395000</v>
      </c>
      <c r="DX1463" s="185" t="s">
        <v>1896</v>
      </c>
    </row>
    <row r="1464" spans="1:128" x14ac:dyDescent="0.25">
      <c r="A1464" s="185">
        <v>30</v>
      </c>
      <c r="B1464" s="185">
        <v>1622000</v>
      </c>
      <c r="D1464" s="230">
        <v>5.2199999999999998E-3</v>
      </c>
      <c r="E1464" s="185">
        <v>8467</v>
      </c>
      <c r="F1464" s="185">
        <v>1038802226</v>
      </c>
      <c r="I1464" s="185">
        <v>1295460</v>
      </c>
      <c r="J1464" s="185">
        <v>540724</v>
      </c>
      <c r="L1464" s="185">
        <v>1403232</v>
      </c>
      <c r="M1464" s="185" t="s">
        <v>2095</v>
      </c>
      <c r="N1464" s="185" t="s">
        <v>2044</v>
      </c>
      <c r="R1464" s="185" t="s">
        <v>1879</v>
      </c>
      <c r="S1464" s="185" t="s">
        <v>687</v>
      </c>
      <c r="T1464" s="185" t="s">
        <v>37</v>
      </c>
      <c r="U1464" s="185" t="s">
        <v>682</v>
      </c>
      <c r="V1464" s="185" t="s">
        <v>2248</v>
      </c>
      <c r="W1464" s="185" t="s">
        <v>7702</v>
      </c>
      <c r="X1464" s="185" t="s">
        <v>2407</v>
      </c>
      <c r="Y1464" s="185" t="s">
        <v>2084</v>
      </c>
      <c r="Z1464" s="185" t="s">
        <v>2097</v>
      </c>
      <c r="AA1464" s="185" t="s">
        <v>1883</v>
      </c>
      <c r="AB1464" s="185" t="s">
        <v>2086</v>
      </c>
      <c r="AC1464" s="185" t="s">
        <v>6644</v>
      </c>
      <c r="AD1464" s="185" t="s">
        <v>3468</v>
      </c>
      <c r="AE1464" s="185" t="s">
        <v>1887</v>
      </c>
      <c r="AF1464" s="185" t="s">
        <v>1888</v>
      </c>
      <c r="AG1464" s="185" t="s">
        <v>1889</v>
      </c>
      <c r="AH1464" s="185" t="s">
        <v>1883</v>
      </c>
      <c r="AI1464" s="185" t="s">
        <v>1890</v>
      </c>
      <c r="AK1464" s="185" t="s">
        <v>3764</v>
      </c>
      <c r="AL1464" s="185" t="s">
        <v>4200</v>
      </c>
      <c r="AM1464" s="185" t="s">
        <v>6645</v>
      </c>
      <c r="AN1464" s="185" t="s">
        <v>6646</v>
      </c>
      <c r="AO1464" s="185" t="s">
        <v>6647</v>
      </c>
      <c r="AP1464" s="185" t="s">
        <v>1896</v>
      </c>
      <c r="AQ1464" s="185" t="s">
        <v>2248</v>
      </c>
      <c r="AR1464" s="185" t="s">
        <v>2252</v>
      </c>
      <c r="AS1464" s="185">
        <v>1081448</v>
      </c>
      <c r="AT1464" s="185" t="s">
        <v>2252</v>
      </c>
      <c r="AV1464" s="185" t="s">
        <v>1920</v>
      </c>
      <c r="AW1464" s="185">
        <v>1081448</v>
      </c>
      <c r="AX1464" s="185">
        <v>0</v>
      </c>
      <c r="AY1464" s="185" t="s">
        <v>2050</v>
      </c>
      <c r="AZ1464" s="186">
        <v>0</v>
      </c>
      <c r="BA1464" s="231">
        <v>28</v>
      </c>
      <c r="BB1464" s="185">
        <v>0</v>
      </c>
      <c r="BD1464" s="187">
        <v>32292</v>
      </c>
      <c r="BE1464" s="187">
        <v>42888</v>
      </c>
      <c r="BF1464" s="187">
        <v>42888</v>
      </c>
      <c r="BH1464" s="187">
        <v>43253</v>
      </c>
      <c r="BI1464" s="187">
        <v>43617</v>
      </c>
      <c r="BV1464" s="185" t="s">
        <v>3365</v>
      </c>
      <c r="BW1464" s="185" t="s">
        <v>1896</v>
      </c>
      <c r="BX1464" s="185" t="s">
        <v>1902</v>
      </c>
      <c r="BY1464" s="187">
        <v>42888</v>
      </c>
      <c r="BZ1464" s="187">
        <v>44349</v>
      </c>
      <c r="CA1464" s="185">
        <v>0</v>
      </c>
      <c r="CB1464" s="185">
        <v>1081448</v>
      </c>
      <c r="CC1464" s="185">
        <v>0</v>
      </c>
      <c r="CD1464" s="185">
        <v>102854</v>
      </c>
      <c r="CE1464" s="185">
        <v>0</v>
      </c>
      <c r="CF1464" s="185">
        <v>0</v>
      </c>
      <c r="CG1464" s="185">
        <v>0</v>
      </c>
      <c r="CH1464" s="185">
        <v>540724</v>
      </c>
      <c r="CI1464" s="185">
        <v>0</v>
      </c>
      <c r="CK1464" s="185">
        <v>0</v>
      </c>
      <c r="CL1464" s="185">
        <v>0</v>
      </c>
      <c r="CM1464" s="185">
        <v>0</v>
      </c>
      <c r="CN1464" s="185">
        <v>0</v>
      </c>
      <c r="CO1464" s="185">
        <v>0</v>
      </c>
      <c r="CP1464" s="185">
        <v>66098</v>
      </c>
      <c r="CQ1464" s="185">
        <v>302805</v>
      </c>
      <c r="CR1464" s="185">
        <v>0</v>
      </c>
      <c r="CS1464" s="185">
        <v>0</v>
      </c>
      <c r="CT1464" s="185">
        <v>0</v>
      </c>
      <c r="CU1464" s="185">
        <v>0</v>
      </c>
      <c r="CV1464" s="185">
        <v>0</v>
      </c>
      <c r="CW1464" s="185">
        <v>2093929</v>
      </c>
      <c r="CX1464" s="185">
        <v>219356</v>
      </c>
      <c r="CY1464" s="185">
        <v>1874573</v>
      </c>
      <c r="CZ1464" s="185" t="s">
        <v>8035</v>
      </c>
      <c r="DA1464" s="185">
        <v>174494</v>
      </c>
      <c r="DB1464" s="185">
        <v>137900</v>
      </c>
      <c r="DC1464" s="185">
        <v>194600</v>
      </c>
      <c r="DD1464" s="185">
        <v>1991000</v>
      </c>
      <c r="DE1464" s="185">
        <v>79600</v>
      </c>
      <c r="DF1464" s="185">
        <v>39800</v>
      </c>
      <c r="DG1464" s="185">
        <v>59700</v>
      </c>
      <c r="DH1464" s="185">
        <v>0</v>
      </c>
      <c r="DI1464" s="185">
        <v>30</v>
      </c>
      <c r="DJ1464" s="185">
        <v>0</v>
      </c>
      <c r="DK1464" s="185">
        <v>0</v>
      </c>
      <c r="DL1464" s="185">
        <v>0</v>
      </c>
      <c r="DM1464" s="187">
        <v>44274</v>
      </c>
      <c r="DN1464" s="187">
        <v>44299</v>
      </c>
      <c r="DO1464" s="185">
        <v>0</v>
      </c>
      <c r="DP1464" s="185">
        <v>64900</v>
      </c>
      <c r="DQ1464" s="185">
        <v>0</v>
      </c>
      <c r="DR1464" s="185" t="s">
        <v>2074</v>
      </c>
      <c r="DS1464" s="185" t="s">
        <v>1911</v>
      </c>
      <c r="DT1464" s="185">
        <v>64900</v>
      </c>
      <c r="DV1464" s="185" t="s">
        <v>1911</v>
      </c>
      <c r="DW1464" s="185">
        <v>1622000</v>
      </c>
      <c r="DX1464" s="185" t="s">
        <v>1896</v>
      </c>
    </row>
    <row r="1465" spans="1:128" x14ac:dyDescent="0.25">
      <c r="A1465" s="185">
        <v>30</v>
      </c>
      <c r="B1465" s="185">
        <v>3951000</v>
      </c>
      <c r="D1465" s="230">
        <v>2.436E-2</v>
      </c>
      <c r="E1465" s="185">
        <v>96246</v>
      </c>
      <c r="F1465" s="185">
        <v>1039446312</v>
      </c>
      <c r="I1465" s="185">
        <v>4065960</v>
      </c>
      <c r="J1465" s="185">
        <v>1382756</v>
      </c>
      <c r="L1465" s="185">
        <v>4404322</v>
      </c>
      <c r="M1465" s="185" t="s">
        <v>2081</v>
      </c>
      <c r="N1465" s="185" t="s">
        <v>1306</v>
      </c>
      <c r="R1465" s="185" t="s">
        <v>1879</v>
      </c>
      <c r="S1465" s="185" t="s">
        <v>687</v>
      </c>
      <c r="T1465" s="185" t="s">
        <v>602</v>
      </c>
      <c r="U1465" s="185" t="s">
        <v>1986</v>
      </c>
      <c r="V1465" s="185" t="s">
        <v>1963</v>
      </c>
      <c r="W1465" s="185" t="s">
        <v>1517</v>
      </c>
      <c r="X1465" s="185" t="s">
        <v>2407</v>
      </c>
      <c r="Y1465" s="185" t="s">
        <v>2268</v>
      </c>
      <c r="Z1465" s="185" t="s">
        <v>2085</v>
      </c>
      <c r="AA1465" s="185" t="s">
        <v>1883</v>
      </c>
      <c r="AB1465" s="185" t="s">
        <v>2086</v>
      </c>
      <c r="AC1465" s="185" t="s">
        <v>6648</v>
      </c>
      <c r="AD1465" s="185" t="s">
        <v>3021</v>
      </c>
      <c r="AE1465" s="185" t="s">
        <v>1903</v>
      </c>
      <c r="AF1465" s="185" t="s">
        <v>1887</v>
      </c>
      <c r="AG1465" s="185" t="s">
        <v>1888</v>
      </c>
      <c r="AH1465" s="185" t="s">
        <v>1912</v>
      </c>
      <c r="AI1465" s="185" t="s">
        <v>1890</v>
      </c>
      <c r="AK1465" s="185" t="s">
        <v>3598</v>
      </c>
      <c r="AL1465" s="185" t="s">
        <v>2612</v>
      </c>
      <c r="AM1465" s="185" t="s">
        <v>6649</v>
      </c>
      <c r="AN1465" s="185" t="s">
        <v>6650</v>
      </c>
      <c r="AO1465" s="185" t="s">
        <v>4435</v>
      </c>
      <c r="AP1465" s="185" t="s">
        <v>1896</v>
      </c>
      <c r="AQ1465" s="185" t="s">
        <v>1963</v>
      </c>
      <c r="AR1465" s="185" t="s">
        <v>2307</v>
      </c>
      <c r="AS1465" s="185">
        <v>3950730</v>
      </c>
      <c r="AT1465" s="185" t="s">
        <v>2307</v>
      </c>
      <c r="AV1465" s="185" t="s">
        <v>1920</v>
      </c>
      <c r="AW1465" s="185">
        <v>3950730</v>
      </c>
      <c r="AX1465" s="185">
        <v>0</v>
      </c>
      <c r="AY1465" s="185" t="s">
        <v>4267</v>
      </c>
      <c r="AZ1465" s="186">
        <v>0</v>
      </c>
      <c r="BA1465" s="231">
        <v>0</v>
      </c>
      <c r="BB1465" s="185">
        <v>0</v>
      </c>
      <c r="BD1465" s="187">
        <v>31568</v>
      </c>
      <c r="BE1465" s="187">
        <v>42948</v>
      </c>
      <c r="BF1465" s="187">
        <v>42948</v>
      </c>
      <c r="BH1465" s="187">
        <v>43678</v>
      </c>
      <c r="BI1465" s="187">
        <v>44043</v>
      </c>
      <c r="BO1465" s="185" t="s">
        <v>1306</v>
      </c>
      <c r="BR1465" s="185" t="s">
        <v>2025</v>
      </c>
      <c r="BV1465" s="185" t="s">
        <v>3365</v>
      </c>
      <c r="BW1465" s="185" t="s">
        <v>1896</v>
      </c>
      <c r="BX1465" s="185" t="s">
        <v>1902</v>
      </c>
      <c r="BY1465" s="187">
        <v>42948</v>
      </c>
      <c r="BZ1465" s="187">
        <v>44044</v>
      </c>
      <c r="CA1465" s="185">
        <v>0</v>
      </c>
      <c r="CB1465" s="185">
        <v>3950730</v>
      </c>
      <c r="CC1465" s="185">
        <v>0</v>
      </c>
      <c r="CD1465" s="185">
        <v>0</v>
      </c>
      <c r="CE1465" s="185">
        <v>0</v>
      </c>
      <c r="CF1465" s="185">
        <v>0</v>
      </c>
      <c r="CG1465" s="185">
        <v>0</v>
      </c>
      <c r="CH1465" s="185">
        <v>0</v>
      </c>
      <c r="CI1465" s="185">
        <v>0</v>
      </c>
      <c r="CK1465" s="185">
        <v>2202395</v>
      </c>
      <c r="CL1465" s="185">
        <v>0</v>
      </c>
      <c r="CM1465" s="185">
        <v>0</v>
      </c>
      <c r="CN1465" s="185">
        <v>0</v>
      </c>
      <c r="CO1465" s="185">
        <v>0</v>
      </c>
      <c r="CP1465" s="185">
        <v>0</v>
      </c>
      <c r="CQ1465" s="185">
        <v>0</v>
      </c>
      <c r="CR1465" s="185">
        <v>0</v>
      </c>
      <c r="CS1465" s="185">
        <v>263382</v>
      </c>
      <c r="CT1465" s="185">
        <v>0</v>
      </c>
      <c r="CU1465" s="185">
        <v>0</v>
      </c>
      <c r="CV1465" s="185">
        <v>0</v>
      </c>
      <c r="CW1465" s="185">
        <v>6643537</v>
      </c>
      <c r="CX1465" s="185">
        <v>780067</v>
      </c>
      <c r="CY1465" s="185">
        <v>5863470</v>
      </c>
      <c r="CZ1465" s="185" t="s">
        <v>8035</v>
      </c>
      <c r="DA1465" s="185">
        <v>512760</v>
      </c>
      <c r="DB1465" s="185">
        <v>335800</v>
      </c>
      <c r="DC1465" s="185">
        <v>474100</v>
      </c>
      <c r="DD1465" s="185">
        <v>6153000</v>
      </c>
      <c r="DE1465" s="185">
        <v>246100</v>
      </c>
      <c r="DF1465" s="185">
        <v>123100</v>
      </c>
      <c r="DG1465" s="185">
        <v>184600</v>
      </c>
      <c r="DH1465" s="185">
        <v>0</v>
      </c>
      <c r="DI1465" s="185">
        <v>30</v>
      </c>
      <c r="DJ1465" s="185">
        <v>0</v>
      </c>
      <c r="DK1465" s="185">
        <v>0</v>
      </c>
      <c r="DL1465" s="185">
        <v>0</v>
      </c>
      <c r="DM1465" s="187">
        <v>44393</v>
      </c>
      <c r="DN1465" s="187">
        <v>44414</v>
      </c>
      <c r="DO1465" s="185">
        <v>0</v>
      </c>
      <c r="DP1465" s="185">
        <v>158000</v>
      </c>
      <c r="DQ1465" s="185">
        <v>39500</v>
      </c>
      <c r="DR1465" s="185" t="s">
        <v>2074</v>
      </c>
      <c r="DS1465" s="185" t="s">
        <v>2026</v>
      </c>
      <c r="DT1465" s="185">
        <v>158000</v>
      </c>
      <c r="DV1465" s="185" t="s">
        <v>1911</v>
      </c>
      <c r="DW1465" s="185">
        <v>3951000</v>
      </c>
      <c r="DX1465" s="185" t="s">
        <v>1896</v>
      </c>
    </row>
    <row r="1466" spans="1:128" x14ac:dyDescent="0.25">
      <c r="A1466" s="185">
        <v>30</v>
      </c>
      <c r="B1466" s="185">
        <v>2047000</v>
      </c>
      <c r="D1466" s="230">
        <v>1.044E-2</v>
      </c>
      <c r="E1466" s="185">
        <v>21371</v>
      </c>
      <c r="F1466" s="185">
        <v>1039446676</v>
      </c>
      <c r="I1466" s="185">
        <v>1590659</v>
      </c>
      <c r="J1466" s="185">
        <v>682420</v>
      </c>
      <c r="L1466" s="185">
        <v>1722983</v>
      </c>
      <c r="M1466" s="185" t="s">
        <v>1928</v>
      </c>
      <c r="N1466" s="185" t="s">
        <v>2044</v>
      </c>
      <c r="R1466" s="185" t="s">
        <v>1879</v>
      </c>
      <c r="S1466" s="185" t="s">
        <v>150</v>
      </c>
      <c r="T1466" s="185" t="s">
        <v>803</v>
      </c>
      <c r="U1466" s="185" t="s">
        <v>682</v>
      </c>
      <c r="V1466" s="185" t="s">
        <v>1949</v>
      </c>
      <c r="W1466" s="185" t="s">
        <v>1413</v>
      </c>
      <c r="X1466" s="185" t="s">
        <v>2033</v>
      </c>
      <c r="Y1466" s="185" t="s">
        <v>1881</v>
      </c>
      <c r="Z1466" s="185" t="s">
        <v>2052</v>
      </c>
      <c r="AA1466" s="185" t="s">
        <v>1883</v>
      </c>
      <c r="AB1466" s="185" t="s">
        <v>1913</v>
      </c>
      <c r="AC1466" s="185" t="s">
        <v>6651</v>
      </c>
      <c r="AD1466" s="185" t="s">
        <v>2654</v>
      </c>
      <c r="AE1466" s="185" t="s">
        <v>1887</v>
      </c>
      <c r="AF1466" s="185" t="s">
        <v>1888</v>
      </c>
      <c r="AG1466" s="185" t="s">
        <v>1889</v>
      </c>
      <c r="AH1466" s="185" t="s">
        <v>1883</v>
      </c>
      <c r="AI1466" s="185" t="s">
        <v>1890</v>
      </c>
      <c r="AK1466" s="185" t="s">
        <v>2807</v>
      </c>
      <c r="AL1466" s="185" t="s">
        <v>5040</v>
      </c>
      <c r="AM1466" s="185" t="s">
        <v>4555</v>
      </c>
      <c r="AN1466" s="185" t="s">
        <v>4555</v>
      </c>
      <c r="AP1466" s="185" t="s">
        <v>1896</v>
      </c>
      <c r="AQ1466" s="185" t="s">
        <v>1949</v>
      </c>
      <c r="AR1466" s="185" t="s">
        <v>1957</v>
      </c>
      <c r="AS1466" s="185">
        <v>1364839</v>
      </c>
      <c r="AT1466" s="185" t="s">
        <v>1957</v>
      </c>
      <c r="AV1466" s="185" t="s">
        <v>1920</v>
      </c>
      <c r="AW1466" s="185">
        <v>1364839</v>
      </c>
      <c r="AX1466" s="185">
        <v>0</v>
      </c>
      <c r="AY1466" s="185" t="s">
        <v>2050</v>
      </c>
      <c r="AZ1466" s="186">
        <v>0</v>
      </c>
      <c r="BA1466" s="231">
        <v>0</v>
      </c>
      <c r="BB1466" s="185">
        <v>0</v>
      </c>
      <c r="BD1466" s="187">
        <v>31702</v>
      </c>
      <c r="BE1466" s="187">
        <v>42898</v>
      </c>
      <c r="BF1466" s="187">
        <v>42898</v>
      </c>
      <c r="BH1466" s="187">
        <v>43628</v>
      </c>
      <c r="BI1466" s="187">
        <v>43993</v>
      </c>
      <c r="BM1466" s="185" t="s">
        <v>1900</v>
      </c>
      <c r="BN1466" s="185" t="s">
        <v>1275</v>
      </c>
      <c r="BV1466" s="185" t="s">
        <v>3365</v>
      </c>
      <c r="BW1466" s="185" t="s">
        <v>1926</v>
      </c>
      <c r="BX1466" s="185" t="s">
        <v>1902</v>
      </c>
      <c r="BY1466" s="187">
        <v>42898</v>
      </c>
      <c r="BZ1466" s="187">
        <v>44360</v>
      </c>
      <c r="CA1466" s="185">
        <v>0</v>
      </c>
      <c r="CB1466" s="185">
        <v>1364839</v>
      </c>
      <c r="CC1466" s="185">
        <v>0</v>
      </c>
      <c r="CD1466" s="185">
        <v>102854</v>
      </c>
      <c r="CE1466" s="185">
        <v>0</v>
      </c>
      <c r="CF1466" s="185">
        <v>0</v>
      </c>
      <c r="CG1466" s="185">
        <v>0</v>
      </c>
      <c r="CH1466" s="185">
        <v>682420</v>
      </c>
      <c r="CI1466" s="185">
        <v>0</v>
      </c>
      <c r="CK1466" s="185">
        <v>861607</v>
      </c>
      <c r="CL1466" s="185">
        <v>0</v>
      </c>
      <c r="CM1466" s="185">
        <v>0</v>
      </c>
      <c r="CN1466" s="185">
        <v>0</v>
      </c>
      <c r="CO1466" s="185">
        <v>0</v>
      </c>
      <c r="CP1466" s="185">
        <v>66098</v>
      </c>
      <c r="CQ1466" s="185">
        <v>0</v>
      </c>
      <c r="CR1466" s="185">
        <v>0</v>
      </c>
      <c r="CS1466" s="185">
        <v>90989</v>
      </c>
      <c r="CT1466" s="185">
        <v>0</v>
      </c>
      <c r="CU1466" s="185">
        <v>0</v>
      </c>
      <c r="CV1466" s="185">
        <v>0</v>
      </c>
      <c r="CW1466" s="185">
        <v>3263519</v>
      </c>
      <c r="CX1466" s="185">
        <v>369323</v>
      </c>
      <c r="CY1466" s="185">
        <v>2894196</v>
      </c>
      <c r="CZ1466" s="185" t="s">
        <v>8035</v>
      </c>
      <c r="DA1466" s="185">
        <v>256485</v>
      </c>
      <c r="DB1466" s="185">
        <v>174000</v>
      </c>
      <c r="DC1466" s="185">
        <v>245600</v>
      </c>
      <c r="DD1466" s="185">
        <v>2975000</v>
      </c>
      <c r="DE1466" s="185">
        <v>119000</v>
      </c>
      <c r="DF1466" s="185">
        <v>59500</v>
      </c>
      <c r="DG1466" s="185">
        <v>89200</v>
      </c>
      <c r="DH1466" s="185">
        <v>0</v>
      </c>
      <c r="DI1466" s="185">
        <v>30</v>
      </c>
      <c r="DJ1466" s="185">
        <v>0</v>
      </c>
      <c r="DK1466" s="185">
        <v>0</v>
      </c>
      <c r="DL1466" s="185">
        <v>0</v>
      </c>
      <c r="DM1466" s="187">
        <v>44389</v>
      </c>
      <c r="DN1466" s="187">
        <v>44410</v>
      </c>
      <c r="DO1466" s="185">
        <v>0</v>
      </c>
      <c r="DP1466" s="185">
        <v>81900</v>
      </c>
      <c r="DQ1466" s="185">
        <v>0</v>
      </c>
      <c r="DR1466" s="185" t="s">
        <v>2043</v>
      </c>
      <c r="DS1466" s="185" t="s">
        <v>1903</v>
      </c>
      <c r="DT1466" s="185">
        <v>81900</v>
      </c>
      <c r="DV1466" s="185" t="s">
        <v>2061</v>
      </c>
      <c r="DW1466" s="185">
        <v>2047000</v>
      </c>
      <c r="DX1466" s="185" t="s">
        <v>1896</v>
      </c>
    </row>
    <row r="1467" spans="1:128" x14ac:dyDescent="0.25">
      <c r="A1467" s="185">
        <v>7</v>
      </c>
      <c r="B1467" s="185">
        <v>254800</v>
      </c>
      <c r="D1467" s="230">
        <v>6.9599999999999995E-2</v>
      </c>
      <c r="E1467" s="185">
        <v>17734</v>
      </c>
      <c r="F1467" s="185">
        <v>1039683576</v>
      </c>
      <c r="I1467" s="185">
        <v>1367323</v>
      </c>
      <c r="J1467" s="185">
        <v>575218</v>
      </c>
      <c r="L1467" s="185">
        <v>1542453</v>
      </c>
      <c r="M1467" s="185" t="s">
        <v>2112</v>
      </c>
      <c r="N1467" s="185" t="s">
        <v>1938</v>
      </c>
      <c r="O1467" s="185" t="s">
        <v>1332</v>
      </c>
      <c r="R1467" s="185" t="s">
        <v>1879</v>
      </c>
      <c r="S1467" s="185" t="s">
        <v>687</v>
      </c>
      <c r="T1467" s="185" t="s">
        <v>2083</v>
      </c>
      <c r="U1467" s="185" t="s">
        <v>682</v>
      </c>
      <c r="V1467" s="185" t="s">
        <v>1272</v>
      </c>
      <c r="W1467" s="185" t="s">
        <v>1044</v>
      </c>
      <c r="X1467" s="185" t="s">
        <v>2013</v>
      </c>
      <c r="Y1467" s="185" t="s">
        <v>2268</v>
      </c>
      <c r="Z1467" s="185" t="s">
        <v>2114</v>
      </c>
      <c r="AA1467" s="185" t="s">
        <v>1883</v>
      </c>
      <c r="AB1467" s="185" t="s">
        <v>2086</v>
      </c>
      <c r="AC1467" s="185" t="s">
        <v>6652</v>
      </c>
      <c r="AD1467" s="185" t="s">
        <v>2088</v>
      </c>
      <c r="AE1467" s="185" t="s">
        <v>1887</v>
      </c>
      <c r="AF1467" s="185" t="s">
        <v>1888</v>
      </c>
      <c r="AG1467" s="185" t="s">
        <v>1889</v>
      </c>
      <c r="AH1467" s="185" t="s">
        <v>1883</v>
      </c>
      <c r="AI1467" s="185" t="s">
        <v>1890</v>
      </c>
      <c r="AK1467" s="185" t="s">
        <v>4717</v>
      </c>
      <c r="AL1467" s="185" t="s">
        <v>5685</v>
      </c>
      <c r="AM1467" s="185" t="s">
        <v>6653</v>
      </c>
      <c r="AN1467" s="185" t="s">
        <v>6654</v>
      </c>
      <c r="AO1467" s="185" t="s">
        <v>2078</v>
      </c>
      <c r="AP1467" s="185" t="s">
        <v>1896</v>
      </c>
      <c r="AQ1467" s="185" t="s">
        <v>1272</v>
      </c>
      <c r="AR1467" s="185" t="s">
        <v>2093</v>
      </c>
      <c r="AS1467" s="185">
        <v>1150436</v>
      </c>
      <c r="AT1467" s="185" t="s">
        <v>2093</v>
      </c>
      <c r="AV1467" s="185" t="s">
        <v>1920</v>
      </c>
      <c r="AW1467" s="185">
        <v>1150436</v>
      </c>
      <c r="AX1467" s="185">
        <v>0</v>
      </c>
      <c r="AY1467" s="185" t="s">
        <v>1943</v>
      </c>
      <c r="AZ1467" s="186">
        <v>0</v>
      </c>
      <c r="BA1467" s="231">
        <v>17</v>
      </c>
      <c r="BB1467" s="185">
        <v>0</v>
      </c>
      <c r="BD1467" s="187">
        <v>32196</v>
      </c>
      <c r="BE1467" s="187">
        <v>41172</v>
      </c>
      <c r="BF1467" s="187">
        <v>42948</v>
      </c>
      <c r="BH1467" s="187">
        <v>43728</v>
      </c>
      <c r="BI1467" s="187">
        <v>44093</v>
      </c>
      <c r="BM1467" s="185" t="s">
        <v>1900</v>
      </c>
      <c r="BN1467" s="185" t="s">
        <v>1275</v>
      </c>
      <c r="BV1467" s="185" t="s">
        <v>1901</v>
      </c>
      <c r="BW1467" s="185" t="s">
        <v>1926</v>
      </c>
      <c r="BX1467" s="185" t="s">
        <v>1902</v>
      </c>
      <c r="BY1467" s="187">
        <v>42998</v>
      </c>
      <c r="BZ1467" s="187">
        <v>44094</v>
      </c>
      <c r="CA1467" s="185">
        <v>0</v>
      </c>
      <c r="CB1467" s="185">
        <v>268435</v>
      </c>
      <c r="CC1467" s="185">
        <v>0</v>
      </c>
      <c r="CD1467" s="185">
        <v>23999</v>
      </c>
      <c r="CE1467" s="185">
        <v>0</v>
      </c>
      <c r="CF1467" s="185">
        <v>0</v>
      </c>
      <c r="CG1467" s="185">
        <v>0</v>
      </c>
      <c r="CH1467" s="185">
        <v>0</v>
      </c>
      <c r="CI1467" s="185">
        <v>1135682</v>
      </c>
      <c r="CK1467" s="185">
        <v>0</v>
      </c>
      <c r="CL1467" s="185">
        <v>0</v>
      </c>
      <c r="CM1467" s="185">
        <v>0</v>
      </c>
      <c r="CN1467" s="185">
        <v>0</v>
      </c>
      <c r="CO1467" s="185">
        <v>0</v>
      </c>
      <c r="CP1467" s="185">
        <v>15423</v>
      </c>
      <c r="CQ1467" s="185">
        <v>45634</v>
      </c>
      <c r="CR1467" s="185">
        <v>0</v>
      </c>
      <c r="CS1467" s="185">
        <v>0</v>
      </c>
      <c r="CT1467" s="185">
        <v>0</v>
      </c>
      <c r="CU1467" s="185">
        <v>0</v>
      </c>
      <c r="CV1467" s="185">
        <v>0</v>
      </c>
      <c r="CW1467" s="185">
        <v>1547310</v>
      </c>
      <c r="CX1467" s="185">
        <v>720614</v>
      </c>
      <c r="CY1467" s="185">
        <v>826696</v>
      </c>
      <c r="CZ1467" s="185" t="s">
        <v>8035</v>
      </c>
      <c r="DA1467" s="185">
        <v>124098</v>
      </c>
      <c r="DB1467" s="185">
        <v>92800</v>
      </c>
      <c r="DC1467" s="185">
        <v>131000</v>
      </c>
      <c r="DD1467" s="185">
        <v>1465000</v>
      </c>
      <c r="DE1467" s="185">
        <v>58600</v>
      </c>
      <c r="DF1467" s="185">
        <v>29300</v>
      </c>
      <c r="DG1467" s="185">
        <v>43900</v>
      </c>
      <c r="DH1467" s="185">
        <v>0</v>
      </c>
      <c r="DI1467" s="185">
        <v>7</v>
      </c>
      <c r="DJ1467" s="185">
        <v>0</v>
      </c>
      <c r="DK1467" s="185">
        <v>23</v>
      </c>
      <c r="DL1467" s="185">
        <v>0</v>
      </c>
      <c r="DM1467" s="187">
        <v>44348</v>
      </c>
      <c r="DN1467" s="187">
        <v>44370</v>
      </c>
      <c r="DO1467" s="185">
        <v>0</v>
      </c>
      <c r="DP1467" s="185">
        <v>43700</v>
      </c>
      <c r="DQ1467" s="185">
        <v>0</v>
      </c>
      <c r="DR1467" s="185" t="s">
        <v>2026</v>
      </c>
      <c r="DS1467" s="185" t="s">
        <v>2026</v>
      </c>
      <c r="DT1467" s="185">
        <v>43700</v>
      </c>
      <c r="DV1467" s="185" t="s">
        <v>1911</v>
      </c>
      <c r="DW1467" s="185">
        <v>1092000</v>
      </c>
      <c r="DX1467" s="185" t="s">
        <v>1896</v>
      </c>
    </row>
    <row r="1468" spans="1:128" x14ac:dyDescent="0.25">
      <c r="A1468" s="185">
        <v>30</v>
      </c>
      <c r="B1468" s="185">
        <v>1792000</v>
      </c>
      <c r="D1468" s="230">
        <v>5.2199999999999998E-3</v>
      </c>
      <c r="E1468" s="185">
        <v>9354</v>
      </c>
      <c r="F1468" s="185">
        <v>1040501264</v>
      </c>
      <c r="I1468" s="185">
        <v>1367323</v>
      </c>
      <c r="J1468" s="185">
        <v>575218</v>
      </c>
      <c r="L1468" s="185">
        <v>1481072</v>
      </c>
      <c r="M1468" s="185" t="s">
        <v>2112</v>
      </c>
      <c r="N1468" s="185" t="s">
        <v>1938</v>
      </c>
      <c r="R1468" s="185" t="s">
        <v>1264</v>
      </c>
      <c r="S1468" s="185" t="s">
        <v>687</v>
      </c>
      <c r="T1468" s="185" t="s">
        <v>7407</v>
      </c>
      <c r="U1468" s="185" t="s">
        <v>682</v>
      </c>
      <c r="V1468" s="185" t="s">
        <v>1272</v>
      </c>
      <c r="W1468" s="185" t="s">
        <v>1045</v>
      </c>
      <c r="X1468" s="185" t="s">
        <v>4024</v>
      </c>
      <c r="Y1468" s="185" t="s">
        <v>2268</v>
      </c>
      <c r="Z1468" s="185" t="s">
        <v>2114</v>
      </c>
      <c r="AA1468" s="185" t="s">
        <v>1883</v>
      </c>
      <c r="AB1468" s="185" t="s">
        <v>2086</v>
      </c>
      <c r="AC1468" s="185" t="s">
        <v>6655</v>
      </c>
      <c r="AD1468" s="185" t="s">
        <v>7408</v>
      </c>
      <c r="AE1468" s="185" t="s">
        <v>1887</v>
      </c>
      <c r="AF1468" s="185" t="s">
        <v>1888</v>
      </c>
      <c r="AG1468" s="185" t="s">
        <v>1889</v>
      </c>
      <c r="AH1468" s="185" t="s">
        <v>1883</v>
      </c>
      <c r="AI1468" s="185" t="s">
        <v>1890</v>
      </c>
      <c r="AK1468" s="185" t="s">
        <v>3689</v>
      </c>
      <c r="AL1468" s="185" t="s">
        <v>1990</v>
      </c>
      <c r="AM1468" s="185" t="s">
        <v>3726</v>
      </c>
      <c r="AN1468" s="185" t="s">
        <v>3194</v>
      </c>
      <c r="AO1468" s="185" t="s">
        <v>2208</v>
      </c>
      <c r="AP1468" s="185" t="s">
        <v>1896</v>
      </c>
      <c r="AQ1468" s="185" t="s">
        <v>1272</v>
      </c>
      <c r="AR1468" s="185" t="s">
        <v>2093</v>
      </c>
      <c r="AS1468" s="185">
        <v>1150436</v>
      </c>
      <c r="AT1468" s="185" t="s">
        <v>2093</v>
      </c>
      <c r="AV1468" s="185" t="s">
        <v>1920</v>
      </c>
      <c r="AW1468" s="185">
        <v>1150436</v>
      </c>
      <c r="AX1468" s="185">
        <v>0</v>
      </c>
      <c r="AY1468" s="185" t="s">
        <v>1943</v>
      </c>
      <c r="AZ1468" s="186">
        <v>0</v>
      </c>
      <c r="BA1468" s="231">
        <v>12</v>
      </c>
      <c r="BB1468" s="185">
        <v>0</v>
      </c>
      <c r="BD1468" s="187">
        <v>32843</v>
      </c>
      <c r="BE1468" s="187">
        <v>41183</v>
      </c>
      <c r="BF1468" s="187">
        <v>41183</v>
      </c>
      <c r="BH1468" s="187">
        <v>43009</v>
      </c>
      <c r="BI1468" s="187">
        <v>43738</v>
      </c>
      <c r="BM1468" s="185" t="s">
        <v>1900</v>
      </c>
      <c r="BN1468" s="185" t="s">
        <v>1275</v>
      </c>
      <c r="BV1468" s="185" t="s">
        <v>1901</v>
      </c>
      <c r="BW1468" s="185" t="s">
        <v>1926</v>
      </c>
      <c r="BX1468" s="185" t="s">
        <v>2025</v>
      </c>
      <c r="BY1468" s="187">
        <v>43009</v>
      </c>
      <c r="BZ1468" s="187">
        <v>44105</v>
      </c>
      <c r="CA1468" s="185">
        <v>0</v>
      </c>
      <c r="CB1468" s="185">
        <v>1150436</v>
      </c>
      <c r="CC1468" s="185">
        <v>0</v>
      </c>
      <c r="CD1468" s="185">
        <v>102854</v>
      </c>
      <c r="CE1468" s="185">
        <v>0</v>
      </c>
      <c r="CF1468" s="185">
        <v>0</v>
      </c>
      <c r="CG1468" s="185">
        <v>0</v>
      </c>
      <c r="CH1468" s="185">
        <v>0</v>
      </c>
      <c r="CI1468" s="185">
        <v>0</v>
      </c>
      <c r="CK1468" s="185">
        <v>0</v>
      </c>
      <c r="CL1468" s="185">
        <v>0</v>
      </c>
      <c r="CM1468" s="185">
        <v>0</v>
      </c>
      <c r="CN1468" s="185">
        <v>120796</v>
      </c>
      <c r="CO1468" s="185">
        <v>0</v>
      </c>
      <c r="CP1468" s="185">
        <v>66098</v>
      </c>
      <c r="CQ1468" s="185">
        <v>138052</v>
      </c>
      <c r="CR1468" s="185">
        <v>520573</v>
      </c>
      <c r="CS1468" s="185">
        <v>0</v>
      </c>
      <c r="CT1468" s="185">
        <v>0</v>
      </c>
      <c r="CU1468" s="185">
        <v>0</v>
      </c>
      <c r="CV1468" s="185">
        <v>0</v>
      </c>
      <c r="CW1468" s="185">
        <v>2098809</v>
      </c>
      <c r="CX1468" s="185">
        <v>507942</v>
      </c>
      <c r="CY1468" s="185">
        <v>1590867</v>
      </c>
      <c r="CZ1468" s="185" t="s">
        <v>8035</v>
      </c>
      <c r="DA1468" s="185">
        <v>174901</v>
      </c>
      <c r="DB1468" s="185">
        <v>152300</v>
      </c>
      <c r="DC1468" s="185">
        <v>215000</v>
      </c>
      <c r="DD1468" s="185">
        <v>1996000</v>
      </c>
      <c r="DE1468" s="185">
        <v>79800</v>
      </c>
      <c r="DF1468" s="185">
        <v>39900</v>
      </c>
      <c r="DG1468" s="185">
        <v>59900</v>
      </c>
      <c r="DH1468" s="185">
        <v>0</v>
      </c>
      <c r="DI1468" s="185">
        <v>30</v>
      </c>
      <c r="DJ1468" s="185">
        <v>0</v>
      </c>
      <c r="DK1468" s="185">
        <v>0</v>
      </c>
      <c r="DL1468" s="185">
        <v>0</v>
      </c>
      <c r="DM1468" s="187">
        <v>44253</v>
      </c>
      <c r="DN1468" s="187">
        <v>44299</v>
      </c>
      <c r="DO1468" s="185">
        <v>0</v>
      </c>
      <c r="DP1468" s="185">
        <v>71700</v>
      </c>
      <c r="DQ1468" s="185">
        <v>0</v>
      </c>
      <c r="DR1468" s="185" t="s">
        <v>2924</v>
      </c>
      <c r="DS1468" s="185" t="s">
        <v>2026</v>
      </c>
      <c r="DT1468" s="185">
        <v>71700</v>
      </c>
      <c r="DV1468" s="185" t="s">
        <v>1911</v>
      </c>
      <c r="DW1468" s="185">
        <v>1792000</v>
      </c>
      <c r="DX1468" s="185" t="s">
        <v>1896</v>
      </c>
    </row>
    <row r="1469" spans="1:128" x14ac:dyDescent="0.25">
      <c r="A1469" s="185">
        <v>30</v>
      </c>
      <c r="B1469" s="185">
        <v>1846000</v>
      </c>
      <c r="D1469" s="230">
        <v>5.2199999999999998E-3</v>
      </c>
      <c r="E1469" s="185">
        <v>9636</v>
      </c>
      <c r="F1469" s="185">
        <v>1040762844</v>
      </c>
      <c r="I1469" s="185">
        <v>1367323</v>
      </c>
      <c r="J1469" s="185">
        <v>575218</v>
      </c>
      <c r="L1469" s="185">
        <v>1604067</v>
      </c>
      <c r="M1469" s="185" t="s">
        <v>2112</v>
      </c>
      <c r="N1469" s="185" t="s">
        <v>1938</v>
      </c>
      <c r="R1469" s="185" t="s">
        <v>1264</v>
      </c>
      <c r="S1469" s="185" t="s">
        <v>687</v>
      </c>
      <c r="T1469" s="185" t="s">
        <v>2988</v>
      </c>
      <c r="U1469" s="185" t="s">
        <v>682</v>
      </c>
      <c r="V1469" s="185" t="s">
        <v>1272</v>
      </c>
      <c r="W1469" s="185" t="s">
        <v>1046</v>
      </c>
      <c r="X1469" s="185" t="s">
        <v>4024</v>
      </c>
      <c r="Y1469" s="185" t="s">
        <v>2268</v>
      </c>
      <c r="Z1469" s="185" t="s">
        <v>2114</v>
      </c>
      <c r="AA1469" s="185" t="s">
        <v>1883</v>
      </c>
      <c r="AB1469" s="185" t="s">
        <v>2086</v>
      </c>
      <c r="AC1469" s="185" t="s">
        <v>6656</v>
      </c>
      <c r="AD1469" s="185" t="s">
        <v>2990</v>
      </c>
      <c r="AE1469" s="185" t="s">
        <v>1887</v>
      </c>
      <c r="AF1469" s="185" t="s">
        <v>1888</v>
      </c>
      <c r="AG1469" s="185" t="s">
        <v>1889</v>
      </c>
      <c r="AH1469" s="185" t="s">
        <v>1883</v>
      </c>
      <c r="AI1469" s="185" t="s">
        <v>1890</v>
      </c>
      <c r="AK1469" s="185" t="s">
        <v>2544</v>
      </c>
      <c r="AL1469" s="185" t="s">
        <v>2204</v>
      </c>
      <c r="AM1469" s="185" t="s">
        <v>6657</v>
      </c>
      <c r="AN1469" s="185" t="s">
        <v>6658</v>
      </c>
      <c r="AO1469" s="185" t="s">
        <v>3158</v>
      </c>
      <c r="AP1469" s="185" t="s">
        <v>1896</v>
      </c>
      <c r="AQ1469" s="185" t="s">
        <v>1272</v>
      </c>
      <c r="AR1469" s="185" t="s">
        <v>2093</v>
      </c>
      <c r="AS1469" s="185">
        <v>1150436</v>
      </c>
      <c r="AT1469" s="185" t="s">
        <v>2093</v>
      </c>
      <c r="AV1469" s="185" t="s">
        <v>1920</v>
      </c>
      <c r="AW1469" s="185">
        <v>1150436</v>
      </c>
      <c r="AX1469" s="185">
        <v>0</v>
      </c>
      <c r="AY1469" s="185" t="s">
        <v>1943</v>
      </c>
      <c r="AZ1469" s="186">
        <v>0</v>
      </c>
      <c r="BA1469" s="231">
        <v>28</v>
      </c>
      <c r="BB1469" s="185">
        <v>0</v>
      </c>
      <c r="BD1469" s="187">
        <v>32424</v>
      </c>
      <c r="BE1469" s="187">
        <v>41184</v>
      </c>
      <c r="BF1469" s="187">
        <v>41184</v>
      </c>
      <c r="BH1469" s="187">
        <v>43740</v>
      </c>
      <c r="BI1469" s="187">
        <v>44105</v>
      </c>
      <c r="BM1469" s="185" t="s">
        <v>1900</v>
      </c>
      <c r="BN1469" s="185" t="s">
        <v>1275</v>
      </c>
      <c r="BV1469" s="185" t="s">
        <v>1901</v>
      </c>
      <c r="BW1469" s="185" t="s">
        <v>1960</v>
      </c>
      <c r="BX1469" s="185" t="s">
        <v>2025</v>
      </c>
      <c r="BY1469" s="187">
        <v>43010</v>
      </c>
      <c r="BZ1469" s="187">
        <v>44106</v>
      </c>
      <c r="CA1469" s="185">
        <v>0</v>
      </c>
      <c r="CB1469" s="185">
        <v>1150436</v>
      </c>
      <c r="CC1469" s="185">
        <v>0</v>
      </c>
      <c r="CD1469" s="185">
        <v>102854</v>
      </c>
      <c r="CE1469" s="185">
        <v>0</v>
      </c>
      <c r="CF1469" s="185">
        <v>0</v>
      </c>
      <c r="CG1469" s="185">
        <v>0</v>
      </c>
      <c r="CH1469" s="185">
        <v>0</v>
      </c>
      <c r="CI1469" s="185">
        <v>0</v>
      </c>
      <c r="CK1469" s="185">
        <v>740633</v>
      </c>
      <c r="CL1469" s="185">
        <v>0</v>
      </c>
      <c r="CM1469" s="185">
        <v>33554</v>
      </c>
      <c r="CN1469" s="185">
        <v>171127</v>
      </c>
      <c r="CO1469" s="185">
        <v>0</v>
      </c>
      <c r="CP1469" s="185">
        <v>66098</v>
      </c>
      <c r="CQ1469" s="185">
        <v>322122</v>
      </c>
      <c r="CR1469" s="185">
        <v>491332</v>
      </c>
      <c r="CS1469" s="185">
        <v>76696</v>
      </c>
      <c r="CT1469" s="185">
        <v>0</v>
      </c>
      <c r="CU1469" s="185">
        <v>0</v>
      </c>
      <c r="CV1469" s="185">
        <v>0</v>
      </c>
      <c r="CW1469" s="185">
        <v>3235791</v>
      </c>
      <c r="CX1469" s="185">
        <v>329309</v>
      </c>
      <c r="CY1469" s="185">
        <v>2906482</v>
      </c>
      <c r="CZ1469" s="185" t="s">
        <v>8035</v>
      </c>
      <c r="DA1469" s="185">
        <v>256513</v>
      </c>
      <c r="DB1469" s="185">
        <v>156900</v>
      </c>
      <c r="DC1469" s="185">
        <v>221500</v>
      </c>
      <c r="DD1469" s="185">
        <v>2975000</v>
      </c>
      <c r="DE1469" s="185">
        <v>119000</v>
      </c>
      <c r="DF1469" s="185">
        <v>59500</v>
      </c>
      <c r="DG1469" s="185">
        <v>89200</v>
      </c>
      <c r="DH1469" s="185">
        <v>0</v>
      </c>
      <c r="DI1469" s="185">
        <v>30</v>
      </c>
      <c r="DJ1469" s="185">
        <v>0</v>
      </c>
      <c r="DK1469" s="185">
        <v>0</v>
      </c>
      <c r="DL1469" s="185">
        <v>0</v>
      </c>
      <c r="DM1469" s="187">
        <v>44379</v>
      </c>
      <c r="DN1469" s="187">
        <v>44403</v>
      </c>
      <c r="DO1469" s="185">
        <v>0</v>
      </c>
      <c r="DP1469" s="185">
        <v>73800</v>
      </c>
      <c r="DQ1469" s="185">
        <v>0</v>
      </c>
      <c r="DR1469" s="185" t="s">
        <v>2924</v>
      </c>
      <c r="DS1469" s="185" t="s">
        <v>2026</v>
      </c>
      <c r="DT1469" s="185">
        <v>73800</v>
      </c>
      <c r="DV1469" s="185" t="s">
        <v>1911</v>
      </c>
      <c r="DW1469" s="185">
        <v>1846000</v>
      </c>
      <c r="DX1469" s="185" t="s">
        <v>1896</v>
      </c>
    </row>
    <row r="1470" spans="1:128" x14ac:dyDescent="0.25">
      <c r="A1470" s="185">
        <v>30</v>
      </c>
      <c r="B1470" s="185">
        <v>1365000</v>
      </c>
      <c r="D1470" s="230">
        <v>5.2199999999999998E-3</v>
      </c>
      <c r="E1470" s="185">
        <v>7125</v>
      </c>
      <c r="F1470" s="185">
        <v>1043005199</v>
      </c>
      <c r="I1470" s="185">
        <v>1590659</v>
      </c>
      <c r="J1470" s="185">
        <v>682420</v>
      </c>
      <c r="L1470" s="185">
        <v>1794701</v>
      </c>
      <c r="M1470" s="185" t="s">
        <v>2123</v>
      </c>
      <c r="N1470" s="185" t="s">
        <v>2044</v>
      </c>
      <c r="R1470" s="185" t="s">
        <v>1879</v>
      </c>
      <c r="S1470" s="185" t="s">
        <v>780</v>
      </c>
      <c r="T1470" s="185" t="s">
        <v>507</v>
      </c>
      <c r="U1470" s="185" t="s">
        <v>682</v>
      </c>
      <c r="V1470" s="185" t="s">
        <v>1949</v>
      </c>
      <c r="W1470" s="185" t="s">
        <v>1625</v>
      </c>
      <c r="X1470" s="185" t="s">
        <v>2138</v>
      </c>
      <c r="Y1470" s="185" t="s">
        <v>2268</v>
      </c>
      <c r="Z1470" s="185" t="s">
        <v>2124</v>
      </c>
      <c r="AA1470" s="185" t="s">
        <v>1883</v>
      </c>
      <c r="AB1470" s="185" t="s">
        <v>1923</v>
      </c>
      <c r="AC1470" s="185" t="s">
        <v>6659</v>
      </c>
      <c r="AD1470" s="185" t="s">
        <v>3095</v>
      </c>
      <c r="AE1470" s="185" t="s">
        <v>1887</v>
      </c>
      <c r="AF1470" s="185" t="s">
        <v>1888</v>
      </c>
      <c r="AG1470" s="185" t="s">
        <v>1889</v>
      </c>
      <c r="AH1470" s="185" t="s">
        <v>1883</v>
      </c>
      <c r="AI1470" s="185" t="s">
        <v>1890</v>
      </c>
      <c r="AK1470" s="185" t="s">
        <v>2030</v>
      </c>
      <c r="AL1470" s="185" t="s">
        <v>6660</v>
      </c>
      <c r="AM1470" s="185" t="s">
        <v>6661</v>
      </c>
      <c r="AN1470" s="185" t="s">
        <v>6662</v>
      </c>
      <c r="AO1470" s="185" t="s">
        <v>5304</v>
      </c>
      <c r="AP1470" s="185" t="s">
        <v>1896</v>
      </c>
      <c r="AQ1470" s="185" t="s">
        <v>1949</v>
      </c>
      <c r="AR1470" s="185" t="s">
        <v>1957</v>
      </c>
      <c r="AS1470" s="185">
        <v>1364839</v>
      </c>
      <c r="AT1470" s="185" t="s">
        <v>1957</v>
      </c>
      <c r="AV1470" s="185" t="s">
        <v>1920</v>
      </c>
      <c r="AW1470" s="185">
        <v>1364839</v>
      </c>
      <c r="AX1470" s="185">
        <v>0</v>
      </c>
      <c r="AY1470" s="185" t="s">
        <v>2050</v>
      </c>
      <c r="AZ1470" s="186">
        <v>0</v>
      </c>
      <c r="BA1470" s="231">
        <v>11</v>
      </c>
      <c r="BB1470" s="185">
        <v>0</v>
      </c>
      <c r="BD1470" s="187">
        <v>32833</v>
      </c>
      <c r="BE1470" s="187">
        <v>43111</v>
      </c>
      <c r="BF1470" s="187">
        <v>43111</v>
      </c>
      <c r="BH1470" s="187">
        <v>43841</v>
      </c>
      <c r="BI1470" s="187">
        <v>44206</v>
      </c>
      <c r="BM1470" s="185" t="s">
        <v>1900</v>
      </c>
      <c r="BN1470" s="185" t="s">
        <v>1275</v>
      </c>
      <c r="BV1470" s="185" t="s">
        <v>3365</v>
      </c>
      <c r="BW1470" s="185" t="s">
        <v>1896</v>
      </c>
      <c r="BX1470" s="185" t="s">
        <v>1902</v>
      </c>
      <c r="BY1470" s="187">
        <v>43111</v>
      </c>
      <c r="BZ1470" s="187">
        <v>44207</v>
      </c>
      <c r="CA1470" s="185">
        <v>0</v>
      </c>
      <c r="CB1470" s="185">
        <v>1364839</v>
      </c>
      <c r="CC1470" s="185">
        <v>0</v>
      </c>
      <c r="CD1470" s="185">
        <v>102854</v>
      </c>
      <c r="CE1470" s="185">
        <v>0</v>
      </c>
      <c r="CF1470" s="185">
        <v>0</v>
      </c>
      <c r="CG1470" s="185">
        <v>0</v>
      </c>
      <c r="CH1470" s="185">
        <v>0</v>
      </c>
      <c r="CI1470" s="185">
        <v>0</v>
      </c>
      <c r="CK1470" s="185">
        <v>0</v>
      </c>
      <c r="CL1470" s="185">
        <v>0</v>
      </c>
      <c r="CM1470" s="185">
        <v>0</v>
      </c>
      <c r="CN1470" s="185">
        <v>0</v>
      </c>
      <c r="CO1470" s="185">
        <v>0</v>
      </c>
      <c r="CP1470" s="185">
        <v>66098</v>
      </c>
      <c r="CQ1470" s="185">
        <v>150132</v>
      </c>
      <c r="CR1470" s="185">
        <v>0</v>
      </c>
      <c r="CS1470" s="185">
        <v>0</v>
      </c>
      <c r="CT1470" s="185">
        <v>0</v>
      </c>
      <c r="CU1470" s="185">
        <v>0</v>
      </c>
      <c r="CV1470" s="185">
        <v>0</v>
      </c>
      <c r="CW1470" s="185">
        <v>1683923</v>
      </c>
      <c r="CX1470" s="185">
        <v>602524</v>
      </c>
      <c r="CY1470" s="185">
        <v>1081399</v>
      </c>
      <c r="CZ1470" s="185" t="s">
        <v>8035</v>
      </c>
      <c r="DA1470" s="185">
        <v>140327</v>
      </c>
      <c r="DB1470" s="185">
        <v>116000</v>
      </c>
      <c r="DC1470" s="185">
        <v>163800</v>
      </c>
      <c r="DD1470" s="185">
        <v>1581000</v>
      </c>
      <c r="DE1470" s="185">
        <v>63200</v>
      </c>
      <c r="DF1470" s="185">
        <v>31600</v>
      </c>
      <c r="DG1470" s="185">
        <v>47400</v>
      </c>
      <c r="DH1470" s="185">
        <v>0</v>
      </c>
      <c r="DI1470" s="185">
        <v>30</v>
      </c>
      <c r="DJ1470" s="185">
        <v>0</v>
      </c>
      <c r="DK1470" s="185">
        <v>0</v>
      </c>
      <c r="DL1470" s="185">
        <v>0</v>
      </c>
      <c r="DM1470" s="187">
        <v>44278</v>
      </c>
      <c r="DN1470" s="187">
        <v>44300</v>
      </c>
      <c r="DO1470" s="185">
        <v>0</v>
      </c>
      <c r="DP1470" s="185">
        <v>54600</v>
      </c>
      <c r="DQ1470" s="185">
        <v>0</v>
      </c>
      <c r="DR1470" s="185" t="s">
        <v>1946</v>
      </c>
      <c r="DS1470" s="185" t="s">
        <v>2026</v>
      </c>
      <c r="DT1470" s="185">
        <v>54600</v>
      </c>
      <c r="DV1470" s="185" t="s">
        <v>1984</v>
      </c>
      <c r="DW1470" s="185">
        <v>1365000</v>
      </c>
      <c r="DX1470" s="185" t="s">
        <v>1896</v>
      </c>
    </row>
    <row r="1471" spans="1:128" x14ac:dyDescent="0.25">
      <c r="A1471" s="185">
        <v>30</v>
      </c>
      <c r="B1471" s="185">
        <v>1796000</v>
      </c>
      <c r="D1471" s="230">
        <v>6.9599999999999995E-2</v>
      </c>
      <c r="E1471" s="185">
        <v>125002</v>
      </c>
      <c r="F1471" s="185">
        <v>1045672355</v>
      </c>
      <c r="I1471" s="185">
        <v>1367323</v>
      </c>
      <c r="J1471" s="185">
        <v>575218</v>
      </c>
      <c r="L1471" s="185">
        <v>1542986</v>
      </c>
      <c r="M1471" s="185" t="s">
        <v>1877</v>
      </c>
      <c r="N1471" s="185" t="s">
        <v>1878</v>
      </c>
      <c r="R1471" s="185" t="s">
        <v>1264</v>
      </c>
      <c r="S1471" s="185" t="s">
        <v>782</v>
      </c>
      <c r="T1471" s="185" t="s">
        <v>5805</v>
      </c>
      <c r="U1471" s="185" t="s">
        <v>682</v>
      </c>
      <c r="V1471" s="185" t="s">
        <v>1272</v>
      </c>
      <c r="W1471" s="185" t="s">
        <v>1646</v>
      </c>
      <c r="X1471" s="185" t="s">
        <v>1880</v>
      </c>
      <c r="Y1471" s="185" t="s">
        <v>1987</v>
      </c>
      <c r="Z1471" s="185" t="s">
        <v>1882</v>
      </c>
      <c r="AA1471" s="185" t="s">
        <v>1883</v>
      </c>
      <c r="AB1471" s="185" t="s">
        <v>1884</v>
      </c>
      <c r="AC1471" s="185" t="s">
        <v>6663</v>
      </c>
      <c r="AD1471" s="185" t="s">
        <v>5807</v>
      </c>
      <c r="AE1471" s="185" t="s">
        <v>1887</v>
      </c>
      <c r="AF1471" s="185" t="s">
        <v>1888</v>
      </c>
      <c r="AG1471" s="185" t="s">
        <v>1889</v>
      </c>
      <c r="AH1471" s="185" t="s">
        <v>1883</v>
      </c>
      <c r="AI1471" s="185" t="s">
        <v>1890</v>
      </c>
      <c r="AK1471" s="185" t="s">
        <v>2880</v>
      </c>
      <c r="AL1471" s="185" t="s">
        <v>4111</v>
      </c>
      <c r="AM1471" s="185" t="s">
        <v>6664</v>
      </c>
      <c r="AN1471" s="185" t="s">
        <v>6665</v>
      </c>
      <c r="AO1471" s="185" t="s">
        <v>2146</v>
      </c>
      <c r="AP1471" s="185" t="s">
        <v>1896</v>
      </c>
      <c r="AQ1471" s="185" t="s">
        <v>1272</v>
      </c>
      <c r="AR1471" s="185" t="s">
        <v>2093</v>
      </c>
      <c r="AS1471" s="185">
        <v>1150436</v>
      </c>
      <c r="AT1471" s="185" t="s">
        <v>2093</v>
      </c>
      <c r="AV1471" s="185" t="s">
        <v>1920</v>
      </c>
      <c r="AW1471" s="185">
        <v>1150436</v>
      </c>
      <c r="AX1471" s="185">
        <v>0</v>
      </c>
      <c r="AY1471" s="185" t="s">
        <v>1899</v>
      </c>
      <c r="AZ1471" s="186">
        <v>0</v>
      </c>
      <c r="BA1471" s="231">
        <v>0</v>
      </c>
      <c r="BB1471" s="185">
        <v>0</v>
      </c>
      <c r="BD1471" s="187">
        <v>32302</v>
      </c>
      <c r="BE1471" s="187">
        <v>43138</v>
      </c>
      <c r="BF1471" s="187">
        <v>43138</v>
      </c>
      <c r="BH1471" s="187">
        <v>43503</v>
      </c>
      <c r="BI1471" s="187">
        <v>43867</v>
      </c>
      <c r="BM1471" s="185" t="s">
        <v>1900</v>
      </c>
      <c r="BN1471" s="185" t="s">
        <v>1275</v>
      </c>
      <c r="BV1471" s="185" t="s">
        <v>1901</v>
      </c>
      <c r="BW1471" s="185" t="s">
        <v>1926</v>
      </c>
      <c r="BX1471" s="185" t="s">
        <v>2025</v>
      </c>
      <c r="BY1471" s="187">
        <v>43138</v>
      </c>
      <c r="BZ1471" s="187">
        <v>44234</v>
      </c>
      <c r="CA1471" s="185">
        <v>0</v>
      </c>
      <c r="CB1471" s="185">
        <v>1150436</v>
      </c>
      <c r="CC1471" s="185">
        <v>0</v>
      </c>
      <c r="CD1471" s="185">
        <v>102854</v>
      </c>
      <c r="CE1471" s="185">
        <v>0</v>
      </c>
      <c r="CF1471" s="185">
        <v>0</v>
      </c>
      <c r="CG1471" s="185">
        <v>0</v>
      </c>
      <c r="CH1471" s="185">
        <v>0</v>
      </c>
      <c r="CI1471" s="185">
        <v>0</v>
      </c>
      <c r="CK1471" s="185">
        <v>0</v>
      </c>
      <c r="CL1471" s="185">
        <v>0</v>
      </c>
      <c r="CM1471" s="185">
        <v>57521</v>
      </c>
      <c r="CN1471" s="185">
        <v>177838</v>
      </c>
      <c r="CO1471" s="185">
        <v>0</v>
      </c>
      <c r="CP1471" s="185">
        <v>66098</v>
      </c>
      <c r="CQ1471" s="185">
        <v>0</v>
      </c>
      <c r="CR1471" s="185">
        <v>410322</v>
      </c>
      <c r="CS1471" s="185">
        <v>0</v>
      </c>
      <c r="CT1471" s="185">
        <v>0</v>
      </c>
      <c r="CU1471" s="185">
        <v>0</v>
      </c>
      <c r="CV1471" s="185">
        <v>0</v>
      </c>
      <c r="CW1471" s="185">
        <v>1965069</v>
      </c>
      <c r="CX1471" s="185">
        <v>143600</v>
      </c>
      <c r="CY1471" s="185">
        <v>1821469</v>
      </c>
      <c r="CZ1471" s="185" t="s">
        <v>8035</v>
      </c>
      <c r="DA1471" s="185">
        <v>163756</v>
      </c>
      <c r="DB1471" s="185">
        <v>152700</v>
      </c>
      <c r="DC1471" s="185">
        <v>215500</v>
      </c>
      <c r="DD1471" s="185">
        <v>1862000</v>
      </c>
      <c r="DE1471" s="185">
        <v>74500</v>
      </c>
      <c r="DF1471" s="185">
        <v>37200</v>
      </c>
      <c r="DG1471" s="185">
        <v>55900</v>
      </c>
      <c r="DH1471" s="185">
        <v>0</v>
      </c>
      <c r="DI1471" s="185">
        <v>30</v>
      </c>
      <c r="DJ1471" s="185">
        <v>0</v>
      </c>
      <c r="DK1471" s="185">
        <v>0</v>
      </c>
      <c r="DL1471" s="185">
        <v>0</v>
      </c>
      <c r="DM1471" s="187">
        <v>44257</v>
      </c>
      <c r="DN1471" s="187">
        <v>44278</v>
      </c>
      <c r="DO1471" s="185">
        <v>0</v>
      </c>
      <c r="DP1471" s="185">
        <v>71800</v>
      </c>
      <c r="DQ1471" s="185">
        <v>0</v>
      </c>
      <c r="DR1471" s="185" t="s">
        <v>1888</v>
      </c>
      <c r="DS1471" s="185" t="s">
        <v>1887</v>
      </c>
      <c r="DT1471" s="185">
        <v>71800</v>
      </c>
      <c r="DV1471" s="185" t="s">
        <v>1904</v>
      </c>
      <c r="DW1471" s="185">
        <v>1796000</v>
      </c>
      <c r="DX1471" s="185" t="s">
        <v>1896</v>
      </c>
    </row>
    <row r="1472" spans="1:128" x14ac:dyDescent="0.25">
      <c r="A1472" s="185">
        <v>30</v>
      </c>
      <c r="B1472" s="185">
        <v>1475000</v>
      </c>
      <c r="D1472" s="230">
        <v>5.2199999999999998E-3</v>
      </c>
      <c r="E1472" s="185">
        <v>7700</v>
      </c>
      <c r="F1472" s="185">
        <v>1045699021</v>
      </c>
      <c r="I1472" s="185">
        <v>1705883</v>
      </c>
      <c r="J1472" s="185">
        <v>737727</v>
      </c>
      <c r="L1472" s="185">
        <v>1924781</v>
      </c>
      <c r="M1472" s="185" t="s">
        <v>1889</v>
      </c>
      <c r="N1472" s="185" t="s">
        <v>1878</v>
      </c>
      <c r="R1472" s="185" t="s">
        <v>1879</v>
      </c>
      <c r="S1472" s="185" t="s">
        <v>306</v>
      </c>
      <c r="T1472" s="185" t="s">
        <v>571</v>
      </c>
      <c r="U1472" s="185" t="s">
        <v>460</v>
      </c>
      <c r="V1472" s="185" t="s">
        <v>1272</v>
      </c>
      <c r="W1472" s="185" t="s">
        <v>1497</v>
      </c>
      <c r="X1472" s="185" t="s">
        <v>2013</v>
      </c>
      <c r="Y1472" s="185" t="s">
        <v>1987</v>
      </c>
      <c r="Z1472" s="185" t="s">
        <v>1909</v>
      </c>
      <c r="AA1472" s="185" t="s">
        <v>1883</v>
      </c>
      <c r="AB1472" s="185" t="s">
        <v>1913</v>
      </c>
      <c r="AC1472" s="185" t="s">
        <v>6666</v>
      </c>
      <c r="AD1472" s="185" t="s">
        <v>2035</v>
      </c>
      <c r="AE1472" s="185" t="s">
        <v>1989</v>
      </c>
      <c r="AF1472" s="185" t="s">
        <v>1888</v>
      </c>
      <c r="AG1472" s="185" t="s">
        <v>1889</v>
      </c>
      <c r="AH1472" s="185" t="s">
        <v>1912</v>
      </c>
      <c r="AI1472" s="185" t="s">
        <v>1890</v>
      </c>
      <c r="AK1472" s="185" t="s">
        <v>2448</v>
      </c>
      <c r="AL1472" s="185" t="s">
        <v>2004</v>
      </c>
      <c r="AM1472" s="185" t="s">
        <v>6667</v>
      </c>
      <c r="AN1472" s="185" t="s">
        <v>6668</v>
      </c>
      <c r="AO1472" s="185" t="s">
        <v>2119</v>
      </c>
      <c r="AP1472" s="185" t="s">
        <v>1896</v>
      </c>
      <c r="AQ1472" s="185" t="s">
        <v>1272</v>
      </c>
      <c r="AR1472" s="185" t="s">
        <v>1942</v>
      </c>
      <c r="AS1472" s="185">
        <v>1475454</v>
      </c>
      <c r="AT1472" s="185" t="s">
        <v>1942</v>
      </c>
      <c r="AV1472" s="185" t="s">
        <v>1920</v>
      </c>
      <c r="AW1472" s="185">
        <v>1475454</v>
      </c>
      <c r="AX1472" s="185">
        <v>0</v>
      </c>
      <c r="AY1472" s="185" t="s">
        <v>1899</v>
      </c>
      <c r="AZ1472" s="186">
        <v>0</v>
      </c>
      <c r="BA1472" s="231">
        <v>0</v>
      </c>
      <c r="BB1472" s="185">
        <v>20</v>
      </c>
      <c r="BD1472" s="187">
        <v>33358</v>
      </c>
      <c r="BE1472" s="187">
        <v>42921</v>
      </c>
      <c r="BF1472" s="187">
        <v>42921</v>
      </c>
      <c r="BH1472" s="187">
        <v>43651</v>
      </c>
      <c r="BI1472" s="187">
        <v>44016</v>
      </c>
      <c r="BM1472" s="185" t="s">
        <v>1900</v>
      </c>
      <c r="BN1472" s="185" t="s">
        <v>1275</v>
      </c>
      <c r="BO1472" s="185" t="s">
        <v>2946</v>
      </c>
      <c r="BR1472" s="185" t="s">
        <v>2947</v>
      </c>
      <c r="BV1472" s="185" t="s">
        <v>1901</v>
      </c>
      <c r="BW1472" s="185" t="s">
        <v>1926</v>
      </c>
      <c r="BX1472" s="185" t="s">
        <v>1902</v>
      </c>
      <c r="BY1472" s="187">
        <v>42921</v>
      </c>
      <c r="BZ1472" s="187">
        <v>44017</v>
      </c>
      <c r="CA1472" s="185">
        <v>0</v>
      </c>
      <c r="CB1472" s="185">
        <v>1475454</v>
      </c>
      <c r="CC1472" s="185">
        <v>0</v>
      </c>
      <c r="CD1472" s="185">
        <v>102854</v>
      </c>
      <c r="CE1472" s="185">
        <v>0</v>
      </c>
      <c r="CF1472" s="185">
        <v>0</v>
      </c>
      <c r="CG1472" s="185">
        <v>0</v>
      </c>
      <c r="CH1472" s="185">
        <v>0</v>
      </c>
      <c r="CI1472" s="185">
        <v>0</v>
      </c>
      <c r="CK1472" s="185">
        <v>0</v>
      </c>
      <c r="CL1472" s="185">
        <v>0</v>
      </c>
      <c r="CM1472" s="185">
        <v>0</v>
      </c>
      <c r="CN1472" s="185">
        <v>0</v>
      </c>
      <c r="CO1472" s="185">
        <v>295091</v>
      </c>
      <c r="CP1472" s="185">
        <v>66098</v>
      </c>
      <c r="CQ1472" s="185">
        <v>0</v>
      </c>
      <c r="CR1472" s="185">
        <v>0</v>
      </c>
      <c r="CS1472" s="185">
        <v>0</v>
      </c>
      <c r="CT1472" s="185">
        <v>0</v>
      </c>
      <c r="CU1472" s="185">
        <v>0</v>
      </c>
      <c r="CV1472" s="185">
        <v>0</v>
      </c>
      <c r="CW1472" s="185">
        <v>1939497</v>
      </c>
      <c r="CX1472" s="185">
        <v>118000</v>
      </c>
      <c r="CY1472" s="185">
        <v>1821497</v>
      </c>
      <c r="CZ1472" s="185" t="s">
        <v>8035</v>
      </c>
      <c r="DA1472" s="185">
        <v>161625</v>
      </c>
      <c r="DB1472" s="185">
        <v>125400</v>
      </c>
      <c r="DC1472" s="185">
        <v>177000</v>
      </c>
      <c r="DD1472" s="185">
        <v>1837000</v>
      </c>
      <c r="DE1472" s="185">
        <v>73500</v>
      </c>
      <c r="DF1472" s="185">
        <v>36700</v>
      </c>
      <c r="DG1472" s="185">
        <v>55100</v>
      </c>
      <c r="DH1472" s="185">
        <v>0</v>
      </c>
      <c r="DI1472" s="185">
        <v>30</v>
      </c>
      <c r="DJ1472" s="185">
        <v>0</v>
      </c>
      <c r="DK1472" s="185">
        <v>0</v>
      </c>
      <c r="DL1472" s="185">
        <v>0</v>
      </c>
      <c r="DM1472" s="187">
        <v>44130</v>
      </c>
      <c r="DN1472" s="187">
        <v>44152</v>
      </c>
      <c r="DO1472" s="185">
        <v>0</v>
      </c>
      <c r="DP1472" s="185">
        <v>59000</v>
      </c>
      <c r="DQ1472" s="185">
        <v>0</v>
      </c>
      <c r="DR1472" s="185" t="s">
        <v>2026</v>
      </c>
      <c r="DS1472" s="185" t="s">
        <v>1887</v>
      </c>
      <c r="DT1472" s="185">
        <v>59000</v>
      </c>
      <c r="DV1472" s="185" t="s">
        <v>1928</v>
      </c>
      <c r="DW1472" s="185">
        <v>1475000</v>
      </c>
      <c r="DX1472" s="185" t="s">
        <v>1896</v>
      </c>
    </row>
    <row r="1473" spans="1:128" x14ac:dyDescent="0.25">
      <c r="A1473" s="185">
        <v>30</v>
      </c>
      <c r="B1473" s="185">
        <v>0</v>
      </c>
      <c r="D1473" s="230">
        <v>6.9599999999999995E-2</v>
      </c>
      <c r="E1473" s="185">
        <v>0</v>
      </c>
      <c r="F1473" s="185">
        <v>1047230513</v>
      </c>
      <c r="I1473" s="185">
        <v>0</v>
      </c>
      <c r="J1473" s="185">
        <v>1059458</v>
      </c>
      <c r="L1473" s="185">
        <v>2139048</v>
      </c>
      <c r="M1473" s="185" t="s">
        <v>1961</v>
      </c>
      <c r="N1473" s="185" t="s">
        <v>2562</v>
      </c>
      <c r="R1473" s="185" t="s">
        <v>2082</v>
      </c>
      <c r="S1473" s="185" t="s">
        <v>779</v>
      </c>
      <c r="T1473" s="185" t="s">
        <v>2609</v>
      </c>
      <c r="U1473" s="185" t="s">
        <v>460</v>
      </c>
      <c r="V1473" s="185" t="s">
        <v>1272</v>
      </c>
      <c r="W1473" s="185" t="s">
        <v>1695</v>
      </c>
      <c r="X1473" s="185" t="s">
        <v>2013</v>
      </c>
      <c r="Y1473" s="185" t="s">
        <v>1881</v>
      </c>
      <c r="Z1473" s="185" t="s">
        <v>2587</v>
      </c>
      <c r="AA1473" s="185" t="s">
        <v>1883</v>
      </c>
      <c r="AB1473" s="185" t="s">
        <v>1912</v>
      </c>
      <c r="AC1473" s="185" t="s">
        <v>6670</v>
      </c>
      <c r="AD1473" s="185" t="s">
        <v>2452</v>
      </c>
      <c r="AE1473" s="185" t="s">
        <v>1989</v>
      </c>
      <c r="AF1473" s="185" t="s">
        <v>1888</v>
      </c>
      <c r="AG1473" s="185" t="s">
        <v>1889</v>
      </c>
      <c r="AH1473" s="185" t="s">
        <v>1912</v>
      </c>
      <c r="AI1473" s="185" t="s">
        <v>1890</v>
      </c>
      <c r="AK1473" s="185" t="s">
        <v>6671</v>
      </c>
      <c r="AL1473" s="185" t="s">
        <v>1931</v>
      </c>
      <c r="AM1473" s="185" t="s">
        <v>6672</v>
      </c>
      <c r="AN1473" s="185" t="s">
        <v>4860</v>
      </c>
      <c r="AO1473" s="185" t="s">
        <v>4514</v>
      </c>
      <c r="AP1473" s="185" t="s">
        <v>1896</v>
      </c>
      <c r="AQ1473" s="185" t="s">
        <v>1272</v>
      </c>
      <c r="AR1473" s="185" t="s">
        <v>1942</v>
      </c>
      <c r="AS1473" s="185">
        <v>1475454</v>
      </c>
      <c r="AT1473" s="185" t="s">
        <v>1942</v>
      </c>
      <c r="AV1473" s="185" t="s">
        <v>1920</v>
      </c>
      <c r="AW1473" s="185">
        <v>1475454</v>
      </c>
      <c r="AX1473" s="185">
        <v>0</v>
      </c>
      <c r="AY1473" s="185" t="s">
        <v>2566</v>
      </c>
      <c r="AZ1473" s="186">
        <v>0</v>
      </c>
      <c r="BA1473" s="231">
        <v>14</v>
      </c>
      <c r="BB1473" s="185">
        <v>21</v>
      </c>
      <c r="BD1473" s="187">
        <v>33708</v>
      </c>
      <c r="BE1473" s="187">
        <v>43348</v>
      </c>
      <c r="BF1473" s="187">
        <v>43348</v>
      </c>
      <c r="BG1473" s="187">
        <v>44238</v>
      </c>
      <c r="BH1473" s="187">
        <v>43713</v>
      </c>
      <c r="BI1473" s="187">
        <v>44078</v>
      </c>
      <c r="BM1473" s="185" t="s">
        <v>1900</v>
      </c>
      <c r="BN1473" s="185" t="s">
        <v>1275</v>
      </c>
      <c r="BV1473" s="185" t="s">
        <v>3365</v>
      </c>
      <c r="BW1473" s="185" t="s">
        <v>1896</v>
      </c>
      <c r="BX1473" s="185" t="s">
        <v>2094</v>
      </c>
      <c r="BY1473" s="187">
        <v>43348</v>
      </c>
      <c r="BZ1473" s="187">
        <v>44079</v>
      </c>
      <c r="CA1473" s="185">
        <v>0</v>
      </c>
      <c r="CB1473" s="185">
        <v>0</v>
      </c>
      <c r="CC1473" s="185">
        <v>0</v>
      </c>
      <c r="CD1473" s="185">
        <v>0</v>
      </c>
      <c r="CE1473" s="185">
        <v>0</v>
      </c>
      <c r="CF1473" s="185">
        <v>0</v>
      </c>
      <c r="CG1473" s="185">
        <v>0</v>
      </c>
      <c r="CH1473" s="185">
        <v>0</v>
      </c>
      <c r="CI1473" s="185">
        <v>0</v>
      </c>
      <c r="CK1473" s="185">
        <v>0</v>
      </c>
      <c r="CL1473" s="185">
        <v>0</v>
      </c>
      <c r="CM1473" s="185">
        <v>0</v>
      </c>
      <c r="CN1473" s="185">
        <v>0</v>
      </c>
      <c r="CO1473" s="185">
        <v>0</v>
      </c>
      <c r="CP1473" s="185">
        <v>0</v>
      </c>
      <c r="CQ1473" s="185">
        <v>0</v>
      </c>
      <c r="CR1473" s="185">
        <v>0</v>
      </c>
      <c r="CS1473" s="185">
        <v>0</v>
      </c>
      <c r="CT1473" s="185">
        <v>0</v>
      </c>
      <c r="CU1473" s="185">
        <v>0</v>
      </c>
      <c r="CV1473" s="185">
        <v>0</v>
      </c>
      <c r="CW1473" s="185">
        <v>0</v>
      </c>
      <c r="CX1473" s="185">
        <v>0</v>
      </c>
      <c r="CY1473" s="185">
        <v>0</v>
      </c>
      <c r="CZ1473" s="185" t="s">
        <v>8035</v>
      </c>
      <c r="DA1473" s="185">
        <v>0</v>
      </c>
      <c r="DB1473" s="185">
        <v>0</v>
      </c>
      <c r="DC1473" s="185">
        <v>0</v>
      </c>
      <c r="DD1473" s="185">
        <v>0</v>
      </c>
      <c r="DE1473" s="185">
        <v>0</v>
      </c>
      <c r="DF1473" s="185">
        <v>0</v>
      </c>
      <c r="DG1473" s="185">
        <v>0</v>
      </c>
      <c r="DH1473" s="185">
        <v>0</v>
      </c>
      <c r="DI1473" s="185">
        <v>30</v>
      </c>
      <c r="DJ1473" s="185">
        <v>0</v>
      </c>
      <c r="DK1473" s="185">
        <v>0</v>
      </c>
      <c r="DL1473" s="185">
        <v>0</v>
      </c>
      <c r="DM1473" s="187">
        <v>44197</v>
      </c>
      <c r="DN1473" s="187">
        <v>44198</v>
      </c>
      <c r="DO1473" s="185">
        <v>0</v>
      </c>
      <c r="DP1473" s="185">
        <v>0</v>
      </c>
      <c r="DQ1473" s="185">
        <v>0</v>
      </c>
      <c r="DR1473" s="185" t="s">
        <v>2026</v>
      </c>
      <c r="DS1473" s="185" t="s">
        <v>1903</v>
      </c>
      <c r="DT1473" s="185">
        <v>0</v>
      </c>
      <c r="DV1473" s="185" t="s">
        <v>2027</v>
      </c>
      <c r="DW1473" s="185">
        <v>0</v>
      </c>
      <c r="DX1473" s="185" t="s">
        <v>1896</v>
      </c>
    </row>
    <row r="1474" spans="1:128" x14ac:dyDescent="0.25">
      <c r="A1474" s="185">
        <v>0</v>
      </c>
      <c r="B1474" s="185">
        <v>204418</v>
      </c>
      <c r="D1474" s="230">
        <v>5.2199999999999998E-3</v>
      </c>
      <c r="E1474" s="185">
        <v>1500</v>
      </c>
      <c r="F1474" s="185">
        <v>1047466414</v>
      </c>
      <c r="I1474" s="185">
        <v>0</v>
      </c>
      <c r="J1474" s="185">
        <v>0</v>
      </c>
      <c r="L1474" s="185">
        <v>0</v>
      </c>
      <c r="M1474" s="185" t="s">
        <v>1889</v>
      </c>
      <c r="N1474" s="185" t="s">
        <v>1878</v>
      </c>
      <c r="R1474" s="185" t="s">
        <v>4209</v>
      </c>
      <c r="S1474" s="185" t="s">
        <v>781</v>
      </c>
      <c r="T1474" s="185" t="s">
        <v>130</v>
      </c>
      <c r="U1474" s="185" t="s">
        <v>682</v>
      </c>
      <c r="V1474" s="185" t="s">
        <v>4210</v>
      </c>
      <c r="W1474" s="185" t="s">
        <v>7814</v>
      </c>
      <c r="X1474" s="185" t="s">
        <v>2138</v>
      </c>
      <c r="Z1474" s="185" t="s">
        <v>1909</v>
      </c>
      <c r="AA1474" s="185" t="s">
        <v>1883</v>
      </c>
      <c r="AB1474" s="185" t="s">
        <v>1923</v>
      </c>
      <c r="AC1474" s="185" t="s">
        <v>7815</v>
      </c>
      <c r="AD1474" s="185" t="s">
        <v>2123</v>
      </c>
      <c r="AE1474" s="185" t="s">
        <v>1887</v>
      </c>
      <c r="AF1474" s="185" t="s">
        <v>1888</v>
      </c>
      <c r="AG1474" s="185" t="s">
        <v>1889</v>
      </c>
      <c r="AH1474" s="185" t="s">
        <v>1883</v>
      </c>
      <c r="AI1474" s="185" t="s">
        <v>1890</v>
      </c>
      <c r="AK1474" s="185" t="s">
        <v>3385</v>
      </c>
      <c r="AL1474" s="185" t="s">
        <v>4160</v>
      </c>
      <c r="AM1474" s="185" t="s">
        <v>7816</v>
      </c>
      <c r="AN1474" s="185" t="s">
        <v>2208</v>
      </c>
      <c r="AO1474" s="185" t="s">
        <v>2299</v>
      </c>
      <c r="AP1474" s="185" t="s">
        <v>1896</v>
      </c>
      <c r="AQ1474" s="185" t="s">
        <v>4210</v>
      </c>
      <c r="AR1474" s="185" t="s">
        <v>4213</v>
      </c>
      <c r="AS1474" s="185">
        <v>908526</v>
      </c>
      <c r="AT1474" s="185" t="s">
        <v>4213</v>
      </c>
      <c r="AV1474" s="185" t="s">
        <v>1898</v>
      </c>
      <c r="AW1474" s="185">
        <v>908526</v>
      </c>
      <c r="AX1474" s="185">
        <v>0</v>
      </c>
      <c r="AY1474" s="185" t="s">
        <v>1899</v>
      </c>
      <c r="AZ1474" s="186">
        <v>0</v>
      </c>
      <c r="BA1474" s="231">
        <v>0</v>
      </c>
      <c r="BB1474" s="185">
        <v>0</v>
      </c>
      <c r="BD1474" s="187">
        <v>34328</v>
      </c>
      <c r="BE1474" s="187">
        <v>44175</v>
      </c>
      <c r="BF1474" s="187">
        <v>44175</v>
      </c>
      <c r="BG1474" s="187">
        <v>44351</v>
      </c>
      <c r="BM1474" s="185" t="s">
        <v>1900</v>
      </c>
      <c r="BN1474" s="185" t="s">
        <v>1275</v>
      </c>
      <c r="BV1474" s="185" t="s">
        <v>1901</v>
      </c>
      <c r="BW1474" s="185" t="s">
        <v>1926</v>
      </c>
      <c r="BX1474" s="185" t="s">
        <v>4214</v>
      </c>
      <c r="CA1474" s="185">
        <v>0</v>
      </c>
      <c r="CB1474" s="185">
        <v>0</v>
      </c>
      <c r="CC1474" s="185">
        <v>0</v>
      </c>
      <c r="CD1474" s="185">
        <v>0</v>
      </c>
      <c r="CE1474" s="185">
        <v>0</v>
      </c>
      <c r="CF1474" s="185">
        <v>0</v>
      </c>
      <c r="CG1474" s="185">
        <v>0</v>
      </c>
      <c r="CH1474" s="185">
        <v>0</v>
      </c>
      <c r="CI1474" s="185">
        <v>0</v>
      </c>
      <c r="CK1474" s="185">
        <v>0</v>
      </c>
      <c r="CL1474" s="185">
        <v>0</v>
      </c>
      <c r="CM1474" s="185">
        <v>0</v>
      </c>
      <c r="CN1474" s="185">
        <v>0</v>
      </c>
      <c r="CO1474" s="185">
        <v>0</v>
      </c>
      <c r="CP1474" s="185">
        <v>0</v>
      </c>
      <c r="CQ1474" s="185">
        <v>0</v>
      </c>
      <c r="CR1474" s="185">
        <v>0</v>
      </c>
      <c r="CS1474" s="185">
        <v>0</v>
      </c>
      <c r="CT1474" s="185">
        <v>0</v>
      </c>
      <c r="CU1474" s="185">
        <v>0</v>
      </c>
      <c r="CV1474" s="185">
        <v>204418</v>
      </c>
      <c r="CW1474" s="185">
        <v>204418</v>
      </c>
      <c r="CX1474" s="185">
        <v>0</v>
      </c>
      <c r="CY1474" s="185">
        <v>204418</v>
      </c>
      <c r="CZ1474" s="185" t="s">
        <v>8035</v>
      </c>
      <c r="DA1474" s="185">
        <v>0</v>
      </c>
      <c r="DB1474" s="185">
        <v>34100</v>
      </c>
      <c r="DC1474" s="185">
        <v>0</v>
      </c>
      <c r="DD1474" s="185">
        <v>0</v>
      </c>
      <c r="DE1474" s="185">
        <v>0</v>
      </c>
      <c r="DF1474" s="185">
        <v>0</v>
      </c>
      <c r="DG1474" s="185">
        <v>0</v>
      </c>
      <c r="DH1474" s="185">
        <v>0</v>
      </c>
      <c r="DI1474" s="185">
        <v>0</v>
      </c>
      <c r="DJ1474" s="185">
        <v>0</v>
      </c>
      <c r="DK1474" s="185">
        <v>0</v>
      </c>
      <c r="DL1474" s="185">
        <v>0</v>
      </c>
      <c r="DM1474" s="187">
        <v>44197</v>
      </c>
      <c r="DN1474" s="187">
        <v>44198</v>
      </c>
      <c r="DO1474" s="185">
        <v>0</v>
      </c>
      <c r="DP1474" s="185">
        <v>0</v>
      </c>
      <c r="DQ1474" s="185">
        <v>0</v>
      </c>
      <c r="DR1474" s="185" t="s">
        <v>1946</v>
      </c>
      <c r="DT1474" s="185">
        <v>0</v>
      </c>
      <c r="DV1474" s="185" t="s">
        <v>2051</v>
      </c>
      <c r="DW1474" s="185">
        <v>204418</v>
      </c>
      <c r="DX1474" s="185" t="s">
        <v>1896</v>
      </c>
    </row>
    <row r="1475" spans="1:128" x14ac:dyDescent="0.25">
      <c r="A1475" s="185">
        <v>0</v>
      </c>
      <c r="B1475" s="185">
        <v>658681</v>
      </c>
      <c r="D1475" s="230">
        <v>5.2199999999999998E-3</v>
      </c>
      <c r="E1475" s="185">
        <v>3438</v>
      </c>
      <c r="F1475" s="185">
        <v>1048216357</v>
      </c>
      <c r="I1475" s="185">
        <v>0</v>
      </c>
      <c r="J1475" s="185">
        <v>0</v>
      </c>
      <c r="L1475" s="185">
        <v>0</v>
      </c>
      <c r="M1475" s="185" t="s">
        <v>1889</v>
      </c>
      <c r="N1475" s="185" t="s">
        <v>2044</v>
      </c>
      <c r="R1475" s="185" t="s">
        <v>4209</v>
      </c>
      <c r="S1475" s="185" t="s">
        <v>780</v>
      </c>
      <c r="T1475" s="185" t="s">
        <v>624</v>
      </c>
      <c r="U1475" s="185" t="s">
        <v>682</v>
      </c>
      <c r="V1475" s="185" t="s">
        <v>4210</v>
      </c>
      <c r="W1475" s="185" t="s">
        <v>8152</v>
      </c>
      <c r="X1475" s="185" t="s">
        <v>4024</v>
      </c>
      <c r="Z1475" s="185" t="s">
        <v>1909</v>
      </c>
      <c r="AA1475" s="185" t="s">
        <v>1883</v>
      </c>
      <c r="AB1475" s="185" t="s">
        <v>1923</v>
      </c>
      <c r="AC1475" s="185" t="s">
        <v>8153</v>
      </c>
      <c r="AD1475" s="185" t="s">
        <v>2009</v>
      </c>
      <c r="AE1475" s="185" t="s">
        <v>1887</v>
      </c>
      <c r="AF1475" s="185" t="s">
        <v>1888</v>
      </c>
      <c r="AG1475" s="185" t="s">
        <v>1889</v>
      </c>
      <c r="AH1475" s="185" t="s">
        <v>1883</v>
      </c>
      <c r="AI1475" s="185" t="s">
        <v>1890</v>
      </c>
      <c r="AK1475" s="185" t="s">
        <v>8154</v>
      </c>
      <c r="AL1475" s="185" t="s">
        <v>3266</v>
      </c>
      <c r="AM1475" s="185" t="s">
        <v>8155</v>
      </c>
      <c r="AN1475" s="185" t="s">
        <v>8155</v>
      </c>
      <c r="AP1475" s="185" t="s">
        <v>1896</v>
      </c>
      <c r="AQ1475" s="185" t="s">
        <v>4210</v>
      </c>
      <c r="AR1475" s="185" t="s">
        <v>4213</v>
      </c>
      <c r="AS1475" s="185">
        <v>908526</v>
      </c>
      <c r="AT1475" s="185" t="s">
        <v>4213</v>
      </c>
      <c r="AV1475" s="185" t="s">
        <v>1898</v>
      </c>
      <c r="AW1475" s="185">
        <v>908526</v>
      </c>
      <c r="AX1475" s="185">
        <v>0</v>
      </c>
      <c r="AY1475" s="185" t="s">
        <v>2050</v>
      </c>
      <c r="AZ1475" s="186">
        <v>0</v>
      </c>
      <c r="BA1475" s="231">
        <v>8</v>
      </c>
      <c r="BB1475" s="185">
        <v>0</v>
      </c>
      <c r="BD1475" s="187">
        <v>34547</v>
      </c>
      <c r="BE1475" s="187">
        <v>44349</v>
      </c>
      <c r="BF1475" s="187">
        <v>44349</v>
      </c>
      <c r="BM1475" s="185" t="s">
        <v>1900</v>
      </c>
      <c r="BN1475" s="185" t="s">
        <v>1275</v>
      </c>
      <c r="BV1475" s="185" t="s">
        <v>1901</v>
      </c>
      <c r="BW1475" s="185" t="s">
        <v>1926</v>
      </c>
      <c r="BX1475" s="185" t="s">
        <v>4214</v>
      </c>
      <c r="CA1475" s="185">
        <v>0</v>
      </c>
      <c r="CB1475" s="185">
        <v>0</v>
      </c>
      <c r="CC1475" s="185">
        <v>0</v>
      </c>
      <c r="CD1475" s="185">
        <v>0</v>
      </c>
      <c r="CE1475" s="185">
        <v>0</v>
      </c>
      <c r="CF1475" s="185">
        <v>0</v>
      </c>
      <c r="CG1475" s="185">
        <v>0</v>
      </c>
      <c r="CH1475" s="185">
        <v>0</v>
      </c>
      <c r="CI1475" s="185">
        <v>0</v>
      </c>
      <c r="CK1475" s="185">
        <v>0</v>
      </c>
      <c r="CL1475" s="185">
        <v>0</v>
      </c>
      <c r="CM1475" s="185">
        <v>0</v>
      </c>
      <c r="CN1475" s="185">
        <v>0</v>
      </c>
      <c r="CO1475" s="185">
        <v>0</v>
      </c>
      <c r="CP1475" s="185">
        <v>0</v>
      </c>
      <c r="CQ1475" s="185">
        <v>0</v>
      </c>
      <c r="CR1475" s="185">
        <v>0</v>
      </c>
      <c r="CS1475" s="185">
        <v>0</v>
      </c>
      <c r="CT1475" s="185">
        <v>0</v>
      </c>
      <c r="CU1475" s="185">
        <v>0</v>
      </c>
      <c r="CV1475" s="185">
        <v>658681</v>
      </c>
      <c r="CW1475" s="185">
        <v>658681</v>
      </c>
      <c r="CX1475" s="185">
        <v>0</v>
      </c>
      <c r="CY1475" s="185">
        <v>658681</v>
      </c>
      <c r="CZ1475" s="185" t="s">
        <v>8035</v>
      </c>
      <c r="DA1475" s="185">
        <v>0</v>
      </c>
      <c r="DB1475" s="185">
        <v>109900</v>
      </c>
      <c r="DC1475" s="185">
        <v>0</v>
      </c>
      <c r="DD1475" s="185">
        <v>0</v>
      </c>
      <c r="DE1475" s="185">
        <v>0</v>
      </c>
      <c r="DF1475" s="185">
        <v>0</v>
      </c>
      <c r="DG1475" s="185">
        <v>0</v>
      </c>
      <c r="DH1475" s="185">
        <v>0</v>
      </c>
      <c r="DI1475" s="185">
        <v>0</v>
      </c>
      <c r="DJ1475" s="185">
        <v>0</v>
      </c>
      <c r="DK1475" s="185">
        <v>0</v>
      </c>
      <c r="DL1475" s="185">
        <v>0</v>
      </c>
      <c r="DM1475" s="187">
        <v>44349</v>
      </c>
      <c r="DN1475" s="187">
        <v>44350</v>
      </c>
      <c r="DO1475" s="185">
        <v>0</v>
      </c>
      <c r="DP1475" s="185">
        <v>0</v>
      </c>
      <c r="DQ1475" s="185">
        <v>0</v>
      </c>
      <c r="DR1475" s="185" t="s">
        <v>2924</v>
      </c>
      <c r="DT1475" s="185">
        <v>0</v>
      </c>
      <c r="DV1475" s="185" t="s">
        <v>1984</v>
      </c>
      <c r="DW1475" s="185">
        <v>658681</v>
      </c>
    </row>
    <row r="1476" spans="1:128" x14ac:dyDescent="0.25">
      <c r="A1476" s="185">
        <v>0</v>
      </c>
      <c r="B1476" s="185">
        <v>0</v>
      </c>
      <c r="D1476" s="230">
        <v>6.9599999999999995E-2</v>
      </c>
      <c r="E1476" s="185">
        <v>0</v>
      </c>
      <c r="F1476" s="185">
        <v>1049392832</v>
      </c>
      <c r="I1476" s="185">
        <v>0</v>
      </c>
      <c r="J1476" s="185">
        <v>0</v>
      </c>
      <c r="L1476" s="185">
        <v>0</v>
      </c>
      <c r="M1476" s="185" t="s">
        <v>2539</v>
      </c>
      <c r="N1476" s="185" t="s">
        <v>1938</v>
      </c>
      <c r="R1476" s="185" t="s">
        <v>1264</v>
      </c>
      <c r="S1476" s="185" t="s">
        <v>616</v>
      </c>
      <c r="T1476" s="185" t="s">
        <v>2540</v>
      </c>
      <c r="U1476" s="185" t="s">
        <v>682</v>
      </c>
      <c r="V1476" s="185" t="s">
        <v>1272</v>
      </c>
      <c r="W1476" s="185" t="s">
        <v>1047</v>
      </c>
      <c r="X1476" s="185" t="s">
        <v>2013</v>
      </c>
      <c r="Y1476" s="185" t="s">
        <v>1881</v>
      </c>
      <c r="Z1476" s="185" t="s">
        <v>2541</v>
      </c>
      <c r="AA1476" s="185" t="s">
        <v>1883</v>
      </c>
      <c r="AB1476" s="185" t="s">
        <v>1898</v>
      </c>
      <c r="AC1476" s="185" t="s">
        <v>6673</v>
      </c>
      <c r="AD1476" s="185" t="s">
        <v>2543</v>
      </c>
      <c r="AE1476" s="185" t="s">
        <v>1887</v>
      </c>
      <c r="AF1476" s="185" t="s">
        <v>1888</v>
      </c>
      <c r="AG1476" s="185" t="s">
        <v>1889</v>
      </c>
      <c r="AH1476" s="185" t="s">
        <v>1883</v>
      </c>
      <c r="AI1476" s="185" t="s">
        <v>1890</v>
      </c>
      <c r="AK1476" s="185" t="s">
        <v>1939</v>
      </c>
      <c r="AL1476" s="185" t="s">
        <v>2329</v>
      </c>
      <c r="AM1476" s="185" t="s">
        <v>6674</v>
      </c>
      <c r="AN1476" s="185" t="s">
        <v>2714</v>
      </c>
      <c r="AO1476" s="185" t="s">
        <v>2440</v>
      </c>
      <c r="AP1476" s="185" t="s">
        <v>1896</v>
      </c>
      <c r="AQ1476" s="185" t="s">
        <v>1272</v>
      </c>
      <c r="AR1476" s="185" t="s">
        <v>2093</v>
      </c>
      <c r="AS1476" s="185">
        <v>1150436</v>
      </c>
      <c r="AT1476" s="185" t="s">
        <v>2093</v>
      </c>
      <c r="AV1476" s="185" t="s">
        <v>1920</v>
      </c>
      <c r="AW1476" s="185">
        <v>1150436</v>
      </c>
      <c r="AX1476" s="185">
        <v>0</v>
      </c>
      <c r="AY1476" s="185" t="s">
        <v>1943</v>
      </c>
      <c r="AZ1476" s="186">
        <v>0</v>
      </c>
      <c r="BA1476" s="231">
        <v>0</v>
      </c>
      <c r="BB1476" s="185">
        <v>0</v>
      </c>
      <c r="BD1476" s="187">
        <v>32381</v>
      </c>
      <c r="BE1476" s="187">
        <v>41172</v>
      </c>
      <c r="BF1476" s="187">
        <v>41172</v>
      </c>
      <c r="BH1476" s="187">
        <v>41537</v>
      </c>
      <c r="BI1476" s="187">
        <v>42266</v>
      </c>
      <c r="BM1476" s="185" t="s">
        <v>1900</v>
      </c>
      <c r="BN1476" s="185" t="s">
        <v>1275</v>
      </c>
      <c r="BV1476" s="185" t="s">
        <v>1901</v>
      </c>
      <c r="BW1476" s="185" t="s">
        <v>1926</v>
      </c>
      <c r="BX1476" s="185" t="s">
        <v>2025</v>
      </c>
      <c r="BY1476" s="187">
        <v>42998</v>
      </c>
      <c r="BZ1476" s="187">
        <v>42998</v>
      </c>
      <c r="CA1476" s="185">
        <v>0</v>
      </c>
      <c r="CB1476" s="185">
        <v>0</v>
      </c>
      <c r="CC1476" s="185">
        <v>0</v>
      </c>
      <c r="CD1476" s="185">
        <v>0</v>
      </c>
      <c r="CE1476" s="185">
        <v>0</v>
      </c>
      <c r="CF1476" s="185">
        <v>0</v>
      </c>
      <c r="CG1476" s="185">
        <v>0</v>
      </c>
      <c r="CH1476" s="185">
        <v>0</v>
      </c>
      <c r="CI1476" s="185">
        <v>0</v>
      </c>
      <c r="CK1476" s="185">
        <v>0</v>
      </c>
      <c r="CL1476" s="185">
        <v>0</v>
      </c>
      <c r="CM1476" s="185">
        <v>0</v>
      </c>
      <c r="CN1476" s="185">
        <v>0</v>
      </c>
      <c r="CO1476" s="185">
        <v>0</v>
      </c>
      <c r="CP1476" s="185">
        <v>0</v>
      </c>
      <c r="CQ1476" s="185">
        <v>0</v>
      </c>
      <c r="CR1476" s="185">
        <v>0</v>
      </c>
      <c r="CS1476" s="185">
        <v>0</v>
      </c>
      <c r="CT1476" s="185">
        <v>0</v>
      </c>
      <c r="CU1476" s="185">
        <v>0</v>
      </c>
      <c r="CV1476" s="185">
        <v>0</v>
      </c>
      <c r="CW1476" s="185">
        <v>0</v>
      </c>
      <c r="CX1476" s="185">
        <v>0</v>
      </c>
      <c r="CY1476" s="185">
        <v>0</v>
      </c>
      <c r="CZ1476" s="185" t="s">
        <v>8035</v>
      </c>
      <c r="DA1476" s="185">
        <v>0</v>
      </c>
      <c r="DB1476" s="185">
        <v>89100</v>
      </c>
      <c r="DC1476" s="185">
        <v>125700</v>
      </c>
      <c r="DD1476" s="185">
        <v>0</v>
      </c>
      <c r="DE1476" s="185">
        <v>0</v>
      </c>
      <c r="DF1476" s="185">
        <v>0</v>
      </c>
      <c r="DG1476" s="185">
        <v>0</v>
      </c>
      <c r="DH1476" s="185">
        <v>0</v>
      </c>
      <c r="DI1476" s="185">
        <v>0</v>
      </c>
      <c r="DJ1476" s="185">
        <v>0</v>
      </c>
      <c r="DK1476" s="185">
        <v>0</v>
      </c>
      <c r="DL1476" s="185">
        <v>0</v>
      </c>
      <c r="DM1476" s="187">
        <v>44197</v>
      </c>
      <c r="DN1476" s="187">
        <v>44198</v>
      </c>
      <c r="DO1476" s="185">
        <v>0</v>
      </c>
      <c r="DP1476" s="185">
        <v>0</v>
      </c>
      <c r="DQ1476" s="185">
        <v>0</v>
      </c>
      <c r="DR1476" s="185" t="s">
        <v>2026</v>
      </c>
      <c r="DS1476" s="185" t="s">
        <v>1903</v>
      </c>
      <c r="DT1476" s="185">
        <v>0</v>
      </c>
      <c r="DV1476" s="185" t="s">
        <v>1965</v>
      </c>
      <c r="DW1476" s="185">
        <v>0</v>
      </c>
      <c r="DX1476" s="185" t="s">
        <v>1896</v>
      </c>
    </row>
    <row r="1477" spans="1:128" x14ac:dyDescent="0.25">
      <c r="A1477" s="185">
        <v>30</v>
      </c>
      <c r="B1477" s="185">
        <v>0</v>
      </c>
      <c r="D1477" s="230">
        <v>6.9599999999999995E-2</v>
      </c>
      <c r="E1477" s="185">
        <v>0</v>
      </c>
      <c r="F1477" s="185">
        <v>1049395144</v>
      </c>
      <c r="I1477" s="185">
        <v>0</v>
      </c>
      <c r="J1477" s="185">
        <v>33440</v>
      </c>
      <c r="L1477" s="185">
        <v>0</v>
      </c>
      <c r="M1477" s="185" t="s">
        <v>1928</v>
      </c>
      <c r="N1477" s="185" t="s">
        <v>1878</v>
      </c>
      <c r="R1477" s="185" t="s">
        <v>2082</v>
      </c>
      <c r="S1477" s="185" t="s">
        <v>150</v>
      </c>
      <c r="T1477" s="185" t="s">
        <v>6092</v>
      </c>
      <c r="U1477" s="185" t="s">
        <v>682</v>
      </c>
      <c r="V1477" s="185" t="s">
        <v>1272</v>
      </c>
      <c r="W1477" s="185" t="s">
        <v>7703</v>
      </c>
      <c r="X1477" s="185" t="s">
        <v>5572</v>
      </c>
      <c r="Y1477" s="185" t="s">
        <v>1987</v>
      </c>
      <c r="Z1477" s="185" t="s">
        <v>2052</v>
      </c>
      <c r="AA1477" s="185" t="s">
        <v>1883</v>
      </c>
      <c r="AB1477" s="185" t="s">
        <v>1898</v>
      </c>
      <c r="AC1477" s="185" t="s">
        <v>6675</v>
      </c>
      <c r="AD1477" s="185" t="s">
        <v>6094</v>
      </c>
      <c r="AE1477" s="185" t="s">
        <v>1887</v>
      </c>
      <c r="AF1477" s="185" t="s">
        <v>1888</v>
      </c>
      <c r="AG1477" s="185" t="s">
        <v>1889</v>
      </c>
      <c r="AH1477" s="185" t="s">
        <v>1883</v>
      </c>
      <c r="AI1477" s="185" t="s">
        <v>1890</v>
      </c>
      <c r="AK1477" s="185" t="s">
        <v>220</v>
      </c>
      <c r="AL1477" s="185" t="s">
        <v>6381</v>
      </c>
      <c r="AM1477" s="185" t="s">
        <v>6676</v>
      </c>
      <c r="AN1477" s="185" t="s">
        <v>5000</v>
      </c>
      <c r="AO1477" s="185" t="s">
        <v>4435</v>
      </c>
      <c r="AP1477" s="185" t="s">
        <v>1896</v>
      </c>
      <c r="AQ1477" s="185" t="s">
        <v>1272</v>
      </c>
      <c r="AR1477" s="185" t="s">
        <v>2093</v>
      </c>
      <c r="AS1477" s="185">
        <v>1150436</v>
      </c>
      <c r="AT1477" s="185" t="s">
        <v>2093</v>
      </c>
      <c r="AV1477" s="185" t="s">
        <v>1920</v>
      </c>
      <c r="AW1477" s="185">
        <v>1150436</v>
      </c>
      <c r="AX1477" s="185">
        <v>0</v>
      </c>
      <c r="AY1477" s="185" t="s">
        <v>1899</v>
      </c>
      <c r="AZ1477" s="186">
        <v>0</v>
      </c>
      <c r="BA1477" s="231">
        <v>0</v>
      </c>
      <c r="BB1477" s="185">
        <v>0</v>
      </c>
      <c r="BD1477" s="187">
        <v>34475</v>
      </c>
      <c r="BE1477" s="187">
        <v>43623</v>
      </c>
      <c r="BF1477" s="187">
        <v>43623</v>
      </c>
      <c r="BG1477" s="187">
        <v>43678</v>
      </c>
      <c r="BH1477" s="187">
        <v>43623</v>
      </c>
      <c r="BM1477" s="185" t="s">
        <v>1900</v>
      </c>
      <c r="BN1477" s="185" t="s">
        <v>1275</v>
      </c>
      <c r="BV1477" s="185" t="s">
        <v>3365</v>
      </c>
      <c r="BW1477" s="185" t="s">
        <v>1896</v>
      </c>
      <c r="BX1477" s="185" t="s">
        <v>2094</v>
      </c>
      <c r="BY1477" s="187">
        <v>43623</v>
      </c>
      <c r="BZ1477" s="187">
        <v>43623</v>
      </c>
      <c r="CA1477" s="185">
        <v>0</v>
      </c>
      <c r="CB1477" s="185">
        <v>0</v>
      </c>
      <c r="CC1477" s="185">
        <v>0</v>
      </c>
      <c r="CD1477" s="185">
        <v>0</v>
      </c>
      <c r="CE1477" s="185">
        <v>0</v>
      </c>
      <c r="CF1477" s="185">
        <v>0</v>
      </c>
      <c r="CG1477" s="185">
        <v>0</v>
      </c>
      <c r="CH1477" s="185">
        <v>0</v>
      </c>
      <c r="CI1477" s="185">
        <v>0</v>
      </c>
      <c r="CK1477" s="185">
        <v>0</v>
      </c>
      <c r="CL1477" s="185">
        <v>0</v>
      </c>
      <c r="CM1477" s="185">
        <v>0</v>
      </c>
      <c r="CN1477" s="185">
        <v>0</v>
      </c>
      <c r="CO1477" s="185">
        <v>0</v>
      </c>
      <c r="CP1477" s="185">
        <v>0</v>
      </c>
      <c r="CQ1477" s="185">
        <v>0</v>
      </c>
      <c r="CR1477" s="185">
        <v>0</v>
      </c>
      <c r="CS1477" s="185">
        <v>0</v>
      </c>
      <c r="CT1477" s="185">
        <v>0</v>
      </c>
      <c r="CU1477" s="185">
        <v>0</v>
      </c>
      <c r="CV1477" s="185">
        <v>0</v>
      </c>
      <c r="CW1477" s="185">
        <v>0</v>
      </c>
      <c r="CX1477" s="185">
        <v>0</v>
      </c>
      <c r="CY1477" s="185">
        <v>0</v>
      </c>
      <c r="CZ1477" s="185" t="s">
        <v>8035</v>
      </c>
      <c r="DA1477" s="185">
        <v>0</v>
      </c>
      <c r="DB1477" s="185">
        <v>0</v>
      </c>
      <c r="DC1477" s="185">
        <v>0</v>
      </c>
      <c r="DD1477" s="185">
        <v>0</v>
      </c>
      <c r="DE1477" s="185">
        <v>0</v>
      </c>
      <c r="DF1477" s="185">
        <v>0</v>
      </c>
      <c r="DG1477" s="185">
        <v>0</v>
      </c>
      <c r="DH1477" s="185">
        <v>0</v>
      </c>
      <c r="DI1477" s="185">
        <v>30</v>
      </c>
      <c r="DJ1477" s="185">
        <v>0</v>
      </c>
      <c r="DK1477" s="185">
        <v>0</v>
      </c>
      <c r="DL1477" s="185">
        <v>0</v>
      </c>
      <c r="DM1477" s="187">
        <v>43623</v>
      </c>
      <c r="DN1477" s="187">
        <v>43624</v>
      </c>
      <c r="DO1477" s="185">
        <v>0</v>
      </c>
      <c r="DP1477" s="185">
        <v>0</v>
      </c>
      <c r="DQ1477" s="185">
        <v>0</v>
      </c>
      <c r="DR1477" s="185" t="s">
        <v>1877</v>
      </c>
      <c r="DS1477" s="185" t="s">
        <v>1887</v>
      </c>
      <c r="DT1477" s="185">
        <v>0</v>
      </c>
      <c r="DV1477" s="185" t="s">
        <v>2061</v>
      </c>
      <c r="DW1477" s="185">
        <v>0</v>
      </c>
      <c r="DX1477" s="185" t="s">
        <v>1896</v>
      </c>
    </row>
    <row r="1478" spans="1:128" x14ac:dyDescent="0.25">
      <c r="A1478" s="185">
        <v>30</v>
      </c>
      <c r="B1478" s="185">
        <v>3675000</v>
      </c>
      <c r="D1478" s="230">
        <v>5.2199999999999998E-3</v>
      </c>
      <c r="E1478" s="185">
        <v>19184</v>
      </c>
      <c r="F1478" s="185">
        <v>1049614350</v>
      </c>
      <c r="I1478" s="185">
        <v>2801291</v>
      </c>
      <c r="J1478" s="185">
        <v>952666</v>
      </c>
      <c r="L1478" s="185">
        <v>3034410</v>
      </c>
      <c r="M1478" s="185" t="s">
        <v>2130</v>
      </c>
      <c r="N1478" s="185" t="s">
        <v>295</v>
      </c>
      <c r="R1478" s="185" t="s">
        <v>1879</v>
      </c>
      <c r="S1478" s="185" t="s">
        <v>781</v>
      </c>
      <c r="T1478" s="185" t="s">
        <v>130</v>
      </c>
      <c r="U1478" s="185" t="s">
        <v>682</v>
      </c>
      <c r="V1478" s="185" t="s">
        <v>2012</v>
      </c>
      <c r="W1478" s="185" t="s">
        <v>1437</v>
      </c>
      <c r="X1478" s="185" t="s">
        <v>1880</v>
      </c>
      <c r="Y1478" s="185" t="s">
        <v>1881</v>
      </c>
      <c r="Z1478" s="185" t="s">
        <v>2131</v>
      </c>
      <c r="AA1478" s="185" t="s">
        <v>1883</v>
      </c>
      <c r="AB1478" s="185" t="s">
        <v>1923</v>
      </c>
      <c r="AC1478" s="185" t="s">
        <v>6677</v>
      </c>
      <c r="AD1478" s="185" t="s">
        <v>2123</v>
      </c>
      <c r="AE1478" s="185" t="s">
        <v>1887</v>
      </c>
      <c r="AF1478" s="185" t="s">
        <v>1888</v>
      </c>
      <c r="AG1478" s="185" t="s">
        <v>1889</v>
      </c>
      <c r="AH1478" s="185" t="s">
        <v>1883</v>
      </c>
      <c r="AI1478" s="185" t="s">
        <v>1890</v>
      </c>
      <c r="AK1478" s="185" t="s">
        <v>6678</v>
      </c>
      <c r="AL1478" s="185" t="s">
        <v>4685</v>
      </c>
      <c r="AM1478" s="185" t="s">
        <v>6679</v>
      </c>
      <c r="AN1478" s="185" t="s">
        <v>6680</v>
      </c>
      <c r="AO1478" s="185" t="s">
        <v>5371</v>
      </c>
      <c r="AP1478" s="185" t="s">
        <v>1896</v>
      </c>
      <c r="AQ1478" s="185" t="s">
        <v>2012</v>
      </c>
      <c r="AR1478" s="185" t="s">
        <v>2021</v>
      </c>
      <c r="AS1478" s="185">
        <v>2721902</v>
      </c>
      <c r="AT1478" s="185" t="s">
        <v>2021</v>
      </c>
      <c r="AV1478" s="185" t="s">
        <v>1920</v>
      </c>
      <c r="AW1478" s="185">
        <v>2721902</v>
      </c>
      <c r="AX1478" s="185">
        <v>0</v>
      </c>
      <c r="AY1478" s="185" t="s">
        <v>2218</v>
      </c>
      <c r="AZ1478" s="186">
        <v>0</v>
      </c>
      <c r="BA1478" s="231">
        <v>0</v>
      </c>
      <c r="BB1478" s="185">
        <v>0</v>
      </c>
      <c r="BD1478" s="187">
        <v>32432</v>
      </c>
      <c r="BE1478" s="187">
        <v>42898</v>
      </c>
      <c r="BF1478" s="187">
        <v>42898</v>
      </c>
      <c r="BH1478" s="187">
        <v>43628</v>
      </c>
      <c r="BI1478" s="187">
        <v>43993</v>
      </c>
      <c r="BO1478" s="185" t="s">
        <v>295</v>
      </c>
      <c r="BR1478" s="185" t="s">
        <v>2060</v>
      </c>
      <c r="BV1478" s="185" t="s">
        <v>3365</v>
      </c>
      <c r="BW1478" s="185" t="s">
        <v>1926</v>
      </c>
      <c r="BX1478" s="185" t="s">
        <v>1902</v>
      </c>
      <c r="BY1478" s="187">
        <v>42898</v>
      </c>
      <c r="BZ1478" s="187">
        <v>44359</v>
      </c>
      <c r="CA1478" s="185">
        <v>0</v>
      </c>
      <c r="CB1478" s="185">
        <v>2721902</v>
      </c>
      <c r="CC1478" s="185">
        <v>0</v>
      </c>
      <c r="CD1478" s="185">
        <v>0</v>
      </c>
      <c r="CE1478" s="185">
        <v>0</v>
      </c>
      <c r="CF1478" s="185">
        <v>0</v>
      </c>
      <c r="CG1478" s="185">
        <v>0</v>
      </c>
      <c r="CH1478" s="185">
        <v>952666</v>
      </c>
      <c r="CI1478" s="185">
        <v>0</v>
      </c>
      <c r="CK1478" s="185">
        <v>0</v>
      </c>
      <c r="CL1478" s="185">
        <v>0</v>
      </c>
      <c r="CM1478" s="185">
        <v>0</v>
      </c>
      <c r="CN1478" s="185">
        <v>0</v>
      </c>
      <c r="CO1478" s="185">
        <v>0</v>
      </c>
      <c r="CP1478" s="185">
        <v>0</v>
      </c>
      <c r="CQ1478" s="185">
        <v>0</v>
      </c>
      <c r="CR1478" s="185">
        <v>0</v>
      </c>
      <c r="CS1478" s="185">
        <v>0</v>
      </c>
      <c r="CT1478" s="185">
        <v>0</v>
      </c>
      <c r="CU1478" s="185">
        <v>0</v>
      </c>
      <c r="CV1478" s="185">
        <v>0</v>
      </c>
      <c r="CW1478" s="185">
        <v>3674568</v>
      </c>
      <c r="CX1478" s="185">
        <v>514428</v>
      </c>
      <c r="CY1478" s="185">
        <v>3160140</v>
      </c>
      <c r="CZ1478" s="185" t="s">
        <v>8035</v>
      </c>
      <c r="DA1478" s="185">
        <v>306214</v>
      </c>
      <c r="DB1478" s="185">
        <v>312400</v>
      </c>
      <c r="DC1478" s="185">
        <v>441000</v>
      </c>
      <c r="DD1478" s="185">
        <v>3675000</v>
      </c>
      <c r="DE1478" s="185">
        <v>147000</v>
      </c>
      <c r="DF1478" s="185">
        <v>73500</v>
      </c>
      <c r="DG1478" s="185">
        <v>110200</v>
      </c>
      <c r="DH1478" s="185">
        <v>0</v>
      </c>
      <c r="DI1478" s="185">
        <v>30</v>
      </c>
      <c r="DJ1478" s="185">
        <v>0</v>
      </c>
      <c r="DK1478" s="185">
        <v>0</v>
      </c>
      <c r="DL1478" s="185">
        <v>0</v>
      </c>
      <c r="DM1478" s="187">
        <v>44200</v>
      </c>
      <c r="DN1478" s="187">
        <v>44221</v>
      </c>
      <c r="DO1478" s="185">
        <v>0</v>
      </c>
      <c r="DP1478" s="185">
        <v>147000</v>
      </c>
      <c r="DQ1478" s="185">
        <v>36700</v>
      </c>
      <c r="DR1478" s="185" t="s">
        <v>1888</v>
      </c>
      <c r="DS1478" s="185" t="s">
        <v>1903</v>
      </c>
      <c r="DT1478" s="185">
        <v>147000</v>
      </c>
      <c r="DV1478" s="185" t="s">
        <v>2051</v>
      </c>
      <c r="DW1478" s="185">
        <v>3675000</v>
      </c>
      <c r="DX1478" s="185" t="s">
        <v>1896</v>
      </c>
    </row>
    <row r="1479" spans="1:128" x14ac:dyDescent="0.25">
      <c r="A1479" s="185">
        <v>30</v>
      </c>
      <c r="B1479" s="185">
        <v>1665000</v>
      </c>
      <c r="D1479" s="230">
        <v>2.436E-2</v>
      </c>
      <c r="E1479" s="185">
        <v>40559</v>
      </c>
      <c r="F1479" s="185">
        <v>1049627786</v>
      </c>
      <c r="I1479" s="185">
        <v>1903246</v>
      </c>
      <c r="J1479" s="185">
        <v>832461</v>
      </c>
      <c r="L1479" s="185">
        <v>2061568</v>
      </c>
      <c r="M1479" s="185" t="s">
        <v>1928</v>
      </c>
      <c r="N1479" s="185" t="s">
        <v>1878</v>
      </c>
      <c r="R1479" s="185" t="s">
        <v>1879</v>
      </c>
      <c r="S1479" s="185" t="s">
        <v>150</v>
      </c>
      <c r="T1479" s="185" t="s">
        <v>640</v>
      </c>
      <c r="U1479" s="185" t="s">
        <v>682</v>
      </c>
      <c r="V1479" s="185" t="s">
        <v>1272</v>
      </c>
      <c r="W1479" s="185" t="s">
        <v>1667</v>
      </c>
      <c r="X1479" s="185" t="s">
        <v>1907</v>
      </c>
      <c r="Y1479" s="185" t="s">
        <v>1881</v>
      </c>
      <c r="Z1479" s="185" t="s">
        <v>2052</v>
      </c>
      <c r="AA1479" s="185" t="s">
        <v>1883</v>
      </c>
      <c r="AB1479" s="185" t="s">
        <v>1913</v>
      </c>
      <c r="AC1479" s="185" t="s">
        <v>6681</v>
      </c>
      <c r="AD1479" s="185" t="s">
        <v>2663</v>
      </c>
      <c r="AE1479" s="185" t="s">
        <v>1887</v>
      </c>
      <c r="AF1479" s="185" t="s">
        <v>1888</v>
      </c>
      <c r="AG1479" s="185" t="s">
        <v>1889</v>
      </c>
      <c r="AH1479" s="185" t="s">
        <v>1883</v>
      </c>
      <c r="AI1479" s="185" t="s">
        <v>1890</v>
      </c>
      <c r="AK1479" s="185" t="s">
        <v>2239</v>
      </c>
      <c r="AL1479" s="185" t="s">
        <v>6061</v>
      </c>
      <c r="AM1479" s="185" t="s">
        <v>6682</v>
      </c>
      <c r="AN1479" s="185" t="s">
        <v>2589</v>
      </c>
      <c r="AO1479" s="185" t="s">
        <v>3975</v>
      </c>
      <c r="AP1479" s="185" t="s">
        <v>1896</v>
      </c>
      <c r="AQ1479" s="185" t="s">
        <v>1272</v>
      </c>
      <c r="AR1479" s="185" t="s">
        <v>1942</v>
      </c>
      <c r="AS1479" s="185">
        <v>1475454</v>
      </c>
      <c r="AT1479" s="185" t="s">
        <v>1935</v>
      </c>
      <c r="AU1479" s="185" t="s">
        <v>1332</v>
      </c>
      <c r="AV1479" s="185" t="s">
        <v>1920</v>
      </c>
      <c r="AW1479" s="185">
        <v>1664922</v>
      </c>
      <c r="AX1479" s="185">
        <v>0</v>
      </c>
      <c r="AY1479" s="185" t="s">
        <v>1899</v>
      </c>
      <c r="AZ1479" s="186">
        <v>0</v>
      </c>
      <c r="BA1479" s="231">
        <v>0</v>
      </c>
      <c r="BB1479" s="185">
        <v>0</v>
      </c>
      <c r="BD1479" s="187">
        <v>33577</v>
      </c>
      <c r="BE1479" s="187">
        <v>42921</v>
      </c>
      <c r="BF1479" s="187">
        <v>42921</v>
      </c>
      <c r="BH1479" s="187">
        <v>42921</v>
      </c>
      <c r="BI1479" s="187">
        <v>43650</v>
      </c>
      <c r="BM1479" s="185" t="s">
        <v>1900</v>
      </c>
      <c r="BN1479" s="185" t="s">
        <v>1275</v>
      </c>
      <c r="BO1479" s="185" t="s">
        <v>1969</v>
      </c>
      <c r="BR1479" s="185" t="s">
        <v>1970</v>
      </c>
      <c r="BV1479" s="185" t="s">
        <v>1901</v>
      </c>
      <c r="BW1479" s="185" t="s">
        <v>1926</v>
      </c>
      <c r="BX1479" s="185" t="s">
        <v>1902</v>
      </c>
      <c r="BY1479" s="187">
        <v>42921</v>
      </c>
      <c r="BZ1479" s="187">
        <v>44017</v>
      </c>
      <c r="CA1479" s="185">
        <v>0</v>
      </c>
      <c r="CB1479" s="185">
        <v>1664922</v>
      </c>
      <c r="CC1479" s="185">
        <v>0</v>
      </c>
      <c r="CD1479" s="185">
        <v>102854</v>
      </c>
      <c r="CE1479" s="185">
        <v>0</v>
      </c>
      <c r="CF1479" s="185">
        <v>0</v>
      </c>
      <c r="CG1479" s="185">
        <v>0</v>
      </c>
      <c r="CH1479" s="185">
        <v>0</v>
      </c>
      <c r="CI1479" s="185">
        <v>0</v>
      </c>
      <c r="CK1479" s="185">
        <v>0</v>
      </c>
      <c r="CL1479" s="185">
        <v>0</v>
      </c>
      <c r="CM1479" s="185">
        <v>0</v>
      </c>
      <c r="CN1479" s="185">
        <v>0</v>
      </c>
      <c r="CO1479" s="185">
        <v>0</v>
      </c>
      <c r="CP1479" s="185">
        <v>66098</v>
      </c>
      <c r="CQ1479" s="185">
        <v>0</v>
      </c>
      <c r="CR1479" s="185">
        <v>0</v>
      </c>
      <c r="CS1479" s="185">
        <v>0</v>
      </c>
      <c r="CT1479" s="185">
        <v>0</v>
      </c>
      <c r="CU1479" s="185">
        <v>0</v>
      </c>
      <c r="CV1479" s="185">
        <v>0</v>
      </c>
      <c r="CW1479" s="185">
        <v>1833874</v>
      </c>
      <c r="CX1479" s="185">
        <v>239649</v>
      </c>
      <c r="CY1479" s="185">
        <v>1594225</v>
      </c>
      <c r="CZ1479" s="185" t="s">
        <v>8035</v>
      </c>
      <c r="DA1479" s="185">
        <v>152823</v>
      </c>
      <c r="DB1479" s="185">
        <v>141500</v>
      </c>
      <c r="DC1479" s="185">
        <v>199800</v>
      </c>
      <c r="DD1479" s="185">
        <v>1731000</v>
      </c>
      <c r="DE1479" s="185">
        <v>69200</v>
      </c>
      <c r="DF1479" s="185">
        <v>34600</v>
      </c>
      <c r="DG1479" s="185">
        <v>51900</v>
      </c>
      <c r="DH1479" s="185">
        <v>0</v>
      </c>
      <c r="DI1479" s="185">
        <v>30</v>
      </c>
      <c r="DJ1479" s="185">
        <v>0</v>
      </c>
      <c r="DK1479" s="185">
        <v>0</v>
      </c>
      <c r="DL1479" s="185">
        <v>0</v>
      </c>
      <c r="DM1479" s="187">
        <v>43831</v>
      </c>
      <c r="DN1479" s="187">
        <v>43832</v>
      </c>
      <c r="DO1479" s="185">
        <v>0</v>
      </c>
      <c r="DP1479" s="185">
        <v>66600</v>
      </c>
      <c r="DQ1479" s="185">
        <v>0</v>
      </c>
      <c r="DR1479" s="185" t="s">
        <v>1927</v>
      </c>
      <c r="DS1479" s="185" t="s">
        <v>1903</v>
      </c>
      <c r="DT1479" s="185">
        <v>66600</v>
      </c>
      <c r="DV1479" s="185" t="s">
        <v>2061</v>
      </c>
      <c r="DW1479" s="185">
        <v>1665000</v>
      </c>
      <c r="DX1479" s="185" t="s">
        <v>1896</v>
      </c>
    </row>
    <row r="1480" spans="1:128" x14ac:dyDescent="0.25">
      <c r="A1480" s="185">
        <v>14</v>
      </c>
      <c r="B1480" s="185">
        <v>841400</v>
      </c>
      <c r="D1480" s="230">
        <v>5.2199999999999998E-3</v>
      </c>
      <c r="E1480" s="185">
        <v>4392</v>
      </c>
      <c r="F1480" s="185">
        <v>1051240468</v>
      </c>
      <c r="I1480" s="185">
        <v>1983800</v>
      </c>
      <c r="J1480" s="185">
        <v>871127</v>
      </c>
      <c r="L1480" s="185">
        <v>2149117</v>
      </c>
      <c r="M1480" s="185" t="s">
        <v>1928</v>
      </c>
      <c r="N1480" s="185" t="s">
        <v>2044</v>
      </c>
      <c r="O1480" s="185" t="s">
        <v>1332</v>
      </c>
      <c r="R1480" s="185" t="s">
        <v>1879</v>
      </c>
      <c r="S1480" s="185" t="s">
        <v>150</v>
      </c>
      <c r="T1480" s="185" t="s">
        <v>163</v>
      </c>
      <c r="U1480" s="185" t="s">
        <v>682</v>
      </c>
      <c r="V1480" s="185" t="s">
        <v>3041</v>
      </c>
      <c r="W1480" s="185" t="s">
        <v>1334</v>
      </c>
      <c r="X1480" s="185" t="s">
        <v>2013</v>
      </c>
      <c r="Y1480" s="185" t="s">
        <v>1881</v>
      </c>
      <c r="Z1480" s="185" t="s">
        <v>2052</v>
      </c>
      <c r="AA1480" s="185" t="s">
        <v>1883</v>
      </c>
      <c r="AB1480" s="185" t="s">
        <v>1913</v>
      </c>
      <c r="AC1480" s="185" t="s">
        <v>6683</v>
      </c>
      <c r="AD1480" s="185" t="s">
        <v>2250</v>
      </c>
      <c r="AE1480" s="185" t="s">
        <v>1887</v>
      </c>
      <c r="AF1480" s="185" t="s">
        <v>1888</v>
      </c>
      <c r="AG1480" s="185" t="s">
        <v>1889</v>
      </c>
      <c r="AH1480" s="185" t="s">
        <v>1883</v>
      </c>
      <c r="AI1480" s="185" t="s">
        <v>1890</v>
      </c>
      <c r="AK1480" s="185" t="s">
        <v>2056</v>
      </c>
      <c r="AL1480" s="185" t="s">
        <v>2004</v>
      </c>
      <c r="AM1480" s="185" t="s">
        <v>4561</v>
      </c>
      <c r="AN1480" s="185" t="s">
        <v>4562</v>
      </c>
      <c r="AO1480" s="185" t="s">
        <v>4519</v>
      </c>
      <c r="AP1480" s="185" t="s">
        <v>1896</v>
      </c>
      <c r="AQ1480" s="185" t="s">
        <v>3041</v>
      </c>
      <c r="AR1480" s="185" t="s">
        <v>4882</v>
      </c>
      <c r="AS1480" s="185">
        <v>1742254</v>
      </c>
      <c r="AT1480" s="185" t="s">
        <v>4882</v>
      </c>
      <c r="AV1480" s="185" t="s">
        <v>1920</v>
      </c>
      <c r="AW1480" s="185">
        <v>1742254</v>
      </c>
      <c r="AX1480" s="185">
        <v>0</v>
      </c>
      <c r="AY1480" s="185" t="s">
        <v>2050</v>
      </c>
      <c r="AZ1480" s="186">
        <v>0</v>
      </c>
      <c r="BA1480" s="231">
        <v>0</v>
      </c>
      <c r="BB1480" s="185">
        <v>0</v>
      </c>
      <c r="BD1480" s="187">
        <v>32912</v>
      </c>
      <c r="BE1480" s="187">
        <v>42800</v>
      </c>
      <c r="BF1480" s="187">
        <v>42800</v>
      </c>
      <c r="BH1480" s="187">
        <v>43530</v>
      </c>
      <c r="BI1480" s="187">
        <v>43895</v>
      </c>
      <c r="BO1480" s="185" t="s">
        <v>2735</v>
      </c>
      <c r="BR1480" s="185" t="s">
        <v>4384</v>
      </c>
      <c r="BV1480" s="185" t="s">
        <v>3365</v>
      </c>
      <c r="BW1480" s="185" t="s">
        <v>1926</v>
      </c>
      <c r="BX1480" s="185" t="s">
        <v>1902</v>
      </c>
      <c r="BY1480" s="187">
        <v>42800</v>
      </c>
      <c r="BZ1480" s="187">
        <v>44261</v>
      </c>
      <c r="CA1480" s="185">
        <v>0</v>
      </c>
      <c r="CB1480" s="185">
        <v>813052</v>
      </c>
      <c r="CC1480" s="185">
        <v>0</v>
      </c>
      <c r="CD1480" s="185">
        <v>47999</v>
      </c>
      <c r="CE1480" s="185">
        <v>0</v>
      </c>
      <c r="CF1480" s="185">
        <v>0</v>
      </c>
      <c r="CG1480" s="185">
        <v>0</v>
      </c>
      <c r="CH1480" s="185">
        <v>0</v>
      </c>
      <c r="CI1480" s="185">
        <v>1227568</v>
      </c>
      <c r="CK1480" s="185">
        <v>0</v>
      </c>
      <c r="CL1480" s="185">
        <v>0</v>
      </c>
      <c r="CM1480" s="185">
        <v>0</v>
      </c>
      <c r="CN1480" s="185">
        <v>0</v>
      </c>
      <c r="CO1480" s="185">
        <v>0</v>
      </c>
      <c r="CP1480" s="185">
        <v>30846</v>
      </c>
      <c r="CQ1480" s="185">
        <v>0</v>
      </c>
      <c r="CR1480" s="185">
        <v>0</v>
      </c>
      <c r="CS1480" s="185">
        <v>0</v>
      </c>
      <c r="CT1480" s="185">
        <v>0</v>
      </c>
      <c r="CU1480" s="185">
        <v>0</v>
      </c>
      <c r="CV1480" s="185">
        <v>0</v>
      </c>
      <c r="CW1480" s="185">
        <v>2119465</v>
      </c>
      <c r="CX1480" s="185">
        <v>479095</v>
      </c>
      <c r="CY1480" s="185">
        <v>1640370</v>
      </c>
      <c r="CZ1480" s="185" t="s">
        <v>8035</v>
      </c>
      <c r="DA1480" s="185">
        <v>176622</v>
      </c>
      <c r="DB1480" s="185">
        <v>153300</v>
      </c>
      <c r="DC1480" s="185">
        <v>216400</v>
      </c>
      <c r="DD1480" s="185">
        <v>2071000</v>
      </c>
      <c r="DE1480" s="185">
        <v>82800</v>
      </c>
      <c r="DF1480" s="185">
        <v>41400</v>
      </c>
      <c r="DG1480" s="185">
        <v>62100</v>
      </c>
      <c r="DH1480" s="185">
        <v>44595</v>
      </c>
      <c r="DI1480" s="185">
        <v>14</v>
      </c>
      <c r="DJ1480" s="185">
        <v>0</v>
      </c>
      <c r="DK1480" s="185">
        <v>16</v>
      </c>
      <c r="DL1480" s="185">
        <v>0</v>
      </c>
      <c r="DM1480" s="187">
        <v>44362</v>
      </c>
      <c r="DN1480" s="187">
        <v>44383</v>
      </c>
      <c r="DO1480" s="185">
        <v>0</v>
      </c>
      <c r="DP1480" s="185">
        <v>72100</v>
      </c>
      <c r="DQ1480" s="185">
        <v>0</v>
      </c>
      <c r="DR1480" s="185" t="s">
        <v>2026</v>
      </c>
      <c r="DS1480" s="185" t="s">
        <v>1903</v>
      </c>
      <c r="DT1480" s="185">
        <v>72100</v>
      </c>
      <c r="DV1480" s="185" t="s">
        <v>2061</v>
      </c>
      <c r="DW1480" s="185">
        <v>1803000</v>
      </c>
      <c r="DX1480" s="185" t="s">
        <v>1896</v>
      </c>
    </row>
    <row r="1481" spans="1:128" x14ac:dyDescent="0.25">
      <c r="A1481" s="185">
        <v>30</v>
      </c>
      <c r="B1481" s="185">
        <v>1622000</v>
      </c>
      <c r="D1481" s="230">
        <v>1.044E-2</v>
      </c>
      <c r="E1481" s="185">
        <v>16934</v>
      </c>
      <c r="F1481" s="185">
        <v>1051823072</v>
      </c>
      <c r="I1481" s="185">
        <v>1295460</v>
      </c>
      <c r="J1481" s="185">
        <v>540724</v>
      </c>
      <c r="L1481" s="185">
        <v>1461700</v>
      </c>
      <c r="M1481" s="185" t="s">
        <v>2123</v>
      </c>
      <c r="N1481" s="185" t="s">
        <v>2227</v>
      </c>
      <c r="R1481" s="185" t="s">
        <v>1879</v>
      </c>
      <c r="S1481" s="185" t="s">
        <v>780</v>
      </c>
      <c r="T1481" s="185" t="s">
        <v>624</v>
      </c>
      <c r="U1481" s="185" t="s">
        <v>682</v>
      </c>
      <c r="V1481" s="185" t="s">
        <v>2248</v>
      </c>
      <c r="W1481" s="185" t="s">
        <v>1423</v>
      </c>
      <c r="X1481" s="185" t="s">
        <v>1880</v>
      </c>
      <c r="Y1481" s="185" t="s">
        <v>2268</v>
      </c>
      <c r="Z1481" s="185" t="s">
        <v>2124</v>
      </c>
      <c r="AA1481" s="185" t="s">
        <v>1883</v>
      </c>
      <c r="AB1481" s="185" t="s">
        <v>1923</v>
      </c>
      <c r="AC1481" s="185" t="s">
        <v>6684</v>
      </c>
      <c r="AD1481" s="185" t="s">
        <v>2009</v>
      </c>
      <c r="AE1481" s="185" t="s">
        <v>1887</v>
      </c>
      <c r="AF1481" s="185" t="s">
        <v>1888</v>
      </c>
      <c r="AG1481" s="185" t="s">
        <v>1889</v>
      </c>
      <c r="AH1481" s="185" t="s">
        <v>1883</v>
      </c>
      <c r="AI1481" s="185" t="s">
        <v>1890</v>
      </c>
      <c r="AK1481" s="185" t="s">
        <v>4111</v>
      </c>
      <c r="AL1481" s="185" t="s">
        <v>3067</v>
      </c>
      <c r="AM1481" s="185" t="s">
        <v>6685</v>
      </c>
      <c r="AN1481" s="185" t="s">
        <v>6686</v>
      </c>
      <c r="AO1481" s="185" t="s">
        <v>2389</v>
      </c>
      <c r="AP1481" s="185" t="s">
        <v>1896</v>
      </c>
      <c r="AQ1481" s="185" t="s">
        <v>2248</v>
      </c>
      <c r="AR1481" s="185" t="s">
        <v>2252</v>
      </c>
      <c r="AS1481" s="185">
        <v>1081448</v>
      </c>
      <c r="AT1481" s="185" t="s">
        <v>2252</v>
      </c>
      <c r="AV1481" s="185" t="s">
        <v>1920</v>
      </c>
      <c r="AW1481" s="185">
        <v>1081448</v>
      </c>
      <c r="AX1481" s="185">
        <v>0</v>
      </c>
      <c r="AY1481" s="185" t="s">
        <v>2233</v>
      </c>
      <c r="AZ1481" s="186">
        <v>0</v>
      </c>
      <c r="BA1481" s="231">
        <v>8</v>
      </c>
      <c r="BB1481" s="185">
        <v>0</v>
      </c>
      <c r="BD1481" s="187">
        <v>33898</v>
      </c>
      <c r="BE1481" s="187">
        <v>42888</v>
      </c>
      <c r="BF1481" s="187">
        <v>42888</v>
      </c>
      <c r="BH1481" s="187">
        <v>43984</v>
      </c>
      <c r="BI1481" s="187">
        <v>44348</v>
      </c>
      <c r="BM1481" s="185" t="s">
        <v>1900</v>
      </c>
      <c r="BN1481" s="185" t="s">
        <v>1275</v>
      </c>
      <c r="BV1481" s="185" t="s">
        <v>3365</v>
      </c>
      <c r="BW1481" s="185" t="s">
        <v>1896</v>
      </c>
      <c r="BX1481" s="185" t="s">
        <v>1902</v>
      </c>
      <c r="BY1481" s="187">
        <v>42888</v>
      </c>
      <c r="BZ1481" s="187">
        <v>44349</v>
      </c>
      <c r="CA1481" s="185">
        <v>0</v>
      </c>
      <c r="CB1481" s="185">
        <v>1081448</v>
      </c>
      <c r="CC1481" s="185">
        <v>0</v>
      </c>
      <c r="CD1481" s="185">
        <v>102854</v>
      </c>
      <c r="CE1481" s="185">
        <v>0</v>
      </c>
      <c r="CF1481" s="185">
        <v>0</v>
      </c>
      <c r="CG1481" s="185">
        <v>0</v>
      </c>
      <c r="CH1481" s="185">
        <v>540724</v>
      </c>
      <c r="CI1481" s="185">
        <v>0</v>
      </c>
      <c r="CK1481" s="185">
        <v>701708</v>
      </c>
      <c r="CL1481" s="185">
        <v>0</v>
      </c>
      <c r="CM1481" s="185">
        <v>0</v>
      </c>
      <c r="CN1481" s="185">
        <v>0</v>
      </c>
      <c r="CO1481" s="185">
        <v>0</v>
      </c>
      <c r="CP1481" s="185">
        <v>66098</v>
      </c>
      <c r="CQ1481" s="185">
        <v>86516</v>
      </c>
      <c r="CR1481" s="185">
        <v>0</v>
      </c>
      <c r="CS1481" s="185">
        <v>72097</v>
      </c>
      <c r="CT1481" s="185">
        <v>0</v>
      </c>
      <c r="CU1481" s="185">
        <v>0</v>
      </c>
      <c r="CV1481" s="185">
        <v>0</v>
      </c>
      <c r="CW1481" s="185">
        <v>2727952</v>
      </c>
      <c r="CX1481" s="185">
        <v>488359</v>
      </c>
      <c r="CY1481" s="185">
        <v>2239593</v>
      </c>
      <c r="CZ1481" s="185" t="s">
        <v>8035</v>
      </c>
      <c r="DA1481" s="185">
        <v>214946</v>
      </c>
      <c r="DB1481" s="185">
        <v>137900</v>
      </c>
      <c r="DC1481" s="185">
        <v>194600</v>
      </c>
      <c r="DD1481" s="185">
        <v>2476000</v>
      </c>
      <c r="DE1481" s="185">
        <v>99000</v>
      </c>
      <c r="DF1481" s="185">
        <v>49500</v>
      </c>
      <c r="DG1481" s="185">
        <v>74300</v>
      </c>
      <c r="DH1481" s="185">
        <v>0</v>
      </c>
      <c r="DI1481" s="185">
        <v>30</v>
      </c>
      <c r="DJ1481" s="185">
        <v>0</v>
      </c>
      <c r="DK1481" s="185">
        <v>0</v>
      </c>
      <c r="DL1481" s="185">
        <v>0</v>
      </c>
      <c r="DM1481" s="187">
        <v>44378</v>
      </c>
      <c r="DN1481" s="187">
        <v>44400</v>
      </c>
      <c r="DO1481" s="185">
        <v>0</v>
      </c>
      <c r="DP1481" s="185">
        <v>64900</v>
      </c>
      <c r="DQ1481" s="185">
        <v>0</v>
      </c>
      <c r="DR1481" s="185" t="s">
        <v>1888</v>
      </c>
      <c r="DS1481" s="185" t="s">
        <v>2026</v>
      </c>
      <c r="DT1481" s="185">
        <v>64900</v>
      </c>
      <c r="DV1481" s="185" t="s">
        <v>1984</v>
      </c>
      <c r="DW1481" s="185">
        <v>1622000</v>
      </c>
      <c r="DX1481" s="185" t="s">
        <v>1896</v>
      </c>
    </row>
    <row r="1482" spans="1:128" x14ac:dyDescent="0.25">
      <c r="A1482" s="185">
        <v>30</v>
      </c>
      <c r="B1482" s="185">
        <v>3951000</v>
      </c>
      <c r="D1482" s="230">
        <v>5.2199999999999998E-3</v>
      </c>
      <c r="E1482" s="185">
        <v>20624</v>
      </c>
      <c r="F1482" s="185">
        <v>1053605079</v>
      </c>
      <c r="I1482" s="185">
        <v>4065960</v>
      </c>
      <c r="J1482" s="185">
        <v>1382756</v>
      </c>
      <c r="L1482" s="185">
        <v>3318354</v>
      </c>
      <c r="M1482" s="185" t="s">
        <v>1889</v>
      </c>
      <c r="N1482" s="185" t="s">
        <v>294</v>
      </c>
      <c r="R1482" s="185" t="s">
        <v>1879</v>
      </c>
      <c r="S1482" s="185" t="s">
        <v>306</v>
      </c>
      <c r="T1482" s="185" t="s">
        <v>306</v>
      </c>
      <c r="U1482" s="185" t="s">
        <v>344</v>
      </c>
      <c r="V1482" s="185" t="s">
        <v>1963</v>
      </c>
      <c r="W1482" s="185" t="s">
        <v>1723</v>
      </c>
      <c r="X1482" s="185" t="s">
        <v>1880</v>
      </c>
      <c r="Y1482" s="185" t="s">
        <v>1881</v>
      </c>
      <c r="Z1482" s="185" t="s">
        <v>1909</v>
      </c>
      <c r="AA1482" s="185" t="s">
        <v>1883</v>
      </c>
      <c r="AB1482" s="185" t="s">
        <v>1883</v>
      </c>
      <c r="AC1482" s="185" t="s">
        <v>6687</v>
      </c>
      <c r="AD1482" s="185" t="s">
        <v>1989</v>
      </c>
      <c r="AE1482" s="185" t="s">
        <v>2074</v>
      </c>
      <c r="AF1482" s="185" t="s">
        <v>1889</v>
      </c>
      <c r="AG1482" s="185" t="s">
        <v>1911</v>
      </c>
      <c r="AH1482" s="185" t="s">
        <v>1912</v>
      </c>
      <c r="AI1482" s="185" t="s">
        <v>1890</v>
      </c>
      <c r="AK1482" s="185" t="s">
        <v>3475</v>
      </c>
      <c r="AL1482" s="185" t="s">
        <v>1092</v>
      </c>
      <c r="AM1482" s="185" t="s">
        <v>6688</v>
      </c>
      <c r="AN1482" s="185" t="s">
        <v>6571</v>
      </c>
      <c r="AO1482" s="185" t="s">
        <v>4644</v>
      </c>
      <c r="AP1482" s="185" t="s">
        <v>1896</v>
      </c>
      <c r="AQ1482" s="185" t="s">
        <v>2012</v>
      </c>
      <c r="AR1482" s="185" t="s">
        <v>2136</v>
      </c>
      <c r="AS1482" s="185">
        <v>2857236</v>
      </c>
      <c r="AT1482" s="185" t="s">
        <v>2307</v>
      </c>
      <c r="AU1482" s="185" t="s">
        <v>1332</v>
      </c>
      <c r="AV1482" s="185" t="s">
        <v>1920</v>
      </c>
      <c r="AW1482" s="185">
        <v>3950730</v>
      </c>
      <c r="AX1482" s="185">
        <v>0</v>
      </c>
      <c r="AY1482" s="185" t="s">
        <v>2137</v>
      </c>
      <c r="AZ1482" s="186">
        <v>0</v>
      </c>
      <c r="BA1482" s="231">
        <v>0</v>
      </c>
      <c r="BB1482" s="185">
        <v>0</v>
      </c>
      <c r="BD1482" s="187">
        <v>31677</v>
      </c>
      <c r="BE1482" s="187">
        <v>43530</v>
      </c>
      <c r="BF1482" s="187">
        <v>43530</v>
      </c>
      <c r="BH1482" s="187">
        <v>43530</v>
      </c>
      <c r="BI1482" s="187">
        <v>43895</v>
      </c>
      <c r="BO1482" s="185" t="s">
        <v>294</v>
      </c>
      <c r="BR1482" s="185" t="s">
        <v>2111</v>
      </c>
      <c r="BV1482" s="185" t="s">
        <v>3365</v>
      </c>
      <c r="BW1482" s="185" t="s">
        <v>1896</v>
      </c>
      <c r="BX1482" s="185" t="s">
        <v>1902</v>
      </c>
      <c r="BY1482" s="187">
        <v>43530</v>
      </c>
      <c r="BZ1482" s="187">
        <v>44261</v>
      </c>
      <c r="CA1482" s="185">
        <v>0</v>
      </c>
      <c r="CB1482" s="185">
        <v>3950730</v>
      </c>
      <c r="CC1482" s="185">
        <v>0</v>
      </c>
      <c r="CD1482" s="185">
        <v>0</v>
      </c>
      <c r="CE1482" s="185">
        <v>0</v>
      </c>
      <c r="CF1482" s="185">
        <v>0</v>
      </c>
      <c r="CG1482" s="185">
        <v>0</v>
      </c>
      <c r="CH1482" s="185">
        <v>0</v>
      </c>
      <c r="CI1482" s="185">
        <v>0</v>
      </c>
      <c r="CK1482" s="185">
        <v>0</v>
      </c>
      <c r="CL1482" s="185">
        <v>0</v>
      </c>
      <c r="CM1482" s="185">
        <v>0</v>
      </c>
      <c r="CN1482" s="185">
        <v>0</v>
      </c>
      <c r="CO1482" s="185">
        <v>0</v>
      </c>
      <c r="CP1482" s="185">
        <v>0</v>
      </c>
      <c r="CQ1482" s="185">
        <v>0</v>
      </c>
      <c r="CR1482" s="185">
        <v>0</v>
      </c>
      <c r="CS1482" s="185">
        <v>0</v>
      </c>
      <c r="CT1482" s="185">
        <v>0</v>
      </c>
      <c r="CU1482" s="185">
        <v>0</v>
      </c>
      <c r="CV1482" s="185">
        <v>0</v>
      </c>
      <c r="CW1482" s="185">
        <v>3950730</v>
      </c>
      <c r="CX1482" s="185">
        <v>553037</v>
      </c>
      <c r="CY1482" s="185">
        <v>3397693</v>
      </c>
      <c r="CZ1482" s="185" t="s">
        <v>8035</v>
      </c>
      <c r="DA1482" s="185">
        <v>329228</v>
      </c>
      <c r="DB1482" s="185">
        <v>335800</v>
      </c>
      <c r="DC1482" s="185">
        <v>474100</v>
      </c>
      <c r="DD1482" s="185">
        <v>3951000</v>
      </c>
      <c r="DE1482" s="185">
        <v>158000</v>
      </c>
      <c r="DF1482" s="185">
        <v>79000</v>
      </c>
      <c r="DG1482" s="185">
        <v>118500</v>
      </c>
      <c r="DH1482" s="185">
        <v>0</v>
      </c>
      <c r="DI1482" s="185">
        <v>30</v>
      </c>
      <c r="DJ1482" s="185">
        <v>0</v>
      </c>
      <c r="DK1482" s="185">
        <v>0</v>
      </c>
      <c r="DL1482" s="185">
        <v>0</v>
      </c>
      <c r="DM1482" s="187">
        <v>44197</v>
      </c>
      <c r="DN1482" s="187">
        <v>44209</v>
      </c>
      <c r="DO1482" s="185">
        <v>0</v>
      </c>
      <c r="DP1482" s="185">
        <v>158000</v>
      </c>
      <c r="DQ1482" s="185">
        <v>39500</v>
      </c>
      <c r="DR1482" s="185" t="s">
        <v>1888</v>
      </c>
      <c r="DS1482" s="185" t="s">
        <v>1903</v>
      </c>
      <c r="DT1482" s="185">
        <v>158000</v>
      </c>
      <c r="DV1482" s="185" t="s">
        <v>1928</v>
      </c>
      <c r="DW1482" s="185">
        <v>3951000</v>
      </c>
      <c r="DX1482" s="185" t="s">
        <v>1896</v>
      </c>
    </row>
    <row r="1483" spans="1:128" x14ac:dyDescent="0.25">
      <c r="A1483" s="185">
        <v>30</v>
      </c>
      <c r="B1483" s="185">
        <v>3082000</v>
      </c>
      <c r="D1483" s="230">
        <v>2.436E-2</v>
      </c>
      <c r="E1483" s="185">
        <v>75078</v>
      </c>
      <c r="F1483" s="185">
        <v>1053776327</v>
      </c>
      <c r="I1483" s="185">
        <v>3171807</v>
      </c>
      <c r="J1483" s="185">
        <v>1078671</v>
      </c>
      <c r="L1483" s="185">
        <v>3578916</v>
      </c>
      <c r="M1483" s="185" t="s">
        <v>1889</v>
      </c>
      <c r="N1483" s="185" t="s">
        <v>861</v>
      </c>
      <c r="R1483" s="185" t="s">
        <v>1879</v>
      </c>
      <c r="S1483" s="185" t="s">
        <v>306</v>
      </c>
      <c r="T1483" s="185" t="s">
        <v>306</v>
      </c>
      <c r="U1483" s="185" t="s">
        <v>4097</v>
      </c>
      <c r="V1483" s="185" t="s">
        <v>2012</v>
      </c>
      <c r="W1483" s="185" t="s">
        <v>1568</v>
      </c>
      <c r="X1483" s="185" t="s">
        <v>2033</v>
      </c>
      <c r="Y1483" s="185" t="s">
        <v>1881</v>
      </c>
      <c r="Z1483" s="185" t="s">
        <v>1909</v>
      </c>
      <c r="AA1483" s="185" t="s">
        <v>1883</v>
      </c>
      <c r="AB1483" s="185" t="s">
        <v>1883</v>
      </c>
      <c r="AC1483" s="185" t="s">
        <v>6689</v>
      </c>
      <c r="AD1483" s="185" t="s">
        <v>1989</v>
      </c>
      <c r="AE1483" s="185" t="s">
        <v>1911</v>
      </c>
      <c r="AF1483" s="185" t="s">
        <v>1889</v>
      </c>
      <c r="AG1483" s="185" t="s">
        <v>1989</v>
      </c>
      <c r="AH1483" s="185" t="s">
        <v>1912</v>
      </c>
      <c r="AI1483" s="185" t="s">
        <v>1890</v>
      </c>
      <c r="AK1483" s="185" t="s">
        <v>4128</v>
      </c>
      <c r="AL1483" s="185" t="s">
        <v>781</v>
      </c>
      <c r="AM1483" s="185" t="s">
        <v>6690</v>
      </c>
      <c r="AN1483" s="185" t="s">
        <v>2671</v>
      </c>
      <c r="AO1483" s="185" t="s">
        <v>6042</v>
      </c>
      <c r="AP1483" s="185" t="s">
        <v>1896</v>
      </c>
      <c r="AQ1483" s="185" t="s">
        <v>2012</v>
      </c>
      <c r="AR1483" s="185" t="s">
        <v>2285</v>
      </c>
      <c r="AS1483" s="185">
        <v>3081918</v>
      </c>
      <c r="AT1483" s="185" t="s">
        <v>2285</v>
      </c>
      <c r="AV1483" s="185" t="s">
        <v>1920</v>
      </c>
      <c r="AW1483" s="185">
        <v>3081918</v>
      </c>
      <c r="AX1483" s="185">
        <v>0</v>
      </c>
      <c r="AY1483" s="185" t="s">
        <v>2286</v>
      </c>
      <c r="AZ1483" s="186">
        <v>0</v>
      </c>
      <c r="BA1483" s="231">
        <v>0</v>
      </c>
      <c r="BB1483" s="185">
        <v>0</v>
      </c>
      <c r="BD1483" s="187">
        <v>31848</v>
      </c>
      <c r="BE1483" s="187">
        <v>43040</v>
      </c>
      <c r="BF1483" s="187">
        <v>43040</v>
      </c>
      <c r="BH1483" s="187">
        <v>43405</v>
      </c>
      <c r="BI1483" s="187">
        <v>43769</v>
      </c>
      <c r="BO1483" s="185" t="s">
        <v>861</v>
      </c>
      <c r="BR1483" s="185" t="s">
        <v>2287</v>
      </c>
      <c r="BV1483" s="185" t="s">
        <v>1901</v>
      </c>
      <c r="BW1483" s="185" t="s">
        <v>1896</v>
      </c>
      <c r="BX1483" s="185" t="s">
        <v>1902</v>
      </c>
      <c r="BY1483" s="187">
        <v>43040</v>
      </c>
      <c r="BZ1483" s="187">
        <v>44136</v>
      </c>
      <c r="CA1483" s="185">
        <v>0</v>
      </c>
      <c r="CB1483" s="185">
        <v>3081918</v>
      </c>
      <c r="CC1483" s="185">
        <v>0</v>
      </c>
      <c r="CD1483" s="185">
        <v>0</v>
      </c>
      <c r="CE1483" s="185">
        <v>0</v>
      </c>
      <c r="CF1483" s="185">
        <v>0</v>
      </c>
      <c r="CG1483" s="185">
        <v>0</v>
      </c>
      <c r="CH1483" s="185">
        <v>0</v>
      </c>
      <c r="CI1483" s="185">
        <v>0</v>
      </c>
      <c r="CK1483" s="185">
        <v>0</v>
      </c>
      <c r="CL1483" s="185">
        <v>0</v>
      </c>
      <c r="CM1483" s="185">
        <v>0</v>
      </c>
      <c r="CN1483" s="185">
        <v>0</v>
      </c>
      <c r="CO1483" s="185">
        <v>0</v>
      </c>
      <c r="CP1483" s="185">
        <v>0</v>
      </c>
      <c r="CQ1483" s="185">
        <v>0</v>
      </c>
      <c r="CR1483" s="185">
        <v>0</v>
      </c>
      <c r="CS1483" s="185">
        <v>0</v>
      </c>
      <c r="CT1483" s="185">
        <v>0</v>
      </c>
      <c r="CU1483" s="185">
        <v>0</v>
      </c>
      <c r="CV1483" s="185">
        <v>0</v>
      </c>
      <c r="CW1483" s="185">
        <v>3081918</v>
      </c>
      <c r="CX1483" s="185">
        <v>1045696</v>
      </c>
      <c r="CY1483" s="185">
        <v>2036222</v>
      </c>
      <c r="CZ1483" s="185" t="s">
        <v>8035</v>
      </c>
      <c r="DA1483" s="185">
        <v>256827</v>
      </c>
      <c r="DB1483" s="185">
        <v>262000</v>
      </c>
      <c r="DC1483" s="185">
        <v>369800</v>
      </c>
      <c r="DD1483" s="185">
        <v>3082000</v>
      </c>
      <c r="DE1483" s="185">
        <v>123300</v>
      </c>
      <c r="DF1483" s="185">
        <v>61600</v>
      </c>
      <c r="DG1483" s="185">
        <v>92500</v>
      </c>
      <c r="DH1483" s="185">
        <v>0</v>
      </c>
      <c r="DI1483" s="185">
        <v>30</v>
      </c>
      <c r="DJ1483" s="185">
        <v>0</v>
      </c>
      <c r="DK1483" s="185">
        <v>0</v>
      </c>
      <c r="DL1483" s="185">
        <v>0</v>
      </c>
      <c r="DM1483" s="187">
        <v>44197</v>
      </c>
      <c r="DN1483" s="187">
        <v>44200</v>
      </c>
      <c r="DO1483" s="185">
        <v>0</v>
      </c>
      <c r="DP1483" s="185">
        <v>123300</v>
      </c>
      <c r="DQ1483" s="185">
        <v>0</v>
      </c>
      <c r="DR1483" s="185" t="s">
        <v>2043</v>
      </c>
      <c r="DS1483" s="185" t="s">
        <v>1903</v>
      </c>
      <c r="DT1483" s="185">
        <v>123300</v>
      </c>
      <c r="DV1483" s="185" t="s">
        <v>1928</v>
      </c>
      <c r="DW1483" s="185">
        <v>3082000</v>
      </c>
      <c r="DX1483" s="185" t="s">
        <v>1896</v>
      </c>
    </row>
    <row r="1484" spans="1:128" x14ac:dyDescent="0.25">
      <c r="A1484" s="185">
        <v>30</v>
      </c>
      <c r="B1484" s="185">
        <v>2857000</v>
      </c>
      <c r="D1484" s="230">
        <v>1.044E-2</v>
      </c>
      <c r="E1484" s="185">
        <v>29827</v>
      </c>
      <c r="F1484" s="185">
        <v>1053780000</v>
      </c>
      <c r="I1484" s="185">
        <v>2940572</v>
      </c>
      <c r="J1484" s="185">
        <v>1000033</v>
      </c>
      <c r="L1484" s="185">
        <v>3185620</v>
      </c>
      <c r="M1484" s="185" t="s">
        <v>2318</v>
      </c>
      <c r="N1484" s="185" t="s">
        <v>1313</v>
      </c>
      <c r="R1484" s="185" t="s">
        <v>1879</v>
      </c>
      <c r="S1484" s="185" t="s">
        <v>784</v>
      </c>
      <c r="T1484" s="185" t="s">
        <v>249</v>
      </c>
      <c r="U1484" s="185" t="s">
        <v>682</v>
      </c>
      <c r="V1484" s="185" t="s">
        <v>2012</v>
      </c>
      <c r="W1484" s="185" t="s">
        <v>1721</v>
      </c>
      <c r="X1484" s="185" t="s">
        <v>1880</v>
      </c>
      <c r="Y1484" s="185" t="s">
        <v>1987</v>
      </c>
      <c r="Z1484" s="185" t="s">
        <v>2320</v>
      </c>
      <c r="AA1484" s="185" t="s">
        <v>1883</v>
      </c>
      <c r="AB1484" s="185" t="s">
        <v>1920</v>
      </c>
      <c r="AC1484" s="185" t="s">
        <v>6691</v>
      </c>
      <c r="AD1484" s="185" t="s">
        <v>2334</v>
      </c>
      <c r="AE1484" s="185" t="s">
        <v>1887</v>
      </c>
      <c r="AF1484" s="185" t="s">
        <v>1888</v>
      </c>
      <c r="AG1484" s="185" t="s">
        <v>1889</v>
      </c>
      <c r="AH1484" s="185" t="s">
        <v>1883</v>
      </c>
      <c r="AI1484" s="185" t="s">
        <v>1890</v>
      </c>
      <c r="AK1484" s="185" t="s">
        <v>3339</v>
      </c>
      <c r="AL1484" s="185" t="s">
        <v>4554</v>
      </c>
      <c r="AM1484" s="185" t="s">
        <v>6588</v>
      </c>
      <c r="AN1484" s="185" t="s">
        <v>3864</v>
      </c>
      <c r="AO1484" s="185" t="s">
        <v>2671</v>
      </c>
      <c r="AP1484" s="185" t="s">
        <v>1896</v>
      </c>
      <c r="AQ1484" s="185" t="s">
        <v>2012</v>
      </c>
      <c r="AR1484" s="185" t="s">
        <v>2136</v>
      </c>
      <c r="AS1484" s="185">
        <v>2857236</v>
      </c>
      <c r="AT1484" s="185" t="s">
        <v>2136</v>
      </c>
      <c r="AV1484" s="185" t="s">
        <v>1920</v>
      </c>
      <c r="AW1484" s="185">
        <v>2857236</v>
      </c>
      <c r="AX1484" s="185">
        <v>0</v>
      </c>
      <c r="AY1484" s="185" t="s">
        <v>2022</v>
      </c>
      <c r="AZ1484" s="186">
        <v>0</v>
      </c>
      <c r="BA1484" s="231">
        <v>0</v>
      </c>
      <c r="BB1484" s="185">
        <v>0</v>
      </c>
      <c r="BD1484" s="187">
        <v>32040</v>
      </c>
      <c r="BE1484" s="187">
        <v>43502</v>
      </c>
      <c r="BF1484" s="187">
        <v>43502</v>
      </c>
      <c r="BH1484" s="187">
        <v>43502</v>
      </c>
      <c r="BI1484" s="187">
        <v>43866</v>
      </c>
      <c r="BO1484" s="185" t="s">
        <v>2023</v>
      </c>
      <c r="BR1484" s="185" t="s">
        <v>2024</v>
      </c>
      <c r="BV1484" s="185" t="s">
        <v>1901</v>
      </c>
      <c r="BW1484" s="185" t="s">
        <v>1896</v>
      </c>
      <c r="BX1484" s="185" t="s">
        <v>1902</v>
      </c>
      <c r="BY1484" s="187">
        <v>43502</v>
      </c>
      <c r="BZ1484" s="187">
        <v>44233</v>
      </c>
      <c r="CA1484" s="185">
        <v>0</v>
      </c>
      <c r="CB1484" s="185">
        <v>2857236</v>
      </c>
      <c r="CC1484" s="185">
        <v>0</v>
      </c>
      <c r="CD1484" s="185">
        <v>0</v>
      </c>
      <c r="CE1484" s="185">
        <v>0</v>
      </c>
      <c r="CF1484" s="185">
        <v>0</v>
      </c>
      <c r="CG1484" s="185">
        <v>0</v>
      </c>
      <c r="CH1484" s="185">
        <v>0</v>
      </c>
      <c r="CI1484" s="185">
        <v>0</v>
      </c>
      <c r="CK1484" s="185">
        <v>0</v>
      </c>
      <c r="CL1484" s="185">
        <v>0</v>
      </c>
      <c r="CM1484" s="185">
        <v>0</v>
      </c>
      <c r="CN1484" s="185">
        <v>0</v>
      </c>
      <c r="CO1484" s="185">
        <v>0</v>
      </c>
      <c r="CP1484" s="185">
        <v>0</v>
      </c>
      <c r="CQ1484" s="185">
        <v>0</v>
      </c>
      <c r="CR1484" s="185">
        <v>0</v>
      </c>
      <c r="CS1484" s="185">
        <v>0</v>
      </c>
      <c r="CT1484" s="185">
        <v>0</v>
      </c>
      <c r="CU1484" s="185">
        <v>0</v>
      </c>
      <c r="CV1484" s="185">
        <v>0</v>
      </c>
      <c r="CW1484" s="185">
        <v>2857236</v>
      </c>
      <c r="CX1484" s="185">
        <v>606172</v>
      </c>
      <c r="CY1484" s="185">
        <v>2251064</v>
      </c>
      <c r="CZ1484" s="185" t="s">
        <v>8035</v>
      </c>
      <c r="DA1484" s="185">
        <v>238103</v>
      </c>
      <c r="DB1484" s="185">
        <v>242800</v>
      </c>
      <c r="DC1484" s="185">
        <v>342800</v>
      </c>
      <c r="DD1484" s="185">
        <v>2857000</v>
      </c>
      <c r="DE1484" s="185">
        <v>114300</v>
      </c>
      <c r="DF1484" s="185">
        <v>57100</v>
      </c>
      <c r="DG1484" s="185">
        <v>85700</v>
      </c>
      <c r="DH1484" s="185">
        <v>0</v>
      </c>
      <c r="DI1484" s="185">
        <v>30</v>
      </c>
      <c r="DJ1484" s="185">
        <v>0</v>
      </c>
      <c r="DK1484" s="185">
        <v>0</v>
      </c>
      <c r="DL1484" s="185">
        <v>0</v>
      </c>
      <c r="DM1484" s="187">
        <v>44291</v>
      </c>
      <c r="DN1484" s="187">
        <v>44309</v>
      </c>
      <c r="DO1484" s="185">
        <v>0</v>
      </c>
      <c r="DP1484" s="185">
        <v>114300</v>
      </c>
      <c r="DQ1484" s="185">
        <v>0</v>
      </c>
      <c r="DR1484" s="185" t="s">
        <v>1888</v>
      </c>
      <c r="DS1484" s="185" t="s">
        <v>1887</v>
      </c>
      <c r="DT1484" s="185">
        <v>114300</v>
      </c>
      <c r="DV1484" s="185" t="s">
        <v>2324</v>
      </c>
      <c r="DW1484" s="185">
        <v>2857000</v>
      </c>
      <c r="DX1484" s="185" t="s">
        <v>1896</v>
      </c>
    </row>
    <row r="1485" spans="1:128" x14ac:dyDescent="0.25">
      <c r="A1485" s="185">
        <v>30</v>
      </c>
      <c r="B1485" s="185">
        <v>0</v>
      </c>
      <c r="D1485" s="230">
        <v>6.9599999999999995E-2</v>
      </c>
      <c r="E1485" s="185">
        <v>0</v>
      </c>
      <c r="F1485" s="185">
        <v>1053827261</v>
      </c>
      <c r="I1485" s="185">
        <v>0</v>
      </c>
      <c r="J1485" s="185">
        <v>96000</v>
      </c>
      <c r="L1485" s="185">
        <v>0</v>
      </c>
      <c r="M1485" s="185" t="s">
        <v>2334</v>
      </c>
      <c r="N1485" s="185" t="s">
        <v>1878</v>
      </c>
      <c r="R1485" s="185" t="s">
        <v>2082</v>
      </c>
      <c r="S1485" s="185" t="s">
        <v>423</v>
      </c>
      <c r="T1485" s="185" t="s">
        <v>4520</v>
      </c>
      <c r="U1485" s="185" t="s">
        <v>682</v>
      </c>
      <c r="V1485" s="185" t="s">
        <v>1272</v>
      </c>
      <c r="W1485" s="185" t="s">
        <v>7313</v>
      </c>
      <c r="X1485" s="185" t="s">
        <v>2407</v>
      </c>
      <c r="Y1485" s="185" t="s">
        <v>2268</v>
      </c>
      <c r="Z1485" s="185" t="s">
        <v>2335</v>
      </c>
      <c r="AA1485" s="185" t="s">
        <v>1883</v>
      </c>
      <c r="AB1485" s="185" t="s">
        <v>1920</v>
      </c>
      <c r="AC1485" s="185" t="s">
        <v>6692</v>
      </c>
      <c r="AD1485" s="185" t="s">
        <v>4522</v>
      </c>
      <c r="AE1485" s="185" t="s">
        <v>1887</v>
      </c>
      <c r="AF1485" s="185" t="s">
        <v>1888</v>
      </c>
      <c r="AG1485" s="185" t="s">
        <v>1889</v>
      </c>
      <c r="AH1485" s="185" t="s">
        <v>1883</v>
      </c>
      <c r="AI1485" s="185" t="s">
        <v>1890</v>
      </c>
      <c r="AK1485" s="185" t="s">
        <v>3170</v>
      </c>
      <c r="AL1485" s="185" t="s">
        <v>4594</v>
      </c>
      <c r="AM1485" s="185" t="s">
        <v>6550</v>
      </c>
      <c r="AN1485" s="185" t="s">
        <v>6550</v>
      </c>
      <c r="AP1485" s="185" t="s">
        <v>1896</v>
      </c>
      <c r="AQ1485" s="185" t="s">
        <v>1272</v>
      </c>
      <c r="AR1485" s="185" t="s">
        <v>2093</v>
      </c>
      <c r="AS1485" s="185">
        <v>1150436</v>
      </c>
      <c r="AT1485" s="185" t="s">
        <v>2093</v>
      </c>
      <c r="AV1485" s="185" t="s">
        <v>1920</v>
      </c>
      <c r="AW1485" s="185">
        <v>1150436</v>
      </c>
      <c r="AX1485" s="185">
        <v>0</v>
      </c>
      <c r="AY1485" s="185" t="s">
        <v>1899</v>
      </c>
      <c r="AZ1485" s="186">
        <v>0</v>
      </c>
      <c r="BA1485" s="231">
        <v>0</v>
      </c>
      <c r="BB1485" s="185">
        <v>0</v>
      </c>
      <c r="BD1485" s="187">
        <v>34133</v>
      </c>
      <c r="BE1485" s="187">
        <v>43315</v>
      </c>
      <c r="BF1485" s="187">
        <v>43315</v>
      </c>
      <c r="BG1485" s="187">
        <v>43344</v>
      </c>
      <c r="BH1485" s="187">
        <v>43315</v>
      </c>
      <c r="BM1485" s="185" t="s">
        <v>1900</v>
      </c>
      <c r="BN1485" s="185" t="s">
        <v>1275</v>
      </c>
      <c r="BV1485" s="185" t="s">
        <v>1901</v>
      </c>
      <c r="BW1485" s="185" t="s">
        <v>1926</v>
      </c>
      <c r="BX1485" s="185" t="s">
        <v>2094</v>
      </c>
      <c r="BY1485" s="187">
        <v>43315</v>
      </c>
      <c r="BZ1485" s="187">
        <v>43315</v>
      </c>
      <c r="CA1485" s="185">
        <v>0</v>
      </c>
      <c r="CB1485" s="185">
        <v>0</v>
      </c>
      <c r="CC1485" s="185">
        <v>0</v>
      </c>
      <c r="CD1485" s="185">
        <v>0</v>
      </c>
      <c r="CE1485" s="185">
        <v>0</v>
      </c>
      <c r="CF1485" s="185">
        <v>0</v>
      </c>
      <c r="CG1485" s="185">
        <v>0</v>
      </c>
      <c r="CH1485" s="185">
        <v>0</v>
      </c>
      <c r="CI1485" s="185">
        <v>0</v>
      </c>
      <c r="CK1485" s="185">
        <v>0</v>
      </c>
      <c r="CL1485" s="185">
        <v>0</v>
      </c>
      <c r="CM1485" s="185">
        <v>0</v>
      </c>
      <c r="CN1485" s="185">
        <v>0</v>
      </c>
      <c r="CO1485" s="185">
        <v>0</v>
      </c>
      <c r="CP1485" s="185">
        <v>0</v>
      </c>
      <c r="CQ1485" s="185">
        <v>0</v>
      </c>
      <c r="CR1485" s="185">
        <v>0</v>
      </c>
      <c r="CS1485" s="185">
        <v>0</v>
      </c>
      <c r="CT1485" s="185">
        <v>0</v>
      </c>
      <c r="CU1485" s="185">
        <v>0</v>
      </c>
      <c r="CV1485" s="185">
        <v>0</v>
      </c>
      <c r="CW1485" s="185">
        <v>0</v>
      </c>
      <c r="CX1485" s="185">
        <v>0</v>
      </c>
      <c r="CY1485" s="185">
        <v>0</v>
      </c>
      <c r="CZ1485" s="185" t="s">
        <v>8035</v>
      </c>
      <c r="DA1485" s="185">
        <v>0</v>
      </c>
      <c r="DB1485" s="185">
        <v>0</v>
      </c>
      <c r="DC1485" s="185">
        <v>0</v>
      </c>
      <c r="DD1485" s="185">
        <v>0</v>
      </c>
      <c r="DE1485" s="185">
        <v>0</v>
      </c>
      <c r="DF1485" s="185">
        <v>0</v>
      </c>
      <c r="DG1485" s="185">
        <v>0</v>
      </c>
      <c r="DH1485" s="185">
        <v>0</v>
      </c>
      <c r="DI1485" s="185">
        <v>30</v>
      </c>
      <c r="DJ1485" s="185">
        <v>0</v>
      </c>
      <c r="DK1485" s="185">
        <v>0</v>
      </c>
      <c r="DL1485" s="185">
        <v>0</v>
      </c>
      <c r="DM1485" s="187">
        <v>43315</v>
      </c>
      <c r="DN1485" s="187">
        <v>43316</v>
      </c>
      <c r="DO1485" s="185">
        <v>0</v>
      </c>
      <c r="DP1485" s="185">
        <v>0</v>
      </c>
      <c r="DQ1485" s="185">
        <v>0</v>
      </c>
      <c r="DR1485" s="185" t="s">
        <v>2074</v>
      </c>
      <c r="DS1485" s="185" t="s">
        <v>2026</v>
      </c>
      <c r="DT1485" s="185">
        <v>0</v>
      </c>
      <c r="DV1485" s="185" t="s">
        <v>2343</v>
      </c>
      <c r="DW1485" s="185">
        <v>0</v>
      </c>
      <c r="DX1485" s="185" t="s">
        <v>1896</v>
      </c>
    </row>
    <row r="1486" spans="1:128" x14ac:dyDescent="0.25">
      <c r="A1486" s="185">
        <v>30</v>
      </c>
      <c r="B1486" s="185">
        <v>1475000</v>
      </c>
      <c r="D1486" s="230">
        <v>6.9599999999999995E-2</v>
      </c>
      <c r="E1486" s="185">
        <v>102660</v>
      </c>
      <c r="F1486" s="185">
        <v>1054539234</v>
      </c>
      <c r="I1486" s="185">
        <v>1705883</v>
      </c>
      <c r="J1486" s="185">
        <v>737727</v>
      </c>
      <c r="L1486" s="185">
        <v>1924781</v>
      </c>
      <c r="M1486" s="185" t="s">
        <v>2148</v>
      </c>
      <c r="N1486" s="185" t="s">
        <v>1878</v>
      </c>
      <c r="R1486" s="185" t="s">
        <v>1879</v>
      </c>
      <c r="S1486" s="185" t="s">
        <v>149</v>
      </c>
      <c r="T1486" s="185" t="s">
        <v>3859</v>
      </c>
      <c r="U1486" s="185" t="s">
        <v>460</v>
      </c>
      <c r="V1486" s="185" t="s">
        <v>1272</v>
      </c>
      <c r="W1486" s="185" t="s">
        <v>1496</v>
      </c>
      <c r="X1486" s="185" t="s">
        <v>2013</v>
      </c>
      <c r="Y1486" s="185" t="s">
        <v>1987</v>
      </c>
      <c r="Z1486" s="185" t="s">
        <v>2296</v>
      </c>
      <c r="AA1486" s="185" t="s">
        <v>1883</v>
      </c>
      <c r="AB1486" s="185" t="s">
        <v>2258</v>
      </c>
      <c r="AC1486" s="185" t="s">
        <v>6693</v>
      </c>
      <c r="AD1486" s="185" t="s">
        <v>3861</v>
      </c>
      <c r="AE1486" s="185" t="s">
        <v>1989</v>
      </c>
      <c r="AF1486" s="185" t="s">
        <v>1888</v>
      </c>
      <c r="AG1486" s="185" t="s">
        <v>1889</v>
      </c>
      <c r="AH1486" s="185" t="s">
        <v>1912</v>
      </c>
      <c r="AI1486" s="185" t="s">
        <v>1890</v>
      </c>
      <c r="AK1486" s="185" t="s">
        <v>4069</v>
      </c>
      <c r="AL1486" s="185" t="s">
        <v>6473</v>
      </c>
      <c r="AM1486" s="185" t="s">
        <v>6694</v>
      </c>
      <c r="AN1486" s="185" t="s">
        <v>6694</v>
      </c>
      <c r="AP1486" s="185" t="s">
        <v>1896</v>
      </c>
      <c r="AQ1486" s="185" t="s">
        <v>1272</v>
      </c>
      <c r="AR1486" s="185" t="s">
        <v>1942</v>
      </c>
      <c r="AS1486" s="185">
        <v>1475454</v>
      </c>
      <c r="AT1486" s="185" t="s">
        <v>1942</v>
      </c>
      <c r="AV1486" s="185" t="s">
        <v>1920</v>
      </c>
      <c r="AW1486" s="185">
        <v>1475454</v>
      </c>
      <c r="AX1486" s="185">
        <v>0</v>
      </c>
      <c r="AY1486" s="185" t="s">
        <v>1899</v>
      </c>
      <c r="AZ1486" s="186">
        <v>0</v>
      </c>
      <c r="BA1486" s="231">
        <v>0</v>
      </c>
      <c r="BB1486" s="185">
        <v>20</v>
      </c>
      <c r="BD1486" s="187">
        <v>31533</v>
      </c>
      <c r="BE1486" s="187">
        <v>42921</v>
      </c>
      <c r="BF1486" s="187">
        <v>42921</v>
      </c>
      <c r="BH1486" s="187">
        <v>43286</v>
      </c>
      <c r="BI1486" s="187">
        <v>43650</v>
      </c>
      <c r="BM1486" s="185" t="s">
        <v>1900</v>
      </c>
      <c r="BN1486" s="185" t="s">
        <v>1275</v>
      </c>
      <c r="BO1486" s="185" t="s">
        <v>2946</v>
      </c>
      <c r="BR1486" s="185" t="s">
        <v>2947</v>
      </c>
      <c r="BV1486" s="185" t="s">
        <v>1901</v>
      </c>
      <c r="BW1486" s="185" t="s">
        <v>1926</v>
      </c>
      <c r="BX1486" s="185" t="s">
        <v>1902</v>
      </c>
      <c r="BY1486" s="187">
        <v>42921</v>
      </c>
      <c r="BZ1486" s="187">
        <v>44017</v>
      </c>
      <c r="CA1486" s="185">
        <v>0</v>
      </c>
      <c r="CB1486" s="185">
        <v>1475454</v>
      </c>
      <c r="CC1486" s="185">
        <v>0</v>
      </c>
      <c r="CD1486" s="185">
        <v>102854</v>
      </c>
      <c r="CE1486" s="185">
        <v>0</v>
      </c>
      <c r="CF1486" s="185">
        <v>0</v>
      </c>
      <c r="CG1486" s="185">
        <v>0</v>
      </c>
      <c r="CH1486" s="185">
        <v>0</v>
      </c>
      <c r="CI1486" s="185">
        <v>0</v>
      </c>
      <c r="CK1486" s="185">
        <v>0</v>
      </c>
      <c r="CL1486" s="185">
        <v>0</v>
      </c>
      <c r="CM1486" s="185">
        <v>0</v>
      </c>
      <c r="CN1486" s="185">
        <v>0</v>
      </c>
      <c r="CO1486" s="185">
        <v>295091</v>
      </c>
      <c r="CP1486" s="185">
        <v>66098</v>
      </c>
      <c r="CQ1486" s="185">
        <v>0</v>
      </c>
      <c r="CR1486" s="185">
        <v>0</v>
      </c>
      <c r="CS1486" s="185">
        <v>0</v>
      </c>
      <c r="CT1486" s="185">
        <v>0</v>
      </c>
      <c r="CU1486" s="185">
        <v>0</v>
      </c>
      <c r="CV1486" s="185">
        <v>0</v>
      </c>
      <c r="CW1486" s="185">
        <v>1939497</v>
      </c>
      <c r="CX1486" s="185">
        <v>683975</v>
      </c>
      <c r="CY1486" s="185">
        <v>1255522</v>
      </c>
      <c r="CZ1486" s="185" t="s">
        <v>8035</v>
      </c>
      <c r="DA1486" s="185">
        <v>161625</v>
      </c>
      <c r="DB1486" s="185">
        <v>125400</v>
      </c>
      <c r="DC1486" s="185">
        <v>177000</v>
      </c>
      <c r="DD1486" s="185">
        <v>1837000</v>
      </c>
      <c r="DE1486" s="185">
        <v>73500</v>
      </c>
      <c r="DF1486" s="185">
        <v>36700</v>
      </c>
      <c r="DG1486" s="185">
        <v>55100</v>
      </c>
      <c r="DH1486" s="185">
        <v>0</v>
      </c>
      <c r="DI1486" s="185">
        <v>30</v>
      </c>
      <c r="DJ1486" s="185">
        <v>0</v>
      </c>
      <c r="DK1486" s="185">
        <v>0</v>
      </c>
      <c r="DL1486" s="185">
        <v>0</v>
      </c>
      <c r="DM1486" s="187">
        <v>44197</v>
      </c>
      <c r="DN1486" s="187">
        <v>44214</v>
      </c>
      <c r="DO1486" s="185">
        <v>0</v>
      </c>
      <c r="DP1486" s="185">
        <v>59000</v>
      </c>
      <c r="DQ1486" s="185">
        <v>0</v>
      </c>
      <c r="DR1486" s="185" t="s">
        <v>2026</v>
      </c>
      <c r="DS1486" s="185" t="s">
        <v>1887</v>
      </c>
      <c r="DT1486" s="185">
        <v>59000</v>
      </c>
      <c r="DV1486" s="185" t="s">
        <v>2029</v>
      </c>
      <c r="DW1486" s="185">
        <v>1475000</v>
      </c>
      <c r="DX1486" s="185" t="s">
        <v>1896</v>
      </c>
    </row>
    <row r="1487" spans="1:128" x14ac:dyDescent="0.25">
      <c r="A1487" s="185">
        <v>5</v>
      </c>
      <c r="B1487" s="185">
        <v>321667</v>
      </c>
      <c r="D1487" s="230">
        <v>5.2199999999999998E-3</v>
      </c>
      <c r="E1487" s="185">
        <v>1679</v>
      </c>
      <c r="F1487" s="185">
        <v>1054542248</v>
      </c>
      <c r="I1487" s="185">
        <v>1367323</v>
      </c>
      <c r="J1487" s="185">
        <v>575218</v>
      </c>
      <c r="L1487" s="185">
        <v>1542453</v>
      </c>
      <c r="M1487" s="185" t="s">
        <v>2112</v>
      </c>
      <c r="N1487" s="185" t="s">
        <v>1938</v>
      </c>
      <c r="O1487" s="185" t="s">
        <v>1332</v>
      </c>
      <c r="R1487" s="185" t="s">
        <v>1264</v>
      </c>
      <c r="S1487" s="185" t="s">
        <v>687</v>
      </c>
      <c r="T1487" s="185" t="s">
        <v>6695</v>
      </c>
      <c r="U1487" s="185" t="s">
        <v>682</v>
      </c>
      <c r="V1487" s="185" t="s">
        <v>1272</v>
      </c>
      <c r="W1487" s="185" t="s">
        <v>1048</v>
      </c>
      <c r="X1487" s="185" t="s">
        <v>1907</v>
      </c>
      <c r="Y1487" s="185" t="s">
        <v>1881</v>
      </c>
      <c r="Z1487" s="185" t="s">
        <v>2114</v>
      </c>
      <c r="AA1487" s="185" t="s">
        <v>1883</v>
      </c>
      <c r="AB1487" s="185" t="s">
        <v>2086</v>
      </c>
      <c r="AC1487" s="185" t="s">
        <v>6696</v>
      </c>
      <c r="AD1487" s="185" t="s">
        <v>6697</v>
      </c>
      <c r="AE1487" s="185" t="s">
        <v>1887</v>
      </c>
      <c r="AF1487" s="185" t="s">
        <v>1888</v>
      </c>
      <c r="AG1487" s="185" t="s">
        <v>1889</v>
      </c>
      <c r="AH1487" s="185" t="s">
        <v>1912</v>
      </c>
      <c r="AI1487" s="185" t="s">
        <v>1890</v>
      </c>
      <c r="AK1487" s="185" t="s">
        <v>2329</v>
      </c>
      <c r="AL1487" s="185" t="s">
        <v>2056</v>
      </c>
      <c r="AM1487" s="185" t="s">
        <v>6311</v>
      </c>
      <c r="AN1487" s="185" t="s">
        <v>2754</v>
      </c>
      <c r="AO1487" s="185" t="s">
        <v>3975</v>
      </c>
      <c r="AP1487" s="185" t="s">
        <v>1896</v>
      </c>
      <c r="AQ1487" s="185" t="s">
        <v>1272</v>
      </c>
      <c r="AR1487" s="185" t="s">
        <v>2093</v>
      </c>
      <c r="AS1487" s="185">
        <v>1150436</v>
      </c>
      <c r="AT1487" s="185" t="s">
        <v>2093</v>
      </c>
      <c r="AV1487" s="185" t="s">
        <v>1920</v>
      </c>
      <c r="AW1487" s="185">
        <v>1150436</v>
      </c>
      <c r="AX1487" s="185">
        <v>0</v>
      </c>
      <c r="AY1487" s="185" t="s">
        <v>1943</v>
      </c>
      <c r="AZ1487" s="186">
        <v>0</v>
      </c>
      <c r="BA1487" s="231">
        <v>10</v>
      </c>
      <c r="BB1487" s="185">
        <v>0</v>
      </c>
      <c r="BD1487" s="187">
        <v>30763</v>
      </c>
      <c r="BE1487" s="187">
        <v>41172</v>
      </c>
      <c r="BF1487" s="187">
        <v>41172</v>
      </c>
      <c r="BH1487" s="187">
        <v>43363</v>
      </c>
      <c r="BI1487" s="187">
        <v>43727</v>
      </c>
      <c r="BM1487" s="185" t="s">
        <v>1900</v>
      </c>
      <c r="BN1487" s="185" t="s">
        <v>1275</v>
      </c>
      <c r="BV1487" s="185" t="s">
        <v>1901</v>
      </c>
      <c r="BW1487" s="185" t="s">
        <v>1896</v>
      </c>
      <c r="BX1487" s="185" t="s">
        <v>2025</v>
      </c>
      <c r="BY1487" s="187">
        <v>42998</v>
      </c>
      <c r="BZ1487" s="187">
        <v>44094</v>
      </c>
      <c r="CA1487" s="185">
        <v>0</v>
      </c>
      <c r="CB1487" s="185">
        <v>191739</v>
      </c>
      <c r="CC1487" s="185">
        <v>0</v>
      </c>
      <c r="CD1487" s="185">
        <v>17142</v>
      </c>
      <c r="CE1487" s="185">
        <v>0</v>
      </c>
      <c r="CF1487" s="185">
        <v>0</v>
      </c>
      <c r="CG1487" s="185">
        <v>0</v>
      </c>
      <c r="CH1487" s="185">
        <v>0</v>
      </c>
      <c r="CI1487" s="185">
        <v>1234421</v>
      </c>
      <c r="CK1487" s="185">
        <v>0</v>
      </c>
      <c r="CL1487" s="185">
        <v>0</v>
      </c>
      <c r="CM1487" s="185">
        <v>0</v>
      </c>
      <c r="CN1487" s="185">
        <v>231525</v>
      </c>
      <c r="CO1487" s="185">
        <v>0</v>
      </c>
      <c r="CP1487" s="185">
        <v>11016</v>
      </c>
      <c r="CQ1487" s="185">
        <v>19174</v>
      </c>
      <c r="CR1487" s="185">
        <v>529680</v>
      </c>
      <c r="CS1487" s="185">
        <v>0</v>
      </c>
      <c r="CT1487" s="185">
        <v>0</v>
      </c>
      <c r="CU1487" s="185">
        <v>0</v>
      </c>
      <c r="CV1487" s="185">
        <v>0</v>
      </c>
      <c r="CW1487" s="185">
        <v>2234697</v>
      </c>
      <c r="CX1487" s="185">
        <v>156317</v>
      </c>
      <c r="CY1487" s="185">
        <v>2078380</v>
      </c>
      <c r="CZ1487" s="185" t="s">
        <v>8035</v>
      </c>
      <c r="DA1487" s="185">
        <v>186225</v>
      </c>
      <c r="DB1487" s="185">
        <v>164000</v>
      </c>
      <c r="DC1487" s="185">
        <v>231600</v>
      </c>
      <c r="DD1487" s="185">
        <v>2218000</v>
      </c>
      <c r="DE1487" s="185">
        <v>88700</v>
      </c>
      <c r="DF1487" s="185">
        <v>44400</v>
      </c>
      <c r="DG1487" s="185">
        <v>66500</v>
      </c>
      <c r="DH1487" s="185">
        <v>0</v>
      </c>
      <c r="DI1487" s="185">
        <v>5</v>
      </c>
      <c r="DJ1487" s="185">
        <v>0</v>
      </c>
      <c r="DK1487" s="185">
        <v>25</v>
      </c>
      <c r="DL1487" s="185">
        <v>0</v>
      </c>
      <c r="DM1487" s="187">
        <v>44351</v>
      </c>
      <c r="DN1487" s="187">
        <v>44375</v>
      </c>
      <c r="DO1487" s="185">
        <v>0</v>
      </c>
      <c r="DP1487" s="185">
        <v>77200</v>
      </c>
      <c r="DQ1487" s="185">
        <v>0</v>
      </c>
      <c r="DR1487" s="185" t="s">
        <v>1927</v>
      </c>
      <c r="DS1487" s="185" t="s">
        <v>1903</v>
      </c>
      <c r="DT1487" s="185">
        <v>77200</v>
      </c>
      <c r="DV1487" s="185" t="s">
        <v>1911</v>
      </c>
      <c r="DW1487" s="185">
        <v>1930000</v>
      </c>
      <c r="DX1487" s="185" t="s">
        <v>1896</v>
      </c>
    </row>
    <row r="1488" spans="1:128" x14ac:dyDescent="0.25">
      <c r="A1488" s="185">
        <v>30</v>
      </c>
      <c r="B1488" s="185">
        <v>0</v>
      </c>
      <c r="D1488" s="230">
        <v>6.9599999999999995E-2</v>
      </c>
      <c r="E1488" s="185">
        <v>0</v>
      </c>
      <c r="F1488" s="185">
        <v>1054554753</v>
      </c>
      <c r="I1488" s="185">
        <v>0</v>
      </c>
      <c r="J1488" s="185">
        <v>33440</v>
      </c>
      <c r="L1488" s="185">
        <v>0</v>
      </c>
      <c r="M1488" s="185" t="s">
        <v>2334</v>
      </c>
      <c r="N1488" s="185" t="s">
        <v>1878</v>
      </c>
      <c r="R1488" s="185" t="s">
        <v>2082</v>
      </c>
      <c r="S1488" s="185" t="s">
        <v>423</v>
      </c>
      <c r="T1488" s="185" t="s">
        <v>3819</v>
      </c>
      <c r="U1488" s="185" t="s">
        <v>682</v>
      </c>
      <c r="V1488" s="185" t="s">
        <v>1272</v>
      </c>
      <c r="W1488" s="185" t="s">
        <v>7704</v>
      </c>
      <c r="X1488" s="185" t="s">
        <v>2013</v>
      </c>
      <c r="Y1488" s="185" t="s">
        <v>1881</v>
      </c>
      <c r="Z1488" s="185" t="s">
        <v>2335</v>
      </c>
      <c r="AA1488" s="185" t="s">
        <v>1883</v>
      </c>
      <c r="AB1488" s="185" t="s">
        <v>1920</v>
      </c>
      <c r="AC1488" s="185" t="s">
        <v>7111</v>
      </c>
      <c r="AD1488" s="185" t="s">
        <v>3821</v>
      </c>
      <c r="AE1488" s="185" t="s">
        <v>1887</v>
      </c>
      <c r="AF1488" s="185" t="s">
        <v>1888</v>
      </c>
      <c r="AG1488" s="185" t="s">
        <v>1889</v>
      </c>
      <c r="AH1488" s="185" t="s">
        <v>1883</v>
      </c>
      <c r="AI1488" s="185" t="s">
        <v>1890</v>
      </c>
      <c r="AK1488" s="185" t="s">
        <v>6534</v>
      </c>
      <c r="AM1488" s="185" t="s">
        <v>3000</v>
      </c>
      <c r="AN1488" s="185" t="s">
        <v>3001</v>
      </c>
      <c r="AO1488" s="185" t="s">
        <v>3002</v>
      </c>
      <c r="AP1488" s="185" t="s">
        <v>1896</v>
      </c>
      <c r="AQ1488" s="185" t="s">
        <v>1272</v>
      </c>
      <c r="AR1488" s="185" t="s">
        <v>2093</v>
      </c>
      <c r="AS1488" s="185">
        <v>1150436</v>
      </c>
      <c r="AT1488" s="185" t="s">
        <v>2093</v>
      </c>
      <c r="AV1488" s="185" t="s">
        <v>1920</v>
      </c>
      <c r="AW1488" s="185">
        <v>1150436</v>
      </c>
      <c r="AX1488" s="185">
        <v>0</v>
      </c>
      <c r="AY1488" s="185" t="s">
        <v>1899</v>
      </c>
      <c r="AZ1488" s="186">
        <v>0</v>
      </c>
      <c r="BA1488" s="231">
        <v>0</v>
      </c>
      <c r="BB1488" s="185">
        <v>0</v>
      </c>
      <c r="BD1488" s="187">
        <v>33396</v>
      </c>
      <c r="BE1488" s="187">
        <v>43804</v>
      </c>
      <c r="BF1488" s="187">
        <v>43804</v>
      </c>
      <c r="BG1488" s="187">
        <v>43825</v>
      </c>
      <c r="BH1488" s="187">
        <v>43804</v>
      </c>
      <c r="BM1488" s="185" t="s">
        <v>1900</v>
      </c>
      <c r="BN1488" s="185" t="s">
        <v>1275</v>
      </c>
      <c r="BV1488" s="185" t="s">
        <v>1901</v>
      </c>
      <c r="BW1488" s="185" t="s">
        <v>1926</v>
      </c>
      <c r="BX1488" s="185" t="s">
        <v>2094</v>
      </c>
      <c r="BY1488" s="187">
        <v>43804</v>
      </c>
      <c r="BZ1488" s="187">
        <v>43804</v>
      </c>
      <c r="CA1488" s="185">
        <v>0</v>
      </c>
      <c r="CB1488" s="185">
        <v>0</v>
      </c>
      <c r="CC1488" s="185">
        <v>0</v>
      </c>
      <c r="CD1488" s="185">
        <v>0</v>
      </c>
      <c r="CE1488" s="185">
        <v>0</v>
      </c>
      <c r="CF1488" s="185">
        <v>0</v>
      </c>
      <c r="CG1488" s="185">
        <v>0</v>
      </c>
      <c r="CH1488" s="185">
        <v>0</v>
      </c>
      <c r="CI1488" s="185">
        <v>0</v>
      </c>
      <c r="CK1488" s="185">
        <v>0</v>
      </c>
      <c r="CL1488" s="185">
        <v>0</v>
      </c>
      <c r="CM1488" s="185">
        <v>0</v>
      </c>
      <c r="CN1488" s="185">
        <v>0</v>
      </c>
      <c r="CO1488" s="185">
        <v>0</v>
      </c>
      <c r="CP1488" s="185">
        <v>0</v>
      </c>
      <c r="CQ1488" s="185">
        <v>0</v>
      </c>
      <c r="CR1488" s="185">
        <v>0</v>
      </c>
      <c r="CS1488" s="185">
        <v>0</v>
      </c>
      <c r="CT1488" s="185">
        <v>0</v>
      </c>
      <c r="CU1488" s="185">
        <v>0</v>
      </c>
      <c r="CV1488" s="185">
        <v>0</v>
      </c>
      <c r="CW1488" s="185">
        <v>0</v>
      </c>
      <c r="CX1488" s="185">
        <v>0</v>
      </c>
      <c r="CY1488" s="185">
        <v>0</v>
      </c>
      <c r="CZ1488" s="185" t="s">
        <v>8035</v>
      </c>
      <c r="DA1488" s="185">
        <v>0</v>
      </c>
      <c r="DB1488" s="185">
        <v>0</v>
      </c>
      <c r="DC1488" s="185">
        <v>0</v>
      </c>
      <c r="DD1488" s="185">
        <v>0</v>
      </c>
      <c r="DE1488" s="185">
        <v>0</v>
      </c>
      <c r="DF1488" s="185">
        <v>0</v>
      </c>
      <c r="DG1488" s="185">
        <v>0</v>
      </c>
      <c r="DH1488" s="185">
        <v>0</v>
      </c>
      <c r="DI1488" s="185">
        <v>30</v>
      </c>
      <c r="DJ1488" s="185">
        <v>0</v>
      </c>
      <c r="DK1488" s="185">
        <v>0</v>
      </c>
      <c r="DL1488" s="185">
        <v>0</v>
      </c>
      <c r="DM1488" s="187">
        <v>43804</v>
      </c>
      <c r="DN1488" s="187">
        <v>43805</v>
      </c>
      <c r="DO1488" s="185">
        <v>0</v>
      </c>
      <c r="DP1488" s="185">
        <v>0</v>
      </c>
      <c r="DQ1488" s="185">
        <v>0</v>
      </c>
      <c r="DR1488" s="185" t="s">
        <v>2026</v>
      </c>
      <c r="DS1488" s="185" t="s">
        <v>1903</v>
      </c>
      <c r="DT1488" s="185">
        <v>0</v>
      </c>
      <c r="DV1488" s="185" t="s">
        <v>2343</v>
      </c>
      <c r="DW1488" s="185">
        <v>0</v>
      </c>
      <c r="DX1488" s="185" t="s">
        <v>1896</v>
      </c>
    </row>
    <row r="1489" spans="1:128" x14ac:dyDescent="0.25">
      <c r="A1489" s="185">
        <v>30</v>
      </c>
      <c r="B1489" s="185">
        <v>3082000</v>
      </c>
      <c r="D1489" s="230">
        <v>2.436E-2</v>
      </c>
      <c r="E1489" s="185">
        <v>75078</v>
      </c>
      <c r="F1489" s="185">
        <v>1054708453</v>
      </c>
      <c r="I1489" s="185">
        <v>3171807</v>
      </c>
      <c r="J1489" s="185">
        <v>1078671</v>
      </c>
      <c r="L1489" s="185">
        <v>3436124</v>
      </c>
      <c r="M1489" s="185" t="s">
        <v>1889</v>
      </c>
      <c r="N1489" s="185" t="s">
        <v>1313</v>
      </c>
      <c r="R1489" s="185" t="s">
        <v>1879</v>
      </c>
      <c r="S1489" s="185" t="s">
        <v>306</v>
      </c>
      <c r="T1489" s="185" t="s">
        <v>306</v>
      </c>
      <c r="U1489" s="185" t="s">
        <v>4089</v>
      </c>
      <c r="V1489" s="185" t="s">
        <v>2012</v>
      </c>
      <c r="W1489" s="185" t="s">
        <v>7314</v>
      </c>
      <c r="X1489" s="185" t="s">
        <v>2013</v>
      </c>
      <c r="Y1489" s="185" t="s">
        <v>1987</v>
      </c>
      <c r="Z1489" s="185" t="s">
        <v>1909</v>
      </c>
      <c r="AA1489" s="185" t="s">
        <v>1883</v>
      </c>
      <c r="AB1489" s="185" t="s">
        <v>1883</v>
      </c>
      <c r="AC1489" s="185" t="s">
        <v>6698</v>
      </c>
      <c r="AD1489" s="185" t="s">
        <v>1989</v>
      </c>
      <c r="AE1489" s="185" t="s">
        <v>2026</v>
      </c>
      <c r="AF1489" s="185" t="s">
        <v>1889</v>
      </c>
      <c r="AG1489" s="185" t="s">
        <v>1888</v>
      </c>
      <c r="AH1489" s="185" t="s">
        <v>1912</v>
      </c>
      <c r="AI1489" s="185" t="s">
        <v>1890</v>
      </c>
      <c r="AK1489" s="185" t="s">
        <v>2533</v>
      </c>
      <c r="AL1489" s="185" t="s">
        <v>2533</v>
      </c>
      <c r="AM1489" s="185" t="s">
        <v>4884</v>
      </c>
      <c r="AN1489" s="185" t="s">
        <v>4211</v>
      </c>
      <c r="AO1489" s="185" t="s">
        <v>4260</v>
      </c>
      <c r="AP1489" s="185" t="s">
        <v>1896</v>
      </c>
      <c r="AQ1489" s="185" t="s">
        <v>2012</v>
      </c>
      <c r="AR1489" s="185" t="s">
        <v>2285</v>
      </c>
      <c r="AS1489" s="185">
        <v>3081918</v>
      </c>
      <c r="AT1489" s="185" t="s">
        <v>2285</v>
      </c>
      <c r="AV1489" s="185" t="s">
        <v>1920</v>
      </c>
      <c r="AW1489" s="185">
        <v>3081918</v>
      </c>
      <c r="AX1489" s="185">
        <v>0</v>
      </c>
      <c r="AY1489" s="185" t="s">
        <v>2022</v>
      </c>
      <c r="AZ1489" s="186">
        <v>0</v>
      </c>
      <c r="BA1489" s="231">
        <v>0</v>
      </c>
      <c r="BB1489" s="185">
        <v>0</v>
      </c>
      <c r="BD1489" s="187">
        <v>32179</v>
      </c>
      <c r="BE1489" s="187">
        <v>42828</v>
      </c>
      <c r="BF1489" s="187">
        <v>42828</v>
      </c>
      <c r="BH1489" s="187">
        <v>43193</v>
      </c>
      <c r="BI1489" s="187">
        <v>43557</v>
      </c>
      <c r="BO1489" s="185" t="s">
        <v>2023</v>
      </c>
      <c r="BR1489" s="185" t="s">
        <v>2024</v>
      </c>
      <c r="BV1489" s="185" t="s">
        <v>3365</v>
      </c>
      <c r="BW1489" s="185" t="s">
        <v>1926</v>
      </c>
      <c r="BX1489" s="185" t="s">
        <v>1902</v>
      </c>
      <c r="BY1489" s="187">
        <v>42828</v>
      </c>
      <c r="BZ1489" s="187">
        <v>44289</v>
      </c>
      <c r="CA1489" s="185">
        <v>0</v>
      </c>
      <c r="CB1489" s="185">
        <v>3081918</v>
      </c>
      <c r="CC1489" s="185">
        <v>0</v>
      </c>
      <c r="CD1489" s="185">
        <v>0</v>
      </c>
      <c r="CE1489" s="185">
        <v>0</v>
      </c>
      <c r="CF1489" s="185">
        <v>0</v>
      </c>
      <c r="CG1489" s="185">
        <v>0</v>
      </c>
      <c r="CH1489" s="185">
        <v>0</v>
      </c>
      <c r="CI1489" s="185">
        <v>0</v>
      </c>
      <c r="CK1489" s="185">
        <v>0</v>
      </c>
      <c r="CL1489" s="185">
        <v>0</v>
      </c>
      <c r="CM1489" s="185">
        <v>0</v>
      </c>
      <c r="CN1489" s="185">
        <v>0</v>
      </c>
      <c r="CO1489" s="185">
        <v>0</v>
      </c>
      <c r="CP1489" s="185">
        <v>0</v>
      </c>
      <c r="CQ1489" s="185">
        <v>0</v>
      </c>
      <c r="CR1489" s="185">
        <v>0</v>
      </c>
      <c r="CS1489" s="185">
        <v>0</v>
      </c>
      <c r="CT1489" s="185">
        <v>0</v>
      </c>
      <c r="CU1489" s="185">
        <v>0</v>
      </c>
      <c r="CV1489" s="185">
        <v>0</v>
      </c>
      <c r="CW1489" s="185">
        <v>3081918</v>
      </c>
      <c r="CX1489" s="185">
        <v>431515</v>
      </c>
      <c r="CY1489" s="185">
        <v>2650403</v>
      </c>
      <c r="CZ1489" s="185" t="s">
        <v>8035</v>
      </c>
      <c r="DA1489" s="185">
        <v>256827</v>
      </c>
      <c r="DB1489" s="185">
        <v>262000</v>
      </c>
      <c r="DC1489" s="185">
        <v>369800</v>
      </c>
      <c r="DD1489" s="185">
        <v>3082000</v>
      </c>
      <c r="DE1489" s="185">
        <v>123300</v>
      </c>
      <c r="DF1489" s="185">
        <v>61600</v>
      </c>
      <c r="DG1489" s="185">
        <v>92500</v>
      </c>
      <c r="DH1489" s="185">
        <v>0</v>
      </c>
      <c r="DI1489" s="185">
        <v>30</v>
      </c>
      <c r="DJ1489" s="185">
        <v>0</v>
      </c>
      <c r="DK1489" s="185">
        <v>0</v>
      </c>
      <c r="DL1489" s="185">
        <v>0</v>
      </c>
      <c r="DM1489" s="187">
        <v>43682</v>
      </c>
      <c r="DN1489" s="187">
        <v>43704</v>
      </c>
      <c r="DO1489" s="185">
        <v>0</v>
      </c>
      <c r="DP1489" s="185">
        <v>123300</v>
      </c>
      <c r="DQ1489" s="185">
        <v>0</v>
      </c>
      <c r="DR1489" s="185" t="s">
        <v>2026</v>
      </c>
      <c r="DS1489" s="185" t="s">
        <v>1887</v>
      </c>
      <c r="DT1489" s="185">
        <v>123300</v>
      </c>
      <c r="DV1489" s="185" t="s">
        <v>1928</v>
      </c>
      <c r="DW1489" s="185">
        <v>3082000</v>
      </c>
      <c r="DX1489" s="185" t="s">
        <v>1896</v>
      </c>
    </row>
    <row r="1490" spans="1:128" x14ac:dyDescent="0.25">
      <c r="A1490" s="185">
        <v>30</v>
      </c>
      <c r="B1490" s="185">
        <v>1581000</v>
      </c>
      <c r="D1490" s="230">
        <v>6.9599999999999995E-2</v>
      </c>
      <c r="E1490" s="185">
        <v>110038</v>
      </c>
      <c r="F1490" s="185">
        <v>1054994674</v>
      </c>
      <c r="I1490" s="185">
        <v>1367323</v>
      </c>
      <c r="J1490" s="185">
        <v>575218</v>
      </c>
      <c r="L1490" s="185">
        <v>1540351</v>
      </c>
      <c r="M1490" s="185" t="s">
        <v>2334</v>
      </c>
      <c r="N1490" s="185" t="s">
        <v>1878</v>
      </c>
      <c r="R1490" s="185" t="s">
        <v>1264</v>
      </c>
      <c r="S1490" s="185" t="s">
        <v>423</v>
      </c>
      <c r="T1490" s="185" t="s">
        <v>4520</v>
      </c>
      <c r="U1490" s="185" t="s">
        <v>682</v>
      </c>
      <c r="V1490" s="185" t="s">
        <v>1272</v>
      </c>
      <c r="W1490" s="185" t="s">
        <v>1286</v>
      </c>
      <c r="X1490" s="185" t="s">
        <v>1907</v>
      </c>
      <c r="Y1490" s="185" t="s">
        <v>1987</v>
      </c>
      <c r="Z1490" s="185" t="s">
        <v>2335</v>
      </c>
      <c r="AA1490" s="185" t="s">
        <v>1883</v>
      </c>
      <c r="AB1490" s="185" t="s">
        <v>1920</v>
      </c>
      <c r="AC1490" s="185" t="s">
        <v>6699</v>
      </c>
      <c r="AD1490" s="185" t="s">
        <v>4522</v>
      </c>
      <c r="AE1490" s="185" t="s">
        <v>1887</v>
      </c>
      <c r="AF1490" s="185" t="s">
        <v>1888</v>
      </c>
      <c r="AG1490" s="185" t="s">
        <v>1889</v>
      </c>
      <c r="AH1490" s="185" t="s">
        <v>1883</v>
      </c>
      <c r="AI1490" s="185" t="s">
        <v>1890</v>
      </c>
      <c r="AK1490" s="185" t="s">
        <v>3996</v>
      </c>
      <c r="AL1490" s="185" t="s">
        <v>2423</v>
      </c>
      <c r="AM1490" s="185" t="s">
        <v>6700</v>
      </c>
      <c r="AN1490" s="185" t="s">
        <v>2039</v>
      </c>
      <c r="AO1490" s="185" t="s">
        <v>3332</v>
      </c>
      <c r="AP1490" s="185" t="s">
        <v>1896</v>
      </c>
      <c r="AQ1490" s="185" t="s">
        <v>1272</v>
      </c>
      <c r="AR1490" s="185" t="s">
        <v>2093</v>
      </c>
      <c r="AS1490" s="185">
        <v>1150436</v>
      </c>
      <c r="AT1490" s="185" t="s">
        <v>2093</v>
      </c>
      <c r="AV1490" s="185" t="s">
        <v>1920</v>
      </c>
      <c r="AW1490" s="185">
        <v>1150436</v>
      </c>
      <c r="AX1490" s="185">
        <v>0</v>
      </c>
      <c r="AY1490" s="185" t="s">
        <v>1899</v>
      </c>
      <c r="AZ1490" s="186">
        <v>0</v>
      </c>
      <c r="BA1490" s="231">
        <v>0</v>
      </c>
      <c r="BB1490" s="185">
        <v>0</v>
      </c>
      <c r="BD1490" s="187">
        <v>34278</v>
      </c>
      <c r="BE1490" s="187">
        <v>42339</v>
      </c>
      <c r="BF1490" s="187">
        <v>42339</v>
      </c>
      <c r="BH1490" s="187">
        <v>43435</v>
      </c>
      <c r="BI1490" s="187">
        <v>43799</v>
      </c>
      <c r="BM1490" s="185" t="s">
        <v>1900</v>
      </c>
      <c r="BN1490" s="185" t="s">
        <v>1275</v>
      </c>
      <c r="BV1490" s="185" t="s">
        <v>1901</v>
      </c>
      <c r="BW1490" s="185" t="s">
        <v>1926</v>
      </c>
      <c r="BX1490" s="185" t="s">
        <v>2025</v>
      </c>
      <c r="BY1490" s="187">
        <v>44166</v>
      </c>
      <c r="BZ1490" s="187">
        <v>44166</v>
      </c>
      <c r="CA1490" s="185">
        <v>0</v>
      </c>
      <c r="CB1490" s="185">
        <v>1150436</v>
      </c>
      <c r="CC1490" s="185">
        <v>0</v>
      </c>
      <c r="CD1490" s="185">
        <v>102854</v>
      </c>
      <c r="CE1490" s="185">
        <v>0</v>
      </c>
      <c r="CF1490" s="185">
        <v>0</v>
      </c>
      <c r="CG1490" s="185">
        <v>0</v>
      </c>
      <c r="CH1490" s="185">
        <v>0</v>
      </c>
      <c r="CI1490" s="185">
        <v>0</v>
      </c>
      <c r="CK1490" s="185">
        <v>0</v>
      </c>
      <c r="CL1490" s="185">
        <v>0</v>
      </c>
      <c r="CM1490" s="185">
        <v>136614</v>
      </c>
      <c r="CN1490" s="185">
        <v>134218</v>
      </c>
      <c r="CO1490" s="185">
        <v>0</v>
      </c>
      <c r="CP1490" s="185">
        <v>66098</v>
      </c>
      <c r="CQ1490" s="185">
        <v>0</v>
      </c>
      <c r="CR1490" s="185">
        <v>160103</v>
      </c>
      <c r="CS1490" s="185">
        <v>0</v>
      </c>
      <c r="CT1490" s="185">
        <v>0</v>
      </c>
      <c r="CU1490" s="185">
        <v>0</v>
      </c>
      <c r="CV1490" s="185">
        <v>0</v>
      </c>
      <c r="CW1490" s="185">
        <v>1750323</v>
      </c>
      <c r="CX1490" s="185">
        <v>577400</v>
      </c>
      <c r="CY1490" s="185">
        <v>1172923</v>
      </c>
      <c r="CZ1490" s="185" t="s">
        <v>8035</v>
      </c>
      <c r="DA1490" s="185">
        <v>145860</v>
      </c>
      <c r="DB1490" s="185">
        <v>134400</v>
      </c>
      <c r="DC1490" s="185">
        <v>189700</v>
      </c>
      <c r="DD1490" s="185">
        <v>1647000</v>
      </c>
      <c r="DE1490" s="185">
        <v>65900</v>
      </c>
      <c r="DF1490" s="185">
        <v>32900</v>
      </c>
      <c r="DG1490" s="185">
        <v>49400</v>
      </c>
      <c r="DH1490" s="185">
        <v>0</v>
      </c>
      <c r="DI1490" s="185">
        <v>30</v>
      </c>
      <c r="DJ1490" s="185">
        <v>0</v>
      </c>
      <c r="DK1490" s="185">
        <v>0</v>
      </c>
      <c r="DL1490" s="185">
        <v>0</v>
      </c>
      <c r="DM1490" s="187">
        <v>44134</v>
      </c>
      <c r="DN1490" s="187">
        <v>44158</v>
      </c>
      <c r="DO1490" s="185">
        <v>0</v>
      </c>
      <c r="DP1490" s="185">
        <v>63200</v>
      </c>
      <c r="DQ1490" s="185">
        <v>0</v>
      </c>
      <c r="DR1490" s="185" t="s">
        <v>1927</v>
      </c>
      <c r="DS1490" s="185" t="s">
        <v>1887</v>
      </c>
      <c r="DT1490" s="185">
        <v>63200</v>
      </c>
      <c r="DV1490" s="185" t="s">
        <v>2343</v>
      </c>
      <c r="DW1490" s="185">
        <v>1581000</v>
      </c>
      <c r="DX1490" s="185" t="s">
        <v>1896</v>
      </c>
    </row>
    <row r="1491" spans="1:128" x14ac:dyDescent="0.25">
      <c r="A1491" s="185">
        <v>30</v>
      </c>
      <c r="B1491" s="185">
        <v>3316000</v>
      </c>
      <c r="D1491" s="230">
        <v>2.436E-2</v>
      </c>
      <c r="E1491" s="185">
        <v>80778</v>
      </c>
      <c r="F1491" s="185">
        <v>1055332425</v>
      </c>
      <c r="I1491" s="185">
        <v>1122699</v>
      </c>
      <c r="J1491" s="185">
        <v>1877082</v>
      </c>
      <c r="L1491" s="185">
        <v>3986898</v>
      </c>
      <c r="M1491" s="185" t="s">
        <v>2112</v>
      </c>
      <c r="N1491" s="185" t="s">
        <v>295</v>
      </c>
      <c r="R1491" s="185" t="s">
        <v>1879</v>
      </c>
      <c r="S1491" s="185" t="s">
        <v>687</v>
      </c>
      <c r="T1491" s="185" t="s">
        <v>355</v>
      </c>
      <c r="U1491" s="185" t="s">
        <v>682</v>
      </c>
      <c r="V1491" s="185" t="s">
        <v>1963</v>
      </c>
      <c r="W1491" s="185" t="s">
        <v>1494</v>
      </c>
      <c r="X1491" s="185" t="s">
        <v>4024</v>
      </c>
      <c r="Y1491" s="185" t="s">
        <v>1881</v>
      </c>
      <c r="Z1491" s="185" t="s">
        <v>2114</v>
      </c>
      <c r="AA1491" s="185" t="s">
        <v>1883</v>
      </c>
      <c r="AB1491" s="185" t="s">
        <v>2086</v>
      </c>
      <c r="AC1491" s="185" t="s">
        <v>6701</v>
      </c>
      <c r="AD1491" s="185" t="s">
        <v>5586</v>
      </c>
      <c r="AE1491" s="185" t="s">
        <v>1887</v>
      </c>
      <c r="AF1491" s="185" t="s">
        <v>1888</v>
      </c>
      <c r="AG1491" s="185" t="s">
        <v>1889</v>
      </c>
      <c r="AH1491" s="185" t="s">
        <v>1883</v>
      </c>
      <c r="AI1491" s="185" t="s">
        <v>1890</v>
      </c>
      <c r="AK1491" s="185" t="s">
        <v>2151</v>
      </c>
      <c r="AL1491" s="185" t="s">
        <v>2548</v>
      </c>
      <c r="AM1491" s="185" t="s">
        <v>3583</v>
      </c>
      <c r="AN1491" s="185" t="s">
        <v>2068</v>
      </c>
      <c r="AO1491" s="185" t="s">
        <v>2078</v>
      </c>
      <c r="AP1491" s="185" t="s">
        <v>1896</v>
      </c>
      <c r="AQ1491" s="185" t="s">
        <v>2012</v>
      </c>
      <c r="AR1491" s="185" t="s">
        <v>2217</v>
      </c>
      <c r="AS1491" s="185">
        <v>3211673</v>
      </c>
      <c r="AT1491" s="185" t="s">
        <v>2147</v>
      </c>
      <c r="AU1491" s="185" t="s">
        <v>1332</v>
      </c>
      <c r="AV1491" s="185" t="s">
        <v>1920</v>
      </c>
      <c r="AW1491" s="185">
        <v>3407415</v>
      </c>
      <c r="AX1491" s="185">
        <v>0</v>
      </c>
      <c r="AY1491" s="185" t="s">
        <v>2218</v>
      </c>
      <c r="AZ1491" s="186">
        <v>0</v>
      </c>
      <c r="BA1491" s="231">
        <v>0</v>
      </c>
      <c r="BB1491" s="185">
        <v>0</v>
      </c>
      <c r="BD1491" s="187">
        <v>32488</v>
      </c>
      <c r="BE1491" s="187">
        <v>42921</v>
      </c>
      <c r="BF1491" s="187">
        <v>42921</v>
      </c>
      <c r="BH1491" s="187">
        <v>43738</v>
      </c>
      <c r="BI1491" s="187">
        <v>44103</v>
      </c>
      <c r="BO1491" s="185" t="s">
        <v>295</v>
      </c>
      <c r="BR1491" s="185" t="s">
        <v>2060</v>
      </c>
      <c r="BV1491" s="185" t="s">
        <v>1901</v>
      </c>
      <c r="BW1491" s="185" t="s">
        <v>1896</v>
      </c>
      <c r="BX1491" s="185" t="s">
        <v>1902</v>
      </c>
      <c r="BY1491" s="187">
        <v>43008</v>
      </c>
      <c r="BZ1491" s="187">
        <v>44104</v>
      </c>
      <c r="CA1491" s="185">
        <v>0</v>
      </c>
      <c r="CB1491" s="185">
        <v>3316069</v>
      </c>
      <c r="CC1491" s="185">
        <v>0</v>
      </c>
      <c r="CD1491" s="185">
        <v>0</v>
      </c>
      <c r="CE1491" s="185">
        <v>0</v>
      </c>
      <c r="CF1491" s="185">
        <v>0</v>
      </c>
      <c r="CG1491" s="185">
        <v>0</v>
      </c>
      <c r="CH1491" s="185">
        <v>0</v>
      </c>
      <c r="CI1491" s="185">
        <v>0</v>
      </c>
      <c r="CK1491" s="185">
        <v>0</v>
      </c>
      <c r="CL1491" s="185">
        <v>0</v>
      </c>
      <c r="CM1491" s="185">
        <v>0</v>
      </c>
      <c r="CN1491" s="185">
        <v>0</v>
      </c>
      <c r="CO1491" s="185">
        <v>0</v>
      </c>
      <c r="CP1491" s="185">
        <v>0</v>
      </c>
      <c r="CQ1491" s="185">
        <v>374695</v>
      </c>
      <c r="CR1491" s="185">
        <v>0</v>
      </c>
      <c r="CS1491" s="185">
        <v>0</v>
      </c>
      <c r="CT1491" s="185">
        <v>0</v>
      </c>
      <c r="CU1491" s="185">
        <v>0</v>
      </c>
      <c r="CV1491" s="185">
        <v>0</v>
      </c>
      <c r="CW1491" s="185">
        <v>3690764</v>
      </c>
      <c r="CX1491" s="185">
        <v>603260</v>
      </c>
      <c r="CY1491" s="185">
        <v>3087504</v>
      </c>
      <c r="CZ1491" s="185" t="s">
        <v>8035</v>
      </c>
      <c r="DA1491" s="185">
        <v>307564</v>
      </c>
      <c r="DB1491" s="185">
        <v>281900</v>
      </c>
      <c r="DC1491" s="185">
        <v>397900</v>
      </c>
      <c r="DD1491" s="185">
        <v>3691000</v>
      </c>
      <c r="DE1491" s="185">
        <v>147600</v>
      </c>
      <c r="DF1491" s="185">
        <v>73800</v>
      </c>
      <c r="DG1491" s="185">
        <v>110700</v>
      </c>
      <c r="DH1491" s="185">
        <v>0</v>
      </c>
      <c r="DI1491" s="185">
        <v>30</v>
      </c>
      <c r="DJ1491" s="185">
        <v>0</v>
      </c>
      <c r="DK1491" s="185">
        <v>0</v>
      </c>
      <c r="DL1491" s="185">
        <v>140140</v>
      </c>
      <c r="DM1491" s="187">
        <v>44197</v>
      </c>
      <c r="DN1491" s="187">
        <v>44215</v>
      </c>
      <c r="DO1491" s="185">
        <v>0</v>
      </c>
      <c r="DP1491" s="185">
        <v>132600</v>
      </c>
      <c r="DQ1491" s="185">
        <v>0</v>
      </c>
      <c r="DR1491" s="185" t="s">
        <v>2924</v>
      </c>
      <c r="DS1491" s="185" t="s">
        <v>1903</v>
      </c>
      <c r="DT1491" s="185">
        <v>132600</v>
      </c>
      <c r="DV1491" s="185" t="s">
        <v>1911</v>
      </c>
      <c r="DW1491" s="185">
        <v>3316000</v>
      </c>
      <c r="DX1491" s="185" t="s">
        <v>1896</v>
      </c>
    </row>
    <row r="1492" spans="1:128" x14ac:dyDescent="0.25">
      <c r="A1492" s="185">
        <v>30</v>
      </c>
      <c r="B1492" s="185">
        <v>1150000</v>
      </c>
      <c r="D1492" s="230">
        <v>6.9599999999999995E-2</v>
      </c>
      <c r="E1492" s="185">
        <v>80040</v>
      </c>
      <c r="F1492" s="185">
        <v>1055479375</v>
      </c>
      <c r="I1492" s="185">
        <v>1367323</v>
      </c>
      <c r="J1492" s="185">
        <v>575218</v>
      </c>
      <c r="L1492" s="185">
        <v>1540351</v>
      </c>
      <c r="M1492" s="185" t="s">
        <v>2334</v>
      </c>
      <c r="N1492" s="185" t="s">
        <v>1878</v>
      </c>
      <c r="R1492" s="185" t="s">
        <v>1264</v>
      </c>
      <c r="S1492" s="185" t="s">
        <v>423</v>
      </c>
      <c r="T1492" s="185" t="s">
        <v>488</v>
      </c>
      <c r="U1492" s="185" t="s">
        <v>682</v>
      </c>
      <c r="V1492" s="185" t="s">
        <v>1272</v>
      </c>
      <c r="W1492" s="185" t="s">
        <v>1287</v>
      </c>
      <c r="X1492" s="185" t="s">
        <v>2013</v>
      </c>
      <c r="Y1492" s="185" t="s">
        <v>1881</v>
      </c>
      <c r="Z1492" s="185" t="s">
        <v>2335</v>
      </c>
      <c r="AA1492" s="185" t="s">
        <v>1883</v>
      </c>
      <c r="AB1492" s="185" t="s">
        <v>1920</v>
      </c>
      <c r="AC1492" s="185" t="s">
        <v>6702</v>
      </c>
      <c r="AD1492" s="185" t="s">
        <v>2310</v>
      </c>
      <c r="AE1492" s="185" t="s">
        <v>1887</v>
      </c>
      <c r="AF1492" s="185" t="s">
        <v>1888</v>
      </c>
      <c r="AG1492" s="185" t="s">
        <v>1889</v>
      </c>
      <c r="AH1492" s="185" t="s">
        <v>1883</v>
      </c>
      <c r="AI1492" s="185" t="s">
        <v>1890</v>
      </c>
      <c r="AK1492" s="185" t="s">
        <v>3170</v>
      </c>
      <c r="AL1492" s="185" t="s">
        <v>3170</v>
      </c>
      <c r="AM1492" s="185" t="s">
        <v>6703</v>
      </c>
      <c r="AN1492" s="185" t="s">
        <v>6703</v>
      </c>
      <c r="AP1492" s="185" t="s">
        <v>1896</v>
      </c>
      <c r="AQ1492" s="185" t="s">
        <v>1272</v>
      </c>
      <c r="AR1492" s="185" t="s">
        <v>2093</v>
      </c>
      <c r="AS1492" s="185">
        <v>1150436</v>
      </c>
      <c r="AT1492" s="185" t="s">
        <v>2093</v>
      </c>
      <c r="AV1492" s="185" t="s">
        <v>1920</v>
      </c>
      <c r="AW1492" s="185">
        <v>1150436</v>
      </c>
      <c r="AX1492" s="185">
        <v>0</v>
      </c>
      <c r="AY1492" s="185" t="s">
        <v>1899</v>
      </c>
      <c r="AZ1492" s="186">
        <v>0</v>
      </c>
      <c r="BA1492" s="231">
        <v>8</v>
      </c>
      <c r="BB1492" s="185">
        <v>0</v>
      </c>
      <c r="BD1492" s="187">
        <v>35079</v>
      </c>
      <c r="BE1492" s="187">
        <v>42341</v>
      </c>
      <c r="BF1492" s="187">
        <v>42341</v>
      </c>
      <c r="BH1492" s="187">
        <v>43437</v>
      </c>
      <c r="BI1492" s="187">
        <v>43801</v>
      </c>
      <c r="BM1492" s="185" t="s">
        <v>1900</v>
      </c>
      <c r="BN1492" s="185" t="s">
        <v>1275</v>
      </c>
      <c r="BV1492" s="185" t="s">
        <v>1901</v>
      </c>
      <c r="BW1492" s="185" t="s">
        <v>1926</v>
      </c>
      <c r="BX1492" s="185" t="s">
        <v>2025</v>
      </c>
      <c r="BY1492" s="187">
        <v>44168</v>
      </c>
      <c r="BZ1492" s="187">
        <v>44168</v>
      </c>
      <c r="CA1492" s="185">
        <v>0</v>
      </c>
      <c r="CB1492" s="185">
        <v>1150436</v>
      </c>
      <c r="CC1492" s="185">
        <v>0</v>
      </c>
      <c r="CD1492" s="185">
        <v>102854</v>
      </c>
      <c r="CE1492" s="185">
        <v>0</v>
      </c>
      <c r="CF1492" s="185">
        <v>0</v>
      </c>
      <c r="CG1492" s="185">
        <v>0</v>
      </c>
      <c r="CH1492" s="185">
        <v>0</v>
      </c>
      <c r="CI1492" s="185">
        <v>0</v>
      </c>
      <c r="CK1492" s="185">
        <v>0</v>
      </c>
      <c r="CL1492" s="185">
        <v>0</v>
      </c>
      <c r="CM1492" s="185">
        <v>0</v>
      </c>
      <c r="CN1492" s="185">
        <v>0</v>
      </c>
      <c r="CO1492" s="185">
        <v>0</v>
      </c>
      <c r="CP1492" s="185">
        <v>66098</v>
      </c>
      <c r="CQ1492" s="185">
        <v>92035</v>
      </c>
      <c r="CR1492" s="185">
        <v>0</v>
      </c>
      <c r="CS1492" s="185">
        <v>0</v>
      </c>
      <c r="CT1492" s="185">
        <v>0</v>
      </c>
      <c r="CU1492" s="185">
        <v>0</v>
      </c>
      <c r="CV1492" s="185">
        <v>0</v>
      </c>
      <c r="CW1492" s="185">
        <v>1411423</v>
      </c>
      <c r="CX1492" s="185">
        <v>92000</v>
      </c>
      <c r="CY1492" s="185">
        <v>1319423</v>
      </c>
      <c r="CZ1492" s="185" t="s">
        <v>8035</v>
      </c>
      <c r="DA1492" s="185">
        <v>117619</v>
      </c>
      <c r="DB1492" s="185">
        <v>97700</v>
      </c>
      <c r="DC1492" s="185">
        <v>138000</v>
      </c>
      <c r="DD1492" s="185">
        <v>1309000</v>
      </c>
      <c r="DE1492" s="185">
        <v>52400</v>
      </c>
      <c r="DF1492" s="185">
        <v>26200</v>
      </c>
      <c r="DG1492" s="185">
        <v>39300</v>
      </c>
      <c r="DH1492" s="185">
        <v>0</v>
      </c>
      <c r="DI1492" s="185">
        <v>30</v>
      </c>
      <c r="DJ1492" s="185">
        <v>0</v>
      </c>
      <c r="DK1492" s="185">
        <v>0</v>
      </c>
      <c r="DL1492" s="185">
        <v>0</v>
      </c>
      <c r="DM1492" s="187">
        <v>44319</v>
      </c>
      <c r="DN1492" s="187">
        <v>44340</v>
      </c>
      <c r="DO1492" s="185">
        <v>0</v>
      </c>
      <c r="DP1492" s="185">
        <v>46000</v>
      </c>
      <c r="DQ1492" s="185">
        <v>0</v>
      </c>
      <c r="DR1492" s="185" t="s">
        <v>2026</v>
      </c>
      <c r="DS1492" s="185" t="s">
        <v>1903</v>
      </c>
      <c r="DT1492" s="185">
        <v>46000</v>
      </c>
      <c r="DV1492" s="185" t="s">
        <v>2343</v>
      </c>
      <c r="DW1492" s="185">
        <v>1150000</v>
      </c>
      <c r="DX1492" s="185" t="s">
        <v>1896</v>
      </c>
    </row>
    <row r="1493" spans="1:128" x14ac:dyDescent="0.25">
      <c r="A1493" s="185">
        <v>30</v>
      </c>
      <c r="B1493" s="185">
        <v>1150000</v>
      </c>
      <c r="D1493" s="230">
        <v>6.9599999999999995E-2</v>
      </c>
      <c r="E1493" s="185">
        <v>80040</v>
      </c>
      <c r="F1493" s="185">
        <v>1059901681</v>
      </c>
      <c r="I1493" s="185">
        <v>1367323</v>
      </c>
      <c r="J1493" s="185">
        <v>575218</v>
      </c>
      <c r="L1493" s="185">
        <v>1604397</v>
      </c>
      <c r="M1493" s="185" t="s">
        <v>2351</v>
      </c>
      <c r="N1493" s="185" t="s">
        <v>1938</v>
      </c>
      <c r="R1493" s="185" t="s">
        <v>1879</v>
      </c>
      <c r="S1493" s="185" t="s">
        <v>614</v>
      </c>
      <c r="T1493" s="185" t="s">
        <v>3202</v>
      </c>
      <c r="U1493" s="185" t="s">
        <v>682</v>
      </c>
      <c r="V1493" s="185" t="s">
        <v>1272</v>
      </c>
      <c r="W1493" s="185" t="s">
        <v>7705</v>
      </c>
      <c r="X1493" s="185" t="s">
        <v>1880</v>
      </c>
      <c r="Y1493" s="185" t="s">
        <v>1987</v>
      </c>
      <c r="Z1493" s="185" t="s">
        <v>2352</v>
      </c>
      <c r="AA1493" s="185" t="s">
        <v>1883</v>
      </c>
      <c r="AB1493" s="185" t="s">
        <v>1912</v>
      </c>
      <c r="AC1493" s="185" t="s">
        <v>6704</v>
      </c>
      <c r="AD1493" s="185" t="s">
        <v>3205</v>
      </c>
      <c r="AE1493" s="185" t="s">
        <v>1887</v>
      </c>
      <c r="AF1493" s="185" t="s">
        <v>1888</v>
      </c>
      <c r="AG1493" s="185" t="s">
        <v>1889</v>
      </c>
      <c r="AH1493" s="185" t="s">
        <v>1883</v>
      </c>
      <c r="AI1493" s="185" t="s">
        <v>1890</v>
      </c>
      <c r="AK1493" s="185" t="s">
        <v>6229</v>
      </c>
      <c r="AL1493" s="185" t="s">
        <v>6705</v>
      </c>
      <c r="AM1493" s="185" t="s">
        <v>6706</v>
      </c>
      <c r="AN1493" s="185" t="s">
        <v>6707</v>
      </c>
      <c r="AO1493" s="185" t="s">
        <v>6708</v>
      </c>
      <c r="AP1493" s="185" t="s">
        <v>1896</v>
      </c>
      <c r="AQ1493" s="185" t="s">
        <v>1272</v>
      </c>
      <c r="AR1493" s="185" t="s">
        <v>2093</v>
      </c>
      <c r="AS1493" s="185">
        <v>1150436</v>
      </c>
      <c r="AT1493" s="185" t="s">
        <v>2093</v>
      </c>
      <c r="AV1493" s="185" t="s">
        <v>1920</v>
      </c>
      <c r="AW1493" s="185">
        <v>1150436</v>
      </c>
      <c r="AX1493" s="185">
        <v>0</v>
      </c>
      <c r="AY1493" s="185" t="s">
        <v>1943</v>
      </c>
      <c r="AZ1493" s="186">
        <v>0</v>
      </c>
      <c r="BA1493" s="231">
        <v>0</v>
      </c>
      <c r="BB1493" s="185">
        <v>0</v>
      </c>
      <c r="BD1493" s="187">
        <v>31612</v>
      </c>
      <c r="BE1493" s="187">
        <v>41172</v>
      </c>
      <c r="BF1493" s="187">
        <v>42921</v>
      </c>
      <c r="BH1493" s="187">
        <v>43363</v>
      </c>
      <c r="BI1493" s="187">
        <v>43727</v>
      </c>
      <c r="BM1493" s="185" t="s">
        <v>1900</v>
      </c>
      <c r="BN1493" s="185" t="s">
        <v>1275</v>
      </c>
      <c r="BV1493" s="185" t="s">
        <v>3365</v>
      </c>
      <c r="BW1493" s="185" t="s">
        <v>1926</v>
      </c>
      <c r="BX1493" s="185" t="s">
        <v>1902</v>
      </c>
      <c r="BY1493" s="187">
        <v>42998</v>
      </c>
      <c r="BZ1493" s="187">
        <v>44094</v>
      </c>
      <c r="CA1493" s="185">
        <v>0</v>
      </c>
      <c r="CB1493" s="185">
        <v>1150436</v>
      </c>
      <c r="CC1493" s="185">
        <v>0</v>
      </c>
      <c r="CD1493" s="185">
        <v>102854</v>
      </c>
      <c r="CE1493" s="185">
        <v>0</v>
      </c>
      <c r="CF1493" s="185">
        <v>0</v>
      </c>
      <c r="CG1493" s="185">
        <v>0</v>
      </c>
      <c r="CH1493" s="185">
        <v>0</v>
      </c>
      <c r="CI1493" s="185">
        <v>0</v>
      </c>
      <c r="CK1493" s="185">
        <v>0</v>
      </c>
      <c r="CL1493" s="185">
        <v>0</v>
      </c>
      <c r="CM1493" s="185">
        <v>0</v>
      </c>
      <c r="CN1493" s="185">
        <v>0</v>
      </c>
      <c r="CO1493" s="185">
        <v>0</v>
      </c>
      <c r="CP1493" s="185">
        <v>66098</v>
      </c>
      <c r="CQ1493" s="185">
        <v>0</v>
      </c>
      <c r="CR1493" s="185">
        <v>0</v>
      </c>
      <c r="CS1493" s="185">
        <v>0</v>
      </c>
      <c r="CT1493" s="185">
        <v>0</v>
      </c>
      <c r="CU1493" s="185">
        <v>0</v>
      </c>
      <c r="CV1493" s="185">
        <v>0</v>
      </c>
      <c r="CW1493" s="185">
        <v>1319388</v>
      </c>
      <c r="CX1493" s="185">
        <v>656473</v>
      </c>
      <c r="CY1493" s="185">
        <v>662915</v>
      </c>
      <c r="CZ1493" s="185" t="s">
        <v>8035</v>
      </c>
      <c r="DA1493" s="185">
        <v>109949</v>
      </c>
      <c r="DB1493" s="185">
        <v>97700</v>
      </c>
      <c r="DC1493" s="185">
        <v>138000</v>
      </c>
      <c r="DD1493" s="185">
        <v>1217000</v>
      </c>
      <c r="DE1493" s="185">
        <v>48700</v>
      </c>
      <c r="DF1493" s="185">
        <v>24300</v>
      </c>
      <c r="DG1493" s="185">
        <v>36500</v>
      </c>
      <c r="DH1493" s="185">
        <v>0</v>
      </c>
      <c r="DI1493" s="185">
        <v>30</v>
      </c>
      <c r="DJ1493" s="185">
        <v>0</v>
      </c>
      <c r="DK1493" s="185">
        <v>0</v>
      </c>
      <c r="DL1493" s="185">
        <v>0</v>
      </c>
      <c r="DM1493" s="187">
        <v>44321</v>
      </c>
      <c r="DN1493" s="187">
        <v>44342</v>
      </c>
      <c r="DO1493" s="185">
        <v>0</v>
      </c>
      <c r="DP1493" s="185">
        <v>46000</v>
      </c>
      <c r="DQ1493" s="185">
        <v>0</v>
      </c>
      <c r="DR1493" s="185" t="s">
        <v>1888</v>
      </c>
      <c r="DS1493" s="185" t="s">
        <v>1887</v>
      </c>
      <c r="DT1493" s="185">
        <v>46000</v>
      </c>
      <c r="DV1493" s="185" t="s">
        <v>2360</v>
      </c>
      <c r="DW1493" s="185">
        <v>1150000</v>
      </c>
      <c r="DX1493" s="185" t="s">
        <v>1896</v>
      </c>
    </row>
    <row r="1494" spans="1:128" x14ac:dyDescent="0.25">
      <c r="A1494" s="185">
        <v>30</v>
      </c>
      <c r="B1494" s="185">
        <v>1150000</v>
      </c>
      <c r="D1494" s="230">
        <v>6.9599999999999995E-2</v>
      </c>
      <c r="E1494" s="185">
        <v>80040</v>
      </c>
      <c r="F1494" s="185">
        <v>1061599230</v>
      </c>
      <c r="I1494" s="185">
        <v>1367323</v>
      </c>
      <c r="J1494" s="185">
        <v>575218</v>
      </c>
      <c r="L1494" s="185">
        <v>1604165</v>
      </c>
      <c r="M1494" s="185" t="s">
        <v>2351</v>
      </c>
      <c r="N1494" s="185" t="s">
        <v>1938</v>
      </c>
      <c r="R1494" s="185" t="s">
        <v>1879</v>
      </c>
      <c r="S1494" s="185" t="s">
        <v>614</v>
      </c>
      <c r="T1494" s="185" t="s">
        <v>3202</v>
      </c>
      <c r="U1494" s="185" t="s">
        <v>682</v>
      </c>
      <c r="V1494" s="185" t="s">
        <v>1272</v>
      </c>
      <c r="W1494" s="185" t="s">
        <v>1049</v>
      </c>
      <c r="X1494" s="185" t="s">
        <v>1880</v>
      </c>
      <c r="Y1494" s="185" t="s">
        <v>1881</v>
      </c>
      <c r="Z1494" s="185" t="s">
        <v>2352</v>
      </c>
      <c r="AA1494" s="185" t="s">
        <v>1883</v>
      </c>
      <c r="AB1494" s="185" t="s">
        <v>1912</v>
      </c>
      <c r="AC1494" s="185" t="s">
        <v>6709</v>
      </c>
      <c r="AD1494" s="185" t="s">
        <v>3205</v>
      </c>
      <c r="AE1494" s="185" t="s">
        <v>1887</v>
      </c>
      <c r="AF1494" s="185" t="s">
        <v>1888</v>
      </c>
      <c r="AG1494" s="185" t="s">
        <v>1889</v>
      </c>
      <c r="AH1494" s="185" t="s">
        <v>1883</v>
      </c>
      <c r="AI1494" s="185" t="s">
        <v>1890</v>
      </c>
      <c r="AK1494" s="185" t="s">
        <v>3229</v>
      </c>
      <c r="AL1494" s="185" t="s">
        <v>6710</v>
      </c>
      <c r="AM1494" s="185" t="s">
        <v>6711</v>
      </c>
      <c r="AN1494" s="185" t="s">
        <v>4189</v>
      </c>
      <c r="AO1494" s="185" t="s">
        <v>4568</v>
      </c>
      <c r="AP1494" s="185" t="s">
        <v>1896</v>
      </c>
      <c r="AQ1494" s="185" t="s">
        <v>1272</v>
      </c>
      <c r="AR1494" s="185" t="s">
        <v>2093</v>
      </c>
      <c r="AS1494" s="185">
        <v>1150436</v>
      </c>
      <c r="AT1494" s="185" t="s">
        <v>2093</v>
      </c>
      <c r="AV1494" s="185" t="s">
        <v>1920</v>
      </c>
      <c r="AW1494" s="185">
        <v>1150436</v>
      </c>
      <c r="AX1494" s="185">
        <v>0</v>
      </c>
      <c r="AY1494" s="185" t="s">
        <v>1943</v>
      </c>
      <c r="AZ1494" s="186">
        <v>0</v>
      </c>
      <c r="BA1494" s="231">
        <v>0</v>
      </c>
      <c r="BB1494" s="185">
        <v>0</v>
      </c>
      <c r="BD1494" s="187">
        <v>32877</v>
      </c>
      <c r="BE1494" s="187">
        <v>41173</v>
      </c>
      <c r="BF1494" s="187">
        <v>42921</v>
      </c>
      <c r="BH1494" s="187">
        <v>43364</v>
      </c>
      <c r="BI1494" s="187">
        <v>43728</v>
      </c>
      <c r="BM1494" s="185" t="s">
        <v>1900</v>
      </c>
      <c r="BN1494" s="185" t="s">
        <v>1275</v>
      </c>
      <c r="BV1494" s="185" t="s">
        <v>3365</v>
      </c>
      <c r="BW1494" s="185" t="s">
        <v>1926</v>
      </c>
      <c r="BX1494" s="185" t="s">
        <v>1902</v>
      </c>
      <c r="BY1494" s="187">
        <v>42999</v>
      </c>
      <c r="BZ1494" s="187">
        <v>44095</v>
      </c>
      <c r="CA1494" s="185">
        <v>0</v>
      </c>
      <c r="CB1494" s="185">
        <v>1150436</v>
      </c>
      <c r="CC1494" s="185">
        <v>0</v>
      </c>
      <c r="CD1494" s="185">
        <v>102854</v>
      </c>
      <c r="CE1494" s="185">
        <v>0</v>
      </c>
      <c r="CF1494" s="185">
        <v>0</v>
      </c>
      <c r="CG1494" s="185">
        <v>0</v>
      </c>
      <c r="CH1494" s="185">
        <v>0</v>
      </c>
      <c r="CI1494" s="185">
        <v>0</v>
      </c>
      <c r="CK1494" s="185">
        <v>0</v>
      </c>
      <c r="CL1494" s="185">
        <v>0</v>
      </c>
      <c r="CM1494" s="185">
        <v>0</v>
      </c>
      <c r="CN1494" s="185">
        <v>0</v>
      </c>
      <c r="CO1494" s="185">
        <v>0</v>
      </c>
      <c r="CP1494" s="185">
        <v>66098</v>
      </c>
      <c r="CQ1494" s="185">
        <v>0</v>
      </c>
      <c r="CR1494" s="185">
        <v>0</v>
      </c>
      <c r="CS1494" s="185">
        <v>0</v>
      </c>
      <c r="CT1494" s="185">
        <v>0</v>
      </c>
      <c r="CU1494" s="185">
        <v>0</v>
      </c>
      <c r="CV1494" s="185">
        <v>0</v>
      </c>
      <c r="CW1494" s="185">
        <v>1319388</v>
      </c>
      <c r="CX1494" s="185">
        <v>530608</v>
      </c>
      <c r="CY1494" s="185">
        <v>788780</v>
      </c>
      <c r="CZ1494" s="185" t="s">
        <v>8035</v>
      </c>
      <c r="DA1494" s="185">
        <v>109949</v>
      </c>
      <c r="DB1494" s="185">
        <v>97700</v>
      </c>
      <c r="DC1494" s="185">
        <v>138000</v>
      </c>
      <c r="DD1494" s="185">
        <v>1217000</v>
      </c>
      <c r="DE1494" s="185">
        <v>48700</v>
      </c>
      <c r="DF1494" s="185">
        <v>24300</v>
      </c>
      <c r="DG1494" s="185">
        <v>36500</v>
      </c>
      <c r="DH1494" s="185">
        <v>0</v>
      </c>
      <c r="DI1494" s="185">
        <v>30</v>
      </c>
      <c r="DJ1494" s="185">
        <v>0</v>
      </c>
      <c r="DK1494" s="185">
        <v>0</v>
      </c>
      <c r="DL1494" s="185">
        <v>0</v>
      </c>
      <c r="DM1494" s="187">
        <v>44175</v>
      </c>
      <c r="DN1494" s="187">
        <v>44196</v>
      </c>
      <c r="DO1494" s="185">
        <v>0</v>
      </c>
      <c r="DP1494" s="185">
        <v>46000</v>
      </c>
      <c r="DQ1494" s="185">
        <v>0</v>
      </c>
      <c r="DR1494" s="185" t="s">
        <v>1888</v>
      </c>
      <c r="DS1494" s="185" t="s">
        <v>1903</v>
      </c>
      <c r="DT1494" s="185">
        <v>46000</v>
      </c>
      <c r="DV1494" s="185" t="s">
        <v>2360</v>
      </c>
      <c r="DW1494" s="185">
        <v>1150000</v>
      </c>
      <c r="DX1494" s="185" t="s">
        <v>1896</v>
      </c>
    </row>
    <row r="1495" spans="1:128" x14ac:dyDescent="0.25">
      <c r="A1495" s="185">
        <v>30</v>
      </c>
      <c r="B1495" s="185">
        <v>2722000</v>
      </c>
      <c r="D1495" s="230">
        <v>5.2199999999999998E-3</v>
      </c>
      <c r="E1495" s="185">
        <v>14209</v>
      </c>
      <c r="F1495" s="185">
        <v>1061684889</v>
      </c>
      <c r="I1495" s="185">
        <v>2801291</v>
      </c>
      <c r="J1495" s="185">
        <v>952666</v>
      </c>
      <c r="L1495" s="185">
        <v>3160683</v>
      </c>
      <c r="M1495" s="185" t="s">
        <v>2351</v>
      </c>
      <c r="N1495" s="185" t="s">
        <v>294</v>
      </c>
      <c r="R1495" s="185" t="s">
        <v>1879</v>
      </c>
      <c r="S1495" s="185" t="s">
        <v>614</v>
      </c>
      <c r="T1495" s="185" t="s">
        <v>637</v>
      </c>
      <c r="U1495" s="185" t="s">
        <v>682</v>
      </c>
      <c r="V1495" s="185" t="s">
        <v>2012</v>
      </c>
      <c r="W1495" s="185" t="s">
        <v>1564</v>
      </c>
      <c r="X1495" s="185" t="s">
        <v>2981</v>
      </c>
      <c r="Y1495" s="185" t="s">
        <v>1881</v>
      </c>
      <c r="Z1495" s="185" t="s">
        <v>2352</v>
      </c>
      <c r="AA1495" s="185" t="s">
        <v>1883</v>
      </c>
      <c r="AB1495" s="185" t="s">
        <v>1912</v>
      </c>
      <c r="AC1495" s="185" t="s">
        <v>6712</v>
      </c>
      <c r="AD1495" s="185" t="s">
        <v>2369</v>
      </c>
      <c r="AE1495" s="185" t="s">
        <v>1887</v>
      </c>
      <c r="AF1495" s="185" t="s">
        <v>1888</v>
      </c>
      <c r="AG1495" s="185" t="s">
        <v>1889</v>
      </c>
      <c r="AH1495" s="185" t="s">
        <v>1883</v>
      </c>
      <c r="AI1495" s="185" t="s">
        <v>1890</v>
      </c>
      <c r="AK1495" s="185" t="s">
        <v>2169</v>
      </c>
      <c r="AL1495" s="185" t="s">
        <v>6713</v>
      </c>
      <c r="AM1495" s="185" t="s">
        <v>6714</v>
      </c>
      <c r="AN1495" s="185" t="s">
        <v>6715</v>
      </c>
      <c r="AO1495" s="185" t="s">
        <v>5453</v>
      </c>
      <c r="AP1495" s="185" t="s">
        <v>1896</v>
      </c>
      <c r="AQ1495" s="185" t="s">
        <v>2012</v>
      </c>
      <c r="AR1495" s="185" t="s">
        <v>2021</v>
      </c>
      <c r="AS1495" s="185">
        <v>2721902</v>
      </c>
      <c r="AT1495" s="185" t="s">
        <v>2021</v>
      </c>
      <c r="AV1495" s="185" t="s">
        <v>1920</v>
      </c>
      <c r="AW1495" s="185">
        <v>2721902</v>
      </c>
      <c r="AX1495" s="185">
        <v>0</v>
      </c>
      <c r="AY1495" s="185" t="s">
        <v>2137</v>
      </c>
      <c r="AZ1495" s="186">
        <v>0</v>
      </c>
      <c r="BA1495" s="231">
        <v>0</v>
      </c>
      <c r="BB1495" s="185">
        <v>0</v>
      </c>
      <c r="BD1495" s="187">
        <v>31459</v>
      </c>
      <c r="BE1495" s="187">
        <v>43040</v>
      </c>
      <c r="BF1495" s="187">
        <v>43040</v>
      </c>
      <c r="BH1495" s="187">
        <v>43405</v>
      </c>
      <c r="BI1495" s="187">
        <v>43769</v>
      </c>
      <c r="BO1495" s="185" t="s">
        <v>294</v>
      </c>
      <c r="BR1495" s="185" t="s">
        <v>2111</v>
      </c>
      <c r="BV1495" s="185" t="s">
        <v>3365</v>
      </c>
      <c r="BW1495" s="185" t="s">
        <v>1896</v>
      </c>
      <c r="BX1495" s="185" t="s">
        <v>1902</v>
      </c>
      <c r="BY1495" s="187">
        <v>43040</v>
      </c>
      <c r="BZ1495" s="187">
        <v>44136</v>
      </c>
      <c r="CA1495" s="185">
        <v>0</v>
      </c>
      <c r="CB1495" s="185">
        <v>2721902</v>
      </c>
      <c r="CC1495" s="185">
        <v>0</v>
      </c>
      <c r="CD1495" s="185">
        <v>0</v>
      </c>
      <c r="CE1495" s="185">
        <v>0</v>
      </c>
      <c r="CF1495" s="185">
        <v>0</v>
      </c>
      <c r="CG1495" s="185">
        <v>0</v>
      </c>
      <c r="CH1495" s="185">
        <v>0</v>
      </c>
      <c r="CI1495" s="185">
        <v>0</v>
      </c>
      <c r="CK1495" s="185">
        <v>0</v>
      </c>
      <c r="CL1495" s="185">
        <v>0</v>
      </c>
      <c r="CM1495" s="185">
        <v>0</v>
      </c>
      <c r="CN1495" s="185">
        <v>0</v>
      </c>
      <c r="CO1495" s="185">
        <v>0</v>
      </c>
      <c r="CP1495" s="185">
        <v>0</v>
      </c>
      <c r="CQ1495" s="185">
        <v>0</v>
      </c>
      <c r="CR1495" s="185">
        <v>0</v>
      </c>
      <c r="CS1495" s="185">
        <v>0</v>
      </c>
      <c r="CT1495" s="185">
        <v>0</v>
      </c>
      <c r="CU1495" s="185">
        <v>0</v>
      </c>
      <c r="CV1495" s="185">
        <v>0</v>
      </c>
      <c r="CW1495" s="185">
        <v>2721902</v>
      </c>
      <c r="CX1495" s="185">
        <v>381114</v>
      </c>
      <c r="CY1495" s="185">
        <v>2340788</v>
      </c>
      <c r="CZ1495" s="185" t="s">
        <v>8035</v>
      </c>
      <c r="DA1495" s="185">
        <v>226825</v>
      </c>
      <c r="DB1495" s="185">
        <v>231400</v>
      </c>
      <c r="DC1495" s="185">
        <v>326600</v>
      </c>
      <c r="DD1495" s="185">
        <v>2722000</v>
      </c>
      <c r="DE1495" s="185">
        <v>108900</v>
      </c>
      <c r="DF1495" s="185">
        <v>54400</v>
      </c>
      <c r="DG1495" s="185">
        <v>81700</v>
      </c>
      <c r="DH1495" s="185">
        <v>0</v>
      </c>
      <c r="DI1495" s="185">
        <v>30</v>
      </c>
      <c r="DJ1495" s="185">
        <v>0</v>
      </c>
      <c r="DK1495" s="185">
        <v>0</v>
      </c>
      <c r="DL1495" s="185">
        <v>0</v>
      </c>
      <c r="DM1495" s="187">
        <v>44075</v>
      </c>
      <c r="DN1495" s="187">
        <v>44095</v>
      </c>
      <c r="DO1495" s="185">
        <v>0</v>
      </c>
      <c r="DP1495" s="185">
        <v>108900</v>
      </c>
      <c r="DQ1495" s="185">
        <v>0</v>
      </c>
      <c r="DR1495" s="185" t="s">
        <v>2219</v>
      </c>
      <c r="DS1495" s="185" t="s">
        <v>1903</v>
      </c>
      <c r="DT1495" s="185">
        <v>108900</v>
      </c>
      <c r="DV1495" s="185" t="s">
        <v>2360</v>
      </c>
      <c r="DW1495" s="185">
        <v>2722000</v>
      </c>
      <c r="DX1495" s="185" t="s">
        <v>1896</v>
      </c>
    </row>
    <row r="1496" spans="1:128" x14ac:dyDescent="0.25">
      <c r="A1496" s="185">
        <v>30</v>
      </c>
      <c r="B1496" s="185">
        <v>1150000</v>
      </c>
      <c r="D1496" s="230">
        <v>6.9599999999999995E-2</v>
      </c>
      <c r="E1496" s="185">
        <v>80040</v>
      </c>
      <c r="F1496" s="185">
        <v>1061697170</v>
      </c>
      <c r="I1496" s="185">
        <v>1367323</v>
      </c>
      <c r="J1496" s="185">
        <v>575218</v>
      </c>
      <c r="L1496" s="185">
        <v>1542686</v>
      </c>
      <c r="M1496" s="185" t="s">
        <v>2318</v>
      </c>
      <c r="N1496" s="185" t="s">
        <v>1938</v>
      </c>
      <c r="R1496" s="185" t="s">
        <v>1264</v>
      </c>
      <c r="S1496" s="185" t="s">
        <v>784</v>
      </c>
      <c r="T1496" s="185" t="s">
        <v>249</v>
      </c>
      <c r="U1496" s="185" t="s">
        <v>682</v>
      </c>
      <c r="V1496" s="185" t="s">
        <v>1272</v>
      </c>
      <c r="W1496" s="185" t="s">
        <v>1050</v>
      </c>
      <c r="X1496" s="185" t="s">
        <v>1880</v>
      </c>
      <c r="Y1496" s="185" t="s">
        <v>1987</v>
      </c>
      <c r="Z1496" s="185" t="s">
        <v>2320</v>
      </c>
      <c r="AA1496" s="185" t="s">
        <v>1883</v>
      </c>
      <c r="AB1496" s="185" t="s">
        <v>1920</v>
      </c>
      <c r="AC1496" s="185" t="s">
        <v>6716</v>
      </c>
      <c r="AD1496" s="185" t="s">
        <v>2334</v>
      </c>
      <c r="AE1496" s="185" t="s">
        <v>1887</v>
      </c>
      <c r="AF1496" s="185" t="s">
        <v>1888</v>
      </c>
      <c r="AG1496" s="185" t="s">
        <v>1889</v>
      </c>
      <c r="AH1496" s="185" t="s">
        <v>1883</v>
      </c>
      <c r="AI1496" s="185" t="s">
        <v>1890</v>
      </c>
      <c r="AK1496" s="185" t="s">
        <v>6717</v>
      </c>
      <c r="AL1496" s="185" t="s">
        <v>2807</v>
      </c>
      <c r="AM1496" s="185" t="s">
        <v>6718</v>
      </c>
      <c r="AN1496" s="185" t="s">
        <v>3168</v>
      </c>
      <c r="AO1496" s="185" t="s">
        <v>6633</v>
      </c>
      <c r="AP1496" s="185" t="s">
        <v>1896</v>
      </c>
      <c r="AQ1496" s="185" t="s">
        <v>1272</v>
      </c>
      <c r="AR1496" s="185" t="s">
        <v>2093</v>
      </c>
      <c r="AS1496" s="185">
        <v>1150436</v>
      </c>
      <c r="AT1496" s="185" t="s">
        <v>2093</v>
      </c>
      <c r="AV1496" s="185" t="s">
        <v>1920</v>
      </c>
      <c r="AW1496" s="185">
        <v>1150436</v>
      </c>
      <c r="AX1496" s="185">
        <v>0</v>
      </c>
      <c r="AY1496" s="185" t="s">
        <v>1943</v>
      </c>
      <c r="AZ1496" s="186">
        <v>0</v>
      </c>
      <c r="BA1496" s="231">
        <v>0</v>
      </c>
      <c r="BB1496" s="185">
        <v>0</v>
      </c>
      <c r="BD1496" s="187">
        <v>31896</v>
      </c>
      <c r="BE1496" s="187">
        <v>41172</v>
      </c>
      <c r="BF1496" s="187">
        <v>41172</v>
      </c>
      <c r="BH1496" s="187">
        <v>43363</v>
      </c>
      <c r="BI1496" s="187">
        <v>43727</v>
      </c>
      <c r="BM1496" s="185" t="s">
        <v>1900</v>
      </c>
      <c r="BN1496" s="185" t="s">
        <v>1275</v>
      </c>
      <c r="BV1496" s="185" t="s">
        <v>1901</v>
      </c>
      <c r="BW1496" s="185" t="s">
        <v>1926</v>
      </c>
      <c r="BX1496" s="185" t="s">
        <v>2025</v>
      </c>
      <c r="BY1496" s="187">
        <v>42998</v>
      </c>
      <c r="BZ1496" s="187">
        <v>44094</v>
      </c>
      <c r="CA1496" s="185">
        <v>0</v>
      </c>
      <c r="CB1496" s="185">
        <v>1150436</v>
      </c>
      <c r="CC1496" s="185">
        <v>0</v>
      </c>
      <c r="CD1496" s="185">
        <v>102854</v>
      </c>
      <c r="CE1496" s="185">
        <v>0</v>
      </c>
      <c r="CF1496" s="185">
        <v>0</v>
      </c>
      <c r="CG1496" s="185">
        <v>0</v>
      </c>
      <c r="CH1496" s="185">
        <v>0</v>
      </c>
      <c r="CI1496" s="185">
        <v>0</v>
      </c>
      <c r="CK1496" s="185">
        <v>740633</v>
      </c>
      <c r="CL1496" s="185">
        <v>0</v>
      </c>
      <c r="CM1496" s="185">
        <v>0</v>
      </c>
      <c r="CN1496" s="185">
        <v>0</v>
      </c>
      <c r="CO1496" s="185">
        <v>0</v>
      </c>
      <c r="CP1496" s="185">
        <v>66098</v>
      </c>
      <c r="CQ1496" s="185">
        <v>0</v>
      </c>
      <c r="CR1496" s="185">
        <v>0</v>
      </c>
      <c r="CS1496" s="185">
        <v>76696</v>
      </c>
      <c r="CT1496" s="185">
        <v>0</v>
      </c>
      <c r="CU1496" s="185">
        <v>0</v>
      </c>
      <c r="CV1496" s="185">
        <v>0</v>
      </c>
      <c r="CW1496" s="185">
        <v>2217656</v>
      </c>
      <c r="CX1496" s="185">
        <v>535412</v>
      </c>
      <c r="CY1496" s="185">
        <v>1682244</v>
      </c>
      <c r="CZ1496" s="185" t="s">
        <v>8035</v>
      </c>
      <c r="DA1496" s="185">
        <v>171668</v>
      </c>
      <c r="DB1496" s="185">
        <v>97700</v>
      </c>
      <c r="DC1496" s="185">
        <v>138000</v>
      </c>
      <c r="DD1496" s="185">
        <v>1957000</v>
      </c>
      <c r="DE1496" s="185">
        <v>78300</v>
      </c>
      <c r="DF1496" s="185">
        <v>39100</v>
      </c>
      <c r="DG1496" s="185">
        <v>58700</v>
      </c>
      <c r="DH1496" s="185">
        <v>0</v>
      </c>
      <c r="DI1496" s="185">
        <v>30</v>
      </c>
      <c r="DJ1496" s="185">
        <v>0</v>
      </c>
      <c r="DK1496" s="185">
        <v>0</v>
      </c>
      <c r="DL1496" s="185">
        <v>0</v>
      </c>
      <c r="DM1496" s="187">
        <v>44383</v>
      </c>
      <c r="DN1496" s="187">
        <v>44404</v>
      </c>
      <c r="DO1496" s="185">
        <v>0</v>
      </c>
      <c r="DP1496" s="185">
        <v>46000</v>
      </c>
      <c r="DQ1496" s="185">
        <v>0</v>
      </c>
      <c r="DR1496" s="185" t="s">
        <v>1888</v>
      </c>
      <c r="DS1496" s="185" t="s">
        <v>1887</v>
      </c>
      <c r="DT1496" s="185">
        <v>46000</v>
      </c>
      <c r="DV1496" s="185" t="s">
        <v>2324</v>
      </c>
      <c r="DW1496" s="185">
        <v>1150000</v>
      </c>
      <c r="DX1496" s="185" t="s">
        <v>1896</v>
      </c>
    </row>
    <row r="1497" spans="1:128" x14ac:dyDescent="0.25">
      <c r="A1497" s="185">
        <v>30</v>
      </c>
      <c r="B1497" s="185">
        <v>2542000</v>
      </c>
      <c r="D1497" s="230">
        <v>1.044E-2</v>
      </c>
      <c r="E1497" s="185">
        <v>26538</v>
      </c>
      <c r="F1497" s="185">
        <v>1061697983</v>
      </c>
      <c r="I1497" s="185">
        <v>2616414</v>
      </c>
      <c r="J1497" s="185">
        <v>889793</v>
      </c>
      <c r="L1497" s="185">
        <v>2951958</v>
      </c>
      <c r="M1497" s="185" t="s">
        <v>1889</v>
      </c>
      <c r="N1497" s="185" t="s">
        <v>2044</v>
      </c>
      <c r="R1497" s="185" t="s">
        <v>1879</v>
      </c>
      <c r="S1497" s="185" t="s">
        <v>329</v>
      </c>
      <c r="T1497" s="185" t="s">
        <v>10</v>
      </c>
      <c r="U1497" s="185" t="s">
        <v>682</v>
      </c>
      <c r="V1497" s="185" t="s">
        <v>3041</v>
      </c>
      <c r="W1497" s="185" t="s">
        <v>1344</v>
      </c>
      <c r="X1497" s="185" t="s">
        <v>1880</v>
      </c>
      <c r="Y1497" s="185" t="s">
        <v>1987</v>
      </c>
      <c r="Z1497" s="185" t="s">
        <v>1909</v>
      </c>
      <c r="AA1497" s="185" t="s">
        <v>1883</v>
      </c>
      <c r="AB1497" s="185" t="s">
        <v>1913</v>
      </c>
      <c r="AC1497" s="185" t="s">
        <v>6719</v>
      </c>
      <c r="AD1497" s="185" t="s">
        <v>2327</v>
      </c>
      <c r="AE1497" s="185" t="s">
        <v>1887</v>
      </c>
      <c r="AF1497" s="185" t="s">
        <v>1888</v>
      </c>
      <c r="AG1497" s="185" t="s">
        <v>1889</v>
      </c>
      <c r="AH1497" s="185" t="s">
        <v>1883</v>
      </c>
      <c r="AI1497" s="185" t="s">
        <v>1890</v>
      </c>
      <c r="AK1497" s="185" t="s">
        <v>2056</v>
      </c>
      <c r="AL1497" s="185" t="s">
        <v>2501</v>
      </c>
      <c r="AM1497" s="185" t="s">
        <v>2809</v>
      </c>
      <c r="AN1497" s="185" t="s">
        <v>1894</v>
      </c>
      <c r="AO1497" s="185" t="s">
        <v>2128</v>
      </c>
      <c r="AP1497" s="185" t="s">
        <v>1896</v>
      </c>
      <c r="AQ1497" s="185" t="s">
        <v>3041</v>
      </c>
      <c r="AR1497" s="185" t="s">
        <v>3042</v>
      </c>
      <c r="AS1497" s="185">
        <v>2542265</v>
      </c>
      <c r="AT1497" s="185" t="s">
        <v>3042</v>
      </c>
      <c r="AV1497" s="185" t="s">
        <v>1920</v>
      </c>
      <c r="AW1497" s="185">
        <v>2542265</v>
      </c>
      <c r="AX1497" s="185">
        <v>0</v>
      </c>
      <c r="AY1497" s="185" t="s">
        <v>2050</v>
      </c>
      <c r="AZ1497" s="186">
        <v>0</v>
      </c>
      <c r="BA1497" s="231">
        <v>0</v>
      </c>
      <c r="BB1497" s="185">
        <v>0</v>
      </c>
      <c r="BD1497" s="187">
        <v>31924</v>
      </c>
      <c r="BE1497" s="187">
        <v>42828</v>
      </c>
      <c r="BF1497" s="187">
        <v>42828</v>
      </c>
      <c r="BH1497" s="187">
        <v>43558</v>
      </c>
      <c r="BI1497" s="187">
        <v>43923</v>
      </c>
      <c r="BM1497" s="185" t="s">
        <v>1900</v>
      </c>
      <c r="BN1497" s="185" t="s">
        <v>1275</v>
      </c>
      <c r="BV1497" s="185" t="s">
        <v>1901</v>
      </c>
      <c r="BW1497" s="185" t="s">
        <v>1926</v>
      </c>
      <c r="BX1497" s="185" t="s">
        <v>1902</v>
      </c>
      <c r="BY1497" s="187">
        <v>42828</v>
      </c>
      <c r="BZ1497" s="187">
        <v>44289</v>
      </c>
      <c r="CA1497" s="185">
        <v>0</v>
      </c>
      <c r="CB1497" s="185">
        <v>2542265</v>
      </c>
      <c r="CC1497" s="185">
        <v>0</v>
      </c>
      <c r="CD1497" s="185">
        <v>0</v>
      </c>
      <c r="CE1497" s="185">
        <v>0</v>
      </c>
      <c r="CF1497" s="185">
        <v>0</v>
      </c>
      <c r="CG1497" s="185">
        <v>0</v>
      </c>
      <c r="CH1497" s="185">
        <v>0</v>
      </c>
      <c r="CI1497" s="185">
        <v>0</v>
      </c>
      <c r="CK1497" s="185">
        <v>1417224</v>
      </c>
      <c r="CL1497" s="185">
        <v>0</v>
      </c>
      <c r="CM1497" s="185">
        <v>0</v>
      </c>
      <c r="CN1497" s="185">
        <v>0</v>
      </c>
      <c r="CO1497" s="185">
        <v>0</v>
      </c>
      <c r="CP1497" s="185">
        <v>0</v>
      </c>
      <c r="CQ1497" s="185">
        <v>0</v>
      </c>
      <c r="CR1497" s="185">
        <v>0</v>
      </c>
      <c r="CS1497" s="185">
        <v>169484</v>
      </c>
      <c r="CT1497" s="185">
        <v>0</v>
      </c>
      <c r="CU1497" s="185">
        <v>0</v>
      </c>
      <c r="CV1497" s="185">
        <v>0</v>
      </c>
      <c r="CW1497" s="185">
        <v>4275065</v>
      </c>
      <c r="CX1497" s="185">
        <v>349492</v>
      </c>
      <c r="CY1497" s="185">
        <v>3925573</v>
      </c>
      <c r="CZ1497" s="185" t="s">
        <v>8035</v>
      </c>
      <c r="DA1497" s="185">
        <v>329957</v>
      </c>
      <c r="DB1497" s="185">
        <v>216100</v>
      </c>
      <c r="DC1497" s="185">
        <v>305000</v>
      </c>
      <c r="DD1497" s="185">
        <v>3959000</v>
      </c>
      <c r="DE1497" s="185">
        <v>158400</v>
      </c>
      <c r="DF1497" s="185">
        <v>79200</v>
      </c>
      <c r="DG1497" s="185">
        <v>118800</v>
      </c>
      <c r="DH1497" s="185">
        <v>0</v>
      </c>
      <c r="DI1497" s="185">
        <v>30</v>
      </c>
      <c r="DJ1497" s="185">
        <v>0</v>
      </c>
      <c r="DK1497" s="185">
        <v>0</v>
      </c>
      <c r="DL1497" s="185">
        <v>0</v>
      </c>
      <c r="DM1497" s="187">
        <v>44383</v>
      </c>
      <c r="DN1497" s="187">
        <v>44404</v>
      </c>
      <c r="DO1497" s="185">
        <v>0</v>
      </c>
      <c r="DP1497" s="185">
        <v>101700</v>
      </c>
      <c r="DQ1497" s="185">
        <v>0</v>
      </c>
      <c r="DR1497" s="185" t="s">
        <v>1888</v>
      </c>
      <c r="DS1497" s="185" t="s">
        <v>1887</v>
      </c>
      <c r="DT1497" s="185">
        <v>101700</v>
      </c>
      <c r="DV1497" s="185" t="s">
        <v>1946</v>
      </c>
      <c r="DW1497" s="185">
        <v>2542000</v>
      </c>
      <c r="DX1497" s="185" t="s">
        <v>1896</v>
      </c>
    </row>
    <row r="1498" spans="1:128" x14ac:dyDescent="0.25">
      <c r="A1498" s="185">
        <v>30</v>
      </c>
      <c r="B1498" s="185">
        <v>0</v>
      </c>
      <c r="D1498" s="230">
        <v>6.9599999999999995E-2</v>
      </c>
      <c r="E1498" s="185">
        <v>0</v>
      </c>
      <c r="F1498" s="185">
        <v>1061773466</v>
      </c>
      <c r="I1498" s="185">
        <v>0</v>
      </c>
      <c r="J1498" s="185">
        <v>22800</v>
      </c>
      <c r="L1498" s="185">
        <v>0</v>
      </c>
      <c r="M1498" s="185" t="s">
        <v>2351</v>
      </c>
      <c r="N1498" s="185" t="s">
        <v>1878</v>
      </c>
      <c r="R1498" s="185" t="s">
        <v>2082</v>
      </c>
      <c r="S1498" s="185" t="s">
        <v>614</v>
      </c>
      <c r="T1498" s="185" t="s">
        <v>2361</v>
      </c>
      <c r="U1498" s="185" t="s">
        <v>682</v>
      </c>
      <c r="V1498" s="185" t="s">
        <v>1272</v>
      </c>
      <c r="W1498" s="185" t="s">
        <v>7315</v>
      </c>
      <c r="X1498" s="185" t="s">
        <v>2013</v>
      </c>
      <c r="Y1498" s="185" t="s">
        <v>2268</v>
      </c>
      <c r="Z1498" s="185" t="s">
        <v>2352</v>
      </c>
      <c r="AA1498" s="185" t="s">
        <v>1883</v>
      </c>
      <c r="AB1498" s="185" t="s">
        <v>1912</v>
      </c>
      <c r="AC1498" s="185" t="s">
        <v>6720</v>
      </c>
      <c r="AD1498" s="185" t="s">
        <v>2351</v>
      </c>
      <c r="AE1498" s="185" t="s">
        <v>1887</v>
      </c>
      <c r="AF1498" s="185" t="s">
        <v>1888</v>
      </c>
      <c r="AG1498" s="185" t="s">
        <v>1889</v>
      </c>
      <c r="AH1498" s="185" t="s">
        <v>1883</v>
      </c>
      <c r="AI1498" s="185" t="s">
        <v>1890</v>
      </c>
      <c r="AK1498" s="185" t="s">
        <v>6109</v>
      </c>
      <c r="AL1498" s="185" t="s">
        <v>785</v>
      </c>
      <c r="AM1498" s="185" t="s">
        <v>6721</v>
      </c>
      <c r="AN1498" s="185" t="s">
        <v>2585</v>
      </c>
      <c r="AO1498" s="185" t="s">
        <v>2671</v>
      </c>
      <c r="AP1498" s="185" t="s">
        <v>1896</v>
      </c>
      <c r="AQ1498" s="185" t="s">
        <v>1272</v>
      </c>
      <c r="AR1498" s="185" t="s">
        <v>2093</v>
      </c>
      <c r="AS1498" s="185">
        <v>1150436</v>
      </c>
      <c r="AT1498" s="185" t="s">
        <v>2093</v>
      </c>
      <c r="AV1498" s="185" t="s">
        <v>1920</v>
      </c>
      <c r="AW1498" s="185">
        <v>1150436</v>
      </c>
      <c r="AX1498" s="185">
        <v>0</v>
      </c>
      <c r="AY1498" s="185" t="s">
        <v>1899</v>
      </c>
      <c r="AZ1498" s="186">
        <v>0</v>
      </c>
      <c r="BA1498" s="231">
        <v>0</v>
      </c>
      <c r="BB1498" s="185">
        <v>0</v>
      </c>
      <c r="BD1498" s="187">
        <v>34603</v>
      </c>
      <c r="BE1498" s="187">
        <v>43564</v>
      </c>
      <c r="BG1498" s="187">
        <v>43647</v>
      </c>
      <c r="BH1498" s="187">
        <v>43564</v>
      </c>
      <c r="BM1498" s="185" t="s">
        <v>1900</v>
      </c>
      <c r="BN1498" s="185" t="s">
        <v>1275</v>
      </c>
      <c r="BV1498" s="185" t="s">
        <v>1901</v>
      </c>
      <c r="BW1498" s="185" t="s">
        <v>1926</v>
      </c>
      <c r="BX1498" s="185" t="s">
        <v>2094</v>
      </c>
      <c r="BY1498" s="187">
        <v>43564</v>
      </c>
      <c r="BZ1498" s="187">
        <v>43564</v>
      </c>
      <c r="CA1498" s="185">
        <v>0</v>
      </c>
      <c r="CB1498" s="185">
        <v>0</v>
      </c>
      <c r="CC1498" s="185">
        <v>0</v>
      </c>
      <c r="CD1498" s="185">
        <v>0</v>
      </c>
      <c r="CE1498" s="185">
        <v>0</v>
      </c>
      <c r="CF1498" s="185">
        <v>0</v>
      </c>
      <c r="CG1498" s="185">
        <v>0</v>
      </c>
      <c r="CH1498" s="185">
        <v>0</v>
      </c>
      <c r="CI1498" s="185">
        <v>0</v>
      </c>
      <c r="CK1498" s="185">
        <v>0</v>
      </c>
      <c r="CL1498" s="185">
        <v>0</v>
      </c>
      <c r="CM1498" s="185">
        <v>0</v>
      </c>
      <c r="CN1498" s="185">
        <v>0</v>
      </c>
      <c r="CO1498" s="185">
        <v>0</v>
      </c>
      <c r="CP1498" s="185">
        <v>0</v>
      </c>
      <c r="CQ1498" s="185">
        <v>0</v>
      </c>
      <c r="CR1498" s="185">
        <v>0</v>
      </c>
      <c r="CS1498" s="185">
        <v>0</v>
      </c>
      <c r="CT1498" s="185">
        <v>0</v>
      </c>
      <c r="CU1498" s="185">
        <v>0</v>
      </c>
      <c r="CV1498" s="185">
        <v>0</v>
      </c>
      <c r="CW1498" s="185">
        <v>0</v>
      </c>
      <c r="CX1498" s="185">
        <v>0</v>
      </c>
      <c r="CY1498" s="185">
        <v>0</v>
      </c>
      <c r="CZ1498" s="185" t="s">
        <v>8035</v>
      </c>
      <c r="DA1498" s="185">
        <v>0</v>
      </c>
      <c r="DB1498" s="185">
        <v>0</v>
      </c>
      <c r="DC1498" s="185">
        <v>0</v>
      </c>
      <c r="DD1498" s="185">
        <v>0</v>
      </c>
      <c r="DE1498" s="185">
        <v>0</v>
      </c>
      <c r="DF1498" s="185">
        <v>0</v>
      </c>
      <c r="DG1498" s="185">
        <v>0</v>
      </c>
      <c r="DH1498" s="185">
        <v>0</v>
      </c>
      <c r="DI1498" s="185">
        <v>30</v>
      </c>
      <c r="DJ1498" s="185">
        <v>0</v>
      </c>
      <c r="DK1498" s="185">
        <v>0</v>
      </c>
      <c r="DL1498" s="185">
        <v>0</v>
      </c>
      <c r="DM1498" s="187">
        <v>43564</v>
      </c>
      <c r="DN1498" s="187">
        <v>43565</v>
      </c>
      <c r="DO1498" s="185">
        <v>0</v>
      </c>
      <c r="DP1498" s="185">
        <v>0</v>
      </c>
      <c r="DQ1498" s="185">
        <v>0</v>
      </c>
      <c r="DR1498" s="185" t="s">
        <v>2026</v>
      </c>
      <c r="DS1498" s="185" t="s">
        <v>2026</v>
      </c>
      <c r="DT1498" s="185">
        <v>0</v>
      </c>
      <c r="DV1498" s="185" t="s">
        <v>2360</v>
      </c>
      <c r="DW1498" s="185">
        <v>0</v>
      </c>
      <c r="DX1498" s="185" t="s">
        <v>1896</v>
      </c>
    </row>
    <row r="1499" spans="1:128" x14ac:dyDescent="0.25">
      <c r="A1499" s="185">
        <v>30</v>
      </c>
      <c r="B1499" s="185">
        <v>1742000</v>
      </c>
      <c r="D1499" s="230">
        <v>1.044E-2</v>
      </c>
      <c r="E1499" s="185">
        <v>18186</v>
      </c>
      <c r="F1499" s="185">
        <v>1064789322</v>
      </c>
      <c r="I1499" s="185">
        <v>1983800</v>
      </c>
      <c r="J1499" s="185">
        <v>871127</v>
      </c>
      <c r="L1499" s="185">
        <v>2228751</v>
      </c>
      <c r="M1499" s="185" t="s">
        <v>2209</v>
      </c>
      <c r="N1499" s="185" t="s">
        <v>1878</v>
      </c>
      <c r="R1499" s="185" t="s">
        <v>1879</v>
      </c>
      <c r="S1499" s="185" t="s">
        <v>776</v>
      </c>
      <c r="T1499" s="185" t="s">
        <v>468</v>
      </c>
      <c r="U1499" s="185" t="s">
        <v>682</v>
      </c>
      <c r="V1499" s="185" t="s">
        <v>1272</v>
      </c>
      <c r="W1499" s="185" t="s">
        <v>1376</v>
      </c>
      <c r="X1499" s="185" t="s">
        <v>1880</v>
      </c>
      <c r="Y1499" s="185" t="s">
        <v>1987</v>
      </c>
      <c r="Z1499" s="185" t="s">
        <v>2210</v>
      </c>
      <c r="AA1499" s="185" t="s">
        <v>1883</v>
      </c>
      <c r="AB1499" s="185" t="s">
        <v>1884</v>
      </c>
      <c r="AC1499" s="185" t="s">
        <v>6722</v>
      </c>
      <c r="AD1499" s="185" t="s">
        <v>2212</v>
      </c>
      <c r="AE1499" s="185" t="s">
        <v>1887</v>
      </c>
      <c r="AF1499" s="185" t="s">
        <v>1888</v>
      </c>
      <c r="AG1499" s="185" t="s">
        <v>1889</v>
      </c>
      <c r="AH1499" s="185" t="s">
        <v>1883</v>
      </c>
      <c r="AI1499" s="185" t="s">
        <v>1890</v>
      </c>
      <c r="AK1499" s="185" t="s">
        <v>2745</v>
      </c>
      <c r="AL1499" s="185" t="s">
        <v>2807</v>
      </c>
      <c r="AM1499" s="185" t="s">
        <v>4470</v>
      </c>
      <c r="AN1499" s="185" t="s">
        <v>4232</v>
      </c>
      <c r="AO1499" s="185" t="s">
        <v>2734</v>
      </c>
      <c r="AP1499" s="185" t="s">
        <v>1896</v>
      </c>
      <c r="AQ1499" s="185" t="s">
        <v>1272</v>
      </c>
      <c r="AR1499" s="185" t="s">
        <v>2350</v>
      </c>
      <c r="AS1499" s="185">
        <v>1742254</v>
      </c>
      <c r="AT1499" s="185" t="s">
        <v>2350</v>
      </c>
      <c r="AV1499" s="185" t="s">
        <v>1920</v>
      </c>
      <c r="AW1499" s="185">
        <v>1742254</v>
      </c>
      <c r="AX1499" s="185">
        <v>0</v>
      </c>
      <c r="AY1499" s="185" t="s">
        <v>1899</v>
      </c>
      <c r="AZ1499" s="186">
        <v>0</v>
      </c>
      <c r="BA1499" s="231">
        <v>8</v>
      </c>
      <c r="BB1499" s="185">
        <v>0</v>
      </c>
      <c r="BD1499" s="187">
        <v>32279</v>
      </c>
      <c r="BE1499" s="187">
        <v>42860</v>
      </c>
      <c r="BF1499" s="187">
        <v>42860</v>
      </c>
      <c r="BH1499" s="187">
        <v>43956</v>
      </c>
      <c r="BI1499" s="187">
        <v>44320</v>
      </c>
      <c r="BM1499" s="185" t="s">
        <v>1900</v>
      </c>
      <c r="BN1499" s="185" t="s">
        <v>1275</v>
      </c>
      <c r="BV1499" s="185" t="s">
        <v>3365</v>
      </c>
      <c r="BW1499" s="185" t="s">
        <v>1926</v>
      </c>
      <c r="BX1499" s="185" t="s">
        <v>1902</v>
      </c>
      <c r="BY1499" s="187">
        <v>42860</v>
      </c>
      <c r="BZ1499" s="187">
        <v>44321</v>
      </c>
      <c r="CA1499" s="185">
        <v>0</v>
      </c>
      <c r="CB1499" s="185">
        <v>1742254</v>
      </c>
      <c r="CC1499" s="185">
        <v>0</v>
      </c>
      <c r="CD1499" s="185">
        <v>102854</v>
      </c>
      <c r="CE1499" s="185">
        <v>0</v>
      </c>
      <c r="CF1499" s="185">
        <v>0</v>
      </c>
      <c r="CG1499" s="185">
        <v>0</v>
      </c>
      <c r="CH1499" s="185">
        <v>0</v>
      </c>
      <c r="CI1499" s="185">
        <v>0</v>
      </c>
      <c r="CK1499" s="185">
        <v>0</v>
      </c>
      <c r="CL1499" s="185">
        <v>0</v>
      </c>
      <c r="CM1499" s="185">
        <v>0</v>
      </c>
      <c r="CN1499" s="185">
        <v>0</v>
      </c>
      <c r="CO1499" s="185">
        <v>0</v>
      </c>
      <c r="CP1499" s="185">
        <v>66098</v>
      </c>
      <c r="CQ1499" s="185">
        <v>139380</v>
      </c>
      <c r="CR1499" s="185">
        <v>0</v>
      </c>
      <c r="CS1499" s="185">
        <v>0</v>
      </c>
      <c r="CT1499" s="185">
        <v>0</v>
      </c>
      <c r="CU1499" s="185">
        <v>0</v>
      </c>
      <c r="CV1499" s="185">
        <v>0</v>
      </c>
      <c r="CW1499" s="185">
        <v>2050586</v>
      </c>
      <c r="CX1499" s="185">
        <v>996775</v>
      </c>
      <c r="CY1499" s="185">
        <v>1053811</v>
      </c>
      <c r="CZ1499" s="185" t="s">
        <v>8035</v>
      </c>
      <c r="DA1499" s="185">
        <v>170882</v>
      </c>
      <c r="DB1499" s="185">
        <v>148100</v>
      </c>
      <c r="DC1499" s="185">
        <v>209000</v>
      </c>
      <c r="DD1499" s="185">
        <v>1948000</v>
      </c>
      <c r="DE1499" s="185">
        <v>77900</v>
      </c>
      <c r="DF1499" s="185">
        <v>39000</v>
      </c>
      <c r="DG1499" s="185">
        <v>58400</v>
      </c>
      <c r="DH1499" s="185">
        <v>0</v>
      </c>
      <c r="DI1499" s="185">
        <v>30</v>
      </c>
      <c r="DJ1499" s="185">
        <v>0</v>
      </c>
      <c r="DK1499" s="185">
        <v>0</v>
      </c>
      <c r="DL1499" s="185">
        <v>0</v>
      </c>
      <c r="DM1499" s="187">
        <v>44334</v>
      </c>
      <c r="DN1499" s="187">
        <v>44355</v>
      </c>
      <c r="DO1499" s="185">
        <v>0</v>
      </c>
      <c r="DP1499" s="185">
        <v>69700</v>
      </c>
      <c r="DQ1499" s="185">
        <v>0</v>
      </c>
      <c r="DR1499" s="185" t="s">
        <v>1888</v>
      </c>
      <c r="DS1499" s="185" t="s">
        <v>1887</v>
      </c>
      <c r="DT1499" s="185">
        <v>69700</v>
      </c>
      <c r="DV1499" s="185" t="s">
        <v>2219</v>
      </c>
      <c r="DW1499" s="185">
        <v>1742000</v>
      </c>
      <c r="DX1499" s="185" t="s">
        <v>1896</v>
      </c>
    </row>
    <row r="1500" spans="1:128" x14ac:dyDescent="0.25">
      <c r="A1500" s="185">
        <v>30</v>
      </c>
      <c r="B1500" s="185">
        <v>0</v>
      </c>
      <c r="D1500" s="230">
        <v>6.9599999999999995E-2</v>
      </c>
      <c r="E1500" s="185">
        <v>0</v>
      </c>
      <c r="F1500" s="185">
        <v>1065203148</v>
      </c>
      <c r="I1500" s="185">
        <v>0</v>
      </c>
      <c r="J1500" s="185">
        <v>46311</v>
      </c>
      <c r="L1500" s="185">
        <v>0</v>
      </c>
      <c r="M1500" s="185" t="s">
        <v>2209</v>
      </c>
      <c r="N1500" s="185" t="s">
        <v>1878</v>
      </c>
      <c r="R1500" s="185" t="s">
        <v>2082</v>
      </c>
      <c r="S1500" s="185" t="s">
        <v>776</v>
      </c>
      <c r="T1500" s="185" t="s">
        <v>468</v>
      </c>
      <c r="U1500" s="185" t="s">
        <v>1986</v>
      </c>
      <c r="V1500" s="185" t="s">
        <v>1272</v>
      </c>
      <c r="W1500" s="185" t="s">
        <v>7316</v>
      </c>
      <c r="X1500" s="185" t="s">
        <v>2013</v>
      </c>
      <c r="Y1500" s="185" t="s">
        <v>1987</v>
      </c>
      <c r="Z1500" s="185" t="s">
        <v>2210</v>
      </c>
      <c r="AA1500" s="185" t="s">
        <v>1883</v>
      </c>
      <c r="AB1500" s="185" t="s">
        <v>1884</v>
      </c>
      <c r="AC1500" s="185" t="s">
        <v>6723</v>
      </c>
      <c r="AD1500" s="185" t="s">
        <v>2212</v>
      </c>
      <c r="AE1500" s="185" t="s">
        <v>1903</v>
      </c>
      <c r="AF1500" s="185" t="s">
        <v>1887</v>
      </c>
      <c r="AG1500" s="185" t="s">
        <v>1888</v>
      </c>
      <c r="AH1500" s="185" t="s">
        <v>1912</v>
      </c>
      <c r="AI1500" s="185" t="s">
        <v>1890</v>
      </c>
      <c r="AK1500" s="185" t="s">
        <v>2700</v>
      </c>
      <c r="AL1500" s="185" t="s">
        <v>2004</v>
      </c>
      <c r="AM1500" s="185" t="s">
        <v>6724</v>
      </c>
      <c r="AN1500" s="185" t="s">
        <v>4223</v>
      </c>
      <c r="AO1500" s="185" t="s">
        <v>4608</v>
      </c>
      <c r="AP1500" s="185" t="s">
        <v>1896</v>
      </c>
      <c r="AQ1500" s="185" t="s">
        <v>1272</v>
      </c>
      <c r="AR1500" s="185" t="s">
        <v>1935</v>
      </c>
      <c r="AS1500" s="185">
        <v>1664922</v>
      </c>
      <c r="AT1500" s="185" t="s">
        <v>1935</v>
      </c>
      <c r="AV1500" s="185" t="s">
        <v>1920</v>
      </c>
      <c r="AW1500" s="185">
        <v>1664922</v>
      </c>
      <c r="AX1500" s="185">
        <v>0</v>
      </c>
      <c r="AY1500" s="185" t="s">
        <v>1899</v>
      </c>
      <c r="AZ1500" s="186">
        <v>0</v>
      </c>
      <c r="BA1500" s="231">
        <v>8</v>
      </c>
      <c r="BB1500" s="185">
        <v>0</v>
      </c>
      <c r="BD1500" s="187">
        <v>32515</v>
      </c>
      <c r="BE1500" s="187">
        <v>43444</v>
      </c>
      <c r="BF1500" s="187">
        <v>43444</v>
      </c>
      <c r="BG1500" s="187">
        <v>43465</v>
      </c>
      <c r="BH1500" s="187">
        <v>43444</v>
      </c>
      <c r="BM1500" s="185" t="s">
        <v>1900</v>
      </c>
      <c r="BN1500" s="185" t="s">
        <v>1275</v>
      </c>
      <c r="BV1500" s="185" t="s">
        <v>3365</v>
      </c>
      <c r="BW1500" s="185" t="s">
        <v>1926</v>
      </c>
      <c r="BX1500" s="185" t="s">
        <v>2094</v>
      </c>
      <c r="BY1500" s="187">
        <v>43444</v>
      </c>
      <c r="BZ1500" s="187">
        <v>43444</v>
      </c>
      <c r="CA1500" s="185">
        <v>0</v>
      </c>
      <c r="CB1500" s="185">
        <v>0</v>
      </c>
      <c r="CC1500" s="185">
        <v>0</v>
      </c>
      <c r="CD1500" s="185">
        <v>0</v>
      </c>
      <c r="CE1500" s="185">
        <v>0</v>
      </c>
      <c r="CF1500" s="185">
        <v>0</v>
      </c>
      <c r="CG1500" s="185">
        <v>0</v>
      </c>
      <c r="CH1500" s="185">
        <v>0</v>
      </c>
      <c r="CI1500" s="185">
        <v>0</v>
      </c>
      <c r="CK1500" s="185">
        <v>0</v>
      </c>
      <c r="CL1500" s="185">
        <v>0</v>
      </c>
      <c r="CM1500" s="185">
        <v>0</v>
      </c>
      <c r="CN1500" s="185">
        <v>0</v>
      </c>
      <c r="CO1500" s="185">
        <v>0</v>
      </c>
      <c r="CP1500" s="185">
        <v>0</v>
      </c>
      <c r="CQ1500" s="185">
        <v>0</v>
      </c>
      <c r="CR1500" s="185">
        <v>0</v>
      </c>
      <c r="CS1500" s="185">
        <v>0</v>
      </c>
      <c r="CT1500" s="185">
        <v>0</v>
      </c>
      <c r="CU1500" s="185">
        <v>0</v>
      </c>
      <c r="CV1500" s="185">
        <v>0</v>
      </c>
      <c r="CW1500" s="185">
        <v>0</v>
      </c>
      <c r="CX1500" s="185">
        <v>0</v>
      </c>
      <c r="CY1500" s="185">
        <v>0</v>
      </c>
      <c r="CZ1500" s="185" t="s">
        <v>8035</v>
      </c>
      <c r="DA1500" s="185">
        <v>0</v>
      </c>
      <c r="DB1500" s="185">
        <v>0</v>
      </c>
      <c r="DC1500" s="185">
        <v>0</v>
      </c>
      <c r="DD1500" s="185">
        <v>0</v>
      </c>
      <c r="DE1500" s="185">
        <v>0</v>
      </c>
      <c r="DF1500" s="185">
        <v>0</v>
      </c>
      <c r="DG1500" s="185">
        <v>0</v>
      </c>
      <c r="DH1500" s="185">
        <v>0</v>
      </c>
      <c r="DI1500" s="185">
        <v>30</v>
      </c>
      <c r="DJ1500" s="185">
        <v>0</v>
      </c>
      <c r="DK1500" s="185">
        <v>0</v>
      </c>
      <c r="DL1500" s="185">
        <v>0</v>
      </c>
      <c r="DM1500" s="187">
        <v>43445</v>
      </c>
      <c r="DN1500" s="187">
        <v>43446</v>
      </c>
      <c r="DO1500" s="185">
        <v>0</v>
      </c>
      <c r="DP1500" s="185">
        <v>0</v>
      </c>
      <c r="DQ1500" s="185">
        <v>0</v>
      </c>
      <c r="DR1500" s="185" t="s">
        <v>2026</v>
      </c>
      <c r="DS1500" s="185" t="s">
        <v>1887</v>
      </c>
      <c r="DT1500" s="185">
        <v>0</v>
      </c>
      <c r="DV1500" s="185" t="s">
        <v>2219</v>
      </c>
      <c r="DW1500" s="185">
        <v>0</v>
      </c>
      <c r="DX1500" s="185" t="s">
        <v>1896</v>
      </c>
    </row>
    <row r="1501" spans="1:128" x14ac:dyDescent="0.25">
      <c r="A1501" s="185">
        <v>30</v>
      </c>
      <c r="B1501" s="185">
        <v>2722000</v>
      </c>
      <c r="D1501" s="230">
        <v>6.9599999999999995E-2</v>
      </c>
      <c r="E1501" s="185">
        <v>189451</v>
      </c>
      <c r="F1501" s="185">
        <v>1065573023</v>
      </c>
      <c r="I1501" s="185">
        <v>2268252</v>
      </c>
      <c r="J1501" s="185">
        <v>0</v>
      </c>
      <c r="L1501" s="185">
        <v>0</v>
      </c>
      <c r="M1501" s="185" t="s">
        <v>2390</v>
      </c>
      <c r="N1501" s="185" t="s">
        <v>1962</v>
      </c>
      <c r="R1501" s="185" t="s">
        <v>1264</v>
      </c>
      <c r="S1501" s="185" t="s">
        <v>289</v>
      </c>
      <c r="T1501" s="185" t="s">
        <v>101</v>
      </c>
      <c r="U1501" s="185" t="s">
        <v>460</v>
      </c>
      <c r="V1501" s="185" t="s">
        <v>2012</v>
      </c>
      <c r="W1501" s="185" t="s">
        <v>7936</v>
      </c>
      <c r="X1501" s="185" t="s">
        <v>3923</v>
      </c>
      <c r="Y1501" s="185" t="s">
        <v>2084</v>
      </c>
      <c r="Z1501" s="185" t="s">
        <v>2391</v>
      </c>
      <c r="AA1501" s="185" t="s">
        <v>1883</v>
      </c>
      <c r="AB1501" s="185" t="s">
        <v>1884</v>
      </c>
      <c r="AC1501" s="185" t="s">
        <v>7937</v>
      </c>
      <c r="AD1501" s="185" t="s">
        <v>3380</v>
      </c>
      <c r="AE1501" s="185" t="s">
        <v>1989</v>
      </c>
      <c r="AF1501" s="185" t="s">
        <v>1888</v>
      </c>
      <c r="AG1501" s="185" t="s">
        <v>1889</v>
      </c>
      <c r="AH1501" s="185" t="s">
        <v>1912</v>
      </c>
      <c r="AI1501" s="185" t="s">
        <v>1890</v>
      </c>
      <c r="AK1501" s="185" t="s">
        <v>3060</v>
      </c>
      <c r="AL1501" s="185" t="s">
        <v>7938</v>
      </c>
      <c r="AM1501" s="185" t="s">
        <v>7939</v>
      </c>
      <c r="AN1501" s="185" t="s">
        <v>6462</v>
      </c>
      <c r="AO1501" s="185" t="s">
        <v>2039</v>
      </c>
      <c r="AP1501" s="185" t="s">
        <v>1896</v>
      </c>
      <c r="AQ1501" s="185" t="s">
        <v>2012</v>
      </c>
      <c r="AR1501" s="185" t="s">
        <v>2021</v>
      </c>
      <c r="AS1501" s="185">
        <v>2721902</v>
      </c>
      <c r="AT1501" s="185" t="s">
        <v>2021</v>
      </c>
      <c r="AV1501" s="185" t="s">
        <v>1920</v>
      </c>
      <c r="AW1501" s="185">
        <v>2721902</v>
      </c>
      <c r="AX1501" s="185">
        <v>0</v>
      </c>
      <c r="AY1501" s="185" t="s">
        <v>1968</v>
      </c>
      <c r="AZ1501" s="186">
        <v>0</v>
      </c>
      <c r="BA1501" s="231">
        <v>0</v>
      </c>
      <c r="BB1501" s="185">
        <v>20</v>
      </c>
      <c r="BD1501" s="187">
        <v>31620</v>
      </c>
      <c r="BE1501" s="187">
        <v>44228</v>
      </c>
      <c r="BF1501" s="187">
        <v>44228</v>
      </c>
      <c r="BH1501" s="187">
        <v>44228</v>
      </c>
      <c r="BO1501" s="185" t="s">
        <v>1969</v>
      </c>
      <c r="BR1501" s="185" t="s">
        <v>1970</v>
      </c>
      <c r="BV1501" s="185" t="s">
        <v>1901</v>
      </c>
      <c r="BW1501" s="185" t="s">
        <v>1926</v>
      </c>
      <c r="BX1501" s="185" t="s">
        <v>2025</v>
      </c>
      <c r="BY1501" s="187">
        <v>44228</v>
      </c>
      <c r="BZ1501" s="187">
        <v>44228</v>
      </c>
      <c r="CA1501" s="185">
        <v>0</v>
      </c>
      <c r="CB1501" s="185">
        <v>2721902</v>
      </c>
      <c r="CC1501" s="185">
        <v>0</v>
      </c>
      <c r="CD1501" s="185">
        <v>0</v>
      </c>
      <c r="CE1501" s="185">
        <v>0</v>
      </c>
      <c r="CF1501" s="185">
        <v>0</v>
      </c>
      <c r="CG1501" s="185">
        <v>0</v>
      </c>
      <c r="CH1501" s="185">
        <v>0</v>
      </c>
      <c r="CI1501" s="185">
        <v>0</v>
      </c>
      <c r="CK1501" s="185">
        <v>0</v>
      </c>
      <c r="CL1501" s="185">
        <v>0</v>
      </c>
      <c r="CM1501" s="185">
        <v>0</v>
      </c>
      <c r="CN1501" s="185">
        <v>0</v>
      </c>
      <c r="CO1501" s="185">
        <v>544380</v>
      </c>
      <c r="CP1501" s="185">
        <v>0</v>
      </c>
      <c r="CQ1501" s="185">
        <v>0</v>
      </c>
      <c r="CR1501" s="185">
        <v>0</v>
      </c>
      <c r="CS1501" s="185">
        <v>0</v>
      </c>
      <c r="CT1501" s="185">
        <v>0</v>
      </c>
      <c r="CU1501" s="185">
        <v>0</v>
      </c>
      <c r="CV1501" s="185">
        <v>0</v>
      </c>
      <c r="CW1501" s="185">
        <v>3266282</v>
      </c>
      <c r="CX1501" s="185">
        <v>353895</v>
      </c>
      <c r="CY1501" s="185">
        <v>2912387</v>
      </c>
      <c r="CZ1501" s="185" t="s">
        <v>8035</v>
      </c>
      <c r="DA1501" s="185">
        <v>272190</v>
      </c>
      <c r="DB1501" s="185">
        <v>231400</v>
      </c>
      <c r="DC1501" s="185">
        <v>326600</v>
      </c>
      <c r="DD1501" s="185">
        <v>3266000</v>
      </c>
      <c r="DE1501" s="185">
        <v>130600</v>
      </c>
      <c r="DF1501" s="185">
        <v>65300</v>
      </c>
      <c r="DG1501" s="185">
        <v>98000</v>
      </c>
      <c r="DH1501" s="185">
        <v>0</v>
      </c>
      <c r="DI1501" s="185">
        <v>30</v>
      </c>
      <c r="DJ1501" s="185">
        <v>0</v>
      </c>
      <c r="DK1501" s="185">
        <v>0</v>
      </c>
      <c r="DL1501" s="185">
        <v>0</v>
      </c>
      <c r="DM1501" s="187">
        <v>44228</v>
      </c>
      <c r="DN1501" s="187">
        <v>44229</v>
      </c>
      <c r="DO1501" s="185">
        <v>0</v>
      </c>
      <c r="DP1501" s="185">
        <v>108900</v>
      </c>
      <c r="DQ1501" s="185">
        <v>0</v>
      </c>
      <c r="DR1501" s="185" t="s">
        <v>2397</v>
      </c>
      <c r="DS1501" s="185" t="s">
        <v>1911</v>
      </c>
      <c r="DT1501" s="185">
        <v>108900</v>
      </c>
      <c r="DV1501" s="185" t="s">
        <v>2397</v>
      </c>
      <c r="DW1501" s="185">
        <v>2722000</v>
      </c>
      <c r="DX1501" s="185" t="s">
        <v>1896</v>
      </c>
    </row>
    <row r="1502" spans="1:128" x14ac:dyDescent="0.25">
      <c r="A1502" s="185">
        <v>30</v>
      </c>
      <c r="B1502" s="185">
        <v>1742000</v>
      </c>
      <c r="D1502" s="230">
        <v>5.2199999999999998E-3</v>
      </c>
      <c r="E1502" s="185">
        <v>9093</v>
      </c>
      <c r="F1502" s="185">
        <v>1065600608</v>
      </c>
      <c r="I1502" s="185">
        <v>1983800</v>
      </c>
      <c r="J1502" s="185">
        <v>871127</v>
      </c>
      <c r="L1502" s="185">
        <v>1129051</v>
      </c>
      <c r="M1502" s="185" t="s">
        <v>2209</v>
      </c>
      <c r="N1502" s="185" t="s">
        <v>2044</v>
      </c>
      <c r="R1502" s="185" t="s">
        <v>1879</v>
      </c>
      <c r="S1502" s="185" t="s">
        <v>776</v>
      </c>
      <c r="T1502" s="185" t="s">
        <v>468</v>
      </c>
      <c r="U1502" s="185" t="s">
        <v>682</v>
      </c>
      <c r="V1502" s="185" t="s">
        <v>1272</v>
      </c>
      <c r="W1502" s="185" t="s">
        <v>1716</v>
      </c>
      <c r="X1502" s="185" t="s">
        <v>1880</v>
      </c>
      <c r="Y1502" s="185" t="s">
        <v>1987</v>
      </c>
      <c r="Z1502" s="185" t="s">
        <v>2210</v>
      </c>
      <c r="AA1502" s="185" t="s">
        <v>1883</v>
      </c>
      <c r="AB1502" s="185" t="s">
        <v>1884</v>
      </c>
      <c r="AC1502" s="185" t="s">
        <v>6725</v>
      </c>
      <c r="AD1502" s="185" t="s">
        <v>2212</v>
      </c>
      <c r="AE1502" s="185" t="s">
        <v>1887</v>
      </c>
      <c r="AF1502" s="185" t="s">
        <v>1888</v>
      </c>
      <c r="AG1502" s="185" t="s">
        <v>1889</v>
      </c>
      <c r="AH1502" s="185" t="s">
        <v>1883</v>
      </c>
      <c r="AI1502" s="185" t="s">
        <v>1890</v>
      </c>
      <c r="AK1502" s="185" t="s">
        <v>1954</v>
      </c>
      <c r="AL1502" s="185" t="s">
        <v>2030</v>
      </c>
      <c r="AM1502" s="185" t="s">
        <v>6726</v>
      </c>
      <c r="AN1502" s="185" t="s">
        <v>6575</v>
      </c>
      <c r="AO1502" s="185" t="s">
        <v>4478</v>
      </c>
      <c r="AP1502" s="185" t="s">
        <v>1896</v>
      </c>
      <c r="AQ1502" s="185" t="s">
        <v>1272</v>
      </c>
      <c r="AR1502" s="185" t="s">
        <v>2350</v>
      </c>
      <c r="AS1502" s="185">
        <v>1742254</v>
      </c>
      <c r="AT1502" s="185" t="s">
        <v>2350</v>
      </c>
      <c r="AV1502" s="185" t="s">
        <v>1920</v>
      </c>
      <c r="AW1502" s="185">
        <v>1742254</v>
      </c>
      <c r="AX1502" s="185">
        <v>0</v>
      </c>
      <c r="AY1502" s="185" t="s">
        <v>2050</v>
      </c>
      <c r="AZ1502" s="186">
        <v>0</v>
      </c>
      <c r="BA1502" s="231">
        <v>8</v>
      </c>
      <c r="BB1502" s="185">
        <v>0</v>
      </c>
      <c r="BD1502" s="187">
        <v>32414</v>
      </c>
      <c r="BE1502" s="187">
        <v>43438</v>
      </c>
      <c r="BF1502" s="187">
        <v>43438</v>
      </c>
      <c r="BH1502" s="187">
        <v>43568</v>
      </c>
      <c r="BM1502" s="185" t="s">
        <v>1900</v>
      </c>
      <c r="BN1502" s="185" t="s">
        <v>1275</v>
      </c>
      <c r="BV1502" s="185" t="s">
        <v>3365</v>
      </c>
      <c r="BW1502" s="185" t="s">
        <v>1896</v>
      </c>
      <c r="BX1502" s="185" t="s">
        <v>1902</v>
      </c>
      <c r="BY1502" s="187">
        <v>43203</v>
      </c>
      <c r="BZ1502" s="187">
        <v>44299</v>
      </c>
      <c r="CA1502" s="185">
        <v>0</v>
      </c>
      <c r="CB1502" s="185">
        <v>1742254</v>
      </c>
      <c r="CC1502" s="185">
        <v>0</v>
      </c>
      <c r="CD1502" s="185">
        <v>102854</v>
      </c>
      <c r="CE1502" s="185">
        <v>0</v>
      </c>
      <c r="CF1502" s="185">
        <v>0</v>
      </c>
      <c r="CG1502" s="185">
        <v>0</v>
      </c>
      <c r="CH1502" s="185">
        <v>0</v>
      </c>
      <c r="CI1502" s="185">
        <v>0</v>
      </c>
      <c r="CK1502" s="185">
        <v>0</v>
      </c>
      <c r="CL1502" s="185">
        <v>0</v>
      </c>
      <c r="CM1502" s="185">
        <v>0</v>
      </c>
      <c r="CN1502" s="185">
        <v>0</v>
      </c>
      <c r="CO1502" s="185">
        <v>0</v>
      </c>
      <c r="CP1502" s="185">
        <v>66098</v>
      </c>
      <c r="CQ1502" s="185">
        <v>139380</v>
      </c>
      <c r="CR1502" s="185">
        <v>0</v>
      </c>
      <c r="CS1502" s="185">
        <v>0</v>
      </c>
      <c r="CT1502" s="185">
        <v>0</v>
      </c>
      <c r="CU1502" s="185">
        <v>0</v>
      </c>
      <c r="CV1502" s="185">
        <v>0</v>
      </c>
      <c r="CW1502" s="185">
        <v>2050586</v>
      </c>
      <c r="CX1502" s="185">
        <v>234960</v>
      </c>
      <c r="CY1502" s="185">
        <v>1815626</v>
      </c>
      <c r="CZ1502" s="185" t="s">
        <v>8035</v>
      </c>
      <c r="DA1502" s="185">
        <v>170882</v>
      </c>
      <c r="DB1502" s="185">
        <v>148100</v>
      </c>
      <c r="DC1502" s="185">
        <v>209000</v>
      </c>
      <c r="DD1502" s="185">
        <v>1948000</v>
      </c>
      <c r="DE1502" s="185">
        <v>77900</v>
      </c>
      <c r="DF1502" s="185">
        <v>39000</v>
      </c>
      <c r="DG1502" s="185">
        <v>58400</v>
      </c>
      <c r="DH1502" s="185">
        <v>0</v>
      </c>
      <c r="DI1502" s="185">
        <v>30</v>
      </c>
      <c r="DJ1502" s="185">
        <v>0</v>
      </c>
      <c r="DK1502" s="185">
        <v>0</v>
      </c>
      <c r="DL1502" s="185">
        <v>0</v>
      </c>
      <c r="DM1502" s="187">
        <v>43831</v>
      </c>
      <c r="DN1502" s="187">
        <v>43832</v>
      </c>
      <c r="DO1502" s="185">
        <v>0</v>
      </c>
      <c r="DP1502" s="185">
        <v>69700</v>
      </c>
      <c r="DQ1502" s="185">
        <v>0</v>
      </c>
      <c r="DR1502" s="185" t="s">
        <v>1888</v>
      </c>
      <c r="DS1502" s="185" t="s">
        <v>1887</v>
      </c>
      <c r="DT1502" s="185">
        <v>69700</v>
      </c>
      <c r="DV1502" s="185" t="s">
        <v>2219</v>
      </c>
      <c r="DW1502" s="185">
        <v>1742000</v>
      </c>
      <c r="DX1502" s="185" t="s">
        <v>1896</v>
      </c>
    </row>
    <row r="1503" spans="1:128" x14ac:dyDescent="0.25">
      <c r="A1503" s="185">
        <v>30</v>
      </c>
      <c r="B1503" s="185">
        <v>1475000</v>
      </c>
      <c r="D1503" s="230">
        <v>1.044E-2</v>
      </c>
      <c r="E1503" s="185">
        <v>15399</v>
      </c>
      <c r="F1503" s="185">
        <v>1065877479</v>
      </c>
      <c r="I1503" s="185">
        <v>1705883</v>
      </c>
      <c r="J1503" s="185">
        <v>737727</v>
      </c>
      <c r="L1503" s="185">
        <v>1924626</v>
      </c>
      <c r="M1503" s="185" t="s">
        <v>2253</v>
      </c>
      <c r="N1503" s="185" t="s">
        <v>1878</v>
      </c>
      <c r="R1503" s="185" t="s">
        <v>1264</v>
      </c>
      <c r="S1503" s="185" t="s">
        <v>2255</v>
      </c>
      <c r="T1503" s="185" t="s">
        <v>182</v>
      </c>
      <c r="U1503" s="185" t="s">
        <v>682</v>
      </c>
      <c r="V1503" s="185" t="s">
        <v>1272</v>
      </c>
      <c r="W1503" s="185" t="s">
        <v>1652</v>
      </c>
      <c r="X1503" s="185" t="s">
        <v>1880</v>
      </c>
      <c r="Y1503" s="185" t="s">
        <v>1987</v>
      </c>
      <c r="Z1503" s="185" t="s">
        <v>2257</v>
      </c>
      <c r="AA1503" s="185" t="s">
        <v>1883</v>
      </c>
      <c r="AB1503" s="185" t="s">
        <v>2258</v>
      </c>
      <c r="AC1503" s="185" t="s">
        <v>6727</v>
      </c>
      <c r="AD1503" s="185" t="s">
        <v>2027</v>
      </c>
      <c r="AE1503" s="185" t="s">
        <v>1887</v>
      </c>
      <c r="AF1503" s="185" t="s">
        <v>1888</v>
      </c>
      <c r="AG1503" s="185" t="s">
        <v>1889</v>
      </c>
      <c r="AH1503" s="185" t="s">
        <v>1883</v>
      </c>
      <c r="AI1503" s="185" t="s">
        <v>1890</v>
      </c>
      <c r="AK1503" s="185" t="s">
        <v>3214</v>
      </c>
      <c r="AL1503" s="185" t="s">
        <v>2169</v>
      </c>
      <c r="AM1503" s="185" t="s">
        <v>3192</v>
      </c>
      <c r="AN1503" s="185" t="s">
        <v>2518</v>
      </c>
      <c r="AO1503" s="185" t="s">
        <v>2328</v>
      </c>
      <c r="AP1503" s="185" t="s">
        <v>1896</v>
      </c>
      <c r="AQ1503" s="185" t="s">
        <v>1272</v>
      </c>
      <c r="AR1503" s="185" t="s">
        <v>1942</v>
      </c>
      <c r="AS1503" s="185">
        <v>1475454</v>
      </c>
      <c r="AT1503" s="185" t="s">
        <v>1942</v>
      </c>
      <c r="AV1503" s="185" t="s">
        <v>1920</v>
      </c>
      <c r="AW1503" s="185">
        <v>1475454</v>
      </c>
      <c r="AX1503" s="185">
        <v>0</v>
      </c>
      <c r="AY1503" s="185" t="s">
        <v>1899</v>
      </c>
      <c r="AZ1503" s="186">
        <v>0</v>
      </c>
      <c r="BA1503" s="231">
        <v>0</v>
      </c>
      <c r="BB1503" s="185">
        <v>0</v>
      </c>
      <c r="BD1503" s="187">
        <v>32599</v>
      </c>
      <c r="BE1503" s="187">
        <v>43138</v>
      </c>
      <c r="BF1503" s="187">
        <v>43138</v>
      </c>
      <c r="BH1503" s="187">
        <v>43503</v>
      </c>
      <c r="BI1503" s="187">
        <v>43867</v>
      </c>
      <c r="BM1503" s="185" t="s">
        <v>1900</v>
      </c>
      <c r="BN1503" s="185" t="s">
        <v>1275</v>
      </c>
      <c r="BV1503" s="185" t="s">
        <v>1901</v>
      </c>
      <c r="BW1503" s="185" t="s">
        <v>1896</v>
      </c>
      <c r="BX1503" s="185" t="s">
        <v>2025</v>
      </c>
      <c r="BY1503" s="187">
        <v>43138</v>
      </c>
      <c r="BZ1503" s="187">
        <v>44234</v>
      </c>
      <c r="CA1503" s="185">
        <v>0</v>
      </c>
      <c r="CB1503" s="185">
        <v>1475454</v>
      </c>
      <c r="CC1503" s="185">
        <v>0</v>
      </c>
      <c r="CD1503" s="185">
        <v>102854</v>
      </c>
      <c r="CE1503" s="185">
        <v>0</v>
      </c>
      <c r="CF1503" s="185">
        <v>0</v>
      </c>
      <c r="CG1503" s="185">
        <v>0</v>
      </c>
      <c r="CH1503" s="185">
        <v>0</v>
      </c>
      <c r="CI1503" s="185">
        <v>0</v>
      </c>
      <c r="CK1503" s="185">
        <v>0</v>
      </c>
      <c r="CL1503" s="185">
        <v>0</v>
      </c>
      <c r="CM1503" s="185">
        <v>0</v>
      </c>
      <c r="CN1503" s="185">
        <v>0</v>
      </c>
      <c r="CO1503" s="185">
        <v>0</v>
      </c>
      <c r="CP1503" s="185">
        <v>66098</v>
      </c>
      <c r="CQ1503" s="185">
        <v>0</v>
      </c>
      <c r="CR1503" s="185">
        <v>0</v>
      </c>
      <c r="CS1503" s="185">
        <v>0</v>
      </c>
      <c r="CT1503" s="185">
        <v>0</v>
      </c>
      <c r="CU1503" s="185">
        <v>0</v>
      </c>
      <c r="CV1503" s="185">
        <v>0</v>
      </c>
      <c r="CW1503" s="185">
        <v>1644406</v>
      </c>
      <c r="CX1503" s="185">
        <v>359925</v>
      </c>
      <c r="CY1503" s="185">
        <v>1284481</v>
      </c>
      <c r="CZ1503" s="185" t="s">
        <v>8035</v>
      </c>
      <c r="DA1503" s="185">
        <v>137034</v>
      </c>
      <c r="DB1503" s="185">
        <v>125400</v>
      </c>
      <c r="DC1503" s="185">
        <v>177000</v>
      </c>
      <c r="DD1503" s="185">
        <v>1542000</v>
      </c>
      <c r="DE1503" s="185">
        <v>61700</v>
      </c>
      <c r="DF1503" s="185">
        <v>30800</v>
      </c>
      <c r="DG1503" s="185">
        <v>46300</v>
      </c>
      <c r="DH1503" s="185">
        <v>0</v>
      </c>
      <c r="DI1503" s="185">
        <v>30</v>
      </c>
      <c r="DJ1503" s="185">
        <v>0</v>
      </c>
      <c r="DK1503" s="185">
        <v>0</v>
      </c>
      <c r="DL1503" s="185">
        <v>0</v>
      </c>
      <c r="DM1503" s="187">
        <v>43894</v>
      </c>
      <c r="DN1503" s="187">
        <v>43915</v>
      </c>
      <c r="DO1503" s="185">
        <v>0</v>
      </c>
      <c r="DP1503" s="185">
        <v>59000</v>
      </c>
      <c r="DQ1503" s="185">
        <v>0</v>
      </c>
      <c r="DR1503" s="185" t="s">
        <v>1888</v>
      </c>
      <c r="DS1503" s="185" t="s">
        <v>1887</v>
      </c>
      <c r="DT1503" s="185">
        <v>59000</v>
      </c>
      <c r="DV1503" s="185" t="s">
        <v>2267</v>
      </c>
      <c r="DW1503" s="185">
        <v>1475000</v>
      </c>
      <c r="DX1503" s="185" t="s">
        <v>1896</v>
      </c>
    </row>
    <row r="1504" spans="1:128" x14ac:dyDescent="0.25">
      <c r="A1504" s="185">
        <v>30</v>
      </c>
      <c r="B1504" s="185">
        <v>3407000</v>
      </c>
      <c r="D1504" s="230">
        <v>1.044E-2</v>
      </c>
      <c r="E1504" s="185">
        <v>35569</v>
      </c>
      <c r="F1504" s="185">
        <v>1066720611</v>
      </c>
      <c r="I1504" s="185">
        <v>3506798</v>
      </c>
      <c r="J1504" s="185">
        <v>1192595</v>
      </c>
      <c r="L1504" s="185">
        <v>3799031</v>
      </c>
      <c r="M1504" s="185" t="s">
        <v>2219</v>
      </c>
      <c r="N1504" s="185" t="s">
        <v>1962</v>
      </c>
      <c r="R1504" s="185" t="s">
        <v>1879</v>
      </c>
      <c r="S1504" s="185" t="s">
        <v>688</v>
      </c>
      <c r="T1504" s="185" t="s">
        <v>219</v>
      </c>
      <c r="U1504" s="185" t="s">
        <v>682</v>
      </c>
      <c r="V1504" s="185" t="s">
        <v>1963</v>
      </c>
      <c r="W1504" s="185" t="s">
        <v>1615</v>
      </c>
      <c r="X1504" s="185" t="s">
        <v>2013</v>
      </c>
      <c r="Y1504" s="185" t="s">
        <v>1881</v>
      </c>
      <c r="Z1504" s="185" t="s">
        <v>2384</v>
      </c>
      <c r="AA1504" s="185" t="s">
        <v>1883</v>
      </c>
      <c r="AB1504" s="185" t="s">
        <v>1923</v>
      </c>
      <c r="AC1504" s="185" t="s">
        <v>6728</v>
      </c>
      <c r="AD1504" s="185" t="s">
        <v>2386</v>
      </c>
      <c r="AE1504" s="185" t="s">
        <v>1887</v>
      </c>
      <c r="AF1504" s="185" t="s">
        <v>1888</v>
      </c>
      <c r="AG1504" s="185" t="s">
        <v>1889</v>
      </c>
      <c r="AH1504" s="185" t="s">
        <v>1883</v>
      </c>
      <c r="AI1504" s="185" t="s">
        <v>1890</v>
      </c>
      <c r="AK1504" s="185" t="s">
        <v>5850</v>
      </c>
      <c r="AL1504" s="185" t="s">
        <v>3158</v>
      </c>
      <c r="AM1504" s="185" t="s">
        <v>4619</v>
      </c>
      <c r="AN1504" s="185" t="s">
        <v>4507</v>
      </c>
      <c r="AO1504" s="185" t="s">
        <v>4260</v>
      </c>
      <c r="AP1504" s="185" t="s">
        <v>1896</v>
      </c>
      <c r="AQ1504" s="185" t="s">
        <v>1963</v>
      </c>
      <c r="AR1504" s="185" t="s">
        <v>2147</v>
      </c>
      <c r="AS1504" s="185">
        <v>3407415</v>
      </c>
      <c r="AT1504" s="185" t="s">
        <v>2147</v>
      </c>
      <c r="AV1504" s="185" t="s">
        <v>1920</v>
      </c>
      <c r="AW1504" s="185">
        <v>3407415</v>
      </c>
      <c r="AX1504" s="185">
        <v>0</v>
      </c>
      <c r="AY1504" s="185" t="s">
        <v>1968</v>
      </c>
      <c r="AZ1504" s="186">
        <v>0</v>
      </c>
      <c r="BA1504" s="231">
        <v>12</v>
      </c>
      <c r="BB1504" s="185">
        <v>0</v>
      </c>
      <c r="BD1504" s="187">
        <v>31460</v>
      </c>
      <c r="BE1504" s="187">
        <v>43111</v>
      </c>
      <c r="BF1504" s="187">
        <v>43111</v>
      </c>
      <c r="BH1504" s="187">
        <v>43476</v>
      </c>
      <c r="BI1504" s="187">
        <v>43840</v>
      </c>
      <c r="BO1504" s="185" t="s">
        <v>1969</v>
      </c>
      <c r="BR1504" s="185" t="s">
        <v>1970</v>
      </c>
      <c r="BV1504" s="185" t="s">
        <v>3365</v>
      </c>
      <c r="BW1504" s="185" t="s">
        <v>1896</v>
      </c>
      <c r="BX1504" s="185" t="s">
        <v>1902</v>
      </c>
      <c r="BY1504" s="187">
        <v>43111</v>
      </c>
      <c r="BZ1504" s="187">
        <v>44207</v>
      </c>
      <c r="CA1504" s="185">
        <v>0</v>
      </c>
      <c r="CB1504" s="185">
        <v>3407415</v>
      </c>
      <c r="CC1504" s="185">
        <v>0</v>
      </c>
      <c r="CD1504" s="185">
        <v>0</v>
      </c>
      <c r="CE1504" s="185">
        <v>0</v>
      </c>
      <c r="CF1504" s="185">
        <v>0</v>
      </c>
      <c r="CG1504" s="185">
        <v>0</v>
      </c>
      <c r="CH1504" s="185">
        <v>0</v>
      </c>
      <c r="CI1504" s="185">
        <v>0</v>
      </c>
      <c r="CK1504" s="185">
        <v>0</v>
      </c>
      <c r="CL1504" s="185">
        <v>0</v>
      </c>
      <c r="CM1504" s="185">
        <v>0</v>
      </c>
      <c r="CN1504" s="185">
        <v>0</v>
      </c>
      <c r="CO1504" s="185">
        <v>0</v>
      </c>
      <c r="CP1504" s="185">
        <v>0</v>
      </c>
      <c r="CQ1504" s="185">
        <v>408890</v>
      </c>
      <c r="CR1504" s="185">
        <v>0</v>
      </c>
      <c r="CS1504" s="185">
        <v>0</v>
      </c>
      <c r="CT1504" s="185">
        <v>0</v>
      </c>
      <c r="CU1504" s="185">
        <v>0</v>
      </c>
      <c r="CV1504" s="185">
        <v>0</v>
      </c>
      <c r="CW1504" s="185">
        <v>3816305</v>
      </c>
      <c r="CX1504" s="185">
        <v>477045</v>
      </c>
      <c r="CY1504" s="185">
        <v>3339260</v>
      </c>
      <c r="CZ1504" s="185" t="s">
        <v>8035</v>
      </c>
      <c r="DA1504" s="185">
        <v>318025</v>
      </c>
      <c r="DB1504" s="185">
        <v>289600</v>
      </c>
      <c r="DC1504" s="185">
        <v>408800</v>
      </c>
      <c r="DD1504" s="185">
        <v>3816000</v>
      </c>
      <c r="DE1504" s="185">
        <v>152600</v>
      </c>
      <c r="DF1504" s="185">
        <v>76300</v>
      </c>
      <c r="DG1504" s="185">
        <v>114500</v>
      </c>
      <c r="DH1504" s="185">
        <v>0</v>
      </c>
      <c r="DI1504" s="185">
        <v>30</v>
      </c>
      <c r="DJ1504" s="185">
        <v>0</v>
      </c>
      <c r="DK1504" s="185">
        <v>0</v>
      </c>
      <c r="DL1504" s="185">
        <v>0</v>
      </c>
      <c r="DM1504" s="187">
        <v>44228</v>
      </c>
      <c r="DN1504" s="187">
        <v>44246</v>
      </c>
      <c r="DO1504" s="185">
        <v>0</v>
      </c>
      <c r="DP1504" s="185">
        <v>136300</v>
      </c>
      <c r="DQ1504" s="185">
        <v>0</v>
      </c>
      <c r="DR1504" s="185" t="s">
        <v>2026</v>
      </c>
      <c r="DS1504" s="185" t="s">
        <v>1903</v>
      </c>
      <c r="DT1504" s="185">
        <v>136300</v>
      </c>
      <c r="DV1504" s="185" t="s">
        <v>2123</v>
      </c>
      <c r="DW1504" s="185">
        <v>3407000</v>
      </c>
      <c r="DX1504" s="185" t="s">
        <v>1896</v>
      </c>
    </row>
    <row r="1505" spans="1:128" x14ac:dyDescent="0.25">
      <c r="A1505" s="185">
        <v>30</v>
      </c>
      <c r="B1505" s="185">
        <v>3692000</v>
      </c>
      <c r="D1505" s="230">
        <v>2.436E-2</v>
      </c>
      <c r="E1505" s="185">
        <v>89937</v>
      </c>
      <c r="F1505" s="185">
        <v>1067851162</v>
      </c>
      <c r="I1505" s="185">
        <v>3799466</v>
      </c>
      <c r="J1505" s="185">
        <v>1292126</v>
      </c>
      <c r="L1505" s="185">
        <v>4115651</v>
      </c>
      <c r="M1505" s="185" t="s">
        <v>2219</v>
      </c>
      <c r="N1505" s="185" t="s">
        <v>2586</v>
      </c>
      <c r="R1505" s="185" t="s">
        <v>1879</v>
      </c>
      <c r="S1505" s="185" t="s">
        <v>688</v>
      </c>
      <c r="T1505" s="185" t="s">
        <v>643</v>
      </c>
      <c r="U1505" s="185" t="s">
        <v>682</v>
      </c>
      <c r="V1505" s="185" t="s">
        <v>1963</v>
      </c>
      <c r="W1505" s="185" t="s">
        <v>1562</v>
      </c>
      <c r="X1505" s="185" t="s">
        <v>1880</v>
      </c>
      <c r="Y1505" s="185" t="s">
        <v>1987</v>
      </c>
      <c r="Z1505" s="185" t="s">
        <v>2384</v>
      </c>
      <c r="AA1505" s="185" t="s">
        <v>1883</v>
      </c>
      <c r="AB1505" s="185" t="s">
        <v>1923</v>
      </c>
      <c r="AC1505" s="185" t="s">
        <v>6729</v>
      </c>
      <c r="AD1505" s="185" t="s">
        <v>2645</v>
      </c>
      <c r="AE1505" s="185" t="s">
        <v>1887</v>
      </c>
      <c r="AF1505" s="185" t="s">
        <v>1888</v>
      </c>
      <c r="AG1505" s="185" t="s">
        <v>1889</v>
      </c>
      <c r="AH1505" s="185" t="s">
        <v>1883</v>
      </c>
      <c r="AI1505" s="185" t="s">
        <v>1890</v>
      </c>
      <c r="AK1505" s="185" t="s">
        <v>4863</v>
      </c>
      <c r="AL1505" s="185" t="s">
        <v>2126</v>
      </c>
      <c r="AM1505" s="185" t="s">
        <v>6730</v>
      </c>
      <c r="AN1505" s="185" t="s">
        <v>4189</v>
      </c>
      <c r="AO1505" s="185" t="s">
        <v>4555</v>
      </c>
      <c r="AP1505" s="185" t="s">
        <v>1896</v>
      </c>
      <c r="AQ1505" s="185" t="s">
        <v>1963</v>
      </c>
      <c r="AR1505" s="185" t="s">
        <v>2458</v>
      </c>
      <c r="AS1505" s="185">
        <v>3691789</v>
      </c>
      <c r="AT1505" s="185" t="s">
        <v>2458</v>
      </c>
      <c r="AV1505" s="185" t="s">
        <v>1920</v>
      </c>
      <c r="AW1505" s="185">
        <v>3691789</v>
      </c>
      <c r="AX1505" s="185">
        <v>0</v>
      </c>
      <c r="AY1505" s="185" t="s">
        <v>2590</v>
      </c>
      <c r="AZ1505" s="186">
        <v>0</v>
      </c>
      <c r="BA1505" s="231">
        <v>8</v>
      </c>
      <c r="BB1505" s="185">
        <v>0</v>
      </c>
      <c r="BD1505" s="187">
        <v>31881</v>
      </c>
      <c r="BE1505" s="187">
        <v>43040</v>
      </c>
      <c r="BF1505" s="187">
        <v>43040</v>
      </c>
      <c r="BH1505" s="187">
        <v>43405</v>
      </c>
      <c r="BI1505" s="187">
        <v>43769</v>
      </c>
      <c r="BO1505" s="185" t="s">
        <v>2586</v>
      </c>
      <c r="BR1505" s="185" t="s">
        <v>2591</v>
      </c>
      <c r="BV1505" s="185" t="s">
        <v>3365</v>
      </c>
      <c r="BW1505" s="185" t="s">
        <v>1926</v>
      </c>
      <c r="BX1505" s="185" t="s">
        <v>1902</v>
      </c>
      <c r="BY1505" s="187">
        <v>43040</v>
      </c>
      <c r="BZ1505" s="187">
        <v>44136</v>
      </c>
      <c r="CA1505" s="185">
        <v>0</v>
      </c>
      <c r="CB1505" s="185">
        <v>3691789</v>
      </c>
      <c r="CC1505" s="185">
        <v>0</v>
      </c>
      <c r="CD1505" s="185">
        <v>0</v>
      </c>
      <c r="CE1505" s="185">
        <v>0</v>
      </c>
      <c r="CF1505" s="185">
        <v>0</v>
      </c>
      <c r="CG1505" s="185">
        <v>0</v>
      </c>
      <c r="CH1505" s="185">
        <v>0</v>
      </c>
      <c r="CI1505" s="185">
        <v>0</v>
      </c>
      <c r="CK1505" s="185">
        <v>0</v>
      </c>
      <c r="CL1505" s="185">
        <v>0</v>
      </c>
      <c r="CM1505" s="185">
        <v>0</v>
      </c>
      <c r="CN1505" s="185">
        <v>0</v>
      </c>
      <c r="CO1505" s="185">
        <v>0</v>
      </c>
      <c r="CP1505" s="185">
        <v>0</v>
      </c>
      <c r="CQ1505" s="185">
        <v>295343</v>
      </c>
      <c r="CR1505" s="185">
        <v>0</v>
      </c>
      <c r="CS1505" s="185">
        <v>0</v>
      </c>
      <c r="CT1505" s="185">
        <v>0</v>
      </c>
      <c r="CU1505" s="185">
        <v>0</v>
      </c>
      <c r="CV1505" s="185">
        <v>0</v>
      </c>
      <c r="CW1505" s="185">
        <v>3987132</v>
      </c>
      <c r="CX1505" s="185">
        <v>1046889</v>
      </c>
      <c r="CY1505" s="185">
        <v>2940243</v>
      </c>
      <c r="CZ1505" s="185" t="s">
        <v>8035</v>
      </c>
      <c r="DA1505" s="185">
        <v>332261</v>
      </c>
      <c r="DB1505" s="185">
        <v>313800</v>
      </c>
      <c r="DC1505" s="185">
        <v>443000</v>
      </c>
      <c r="DD1505" s="185">
        <v>3987000</v>
      </c>
      <c r="DE1505" s="185">
        <v>159500</v>
      </c>
      <c r="DF1505" s="185">
        <v>79700</v>
      </c>
      <c r="DG1505" s="185">
        <v>119600</v>
      </c>
      <c r="DH1505" s="185">
        <v>0</v>
      </c>
      <c r="DI1505" s="185">
        <v>30</v>
      </c>
      <c r="DJ1505" s="185">
        <v>0</v>
      </c>
      <c r="DK1505" s="185">
        <v>0</v>
      </c>
      <c r="DL1505" s="185">
        <v>0</v>
      </c>
      <c r="DM1505" s="187">
        <v>44291</v>
      </c>
      <c r="DN1505" s="187">
        <v>44309</v>
      </c>
      <c r="DO1505" s="185">
        <v>0</v>
      </c>
      <c r="DP1505" s="185">
        <v>147700</v>
      </c>
      <c r="DQ1505" s="185">
        <v>36900</v>
      </c>
      <c r="DR1505" s="185" t="s">
        <v>1888</v>
      </c>
      <c r="DS1505" s="185" t="s">
        <v>1887</v>
      </c>
      <c r="DT1505" s="185">
        <v>147700</v>
      </c>
      <c r="DV1505" s="185" t="s">
        <v>2123</v>
      </c>
      <c r="DW1505" s="185">
        <v>3692000</v>
      </c>
      <c r="DX1505" s="185" t="s">
        <v>1896</v>
      </c>
    </row>
    <row r="1506" spans="1:128" x14ac:dyDescent="0.25">
      <c r="A1506" s="185">
        <v>0</v>
      </c>
      <c r="B1506" s="185">
        <v>949000</v>
      </c>
      <c r="D1506" s="230">
        <v>2.436E-2</v>
      </c>
      <c r="E1506" s="185">
        <v>23118</v>
      </c>
      <c r="F1506" s="185">
        <v>1067853062</v>
      </c>
      <c r="I1506" s="185">
        <v>0</v>
      </c>
      <c r="J1506" s="185">
        <v>2018563</v>
      </c>
      <c r="L1506" s="185">
        <v>706765</v>
      </c>
      <c r="M1506" s="185" t="s">
        <v>1889</v>
      </c>
      <c r="N1506" s="185" t="s">
        <v>295</v>
      </c>
      <c r="R1506" s="185" t="s">
        <v>7905</v>
      </c>
      <c r="S1506" s="185" t="s">
        <v>306</v>
      </c>
      <c r="T1506" s="185" t="s">
        <v>21</v>
      </c>
      <c r="U1506" s="185" t="s">
        <v>2192</v>
      </c>
      <c r="V1506" s="185" t="s">
        <v>2012</v>
      </c>
      <c r="W1506" s="185" t="s">
        <v>1381</v>
      </c>
      <c r="X1506" s="185" t="s">
        <v>2045</v>
      </c>
      <c r="Y1506" s="185" t="s">
        <v>1881</v>
      </c>
      <c r="Z1506" s="185" t="s">
        <v>1909</v>
      </c>
      <c r="AA1506" s="185" t="s">
        <v>1883</v>
      </c>
      <c r="AB1506" s="185" t="s">
        <v>1883</v>
      </c>
      <c r="AC1506" s="185" t="s">
        <v>6731</v>
      </c>
      <c r="AD1506" s="185" t="s">
        <v>1887</v>
      </c>
      <c r="AE1506" s="185" t="s">
        <v>1903</v>
      </c>
      <c r="AF1506" s="185" t="s">
        <v>1887</v>
      </c>
      <c r="AG1506" s="185" t="s">
        <v>1887</v>
      </c>
      <c r="AH1506" s="185" t="s">
        <v>1912</v>
      </c>
      <c r="AI1506" s="185" t="s">
        <v>1890</v>
      </c>
      <c r="AK1506" s="185" t="s">
        <v>3346</v>
      </c>
      <c r="AL1506" s="185" t="s">
        <v>2160</v>
      </c>
      <c r="AM1506" s="185" t="s">
        <v>6732</v>
      </c>
      <c r="AN1506" s="185" t="s">
        <v>1894</v>
      </c>
      <c r="AO1506" s="185" t="s">
        <v>2518</v>
      </c>
      <c r="AP1506" s="185" t="s">
        <v>1896</v>
      </c>
      <c r="AQ1506" s="185" t="s">
        <v>2012</v>
      </c>
      <c r="AR1506" s="185" t="s">
        <v>2217</v>
      </c>
      <c r="AS1506" s="185">
        <v>3211673</v>
      </c>
      <c r="AT1506" s="185" t="s">
        <v>2217</v>
      </c>
      <c r="AV1506" s="185" t="s">
        <v>1920</v>
      </c>
      <c r="AW1506" s="185">
        <v>3211673</v>
      </c>
      <c r="AX1506" s="185">
        <v>0</v>
      </c>
      <c r="AY1506" s="185" t="s">
        <v>2218</v>
      </c>
      <c r="AZ1506" s="186">
        <v>0</v>
      </c>
      <c r="BA1506" s="231">
        <v>0</v>
      </c>
      <c r="BB1506" s="185">
        <v>0</v>
      </c>
      <c r="BD1506" s="187">
        <v>31986</v>
      </c>
      <c r="BE1506" s="187">
        <v>42867</v>
      </c>
      <c r="BF1506" s="187">
        <v>42867</v>
      </c>
      <c r="BG1506" s="187">
        <v>44348</v>
      </c>
      <c r="BO1506" s="185" t="s">
        <v>295</v>
      </c>
      <c r="BR1506" s="185" t="s">
        <v>2060</v>
      </c>
      <c r="BV1506" s="185" t="s">
        <v>1901</v>
      </c>
      <c r="BW1506" s="185" t="s">
        <v>1926</v>
      </c>
      <c r="BX1506" s="185" t="s">
        <v>7906</v>
      </c>
      <c r="CA1506" s="185">
        <v>0</v>
      </c>
      <c r="CB1506" s="185">
        <v>0</v>
      </c>
      <c r="CC1506" s="185">
        <v>0</v>
      </c>
      <c r="CD1506" s="185">
        <v>0</v>
      </c>
      <c r="CE1506" s="185">
        <v>0</v>
      </c>
      <c r="CF1506" s="185">
        <v>0</v>
      </c>
      <c r="CG1506" s="185">
        <v>1428294</v>
      </c>
      <c r="CH1506" s="185">
        <v>949228</v>
      </c>
      <c r="CI1506" s="185">
        <v>0</v>
      </c>
      <c r="CK1506" s="185">
        <v>1432377</v>
      </c>
      <c r="CL1506" s="185">
        <v>0</v>
      </c>
      <c r="CM1506" s="185">
        <v>0</v>
      </c>
      <c r="CN1506" s="185">
        <v>0</v>
      </c>
      <c r="CO1506" s="185">
        <v>0</v>
      </c>
      <c r="CP1506" s="185">
        <v>0</v>
      </c>
      <c r="CQ1506" s="185">
        <v>0</v>
      </c>
      <c r="CR1506" s="185">
        <v>0</v>
      </c>
      <c r="CS1506" s="185">
        <v>180805</v>
      </c>
      <c r="CT1506" s="185">
        <v>1998167</v>
      </c>
      <c r="CU1506" s="185">
        <v>0</v>
      </c>
      <c r="CV1506" s="185">
        <v>0</v>
      </c>
      <c r="CW1506" s="185">
        <v>5988871</v>
      </c>
      <c r="CX1506" s="185">
        <v>76000</v>
      </c>
      <c r="CY1506" s="185">
        <v>5912871</v>
      </c>
      <c r="CZ1506" s="185" t="s">
        <v>8035</v>
      </c>
      <c r="DA1506" s="185">
        <v>317492</v>
      </c>
      <c r="DB1506" s="185">
        <v>80700</v>
      </c>
      <c r="DC1506" s="185">
        <v>113900</v>
      </c>
      <c r="DD1506" s="185">
        <v>5808000</v>
      </c>
      <c r="DE1506" s="185">
        <v>232300</v>
      </c>
      <c r="DF1506" s="185">
        <v>116200</v>
      </c>
      <c r="DG1506" s="185">
        <v>174200</v>
      </c>
      <c r="DH1506" s="185">
        <v>0</v>
      </c>
      <c r="DI1506" s="185">
        <v>0</v>
      </c>
      <c r="DJ1506" s="185">
        <v>0</v>
      </c>
      <c r="DK1506" s="185">
        <v>0</v>
      </c>
      <c r="DL1506" s="185">
        <v>0</v>
      </c>
      <c r="DO1506" s="185">
        <v>0</v>
      </c>
      <c r="DP1506" s="185">
        <v>38000</v>
      </c>
      <c r="DQ1506" s="185">
        <v>0</v>
      </c>
      <c r="DR1506" s="185" t="s">
        <v>2051</v>
      </c>
      <c r="DS1506" s="185" t="s">
        <v>1903</v>
      </c>
      <c r="DT1506" s="185">
        <v>38000</v>
      </c>
      <c r="DV1506" s="185" t="s">
        <v>1928</v>
      </c>
      <c r="DW1506" s="185">
        <v>949000</v>
      </c>
      <c r="DX1506" s="185" t="s">
        <v>1896</v>
      </c>
    </row>
    <row r="1507" spans="1:128" x14ac:dyDescent="0.25">
      <c r="A1507" s="185">
        <v>0</v>
      </c>
      <c r="B1507" s="185">
        <v>22713</v>
      </c>
      <c r="D1507" s="230">
        <v>5.2199999999999998E-3</v>
      </c>
      <c r="E1507" s="185">
        <v>200</v>
      </c>
      <c r="F1507" s="185">
        <v>1067920261</v>
      </c>
      <c r="I1507" s="185">
        <v>0</v>
      </c>
      <c r="J1507" s="185">
        <v>0</v>
      </c>
      <c r="L1507" s="185">
        <v>0</v>
      </c>
      <c r="M1507" s="185" t="s">
        <v>1889</v>
      </c>
      <c r="N1507" s="185" t="s">
        <v>2044</v>
      </c>
      <c r="R1507" s="185" t="s">
        <v>4209</v>
      </c>
      <c r="S1507" s="185" t="s">
        <v>688</v>
      </c>
      <c r="T1507" s="185" t="s">
        <v>643</v>
      </c>
      <c r="U1507" s="185" t="s">
        <v>682</v>
      </c>
      <c r="V1507" s="185" t="s">
        <v>4210</v>
      </c>
      <c r="W1507" s="185" t="s">
        <v>7817</v>
      </c>
      <c r="X1507" s="185" t="s">
        <v>6669</v>
      </c>
      <c r="Y1507" s="185" t="s">
        <v>1908</v>
      </c>
      <c r="Z1507" s="185" t="s">
        <v>1909</v>
      </c>
      <c r="AA1507" s="185" t="s">
        <v>1883</v>
      </c>
      <c r="AB1507" s="185" t="s">
        <v>1923</v>
      </c>
      <c r="AC1507" s="185" t="s">
        <v>7818</v>
      </c>
      <c r="AD1507" s="185" t="s">
        <v>2645</v>
      </c>
      <c r="AE1507" s="185" t="s">
        <v>1887</v>
      </c>
      <c r="AF1507" s="185" t="s">
        <v>1888</v>
      </c>
      <c r="AG1507" s="185" t="s">
        <v>1889</v>
      </c>
      <c r="AH1507" s="185" t="s">
        <v>1883</v>
      </c>
      <c r="AI1507" s="185" t="s">
        <v>1890</v>
      </c>
      <c r="AK1507" s="185" t="s">
        <v>7819</v>
      </c>
      <c r="AL1507" s="185" t="s">
        <v>2547</v>
      </c>
      <c r="AM1507" s="185" t="s">
        <v>5046</v>
      </c>
      <c r="AN1507" s="185" t="s">
        <v>4189</v>
      </c>
      <c r="AO1507" s="185" t="s">
        <v>2734</v>
      </c>
      <c r="AP1507" s="185" t="s">
        <v>1896</v>
      </c>
      <c r="AQ1507" s="185" t="s">
        <v>4210</v>
      </c>
      <c r="AR1507" s="185" t="s">
        <v>4213</v>
      </c>
      <c r="AS1507" s="185">
        <v>908526</v>
      </c>
      <c r="AT1507" s="185" t="s">
        <v>4213</v>
      </c>
      <c r="AV1507" s="185" t="s">
        <v>1898</v>
      </c>
      <c r="AW1507" s="185">
        <v>908526</v>
      </c>
      <c r="AX1507" s="185">
        <v>0</v>
      </c>
      <c r="AY1507" s="185" t="s">
        <v>2050</v>
      </c>
      <c r="AZ1507" s="186">
        <v>0</v>
      </c>
      <c r="BA1507" s="231">
        <v>8</v>
      </c>
      <c r="BB1507" s="185">
        <v>0</v>
      </c>
      <c r="BD1507" s="187">
        <v>33975</v>
      </c>
      <c r="BE1507" s="187">
        <v>44167</v>
      </c>
      <c r="BF1507" s="187">
        <v>44167</v>
      </c>
      <c r="BG1507" s="187">
        <v>44348</v>
      </c>
      <c r="BM1507" s="185" t="s">
        <v>1900</v>
      </c>
      <c r="BN1507" s="185" t="s">
        <v>1275</v>
      </c>
      <c r="BV1507" s="185" t="s">
        <v>3365</v>
      </c>
      <c r="BW1507" s="185" t="s">
        <v>1926</v>
      </c>
      <c r="BX1507" s="185" t="s">
        <v>4214</v>
      </c>
      <c r="CA1507" s="185">
        <v>0</v>
      </c>
      <c r="CB1507" s="185">
        <v>0</v>
      </c>
      <c r="CC1507" s="185">
        <v>0</v>
      </c>
      <c r="CD1507" s="185">
        <v>0</v>
      </c>
      <c r="CE1507" s="185">
        <v>0</v>
      </c>
      <c r="CF1507" s="185">
        <v>0</v>
      </c>
      <c r="CG1507" s="185">
        <v>0</v>
      </c>
      <c r="CH1507" s="185">
        <v>0</v>
      </c>
      <c r="CI1507" s="185">
        <v>0</v>
      </c>
      <c r="CK1507" s="185">
        <v>0</v>
      </c>
      <c r="CL1507" s="185">
        <v>0</v>
      </c>
      <c r="CM1507" s="185">
        <v>0</v>
      </c>
      <c r="CN1507" s="185">
        <v>0</v>
      </c>
      <c r="CO1507" s="185">
        <v>0</v>
      </c>
      <c r="CP1507" s="185">
        <v>0</v>
      </c>
      <c r="CQ1507" s="185">
        <v>0</v>
      </c>
      <c r="CR1507" s="185">
        <v>0</v>
      </c>
      <c r="CS1507" s="185">
        <v>0</v>
      </c>
      <c r="CT1507" s="185">
        <v>0</v>
      </c>
      <c r="CU1507" s="185">
        <v>0</v>
      </c>
      <c r="CV1507" s="185">
        <v>22713</v>
      </c>
      <c r="CW1507" s="185">
        <v>22713</v>
      </c>
      <c r="CX1507" s="185">
        <v>0</v>
      </c>
      <c r="CY1507" s="185">
        <v>22713</v>
      </c>
      <c r="CZ1507" s="185" t="s">
        <v>8035</v>
      </c>
      <c r="DA1507" s="185">
        <v>0</v>
      </c>
      <c r="DB1507" s="185">
        <v>3800</v>
      </c>
      <c r="DC1507" s="185">
        <v>0</v>
      </c>
      <c r="DD1507" s="185">
        <v>0</v>
      </c>
      <c r="DE1507" s="185">
        <v>0</v>
      </c>
      <c r="DF1507" s="185">
        <v>0</v>
      </c>
      <c r="DG1507" s="185">
        <v>0</v>
      </c>
      <c r="DH1507" s="185">
        <v>0</v>
      </c>
      <c r="DI1507" s="185">
        <v>0</v>
      </c>
      <c r="DJ1507" s="185">
        <v>0</v>
      </c>
      <c r="DK1507" s="185">
        <v>0</v>
      </c>
      <c r="DL1507" s="185">
        <v>0</v>
      </c>
      <c r="DM1507" s="187">
        <v>44197</v>
      </c>
      <c r="DN1507" s="187">
        <v>44198</v>
      </c>
      <c r="DO1507" s="185">
        <v>0</v>
      </c>
      <c r="DP1507" s="185">
        <v>0</v>
      </c>
      <c r="DQ1507" s="185">
        <v>0</v>
      </c>
      <c r="DR1507" s="185" t="s">
        <v>2054</v>
      </c>
      <c r="DS1507" s="185" t="s">
        <v>1889</v>
      </c>
      <c r="DT1507" s="185">
        <v>0</v>
      </c>
      <c r="DV1507" s="185" t="s">
        <v>2123</v>
      </c>
      <c r="DW1507" s="185">
        <v>22713</v>
      </c>
      <c r="DX1507" s="185" t="s">
        <v>1896</v>
      </c>
    </row>
    <row r="1508" spans="1:128" x14ac:dyDescent="0.25">
      <c r="A1508" s="185">
        <v>30</v>
      </c>
      <c r="B1508" s="185">
        <v>1365000</v>
      </c>
      <c r="D1508" s="230">
        <v>1.044E-2</v>
      </c>
      <c r="E1508" s="185">
        <v>14251</v>
      </c>
      <c r="F1508" s="185">
        <v>1069432185</v>
      </c>
      <c r="I1508" s="185">
        <v>1590659</v>
      </c>
      <c r="J1508" s="185">
        <v>682420</v>
      </c>
      <c r="L1508" s="185">
        <v>1722983</v>
      </c>
      <c r="M1508" s="185" t="s">
        <v>1889</v>
      </c>
      <c r="N1508" s="185" t="s">
        <v>2562</v>
      </c>
      <c r="R1508" s="185" t="s">
        <v>1264</v>
      </c>
      <c r="S1508" s="185" t="s">
        <v>329</v>
      </c>
      <c r="T1508" s="185" t="s">
        <v>512</v>
      </c>
      <c r="U1508" s="185" t="s">
        <v>682</v>
      </c>
      <c r="V1508" s="185" t="s">
        <v>1949</v>
      </c>
      <c r="W1508" s="185" t="s">
        <v>669</v>
      </c>
      <c r="X1508" s="185" t="s">
        <v>1880</v>
      </c>
      <c r="Y1508" s="185" t="s">
        <v>1987</v>
      </c>
      <c r="Z1508" s="185" t="s">
        <v>1909</v>
      </c>
      <c r="AA1508" s="185" t="s">
        <v>1883</v>
      </c>
      <c r="AB1508" s="185" t="s">
        <v>1913</v>
      </c>
      <c r="AC1508" s="185" t="s">
        <v>6733</v>
      </c>
      <c r="AD1508" s="185" t="s">
        <v>6734</v>
      </c>
      <c r="AE1508" s="185" t="s">
        <v>1887</v>
      </c>
      <c r="AF1508" s="185" t="s">
        <v>1888</v>
      </c>
      <c r="AG1508" s="185" t="s">
        <v>1889</v>
      </c>
      <c r="AH1508" s="185" t="s">
        <v>1883</v>
      </c>
      <c r="AI1508" s="185" t="s">
        <v>1890</v>
      </c>
      <c r="AK1508" s="185" t="s">
        <v>2808</v>
      </c>
      <c r="AL1508" s="185" t="s">
        <v>2055</v>
      </c>
      <c r="AM1508" s="185" t="s">
        <v>2294</v>
      </c>
      <c r="AN1508" s="185" t="s">
        <v>776</v>
      </c>
      <c r="AO1508" s="185" t="s">
        <v>2295</v>
      </c>
      <c r="AP1508" s="185" t="s">
        <v>1896</v>
      </c>
      <c r="AQ1508" s="185" t="s">
        <v>1949</v>
      </c>
      <c r="AR1508" s="185" t="s">
        <v>1957</v>
      </c>
      <c r="AS1508" s="185">
        <v>1364839</v>
      </c>
      <c r="AT1508" s="185" t="s">
        <v>1957</v>
      </c>
      <c r="AV1508" s="185" t="s">
        <v>1920</v>
      </c>
      <c r="AW1508" s="185">
        <v>1364839</v>
      </c>
      <c r="AX1508" s="185">
        <v>0</v>
      </c>
      <c r="AY1508" s="185" t="s">
        <v>2566</v>
      </c>
      <c r="AZ1508" s="186">
        <v>0</v>
      </c>
      <c r="BA1508" s="231">
        <v>0</v>
      </c>
      <c r="BB1508" s="185">
        <v>0</v>
      </c>
      <c r="BC1508" s="185" t="s">
        <v>1332</v>
      </c>
      <c r="BD1508" s="187">
        <v>31603</v>
      </c>
      <c r="BE1508" s="187">
        <v>40057</v>
      </c>
      <c r="BH1508" s="187">
        <v>43344</v>
      </c>
      <c r="BI1508" s="187">
        <v>43708</v>
      </c>
      <c r="BM1508" s="185" t="s">
        <v>3305</v>
      </c>
      <c r="BN1508" s="185" t="s">
        <v>3306</v>
      </c>
      <c r="BV1508" s="185" t="s">
        <v>1901</v>
      </c>
      <c r="BW1508" s="185" t="s">
        <v>1926</v>
      </c>
      <c r="BX1508" s="185" t="s">
        <v>2025</v>
      </c>
      <c r="BY1508" s="187">
        <v>43709</v>
      </c>
      <c r="BZ1508" s="187">
        <v>44075</v>
      </c>
      <c r="CA1508" s="185">
        <v>0</v>
      </c>
      <c r="CB1508" s="185">
        <v>1364839</v>
      </c>
      <c r="CC1508" s="185">
        <v>0</v>
      </c>
      <c r="CD1508" s="185">
        <v>102854</v>
      </c>
      <c r="CE1508" s="185">
        <v>0</v>
      </c>
      <c r="CF1508" s="185">
        <v>0</v>
      </c>
      <c r="CG1508" s="185">
        <v>0</v>
      </c>
      <c r="CH1508" s="185">
        <v>0</v>
      </c>
      <c r="CI1508" s="185">
        <v>0</v>
      </c>
      <c r="CK1508" s="185">
        <v>861607</v>
      </c>
      <c r="CL1508" s="185">
        <v>0</v>
      </c>
      <c r="CM1508" s="185">
        <v>0</v>
      </c>
      <c r="CN1508" s="185">
        <v>0</v>
      </c>
      <c r="CO1508" s="185">
        <v>0</v>
      </c>
      <c r="CP1508" s="185">
        <v>66098</v>
      </c>
      <c r="CQ1508" s="185">
        <v>0</v>
      </c>
      <c r="CR1508" s="185">
        <v>0</v>
      </c>
      <c r="CS1508" s="185">
        <v>90989</v>
      </c>
      <c r="CT1508" s="185">
        <v>0</v>
      </c>
      <c r="CU1508" s="185">
        <v>0</v>
      </c>
      <c r="CV1508" s="185">
        <v>0</v>
      </c>
      <c r="CW1508" s="185">
        <v>2581099</v>
      </c>
      <c r="CX1508" s="185">
        <v>561733</v>
      </c>
      <c r="CY1508" s="185">
        <v>2019366</v>
      </c>
      <c r="CZ1508" s="185" t="s">
        <v>8035</v>
      </c>
      <c r="DA1508" s="185">
        <v>199617</v>
      </c>
      <c r="DB1508" s="185">
        <v>116000</v>
      </c>
      <c r="DC1508" s="185">
        <v>163800</v>
      </c>
      <c r="DD1508" s="185">
        <v>2293000</v>
      </c>
      <c r="DE1508" s="185">
        <v>91700</v>
      </c>
      <c r="DF1508" s="185">
        <v>45900</v>
      </c>
      <c r="DG1508" s="185">
        <v>68800</v>
      </c>
      <c r="DH1508" s="185">
        <v>0</v>
      </c>
      <c r="DI1508" s="185">
        <v>30</v>
      </c>
      <c r="DJ1508" s="185">
        <v>0</v>
      </c>
      <c r="DK1508" s="185">
        <v>0</v>
      </c>
      <c r="DL1508" s="185">
        <v>0</v>
      </c>
      <c r="DM1508" s="187">
        <v>44383</v>
      </c>
      <c r="DN1508" s="187">
        <v>44404</v>
      </c>
      <c r="DO1508" s="185">
        <v>0</v>
      </c>
      <c r="DP1508" s="185">
        <v>54600</v>
      </c>
      <c r="DQ1508" s="185">
        <v>0</v>
      </c>
      <c r="DR1508" s="185" t="s">
        <v>1888</v>
      </c>
      <c r="DS1508" s="185" t="s">
        <v>1887</v>
      </c>
      <c r="DT1508" s="185">
        <v>54600</v>
      </c>
      <c r="DV1508" s="185" t="s">
        <v>1946</v>
      </c>
      <c r="DW1508" s="185">
        <v>1365000</v>
      </c>
      <c r="DX1508" s="185" t="s">
        <v>1896</v>
      </c>
    </row>
    <row r="1509" spans="1:128" x14ac:dyDescent="0.25">
      <c r="A1509" s="185">
        <v>30</v>
      </c>
      <c r="B1509" s="185">
        <v>4336000</v>
      </c>
      <c r="D1509" s="230">
        <v>2.436E-2</v>
      </c>
      <c r="E1509" s="185">
        <v>105625</v>
      </c>
      <c r="F1509" s="185">
        <v>1069474591</v>
      </c>
      <c r="I1509" s="185">
        <v>3305347</v>
      </c>
      <c r="J1509" s="185">
        <v>1124086</v>
      </c>
      <c r="L1509" s="185">
        <v>3572986</v>
      </c>
      <c r="M1509" s="185" t="s">
        <v>2009</v>
      </c>
      <c r="N1509" s="185" t="s">
        <v>861</v>
      </c>
      <c r="R1509" s="185" t="s">
        <v>1879</v>
      </c>
      <c r="S1509" s="185" t="s">
        <v>454</v>
      </c>
      <c r="T1509" s="185" t="s">
        <v>857</v>
      </c>
      <c r="U1509" s="185" t="s">
        <v>682</v>
      </c>
      <c r="V1509" s="185" t="s">
        <v>2012</v>
      </c>
      <c r="W1509" s="185" t="s">
        <v>1738</v>
      </c>
      <c r="X1509" s="185" t="s">
        <v>2013</v>
      </c>
      <c r="Y1509" s="185" t="s">
        <v>1987</v>
      </c>
      <c r="Z1509" s="185" t="s">
        <v>2139</v>
      </c>
      <c r="AA1509" s="185" t="s">
        <v>1883</v>
      </c>
      <c r="AB1509" s="185" t="s">
        <v>1923</v>
      </c>
      <c r="AC1509" s="185" t="s">
        <v>6735</v>
      </c>
      <c r="AD1509" s="185" t="s">
        <v>2806</v>
      </c>
      <c r="AE1509" s="185" t="s">
        <v>1887</v>
      </c>
      <c r="AF1509" s="185" t="s">
        <v>1888</v>
      </c>
      <c r="AG1509" s="185" t="s">
        <v>1889</v>
      </c>
      <c r="AH1509" s="185" t="s">
        <v>1883</v>
      </c>
      <c r="AI1509" s="185" t="s">
        <v>1890</v>
      </c>
      <c r="AK1509" s="185" t="s">
        <v>3810</v>
      </c>
      <c r="AL1509" s="185" t="s">
        <v>2974</v>
      </c>
      <c r="AM1509" s="185" t="s">
        <v>6736</v>
      </c>
      <c r="AN1509" s="185" t="s">
        <v>6736</v>
      </c>
      <c r="AP1509" s="185" t="s">
        <v>1896</v>
      </c>
      <c r="AQ1509" s="185" t="s">
        <v>2012</v>
      </c>
      <c r="AR1509" s="185" t="s">
        <v>2217</v>
      </c>
      <c r="AS1509" s="185">
        <v>3211673</v>
      </c>
      <c r="AT1509" s="185" t="s">
        <v>2217</v>
      </c>
      <c r="AV1509" s="185" t="s">
        <v>1920</v>
      </c>
      <c r="AW1509" s="185">
        <v>3211673</v>
      </c>
      <c r="AX1509" s="185">
        <v>0</v>
      </c>
      <c r="AY1509" s="185" t="s">
        <v>2286</v>
      </c>
      <c r="AZ1509" s="186">
        <v>0</v>
      </c>
      <c r="BA1509" s="231">
        <v>11</v>
      </c>
      <c r="BB1509" s="185">
        <v>0</v>
      </c>
      <c r="BD1509" s="187">
        <v>32428</v>
      </c>
      <c r="BE1509" s="187">
        <v>43622</v>
      </c>
      <c r="BF1509" s="187">
        <v>43622</v>
      </c>
      <c r="BH1509" s="187">
        <v>43622</v>
      </c>
      <c r="BI1509" s="187">
        <v>43987</v>
      </c>
      <c r="BO1509" s="185" t="s">
        <v>861</v>
      </c>
      <c r="BR1509" s="185" t="s">
        <v>2287</v>
      </c>
      <c r="BV1509" s="185" t="s">
        <v>1901</v>
      </c>
      <c r="BW1509" s="185" t="s">
        <v>1896</v>
      </c>
      <c r="BX1509" s="185" t="s">
        <v>1902</v>
      </c>
      <c r="BY1509" s="187">
        <v>43622</v>
      </c>
      <c r="BZ1509" s="187">
        <v>44353</v>
      </c>
      <c r="CA1509" s="185">
        <v>0</v>
      </c>
      <c r="CB1509" s="185">
        <v>3211673</v>
      </c>
      <c r="CC1509" s="185">
        <v>0</v>
      </c>
      <c r="CD1509" s="185">
        <v>0</v>
      </c>
      <c r="CE1509" s="185">
        <v>0</v>
      </c>
      <c r="CF1509" s="185">
        <v>0</v>
      </c>
      <c r="CG1509" s="185">
        <v>0</v>
      </c>
      <c r="CH1509" s="185">
        <v>1124086</v>
      </c>
      <c r="CI1509" s="185">
        <v>0</v>
      </c>
      <c r="CK1509" s="185">
        <v>0</v>
      </c>
      <c r="CL1509" s="185">
        <v>0</v>
      </c>
      <c r="CM1509" s="185">
        <v>0</v>
      </c>
      <c r="CN1509" s="185">
        <v>0</v>
      </c>
      <c r="CO1509" s="185">
        <v>0</v>
      </c>
      <c r="CP1509" s="185">
        <v>0</v>
      </c>
      <c r="CQ1509" s="185">
        <v>353284</v>
      </c>
      <c r="CR1509" s="185">
        <v>0</v>
      </c>
      <c r="CS1509" s="185">
        <v>0</v>
      </c>
      <c r="CT1509" s="185">
        <v>0</v>
      </c>
      <c r="CU1509" s="185">
        <v>0</v>
      </c>
      <c r="CV1509" s="185">
        <v>0</v>
      </c>
      <c r="CW1509" s="185">
        <v>4689043</v>
      </c>
      <c r="CX1509" s="185">
        <v>390200</v>
      </c>
      <c r="CY1509" s="185">
        <v>4298843</v>
      </c>
      <c r="CZ1509" s="185" t="s">
        <v>8035</v>
      </c>
      <c r="DA1509" s="185">
        <v>390754</v>
      </c>
      <c r="DB1509" s="185">
        <v>368600</v>
      </c>
      <c r="DC1509" s="185">
        <v>520300</v>
      </c>
      <c r="DD1509" s="185">
        <v>4689000</v>
      </c>
      <c r="DE1509" s="185">
        <v>187600</v>
      </c>
      <c r="DF1509" s="185">
        <v>93800</v>
      </c>
      <c r="DG1509" s="185">
        <v>140700</v>
      </c>
      <c r="DH1509" s="185">
        <v>0</v>
      </c>
      <c r="DI1509" s="185">
        <v>30</v>
      </c>
      <c r="DJ1509" s="185">
        <v>0</v>
      </c>
      <c r="DK1509" s="185">
        <v>0</v>
      </c>
      <c r="DL1509" s="185">
        <v>0</v>
      </c>
      <c r="DM1509" s="187">
        <v>44284</v>
      </c>
      <c r="DN1509" s="187">
        <v>44306</v>
      </c>
      <c r="DO1509" s="185">
        <v>0</v>
      </c>
      <c r="DP1509" s="185">
        <v>173400</v>
      </c>
      <c r="DQ1509" s="185">
        <v>43400</v>
      </c>
      <c r="DR1509" s="185" t="s">
        <v>2026</v>
      </c>
      <c r="DS1509" s="185" t="s">
        <v>1887</v>
      </c>
      <c r="DT1509" s="185">
        <v>173400</v>
      </c>
      <c r="DV1509" s="185" t="s">
        <v>2148</v>
      </c>
      <c r="DW1509" s="185">
        <v>4336000</v>
      </c>
      <c r="DX1509" s="185" t="s">
        <v>1896</v>
      </c>
    </row>
    <row r="1510" spans="1:128" x14ac:dyDescent="0.25">
      <c r="A1510" s="185">
        <v>30</v>
      </c>
      <c r="B1510" s="185">
        <v>1742000</v>
      </c>
      <c r="D1510" s="230">
        <v>5.2199999999999998E-3</v>
      </c>
      <c r="E1510" s="185">
        <v>9093</v>
      </c>
      <c r="F1510" s="185">
        <v>1069731134</v>
      </c>
      <c r="I1510" s="185">
        <v>1983800</v>
      </c>
      <c r="J1510" s="185">
        <v>871127</v>
      </c>
      <c r="L1510" s="185">
        <v>2148822</v>
      </c>
      <c r="M1510" s="185" t="s">
        <v>1889</v>
      </c>
      <c r="N1510" s="185" t="s">
        <v>2044</v>
      </c>
      <c r="R1510" s="185" t="s">
        <v>1879</v>
      </c>
      <c r="S1510" s="185" t="s">
        <v>306</v>
      </c>
      <c r="T1510" s="185" t="s">
        <v>306</v>
      </c>
      <c r="U1510" s="185" t="s">
        <v>3328</v>
      </c>
      <c r="V1510" s="185" t="s">
        <v>3041</v>
      </c>
      <c r="W1510" s="185" t="s">
        <v>1540</v>
      </c>
      <c r="X1510" s="185" t="s">
        <v>2045</v>
      </c>
      <c r="Y1510" s="185" t="s">
        <v>2084</v>
      </c>
      <c r="Z1510" s="185" t="s">
        <v>1909</v>
      </c>
      <c r="AA1510" s="185" t="s">
        <v>1883</v>
      </c>
      <c r="AB1510" s="185" t="s">
        <v>1883</v>
      </c>
      <c r="AC1510" s="185" t="s">
        <v>6737</v>
      </c>
      <c r="AD1510" s="185" t="s">
        <v>1989</v>
      </c>
      <c r="AE1510" s="185" t="s">
        <v>2074</v>
      </c>
      <c r="AF1510" s="185" t="s">
        <v>1889</v>
      </c>
      <c r="AG1510" s="185" t="s">
        <v>1928</v>
      </c>
      <c r="AH1510" s="185" t="s">
        <v>1912</v>
      </c>
      <c r="AI1510" s="185" t="s">
        <v>1890</v>
      </c>
      <c r="AK1510" s="185" t="s">
        <v>2548</v>
      </c>
      <c r="AL1510" s="185" t="s">
        <v>2004</v>
      </c>
      <c r="AM1510" s="185" t="s">
        <v>5528</v>
      </c>
      <c r="AN1510" s="185" t="s">
        <v>4189</v>
      </c>
      <c r="AO1510" s="185" t="s">
        <v>4393</v>
      </c>
      <c r="AP1510" s="185" t="s">
        <v>1896</v>
      </c>
      <c r="AQ1510" s="185" t="s">
        <v>3041</v>
      </c>
      <c r="AR1510" s="185" t="s">
        <v>4882</v>
      </c>
      <c r="AS1510" s="185">
        <v>1742254</v>
      </c>
      <c r="AT1510" s="185" t="s">
        <v>4882</v>
      </c>
      <c r="AV1510" s="185" t="s">
        <v>1920</v>
      </c>
      <c r="AW1510" s="185">
        <v>1742254</v>
      </c>
      <c r="AX1510" s="185">
        <v>0</v>
      </c>
      <c r="AY1510" s="185" t="s">
        <v>2050</v>
      </c>
      <c r="AZ1510" s="186">
        <v>0</v>
      </c>
      <c r="BA1510" s="231">
        <v>0</v>
      </c>
      <c r="BB1510" s="185">
        <v>0</v>
      </c>
      <c r="BD1510" s="187">
        <v>32916</v>
      </c>
      <c r="BE1510" s="187">
        <v>43011</v>
      </c>
      <c r="BF1510" s="187">
        <v>43011</v>
      </c>
      <c r="BH1510" s="187">
        <v>43011</v>
      </c>
      <c r="BI1510" s="187">
        <v>43740</v>
      </c>
      <c r="BM1510" s="185" t="s">
        <v>1900</v>
      </c>
      <c r="BN1510" s="185" t="s">
        <v>1275</v>
      </c>
      <c r="BV1510" s="185" t="s">
        <v>3365</v>
      </c>
      <c r="BW1510" s="185" t="s">
        <v>1926</v>
      </c>
      <c r="BX1510" s="185" t="s">
        <v>1902</v>
      </c>
      <c r="BY1510" s="187">
        <v>43011</v>
      </c>
      <c r="BZ1510" s="187">
        <v>44107</v>
      </c>
      <c r="CA1510" s="185">
        <v>0</v>
      </c>
      <c r="CB1510" s="185">
        <v>1742254</v>
      </c>
      <c r="CC1510" s="185">
        <v>0</v>
      </c>
      <c r="CD1510" s="185">
        <v>102854</v>
      </c>
      <c r="CE1510" s="185">
        <v>0</v>
      </c>
      <c r="CF1510" s="185">
        <v>0</v>
      </c>
      <c r="CG1510" s="185">
        <v>0</v>
      </c>
      <c r="CH1510" s="185">
        <v>0</v>
      </c>
      <c r="CI1510" s="185">
        <v>0</v>
      </c>
      <c r="CK1510" s="185">
        <v>0</v>
      </c>
      <c r="CL1510" s="185">
        <v>0</v>
      </c>
      <c r="CM1510" s="185">
        <v>0</v>
      </c>
      <c r="CN1510" s="185">
        <v>0</v>
      </c>
      <c r="CO1510" s="185">
        <v>0</v>
      </c>
      <c r="CP1510" s="185">
        <v>66098</v>
      </c>
      <c r="CQ1510" s="185">
        <v>0</v>
      </c>
      <c r="CR1510" s="185">
        <v>0</v>
      </c>
      <c r="CS1510" s="185">
        <v>0</v>
      </c>
      <c r="CT1510" s="185">
        <v>0</v>
      </c>
      <c r="CU1510" s="185">
        <v>0</v>
      </c>
      <c r="CV1510" s="185">
        <v>0</v>
      </c>
      <c r="CW1510" s="185">
        <v>1911206</v>
      </c>
      <c r="CX1510" s="185">
        <v>616981</v>
      </c>
      <c r="CY1510" s="185">
        <v>1294225</v>
      </c>
      <c r="CZ1510" s="185" t="s">
        <v>8035</v>
      </c>
      <c r="DA1510" s="185">
        <v>159267</v>
      </c>
      <c r="DB1510" s="185">
        <v>148100</v>
      </c>
      <c r="DC1510" s="185">
        <v>209000</v>
      </c>
      <c r="DD1510" s="185">
        <v>1808000</v>
      </c>
      <c r="DE1510" s="185">
        <v>72300</v>
      </c>
      <c r="DF1510" s="185">
        <v>36200</v>
      </c>
      <c r="DG1510" s="185">
        <v>54200</v>
      </c>
      <c r="DH1510" s="185">
        <v>0</v>
      </c>
      <c r="DI1510" s="185">
        <v>30</v>
      </c>
      <c r="DJ1510" s="185">
        <v>0</v>
      </c>
      <c r="DK1510" s="185">
        <v>0</v>
      </c>
      <c r="DL1510" s="185">
        <v>0</v>
      </c>
      <c r="DM1510" s="187">
        <v>44197</v>
      </c>
      <c r="DN1510" s="187">
        <v>44198</v>
      </c>
      <c r="DO1510" s="185">
        <v>0</v>
      </c>
      <c r="DP1510" s="185">
        <v>69700</v>
      </c>
      <c r="DQ1510" s="185">
        <v>0</v>
      </c>
      <c r="DR1510" s="185" t="s">
        <v>2051</v>
      </c>
      <c r="DS1510" s="185" t="s">
        <v>1911</v>
      </c>
      <c r="DT1510" s="185">
        <v>69700</v>
      </c>
      <c r="DV1510" s="185" t="s">
        <v>1928</v>
      </c>
      <c r="DW1510" s="185">
        <v>1742000</v>
      </c>
      <c r="DX1510" s="185" t="s">
        <v>1896</v>
      </c>
    </row>
    <row r="1511" spans="1:128" x14ac:dyDescent="0.25">
      <c r="A1511" s="185">
        <v>30</v>
      </c>
      <c r="B1511" s="185">
        <v>3692000</v>
      </c>
      <c r="D1511" s="230">
        <v>5.2199999999999998E-3</v>
      </c>
      <c r="E1511" s="185">
        <v>19272</v>
      </c>
      <c r="F1511" s="185">
        <v>1070704659</v>
      </c>
      <c r="I1511" s="185">
        <v>3799466</v>
      </c>
      <c r="J1511" s="185">
        <v>1292126</v>
      </c>
      <c r="L1511" s="185">
        <v>4287592</v>
      </c>
      <c r="M1511" s="185" t="s">
        <v>1889</v>
      </c>
      <c r="N1511" s="185" t="s">
        <v>1313</v>
      </c>
      <c r="R1511" s="185" t="s">
        <v>1264</v>
      </c>
      <c r="S1511" s="185" t="s">
        <v>306</v>
      </c>
      <c r="T1511" s="185" t="s">
        <v>306</v>
      </c>
      <c r="U1511" s="185" t="s">
        <v>4114</v>
      </c>
      <c r="V1511" s="185" t="s">
        <v>1963</v>
      </c>
      <c r="W1511" s="185" t="s">
        <v>1196</v>
      </c>
      <c r="X1511" s="185" t="s">
        <v>1880</v>
      </c>
      <c r="Y1511" s="185" t="s">
        <v>1987</v>
      </c>
      <c r="Z1511" s="185" t="s">
        <v>1909</v>
      </c>
      <c r="AA1511" s="185" t="s">
        <v>1883</v>
      </c>
      <c r="AB1511" s="185" t="s">
        <v>1883</v>
      </c>
      <c r="AC1511" s="185" t="s">
        <v>6738</v>
      </c>
      <c r="AD1511" s="185" t="s">
        <v>1989</v>
      </c>
      <c r="AE1511" s="185" t="s">
        <v>2026</v>
      </c>
      <c r="AF1511" s="185" t="s">
        <v>1889</v>
      </c>
      <c r="AG1511" s="185" t="s">
        <v>1989</v>
      </c>
      <c r="AH1511" s="185" t="s">
        <v>1912</v>
      </c>
      <c r="AI1511" s="185" t="s">
        <v>1890</v>
      </c>
      <c r="AK1511" s="185" t="s">
        <v>3303</v>
      </c>
      <c r="AL1511" s="185" t="s">
        <v>3120</v>
      </c>
      <c r="AM1511" s="185" t="s">
        <v>6739</v>
      </c>
      <c r="AN1511" s="185" t="s">
        <v>6740</v>
      </c>
      <c r="AO1511" s="185" t="s">
        <v>6741</v>
      </c>
      <c r="AP1511" s="185" t="s">
        <v>1896</v>
      </c>
      <c r="AQ1511" s="185" t="s">
        <v>1963</v>
      </c>
      <c r="AR1511" s="185" t="s">
        <v>2458</v>
      </c>
      <c r="AS1511" s="185">
        <v>3691789</v>
      </c>
      <c r="AT1511" s="185" t="s">
        <v>2458</v>
      </c>
      <c r="AV1511" s="185" t="s">
        <v>1920</v>
      </c>
      <c r="AW1511" s="185">
        <v>3691789</v>
      </c>
      <c r="AX1511" s="185">
        <v>0</v>
      </c>
      <c r="AY1511" s="185" t="s">
        <v>2022</v>
      </c>
      <c r="AZ1511" s="186">
        <v>0</v>
      </c>
      <c r="BA1511" s="231">
        <v>0</v>
      </c>
      <c r="BB1511" s="185">
        <v>0</v>
      </c>
      <c r="BD1511" s="187">
        <v>31898</v>
      </c>
      <c r="BE1511" s="187">
        <v>41647</v>
      </c>
      <c r="BF1511" s="187">
        <v>41647</v>
      </c>
      <c r="BH1511" s="187">
        <v>42743</v>
      </c>
      <c r="BI1511" s="187">
        <v>43107</v>
      </c>
      <c r="BO1511" s="185" t="s">
        <v>2023</v>
      </c>
      <c r="BR1511" s="185" t="s">
        <v>2024</v>
      </c>
      <c r="BV1511" s="185" t="s">
        <v>3365</v>
      </c>
      <c r="BW1511" s="185" t="s">
        <v>1926</v>
      </c>
      <c r="BX1511" s="185" t="s">
        <v>2025</v>
      </c>
      <c r="BY1511" s="187">
        <v>43473</v>
      </c>
      <c r="BZ1511" s="187">
        <v>44204</v>
      </c>
      <c r="CA1511" s="185">
        <v>0</v>
      </c>
      <c r="CB1511" s="185">
        <v>3691789</v>
      </c>
      <c r="CC1511" s="185">
        <v>0</v>
      </c>
      <c r="CD1511" s="185">
        <v>0</v>
      </c>
      <c r="CE1511" s="185">
        <v>0</v>
      </c>
      <c r="CF1511" s="185">
        <v>0</v>
      </c>
      <c r="CG1511" s="185">
        <v>0</v>
      </c>
      <c r="CH1511" s="185">
        <v>0</v>
      </c>
      <c r="CI1511" s="185">
        <v>0</v>
      </c>
      <c r="CK1511" s="185">
        <v>0</v>
      </c>
      <c r="CL1511" s="185">
        <v>0</v>
      </c>
      <c r="CM1511" s="185">
        <v>0</v>
      </c>
      <c r="CN1511" s="185">
        <v>0</v>
      </c>
      <c r="CO1511" s="185">
        <v>0</v>
      </c>
      <c r="CP1511" s="185">
        <v>0</v>
      </c>
      <c r="CQ1511" s="185">
        <v>0</v>
      </c>
      <c r="CR1511" s="185">
        <v>0</v>
      </c>
      <c r="CS1511" s="185">
        <v>0</v>
      </c>
      <c r="CT1511" s="185">
        <v>0</v>
      </c>
      <c r="CU1511" s="185">
        <v>0</v>
      </c>
      <c r="CV1511" s="185">
        <v>0</v>
      </c>
      <c r="CW1511" s="185">
        <v>3691789</v>
      </c>
      <c r="CX1511" s="185">
        <v>616889</v>
      </c>
      <c r="CY1511" s="185">
        <v>3074900</v>
      </c>
      <c r="CZ1511" s="185" t="s">
        <v>8035</v>
      </c>
      <c r="DA1511" s="185">
        <v>307649</v>
      </c>
      <c r="DB1511" s="185">
        <v>313800</v>
      </c>
      <c r="DC1511" s="185">
        <v>443000</v>
      </c>
      <c r="DD1511" s="185">
        <v>3692000</v>
      </c>
      <c r="DE1511" s="185">
        <v>147700</v>
      </c>
      <c r="DF1511" s="185">
        <v>73800</v>
      </c>
      <c r="DG1511" s="185">
        <v>110800</v>
      </c>
      <c r="DH1511" s="185">
        <v>0</v>
      </c>
      <c r="DI1511" s="185">
        <v>30</v>
      </c>
      <c r="DJ1511" s="185">
        <v>0</v>
      </c>
      <c r="DK1511" s="185">
        <v>0</v>
      </c>
      <c r="DL1511" s="185">
        <v>0</v>
      </c>
      <c r="DM1511" s="187">
        <v>44197</v>
      </c>
      <c r="DN1511" s="187">
        <v>44209</v>
      </c>
      <c r="DO1511" s="185">
        <v>0</v>
      </c>
      <c r="DP1511" s="185">
        <v>147700</v>
      </c>
      <c r="DQ1511" s="185">
        <v>36900</v>
      </c>
      <c r="DR1511" s="185" t="s">
        <v>1888</v>
      </c>
      <c r="DS1511" s="185" t="s">
        <v>1887</v>
      </c>
      <c r="DT1511" s="185">
        <v>147700</v>
      </c>
      <c r="DV1511" s="185" t="s">
        <v>1928</v>
      </c>
      <c r="DW1511" s="185">
        <v>3692000</v>
      </c>
      <c r="DX1511" s="185" t="s">
        <v>1896</v>
      </c>
    </row>
    <row r="1512" spans="1:128" x14ac:dyDescent="0.25">
      <c r="A1512" s="185">
        <v>30</v>
      </c>
      <c r="B1512" s="185">
        <v>3407000</v>
      </c>
      <c r="D1512" s="230">
        <v>2.436E-2</v>
      </c>
      <c r="E1512" s="185">
        <v>82995</v>
      </c>
      <c r="F1512" s="185">
        <v>1073152835</v>
      </c>
      <c r="I1512" s="185">
        <v>3506798</v>
      </c>
      <c r="J1512" s="185">
        <v>1192596</v>
      </c>
      <c r="L1512" s="185">
        <v>3160544</v>
      </c>
      <c r="M1512" s="185" t="s">
        <v>1889</v>
      </c>
      <c r="N1512" s="185" t="s">
        <v>1407</v>
      </c>
      <c r="Q1512" s="185" t="s">
        <v>1745</v>
      </c>
      <c r="R1512" s="185" t="s">
        <v>1879</v>
      </c>
      <c r="S1512" s="185" t="s">
        <v>306</v>
      </c>
      <c r="T1512" s="185" t="s">
        <v>282</v>
      </c>
      <c r="U1512" s="185" t="s">
        <v>1906</v>
      </c>
      <c r="V1512" s="185" t="s">
        <v>1963</v>
      </c>
      <c r="W1512" s="185" t="s">
        <v>1347</v>
      </c>
      <c r="X1512" s="185" t="s">
        <v>2045</v>
      </c>
      <c r="Y1512" s="185" t="s">
        <v>2268</v>
      </c>
      <c r="Z1512" s="185" t="s">
        <v>1909</v>
      </c>
      <c r="AA1512" s="185" t="s">
        <v>1883</v>
      </c>
      <c r="AB1512" s="185" t="s">
        <v>1883</v>
      </c>
      <c r="AC1512" s="185" t="s">
        <v>6742</v>
      </c>
      <c r="AD1512" s="185" t="s">
        <v>1911</v>
      </c>
      <c r="AE1512" s="185" t="s">
        <v>1903</v>
      </c>
      <c r="AF1512" s="185" t="s">
        <v>1887</v>
      </c>
      <c r="AG1512" s="185" t="s">
        <v>1889</v>
      </c>
      <c r="AH1512" s="185" t="s">
        <v>1912</v>
      </c>
      <c r="AI1512" s="185" t="s">
        <v>1890</v>
      </c>
      <c r="AK1512" s="185" t="s">
        <v>6743</v>
      </c>
      <c r="AL1512" s="185" t="s">
        <v>2828</v>
      </c>
      <c r="AM1512" s="185" t="s">
        <v>6744</v>
      </c>
      <c r="AN1512" s="185" t="s">
        <v>3158</v>
      </c>
      <c r="AO1512" s="185" t="s">
        <v>6745</v>
      </c>
      <c r="AP1512" s="185" t="s">
        <v>1896</v>
      </c>
      <c r="AQ1512" s="185" t="s">
        <v>2012</v>
      </c>
      <c r="AR1512" s="185" t="s">
        <v>2021</v>
      </c>
      <c r="AS1512" s="185">
        <v>2721902</v>
      </c>
      <c r="AT1512" s="185" t="s">
        <v>2147</v>
      </c>
      <c r="AU1512" s="185" t="s">
        <v>1332</v>
      </c>
      <c r="AV1512" s="185" t="s">
        <v>1920</v>
      </c>
      <c r="AW1512" s="185">
        <v>3407415</v>
      </c>
      <c r="AX1512" s="185">
        <v>0</v>
      </c>
      <c r="AY1512" s="185" t="s">
        <v>4077</v>
      </c>
      <c r="AZ1512" s="186">
        <v>20</v>
      </c>
      <c r="BA1512" s="231">
        <v>0</v>
      </c>
      <c r="BB1512" s="185">
        <v>0</v>
      </c>
      <c r="BD1512" s="187">
        <v>31920</v>
      </c>
      <c r="BE1512" s="187">
        <v>42828</v>
      </c>
      <c r="BF1512" s="187">
        <v>42828</v>
      </c>
      <c r="BH1512" s="187">
        <v>43558</v>
      </c>
      <c r="BI1512" s="187">
        <v>43923</v>
      </c>
      <c r="BO1512" s="185" t="s">
        <v>1407</v>
      </c>
      <c r="BR1512" s="185" t="s">
        <v>4061</v>
      </c>
      <c r="BV1512" s="185" t="s">
        <v>1901</v>
      </c>
      <c r="BW1512" s="185" t="s">
        <v>1926</v>
      </c>
      <c r="BX1512" s="185" t="s">
        <v>1902</v>
      </c>
      <c r="BY1512" s="187">
        <v>42828</v>
      </c>
      <c r="BZ1512" s="187">
        <v>44289</v>
      </c>
      <c r="CA1512" s="185">
        <v>0</v>
      </c>
      <c r="CB1512" s="185">
        <v>3407415</v>
      </c>
      <c r="CC1512" s="185">
        <v>0</v>
      </c>
      <c r="CD1512" s="185">
        <v>0</v>
      </c>
      <c r="CE1512" s="185">
        <v>681483</v>
      </c>
      <c r="CF1512" s="185">
        <v>0</v>
      </c>
      <c r="CG1512" s="185">
        <v>0</v>
      </c>
      <c r="CH1512" s="185">
        <v>0</v>
      </c>
      <c r="CI1512" s="185">
        <v>0</v>
      </c>
      <c r="CK1512" s="185">
        <v>0</v>
      </c>
      <c r="CL1512" s="185">
        <v>0</v>
      </c>
      <c r="CM1512" s="185">
        <v>0</v>
      </c>
      <c r="CN1512" s="185">
        <v>0</v>
      </c>
      <c r="CO1512" s="185">
        <v>0</v>
      </c>
      <c r="CP1512" s="185">
        <v>0</v>
      </c>
      <c r="CQ1512" s="185">
        <v>0</v>
      </c>
      <c r="CR1512" s="185">
        <v>0</v>
      </c>
      <c r="CS1512" s="185">
        <v>0</v>
      </c>
      <c r="CT1512" s="185">
        <v>0</v>
      </c>
      <c r="CU1512" s="185">
        <v>0</v>
      </c>
      <c r="CV1512" s="185">
        <v>0</v>
      </c>
      <c r="CW1512" s="185">
        <v>4088898</v>
      </c>
      <c r="CX1512" s="185">
        <v>442971</v>
      </c>
      <c r="CY1512" s="185">
        <v>3645927</v>
      </c>
      <c r="CZ1512" s="185" t="s">
        <v>8035</v>
      </c>
      <c r="DA1512" s="185">
        <v>283951</v>
      </c>
      <c r="DB1512" s="185">
        <v>289600</v>
      </c>
      <c r="DC1512" s="185">
        <v>408800</v>
      </c>
      <c r="DD1512" s="185">
        <v>3407000</v>
      </c>
      <c r="DE1512" s="185">
        <v>136300</v>
      </c>
      <c r="DF1512" s="185">
        <v>68100</v>
      </c>
      <c r="DG1512" s="185">
        <v>102200</v>
      </c>
      <c r="DH1512" s="185">
        <v>0</v>
      </c>
      <c r="DI1512" s="185">
        <v>30</v>
      </c>
      <c r="DJ1512" s="185">
        <v>0</v>
      </c>
      <c r="DK1512" s="185">
        <v>0</v>
      </c>
      <c r="DL1512" s="185">
        <v>0</v>
      </c>
      <c r="DM1512" s="187">
        <v>44256</v>
      </c>
      <c r="DN1512" s="187">
        <v>44274</v>
      </c>
      <c r="DO1512" s="185">
        <v>0</v>
      </c>
      <c r="DP1512" s="185">
        <v>136300</v>
      </c>
      <c r="DQ1512" s="185">
        <v>0</v>
      </c>
      <c r="DR1512" s="185" t="s">
        <v>2051</v>
      </c>
      <c r="DS1512" s="185" t="s">
        <v>2026</v>
      </c>
      <c r="DT1512" s="185">
        <v>136300</v>
      </c>
      <c r="DV1512" s="185" t="s">
        <v>1928</v>
      </c>
      <c r="DW1512" s="185">
        <v>3407000</v>
      </c>
      <c r="DX1512" s="185" t="s">
        <v>1896</v>
      </c>
    </row>
    <row r="1513" spans="1:128" x14ac:dyDescent="0.25">
      <c r="A1513" s="185">
        <v>28</v>
      </c>
      <c r="B1513" s="185">
        <v>3687600</v>
      </c>
      <c r="C1513" s="185">
        <v>2</v>
      </c>
      <c r="D1513" s="230">
        <v>5.2199999999999998E-3</v>
      </c>
      <c r="E1513" s="185">
        <v>19249</v>
      </c>
      <c r="F1513" s="185">
        <v>1075208782</v>
      </c>
      <c r="H1513" s="185" t="s">
        <v>1332</v>
      </c>
      <c r="I1513" s="185">
        <v>4065960</v>
      </c>
      <c r="J1513" s="185">
        <v>1382756</v>
      </c>
      <c r="L1513" s="185">
        <v>4588323</v>
      </c>
      <c r="M1513" s="185" t="s">
        <v>1928</v>
      </c>
      <c r="N1513" s="185" t="s">
        <v>1313</v>
      </c>
      <c r="R1513" s="185" t="s">
        <v>1879</v>
      </c>
      <c r="S1513" s="185" t="s">
        <v>150</v>
      </c>
      <c r="T1513" s="185" t="s">
        <v>163</v>
      </c>
      <c r="U1513" s="185" t="s">
        <v>682</v>
      </c>
      <c r="V1513" s="185" t="s">
        <v>1963</v>
      </c>
      <c r="W1513" s="185" t="s">
        <v>1614</v>
      </c>
      <c r="X1513" s="185" t="s">
        <v>1880</v>
      </c>
      <c r="Y1513" s="185" t="s">
        <v>2084</v>
      </c>
      <c r="Z1513" s="185" t="s">
        <v>2052</v>
      </c>
      <c r="AA1513" s="185" t="s">
        <v>1883</v>
      </c>
      <c r="AB1513" s="185" t="s">
        <v>1913</v>
      </c>
      <c r="AC1513" s="185" t="s">
        <v>6747</v>
      </c>
      <c r="AD1513" s="185" t="s">
        <v>2250</v>
      </c>
      <c r="AE1513" s="185" t="s">
        <v>1887</v>
      </c>
      <c r="AF1513" s="185" t="s">
        <v>1888</v>
      </c>
      <c r="AG1513" s="185" t="s">
        <v>1889</v>
      </c>
      <c r="AH1513" s="185" t="s">
        <v>1883</v>
      </c>
      <c r="AI1513" s="185" t="s">
        <v>1890</v>
      </c>
      <c r="AK1513" s="185" t="s">
        <v>6705</v>
      </c>
      <c r="AL1513" s="185" t="s">
        <v>2887</v>
      </c>
      <c r="AM1513" s="185" t="s">
        <v>6748</v>
      </c>
      <c r="AN1513" s="185" t="s">
        <v>2067</v>
      </c>
      <c r="AO1513" s="185" t="s">
        <v>2518</v>
      </c>
      <c r="AP1513" s="185" t="s">
        <v>1896</v>
      </c>
      <c r="AQ1513" s="185" t="s">
        <v>1963</v>
      </c>
      <c r="AR1513" s="185" t="s">
        <v>2307</v>
      </c>
      <c r="AS1513" s="185">
        <v>3950730</v>
      </c>
      <c r="AT1513" s="185" t="s">
        <v>2307</v>
      </c>
      <c r="AV1513" s="185" t="s">
        <v>1920</v>
      </c>
      <c r="AW1513" s="185">
        <v>3950730</v>
      </c>
      <c r="AX1513" s="185">
        <v>0</v>
      </c>
      <c r="AY1513" s="185" t="s">
        <v>2022</v>
      </c>
      <c r="AZ1513" s="186">
        <v>0</v>
      </c>
      <c r="BA1513" s="231">
        <v>0</v>
      </c>
      <c r="BB1513" s="185">
        <v>0</v>
      </c>
      <c r="BD1513" s="187">
        <v>31376</v>
      </c>
      <c r="BE1513" s="187">
        <v>43111</v>
      </c>
      <c r="BF1513" s="187">
        <v>43111</v>
      </c>
      <c r="BH1513" s="187">
        <v>43476</v>
      </c>
      <c r="BI1513" s="187">
        <v>43840</v>
      </c>
      <c r="BO1513" s="185" t="s">
        <v>2023</v>
      </c>
      <c r="BR1513" s="185" t="s">
        <v>2024</v>
      </c>
      <c r="BV1513" s="185" t="s">
        <v>1901</v>
      </c>
      <c r="BW1513" s="185" t="s">
        <v>1896</v>
      </c>
      <c r="BX1513" s="185" t="s">
        <v>1902</v>
      </c>
      <c r="BY1513" s="187">
        <v>43111</v>
      </c>
      <c r="BZ1513" s="187">
        <v>44207</v>
      </c>
      <c r="CA1513" s="185">
        <v>0</v>
      </c>
      <c r="CB1513" s="185">
        <v>3950730</v>
      </c>
      <c r="CC1513" s="185">
        <v>0</v>
      </c>
      <c r="CD1513" s="185">
        <v>0</v>
      </c>
      <c r="CE1513" s="185">
        <v>0</v>
      </c>
      <c r="CF1513" s="185">
        <v>0</v>
      </c>
      <c r="CG1513" s="185">
        <v>0</v>
      </c>
      <c r="CH1513" s="185">
        <v>0</v>
      </c>
      <c r="CI1513" s="185">
        <v>0</v>
      </c>
      <c r="CK1513" s="185">
        <v>0</v>
      </c>
      <c r="CL1513" s="185">
        <v>0</v>
      </c>
      <c r="CM1513" s="185">
        <v>0</v>
      </c>
      <c r="CN1513" s="185">
        <v>0</v>
      </c>
      <c r="CO1513" s="185">
        <v>0</v>
      </c>
      <c r="CP1513" s="185">
        <v>0</v>
      </c>
      <c r="CQ1513" s="185">
        <v>0</v>
      </c>
      <c r="CR1513" s="185">
        <v>0</v>
      </c>
      <c r="CS1513" s="185">
        <v>0</v>
      </c>
      <c r="CT1513" s="185">
        <v>0</v>
      </c>
      <c r="CU1513" s="185">
        <v>0</v>
      </c>
      <c r="CV1513" s="185">
        <v>0</v>
      </c>
      <c r="CW1513" s="185">
        <v>3950730</v>
      </c>
      <c r="CX1513" s="185">
        <v>1579101</v>
      </c>
      <c r="CY1513" s="185">
        <v>2371629</v>
      </c>
      <c r="CZ1513" s="185" t="s">
        <v>8035</v>
      </c>
      <c r="DA1513" s="185">
        <v>329228</v>
      </c>
      <c r="DB1513" s="185">
        <v>335800</v>
      </c>
      <c r="DC1513" s="185">
        <v>474100</v>
      </c>
      <c r="DD1513" s="185">
        <v>3951000</v>
      </c>
      <c r="DE1513" s="185">
        <v>158000</v>
      </c>
      <c r="DF1513" s="185">
        <v>79000</v>
      </c>
      <c r="DG1513" s="185">
        <v>118500</v>
      </c>
      <c r="DH1513" s="185">
        <v>0</v>
      </c>
      <c r="DI1513" s="185">
        <v>30</v>
      </c>
      <c r="DJ1513" s="185">
        <v>0</v>
      </c>
      <c r="DK1513" s="185">
        <v>0</v>
      </c>
      <c r="DL1513" s="185">
        <v>0</v>
      </c>
      <c r="DM1513" s="187">
        <v>44197</v>
      </c>
      <c r="DN1513" s="187">
        <v>44211</v>
      </c>
      <c r="DO1513" s="185">
        <v>0</v>
      </c>
      <c r="DP1513" s="185">
        <v>158000</v>
      </c>
      <c r="DQ1513" s="185">
        <v>39500</v>
      </c>
      <c r="DR1513" s="185" t="s">
        <v>1888</v>
      </c>
      <c r="DS1513" s="185" t="s">
        <v>1911</v>
      </c>
      <c r="DT1513" s="185">
        <v>158000</v>
      </c>
      <c r="DV1513" s="185" t="s">
        <v>2061</v>
      </c>
      <c r="DW1513" s="185">
        <v>3951000</v>
      </c>
      <c r="DX1513" s="185" t="s">
        <v>1896</v>
      </c>
    </row>
    <row r="1514" spans="1:128" x14ac:dyDescent="0.25">
      <c r="A1514" s="185">
        <v>27</v>
      </c>
      <c r="B1514" s="185">
        <v>2571300</v>
      </c>
      <c r="C1514" s="185">
        <v>3</v>
      </c>
      <c r="D1514" s="230">
        <v>1.044E-2</v>
      </c>
      <c r="E1514" s="185">
        <v>26844</v>
      </c>
      <c r="F1514" s="185">
        <v>1075210031</v>
      </c>
      <c r="H1514" s="185" t="s">
        <v>1332</v>
      </c>
      <c r="I1514" s="185">
        <v>2940572</v>
      </c>
      <c r="J1514" s="185">
        <v>1000033</v>
      </c>
      <c r="L1514" s="185">
        <v>3318354</v>
      </c>
      <c r="M1514" s="185" t="s">
        <v>2539</v>
      </c>
      <c r="N1514" s="185" t="s">
        <v>294</v>
      </c>
      <c r="R1514" s="185" t="s">
        <v>1879</v>
      </c>
      <c r="S1514" s="185" t="s">
        <v>616</v>
      </c>
      <c r="T1514" s="185" t="s">
        <v>2830</v>
      </c>
      <c r="U1514" s="185" t="s">
        <v>682</v>
      </c>
      <c r="V1514" s="185" t="s">
        <v>2012</v>
      </c>
      <c r="W1514" s="185" t="s">
        <v>1731</v>
      </c>
      <c r="X1514" s="185" t="s">
        <v>2013</v>
      </c>
      <c r="Y1514" s="185" t="s">
        <v>1881</v>
      </c>
      <c r="Z1514" s="185" t="s">
        <v>2541</v>
      </c>
      <c r="AA1514" s="185" t="s">
        <v>1883</v>
      </c>
      <c r="AB1514" s="185" t="s">
        <v>1898</v>
      </c>
      <c r="AC1514" s="185" t="s">
        <v>6749</v>
      </c>
      <c r="AD1514" s="185" t="s">
        <v>2832</v>
      </c>
      <c r="AE1514" s="185" t="s">
        <v>1887</v>
      </c>
      <c r="AF1514" s="185" t="s">
        <v>1888</v>
      </c>
      <c r="AG1514" s="185" t="s">
        <v>1889</v>
      </c>
      <c r="AH1514" s="185" t="s">
        <v>1883</v>
      </c>
      <c r="AI1514" s="185" t="s">
        <v>1890</v>
      </c>
      <c r="AK1514" s="185" t="s">
        <v>6750</v>
      </c>
      <c r="AL1514" s="185" t="s">
        <v>2427</v>
      </c>
      <c r="AM1514" s="185" t="s">
        <v>6751</v>
      </c>
      <c r="AN1514" s="185" t="s">
        <v>4410</v>
      </c>
      <c r="AO1514" s="185" t="s">
        <v>5115</v>
      </c>
      <c r="AP1514" s="185" t="s">
        <v>1896</v>
      </c>
      <c r="AQ1514" s="185" t="s">
        <v>2012</v>
      </c>
      <c r="AR1514" s="185" t="s">
        <v>2136</v>
      </c>
      <c r="AS1514" s="185">
        <v>2857236</v>
      </c>
      <c r="AT1514" s="185" t="s">
        <v>2136</v>
      </c>
      <c r="AV1514" s="185" t="s">
        <v>1920</v>
      </c>
      <c r="AW1514" s="185">
        <v>2857236</v>
      </c>
      <c r="AX1514" s="185">
        <v>0</v>
      </c>
      <c r="AY1514" s="185" t="s">
        <v>2137</v>
      </c>
      <c r="AZ1514" s="186">
        <v>0</v>
      </c>
      <c r="BA1514" s="231">
        <v>25</v>
      </c>
      <c r="BB1514" s="185">
        <v>0</v>
      </c>
      <c r="BD1514" s="187">
        <v>31490</v>
      </c>
      <c r="BE1514" s="187">
        <v>43564</v>
      </c>
      <c r="BF1514" s="187">
        <v>43564</v>
      </c>
      <c r="BH1514" s="187">
        <v>43564</v>
      </c>
      <c r="BI1514" s="187">
        <v>43929</v>
      </c>
      <c r="BO1514" s="185" t="s">
        <v>294</v>
      </c>
      <c r="BR1514" s="185" t="s">
        <v>2111</v>
      </c>
      <c r="BV1514" s="185" t="s">
        <v>3365</v>
      </c>
      <c r="BW1514" s="185" t="s">
        <v>1896</v>
      </c>
      <c r="BX1514" s="185" t="s">
        <v>1902</v>
      </c>
      <c r="BY1514" s="187">
        <v>43564</v>
      </c>
      <c r="BZ1514" s="187">
        <v>44295</v>
      </c>
      <c r="CA1514" s="185">
        <v>0</v>
      </c>
      <c r="CB1514" s="185">
        <v>2857236</v>
      </c>
      <c r="CC1514" s="185">
        <v>0</v>
      </c>
      <c r="CD1514" s="185">
        <v>0</v>
      </c>
      <c r="CE1514" s="185">
        <v>0</v>
      </c>
      <c r="CF1514" s="185">
        <v>0</v>
      </c>
      <c r="CG1514" s="185">
        <v>0</v>
      </c>
      <c r="CH1514" s="185">
        <v>0</v>
      </c>
      <c r="CI1514" s="185">
        <v>0</v>
      </c>
      <c r="CK1514" s="185">
        <v>0</v>
      </c>
      <c r="CL1514" s="185">
        <v>0</v>
      </c>
      <c r="CM1514" s="185">
        <v>0</v>
      </c>
      <c r="CN1514" s="185">
        <v>0</v>
      </c>
      <c r="CO1514" s="185">
        <v>0</v>
      </c>
      <c r="CP1514" s="185">
        <v>0</v>
      </c>
      <c r="CQ1514" s="185">
        <v>714309</v>
      </c>
      <c r="CR1514" s="185">
        <v>0</v>
      </c>
      <c r="CS1514" s="185">
        <v>0</v>
      </c>
      <c r="CT1514" s="185">
        <v>0</v>
      </c>
      <c r="CU1514" s="185">
        <v>0</v>
      </c>
      <c r="CV1514" s="185">
        <v>0</v>
      </c>
      <c r="CW1514" s="185">
        <v>3571545</v>
      </c>
      <c r="CX1514" s="185">
        <v>412929</v>
      </c>
      <c r="CY1514" s="185">
        <v>3158616</v>
      </c>
      <c r="CZ1514" s="185" t="s">
        <v>8035</v>
      </c>
      <c r="DA1514" s="185">
        <v>297629</v>
      </c>
      <c r="DB1514" s="185">
        <v>242800</v>
      </c>
      <c r="DC1514" s="185">
        <v>342800</v>
      </c>
      <c r="DD1514" s="185">
        <v>3572000</v>
      </c>
      <c r="DE1514" s="185">
        <v>142900</v>
      </c>
      <c r="DF1514" s="185">
        <v>71400</v>
      </c>
      <c r="DG1514" s="185">
        <v>107200</v>
      </c>
      <c r="DH1514" s="185">
        <v>0</v>
      </c>
      <c r="DI1514" s="185">
        <v>30</v>
      </c>
      <c r="DJ1514" s="185">
        <v>0</v>
      </c>
      <c r="DK1514" s="185">
        <v>0</v>
      </c>
      <c r="DL1514" s="185">
        <v>0</v>
      </c>
      <c r="DM1514" s="187">
        <v>44130</v>
      </c>
      <c r="DN1514" s="187">
        <v>44152</v>
      </c>
      <c r="DO1514" s="185">
        <v>0</v>
      </c>
      <c r="DP1514" s="185">
        <v>114300</v>
      </c>
      <c r="DQ1514" s="185">
        <v>0</v>
      </c>
      <c r="DR1514" s="185" t="s">
        <v>2026</v>
      </c>
      <c r="DS1514" s="185" t="s">
        <v>1903</v>
      </c>
      <c r="DT1514" s="185">
        <v>114300</v>
      </c>
      <c r="DV1514" s="185" t="s">
        <v>1965</v>
      </c>
      <c r="DW1514" s="185">
        <v>2857000</v>
      </c>
      <c r="DX1514" s="185" t="s">
        <v>1896</v>
      </c>
    </row>
    <row r="1515" spans="1:128" x14ac:dyDescent="0.25">
      <c r="A1515" s="185">
        <v>30</v>
      </c>
      <c r="B1515" s="185">
        <v>2613000</v>
      </c>
      <c r="D1515" s="230">
        <v>5.2199999999999998E-3</v>
      </c>
      <c r="E1515" s="185">
        <v>13640</v>
      </c>
      <c r="F1515" s="185">
        <v>1075250344</v>
      </c>
      <c r="I1515" s="185">
        <v>1972683</v>
      </c>
      <c r="J1515" s="185">
        <v>871127</v>
      </c>
      <c r="L1515" s="185">
        <v>1842917</v>
      </c>
      <c r="M1515" s="185" t="s">
        <v>2351</v>
      </c>
      <c r="N1515" s="185" t="s">
        <v>1878</v>
      </c>
      <c r="R1515" s="185" t="s">
        <v>1879</v>
      </c>
      <c r="S1515" s="185" t="s">
        <v>614</v>
      </c>
      <c r="T1515" s="185" t="s">
        <v>637</v>
      </c>
      <c r="U1515" s="185" t="s">
        <v>682</v>
      </c>
      <c r="V1515" s="185" t="s">
        <v>1272</v>
      </c>
      <c r="W1515" s="185" t="s">
        <v>1739</v>
      </c>
      <c r="X1515" s="185" t="s">
        <v>1880</v>
      </c>
      <c r="Y1515" s="185" t="s">
        <v>1881</v>
      </c>
      <c r="Z1515" s="185" t="s">
        <v>2352</v>
      </c>
      <c r="AA1515" s="185" t="s">
        <v>1883</v>
      </c>
      <c r="AB1515" s="185" t="s">
        <v>1912</v>
      </c>
      <c r="AC1515" s="185" t="s">
        <v>6752</v>
      </c>
      <c r="AD1515" s="185" t="s">
        <v>2369</v>
      </c>
      <c r="AE1515" s="185" t="s">
        <v>1887</v>
      </c>
      <c r="AF1515" s="185" t="s">
        <v>1888</v>
      </c>
      <c r="AG1515" s="185" t="s">
        <v>1889</v>
      </c>
      <c r="AH1515" s="185" t="s">
        <v>1883</v>
      </c>
      <c r="AI1515" s="185" t="s">
        <v>1890</v>
      </c>
      <c r="AK1515" s="185" t="s">
        <v>2030</v>
      </c>
      <c r="AL1515" s="185" t="s">
        <v>2329</v>
      </c>
      <c r="AM1515" s="185" t="s">
        <v>6753</v>
      </c>
      <c r="AN1515" s="185" t="s">
        <v>6754</v>
      </c>
      <c r="AO1515" s="185" t="s">
        <v>2827</v>
      </c>
      <c r="AP1515" s="185" t="s">
        <v>1896</v>
      </c>
      <c r="AQ1515" s="185" t="s">
        <v>1272</v>
      </c>
      <c r="AR1515" s="185" t="s">
        <v>1942</v>
      </c>
      <c r="AS1515" s="185">
        <v>1475454</v>
      </c>
      <c r="AT1515" s="185" t="s">
        <v>2350</v>
      </c>
      <c r="AU1515" s="185" t="s">
        <v>1332</v>
      </c>
      <c r="AV1515" s="185" t="s">
        <v>1920</v>
      </c>
      <c r="AW1515" s="185">
        <v>1742254</v>
      </c>
      <c r="AX1515" s="185">
        <v>0</v>
      </c>
      <c r="AY1515" s="185" t="s">
        <v>1899</v>
      </c>
      <c r="AZ1515" s="186">
        <v>0</v>
      </c>
      <c r="BA1515" s="231">
        <v>0</v>
      </c>
      <c r="BB1515" s="185">
        <v>0</v>
      </c>
      <c r="BD1515" s="187">
        <v>33241</v>
      </c>
      <c r="BE1515" s="187">
        <v>43622</v>
      </c>
      <c r="BF1515" s="187">
        <v>43622</v>
      </c>
      <c r="BH1515" s="187">
        <v>43622</v>
      </c>
      <c r="BM1515" s="185" t="s">
        <v>1900</v>
      </c>
      <c r="BN1515" s="185" t="s">
        <v>1275</v>
      </c>
      <c r="BV1515" s="185" t="s">
        <v>1901</v>
      </c>
      <c r="BW1515" s="185" t="s">
        <v>1926</v>
      </c>
      <c r="BX1515" s="185" t="s">
        <v>1902</v>
      </c>
      <c r="BY1515" s="187">
        <v>43622</v>
      </c>
      <c r="BZ1515" s="187">
        <v>44353</v>
      </c>
      <c r="CA1515" s="185">
        <v>0</v>
      </c>
      <c r="CB1515" s="185">
        <v>1742254</v>
      </c>
      <c r="CC1515" s="185">
        <v>0</v>
      </c>
      <c r="CD1515" s="185">
        <v>102854</v>
      </c>
      <c r="CE1515" s="185">
        <v>0</v>
      </c>
      <c r="CF1515" s="185">
        <v>0</v>
      </c>
      <c r="CG1515" s="185">
        <v>0</v>
      </c>
      <c r="CH1515" s="185">
        <v>871127</v>
      </c>
      <c r="CI1515" s="185">
        <v>0</v>
      </c>
      <c r="CK1515" s="185">
        <v>0</v>
      </c>
      <c r="CL1515" s="185">
        <v>0</v>
      </c>
      <c r="CM1515" s="185">
        <v>0</v>
      </c>
      <c r="CN1515" s="185">
        <v>0</v>
      </c>
      <c r="CO1515" s="185">
        <v>0</v>
      </c>
      <c r="CP1515" s="185">
        <v>66098</v>
      </c>
      <c r="CQ1515" s="185">
        <v>0</v>
      </c>
      <c r="CR1515" s="185">
        <v>0</v>
      </c>
      <c r="CS1515" s="185">
        <v>0</v>
      </c>
      <c r="CT1515" s="185">
        <v>0</v>
      </c>
      <c r="CU1515" s="185">
        <v>0</v>
      </c>
      <c r="CV1515" s="185">
        <v>0</v>
      </c>
      <c r="CW1515" s="185">
        <v>2782333</v>
      </c>
      <c r="CX1515" s="185">
        <v>597758</v>
      </c>
      <c r="CY1515" s="185">
        <v>2184575</v>
      </c>
      <c r="CZ1515" s="185" t="s">
        <v>8035</v>
      </c>
      <c r="DA1515" s="185">
        <v>231861</v>
      </c>
      <c r="DB1515" s="185">
        <v>222100</v>
      </c>
      <c r="DC1515" s="185">
        <v>313600</v>
      </c>
      <c r="DD1515" s="185">
        <v>2679000</v>
      </c>
      <c r="DE1515" s="185">
        <v>107200</v>
      </c>
      <c r="DF1515" s="185">
        <v>53600</v>
      </c>
      <c r="DG1515" s="185">
        <v>80400</v>
      </c>
      <c r="DH1515" s="185">
        <v>0</v>
      </c>
      <c r="DI1515" s="185">
        <v>30</v>
      </c>
      <c r="DJ1515" s="185">
        <v>0</v>
      </c>
      <c r="DK1515" s="185">
        <v>0</v>
      </c>
      <c r="DL1515" s="185">
        <v>0</v>
      </c>
      <c r="DM1515" s="187">
        <v>43622</v>
      </c>
      <c r="DN1515" s="187">
        <v>43623</v>
      </c>
      <c r="DO1515" s="185">
        <v>0</v>
      </c>
      <c r="DP1515" s="185">
        <v>104500</v>
      </c>
      <c r="DQ1515" s="185">
        <v>0</v>
      </c>
      <c r="DR1515" s="185" t="s">
        <v>1888</v>
      </c>
      <c r="DS1515" s="185" t="s">
        <v>1903</v>
      </c>
      <c r="DT1515" s="185">
        <v>104500</v>
      </c>
      <c r="DV1515" s="185" t="s">
        <v>2360</v>
      </c>
      <c r="DW1515" s="185">
        <v>2613000</v>
      </c>
      <c r="DX1515" s="185" t="s">
        <v>1896</v>
      </c>
    </row>
    <row r="1516" spans="1:128" x14ac:dyDescent="0.25">
      <c r="A1516" s="185">
        <v>30</v>
      </c>
      <c r="B1516" s="185">
        <v>1081000</v>
      </c>
      <c r="D1516" s="230">
        <v>5.2199999999999998E-3</v>
      </c>
      <c r="E1516" s="185">
        <v>5643</v>
      </c>
      <c r="F1516" s="185">
        <v>1075276006</v>
      </c>
      <c r="I1516" s="185">
        <v>1250400</v>
      </c>
      <c r="J1516" s="185">
        <v>0</v>
      </c>
      <c r="L1516" s="185">
        <v>104200</v>
      </c>
      <c r="M1516" s="185" t="s">
        <v>2580</v>
      </c>
      <c r="N1516" s="185" t="s">
        <v>2044</v>
      </c>
      <c r="R1516" s="185" t="s">
        <v>1264</v>
      </c>
      <c r="S1516" s="185" t="s">
        <v>777</v>
      </c>
      <c r="T1516" s="185" t="s">
        <v>99</v>
      </c>
      <c r="U1516" s="185" t="s">
        <v>682</v>
      </c>
      <c r="V1516" s="185" t="s">
        <v>1949</v>
      </c>
      <c r="W1516" s="185" t="s">
        <v>7820</v>
      </c>
      <c r="X1516" s="185" t="s">
        <v>2013</v>
      </c>
      <c r="Y1516" s="185" t="s">
        <v>1881</v>
      </c>
      <c r="Z1516" s="185" t="s">
        <v>2581</v>
      </c>
      <c r="AA1516" s="185" t="s">
        <v>1883</v>
      </c>
      <c r="AB1516" s="185" t="s">
        <v>2001</v>
      </c>
      <c r="AC1516" s="185" t="s">
        <v>7821</v>
      </c>
      <c r="AD1516" s="185" t="s">
        <v>1997</v>
      </c>
      <c r="AE1516" s="185" t="s">
        <v>1887</v>
      </c>
      <c r="AF1516" s="185" t="s">
        <v>1888</v>
      </c>
      <c r="AG1516" s="185" t="s">
        <v>1889</v>
      </c>
      <c r="AH1516" s="185" t="s">
        <v>1883</v>
      </c>
      <c r="AI1516" s="185" t="s">
        <v>1890</v>
      </c>
      <c r="AK1516" s="185" t="s">
        <v>2798</v>
      </c>
      <c r="AL1516" s="185" t="s">
        <v>6204</v>
      </c>
      <c r="AM1516" s="185" t="s">
        <v>5215</v>
      </c>
      <c r="AN1516" s="185" t="s">
        <v>5215</v>
      </c>
      <c r="AP1516" s="185" t="s">
        <v>1896</v>
      </c>
      <c r="AQ1516" s="185" t="s">
        <v>1949</v>
      </c>
      <c r="AR1516" s="185" t="s">
        <v>2782</v>
      </c>
      <c r="AS1516" s="185">
        <v>1081448</v>
      </c>
      <c r="AT1516" s="185" t="s">
        <v>2782</v>
      </c>
      <c r="AV1516" s="185" t="s">
        <v>1920</v>
      </c>
      <c r="AW1516" s="185">
        <v>1081448</v>
      </c>
      <c r="AX1516" s="185">
        <v>0</v>
      </c>
      <c r="AY1516" s="185" t="s">
        <v>2050</v>
      </c>
      <c r="AZ1516" s="186">
        <v>0</v>
      </c>
      <c r="BA1516" s="231">
        <v>0</v>
      </c>
      <c r="BB1516" s="185">
        <v>0</v>
      </c>
      <c r="BD1516" s="187">
        <v>34195</v>
      </c>
      <c r="BE1516" s="187">
        <v>44166</v>
      </c>
      <c r="BF1516" s="187">
        <v>44166</v>
      </c>
      <c r="BH1516" s="187">
        <v>44166</v>
      </c>
      <c r="BM1516" s="185" t="s">
        <v>1900</v>
      </c>
      <c r="BN1516" s="185" t="s">
        <v>1275</v>
      </c>
      <c r="BV1516" s="185" t="s">
        <v>3365</v>
      </c>
      <c r="BW1516" s="185" t="s">
        <v>1926</v>
      </c>
      <c r="BX1516" s="185" t="s">
        <v>2025</v>
      </c>
      <c r="BY1516" s="187">
        <v>44166</v>
      </c>
      <c r="BZ1516" s="187">
        <v>44166</v>
      </c>
      <c r="CA1516" s="185">
        <v>0</v>
      </c>
      <c r="CB1516" s="185">
        <v>1081448</v>
      </c>
      <c r="CC1516" s="185">
        <v>0</v>
      </c>
      <c r="CD1516" s="185">
        <v>102854</v>
      </c>
      <c r="CE1516" s="185">
        <v>0</v>
      </c>
      <c r="CF1516" s="185">
        <v>0</v>
      </c>
      <c r="CG1516" s="185">
        <v>0</v>
      </c>
      <c r="CH1516" s="185">
        <v>0</v>
      </c>
      <c r="CI1516" s="185">
        <v>0</v>
      </c>
      <c r="CK1516" s="185">
        <v>0</v>
      </c>
      <c r="CL1516" s="185">
        <v>0</v>
      </c>
      <c r="CM1516" s="185">
        <v>0</v>
      </c>
      <c r="CN1516" s="185">
        <v>0</v>
      </c>
      <c r="CO1516" s="185">
        <v>0</v>
      </c>
      <c r="CP1516" s="185">
        <v>66098</v>
      </c>
      <c r="CQ1516" s="185">
        <v>0</v>
      </c>
      <c r="CR1516" s="185">
        <v>0</v>
      </c>
      <c r="CS1516" s="185">
        <v>0</v>
      </c>
      <c r="CT1516" s="185">
        <v>0</v>
      </c>
      <c r="CU1516" s="185">
        <v>0</v>
      </c>
      <c r="CV1516" s="185">
        <v>0</v>
      </c>
      <c r="CW1516" s="185">
        <v>1250400</v>
      </c>
      <c r="CX1516" s="185">
        <v>86400</v>
      </c>
      <c r="CY1516" s="185">
        <v>1164000</v>
      </c>
      <c r="CZ1516" s="185" t="s">
        <v>8035</v>
      </c>
      <c r="DA1516" s="185">
        <v>104200</v>
      </c>
      <c r="DB1516" s="185">
        <v>91900</v>
      </c>
      <c r="DC1516" s="185">
        <v>129700</v>
      </c>
      <c r="DD1516" s="185">
        <v>1148000</v>
      </c>
      <c r="DE1516" s="185">
        <v>45900</v>
      </c>
      <c r="DF1516" s="185">
        <v>23000</v>
      </c>
      <c r="DG1516" s="185">
        <v>34400</v>
      </c>
      <c r="DH1516" s="185">
        <v>0</v>
      </c>
      <c r="DI1516" s="185">
        <v>30</v>
      </c>
      <c r="DJ1516" s="185">
        <v>0</v>
      </c>
      <c r="DK1516" s="185">
        <v>0</v>
      </c>
      <c r="DL1516" s="185">
        <v>0</v>
      </c>
      <c r="DM1516" s="187">
        <v>44166</v>
      </c>
      <c r="DN1516" s="187">
        <v>44167</v>
      </c>
      <c r="DO1516" s="185">
        <v>0</v>
      </c>
      <c r="DP1516" s="185">
        <v>43200</v>
      </c>
      <c r="DQ1516" s="185">
        <v>0</v>
      </c>
      <c r="DR1516" s="185" t="s">
        <v>2026</v>
      </c>
      <c r="DS1516" s="185" t="s">
        <v>1903</v>
      </c>
      <c r="DT1516" s="185">
        <v>43200</v>
      </c>
      <c r="DV1516" s="185" t="s">
        <v>2095</v>
      </c>
      <c r="DW1516" s="185">
        <v>1081000</v>
      </c>
      <c r="DX1516" s="185" t="s">
        <v>1896</v>
      </c>
    </row>
    <row r="1517" spans="1:128" x14ac:dyDescent="0.25">
      <c r="A1517" s="185">
        <v>30</v>
      </c>
      <c r="B1517" s="185">
        <v>2594000</v>
      </c>
      <c r="D1517" s="230">
        <v>1.044E-2</v>
      </c>
      <c r="E1517" s="185">
        <v>27081</v>
      </c>
      <c r="F1517" s="185">
        <v>1081913832</v>
      </c>
      <c r="I1517" s="185">
        <v>2669154</v>
      </c>
      <c r="J1517" s="185">
        <v>907729</v>
      </c>
      <c r="L1517" s="185">
        <v>3011144</v>
      </c>
      <c r="M1517" s="185" t="s">
        <v>2390</v>
      </c>
      <c r="N1517" s="185" t="s">
        <v>1962</v>
      </c>
      <c r="R1517" s="185" t="s">
        <v>1264</v>
      </c>
      <c r="S1517" s="185" t="s">
        <v>289</v>
      </c>
      <c r="T1517" s="185" t="s">
        <v>2919</v>
      </c>
      <c r="U1517" s="185" t="s">
        <v>682</v>
      </c>
      <c r="V1517" s="185" t="s">
        <v>2012</v>
      </c>
      <c r="W1517" s="185" t="s">
        <v>1274</v>
      </c>
      <c r="X1517" s="185" t="s">
        <v>6669</v>
      </c>
      <c r="Y1517" s="185" t="s">
        <v>1987</v>
      </c>
      <c r="Z1517" s="185" t="s">
        <v>2391</v>
      </c>
      <c r="AA1517" s="185" t="s">
        <v>1883</v>
      </c>
      <c r="AB1517" s="185" t="s">
        <v>1884</v>
      </c>
      <c r="AC1517" s="185" t="s">
        <v>6755</v>
      </c>
      <c r="AD1517" s="185" t="s">
        <v>2920</v>
      </c>
      <c r="AE1517" s="185" t="s">
        <v>1887</v>
      </c>
      <c r="AF1517" s="185" t="s">
        <v>1888</v>
      </c>
      <c r="AG1517" s="185" t="s">
        <v>1889</v>
      </c>
      <c r="AH1517" s="185" t="s">
        <v>1883</v>
      </c>
      <c r="AI1517" s="185" t="s">
        <v>1890</v>
      </c>
      <c r="AK1517" s="185" t="s">
        <v>2431</v>
      </c>
      <c r="AL1517" s="185" t="s">
        <v>2880</v>
      </c>
      <c r="AM1517" s="185" t="s">
        <v>3157</v>
      </c>
      <c r="AN1517" s="185" t="s">
        <v>2208</v>
      </c>
      <c r="AO1517" s="185" t="s">
        <v>3158</v>
      </c>
      <c r="AP1517" s="185" t="s">
        <v>1896</v>
      </c>
      <c r="AQ1517" s="185" t="s">
        <v>2012</v>
      </c>
      <c r="AR1517" s="185" t="s">
        <v>2300</v>
      </c>
      <c r="AS1517" s="185">
        <v>2593510</v>
      </c>
      <c r="AT1517" s="185" t="s">
        <v>2300</v>
      </c>
      <c r="AV1517" s="185" t="s">
        <v>1920</v>
      </c>
      <c r="AW1517" s="185">
        <v>2593510</v>
      </c>
      <c r="AX1517" s="185">
        <v>0</v>
      </c>
      <c r="AY1517" s="185" t="s">
        <v>1968</v>
      </c>
      <c r="AZ1517" s="186">
        <v>0</v>
      </c>
      <c r="BA1517" s="231">
        <v>0</v>
      </c>
      <c r="BB1517" s="185">
        <v>0</v>
      </c>
      <c r="BD1517" s="187">
        <v>32537</v>
      </c>
      <c r="BE1517" s="187">
        <v>42198</v>
      </c>
      <c r="BF1517" s="187">
        <v>42198</v>
      </c>
      <c r="BH1517" s="187">
        <v>43294</v>
      </c>
      <c r="BI1517" s="187">
        <v>43658</v>
      </c>
      <c r="BO1517" s="185" t="s">
        <v>1969</v>
      </c>
      <c r="BR1517" s="185" t="s">
        <v>1970</v>
      </c>
      <c r="BV1517" s="185" t="s">
        <v>1901</v>
      </c>
      <c r="BW1517" s="185" t="s">
        <v>1926</v>
      </c>
      <c r="BX1517" s="185" t="s">
        <v>2025</v>
      </c>
      <c r="BY1517" s="187">
        <v>44025</v>
      </c>
      <c r="BZ1517" s="187">
        <v>44025</v>
      </c>
      <c r="CA1517" s="185">
        <v>0</v>
      </c>
      <c r="CB1517" s="185">
        <v>2593510</v>
      </c>
      <c r="CC1517" s="185">
        <v>0</v>
      </c>
      <c r="CD1517" s="185">
        <v>0</v>
      </c>
      <c r="CE1517" s="185">
        <v>0</v>
      </c>
      <c r="CF1517" s="185">
        <v>0</v>
      </c>
      <c r="CG1517" s="185">
        <v>0</v>
      </c>
      <c r="CH1517" s="185">
        <v>0</v>
      </c>
      <c r="CI1517" s="185">
        <v>0</v>
      </c>
      <c r="CK1517" s="185">
        <v>0</v>
      </c>
      <c r="CL1517" s="185">
        <v>0</v>
      </c>
      <c r="CM1517" s="185">
        <v>0</v>
      </c>
      <c r="CN1517" s="185">
        <v>0</v>
      </c>
      <c r="CO1517" s="185">
        <v>0</v>
      </c>
      <c r="CP1517" s="185">
        <v>0</v>
      </c>
      <c r="CQ1517" s="185">
        <v>0</v>
      </c>
      <c r="CR1517" s="185">
        <v>0</v>
      </c>
      <c r="CS1517" s="185">
        <v>0</v>
      </c>
      <c r="CT1517" s="185">
        <v>0</v>
      </c>
      <c r="CU1517" s="185">
        <v>0</v>
      </c>
      <c r="CV1517" s="185">
        <v>0</v>
      </c>
      <c r="CW1517" s="185">
        <v>2593510</v>
      </c>
      <c r="CX1517" s="185">
        <v>747384</v>
      </c>
      <c r="CY1517" s="185">
        <v>1846126</v>
      </c>
      <c r="CZ1517" s="185" t="s">
        <v>8035</v>
      </c>
      <c r="DA1517" s="185">
        <v>216126</v>
      </c>
      <c r="DB1517" s="185">
        <v>220500</v>
      </c>
      <c r="DC1517" s="185">
        <v>311300</v>
      </c>
      <c r="DD1517" s="185">
        <v>2594000</v>
      </c>
      <c r="DE1517" s="185">
        <v>103800</v>
      </c>
      <c r="DF1517" s="185">
        <v>51900</v>
      </c>
      <c r="DG1517" s="185">
        <v>77800</v>
      </c>
      <c r="DH1517" s="185">
        <v>129676</v>
      </c>
      <c r="DI1517" s="185">
        <v>30</v>
      </c>
      <c r="DJ1517" s="185">
        <v>0</v>
      </c>
      <c r="DK1517" s="185">
        <v>0</v>
      </c>
      <c r="DL1517" s="185">
        <v>0</v>
      </c>
      <c r="DM1517" s="187">
        <v>44204</v>
      </c>
      <c r="DN1517" s="187">
        <v>44225</v>
      </c>
      <c r="DO1517" s="185">
        <v>0</v>
      </c>
      <c r="DP1517" s="185">
        <v>103800</v>
      </c>
      <c r="DQ1517" s="185">
        <v>0</v>
      </c>
      <c r="DR1517" s="185" t="s">
        <v>2054</v>
      </c>
      <c r="DS1517" s="185" t="s">
        <v>1887</v>
      </c>
      <c r="DT1517" s="185">
        <v>103800</v>
      </c>
      <c r="DV1517" s="185" t="s">
        <v>2397</v>
      </c>
      <c r="DW1517" s="185">
        <v>2594000</v>
      </c>
      <c r="DX1517" s="185" t="s">
        <v>1896</v>
      </c>
    </row>
    <row r="1518" spans="1:128" x14ac:dyDescent="0.25">
      <c r="A1518" s="185">
        <v>30</v>
      </c>
      <c r="B1518" s="185">
        <v>1475000</v>
      </c>
      <c r="D1518" s="230">
        <v>6.9599999999999995E-2</v>
      </c>
      <c r="E1518" s="185">
        <v>102660</v>
      </c>
      <c r="F1518" s="185">
        <v>1082154655</v>
      </c>
      <c r="I1518" s="185">
        <v>1705883</v>
      </c>
      <c r="J1518" s="185">
        <v>737727</v>
      </c>
      <c r="L1518" s="185">
        <v>1842917</v>
      </c>
      <c r="M1518" s="185" t="s">
        <v>1961</v>
      </c>
      <c r="N1518" s="185" t="s">
        <v>1878</v>
      </c>
      <c r="R1518" s="185" t="s">
        <v>1879</v>
      </c>
      <c r="S1518" s="185" t="s">
        <v>779</v>
      </c>
      <c r="T1518" s="185" t="s">
        <v>5547</v>
      </c>
      <c r="U1518" s="185" t="s">
        <v>460</v>
      </c>
      <c r="V1518" s="185" t="s">
        <v>1272</v>
      </c>
      <c r="W1518" s="185" t="s">
        <v>1746</v>
      </c>
      <c r="X1518" s="185" t="s">
        <v>1880</v>
      </c>
      <c r="Y1518" s="185" t="s">
        <v>2268</v>
      </c>
      <c r="Z1518" s="185" t="s">
        <v>2587</v>
      </c>
      <c r="AA1518" s="185" t="s">
        <v>1883</v>
      </c>
      <c r="AB1518" s="185" t="s">
        <v>1912</v>
      </c>
      <c r="AC1518" s="185" t="s">
        <v>6756</v>
      </c>
      <c r="AD1518" s="185" t="s">
        <v>1961</v>
      </c>
      <c r="AE1518" s="185" t="s">
        <v>1989</v>
      </c>
      <c r="AF1518" s="185" t="s">
        <v>1888</v>
      </c>
      <c r="AG1518" s="185" t="s">
        <v>1889</v>
      </c>
      <c r="AH1518" s="185" t="s">
        <v>1912</v>
      </c>
      <c r="AI1518" s="185" t="s">
        <v>1890</v>
      </c>
      <c r="AK1518" s="185" t="s">
        <v>2798</v>
      </c>
      <c r="AL1518" s="185" t="s">
        <v>2798</v>
      </c>
      <c r="AM1518" s="185" t="s">
        <v>6757</v>
      </c>
      <c r="AN1518" s="185" t="s">
        <v>6758</v>
      </c>
      <c r="AO1518" s="185" t="s">
        <v>4345</v>
      </c>
      <c r="AP1518" s="185" t="s">
        <v>1896</v>
      </c>
      <c r="AQ1518" s="185" t="s">
        <v>1272</v>
      </c>
      <c r="AR1518" s="185" t="s">
        <v>1942</v>
      </c>
      <c r="AS1518" s="185">
        <v>1475454</v>
      </c>
      <c r="AT1518" s="185" t="s">
        <v>1942</v>
      </c>
      <c r="AV1518" s="185" t="s">
        <v>1920</v>
      </c>
      <c r="AW1518" s="185">
        <v>1475454</v>
      </c>
      <c r="AX1518" s="185">
        <v>0</v>
      </c>
      <c r="AY1518" s="185" t="s">
        <v>1899</v>
      </c>
      <c r="AZ1518" s="186">
        <v>0</v>
      </c>
      <c r="BA1518" s="231">
        <v>0</v>
      </c>
      <c r="BB1518" s="185">
        <v>20</v>
      </c>
      <c r="BD1518" s="187">
        <v>31550</v>
      </c>
      <c r="BE1518" s="187">
        <v>43753</v>
      </c>
      <c r="BF1518" s="187">
        <v>43753</v>
      </c>
      <c r="BH1518" s="187">
        <v>43753</v>
      </c>
      <c r="BI1518" s="187">
        <v>44118</v>
      </c>
      <c r="BM1518" s="185" t="s">
        <v>1900</v>
      </c>
      <c r="BN1518" s="185" t="s">
        <v>1275</v>
      </c>
      <c r="BV1518" s="185" t="s">
        <v>3365</v>
      </c>
      <c r="BW1518" s="185" t="s">
        <v>1926</v>
      </c>
      <c r="BX1518" s="185" t="s">
        <v>1902</v>
      </c>
      <c r="BY1518" s="187">
        <v>43753</v>
      </c>
      <c r="BZ1518" s="187">
        <v>44119</v>
      </c>
      <c r="CA1518" s="185">
        <v>0</v>
      </c>
      <c r="CB1518" s="185">
        <v>1475454</v>
      </c>
      <c r="CC1518" s="185">
        <v>0</v>
      </c>
      <c r="CD1518" s="185">
        <v>102854</v>
      </c>
      <c r="CE1518" s="185">
        <v>0</v>
      </c>
      <c r="CF1518" s="185">
        <v>0</v>
      </c>
      <c r="CG1518" s="185">
        <v>0</v>
      </c>
      <c r="CH1518" s="185">
        <v>0</v>
      </c>
      <c r="CI1518" s="185">
        <v>0</v>
      </c>
      <c r="CK1518" s="185">
        <v>0</v>
      </c>
      <c r="CL1518" s="185">
        <v>0</v>
      </c>
      <c r="CM1518" s="185">
        <v>0</v>
      </c>
      <c r="CN1518" s="185">
        <v>0</v>
      </c>
      <c r="CO1518" s="185">
        <v>295091</v>
      </c>
      <c r="CP1518" s="185">
        <v>66098</v>
      </c>
      <c r="CQ1518" s="185">
        <v>0</v>
      </c>
      <c r="CR1518" s="185">
        <v>0</v>
      </c>
      <c r="CS1518" s="185">
        <v>0</v>
      </c>
      <c r="CT1518" s="185">
        <v>0</v>
      </c>
      <c r="CU1518" s="185">
        <v>0</v>
      </c>
      <c r="CV1518" s="185">
        <v>0</v>
      </c>
      <c r="CW1518" s="185">
        <v>1939497</v>
      </c>
      <c r="CX1518" s="185">
        <v>510710</v>
      </c>
      <c r="CY1518" s="185">
        <v>1428787</v>
      </c>
      <c r="CZ1518" s="185" t="s">
        <v>8035</v>
      </c>
      <c r="DA1518" s="185">
        <v>161625</v>
      </c>
      <c r="DB1518" s="185">
        <v>125400</v>
      </c>
      <c r="DC1518" s="185">
        <v>177000</v>
      </c>
      <c r="DD1518" s="185">
        <v>1837000</v>
      </c>
      <c r="DE1518" s="185">
        <v>73500</v>
      </c>
      <c r="DF1518" s="185">
        <v>36700</v>
      </c>
      <c r="DG1518" s="185">
        <v>55100</v>
      </c>
      <c r="DH1518" s="185">
        <v>0</v>
      </c>
      <c r="DI1518" s="185">
        <v>30</v>
      </c>
      <c r="DJ1518" s="185">
        <v>0</v>
      </c>
      <c r="DK1518" s="185">
        <v>0</v>
      </c>
      <c r="DL1518" s="185">
        <v>0</v>
      </c>
      <c r="DM1518" s="187">
        <v>44257</v>
      </c>
      <c r="DN1518" s="187">
        <v>44278</v>
      </c>
      <c r="DO1518" s="185">
        <v>0</v>
      </c>
      <c r="DP1518" s="185">
        <v>59000</v>
      </c>
      <c r="DQ1518" s="185">
        <v>0</v>
      </c>
      <c r="DR1518" s="185" t="s">
        <v>1888</v>
      </c>
      <c r="DS1518" s="185" t="s">
        <v>2026</v>
      </c>
      <c r="DT1518" s="185">
        <v>59000</v>
      </c>
      <c r="DV1518" s="185" t="s">
        <v>2027</v>
      </c>
      <c r="DW1518" s="185">
        <v>1475000</v>
      </c>
      <c r="DX1518" s="185" t="s">
        <v>1896</v>
      </c>
    </row>
    <row r="1519" spans="1:128" x14ac:dyDescent="0.25">
      <c r="A1519" s="185">
        <v>30</v>
      </c>
      <c r="B1519" s="185">
        <v>0</v>
      </c>
      <c r="D1519" s="230">
        <v>2.436E-2</v>
      </c>
      <c r="E1519" s="185">
        <v>0</v>
      </c>
      <c r="F1519" s="185">
        <v>1082247952</v>
      </c>
      <c r="I1519" s="185">
        <v>0</v>
      </c>
      <c r="J1519" s="185">
        <v>737727</v>
      </c>
      <c r="L1519" s="185">
        <v>1667786</v>
      </c>
      <c r="M1519" s="185" t="s">
        <v>2123</v>
      </c>
      <c r="N1519" s="185" t="s">
        <v>1878</v>
      </c>
      <c r="R1519" s="185" t="s">
        <v>2082</v>
      </c>
      <c r="S1519" s="185" t="s">
        <v>780</v>
      </c>
      <c r="T1519" s="185" t="s">
        <v>624</v>
      </c>
      <c r="U1519" s="185" t="s">
        <v>682</v>
      </c>
      <c r="V1519" s="185" t="s">
        <v>1272</v>
      </c>
      <c r="W1519" s="185" t="s">
        <v>1478</v>
      </c>
      <c r="X1519" s="185" t="s">
        <v>1880</v>
      </c>
      <c r="Y1519" s="185" t="s">
        <v>2084</v>
      </c>
      <c r="Z1519" s="185" t="s">
        <v>2124</v>
      </c>
      <c r="AA1519" s="185" t="s">
        <v>1883</v>
      </c>
      <c r="AB1519" s="185" t="s">
        <v>1923</v>
      </c>
      <c r="AC1519" s="185" t="s">
        <v>6759</v>
      </c>
      <c r="AD1519" s="185" t="s">
        <v>2009</v>
      </c>
      <c r="AE1519" s="185" t="s">
        <v>1887</v>
      </c>
      <c r="AF1519" s="185" t="s">
        <v>1888</v>
      </c>
      <c r="AG1519" s="185" t="s">
        <v>1889</v>
      </c>
      <c r="AH1519" s="185" t="s">
        <v>1883</v>
      </c>
      <c r="AI1519" s="185" t="s">
        <v>1890</v>
      </c>
      <c r="AK1519" s="185" t="s">
        <v>6760</v>
      </c>
      <c r="AL1519" s="185" t="s">
        <v>2423</v>
      </c>
      <c r="AM1519" s="185" t="s">
        <v>6761</v>
      </c>
      <c r="AN1519" s="185" t="s">
        <v>6658</v>
      </c>
      <c r="AO1519" s="185" t="s">
        <v>2119</v>
      </c>
      <c r="AP1519" s="185" t="s">
        <v>1896</v>
      </c>
      <c r="AQ1519" s="185" t="s">
        <v>1272</v>
      </c>
      <c r="AR1519" s="185" t="s">
        <v>1942</v>
      </c>
      <c r="AS1519" s="185">
        <v>1475454</v>
      </c>
      <c r="AT1519" s="185" t="s">
        <v>1942</v>
      </c>
      <c r="AV1519" s="185" t="s">
        <v>1920</v>
      </c>
      <c r="AW1519" s="185">
        <v>1475454</v>
      </c>
      <c r="AX1519" s="185">
        <v>0</v>
      </c>
      <c r="AY1519" s="185" t="s">
        <v>1899</v>
      </c>
      <c r="AZ1519" s="186">
        <v>0</v>
      </c>
      <c r="BA1519" s="231">
        <v>8</v>
      </c>
      <c r="BB1519" s="185">
        <v>0</v>
      </c>
      <c r="BD1519" s="187">
        <v>33662</v>
      </c>
      <c r="BE1519" s="187">
        <v>42902</v>
      </c>
      <c r="BF1519" s="187">
        <v>42902</v>
      </c>
      <c r="BH1519" s="187">
        <v>43632</v>
      </c>
      <c r="BI1519" s="187">
        <v>43997</v>
      </c>
      <c r="BM1519" s="185" t="s">
        <v>1900</v>
      </c>
      <c r="BN1519" s="185" t="s">
        <v>1275</v>
      </c>
      <c r="BV1519" s="185" t="s">
        <v>1901</v>
      </c>
      <c r="BW1519" s="185" t="s">
        <v>1926</v>
      </c>
      <c r="BX1519" s="185" t="s">
        <v>2094</v>
      </c>
      <c r="BY1519" s="187">
        <v>42902</v>
      </c>
      <c r="BZ1519" s="187">
        <v>43998</v>
      </c>
      <c r="CA1519" s="185">
        <v>0</v>
      </c>
      <c r="CB1519" s="185">
        <v>0</v>
      </c>
      <c r="CC1519" s="185">
        <v>0</v>
      </c>
      <c r="CD1519" s="185">
        <v>0</v>
      </c>
      <c r="CE1519" s="185">
        <v>0</v>
      </c>
      <c r="CF1519" s="185">
        <v>0</v>
      </c>
      <c r="CG1519" s="185">
        <v>0</v>
      </c>
      <c r="CH1519" s="185">
        <v>0</v>
      </c>
      <c r="CI1519" s="185">
        <v>0</v>
      </c>
      <c r="CK1519" s="185">
        <v>0</v>
      </c>
      <c r="CL1519" s="185">
        <v>0</v>
      </c>
      <c r="CM1519" s="185">
        <v>0</v>
      </c>
      <c r="CN1519" s="185">
        <v>0</v>
      </c>
      <c r="CO1519" s="185">
        <v>0</v>
      </c>
      <c r="CP1519" s="185">
        <v>0</v>
      </c>
      <c r="CQ1519" s="185">
        <v>0</v>
      </c>
      <c r="CR1519" s="185">
        <v>0</v>
      </c>
      <c r="CS1519" s="185">
        <v>0</v>
      </c>
      <c r="CT1519" s="185">
        <v>0</v>
      </c>
      <c r="CU1519" s="185">
        <v>0</v>
      </c>
      <c r="CV1519" s="185">
        <v>0</v>
      </c>
      <c r="CW1519" s="185">
        <v>0</v>
      </c>
      <c r="CX1519" s="185">
        <v>0</v>
      </c>
      <c r="CY1519" s="185">
        <v>0</v>
      </c>
      <c r="CZ1519" s="185" t="s">
        <v>8035</v>
      </c>
      <c r="DA1519" s="185">
        <v>0</v>
      </c>
      <c r="DB1519" s="185">
        <v>0</v>
      </c>
      <c r="DC1519" s="185">
        <v>0</v>
      </c>
      <c r="DD1519" s="185">
        <v>0</v>
      </c>
      <c r="DE1519" s="185">
        <v>0</v>
      </c>
      <c r="DF1519" s="185">
        <v>0</v>
      </c>
      <c r="DG1519" s="185">
        <v>0</v>
      </c>
      <c r="DH1519" s="185">
        <v>0</v>
      </c>
      <c r="DI1519" s="185">
        <v>30</v>
      </c>
      <c r="DJ1519" s="185">
        <v>0</v>
      </c>
      <c r="DK1519" s="185">
        <v>0</v>
      </c>
      <c r="DL1519" s="185">
        <v>0</v>
      </c>
      <c r="DM1519" s="187">
        <v>44013</v>
      </c>
      <c r="DN1519" s="187">
        <v>44020</v>
      </c>
      <c r="DO1519" s="185">
        <v>0</v>
      </c>
      <c r="DP1519" s="185">
        <v>0</v>
      </c>
      <c r="DQ1519" s="185">
        <v>0</v>
      </c>
      <c r="DR1519" s="185" t="s">
        <v>1888</v>
      </c>
      <c r="DS1519" s="185" t="s">
        <v>1911</v>
      </c>
      <c r="DT1519" s="185">
        <v>0</v>
      </c>
      <c r="DV1519" s="185" t="s">
        <v>1984</v>
      </c>
      <c r="DW1519" s="185">
        <v>0</v>
      </c>
      <c r="DX1519" s="185" t="s">
        <v>1896</v>
      </c>
    </row>
    <row r="1520" spans="1:128" x14ac:dyDescent="0.25">
      <c r="A1520" s="185">
        <v>30</v>
      </c>
      <c r="B1520" s="185">
        <v>2722000</v>
      </c>
      <c r="D1520" s="230">
        <v>1.044E-2</v>
      </c>
      <c r="E1520" s="185">
        <v>28418</v>
      </c>
      <c r="F1520" s="185">
        <v>1082841500</v>
      </c>
      <c r="I1520" s="185">
        <v>2801291</v>
      </c>
      <c r="J1520" s="185">
        <v>952666</v>
      </c>
      <c r="L1520" s="185">
        <v>3161179</v>
      </c>
      <c r="M1520" s="185" t="s">
        <v>2390</v>
      </c>
      <c r="N1520" s="185" t="s">
        <v>3391</v>
      </c>
      <c r="R1520" s="185" t="s">
        <v>1879</v>
      </c>
      <c r="S1520" s="185" t="s">
        <v>289</v>
      </c>
      <c r="T1520" s="185" t="s">
        <v>2919</v>
      </c>
      <c r="U1520" s="185" t="s">
        <v>682</v>
      </c>
      <c r="V1520" s="185" t="s">
        <v>2012</v>
      </c>
      <c r="W1520" s="185" t="s">
        <v>7317</v>
      </c>
      <c r="X1520" s="185" t="s">
        <v>1880</v>
      </c>
      <c r="Y1520" s="185" t="s">
        <v>1881</v>
      </c>
      <c r="Z1520" s="185" t="s">
        <v>2391</v>
      </c>
      <c r="AA1520" s="185" t="s">
        <v>1883</v>
      </c>
      <c r="AB1520" s="185" t="s">
        <v>1884</v>
      </c>
      <c r="AC1520" s="185" t="s">
        <v>6762</v>
      </c>
      <c r="AD1520" s="185" t="s">
        <v>2920</v>
      </c>
      <c r="AE1520" s="185" t="s">
        <v>1887</v>
      </c>
      <c r="AF1520" s="185" t="s">
        <v>1888</v>
      </c>
      <c r="AG1520" s="185" t="s">
        <v>1889</v>
      </c>
      <c r="AH1520" s="185" t="s">
        <v>1883</v>
      </c>
      <c r="AI1520" s="185" t="s">
        <v>1890</v>
      </c>
      <c r="AK1520" s="185" t="s">
        <v>3325</v>
      </c>
      <c r="AL1520" s="185" t="s">
        <v>2880</v>
      </c>
      <c r="AM1520" s="185" t="s">
        <v>6763</v>
      </c>
      <c r="AN1520" s="185" t="s">
        <v>6763</v>
      </c>
      <c r="AP1520" s="185" t="s">
        <v>1896</v>
      </c>
      <c r="AQ1520" s="185" t="s">
        <v>2012</v>
      </c>
      <c r="AR1520" s="185" t="s">
        <v>2021</v>
      </c>
      <c r="AS1520" s="185">
        <v>2721902</v>
      </c>
      <c r="AT1520" s="185" t="s">
        <v>2021</v>
      </c>
      <c r="AV1520" s="185" t="s">
        <v>1920</v>
      </c>
      <c r="AW1520" s="185">
        <v>2721902</v>
      </c>
      <c r="AX1520" s="185">
        <v>0</v>
      </c>
      <c r="AY1520" s="185" t="s">
        <v>3395</v>
      </c>
      <c r="AZ1520" s="186">
        <v>0</v>
      </c>
      <c r="BA1520" s="231">
        <v>0</v>
      </c>
      <c r="BB1520" s="185">
        <v>0</v>
      </c>
      <c r="BD1520" s="187">
        <v>31506</v>
      </c>
      <c r="BE1520" s="187">
        <v>41641</v>
      </c>
      <c r="BF1520" s="187">
        <v>42800</v>
      </c>
      <c r="BH1520" s="187">
        <v>43467</v>
      </c>
      <c r="BI1520" s="187">
        <v>43831</v>
      </c>
      <c r="BO1520" s="185" t="s">
        <v>6764</v>
      </c>
      <c r="BR1520" s="185" t="s">
        <v>6765</v>
      </c>
      <c r="BV1520" s="185" t="s">
        <v>3365</v>
      </c>
      <c r="BW1520" s="185" t="s">
        <v>1926</v>
      </c>
      <c r="BX1520" s="185" t="s">
        <v>1902</v>
      </c>
      <c r="BY1520" s="187">
        <v>43467</v>
      </c>
      <c r="BZ1520" s="187">
        <v>44198</v>
      </c>
      <c r="CA1520" s="185">
        <v>0</v>
      </c>
      <c r="CB1520" s="185">
        <v>2721902</v>
      </c>
      <c r="CC1520" s="185">
        <v>0</v>
      </c>
      <c r="CD1520" s="185">
        <v>0</v>
      </c>
      <c r="CE1520" s="185">
        <v>0</v>
      </c>
      <c r="CF1520" s="185">
        <v>0</v>
      </c>
      <c r="CG1520" s="185">
        <v>0</v>
      </c>
      <c r="CH1520" s="185">
        <v>0</v>
      </c>
      <c r="CI1520" s="185">
        <v>0</v>
      </c>
      <c r="CK1520" s="185">
        <v>0</v>
      </c>
      <c r="CL1520" s="185">
        <v>0</v>
      </c>
      <c r="CM1520" s="185">
        <v>0</v>
      </c>
      <c r="CN1520" s="185">
        <v>0</v>
      </c>
      <c r="CO1520" s="185">
        <v>0</v>
      </c>
      <c r="CP1520" s="185">
        <v>0</v>
      </c>
      <c r="CQ1520" s="185">
        <v>0</v>
      </c>
      <c r="CR1520" s="185">
        <v>0</v>
      </c>
      <c r="CS1520" s="185">
        <v>0</v>
      </c>
      <c r="CT1520" s="185">
        <v>0</v>
      </c>
      <c r="CU1520" s="185">
        <v>0</v>
      </c>
      <c r="CV1520" s="185">
        <v>0</v>
      </c>
      <c r="CW1520" s="185">
        <v>2721902</v>
      </c>
      <c r="CX1520" s="185">
        <v>900401</v>
      </c>
      <c r="CY1520" s="185">
        <v>1821501</v>
      </c>
      <c r="CZ1520" s="185" t="s">
        <v>8035</v>
      </c>
      <c r="DA1520" s="185">
        <v>226825</v>
      </c>
      <c r="DB1520" s="185">
        <v>231400</v>
      </c>
      <c r="DC1520" s="185">
        <v>326600</v>
      </c>
      <c r="DD1520" s="185">
        <v>2722000</v>
      </c>
      <c r="DE1520" s="185">
        <v>108900</v>
      </c>
      <c r="DF1520" s="185">
        <v>54400</v>
      </c>
      <c r="DG1520" s="185">
        <v>81700</v>
      </c>
      <c r="DH1520" s="185">
        <v>0</v>
      </c>
      <c r="DI1520" s="185">
        <v>30</v>
      </c>
      <c r="DJ1520" s="185">
        <v>0</v>
      </c>
      <c r="DK1520" s="185">
        <v>0</v>
      </c>
      <c r="DL1520" s="185">
        <v>0</v>
      </c>
      <c r="DM1520" s="187">
        <v>44197</v>
      </c>
      <c r="DN1520" s="187">
        <v>44214</v>
      </c>
      <c r="DO1520" s="185">
        <v>0</v>
      </c>
      <c r="DP1520" s="185">
        <v>108900</v>
      </c>
      <c r="DQ1520" s="185">
        <v>0</v>
      </c>
      <c r="DR1520" s="185" t="s">
        <v>1888</v>
      </c>
      <c r="DS1520" s="185" t="s">
        <v>1903</v>
      </c>
      <c r="DT1520" s="185">
        <v>108900</v>
      </c>
      <c r="DV1520" s="185" t="s">
        <v>2397</v>
      </c>
      <c r="DW1520" s="185">
        <v>2722000</v>
      </c>
      <c r="DX1520" s="185" t="s">
        <v>1896</v>
      </c>
    </row>
    <row r="1521" spans="1:128" x14ac:dyDescent="0.25">
      <c r="A1521" s="185">
        <v>30</v>
      </c>
      <c r="B1521" s="185">
        <v>3082000</v>
      </c>
      <c r="D1521" s="230">
        <v>2.436E-2</v>
      </c>
      <c r="E1521" s="185">
        <v>75078</v>
      </c>
      <c r="F1521" s="185">
        <v>1085245665</v>
      </c>
      <c r="I1521" s="185">
        <v>3171807</v>
      </c>
      <c r="J1521" s="185">
        <v>1078671</v>
      </c>
      <c r="L1521" s="185">
        <v>3578916</v>
      </c>
      <c r="M1521" s="185" t="s">
        <v>2452</v>
      </c>
      <c r="N1521" s="185" t="s">
        <v>295</v>
      </c>
      <c r="R1521" s="185" t="s">
        <v>1264</v>
      </c>
      <c r="S1521" s="185" t="s">
        <v>147</v>
      </c>
      <c r="T1521" s="185" t="s">
        <v>662</v>
      </c>
      <c r="U1521" s="185" t="s">
        <v>682</v>
      </c>
      <c r="V1521" s="185" t="s">
        <v>2012</v>
      </c>
      <c r="W1521" s="185" t="s">
        <v>1577</v>
      </c>
      <c r="X1521" s="185" t="s">
        <v>2013</v>
      </c>
      <c r="Y1521" s="185" t="s">
        <v>1987</v>
      </c>
      <c r="Z1521" s="185" t="s">
        <v>2453</v>
      </c>
      <c r="AA1521" s="185" t="s">
        <v>1883</v>
      </c>
      <c r="AB1521" s="185" t="s">
        <v>1912</v>
      </c>
      <c r="AC1521" s="185" t="s">
        <v>6766</v>
      </c>
      <c r="AD1521" s="185" t="s">
        <v>2455</v>
      </c>
      <c r="AE1521" s="185" t="s">
        <v>1887</v>
      </c>
      <c r="AF1521" s="185" t="s">
        <v>1888</v>
      </c>
      <c r="AG1521" s="185" t="s">
        <v>1889</v>
      </c>
      <c r="AH1521" s="185" t="s">
        <v>1883</v>
      </c>
      <c r="AI1521" s="185" t="s">
        <v>1890</v>
      </c>
      <c r="AK1521" s="185" t="s">
        <v>6491</v>
      </c>
      <c r="AL1521" s="185" t="s">
        <v>6519</v>
      </c>
      <c r="AM1521" s="185" t="s">
        <v>6456</v>
      </c>
      <c r="AN1521" s="185" t="s">
        <v>2815</v>
      </c>
      <c r="AO1521" s="185" t="s">
        <v>2092</v>
      </c>
      <c r="AP1521" s="185" t="s">
        <v>1896</v>
      </c>
      <c r="AQ1521" s="185" t="s">
        <v>2012</v>
      </c>
      <c r="AR1521" s="185" t="s">
        <v>2285</v>
      </c>
      <c r="AS1521" s="185">
        <v>3081918</v>
      </c>
      <c r="AT1521" s="185" t="s">
        <v>2285</v>
      </c>
      <c r="AV1521" s="185" t="s">
        <v>1920</v>
      </c>
      <c r="AW1521" s="185">
        <v>3081918</v>
      </c>
      <c r="AX1521" s="185">
        <v>0</v>
      </c>
      <c r="AY1521" s="185" t="s">
        <v>2218</v>
      </c>
      <c r="AZ1521" s="186">
        <v>0</v>
      </c>
      <c r="BA1521" s="231">
        <v>0</v>
      </c>
      <c r="BB1521" s="185">
        <v>0</v>
      </c>
      <c r="BD1521" s="187">
        <v>31420</v>
      </c>
      <c r="BE1521" s="187">
        <v>43040</v>
      </c>
      <c r="BF1521" s="187">
        <v>43040</v>
      </c>
      <c r="BH1521" s="187">
        <v>43040</v>
      </c>
      <c r="BI1521" s="187">
        <v>43404</v>
      </c>
      <c r="BO1521" s="185" t="s">
        <v>295</v>
      </c>
      <c r="BR1521" s="185" t="s">
        <v>2060</v>
      </c>
      <c r="BV1521" s="185" t="s">
        <v>1901</v>
      </c>
      <c r="BW1521" s="185" t="s">
        <v>1926</v>
      </c>
      <c r="BX1521" s="185" t="s">
        <v>2025</v>
      </c>
      <c r="BY1521" s="187">
        <v>43040</v>
      </c>
      <c r="BZ1521" s="187">
        <v>44136</v>
      </c>
      <c r="CA1521" s="185">
        <v>0</v>
      </c>
      <c r="CB1521" s="185">
        <v>3081918</v>
      </c>
      <c r="CC1521" s="185">
        <v>0</v>
      </c>
      <c r="CD1521" s="185">
        <v>0</v>
      </c>
      <c r="CE1521" s="185">
        <v>0</v>
      </c>
      <c r="CF1521" s="185">
        <v>0</v>
      </c>
      <c r="CG1521" s="185">
        <v>0</v>
      </c>
      <c r="CH1521" s="185">
        <v>0</v>
      </c>
      <c r="CI1521" s="185">
        <v>0</v>
      </c>
      <c r="CK1521" s="185">
        <v>0</v>
      </c>
      <c r="CL1521" s="185">
        <v>0</v>
      </c>
      <c r="CM1521" s="185">
        <v>0</v>
      </c>
      <c r="CN1521" s="185">
        <v>0</v>
      </c>
      <c r="CO1521" s="185">
        <v>0</v>
      </c>
      <c r="CP1521" s="185">
        <v>0</v>
      </c>
      <c r="CQ1521" s="185">
        <v>0</v>
      </c>
      <c r="CR1521" s="185">
        <v>0</v>
      </c>
      <c r="CS1521" s="185">
        <v>0</v>
      </c>
      <c r="CT1521" s="185">
        <v>0</v>
      </c>
      <c r="CU1521" s="185">
        <v>0</v>
      </c>
      <c r="CV1521" s="185">
        <v>0</v>
      </c>
      <c r="CW1521" s="185">
        <v>3081918</v>
      </c>
      <c r="CX1521" s="185">
        <v>400696</v>
      </c>
      <c r="CY1521" s="185">
        <v>2681222</v>
      </c>
      <c r="CZ1521" s="185" t="s">
        <v>8035</v>
      </c>
      <c r="DA1521" s="185">
        <v>256827</v>
      </c>
      <c r="DB1521" s="185">
        <v>262000</v>
      </c>
      <c r="DC1521" s="185">
        <v>369800</v>
      </c>
      <c r="DD1521" s="185">
        <v>3082000</v>
      </c>
      <c r="DE1521" s="185">
        <v>123300</v>
      </c>
      <c r="DF1521" s="185">
        <v>61600</v>
      </c>
      <c r="DG1521" s="185">
        <v>92500</v>
      </c>
      <c r="DH1521" s="185">
        <v>0</v>
      </c>
      <c r="DI1521" s="185">
        <v>30</v>
      </c>
      <c r="DJ1521" s="185">
        <v>0</v>
      </c>
      <c r="DK1521" s="185">
        <v>0</v>
      </c>
      <c r="DL1521" s="185">
        <v>0</v>
      </c>
      <c r="DM1521" s="187">
        <v>44197</v>
      </c>
      <c r="DN1521" s="187">
        <v>44209</v>
      </c>
      <c r="DO1521" s="185">
        <v>0</v>
      </c>
      <c r="DP1521" s="185">
        <v>123300</v>
      </c>
      <c r="DQ1521" s="185">
        <v>0</v>
      </c>
      <c r="DR1521" s="185" t="s">
        <v>2026</v>
      </c>
      <c r="DS1521" s="185" t="s">
        <v>1887</v>
      </c>
      <c r="DT1521" s="185">
        <v>123300</v>
      </c>
      <c r="DV1521" s="185" t="s">
        <v>2459</v>
      </c>
      <c r="DW1521" s="185">
        <v>3082000</v>
      </c>
      <c r="DX1521" s="185" t="s">
        <v>1896</v>
      </c>
    </row>
    <row r="1522" spans="1:128" x14ac:dyDescent="0.25">
      <c r="A1522" s="185">
        <v>30</v>
      </c>
      <c r="B1522" s="185">
        <v>5618000</v>
      </c>
      <c r="D1522" s="230">
        <v>5.2199999999999998E-3</v>
      </c>
      <c r="E1522" s="185">
        <v>29326</v>
      </c>
      <c r="F1522" s="185">
        <v>1085251857</v>
      </c>
      <c r="I1522" s="185">
        <v>5781986</v>
      </c>
      <c r="J1522" s="185">
        <v>1966343</v>
      </c>
      <c r="L1522" s="185">
        <v>5172489</v>
      </c>
      <c r="M1522" s="185" t="s">
        <v>2452</v>
      </c>
      <c r="N1522" s="185" t="s">
        <v>2672</v>
      </c>
      <c r="R1522" s="185" t="s">
        <v>2674</v>
      </c>
      <c r="S1522" s="185" t="s">
        <v>147</v>
      </c>
      <c r="T1522" s="185" t="s">
        <v>662</v>
      </c>
      <c r="U1522" s="185" t="s">
        <v>682</v>
      </c>
      <c r="V1522" s="185" t="s">
        <v>311</v>
      </c>
      <c r="W1522" s="185" t="s">
        <v>7318</v>
      </c>
      <c r="X1522" s="185" t="s">
        <v>1999</v>
      </c>
      <c r="Y1522" s="185" t="s">
        <v>1987</v>
      </c>
      <c r="Z1522" s="185" t="s">
        <v>2453</v>
      </c>
      <c r="AA1522" s="185" t="s">
        <v>1883</v>
      </c>
      <c r="AB1522" s="185" t="s">
        <v>1912</v>
      </c>
      <c r="AC1522" s="185" t="s">
        <v>7319</v>
      </c>
      <c r="AD1522" s="185" t="s">
        <v>2455</v>
      </c>
      <c r="AE1522" s="185" t="s">
        <v>1887</v>
      </c>
      <c r="AF1522" s="185" t="s">
        <v>1888</v>
      </c>
      <c r="AG1522" s="185" t="s">
        <v>1889</v>
      </c>
      <c r="AH1522" s="185" t="s">
        <v>1883</v>
      </c>
      <c r="AI1522" s="185" t="s">
        <v>1890</v>
      </c>
      <c r="AK1522" s="185" t="s">
        <v>5299</v>
      </c>
      <c r="AL1522" s="185" t="s">
        <v>7320</v>
      </c>
      <c r="AM1522" s="185" t="s">
        <v>7321</v>
      </c>
      <c r="AN1522" s="185" t="s">
        <v>2068</v>
      </c>
      <c r="AO1522" s="185" t="s">
        <v>2183</v>
      </c>
      <c r="AP1522" s="185" t="s">
        <v>1896</v>
      </c>
      <c r="AQ1522" s="185" t="s">
        <v>311</v>
      </c>
      <c r="AR1522" s="185" t="s">
        <v>524</v>
      </c>
      <c r="AS1522" s="185">
        <v>5618124</v>
      </c>
      <c r="AT1522" s="185" t="s">
        <v>524</v>
      </c>
      <c r="AV1522" s="185" t="s">
        <v>1920</v>
      </c>
      <c r="AW1522" s="185">
        <v>5618124</v>
      </c>
      <c r="AX1522" s="185">
        <v>0</v>
      </c>
      <c r="AY1522" s="185" t="s">
        <v>2680</v>
      </c>
      <c r="AZ1522" s="186">
        <v>0</v>
      </c>
      <c r="BA1522" s="231">
        <v>0</v>
      </c>
      <c r="BB1522" s="185">
        <v>0</v>
      </c>
      <c r="BD1522" s="187">
        <v>31635</v>
      </c>
      <c r="BE1522" s="187">
        <v>43875</v>
      </c>
      <c r="BF1522" s="187">
        <v>43875</v>
      </c>
      <c r="BH1522" s="187">
        <v>43875</v>
      </c>
      <c r="BO1522" s="185" t="s">
        <v>294</v>
      </c>
      <c r="BR1522" s="185" t="s">
        <v>2111</v>
      </c>
      <c r="BV1522" s="185" t="s">
        <v>1901</v>
      </c>
      <c r="BW1522" s="185" t="s">
        <v>1926</v>
      </c>
      <c r="BX1522" s="185" t="s">
        <v>2681</v>
      </c>
      <c r="BY1522" s="187">
        <v>43875</v>
      </c>
      <c r="BZ1522" s="187">
        <v>44241</v>
      </c>
      <c r="CA1522" s="185">
        <v>0</v>
      </c>
      <c r="CB1522" s="185">
        <v>5618124</v>
      </c>
      <c r="CC1522" s="185">
        <v>0</v>
      </c>
      <c r="CD1522" s="185">
        <v>0</v>
      </c>
      <c r="CE1522" s="185">
        <v>0</v>
      </c>
      <c r="CF1522" s="185">
        <v>0</v>
      </c>
      <c r="CG1522" s="185">
        <v>0</v>
      </c>
      <c r="CH1522" s="185">
        <v>0</v>
      </c>
      <c r="CI1522" s="185">
        <v>0</v>
      </c>
      <c r="CK1522" s="185">
        <v>0</v>
      </c>
      <c r="CL1522" s="185">
        <v>0</v>
      </c>
      <c r="CM1522" s="185">
        <v>0</v>
      </c>
      <c r="CN1522" s="185">
        <v>0</v>
      </c>
      <c r="CO1522" s="185">
        <v>0</v>
      </c>
      <c r="CP1522" s="185">
        <v>0</v>
      </c>
      <c r="CQ1522" s="185">
        <v>0</v>
      </c>
      <c r="CR1522" s="185">
        <v>0</v>
      </c>
      <c r="CS1522" s="185">
        <v>0</v>
      </c>
      <c r="CT1522" s="185">
        <v>0</v>
      </c>
      <c r="CU1522" s="185">
        <v>0</v>
      </c>
      <c r="CV1522" s="185">
        <v>0</v>
      </c>
      <c r="CW1522" s="185">
        <v>5618124</v>
      </c>
      <c r="CX1522" s="185">
        <v>1887958</v>
      </c>
      <c r="CY1522" s="185">
        <v>3730166</v>
      </c>
      <c r="CZ1522" s="185" t="s">
        <v>8035</v>
      </c>
      <c r="DA1522" s="185">
        <v>468177</v>
      </c>
      <c r="DB1522" s="185">
        <v>477500</v>
      </c>
      <c r="DC1522" s="185">
        <v>674200</v>
      </c>
      <c r="DD1522" s="185">
        <v>5618000</v>
      </c>
      <c r="DE1522" s="185">
        <v>224700</v>
      </c>
      <c r="DF1522" s="185">
        <v>112400</v>
      </c>
      <c r="DG1522" s="185">
        <v>168500</v>
      </c>
      <c r="DH1522" s="185">
        <v>0</v>
      </c>
      <c r="DI1522" s="185">
        <v>30</v>
      </c>
      <c r="DJ1522" s="185">
        <v>0</v>
      </c>
      <c r="DK1522" s="185">
        <v>0</v>
      </c>
      <c r="DL1522" s="185">
        <v>128452</v>
      </c>
      <c r="DM1522" s="187">
        <v>43875</v>
      </c>
      <c r="DN1522" s="187">
        <v>43876</v>
      </c>
      <c r="DO1522" s="185">
        <v>0</v>
      </c>
      <c r="DP1522" s="185">
        <v>224700</v>
      </c>
      <c r="DQ1522" s="185">
        <v>56200</v>
      </c>
      <c r="DR1522" s="185" t="s">
        <v>2009</v>
      </c>
      <c r="DS1522" s="185" t="s">
        <v>1887</v>
      </c>
      <c r="DT1522" s="185">
        <v>224700</v>
      </c>
      <c r="DV1522" s="185" t="s">
        <v>2459</v>
      </c>
      <c r="DW1522" s="185">
        <v>5618000</v>
      </c>
      <c r="DX1522" s="185" t="s">
        <v>1896</v>
      </c>
    </row>
    <row r="1523" spans="1:128" x14ac:dyDescent="0.25">
      <c r="A1523" s="185">
        <v>30</v>
      </c>
      <c r="B1523" s="185">
        <v>1622000</v>
      </c>
      <c r="D1523" s="230">
        <v>5.2199999999999998E-3</v>
      </c>
      <c r="E1523" s="185">
        <v>8467</v>
      </c>
      <c r="F1523" s="185">
        <v>1085264936</v>
      </c>
      <c r="I1523" s="185">
        <v>1295460</v>
      </c>
      <c r="J1523" s="185">
        <v>540724</v>
      </c>
      <c r="L1523" s="185">
        <v>1461388</v>
      </c>
      <c r="M1523" s="185" t="s">
        <v>2452</v>
      </c>
      <c r="N1523" s="185" t="s">
        <v>2044</v>
      </c>
      <c r="R1523" s="185" t="s">
        <v>1879</v>
      </c>
      <c r="S1523" s="185" t="s">
        <v>147</v>
      </c>
      <c r="T1523" s="185" t="s">
        <v>662</v>
      </c>
      <c r="U1523" s="185" t="s">
        <v>682</v>
      </c>
      <c r="V1523" s="185" t="s">
        <v>1949</v>
      </c>
      <c r="W1523" s="185" t="s">
        <v>1422</v>
      </c>
      <c r="X1523" s="185" t="s">
        <v>1880</v>
      </c>
      <c r="Y1523" s="185" t="s">
        <v>1987</v>
      </c>
      <c r="Z1523" s="185" t="s">
        <v>2453</v>
      </c>
      <c r="AA1523" s="185" t="s">
        <v>1883</v>
      </c>
      <c r="AB1523" s="185" t="s">
        <v>1912</v>
      </c>
      <c r="AC1523" s="185" t="s">
        <v>6767</v>
      </c>
      <c r="AD1523" s="185" t="s">
        <v>2455</v>
      </c>
      <c r="AE1523" s="185" t="s">
        <v>1887</v>
      </c>
      <c r="AF1523" s="185" t="s">
        <v>1888</v>
      </c>
      <c r="AG1523" s="185" t="s">
        <v>1889</v>
      </c>
      <c r="AH1523" s="185" t="s">
        <v>1883</v>
      </c>
      <c r="AI1523" s="185" t="s">
        <v>1890</v>
      </c>
      <c r="AK1523" s="185" t="s">
        <v>6768</v>
      </c>
      <c r="AL1523" s="185" t="s">
        <v>3637</v>
      </c>
      <c r="AM1523" s="185" t="s">
        <v>6769</v>
      </c>
      <c r="AN1523" s="185" t="s">
        <v>4531</v>
      </c>
      <c r="AO1523" s="185" t="s">
        <v>4196</v>
      </c>
      <c r="AP1523" s="185" t="s">
        <v>1896</v>
      </c>
      <c r="AQ1523" s="185" t="s">
        <v>1949</v>
      </c>
      <c r="AR1523" s="185" t="s">
        <v>2782</v>
      </c>
      <c r="AS1523" s="185">
        <v>1081448</v>
      </c>
      <c r="AT1523" s="185" t="s">
        <v>2782</v>
      </c>
      <c r="AV1523" s="185" t="s">
        <v>1920</v>
      </c>
      <c r="AW1523" s="185">
        <v>1081448</v>
      </c>
      <c r="AX1523" s="185">
        <v>0</v>
      </c>
      <c r="AY1523" s="185" t="s">
        <v>2050</v>
      </c>
      <c r="AZ1523" s="186">
        <v>0</v>
      </c>
      <c r="BA1523" s="231">
        <v>0</v>
      </c>
      <c r="BB1523" s="185">
        <v>0</v>
      </c>
      <c r="BD1523" s="187">
        <v>32078</v>
      </c>
      <c r="BE1523" s="187">
        <v>42888</v>
      </c>
      <c r="BF1523" s="187">
        <v>42888</v>
      </c>
      <c r="BH1523" s="187">
        <v>43618</v>
      </c>
      <c r="BI1523" s="187">
        <v>44348</v>
      </c>
      <c r="BM1523" s="185" t="s">
        <v>1900</v>
      </c>
      <c r="BN1523" s="185" t="s">
        <v>1275</v>
      </c>
      <c r="BV1523" s="185" t="s">
        <v>3365</v>
      </c>
      <c r="BW1523" s="185" t="s">
        <v>1926</v>
      </c>
      <c r="BX1523" s="185" t="s">
        <v>1902</v>
      </c>
      <c r="BY1523" s="187">
        <v>42888</v>
      </c>
      <c r="BZ1523" s="187">
        <v>44349</v>
      </c>
      <c r="CA1523" s="185">
        <v>0</v>
      </c>
      <c r="CB1523" s="185">
        <v>1081448</v>
      </c>
      <c r="CC1523" s="185">
        <v>0</v>
      </c>
      <c r="CD1523" s="185">
        <v>102854</v>
      </c>
      <c r="CE1523" s="185">
        <v>0</v>
      </c>
      <c r="CF1523" s="185">
        <v>0</v>
      </c>
      <c r="CG1523" s="185">
        <v>0</v>
      </c>
      <c r="CH1523" s="185">
        <v>540724</v>
      </c>
      <c r="CI1523" s="185">
        <v>0</v>
      </c>
      <c r="CK1523" s="185">
        <v>1403415</v>
      </c>
      <c r="CL1523" s="185">
        <v>0</v>
      </c>
      <c r="CM1523" s="185">
        <v>0</v>
      </c>
      <c r="CN1523" s="185">
        <v>0</v>
      </c>
      <c r="CO1523" s="185">
        <v>0</v>
      </c>
      <c r="CP1523" s="185">
        <v>66098</v>
      </c>
      <c r="CQ1523" s="185">
        <v>0</v>
      </c>
      <c r="CR1523" s="185">
        <v>0</v>
      </c>
      <c r="CS1523" s="185">
        <v>144193</v>
      </c>
      <c r="CT1523" s="185">
        <v>0</v>
      </c>
      <c r="CU1523" s="185">
        <v>0</v>
      </c>
      <c r="CV1523" s="185">
        <v>0</v>
      </c>
      <c r="CW1523" s="185">
        <v>3491748</v>
      </c>
      <c r="CX1523" s="185">
        <v>805022</v>
      </c>
      <c r="CY1523" s="185">
        <v>2686726</v>
      </c>
      <c r="CZ1523" s="185" t="s">
        <v>8035</v>
      </c>
      <c r="DA1523" s="185">
        <v>266212</v>
      </c>
      <c r="DB1523" s="185">
        <v>137900</v>
      </c>
      <c r="DC1523" s="185">
        <v>194600</v>
      </c>
      <c r="DD1523" s="185">
        <v>3092000</v>
      </c>
      <c r="DE1523" s="185">
        <v>123700</v>
      </c>
      <c r="DF1523" s="185">
        <v>61800</v>
      </c>
      <c r="DG1523" s="185">
        <v>92800</v>
      </c>
      <c r="DH1523" s="185">
        <v>0</v>
      </c>
      <c r="DI1523" s="185">
        <v>30</v>
      </c>
      <c r="DJ1523" s="185">
        <v>0</v>
      </c>
      <c r="DK1523" s="185">
        <v>0</v>
      </c>
      <c r="DL1523" s="185">
        <v>0</v>
      </c>
      <c r="DM1523" s="187">
        <v>44383</v>
      </c>
      <c r="DN1523" s="187">
        <v>44426</v>
      </c>
      <c r="DO1523" s="185">
        <v>0</v>
      </c>
      <c r="DP1523" s="185">
        <v>64900</v>
      </c>
      <c r="DQ1523" s="185">
        <v>0</v>
      </c>
      <c r="DR1523" s="185" t="s">
        <v>1888</v>
      </c>
      <c r="DS1523" s="185" t="s">
        <v>1887</v>
      </c>
      <c r="DT1523" s="185">
        <v>64900</v>
      </c>
      <c r="DV1523" s="185" t="s">
        <v>2459</v>
      </c>
      <c r="DW1523" s="185">
        <v>1622000</v>
      </c>
      <c r="DX1523" s="185" t="s">
        <v>1896</v>
      </c>
    </row>
    <row r="1524" spans="1:128" x14ac:dyDescent="0.25">
      <c r="A1524" s="185">
        <v>30</v>
      </c>
      <c r="B1524" s="185">
        <v>1150000</v>
      </c>
      <c r="D1524" s="230">
        <v>6.9599999999999995E-2</v>
      </c>
      <c r="E1524" s="185">
        <v>80040</v>
      </c>
      <c r="F1524" s="185">
        <v>1085270668</v>
      </c>
      <c r="I1524" s="185">
        <v>1367323</v>
      </c>
      <c r="J1524" s="185">
        <v>575218</v>
      </c>
      <c r="L1524" s="185">
        <v>1542986</v>
      </c>
      <c r="M1524" s="185" t="s">
        <v>2324</v>
      </c>
      <c r="N1524" s="185" t="s">
        <v>1878</v>
      </c>
      <c r="R1524" s="185" t="s">
        <v>1879</v>
      </c>
      <c r="S1524" s="185" t="s">
        <v>783</v>
      </c>
      <c r="T1524" s="185" t="s">
        <v>684</v>
      </c>
      <c r="U1524" s="185" t="s">
        <v>460</v>
      </c>
      <c r="V1524" s="185" t="s">
        <v>1949</v>
      </c>
      <c r="W1524" s="185" t="s">
        <v>1359</v>
      </c>
      <c r="X1524" s="185" t="s">
        <v>2013</v>
      </c>
      <c r="Y1524" s="185" t="s">
        <v>1881</v>
      </c>
      <c r="Z1524" s="185" t="s">
        <v>2504</v>
      </c>
      <c r="AA1524" s="185" t="s">
        <v>1883</v>
      </c>
      <c r="AB1524" s="185" t="s">
        <v>2001</v>
      </c>
      <c r="AC1524" s="185" t="s">
        <v>6770</v>
      </c>
      <c r="AD1524" s="185" t="s">
        <v>6422</v>
      </c>
      <c r="AE1524" s="185" t="s">
        <v>1989</v>
      </c>
      <c r="AF1524" s="185" t="s">
        <v>1888</v>
      </c>
      <c r="AG1524" s="185" t="s">
        <v>1889</v>
      </c>
      <c r="AH1524" s="185" t="s">
        <v>1912</v>
      </c>
      <c r="AI1524" s="185" t="s">
        <v>1890</v>
      </c>
      <c r="AK1524" s="185" t="s">
        <v>2126</v>
      </c>
      <c r="AL1524" s="185" t="s">
        <v>2030</v>
      </c>
      <c r="AM1524" s="185" t="s">
        <v>6771</v>
      </c>
      <c r="AN1524" s="185" t="s">
        <v>6772</v>
      </c>
      <c r="AO1524" s="185" t="s">
        <v>6773</v>
      </c>
      <c r="AP1524" s="185" t="s">
        <v>1896</v>
      </c>
      <c r="AQ1524" s="185" t="s">
        <v>1949</v>
      </c>
      <c r="AR1524" s="185" t="s">
        <v>3251</v>
      </c>
      <c r="AS1524" s="185">
        <v>1150436</v>
      </c>
      <c r="AT1524" s="185" t="s">
        <v>3251</v>
      </c>
      <c r="AV1524" s="185" t="s">
        <v>1920</v>
      </c>
      <c r="AW1524" s="185">
        <v>1150436</v>
      </c>
      <c r="AX1524" s="185">
        <v>0</v>
      </c>
      <c r="AY1524" s="185" t="s">
        <v>1899</v>
      </c>
      <c r="AZ1524" s="186">
        <v>0</v>
      </c>
      <c r="BA1524" s="231">
        <v>0</v>
      </c>
      <c r="BB1524" s="185">
        <v>15</v>
      </c>
      <c r="BD1524" s="187">
        <v>32265</v>
      </c>
      <c r="BE1524" s="187">
        <v>42830</v>
      </c>
      <c r="BF1524" s="187">
        <v>42830</v>
      </c>
      <c r="BH1524" s="187">
        <v>43560</v>
      </c>
      <c r="BI1524" s="187">
        <v>43925</v>
      </c>
      <c r="BM1524" s="185" t="s">
        <v>1900</v>
      </c>
      <c r="BN1524" s="185" t="s">
        <v>1275</v>
      </c>
      <c r="BV1524" s="185" t="s">
        <v>1901</v>
      </c>
      <c r="BW1524" s="185" t="s">
        <v>1896</v>
      </c>
      <c r="BX1524" s="185" t="s">
        <v>1902</v>
      </c>
      <c r="BY1524" s="187">
        <v>42830</v>
      </c>
      <c r="BZ1524" s="187">
        <v>44291</v>
      </c>
      <c r="CA1524" s="185">
        <v>0</v>
      </c>
      <c r="CB1524" s="185">
        <v>1150436</v>
      </c>
      <c r="CC1524" s="185">
        <v>0</v>
      </c>
      <c r="CD1524" s="185">
        <v>102854</v>
      </c>
      <c r="CE1524" s="185">
        <v>0</v>
      </c>
      <c r="CF1524" s="185">
        <v>0</v>
      </c>
      <c r="CG1524" s="185">
        <v>0</v>
      </c>
      <c r="CH1524" s="185">
        <v>0</v>
      </c>
      <c r="CI1524" s="185">
        <v>0</v>
      </c>
      <c r="CK1524" s="185">
        <v>0</v>
      </c>
      <c r="CL1524" s="185">
        <v>0</v>
      </c>
      <c r="CM1524" s="185">
        <v>0</v>
      </c>
      <c r="CN1524" s="185">
        <v>0</v>
      </c>
      <c r="CO1524" s="185">
        <v>172565</v>
      </c>
      <c r="CP1524" s="185">
        <v>66098</v>
      </c>
      <c r="CQ1524" s="185">
        <v>0</v>
      </c>
      <c r="CR1524" s="185">
        <v>0</v>
      </c>
      <c r="CS1524" s="185">
        <v>0</v>
      </c>
      <c r="CT1524" s="185">
        <v>0</v>
      </c>
      <c r="CU1524" s="185">
        <v>0</v>
      </c>
      <c r="CV1524" s="185">
        <v>0</v>
      </c>
      <c r="CW1524" s="185">
        <v>1491953</v>
      </c>
      <c r="CX1524" s="185">
        <v>169473</v>
      </c>
      <c r="CY1524" s="185">
        <v>1322480</v>
      </c>
      <c r="CZ1524" s="185" t="s">
        <v>8035</v>
      </c>
      <c r="DA1524" s="185">
        <v>124329</v>
      </c>
      <c r="DB1524" s="185">
        <v>97700</v>
      </c>
      <c r="DC1524" s="185">
        <v>138000</v>
      </c>
      <c r="DD1524" s="185">
        <v>1389000</v>
      </c>
      <c r="DE1524" s="185">
        <v>55600</v>
      </c>
      <c r="DF1524" s="185">
        <v>27800</v>
      </c>
      <c r="DG1524" s="185">
        <v>41700</v>
      </c>
      <c r="DH1524" s="185">
        <v>0</v>
      </c>
      <c r="DI1524" s="185">
        <v>30</v>
      </c>
      <c r="DJ1524" s="185">
        <v>0</v>
      </c>
      <c r="DK1524" s="185">
        <v>0</v>
      </c>
      <c r="DL1524" s="185">
        <v>0</v>
      </c>
      <c r="DM1524" s="187">
        <v>44015</v>
      </c>
      <c r="DN1524" s="187">
        <v>44036</v>
      </c>
      <c r="DO1524" s="185">
        <v>0</v>
      </c>
      <c r="DP1524" s="185">
        <v>46000</v>
      </c>
      <c r="DQ1524" s="185">
        <v>0</v>
      </c>
      <c r="DR1524" s="185" t="s">
        <v>2026</v>
      </c>
      <c r="DS1524" s="185" t="s">
        <v>1903</v>
      </c>
      <c r="DT1524" s="185">
        <v>46000</v>
      </c>
      <c r="DV1524" s="185" t="s">
        <v>1952</v>
      </c>
      <c r="DW1524" s="185">
        <v>1150000</v>
      </c>
      <c r="DX1524" s="185" t="s">
        <v>1896</v>
      </c>
    </row>
    <row r="1525" spans="1:128" x14ac:dyDescent="0.25">
      <c r="A1525" s="185">
        <v>8</v>
      </c>
      <c r="B1525" s="185">
        <v>796533</v>
      </c>
      <c r="D1525" s="230">
        <v>2.436E-2</v>
      </c>
      <c r="E1525" s="185">
        <v>19404</v>
      </c>
      <c r="F1525" s="185">
        <v>1085291398</v>
      </c>
      <c r="I1525" s="185">
        <v>3171807</v>
      </c>
      <c r="J1525" s="185">
        <v>1078671</v>
      </c>
      <c r="L1525" s="185">
        <v>3436124</v>
      </c>
      <c r="M1525" s="185" t="s">
        <v>1889</v>
      </c>
      <c r="N1525" s="185" t="s">
        <v>295</v>
      </c>
      <c r="O1525" s="185" t="s">
        <v>1332</v>
      </c>
      <c r="R1525" s="185" t="s">
        <v>1879</v>
      </c>
      <c r="S1525" s="185" t="s">
        <v>306</v>
      </c>
      <c r="T1525" s="185" t="s">
        <v>306</v>
      </c>
      <c r="U1525" s="185" t="s">
        <v>342</v>
      </c>
      <c r="V1525" s="185" t="s">
        <v>2012</v>
      </c>
      <c r="W1525" s="185" t="s">
        <v>1632</v>
      </c>
      <c r="X1525" s="185" t="s">
        <v>2045</v>
      </c>
      <c r="Y1525" s="185" t="s">
        <v>2268</v>
      </c>
      <c r="Z1525" s="185" t="s">
        <v>1909</v>
      </c>
      <c r="AA1525" s="185" t="s">
        <v>1883</v>
      </c>
      <c r="AB1525" s="185" t="s">
        <v>1883</v>
      </c>
      <c r="AC1525" s="185" t="s">
        <v>6774</v>
      </c>
      <c r="AD1525" s="185" t="s">
        <v>1989</v>
      </c>
      <c r="AE1525" s="185" t="s">
        <v>1911</v>
      </c>
      <c r="AF1525" s="185" t="s">
        <v>1889</v>
      </c>
      <c r="AG1525" s="185" t="s">
        <v>1888</v>
      </c>
      <c r="AH1525" s="185" t="s">
        <v>1912</v>
      </c>
      <c r="AI1525" s="185" t="s">
        <v>1890</v>
      </c>
      <c r="AK1525" s="185" t="s">
        <v>3614</v>
      </c>
      <c r="AL1525" s="185" t="s">
        <v>3675</v>
      </c>
      <c r="AM1525" s="185" t="s">
        <v>6711</v>
      </c>
      <c r="AN1525" s="185" t="s">
        <v>4189</v>
      </c>
      <c r="AO1525" s="185" t="s">
        <v>4568</v>
      </c>
      <c r="AP1525" s="185" t="s">
        <v>1896</v>
      </c>
      <c r="AQ1525" s="185" t="s">
        <v>2012</v>
      </c>
      <c r="AR1525" s="185" t="s">
        <v>2285</v>
      </c>
      <c r="AS1525" s="185">
        <v>3081918</v>
      </c>
      <c r="AT1525" s="185" t="s">
        <v>2285</v>
      </c>
      <c r="AV1525" s="185" t="s">
        <v>1920</v>
      </c>
      <c r="AW1525" s="185">
        <v>3081918</v>
      </c>
      <c r="AX1525" s="185">
        <v>0</v>
      </c>
      <c r="AY1525" s="185" t="s">
        <v>2218</v>
      </c>
      <c r="AZ1525" s="186">
        <v>0</v>
      </c>
      <c r="BA1525" s="231">
        <v>0</v>
      </c>
      <c r="BB1525" s="185">
        <v>0</v>
      </c>
      <c r="BD1525" s="187">
        <v>33490</v>
      </c>
      <c r="BE1525" s="187">
        <v>42800</v>
      </c>
      <c r="BF1525" s="187">
        <v>42800</v>
      </c>
      <c r="BH1525" s="187">
        <v>43165</v>
      </c>
      <c r="BI1525" s="187">
        <v>43529</v>
      </c>
      <c r="BO1525" s="185" t="s">
        <v>295</v>
      </c>
      <c r="BR1525" s="185" t="s">
        <v>2060</v>
      </c>
      <c r="BV1525" s="185" t="s">
        <v>3365</v>
      </c>
      <c r="BW1525" s="185" t="s">
        <v>1926</v>
      </c>
      <c r="BX1525" s="185" t="s">
        <v>1902</v>
      </c>
      <c r="BY1525" s="187">
        <v>42800</v>
      </c>
      <c r="BZ1525" s="187">
        <v>44261</v>
      </c>
      <c r="CA1525" s="185">
        <v>0</v>
      </c>
      <c r="CB1525" s="185">
        <v>821845</v>
      </c>
      <c r="CC1525" s="185">
        <v>0</v>
      </c>
      <c r="CD1525" s="185">
        <v>0</v>
      </c>
      <c r="CE1525" s="185">
        <v>0</v>
      </c>
      <c r="CF1525" s="185">
        <v>0</v>
      </c>
      <c r="CG1525" s="185">
        <v>0</v>
      </c>
      <c r="CH1525" s="185">
        <v>0</v>
      </c>
      <c r="CI1525" s="185">
        <v>2519825</v>
      </c>
      <c r="CK1525" s="185">
        <v>0</v>
      </c>
      <c r="CL1525" s="185">
        <v>0</v>
      </c>
      <c r="CM1525" s="185">
        <v>0</v>
      </c>
      <c r="CN1525" s="185">
        <v>0</v>
      </c>
      <c r="CO1525" s="185">
        <v>0</v>
      </c>
      <c r="CP1525" s="185">
        <v>0</v>
      </c>
      <c r="CQ1525" s="185">
        <v>0</v>
      </c>
      <c r="CR1525" s="185">
        <v>0</v>
      </c>
      <c r="CS1525" s="185">
        <v>0</v>
      </c>
      <c r="CT1525" s="185">
        <v>0</v>
      </c>
      <c r="CU1525" s="185">
        <v>0</v>
      </c>
      <c r="CV1525" s="185">
        <v>0</v>
      </c>
      <c r="CW1525" s="185">
        <v>3436125</v>
      </c>
      <c r="CX1525" s="185">
        <v>382765</v>
      </c>
      <c r="CY1525" s="185">
        <v>3053360</v>
      </c>
      <c r="CZ1525" s="185" t="s">
        <v>8035</v>
      </c>
      <c r="DA1525" s="185">
        <v>278473</v>
      </c>
      <c r="DB1525" s="185">
        <v>253900</v>
      </c>
      <c r="DC1525" s="185">
        <v>358400</v>
      </c>
      <c r="DD1525" s="185">
        <v>3342000</v>
      </c>
      <c r="DE1525" s="185">
        <v>133700</v>
      </c>
      <c r="DF1525" s="185">
        <v>66800</v>
      </c>
      <c r="DG1525" s="185">
        <v>100300</v>
      </c>
      <c r="DH1525" s="185">
        <v>0</v>
      </c>
      <c r="DI1525" s="185">
        <v>8</v>
      </c>
      <c r="DJ1525" s="185">
        <v>0</v>
      </c>
      <c r="DK1525" s="185">
        <v>22</v>
      </c>
      <c r="DL1525" s="185">
        <v>0</v>
      </c>
      <c r="DM1525" s="187">
        <v>44355</v>
      </c>
      <c r="DN1525" s="187">
        <v>44376</v>
      </c>
      <c r="DO1525" s="185">
        <v>0</v>
      </c>
      <c r="DP1525" s="185">
        <v>119500</v>
      </c>
      <c r="DQ1525" s="185">
        <v>0</v>
      </c>
      <c r="DR1525" s="185" t="s">
        <v>2051</v>
      </c>
      <c r="DS1525" s="185" t="s">
        <v>2026</v>
      </c>
      <c r="DT1525" s="185">
        <v>119500</v>
      </c>
      <c r="DV1525" s="185" t="s">
        <v>1928</v>
      </c>
      <c r="DW1525" s="185">
        <v>2987000</v>
      </c>
      <c r="DX1525" s="185" t="s">
        <v>1896</v>
      </c>
    </row>
    <row r="1526" spans="1:128" x14ac:dyDescent="0.25">
      <c r="A1526" s="185">
        <v>8</v>
      </c>
      <c r="B1526" s="185">
        <v>328267</v>
      </c>
      <c r="D1526" s="230">
        <v>1.044E-2</v>
      </c>
      <c r="E1526" s="185">
        <v>3427</v>
      </c>
      <c r="F1526" s="185">
        <v>1085302315</v>
      </c>
      <c r="I1526" s="185">
        <v>1367323</v>
      </c>
      <c r="J1526" s="185">
        <v>575218</v>
      </c>
      <c r="L1526" s="185">
        <v>1481072</v>
      </c>
      <c r="M1526" s="185" t="s">
        <v>2452</v>
      </c>
      <c r="N1526" s="185" t="s">
        <v>2044</v>
      </c>
      <c r="O1526" s="185" t="s">
        <v>1332</v>
      </c>
      <c r="R1526" s="185" t="s">
        <v>1879</v>
      </c>
      <c r="S1526" s="185" t="s">
        <v>147</v>
      </c>
      <c r="T1526" s="185" t="s">
        <v>662</v>
      </c>
      <c r="U1526" s="185" t="s">
        <v>682</v>
      </c>
      <c r="V1526" s="185" t="s">
        <v>1949</v>
      </c>
      <c r="W1526" s="185" t="s">
        <v>1490</v>
      </c>
      <c r="X1526" s="185" t="s">
        <v>1880</v>
      </c>
      <c r="Y1526" s="185" t="s">
        <v>1987</v>
      </c>
      <c r="Z1526" s="185" t="s">
        <v>2453</v>
      </c>
      <c r="AA1526" s="185" t="s">
        <v>1883</v>
      </c>
      <c r="AB1526" s="185" t="s">
        <v>1912</v>
      </c>
      <c r="AC1526" s="185" t="s">
        <v>6775</v>
      </c>
      <c r="AD1526" s="185" t="s">
        <v>2455</v>
      </c>
      <c r="AE1526" s="185" t="s">
        <v>1887</v>
      </c>
      <c r="AF1526" s="185" t="s">
        <v>1888</v>
      </c>
      <c r="AG1526" s="185" t="s">
        <v>1889</v>
      </c>
      <c r="AH1526" s="185" t="s">
        <v>1883</v>
      </c>
      <c r="AI1526" s="185" t="s">
        <v>1890</v>
      </c>
      <c r="AK1526" s="185" t="s">
        <v>6776</v>
      </c>
      <c r="AL1526" s="185" t="s">
        <v>3230</v>
      </c>
      <c r="AM1526" s="185" t="s">
        <v>6777</v>
      </c>
      <c r="AN1526" s="185" t="s">
        <v>6571</v>
      </c>
      <c r="AO1526" s="185" t="s">
        <v>6778</v>
      </c>
      <c r="AP1526" s="185" t="s">
        <v>1896</v>
      </c>
      <c r="AQ1526" s="185" t="s">
        <v>1949</v>
      </c>
      <c r="AR1526" s="185" t="s">
        <v>3251</v>
      </c>
      <c r="AS1526" s="185">
        <v>1150436</v>
      </c>
      <c r="AT1526" s="185" t="s">
        <v>3251</v>
      </c>
      <c r="AV1526" s="185" t="s">
        <v>1920</v>
      </c>
      <c r="AW1526" s="185">
        <v>1150436</v>
      </c>
      <c r="AX1526" s="185">
        <v>0</v>
      </c>
      <c r="AY1526" s="185" t="s">
        <v>2050</v>
      </c>
      <c r="AZ1526" s="186">
        <v>0</v>
      </c>
      <c r="BA1526" s="231">
        <v>0</v>
      </c>
      <c r="BB1526" s="185">
        <v>0</v>
      </c>
      <c r="BD1526" s="187">
        <v>33639</v>
      </c>
      <c r="BE1526" s="187">
        <v>42921</v>
      </c>
      <c r="BF1526" s="187">
        <v>42921</v>
      </c>
      <c r="BH1526" s="187">
        <v>43651</v>
      </c>
      <c r="BI1526" s="187">
        <v>44016</v>
      </c>
      <c r="BM1526" s="185" t="s">
        <v>1900</v>
      </c>
      <c r="BN1526" s="185" t="s">
        <v>1275</v>
      </c>
      <c r="BV1526" s="185" t="s">
        <v>3365</v>
      </c>
      <c r="BW1526" s="185" t="s">
        <v>1926</v>
      </c>
      <c r="BX1526" s="185" t="s">
        <v>1902</v>
      </c>
      <c r="BY1526" s="187">
        <v>42921</v>
      </c>
      <c r="BZ1526" s="187">
        <v>44017</v>
      </c>
      <c r="CA1526" s="185">
        <v>0</v>
      </c>
      <c r="CB1526" s="185">
        <v>306783</v>
      </c>
      <c r="CC1526" s="185">
        <v>0</v>
      </c>
      <c r="CD1526" s="185">
        <v>27428</v>
      </c>
      <c r="CE1526" s="185">
        <v>0</v>
      </c>
      <c r="CF1526" s="185">
        <v>0</v>
      </c>
      <c r="CG1526" s="185">
        <v>0</v>
      </c>
      <c r="CH1526" s="185">
        <v>0</v>
      </c>
      <c r="CI1526" s="185">
        <v>1086313</v>
      </c>
      <c r="CK1526" s="185">
        <v>0</v>
      </c>
      <c r="CL1526" s="185">
        <v>0</v>
      </c>
      <c r="CM1526" s="185">
        <v>0</v>
      </c>
      <c r="CN1526" s="185">
        <v>0</v>
      </c>
      <c r="CO1526" s="185">
        <v>0</v>
      </c>
      <c r="CP1526" s="185">
        <v>17626</v>
      </c>
      <c r="CQ1526" s="185">
        <v>0</v>
      </c>
      <c r="CR1526" s="185">
        <v>0</v>
      </c>
      <c r="CS1526" s="185">
        <v>0</v>
      </c>
      <c r="CT1526" s="185">
        <v>0</v>
      </c>
      <c r="CU1526" s="185">
        <v>0</v>
      </c>
      <c r="CV1526" s="185">
        <v>0</v>
      </c>
      <c r="CW1526" s="185">
        <v>1438150</v>
      </c>
      <c r="CX1526" s="185">
        <v>168356</v>
      </c>
      <c r="CY1526" s="185">
        <v>1269794</v>
      </c>
      <c r="CZ1526" s="185" t="s">
        <v>8035</v>
      </c>
      <c r="DA1526" s="185">
        <v>119846</v>
      </c>
      <c r="DB1526" s="185">
        <v>104600</v>
      </c>
      <c r="DC1526" s="185">
        <v>147700</v>
      </c>
      <c r="DD1526" s="185">
        <v>1411000</v>
      </c>
      <c r="DE1526" s="185">
        <v>56400</v>
      </c>
      <c r="DF1526" s="185">
        <v>28200</v>
      </c>
      <c r="DG1526" s="185">
        <v>42300</v>
      </c>
      <c r="DH1526" s="185">
        <v>0</v>
      </c>
      <c r="DI1526" s="185">
        <v>8</v>
      </c>
      <c r="DJ1526" s="185">
        <v>0</v>
      </c>
      <c r="DK1526" s="185">
        <v>22</v>
      </c>
      <c r="DL1526" s="185">
        <v>0</v>
      </c>
      <c r="DM1526" s="187">
        <v>44355</v>
      </c>
      <c r="DN1526" s="187">
        <v>44376</v>
      </c>
      <c r="DO1526" s="185">
        <v>0</v>
      </c>
      <c r="DP1526" s="185">
        <v>49200</v>
      </c>
      <c r="DQ1526" s="185">
        <v>0</v>
      </c>
      <c r="DR1526" s="185" t="s">
        <v>1888</v>
      </c>
      <c r="DS1526" s="185" t="s">
        <v>1887</v>
      </c>
      <c r="DT1526" s="185">
        <v>49200</v>
      </c>
      <c r="DV1526" s="185" t="s">
        <v>2459</v>
      </c>
      <c r="DW1526" s="185">
        <v>1231000</v>
      </c>
      <c r="DX1526" s="185" t="s">
        <v>1896</v>
      </c>
    </row>
    <row r="1527" spans="1:128" x14ac:dyDescent="0.25">
      <c r="A1527" s="185">
        <v>30</v>
      </c>
      <c r="B1527" s="185">
        <v>1150000</v>
      </c>
      <c r="D1527" s="230">
        <v>6.9599999999999995E-2</v>
      </c>
      <c r="E1527" s="185">
        <v>80040</v>
      </c>
      <c r="F1527" s="185">
        <v>1085905629</v>
      </c>
      <c r="I1527" s="185">
        <v>1367323</v>
      </c>
      <c r="J1527" s="185">
        <v>575218</v>
      </c>
      <c r="L1527" s="185">
        <v>1481072</v>
      </c>
      <c r="M1527" s="185" t="s">
        <v>2452</v>
      </c>
      <c r="N1527" s="185" t="s">
        <v>1938</v>
      </c>
      <c r="R1527" s="185" t="s">
        <v>1879</v>
      </c>
      <c r="S1527" s="185" t="s">
        <v>147</v>
      </c>
      <c r="T1527" s="185" t="s">
        <v>6493</v>
      </c>
      <c r="U1527" s="185" t="s">
        <v>682</v>
      </c>
      <c r="V1527" s="185" t="s">
        <v>1272</v>
      </c>
      <c r="W1527" s="185" t="s">
        <v>1051</v>
      </c>
      <c r="X1527" s="185" t="s">
        <v>1880</v>
      </c>
      <c r="Y1527" s="185" t="s">
        <v>2268</v>
      </c>
      <c r="Z1527" s="185" t="s">
        <v>2453</v>
      </c>
      <c r="AA1527" s="185" t="s">
        <v>1883</v>
      </c>
      <c r="AB1527" s="185" t="s">
        <v>1912</v>
      </c>
      <c r="AC1527" s="185" t="s">
        <v>6779</v>
      </c>
      <c r="AD1527" s="185" t="s">
        <v>6495</v>
      </c>
      <c r="AE1527" s="185" t="s">
        <v>1887</v>
      </c>
      <c r="AF1527" s="185" t="s">
        <v>1888</v>
      </c>
      <c r="AG1527" s="185" t="s">
        <v>1889</v>
      </c>
      <c r="AH1527" s="185" t="s">
        <v>1883</v>
      </c>
      <c r="AI1527" s="185" t="s">
        <v>1890</v>
      </c>
      <c r="AK1527" s="185" t="s">
        <v>6509</v>
      </c>
      <c r="AL1527" s="185" t="s">
        <v>6780</v>
      </c>
      <c r="AM1527" s="185" t="s">
        <v>6781</v>
      </c>
      <c r="AN1527" s="185" t="s">
        <v>6782</v>
      </c>
      <c r="AO1527" s="185" t="s">
        <v>1933</v>
      </c>
      <c r="AP1527" s="185" t="s">
        <v>1896</v>
      </c>
      <c r="AQ1527" s="185" t="s">
        <v>1272</v>
      </c>
      <c r="AR1527" s="185" t="s">
        <v>2093</v>
      </c>
      <c r="AS1527" s="185">
        <v>1150436</v>
      </c>
      <c r="AT1527" s="185" t="s">
        <v>2093</v>
      </c>
      <c r="AV1527" s="185" t="s">
        <v>1920</v>
      </c>
      <c r="AW1527" s="185">
        <v>1150436</v>
      </c>
      <c r="AX1527" s="185">
        <v>0</v>
      </c>
      <c r="AY1527" s="185" t="s">
        <v>1943</v>
      </c>
      <c r="AZ1527" s="186">
        <v>0</v>
      </c>
      <c r="BA1527" s="231">
        <v>0</v>
      </c>
      <c r="BB1527" s="185">
        <v>0</v>
      </c>
      <c r="BD1527" s="187">
        <v>32101</v>
      </c>
      <c r="BE1527" s="187">
        <v>41183</v>
      </c>
      <c r="BF1527" s="187">
        <v>42921</v>
      </c>
      <c r="BH1527" s="187">
        <v>42921</v>
      </c>
      <c r="BI1527" s="187">
        <v>43285</v>
      </c>
      <c r="BM1527" s="185" t="s">
        <v>1900</v>
      </c>
      <c r="BN1527" s="185" t="s">
        <v>1275</v>
      </c>
      <c r="BV1527" s="185" t="s">
        <v>1901</v>
      </c>
      <c r="BW1527" s="185" t="s">
        <v>1926</v>
      </c>
      <c r="BX1527" s="185" t="s">
        <v>1902</v>
      </c>
      <c r="BY1527" s="187">
        <v>42921</v>
      </c>
      <c r="BZ1527" s="187">
        <v>44017</v>
      </c>
      <c r="CA1527" s="185">
        <v>0</v>
      </c>
      <c r="CB1527" s="185">
        <v>1150436</v>
      </c>
      <c r="CC1527" s="185">
        <v>0</v>
      </c>
      <c r="CD1527" s="185">
        <v>102854</v>
      </c>
      <c r="CE1527" s="185">
        <v>0</v>
      </c>
      <c r="CF1527" s="185">
        <v>0</v>
      </c>
      <c r="CG1527" s="185">
        <v>0</v>
      </c>
      <c r="CH1527" s="185">
        <v>0</v>
      </c>
      <c r="CI1527" s="185">
        <v>0</v>
      </c>
      <c r="CK1527" s="185">
        <v>0</v>
      </c>
      <c r="CL1527" s="185">
        <v>0</v>
      </c>
      <c r="CM1527" s="185">
        <v>0</v>
      </c>
      <c r="CN1527" s="185">
        <v>0</v>
      </c>
      <c r="CO1527" s="185">
        <v>0</v>
      </c>
      <c r="CP1527" s="185">
        <v>66098</v>
      </c>
      <c r="CQ1527" s="185">
        <v>0</v>
      </c>
      <c r="CR1527" s="185">
        <v>0</v>
      </c>
      <c r="CS1527" s="185">
        <v>0</v>
      </c>
      <c r="CT1527" s="185">
        <v>0</v>
      </c>
      <c r="CU1527" s="185">
        <v>0</v>
      </c>
      <c r="CV1527" s="185">
        <v>0</v>
      </c>
      <c r="CW1527" s="185">
        <v>1319388</v>
      </c>
      <c r="CX1527" s="185">
        <v>668000</v>
      </c>
      <c r="CY1527" s="185">
        <v>651388</v>
      </c>
      <c r="CZ1527" s="185" t="s">
        <v>8035</v>
      </c>
      <c r="DA1527" s="185">
        <v>109949</v>
      </c>
      <c r="DB1527" s="185">
        <v>97700</v>
      </c>
      <c r="DC1527" s="185">
        <v>138000</v>
      </c>
      <c r="DD1527" s="185">
        <v>1217000</v>
      </c>
      <c r="DE1527" s="185">
        <v>48700</v>
      </c>
      <c r="DF1527" s="185">
        <v>24300</v>
      </c>
      <c r="DG1527" s="185">
        <v>36500</v>
      </c>
      <c r="DH1527" s="185">
        <v>0</v>
      </c>
      <c r="DI1527" s="185">
        <v>30</v>
      </c>
      <c r="DJ1527" s="185">
        <v>0</v>
      </c>
      <c r="DK1527" s="185">
        <v>0</v>
      </c>
      <c r="DL1527" s="185">
        <v>0</v>
      </c>
      <c r="DM1527" s="187">
        <v>43831</v>
      </c>
      <c r="DN1527" s="187">
        <v>43840</v>
      </c>
      <c r="DO1527" s="185">
        <v>0</v>
      </c>
      <c r="DP1527" s="185">
        <v>46000</v>
      </c>
      <c r="DQ1527" s="185">
        <v>0</v>
      </c>
      <c r="DR1527" s="185" t="s">
        <v>1888</v>
      </c>
      <c r="DS1527" s="185" t="s">
        <v>2026</v>
      </c>
      <c r="DT1527" s="185">
        <v>46000</v>
      </c>
      <c r="DV1527" s="185" t="s">
        <v>2459</v>
      </c>
      <c r="DW1527" s="185">
        <v>1150000</v>
      </c>
      <c r="DX1527" s="185" t="s">
        <v>1896</v>
      </c>
    </row>
    <row r="1528" spans="1:128" x14ac:dyDescent="0.25">
      <c r="A1528" s="185">
        <v>30</v>
      </c>
      <c r="B1528" s="185">
        <v>1150000</v>
      </c>
      <c r="D1528" s="230">
        <v>6.9599999999999995E-2</v>
      </c>
      <c r="E1528" s="185">
        <v>80040</v>
      </c>
      <c r="F1528" s="185">
        <v>1085922035</v>
      </c>
      <c r="I1528" s="185">
        <v>1367323</v>
      </c>
      <c r="J1528" s="185">
        <v>575218</v>
      </c>
      <c r="L1528" s="185">
        <v>1604165</v>
      </c>
      <c r="M1528" s="185" t="s">
        <v>2452</v>
      </c>
      <c r="N1528" s="185" t="s">
        <v>1938</v>
      </c>
      <c r="R1528" s="185" t="s">
        <v>1264</v>
      </c>
      <c r="S1528" s="185" t="s">
        <v>147</v>
      </c>
      <c r="T1528" s="185" t="s">
        <v>662</v>
      </c>
      <c r="U1528" s="185" t="s">
        <v>682</v>
      </c>
      <c r="V1528" s="185" t="s">
        <v>1272</v>
      </c>
      <c r="W1528" s="185" t="s">
        <v>7707</v>
      </c>
      <c r="X1528" s="185" t="s">
        <v>1880</v>
      </c>
      <c r="Y1528" s="185" t="s">
        <v>1987</v>
      </c>
      <c r="Z1528" s="185" t="s">
        <v>2453</v>
      </c>
      <c r="AA1528" s="185" t="s">
        <v>1883</v>
      </c>
      <c r="AB1528" s="185" t="s">
        <v>1912</v>
      </c>
      <c r="AC1528" s="185" t="s">
        <v>6783</v>
      </c>
      <c r="AD1528" s="185" t="s">
        <v>2455</v>
      </c>
      <c r="AE1528" s="185" t="s">
        <v>1887</v>
      </c>
      <c r="AF1528" s="185" t="s">
        <v>1888</v>
      </c>
      <c r="AG1528" s="185" t="s">
        <v>1889</v>
      </c>
      <c r="AH1528" s="185" t="s">
        <v>1883</v>
      </c>
      <c r="AI1528" s="185" t="s">
        <v>1890</v>
      </c>
      <c r="AK1528" s="185" t="s">
        <v>2363</v>
      </c>
      <c r="AL1528" s="185" t="s">
        <v>2047</v>
      </c>
      <c r="AM1528" s="185" t="s">
        <v>3197</v>
      </c>
      <c r="AN1528" s="185" t="s">
        <v>2494</v>
      </c>
      <c r="AO1528" s="185" t="s">
        <v>2708</v>
      </c>
      <c r="AP1528" s="185" t="s">
        <v>1896</v>
      </c>
      <c r="AQ1528" s="185" t="s">
        <v>1272</v>
      </c>
      <c r="AR1528" s="185" t="s">
        <v>2093</v>
      </c>
      <c r="AS1528" s="185">
        <v>1150436</v>
      </c>
      <c r="AT1528" s="185" t="s">
        <v>2093</v>
      </c>
      <c r="AV1528" s="185" t="s">
        <v>1920</v>
      </c>
      <c r="AW1528" s="185">
        <v>1150436</v>
      </c>
      <c r="AX1528" s="185">
        <v>0</v>
      </c>
      <c r="AY1528" s="185" t="s">
        <v>1943</v>
      </c>
      <c r="AZ1528" s="186">
        <v>0</v>
      </c>
      <c r="BA1528" s="231">
        <v>0</v>
      </c>
      <c r="BB1528" s="185">
        <v>0</v>
      </c>
      <c r="BD1528" s="187">
        <v>33264</v>
      </c>
      <c r="BE1528" s="187">
        <v>41183</v>
      </c>
      <c r="BF1528" s="187">
        <v>41183</v>
      </c>
      <c r="BH1528" s="187">
        <v>42644</v>
      </c>
      <c r="BI1528" s="187">
        <v>43008</v>
      </c>
      <c r="BM1528" s="185" t="s">
        <v>1900</v>
      </c>
      <c r="BN1528" s="185" t="s">
        <v>1275</v>
      </c>
      <c r="BV1528" s="185" t="s">
        <v>1901</v>
      </c>
      <c r="BW1528" s="185" t="s">
        <v>1926</v>
      </c>
      <c r="BX1528" s="185" t="s">
        <v>2025</v>
      </c>
      <c r="BY1528" s="187">
        <v>43009</v>
      </c>
      <c r="BZ1528" s="187">
        <v>44105</v>
      </c>
      <c r="CA1528" s="185">
        <v>0</v>
      </c>
      <c r="CB1528" s="185">
        <v>1150436</v>
      </c>
      <c r="CC1528" s="185">
        <v>0</v>
      </c>
      <c r="CD1528" s="185">
        <v>102854</v>
      </c>
      <c r="CE1528" s="185">
        <v>0</v>
      </c>
      <c r="CF1528" s="185">
        <v>0</v>
      </c>
      <c r="CG1528" s="185">
        <v>0</v>
      </c>
      <c r="CH1528" s="185">
        <v>0</v>
      </c>
      <c r="CI1528" s="185">
        <v>0</v>
      </c>
      <c r="CK1528" s="185">
        <v>0</v>
      </c>
      <c r="CL1528" s="185">
        <v>0</v>
      </c>
      <c r="CM1528" s="185">
        <v>0</v>
      </c>
      <c r="CN1528" s="185">
        <v>0</v>
      </c>
      <c r="CO1528" s="185">
        <v>0</v>
      </c>
      <c r="CP1528" s="185">
        <v>66098</v>
      </c>
      <c r="CQ1528" s="185">
        <v>0</v>
      </c>
      <c r="CR1528" s="185">
        <v>0</v>
      </c>
      <c r="CS1528" s="185">
        <v>0</v>
      </c>
      <c r="CT1528" s="185">
        <v>0</v>
      </c>
      <c r="CU1528" s="185">
        <v>0</v>
      </c>
      <c r="CV1528" s="185">
        <v>0</v>
      </c>
      <c r="CW1528" s="185">
        <v>1319388</v>
      </c>
      <c r="CX1528" s="185">
        <v>169473</v>
      </c>
      <c r="CY1528" s="185">
        <v>1149915</v>
      </c>
      <c r="CZ1528" s="185" t="s">
        <v>8035</v>
      </c>
      <c r="DA1528" s="185">
        <v>109949</v>
      </c>
      <c r="DB1528" s="185">
        <v>97700</v>
      </c>
      <c r="DC1528" s="185">
        <v>138000</v>
      </c>
      <c r="DD1528" s="185">
        <v>1217000</v>
      </c>
      <c r="DE1528" s="185">
        <v>48700</v>
      </c>
      <c r="DF1528" s="185">
        <v>24300</v>
      </c>
      <c r="DG1528" s="185">
        <v>36500</v>
      </c>
      <c r="DH1528" s="185">
        <v>0</v>
      </c>
      <c r="DI1528" s="185">
        <v>30</v>
      </c>
      <c r="DJ1528" s="185">
        <v>0</v>
      </c>
      <c r="DK1528" s="185">
        <v>0</v>
      </c>
      <c r="DL1528" s="185">
        <v>0</v>
      </c>
      <c r="DM1528" s="187">
        <v>44197</v>
      </c>
      <c r="DN1528" s="187">
        <v>44203</v>
      </c>
      <c r="DO1528" s="185">
        <v>0</v>
      </c>
      <c r="DP1528" s="185">
        <v>46000</v>
      </c>
      <c r="DQ1528" s="185">
        <v>0</v>
      </c>
      <c r="DR1528" s="185" t="s">
        <v>1888</v>
      </c>
      <c r="DS1528" s="185" t="s">
        <v>1887</v>
      </c>
      <c r="DT1528" s="185">
        <v>46000</v>
      </c>
      <c r="DV1528" s="185" t="s">
        <v>2459</v>
      </c>
      <c r="DW1528" s="185">
        <v>1150000</v>
      </c>
      <c r="DX1528" s="185" t="s">
        <v>1896</v>
      </c>
    </row>
    <row r="1529" spans="1:128" x14ac:dyDescent="0.25">
      <c r="A1529" s="185">
        <v>30</v>
      </c>
      <c r="B1529" s="185">
        <v>1150000</v>
      </c>
      <c r="D1529" s="230">
        <v>6.9599999999999995E-2</v>
      </c>
      <c r="E1529" s="185">
        <v>80040</v>
      </c>
      <c r="F1529" s="185">
        <v>1086102339</v>
      </c>
      <c r="I1529" s="185">
        <v>1367323</v>
      </c>
      <c r="J1529" s="185">
        <v>575218</v>
      </c>
      <c r="L1529" s="185">
        <v>1481072</v>
      </c>
      <c r="M1529" s="185" t="s">
        <v>2452</v>
      </c>
      <c r="N1529" s="185" t="s">
        <v>1878</v>
      </c>
      <c r="R1529" s="185" t="s">
        <v>1879</v>
      </c>
      <c r="S1529" s="185" t="s">
        <v>147</v>
      </c>
      <c r="T1529" s="185" t="s">
        <v>7382</v>
      </c>
      <c r="U1529" s="185" t="s">
        <v>682</v>
      </c>
      <c r="V1529" s="185" t="s">
        <v>1272</v>
      </c>
      <c r="W1529" s="185" t="s">
        <v>7708</v>
      </c>
      <c r="X1529" s="185" t="s">
        <v>2013</v>
      </c>
      <c r="Y1529" s="185" t="s">
        <v>2268</v>
      </c>
      <c r="Z1529" s="185" t="s">
        <v>2453</v>
      </c>
      <c r="AA1529" s="185" t="s">
        <v>1883</v>
      </c>
      <c r="AB1529" s="185" t="s">
        <v>1912</v>
      </c>
      <c r="AC1529" s="185" t="s">
        <v>6784</v>
      </c>
      <c r="AD1529" s="185" t="s">
        <v>7393</v>
      </c>
      <c r="AE1529" s="185" t="s">
        <v>1887</v>
      </c>
      <c r="AF1529" s="185" t="s">
        <v>1888</v>
      </c>
      <c r="AG1529" s="185" t="s">
        <v>1889</v>
      </c>
      <c r="AH1529" s="185" t="s">
        <v>1883</v>
      </c>
      <c r="AI1529" s="185" t="s">
        <v>1890</v>
      </c>
      <c r="AK1529" s="185" t="s">
        <v>2126</v>
      </c>
      <c r="AM1529" s="185" t="s">
        <v>6785</v>
      </c>
      <c r="AN1529" s="185" t="s">
        <v>6786</v>
      </c>
      <c r="AO1529" s="185" t="s">
        <v>2440</v>
      </c>
      <c r="AP1529" s="185" t="s">
        <v>1896</v>
      </c>
      <c r="AQ1529" s="185" t="s">
        <v>1272</v>
      </c>
      <c r="AR1529" s="185" t="s">
        <v>2093</v>
      </c>
      <c r="AS1529" s="185">
        <v>1150436</v>
      </c>
      <c r="AT1529" s="185" t="s">
        <v>2093</v>
      </c>
      <c r="AV1529" s="185" t="s">
        <v>1920</v>
      </c>
      <c r="AW1529" s="185">
        <v>1150436</v>
      </c>
      <c r="AX1529" s="185">
        <v>0</v>
      </c>
      <c r="AY1529" s="185" t="s">
        <v>1899</v>
      </c>
      <c r="AZ1529" s="186">
        <v>0</v>
      </c>
      <c r="BA1529" s="231">
        <v>0</v>
      </c>
      <c r="BB1529" s="185">
        <v>0</v>
      </c>
      <c r="BD1529" s="187">
        <v>32331</v>
      </c>
      <c r="BE1529" s="187">
        <v>42921</v>
      </c>
      <c r="BF1529" s="187">
        <v>42921</v>
      </c>
      <c r="BH1529" s="187">
        <v>42921</v>
      </c>
      <c r="BI1529" s="187">
        <v>43285</v>
      </c>
      <c r="BM1529" s="185" t="s">
        <v>1900</v>
      </c>
      <c r="BN1529" s="185" t="s">
        <v>1275</v>
      </c>
      <c r="BV1529" s="185" t="s">
        <v>1901</v>
      </c>
      <c r="BW1529" s="185" t="s">
        <v>1926</v>
      </c>
      <c r="BX1529" s="185" t="s">
        <v>1902</v>
      </c>
      <c r="BY1529" s="187">
        <v>42921</v>
      </c>
      <c r="BZ1529" s="187">
        <v>44017</v>
      </c>
      <c r="CA1529" s="185">
        <v>0</v>
      </c>
      <c r="CB1529" s="185">
        <v>1150436</v>
      </c>
      <c r="CC1529" s="185">
        <v>0</v>
      </c>
      <c r="CD1529" s="185">
        <v>102854</v>
      </c>
      <c r="CE1529" s="185">
        <v>0</v>
      </c>
      <c r="CF1529" s="185">
        <v>0</v>
      </c>
      <c r="CG1529" s="185">
        <v>0</v>
      </c>
      <c r="CH1529" s="185">
        <v>0</v>
      </c>
      <c r="CI1529" s="185">
        <v>0</v>
      </c>
      <c r="CK1529" s="185">
        <v>0</v>
      </c>
      <c r="CL1529" s="185">
        <v>0</v>
      </c>
      <c r="CM1529" s="185">
        <v>0</v>
      </c>
      <c r="CN1529" s="185">
        <v>0</v>
      </c>
      <c r="CO1529" s="185">
        <v>0</v>
      </c>
      <c r="CP1529" s="185">
        <v>66098</v>
      </c>
      <c r="CQ1529" s="185">
        <v>0</v>
      </c>
      <c r="CR1529" s="185">
        <v>0</v>
      </c>
      <c r="CS1529" s="185">
        <v>0</v>
      </c>
      <c r="CT1529" s="185">
        <v>0</v>
      </c>
      <c r="CU1529" s="185">
        <v>0</v>
      </c>
      <c r="CV1529" s="185">
        <v>0</v>
      </c>
      <c r="CW1529" s="185">
        <v>1319388</v>
      </c>
      <c r="CX1529" s="185">
        <v>103504</v>
      </c>
      <c r="CY1529" s="185">
        <v>1215884</v>
      </c>
      <c r="CZ1529" s="185" t="s">
        <v>8035</v>
      </c>
      <c r="DA1529" s="185">
        <v>109949</v>
      </c>
      <c r="DB1529" s="185">
        <v>97700</v>
      </c>
      <c r="DC1529" s="185">
        <v>138000</v>
      </c>
      <c r="DD1529" s="185">
        <v>1217000</v>
      </c>
      <c r="DE1529" s="185">
        <v>48700</v>
      </c>
      <c r="DF1529" s="185">
        <v>24300</v>
      </c>
      <c r="DG1529" s="185">
        <v>36500</v>
      </c>
      <c r="DH1529" s="185">
        <v>0</v>
      </c>
      <c r="DI1529" s="185">
        <v>30</v>
      </c>
      <c r="DJ1529" s="185">
        <v>0</v>
      </c>
      <c r="DK1529" s="185">
        <v>0</v>
      </c>
      <c r="DL1529" s="185">
        <v>0</v>
      </c>
      <c r="DM1529" s="187">
        <v>43831</v>
      </c>
      <c r="DN1529" s="187">
        <v>43832</v>
      </c>
      <c r="DO1529" s="185">
        <v>0</v>
      </c>
      <c r="DP1529" s="185">
        <v>46000</v>
      </c>
      <c r="DQ1529" s="185">
        <v>0</v>
      </c>
      <c r="DR1529" s="185" t="s">
        <v>2026</v>
      </c>
      <c r="DS1529" s="185" t="s">
        <v>2026</v>
      </c>
      <c r="DT1529" s="185">
        <v>46000</v>
      </c>
      <c r="DV1529" s="185" t="s">
        <v>2459</v>
      </c>
      <c r="DW1529" s="185">
        <v>1150000</v>
      </c>
      <c r="DX1529" s="185" t="s">
        <v>1896</v>
      </c>
    </row>
    <row r="1530" spans="1:128" x14ac:dyDescent="0.25">
      <c r="A1530" s="185">
        <v>30</v>
      </c>
      <c r="B1530" s="185">
        <v>2722000</v>
      </c>
      <c r="D1530" s="230">
        <v>2.436E-2</v>
      </c>
      <c r="E1530" s="185">
        <v>66308</v>
      </c>
      <c r="F1530" s="185">
        <v>1086102672</v>
      </c>
      <c r="I1530" s="185">
        <v>2801291</v>
      </c>
      <c r="J1530" s="185">
        <v>952666</v>
      </c>
      <c r="L1530" s="185">
        <v>3160844</v>
      </c>
      <c r="M1530" s="185" t="s">
        <v>1961</v>
      </c>
      <c r="N1530" s="185" t="s">
        <v>1313</v>
      </c>
      <c r="R1530" s="185" t="s">
        <v>1879</v>
      </c>
      <c r="S1530" s="185" t="s">
        <v>779</v>
      </c>
      <c r="T1530" s="185" t="s">
        <v>729</v>
      </c>
      <c r="U1530" s="185" t="s">
        <v>682</v>
      </c>
      <c r="V1530" s="185" t="s">
        <v>2012</v>
      </c>
      <c r="W1530" s="185" t="s">
        <v>1573</v>
      </c>
      <c r="X1530" s="185" t="s">
        <v>2013</v>
      </c>
      <c r="Y1530" s="185" t="s">
        <v>2268</v>
      </c>
      <c r="Z1530" s="185" t="s">
        <v>2587</v>
      </c>
      <c r="AA1530" s="185" t="s">
        <v>1883</v>
      </c>
      <c r="AB1530" s="185" t="s">
        <v>1912</v>
      </c>
      <c r="AC1530" s="185" t="s">
        <v>6787</v>
      </c>
      <c r="AD1530" s="185" t="s">
        <v>4509</v>
      </c>
      <c r="AE1530" s="185" t="s">
        <v>1887</v>
      </c>
      <c r="AF1530" s="185" t="s">
        <v>1888</v>
      </c>
      <c r="AG1530" s="185" t="s">
        <v>1889</v>
      </c>
      <c r="AH1530" s="185" t="s">
        <v>1883</v>
      </c>
      <c r="AI1530" s="185" t="s">
        <v>1890</v>
      </c>
      <c r="AK1530" s="185" t="s">
        <v>4429</v>
      </c>
      <c r="AL1530" s="185" t="s">
        <v>2966</v>
      </c>
      <c r="AM1530" s="185" t="s">
        <v>6788</v>
      </c>
      <c r="AN1530" s="185" t="s">
        <v>6789</v>
      </c>
      <c r="AO1530" s="185" t="s">
        <v>5496</v>
      </c>
      <c r="AP1530" s="185" t="s">
        <v>1896</v>
      </c>
      <c r="AQ1530" s="185" t="s">
        <v>2012</v>
      </c>
      <c r="AR1530" s="185" t="s">
        <v>2021</v>
      </c>
      <c r="AS1530" s="185">
        <v>2721902</v>
      </c>
      <c r="AT1530" s="185" t="s">
        <v>2021</v>
      </c>
      <c r="AV1530" s="185" t="s">
        <v>1920</v>
      </c>
      <c r="AW1530" s="185">
        <v>2721902</v>
      </c>
      <c r="AX1530" s="185">
        <v>0</v>
      </c>
      <c r="AY1530" s="185" t="s">
        <v>2022</v>
      </c>
      <c r="AZ1530" s="186">
        <v>0</v>
      </c>
      <c r="BA1530" s="231">
        <v>20</v>
      </c>
      <c r="BB1530" s="185">
        <v>0</v>
      </c>
      <c r="BD1530" s="187">
        <v>31900</v>
      </c>
      <c r="BE1530" s="187">
        <v>43047</v>
      </c>
      <c r="BF1530" s="187">
        <v>43047</v>
      </c>
      <c r="BH1530" s="187">
        <v>43777</v>
      </c>
      <c r="BI1530" s="187">
        <v>44142</v>
      </c>
      <c r="BO1530" s="185" t="s">
        <v>2023</v>
      </c>
      <c r="BR1530" s="185" t="s">
        <v>2024</v>
      </c>
      <c r="BV1530" s="185" t="s">
        <v>3365</v>
      </c>
      <c r="BW1530" s="185" t="s">
        <v>1926</v>
      </c>
      <c r="BX1530" s="185" t="s">
        <v>1902</v>
      </c>
      <c r="BY1530" s="187">
        <v>43047</v>
      </c>
      <c r="BZ1530" s="187">
        <v>44143</v>
      </c>
      <c r="CA1530" s="185">
        <v>0</v>
      </c>
      <c r="CB1530" s="185">
        <v>2721902</v>
      </c>
      <c r="CC1530" s="185">
        <v>0</v>
      </c>
      <c r="CD1530" s="185">
        <v>0</v>
      </c>
      <c r="CE1530" s="185">
        <v>0</v>
      </c>
      <c r="CF1530" s="185">
        <v>0</v>
      </c>
      <c r="CG1530" s="185">
        <v>0</v>
      </c>
      <c r="CH1530" s="185">
        <v>0</v>
      </c>
      <c r="CI1530" s="185">
        <v>0</v>
      </c>
      <c r="CK1530" s="185">
        <v>0</v>
      </c>
      <c r="CL1530" s="185">
        <v>0</v>
      </c>
      <c r="CM1530" s="185">
        <v>0</v>
      </c>
      <c r="CN1530" s="185">
        <v>0</v>
      </c>
      <c r="CO1530" s="185">
        <v>0</v>
      </c>
      <c r="CP1530" s="185">
        <v>0</v>
      </c>
      <c r="CQ1530" s="185">
        <v>544380</v>
      </c>
      <c r="CR1530" s="185">
        <v>0</v>
      </c>
      <c r="CS1530" s="185">
        <v>0</v>
      </c>
      <c r="CT1530" s="185">
        <v>0</v>
      </c>
      <c r="CU1530" s="185">
        <v>0</v>
      </c>
      <c r="CV1530" s="185">
        <v>0</v>
      </c>
      <c r="CW1530" s="185">
        <v>3266282</v>
      </c>
      <c r="CX1530" s="185">
        <v>1047019</v>
      </c>
      <c r="CY1530" s="185">
        <v>2219263</v>
      </c>
      <c r="CZ1530" s="185" t="s">
        <v>8035</v>
      </c>
      <c r="DA1530" s="185">
        <v>272190</v>
      </c>
      <c r="DB1530" s="185">
        <v>231400</v>
      </c>
      <c r="DC1530" s="185">
        <v>326600</v>
      </c>
      <c r="DD1530" s="185">
        <v>3266000</v>
      </c>
      <c r="DE1530" s="185">
        <v>130600</v>
      </c>
      <c r="DF1530" s="185">
        <v>65300</v>
      </c>
      <c r="DG1530" s="185">
        <v>98000</v>
      </c>
      <c r="DH1530" s="185">
        <v>0</v>
      </c>
      <c r="DI1530" s="185">
        <v>30</v>
      </c>
      <c r="DJ1530" s="185">
        <v>0</v>
      </c>
      <c r="DK1530" s="185">
        <v>0</v>
      </c>
      <c r="DL1530" s="185">
        <v>0</v>
      </c>
      <c r="DM1530" s="187">
        <v>44197</v>
      </c>
      <c r="DN1530" s="187">
        <v>44209</v>
      </c>
      <c r="DO1530" s="185">
        <v>0</v>
      </c>
      <c r="DP1530" s="185">
        <v>108900</v>
      </c>
      <c r="DQ1530" s="185">
        <v>0</v>
      </c>
      <c r="DR1530" s="185" t="s">
        <v>2026</v>
      </c>
      <c r="DS1530" s="185" t="s">
        <v>2026</v>
      </c>
      <c r="DT1530" s="185">
        <v>108900</v>
      </c>
      <c r="DV1530" s="185" t="s">
        <v>2027</v>
      </c>
      <c r="DW1530" s="185">
        <v>2722000</v>
      </c>
      <c r="DX1530" s="185" t="s">
        <v>1896</v>
      </c>
    </row>
    <row r="1531" spans="1:128" x14ac:dyDescent="0.25">
      <c r="A1531" s="185">
        <v>30</v>
      </c>
      <c r="B1531" s="185">
        <v>1150000</v>
      </c>
      <c r="D1531" s="230">
        <v>6.9599999999999995E-2</v>
      </c>
      <c r="E1531" s="185">
        <v>80040</v>
      </c>
      <c r="F1531" s="185">
        <v>1086103283</v>
      </c>
      <c r="I1531" s="185">
        <v>1367323</v>
      </c>
      <c r="J1531" s="185">
        <v>575218</v>
      </c>
      <c r="L1531" s="185">
        <v>1481072</v>
      </c>
      <c r="M1531" s="185" t="s">
        <v>2452</v>
      </c>
      <c r="N1531" s="185" t="s">
        <v>1878</v>
      </c>
      <c r="R1531" s="185" t="s">
        <v>1879</v>
      </c>
      <c r="S1531" s="185" t="s">
        <v>147</v>
      </c>
      <c r="T1531" s="185" t="s">
        <v>3152</v>
      </c>
      <c r="U1531" s="185" t="s">
        <v>682</v>
      </c>
      <c r="V1531" s="185" t="s">
        <v>1272</v>
      </c>
      <c r="W1531" s="185" t="s">
        <v>1504</v>
      </c>
      <c r="X1531" s="185" t="s">
        <v>1880</v>
      </c>
      <c r="Y1531" s="185" t="s">
        <v>2268</v>
      </c>
      <c r="Z1531" s="185" t="s">
        <v>2453</v>
      </c>
      <c r="AA1531" s="185" t="s">
        <v>1883</v>
      </c>
      <c r="AB1531" s="185" t="s">
        <v>1912</v>
      </c>
      <c r="AC1531" s="185" t="s">
        <v>6790</v>
      </c>
      <c r="AD1531" s="185" t="s">
        <v>3154</v>
      </c>
      <c r="AE1531" s="185" t="s">
        <v>1887</v>
      </c>
      <c r="AF1531" s="185" t="s">
        <v>1888</v>
      </c>
      <c r="AG1531" s="185" t="s">
        <v>1889</v>
      </c>
      <c r="AH1531" s="185" t="s">
        <v>1883</v>
      </c>
      <c r="AI1531" s="185" t="s">
        <v>1890</v>
      </c>
      <c r="AK1531" s="185" t="s">
        <v>6791</v>
      </c>
      <c r="AL1531" s="185" t="s">
        <v>1939</v>
      </c>
      <c r="AM1531" s="185" t="s">
        <v>6792</v>
      </c>
      <c r="AN1531" s="185" t="s">
        <v>2092</v>
      </c>
      <c r="AO1531" s="185" t="s">
        <v>3327</v>
      </c>
      <c r="AP1531" s="185" t="s">
        <v>1896</v>
      </c>
      <c r="AQ1531" s="185" t="s">
        <v>1272</v>
      </c>
      <c r="AR1531" s="185" t="s">
        <v>2093</v>
      </c>
      <c r="AS1531" s="185">
        <v>1150436</v>
      </c>
      <c r="AT1531" s="185" t="s">
        <v>2093</v>
      </c>
      <c r="AV1531" s="185" t="s">
        <v>1920</v>
      </c>
      <c r="AW1531" s="185">
        <v>1150436</v>
      </c>
      <c r="AX1531" s="185">
        <v>0</v>
      </c>
      <c r="AY1531" s="185" t="s">
        <v>1899</v>
      </c>
      <c r="AZ1531" s="186">
        <v>0</v>
      </c>
      <c r="BA1531" s="231">
        <v>0</v>
      </c>
      <c r="BB1531" s="185">
        <v>0</v>
      </c>
      <c r="BD1531" s="187">
        <v>32294</v>
      </c>
      <c r="BE1531" s="187">
        <v>42921</v>
      </c>
      <c r="BF1531" s="187">
        <v>42921</v>
      </c>
      <c r="BH1531" s="187">
        <v>43286</v>
      </c>
      <c r="BI1531" s="187">
        <v>43650</v>
      </c>
      <c r="BM1531" s="185" t="s">
        <v>1900</v>
      </c>
      <c r="BN1531" s="185" t="s">
        <v>1275</v>
      </c>
      <c r="BV1531" s="185" t="s">
        <v>1901</v>
      </c>
      <c r="BW1531" s="185" t="s">
        <v>1926</v>
      </c>
      <c r="BX1531" s="185" t="s">
        <v>1902</v>
      </c>
      <c r="BY1531" s="187">
        <v>42921</v>
      </c>
      <c r="BZ1531" s="187">
        <v>44017</v>
      </c>
      <c r="CA1531" s="185">
        <v>0</v>
      </c>
      <c r="CB1531" s="185">
        <v>1150436</v>
      </c>
      <c r="CC1531" s="185">
        <v>0</v>
      </c>
      <c r="CD1531" s="185">
        <v>102854</v>
      </c>
      <c r="CE1531" s="185">
        <v>0</v>
      </c>
      <c r="CF1531" s="185">
        <v>0</v>
      </c>
      <c r="CG1531" s="185">
        <v>0</v>
      </c>
      <c r="CH1531" s="185">
        <v>0</v>
      </c>
      <c r="CI1531" s="185">
        <v>0</v>
      </c>
      <c r="CK1531" s="185">
        <v>0</v>
      </c>
      <c r="CL1531" s="185">
        <v>0</v>
      </c>
      <c r="CM1531" s="185">
        <v>0</v>
      </c>
      <c r="CN1531" s="185">
        <v>0</v>
      </c>
      <c r="CO1531" s="185">
        <v>0</v>
      </c>
      <c r="CP1531" s="185">
        <v>66098</v>
      </c>
      <c r="CQ1531" s="185">
        <v>0</v>
      </c>
      <c r="CR1531" s="185">
        <v>0</v>
      </c>
      <c r="CS1531" s="185">
        <v>0</v>
      </c>
      <c r="CT1531" s="185">
        <v>0</v>
      </c>
      <c r="CU1531" s="185">
        <v>0</v>
      </c>
      <c r="CV1531" s="185">
        <v>0</v>
      </c>
      <c r="CW1531" s="185">
        <v>1319388</v>
      </c>
      <c r="CX1531" s="185">
        <v>422587</v>
      </c>
      <c r="CY1531" s="185">
        <v>896801</v>
      </c>
      <c r="CZ1531" s="185" t="s">
        <v>8035</v>
      </c>
      <c r="DA1531" s="185">
        <v>109949</v>
      </c>
      <c r="DB1531" s="185">
        <v>97700</v>
      </c>
      <c r="DC1531" s="185">
        <v>138000</v>
      </c>
      <c r="DD1531" s="185">
        <v>1217000</v>
      </c>
      <c r="DE1531" s="185">
        <v>48700</v>
      </c>
      <c r="DF1531" s="185">
        <v>24300</v>
      </c>
      <c r="DG1531" s="185">
        <v>36500</v>
      </c>
      <c r="DH1531" s="185">
        <v>0</v>
      </c>
      <c r="DI1531" s="185">
        <v>30</v>
      </c>
      <c r="DJ1531" s="185">
        <v>0</v>
      </c>
      <c r="DK1531" s="185">
        <v>0</v>
      </c>
      <c r="DL1531" s="185">
        <v>0</v>
      </c>
      <c r="DM1531" s="187">
        <v>43801</v>
      </c>
      <c r="DN1531" s="187">
        <v>43819</v>
      </c>
      <c r="DO1531" s="185">
        <v>0</v>
      </c>
      <c r="DP1531" s="185">
        <v>46000</v>
      </c>
      <c r="DQ1531" s="185">
        <v>0</v>
      </c>
      <c r="DR1531" s="185" t="s">
        <v>1888</v>
      </c>
      <c r="DS1531" s="185" t="s">
        <v>2026</v>
      </c>
      <c r="DT1531" s="185">
        <v>46000</v>
      </c>
      <c r="DV1531" s="185" t="s">
        <v>2459</v>
      </c>
      <c r="DW1531" s="185">
        <v>1150000</v>
      </c>
      <c r="DX1531" s="185" t="s">
        <v>1896</v>
      </c>
    </row>
    <row r="1532" spans="1:128" x14ac:dyDescent="0.25">
      <c r="A1532" s="185">
        <v>30</v>
      </c>
      <c r="B1532" s="185">
        <v>1150000</v>
      </c>
      <c r="D1532" s="230">
        <v>6.9599999999999995E-2</v>
      </c>
      <c r="E1532" s="185">
        <v>80040</v>
      </c>
      <c r="F1532" s="185">
        <v>1086754064</v>
      </c>
      <c r="I1532" s="185">
        <v>1367323</v>
      </c>
      <c r="J1532" s="185">
        <v>575218</v>
      </c>
      <c r="L1532" s="185">
        <v>1604165</v>
      </c>
      <c r="M1532" s="185" t="s">
        <v>2452</v>
      </c>
      <c r="N1532" s="185" t="s">
        <v>1938</v>
      </c>
      <c r="R1532" s="185" t="s">
        <v>1264</v>
      </c>
      <c r="S1532" s="185" t="s">
        <v>147</v>
      </c>
      <c r="T1532" s="185" t="s">
        <v>7382</v>
      </c>
      <c r="U1532" s="185" t="s">
        <v>682</v>
      </c>
      <c r="V1532" s="185" t="s">
        <v>1272</v>
      </c>
      <c r="W1532" s="185" t="s">
        <v>1052</v>
      </c>
      <c r="X1532" s="185" t="s">
        <v>1880</v>
      </c>
      <c r="Y1532" s="185" t="s">
        <v>2268</v>
      </c>
      <c r="Z1532" s="185" t="s">
        <v>2453</v>
      </c>
      <c r="AA1532" s="185" t="s">
        <v>1883</v>
      </c>
      <c r="AB1532" s="185" t="s">
        <v>1912</v>
      </c>
      <c r="AC1532" s="185" t="s">
        <v>6793</v>
      </c>
      <c r="AD1532" s="185" t="s">
        <v>7393</v>
      </c>
      <c r="AE1532" s="185" t="s">
        <v>1887</v>
      </c>
      <c r="AF1532" s="185" t="s">
        <v>1888</v>
      </c>
      <c r="AG1532" s="185" t="s">
        <v>1889</v>
      </c>
      <c r="AH1532" s="185" t="s">
        <v>1883</v>
      </c>
      <c r="AI1532" s="185" t="s">
        <v>1890</v>
      </c>
      <c r="AK1532" s="185" t="s">
        <v>6794</v>
      </c>
      <c r="AL1532" s="185" t="s">
        <v>6795</v>
      </c>
      <c r="AM1532" s="185" t="s">
        <v>6796</v>
      </c>
      <c r="AN1532" s="185" t="s">
        <v>2049</v>
      </c>
      <c r="AO1532" s="185" t="s">
        <v>3383</v>
      </c>
      <c r="AP1532" s="185" t="s">
        <v>1896</v>
      </c>
      <c r="AQ1532" s="185" t="s">
        <v>1272</v>
      </c>
      <c r="AR1532" s="185" t="s">
        <v>2093</v>
      </c>
      <c r="AS1532" s="185">
        <v>1150436</v>
      </c>
      <c r="AT1532" s="185" t="s">
        <v>2093</v>
      </c>
      <c r="AV1532" s="185" t="s">
        <v>1920</v>
      </c>
      <c r="AW1532" s="185">
        <v>1150436</v>
      </c>
      <c r="AX1532" s="185">
        <v>0</v>
      </c>
      <c r="AY1532" s="185" t="s">
        <v>1943</v>
      </c>
      <c r="AZ1532" s="186">
        <v>0</v>
      </c>
      <c r="BA1532" s="231">
        <v>0</v>
      </c>
      <c r="BB1532" s="185">
        <v>0</v>
      </c>
      <c r="BD1532" s="187">
        <v>31528</v>
      </c>
      <c r="BE1532" s="187">
        <v>41183</v>
      </c>
      <c r="BF1532" s="187">
        <v>41183</v>
      </c>
      <c r="BH1532" s="187">
        <v>43009</v>
      </c>
      <c r="BI1532" s="187">
        <v>43373</v>
      </c>
      <c r="BM1532" s="185" t="s">
        <v>1900</v>
      </c>
      <c r="BN1532" s="185" t="s">
        <v>1275</v>
      </c>
      <c r="BV1532" s="185" t="s">
        <v>1901</v>
      </c>
      <c r="BW1532" s="185" t="s">
        <v>1926</v>
      </c>
      <c r="BX1532" s="185" t="s">
        <v>2025</v>
      </c>
      <c r="BY1532" s="187">
        <v>43009</v>
      </c>
      <c r="BZ1532" s="187">
        <v>44105</v>
      </c>
      <c r="CA1532" s="185">
        <v>0</v>
      </c>
      <c r="CB1532" s="185">
        <v>1150436</v>
      </c>
      <c r="CC1532" s="185">
        <v>0</v>
      </c>
      <c r="CD1532" s="185">
        <v>102854</v>
      </c>
      <c r="CE1532" s="185">
        <v>0</v>
      </c>
      <c r="CF1532" s="185">
        <v>0</v>
      </c>
      <c r="CG1532" s="185">
        <v>0</v>
      </c>
      <c r="CH1532" s="185">
        <v>0</v>
      </c>
      <c r="CI1532" s="185">
        <v>0</v>
      </c>
      <c r="CK1532" s="185">
        <v>0</v>
      </c>
      <c r="CL1532" s="185">
        <v>0</v>
      </c>
      <c r="CM1532" s="185">
        <v>0</v>
      </c>
      <c r="CN1532" s="185">
        <v>0</v>
      </c>
      <c r="CO1532" s="185">
        <v>0</v>
      </c>
      <c r="CP1532" s="185">
        <v>66098</v>
      </c>
      <c r="CQ1532" s="185">
        <v>0</v>
      </c>
      <c r="CR1532" s="185">
        <v>0</v>
      </c>
      <c r="CS1532" s="185">
        <v>0</v>
      </c>
      <c r="CT1532" s="185">
        <v>0</v>
      </c>
      <c r="CU1532" s="185">
        <v>0</v>
      </c>
      <c r="CV1532" s="185">
        <v>0</v>
      </c>
      <c r="CW1532" s="185">
        <v>1319388</v>
      </c>
      <c r="CX1532" s="185">
        <v>581883</v>
      </c>
      <c r="CY1532" s="185">
        <v>737505</v>
      </c>
      <c r="CZ1532" s="185" t="s">
        <v>8035</v>
      </c>
      <c r="DA1532" s="185">
        <v>109949</v>
      </c>
      <c r="DB1532" s="185">
        <v>97700</v>
      </c>
      <c r="DC1532" s="185">
        <v>138000</v>
      </c>
      <c r="DD1532" s="185">
        <v>1217000</v>
      </c>
      <c r="DE1532" s="185">
        <v>48700</v>
      </c>
      <c r="DF1532" s="185">
        <v>24300</v>
      </c>
      <c r="DG1532" s="185">
        <v>36500</v>
      </c>
      <c r="DH1532" s="185">
        <v>65969</v>
      </c>
      <c r="DI1532" s="185">
        <v>30</v>
      </c>
      <c r="DJ1532" s="185">
        <v>0</v>
      </c>
      <c r="DK1532" s="185">
        <v>0</v>
      </c>
      <c r="DL1532" s="185">
        <v>0</v>
      </c>
      <c r="DM1532" s="187">
        <v>44197</v>
      </c>
      <c r="DN1532" s="187">
        <v>44208</v>
      </c>
      <c r="DO1532" s="185">
        <v>0</v>
      </c>
      <c r="DP1532" s="185">
        <v>46000</v>
      </c>
      <c r="DQ1532" s="185">
        <v>0</v>
      </c>
      <c r="DR1532" s="185" t="s">
        <v>1888</v>
      </c>
      <c r="DS1532" s="185" t="s">
        <v>2026</v>
      </c>
      <c r="DT1532" s="185">
        <v>46000</v>
      </c>
      <c r="DV1532" s="185" t="s">
        <v>2459</v>
      </c>
      <c r="DW1532" s="185">
        <v>1150000</v>
      </c>
      <c r="DX1532" s="185" t="s">
        <v>1896</v>
      </c>
    </row>
    <row r="1533" spans="1:128" x14ac:dyDescent="0.25">
      <c r="A1533" s="185">
        <v>30</v>
      </c>
      <c r="B1533" s="185">
        <v>1365000</v>
      </c>
      <c r="D1533" s="230">
        <v>6.9599999999999995E-2</v>
      </c>
      <c r="E1533" s="185">
        <v>95004</v>
      </c>
      <c r="F1533" s="185">
        <v>1086895620</v>
      </c>
      <c r="I1533" s="185">
        <v>1590659</v>
      </c>
      <c r="J1533" s="185">
        <v>682420</v>
      </c>
      <c r="L1533" s="185">
        <v>1794743</v>
      </c>
      <c r="M1533" s="185" t="s">
        <v>2452</v>
      </c>
      <c r="N1533" s="185" t="s">
        <v>2044</v>
      </c>
      <c r="R1533" s="185" t="s">
        <v>1879</v>
      </c>
      <c r="S1533" s="185" t="s">
        <v>147</v>
      </c>
      <c r="T1533" s="185" t="s">
        <v>860</v>
      </c>
      <c r="U1533" s="185" t="s">
        <v>460</v>
      </c>
      <c r="V1533" s="185" t="s">
        <v>1949</v>
      </c>
      <c r="W1533" s="185" t="s">
        <v>1337</v>
      </c>
      <c r="X1533" s="185" t="s">
        <v>1880</v>
      </c>
      <c r="Y1533" s="185" t="s">
        <v>2268</v>
      </c>
      <c r="Z1533" s="185" t="s">
        <v>2453</v>
      </c>
      <c r="AA1533" s="185" t="s">
        <v>1883</v>
      </c>
      <c r="AB1533" s="185" t="s">
        <v>1912</v>
      </c>
      <c r="AC1533" s="185" t="s">
        <v>6797</v>
      </c>
      <c r="AD1533" s="185" t="s">
        <v>2461</v>
      </c>
      <c r="AE1533" s="185" t="s">
        <v>1989</v>
      </c>
      <c r="AF1533" s="185" t="s">
        <v>1888</v>
      </c>
      <c r="AG1533" s="185" t="s">
        <v>1889</v>
      </c>
      <c r="AH1533" s="185" t="s">
        <v>1912</v>
      </c>
      <c r="AI1533" s="185" t="s">
        <v>1890</v>
      </c>
      <c r="AK1533" s="185" t="s">
        <v>6798</v>
      </c>
      <c r="AL1533" s="185" t="s">
        <v>2055</v>
      </c>
      <c r="AM1533" s="185" t="s">
        <v>6799</v>
      </c>
      <c r="AN1533" s="185" t="s">
        <v>6800</v>
      </c>
      <c r="AO1533" s="185" t="s">
        <v>6633</v>
      </c>
      <c r="AP1533" s="185" t="s">
        <v>1896</v>
      </c>
      <c r="AQ1533" s="185" t="s">
        <v>1949</v>
      </c>
      <c r="AR1533" s="185" t="s">
        <v>1957</v>
      </c>
      <c r="AS1533" s="185">
        <v>1364839</v>
      </c>
      <c r="AT1533" s="185" t="s">
        <v>1957</v>
      </c>
      <c r="AV1533" s="185" t="s">
        <v>1920</v>
      </c>
      <c r="AW1533" s="185">
        <v>1364839</v>
      </c>
      <c r="AX1533" s="185">
        <v>0</v>
      </c>
      <c r="AY1533" s="185" t="s">
        <v>2050</v>
      </c>
      <c r="AZ1533" s="186">
        <v>0</v>
      </c>
      <c r="BA1533" s="231">
        <v>0</v>
      </c>
      <c r="BB1533" s="185">
        <v>15</v>
      </c>
      <c r="BD1533" s="187">
        <v>33447</v>
      </c>
      <c r="BE1533" s="187">
        <v>42800</v>
      </c>
      <c r="BF1533" s="187">
        <v>42800</v>
      </c>
      <c r="BH1533" s="187">
        <v>42800</v>
      </c>
      <c r="BI1533" s="187">
        <v>43164</v>
      </c>
      <c r="BM1533" s="185" t="s">
        <v>1900</v>
      </c>
      <c r="BN1533" s="185" t="s">
        <v>1275</v>
      </c>
      <c r="BV1533" s="185" t="s">
        <v>1901</v>
      </c>
      <c r="BW1533" s="185" t="s">
        <v>1926</v>
      </c>
      <c r="BX1533" s="185" t="s">
        <v>1902</v>
      </c>
      <c r="BY1533" s="187">
        <v>42800</v>
      </c>
      <c r="BZ1533" s="187">
        <v>44261</v>
      </c>
      <c r="CA1533" s="185">
        <v>0</v>
      </c>
      <c r="CB1533" s="185">
        <v>1364839</v>
      </c>
      <c r="CC1533" s="185">
        <v>0</v>
      </c>
      <c r="CD1533" s="185">
        <v>102854</v>
      </c>
      <c r="CE1533" s="185">
        <v>0</v>
      </c>
      <c r="CF1533" s="185">
        <v>0</v>
      </c>
      <c r="CG1533" s="185">
        <v>0</v>
      </c>
      <c r="CH1533" s="185">
        <v>0</v>
      </c>
      <c r="CI1533" s="185">
        <v>0</v>
      </c>
      <c r="CK1533" s="185">
        <v>0</v>
      </c>
      <c r="CL1533" s="185">
        <v>0</v>
      </c>
      <c r="CM1533" s="185">
        <v>0</v>
      </c>
      <c r="CN1533" s="185">
        <v>0</v>
      </c>
      <c r="CO1533" s="185">
        <v>204726</v>
      </c>
      <c r="CP1533" s="185">
        <v>66098</v>
      </c>
      <c r="CQ1533" s="185">
        <v>0</v>
      </c>
      <c r="CR1533" s="185">
        <v>0</v>
      </c>
      <c r="CS1533" s="185">
        <v>0</v>
      </c>
      <c r="CT1533" s="185">
        <v>0</v>
      </c>
      <c r="CU1533" s="185">
        <v>0</v>
      </c>
      <c r="CV1533" s="185">
        <v>0</v>
      </c>
      <c r="CW1533" s="185">
        <v>1738517</v>
      </c>
      <c r="CX1533" s="185">
        <v>185890</v>
      </c>
      <c r="CY1533" s="185">
        <v>1552627</v>
      </c>
      <c r="CZ1533" s="185" t="s">
        <v>8035</v>
      </c>
      <c r="DA1533" s="185">
        <v>144876</v>
      </c>
      <c r="DB1533" s="185">
        <v>116000</v>
      </c>
      <c r="DC1533" s="185">
        <v>163800</v>
      </c>
      <c r="DD1533" s="185">
        <v>1636000</v>
      </c>
      <c r="DE1533" s="185">
        <v>65400</v>
      </c>
      <c r="DF1533" s="185">
        <v>32700</v>
      </c>
      <c r="DG1533" s="185">
        <v>49100</v>
      </c>
      <c r="DH1533" s="185">
        <v>0</v>
      </c>
      <c r="DI1533" s="185">
        <v>30</v>
      </c>
      <c r="DJ1533" s="185">
        <v>0</v>
      </c>
      <c r="DK1533" s="185">
        <v>0</v>
      </c>
      <c r="DL1533" s="185">
        <v>0</v>
      </c>
      <c r="DM1533" s="187">
        <v>43923</v>
      </c>
      <c r="DN1533" s="187">
        <v>43945</v>
      </c>
      <c r="DO1533" s="185">
        <v>0</v>
      </c>
      <c r="DP1533" s="185">
        <v>54600</v>
      </c>
      <c r="DQ1533" s="185">
        <v>0</v>
      </c>
      <c r="DR1533" s="185" t="s">
        <v>1888</v>
      </c>
      <c r="DS1533" s="185" t="s">
        <v>2026</v>
      </c>
      <c r="DT1533" s="185">
        <v>54600</v>
      </c>
      <c r="DV1533" s="185" t="s">
        <v>2459</v>
      </c>
      <c r="DW1533" s="185">
        <v>1365000</v>
      </c>
      <c r="DX1533" s="185" t="s">
        <v>1896</v>
      </c>
    </row>
    <row r="1534" spans="1:128" x14ac:dyDescent="0.25">
      <c r="A1534" s="185">
        <v>30</v>
      </c>
      <c r="B1534" s="185">
        <v>1150000</v>
      </c>
      <c r="D1534" s="230">
        <v>6.9599999999999995E-2</v>
      </c>
      <c r="E1534" s="185">
        <v>80040</v>
      </c>
      <c r="F1534" s="185">
        <v>1087406470</v>
      </c>
      <c r="I1534" s="185">
        <v>1367323</v>
      </c>
      <c r="J1534" s="185">
        <v>575218</v>
      </c>
      <c r="L1534" s="185">
        <v>1542453</v>
      </c>
      <c r="M1534" s="185" t="s">
        <v>2452</v>
      </c>
      <c r="N1534" s="185" t="s">
        <v>1938</v>
      </c>
      <c r="R1534" s="185" t="s">
        <v>1264</v>
      </c>
      <c r="S1534" s="185" t="s">
        <v>147</v>
      </c>
      <c r="T1534" s="185" t="s">
        <v>6493</v>
      </c>
      <c r="U1534" s="185" t="s">
        <v>682</v>
      </c>
      <c r="V1534" s="185" t="s">
        <v>1272</v>
      </c>
      <c r="W1534" s="185" t="s">
        <v>1053</v>
      </c>
      <c r="X1534" s="185" t="s">
        <v>2013</v>
      </c>
      <c r="Y1534" s="185" t="s">
        <v>1987</v>
      </c>
      <c r="Z1534" s="185" t="s">
        <v>2453</v>
      </c>
      <c r="AA1534" s="185" t="s">
        <v>1883</v>
      </c>
      <c r="AB1534" s="185" t="s">
        <v>1912</v>
      </c>
      <c r="AC1534" s="185" t="s">
        <v>6801</v>
      </c>
      <c r="AD1534" s="185" t="s">
        <v>6495</v>
      </c>
      <c r="AE1534" s="185" t="s">
        <v>1887</v>
      </c>
      <c r="AF1534" s="185" t="s">
        <v>1888</v>
      </c>
      <c r="AG1534" s="185" t="s">
        <v>1889</v>
      </c>
      <c r="AH1534" s="185" t="s">
        <v>1883</v>
      </c>
      <c r="AI1534" s="185" t="s">
        <v>1890</v>
      </c>
      <c r="AK1534" s="185" t="s">
        <v>4429</v>
      </c>
      <c r="AL1534" s="185" t="s">
        <v>2142</v>
      </c>
      <c r="AM1534" s="185" t="s">
        <v>6802</v>
      </c>
      <c r="AN1534" s="185" t="s">
        <v>6803</v>
      </c>
      <c r="AO1534" s="185" t="s">
        <v>2101</v>
      </c>
      <c r="AP1534" s="185" t="s">
        <v>1896</v>
      </c>
      <c r="AQ1534" s="185" t="s">
        <v>1272</v>
      </c>
      <c r="AR1534" s="185" t="s">
        <v>2093</v>
      </c>
      <c r="AS1534" s="185">
        <v>1150436</v>
      </c>
      <c r="AT1534" s="185" t="s">
        <v>2093</v>
      </c>
      <c r="AV1534" s="185" t="s">
        <v>1920</v>
      </c>
      <c r="AW1534" s="185">
        <v>1150436</v>
      </c>
      <c r="AX1534" s="185">
        <v>0</v>
      </c>
      <c r="AY1534" s="185" t="s">
        <v>1943</v>
      </c>
      <c r="AZ1534" s="186">
        <v>0</v>
      </c>
      <c r="BA1534" s="231">
        <v>0</v>
      </c>
      <c r="BB1534" s="185">
        <v>0</v>
      </c>
      <c r="BD1534" s="187">
        <v>31415</v>
      </c>
      <c r="BE1534" s="187">
        <v>41183</v>
      </c>
      <c r="BF1534" s="187">
        <v>41183</v>
      </c>
      <c r="BH1534" s="187">
        <v>43009</v>
      </c>
      <c r="BI1534" s="187">
        <v>43373</v>
      </c>
      <c r="BV1534" s="185" t="s">
        <v>1901</v>
      </c>
      <c r="BW1534" s="185" t="s">
        <v>1896</v>
      </c>
      <c r="BX1534" s="185" t="s">
        <v>2025</v>
      </c>
      <c r="BY1534" s="187">
        <v>43009</v>
      </c>
      <c r="BZ1534" s="187">
        <v>44105</v>
      </c>
      <c r="CA1534" s="185">
        <v>0</v>
      </c>
      <c r="CB1534" s="185">
        <v>1150436</v>
      </c>
      <c r="CC1534" s="185">
        <v>0</v>
      </c>
      <c r="CD1534" s="185">
        <v>102854</v>
      </c>
      <c r="CE1534" s="185">
        <v>0</v>
      </c>
      <c r="CF1534" s="185">
        <v>0</v>
      </c>
      <c r="CG1534" s="185">
        <v>0</v>
      </c>
      <c r="CH1534" s="185">
        <v>0</v>
      </c>
      <c r="CI1534" s="185">
        <v>0</v>
      </c>
      <c r="CK1534" s="185">
        <v>0</v>
      </c>
      <c r="CL1534" s="185">
        <v>0</v>
      </c>
      <c r="CM1534" s="185">
        <v>0</v>
      </c>
      <c r="CN1534" s="185">
        <v>0</v>
      </c>
      <c r="CO1534" s="185">
        <v>0</v>
      </c>
      <c r="CP1534" s="185">
        <v>66098</v>
      </c>
      <c r="CQ1534" s="185">
        <v>0</v>
      </c>
      <c r="CR1534" s="185">
        <v>0</v>
      </c>
      <c r="CS1534" s="185">
        <v>0</v>
      </c>
      <c r="CT1534" s="185">
        <v>0</v>
      </c>
      <c r="CU1534" s="185">
        <v>0</v>
      </c>
      <c r="CV1534" s="185">
        <v>0</v>
      </c>
      <c r="CW1534" s="185">
        <v>1319388</v>
      </c>
      <c r="CX1534" s="185">
        <v>92000</v>
      </c>
      <c r="CY1534" s="185">
        <v>1227388</v>
      </c>
      <c r="CZ1534" s="185" t="s">
        <v>8035</v>
      </c>
      <c r="DA1534" s="185">
        <v>109949</v>
      </c>
      <c r="DB1534" s="185">
        <v>97700</v>
      </c>
      <c r="DC1534" s="185">
        <v>138000</v>
      </c>
      <c r="DD1534" s="185">
        <v>1217000</v>
      </c>
      <c r="DE1534" s="185">
        <v>48700</v>
      </c>
      <c r="DF1534" s="185">
        <v>24300</v>
      </c>
      <c r="DG1534" s="185">
        <v>36500</v>
      </c>
      <c r="DH1534" s="185">
        <v>0</v>
      </c>
      <c r="DI1534" s="185">
        <v>30</v>
      </c>
      <c r="DJ1534" s="185">
        <v>0</v>
      </c>
      <c r="DK1534" s="185">
        <v>0</v>
      </c>
      <c r="DL1534" s="185">
        <v>0</v>
      </c>
      <c r="DM1534" s="187">
        <v>44291</v>
      </c>
      <c r="DN1534" s="187">
        <v>44309</v>
      </c>
      <c r="DO1534" s="185">
        <v>0</v>
      </c>
      <c r="DP1534" s="185">
        <v>46000</v>
      </c>
      <c r="DQ1534" s="185">
        <v>0</v>
      </c>
      <c r="DR1534" s="185" t="s">
        <v>2026</v>
      </c>
      <c r="DS1534" s="185" t="s">
        <v>1887</v>
      </c>
      <c r="DT1534" s="185">
        <v>46000</v>
      </c>
      <c r="DV1534" s="185" t="s">
        <v>2459</v>
      </c>
      <c r="DW1534" s="185">
        <v>1150000</v>
      </c>
      <c r="DX1534" s="185" t="s">
        <v>1896</v>
      </c>
    </row>
    <row r="1535" spans="1:128" x14ac:dyDescent="0.25">
      <c r="A1535" s="185">
        <v>30</v>
      </c>
      <c r="B1535" s="185">
        <v>0</v>
      </c>
      <c r="D1535" s="230">
        <v>6.9599999999999995E-2</v>
      </c>
      <c r="E1535" s="185">
        <v>0</v>
      </c>
      <c r="F1535" s="185">
        <v>1087557369</v>
      </c>
      <c r="I1535" s="185">
        <v>0</v>
      </c>
      <c r="J1535" s="185">
        <v>31957</v>
      </c>
      <c r="L1535" s="185">
        <v>73469</v>
      </c>
      <c r="M1535" s="185" t="s">
        <v>2351</v>
      </c>
      <c r="N1535" s="185" t="s">
        <v>1878</v>
      </c>
      <c r="R1535" s="185" t="s">
        <v>2082</v>
      </c>
      <c r="S1535" s="185" t="s">
        <v>614</v>
      </c>
      <c r="T1535" s="185" t="s">
        <v>3202</v>
      </c>
      <c r="U1535" s="185" t="s">
        <v>682</v>
      </c>
      <c r="V1535" s="185" t="s">
        <v>1272</v>
      </c>
      <c r="W1535" s="185" t="s">
        <v>7822</v>
      </c>
      <c r="X1535" s="185" t="s">
        <v>2981</v>
      </c>
      <c r="Y1535" s="185" t="s">
        <v>1987</v>
      </c>
      <c r="Z1535" s="185" t="s">
        <v>2352</v>
      </c>
      <c r="AA1535" s="185" t="s">
        <v>1883</v>
      </c>
      <c r="AB1535" s="185" t="s">
        <v>1912</v>
      </c>
      <c r="AC1535" s="185" t="s">
        <v>7823</v>
      </c>
      <c r="AD1535" s="185" t="s">
        <v>3205</v>
      </c>
      <c r="AE1535" s="185" t="s">
        <v>1887</v>
      </c>
      <c r="AF1535" s="185" t="s">
        <v>1888</v>
      </c>
      <c r="AG1535" s="185" t="s">
        <v>1889</v>
      </c>
      <c r="AH1535" s="185" t="s">
        <v>1883</v>
      </c>
      <c r="AI1535" s="185" t="s">
        <v>1890</v>
      </c>
      <c r="AK1535" s="185" t="s">
        <v>2329</v>
      </c>
      <c r="AL1535" s="185" t="s">
        <v>3799</v>
      </c>
      <c r="AM1535" s="185" t="s">
        <v>7824</v>
      </c>
      <c r="AN1535" s="185" t="s">
        <v>6650</v>
      </c>
      <c r="AO1535" s="185" t="s">
        <v>7825</v>
      </c>
      <c r="AP1535" s="185" t="s">
        <v>1896</v>
      </c>
      <c r="AQ1535" s="185" t="s">
        <v>1272</v>
      </c>
      <c r="AR1535" s="185" t="s">
        <v>2093</v>
      </c>
      <c r="AS1535" s="185">
        <v>1150436</v>
      </c>
      <c r="AT1535" s="185" t="s">
        <v>2093</v>
      </c>
      <c r="AV1535" s="185" t="s">
        <v>1920</v>
      </c>
      <c r="AW1535" s="185">
        <v>1150436</v>
      </c>
      <c r="AX1535" s="185">
        <v>0</v>
      </c>
      <c r="AY1535" s="185" t="s">
        <v>1899</v>
      </c>
      <c r="AZ1535" s="186">
        <v>0</v>
      </c>
      <c r="BA1535" s="231">
        <v>0</v>
      </c>
      <c r="BB1535" s="185">
        <v>0</v>
      </c>
      <c r="BD1535" s="187">
        <v>34573</v>
      </c>
      <c r="BE1535" s="187">
        <v>44323</v>
      </c>
      <c r="BF1535" s="187">
        <v>44323</v>
      </c>
      <c r="BG1535" s="187">
        <v>44342</v>
      </c>
      <c r="BH1535" s="187">
        <v>44323</v>
      </c>
      <c r="BM1535" s="185" t="s">
        <v>1900</v>
      </c>
      <c r="BN1535" s="185" t="s">
        <v>1275</v>
      </c>
      <c r="BV1535" s="185" t="s">
        <v>3365</v>
      </c>
      <c r="BW1535" s="185" t="s">
        <v>1926</v>
      </c>
      <c r="BX1535" s="185" t="s">
        <v>2094</v>
      </c>
      <c r="BY1535" s="187">
        <v>44323</v>
      </c>
      <c r="BZ1535" s="187">
        <v>44323</v>
      </c>
      <c r="CA1535" s="185">
        <v>0</v>
      </c>
      <c r="CB1535" s="185">
        <v>0</v>
      </c>
      <c r="CC1535" s="185">
        <v>0</v>
      </c>
      <c r="CD1535" s="185">
        <v>0</v>
      </c>
      <c r="CE1535" s="185">
        <v>0</v>
      </c>
      <c r="CF1535" s="185">
        <v>0</v>
      </c>
      <c r="CG1535" s="185">
        <v>0</v>
      </c>
      <c r="CH1535" s="185">
        <v>0</v>
      </c>
      <c r="CI1535" s="185">
        <v>0</v>
      </c>
      <c r="CK1535" s="185">
        <v>0</v>
      </c>
      <c r="CL1535" s="185">
        <v>0</v>
      </c>
      <c r="CM1535" s="185">
        <v>0</v>
      </c>
      <c r="CN1535" s="185">
        <v>0</v>
      </c>
      <c r="CO1535" s="185">
        <v>0</v>
      </c>
      <c r="CP1535" s="185">
        <v>0</v>
      </c>
      <c r="CQ1535" s="185">
        <v>0</v>
      </c>
      <c r="CR1535" s="185">
        <v>0</v>
      </c>
      <c r="CS1535" s="185">
        <v>0</v>
      </c>
      <c r="CT1535" s="185">
        <v>0</v>
      </c>
      <c r="CU1535" s="185">
        <v>0</v>
      </c>
      <c r="CV1535" s="185">
        <v>0</v>
      </c>
      <c r="CW1535" s="185">
        <v>0</v>
      </c>
      <c r="CX1535" s="185">
        <v>0</v>
      </c>
      <c r="CY1535" s="185">
        <v>0</v>
      </c>
      <c r="CZ1535" s="185" t="s">
        <v>8035</v>
      </c>
      <c r="DA1535" s="185">
        <v>0</v>
      </c>
      <c r="DB1535" s="185">
        <v>0</v>
      </c>
      <c r="DC1535" s="185">
        <v>0</v>
      </c>
      <c r="DD1535" s="185">
        <v>0</v>
      </c>
      <c r="DE1535" s="185">
        <v>0</v>
      </c>
      <c r="DF1535" s="185">
        <v>0</v>
      </c>
      <c r="DG1535" s="185">
        <v>0</v>
      </c>
      <c r="DH1535" s="185">
        <v>0</v>
      </c>
      <c r="DI1535" s="185">
        <v>30</v>
      </c>
      <c r="DJ1535" s="185">
        <v>0</v>
      </c>
      <c r="DK1535" s="185">
        <v>0</v>
      </c>
      <c r="DL1535" s="185">
        <v>0</v>
      </c>
      <c r="DM1535" s="187">
        <v>44323</v>
      </c>
      <c r="DN1535" s="187">
        <v>44324</v>
      </c>
      <c r="DO1535" s="185">
        <v>0</v>
      </c>
      <c r="DP1535" s="185">
        <v>0</v>
      </c>
      <c r="DQ1535" s="185">
        <v>0</v>
      </c>
      <c r="DR1535" s="185" t="s">
        <v>2219</v>
      </c>
      <c r="DS1535" s="185" t="s">
        <v>1887</v>
      </c>
      <c r="DT1535" s="185">
        <v>0</v>
      </c>
      <c r="DV1535" s="185" t="s">
        <v>2360</v>
      </c>
      <c r="DW1535" s="185">
        <v>0</v>
      </c>
      <c r="DX1535" s="185" t="s">
        <v>1896</v>
      </c>
    </row>
    <row r="1536" spans="1:128" x14ac:dyDescent="0.25">
      <c r="A1536" s="185">
        <v>30</v>
      </c>
      <c r="B1536" s="185">
        <v>1858000</v>
      </c>
      <c r="D1536" s="230">
        <v>6.9599999999999995E-2</v>
      </c>
      <c r="E1536" s="185">
        <v>129317</v>
      </c>
      <c r="F1536" s="185">
        <v>1087995709</v>
      </c>
      <c r="I1536" s="185">
        <v>1367323</v>
      </c>
      <c r="J1536" s="185">
        <v>575218</v>
      </c>
      <c r="L1536" s="185">
        <v>1604165</v>
      </c>
      <c r="M1536" s="185" t="s">
        <v>2112</v>
      </c>
      <c r="N1536" s="185" t="s">
        <v>1938</v>
      </c>
      <c r="R1536" s="185" t="s">
        <v>1879</v>
      </c>
      <c r="S1536" s="185" t="s">
        <v>687</v>
      </c>
      <c r="T1536" s="185" t="s">
        <v>2083</v>
      </c>
      <c r="U1536" s="185" t="s">
        <v>682</v>
      </c>
      <c r="V1536" s="185" t="s">
        <v>1272</v>
      </c>
      <c r="W1536" s="185" t="s">
        <v>1054</v>
      </c>
      <c r="X1536" s="185" t="s">
        <v>2013</v>
      </c>
      <c r="Y1536" s="185" t="s">
        <v>1987</v>
      </c>
      <c r="Z1536" s="185" t="s">
        <v>2114</v>
      </c>
      <c r="AA1536" s="185" t="s">
        <v>1883</v>
      </c>
      <c r="AB1536" s="185" t="s">
        <v>2086</v>
      </c>
      <c r="AC1536" s="185" t="s">
        <v>6804</v>
      </c>
      <c r="AD1536" s="185" t="s">
        <v>2088</v>
      </c>
      <c r="AE1536" s="185" t="s">
        <v>1887</v>
      </c>
      <c r="AF1536" s="185" t="s">
        <v>1888</v>
      </c>
      <c r="AG1536" s="185" t="s">
        <v>1889</v>
      </c>
      <c r="AH1536" s="185" t="s">
        <v>1883</v>
      </c>
      <c r="AI1536" s="185" t="s">
        <v>1890</v>
      </c>
      <c r="AK1536" s="185" t="s">
        <v>3822</v>
      </c>
      <c r="AL1536" s="185" t="s">
        <v>3822</v>
      </c>
      <c r="AM1536" s="185" t="s">
        <v>4961</v>
      </c>
      <c r="AN1536" s="185" t="s">
        <v>4339</v>
      </c>
      <c r="AO1536" s="185" t="s">
        <v>4260</v>
      </c>
      <c r="AP1536" s="185" t="s">
        <v>1896</v>
      </c>
      <c r="AQ1536" s="185" t="s">
        <v>1272</v>
      </c>
      <c r="AR1536" s="185" t="s">
        <v>2093</v>
      </c>
      <c r="AS1536" s="185">
        <v>1150436</v>
      </c>
      <c r="AT1536" s="185" t="s">
        <v>2093</v>
      </c>
      <c r="AV1536" s="185" t="s">
        <v>1920</v>
      </c>
      <c r="AW1536" s="185">
        <v>1150436</v>
      </c>
      <c r="AX1536" s="185">
        <v>0</v>
      </c>
      <c r="AY1536" s="185" t="s">
        <v>1943</v>
      </c>
      <c r="AZ1536" s="186">
        <v>0</v>
      </c>
      <c r="BA1536" s="231">
        <v>17</v>
      </c>
      <c r="BB1536" s="185">
        <v>0</v>
      </c>
      <c r="BD1536" s="187">
        <v>31959</v>
      </c>
      <c r="BE1536" s="187">
        <v>41172</v>
      </c>
      <c r="BF1536" s="187">
        <v>42948</v>
      </c>
      <c r="BH1536" s="187">
        <v>43363</v>
      </c>
      <c r="BI1536" s="187">
        <v>43727</v>
      </c>
      <c r="BM1536" s="185" t="s">
        <v>1900</v>
      </c>
      <c r="BN1536" s="185" t="s">
        <v>1275</v>
      </c>
      <c r="BV1536" s="185" t="s">
        <v>3365</v>
      </c>
      <c r="BW1536" s="185" t="s">
        <v>1926</v>
      </c>
      <c r="BX1536" s="185" t="s">
        <v>1902</v>
      </c>
      <c r="BY1536" s="187">
        <v>42998</v>
      </c>
      <c r="BZ1536" s="187">
        <v>44094</v>
      </c>
      <c r="CA1536" s="185">
        <v>0</v>
      </c>
      <c r="CB1536" s="185">
        <v>1150436</v>
      </c>
      <c r="CC1536" s="185">
        <v>0</v>
      </c>
      <c r="CD1536" s="185">
        <v>102854</v>
      </c>
      <c r="CE1536" s="185">
        <v>0</v>
      </c>
      <c r="CF1536" s="185">
        <v>0</v>
      </c>
      <c r="CG1536" s="185">
        <v>0</v>
      </c>
      <c r="CH1536" s="185">
        <v>0</v>
      </c>
      <c r="CI1536" s="185">
        <v>0</v>
      </c>
      <c r="CK1536" s="185">
        <v>0</v>
      </c>
      <c r="CL1536" s="185">
        <v>0</v>
      </c>
      <c r="CM1536" s="185">
        <v>0</v>
      </c>
      <c r="CN1536" s="185">
        <v>177838</v>
      </c>
      <c r="CO1536" s="185">
        <v>0</v>
      </c>
      <c r="CP1536" s="185">
        <v>66098</v>
      </c>
      <c r="CQ1536" s="185">
        <v>195574</v>
      </c>
      <c r="CR1536" s="185">
        <v>529680</v>
      </c>
      <c r="CS1536" s="185">
        <v>0</v>
      </c>
      <c r="CT1536" s="185">
        <v>0</v>
      </c>
      <c r="CU1536" s="185">
        <v>0</v>
      </c>
      <c r="CV1536" s="185">
        <v>0</v>
      </c>
      <c r="CW1536" s="185">
        <v>2222480</v>
      </c>
      <c r="CX1536" s="185">
        <v>313813</v>
      </c>
      <c r="CY1536" s="185">
        <v>1908667</v>
      </c>
      <c r="CZ1536" s="185" t="s">
        <v>8035</v>
      </c>
      <c r="DA1536" s="185">
        <v>185207</v>
      </c>
      <c r="DB1536" s="185">
        <v>157900</v>
      </c>
      <c r="DC1536" s="185">
        <v>223000</v>
      </c>
      <c r="DD1536" s="185">
        <v>2120000</v>
      </c>
      <c r="DE1536" s="185">
        <v>84800</v>
      </c>
      <c r="DF1536" s="185">
        <v>42400</v>
      </c>
      <c r="DG1536" s="185">
        <v>63600</v>
      </c>
      <c r="DH1536" s="185">
        <v>0</v>
      </c>
      <c r="DI1536" s="185">
        <v>30</v>
      </c>
      <c r="DJ1536" s="185">
        <v>0</v>
      </c>
      <c r="DK1536" s="185">
        <v>0</v>
      </c>
      <c r="DL1536" s="185">
        <v>0</v>
      </c>
      <c r="DM1536" s="187">
        <v>44197</v>
      </c>
      <c r="DN1536" s="187">
        <v>44201</v>
      </c>
      <c r="DO1536" s="185">
        <v>0</v>
      </c>
      <c r="DP1536" s="185">
        <v>74300</v>
      </c>
      <c r="DQ1536" s="185">
        <v>0</v>
      </c>
      <c r="DR1536" s="185" t="s">
        <v>2026</v>
      </c>
      <c r="DS1536" s="185" t="s">
        <v>1887</v>
      </c>
      <c r="DT1536" s="185">
        <v>74300</v>
      </c>
      <c r="DV1536" s="185" t="s">
        <v>1911</v>
      </c>
      <c r="DW1536" s="185">
        <v>1858000</v>
      </c>
      <c r="DX1536" s="185" t="s">
        <v>1896</v>
      </c>
    </row>
    <row r="1537" spans="1:128" x14ac:dyDescent="0.25">
      <c r="A1537" s="185">
        <v>30</v>
      </c>
      <c r="B1537" s="185">
        <v>1150000</v>
      </c>
      <c r="D1537" s="230">
        <v>6.9599999999999995E-2</v>
      </c>
      <c r="E1537" s="185">
        <v>80040</v>
      </c>
      <c r="F1537" s="185">
        <v>1088238088</v>
      </c>
      <c r="I1537" s="185">
        <v>1367323</v>
      </c>
      <c r="J1537" s="185">
        <v>575218</v>
      </c>
      <c r="L1537" s="185">
        <v>1542686</v>
      </c>
      <c r="M1537" s="185" t="s">
        <v>2310</v>
      </c>
      <c r="N1537" s="185" t="s">
        <v>1938</v>
      </c>
      <c r="R1537" s="185" t="s">
        <v>1264</v>
      </c>
      <c r="S1537" s="185" t="s">
        <v>456</v>
      </c>
      <c r="T1537" s="185" t="s">
        <v>1295</v>
      </c>
      <c r="U1537" s="185" t="s">
        <v>682</v>
      </c>
      <c r="V1537" s="185" t="s">
        <v>1272</v>
      </c>
      <c r="W1537" s="185" t="s">
        <v>1055</v>
      </c>
      <c r="X1537" s="185" t="s">
        <v>1999</v>
      </c>
      <c r="Y1537" s="185" t="s">
        <v>2084</v>
      </c>
      <c r="Z1537" s="185" t="s">
        <v>2312</v>
      </c>
      <c r="AA1537" s="185" t="s">
        <v>1883</v>
      </c>
      <c r="AB1537" s="185" t="s">
        <v>1920</v>
      </c>
      <c r="AC1537" s="185" t="s">
        <v>6805</v>
      </c>
      <c r="AD1537" s="185" t="s">
        <v>2896</v>
      </c>
      <c r="AE1537" s="185" t="s">
        <v>1887</v>
      </c>
      <c r="AF1537" s="185" t="s">
        <v>1888</v>
      </c>
      <c r="AG1537" s="185" t="s">
        <v>1889</v>
      </c>
      <c r="AH1537" s="185" t="s">
        <v>1883</v>
      </c>
      <c r="AI1537" s="185" t="s">
        <v>1890</v>
      </c>
      <c r="AK1537" s="185" t="s">
        <v>6806</v>
      </c>
      <c r="AL1537" s="185" t="s">
        <v>2649</v>
      </c>
      <c r="AM1537" s="185" t="s">
        <v>6807</v>
      </c>
      <c r="AN1537" s="185" t="s">
        <v>2585</v>
      </c>
      <c r="AO1537" s="185" t="s">
        <v>5971</v>
      </c>
      <c r="AP1537" s="185" t="s">
        <v>1896</v>
      </c>
      <c r="AQ1537" s="185" t="s">
        <v>1272</v>
      </c>
      <c r="AR1537" s="185" t="s">
        <v>2093</v>
      </c>
      <c r="AS1537" s="185">
        <v>1150436</v>
      </c>
      <c r="AT1537" s="185" t="s">
        <v>2093</v>
      </c>
      <c r="AV1537" s="185" t="s">
        <v>1920</v>
      </c>
      <c r="AW1537" s="185">
        <v>1150436</v>
      </c>
      <c r="AX1537" s="185">
        <v>0</v>
      </c>
      <c r="AY1537" s="185" t="s">
        <v>1943</v>
      </c>
      <c r="AZ1537" s="186">
        <v>0</v>
      </c>
      <c r="BA1537" s="231">
        <v>0</v>
      </c>
      <c r="BB1537" s="185">
        <v>0</v>
      </c>
      <c r="BD1537" s="187">
        <v>31488</v>
      </c>
      <c r="BE1537" s="187">
        <v>41183</v>
      </c>
      <c r="BF1537" s="187">
        <v>41183</v>
      </c>
      <c r="BH1537" s="187">
        <v>43374</v>
      </c>
      <c r="BI1537" s="187">
        <v>43738</v>
      </c>
      <c r="BM1537" s="185" t="s">
        <v>1900</v>
      </c>
      <c r="BN1537" s="185" t="s">
        <v>1275</v>
      </c>
      <c r="BV1537" s="185" t="s">
        <v>1901</v>
      </c>
      <c r="BW1537" s="185" t="s">
        <v>1926</v>
      </c>
      <c r="BX1537" s="185" t="s">
        <v>2025</v>
      </c>
      <c r="BY1537" s="187">
        <v>43009</v>
      </c>
      <c r="BZ1537" s="187">
        <v>44105</v>
      </c>
      <c r="CA1537" s="185">
        <v>0</v>
      </c>
      <c r="CB1537" s="185">
        <v>1150436</v>
      </c>
      <c r="CC1537" s="185">
        <v>0</v>
      </c>
      <c r="CD1537" s="185">
        <v>102854</v>
      </c>
      <c r="CE1537" s="185">
        <v>0</v>
      </c>
      <c r="CF1537" s="185">
        <v>0</v>
      </c>
      <c r="CG1537" s="185">
        <v>0</v>
      </c>
      <c r="CH1537" s="185">
        <v>0</v>
      </c>
      <c r="CI1537" s="185">
        <v>0</v>
      </c>
      <c r="CK1537" s="185">
        <v>0</v>
      </c>
      <c r="CL1537" s="185">
        <v>0</v>
      </c>
      <c r="CM1537" s="185">
        <v>0</v>
      </c>
      <c r="CN1537" s="185">
        <v>0</v>
      </c>
      <c r="CO1537" s="185">
        <v>0</v>
      </c>
      <c r="CP1537" s="185">
        <v>66098</v>
      </c>
      <c r="CQ1537" s="185">
        <v>0</v>
      </c>
      <c r="CR1537" s="185">
        <v>0</v>
      </c>
      <c r="CS1537" s="185">
        <v>0</v>
      </c>
      <c r="CT1537" s="185">
        <v>0</v>
      </c>
      <c r="CU1537" s="185">
        <v>0</v>
      </c>
      <c r="CV1537" s="185">
        <v>0</v>
      </c>
      <c r="CW1537" s="185">
        <v>1319388</v>
      </c>
      <c r="CX1537" s="185">
        <v>380504</v>
      </c>
      <c r="CY1537" s="185">
        <v>938884</v>
      </c>
      <c r="CZ1537" s="185" t="s">
        <v>8035</v>
      </c>
      <c r="DA1537" s="185">
        <v>109949</v>
      </c>
      <c r="DB1537" s="185">
        <v>97700</v>
      </c>
      <c r="DC1537" s="185">
        <v>138000</v>
      </c>
      <c r="DD1537" s="185">
        <v>1217000</v>
      </c>
      <c r="DE1537" s="185">
        <v>48700</v>
      </c>
      <c r="DF1537" s="185">
        <v>24300</v>
      </c>
      <c r="DG1537" s="185">
        <v>36500</v>
      </c>
      <c r="DH1537" s="185">
        <v>0</v>
      </c>
      <c r="DI1537" s="185">
        <v>30</v>
      </c>
      <c r="DJ1537" s="185">
        <v>0</v>
      </c>
      <c r="DK1537" s="185">
        <v>0</v>
      </c>
      <c r="DL1537" s="185">
        <v>0</v>
      </c>
      <c r="DM1537" s="187">
        <v>44013</v>
      </c>
      <c r="DN1537" s="187">
        <v>44034</v>
      </c>
      <c r="DO1537" s="185">
        <v>0</v>
      </c>
      <c r="DP1537" s="185">
        <v>46000</v>
      </c>
      <c r="DQ1537" s="185">
        <v>0</v>
      </c>
      <c r="DR1537" s="185" t="s">
        <v>2009</v>
      </c>
      <c r="DS1537" s="185" t="s">
        <v>1911</v>
      </c>
      <c r="DT1537" s="185">
        <v>46000</v>
      </c>
      <c r="DV1537" s="185" t="s">
        <v>1997</v>
      </c>
      <c r="DW1537" s="185">
        <v>1150000</v>
      </c>
      <c r="DX1537" s="185" t="s">
        <v>1896</v>
      </c>
    </row>
    <row r="1538" spans="1:128" x14ac:dyDescent="0.25">
      <c r="A1538" s="185">
        <v>30</v>
      </c>
      <c r="B1538" s="185">
        <v>0</v>
      </c>
      <c r="D1538" s="230">
        <v>6.9599999999999995E-2</v>
      </c>
      <c r="E1538" s="185">
        <v>0</v>
      </c>
      <c r="F1538" s="185">
        <v>1090174174</v>
      </c>
      <c r="I1538" s="185">
        <v>0</v>
      </c>
      <c r="J1538" s="185">
        <v>31957</v>
      </c>
      <c r="L1538" s="185">
        <v>73469</v>
      </c>
      <c r="M1538" s="185" t="s">
        <v>2253</v>
      </c>
      <c r="N1538" s="185" t="s">
        <v>1878</v>
      </c>
      <c r="R1538" s="185" t="s">
        <v>2082</v>
      </c>
      <c r="S1538" s="185" t="s">
        <v>2255</v>
      </c>
      <c r="T1538" s="185" t="s">
        <v>3512</v>
      </c>
      <c r="U1538" s="185" t="s">
        <v>682</v>
      </c>
      <c r="V1538" s="185" t="s">
        <v>1272</v>
      </c>
      <c r="W1538" s="185" t="s">
        <v>7968</v>
      </c>
      <c r="X1538" s="185" t="s">
        <v>5572</v>
      </c>
      <c r="Y1538" s="185" t="s">
        <v>1881</v>
      </c>
      <c r="Z1538" s="185" t="s">
        <v>2257</v>
      </c>
      <c r="AA1538" s="185" t="s">
        <v>1883</v>
      </c>
      <c r="AB1538" s="185" t="s">
        <v>2258</v>
      </c>
      <c r="AC1538" s="185" t="s">
        <v>7969</v>
      </c>
      <c r="AD1538" s="185" t="s">
        <v>3514</v>
      </c>
      <c r="AE1538" s="185" t="s">
        <v>1887</v>
      </c>
      <c r="AF1538" s="185" t="s">
        <v>1888</v>
      </c>
      <c r="AG1538" s="185" t="s">
        <v>1889</v>
      </c>
      <c r="AH1538" s="185" t="s">
        <v>1883</v>
      </c>
      <c r="AI1538" s="185" t="s">
        <v>1890</v>
      </c>
      <c r="AK1538" s="185" t="s">
        <v>7970</v>
      </c>
      <c r="AL1538" s="185" t="s">
        <v>3315</v>
      </c>
      <c r="AM1538" s="185" t="s">
        <v>7971</v>
      </c>
      <c r="AN1538" s="185" t="s">
        <v>7972</v>
      </c>
      <c r="AO1538" s="185" t="s">
        <v>5304</v>
      </c>
      <c r="AP1538" s="185" t="s">
        <v>1896</v>
      </c>
      <c r="AQ1538" s="185" t="s">
        <v>1272</v>
      </c>
      <c r="AR1538" s="185" t="s">
        <v>2093</v>
      </c>
      <c r="AS1538" s="185">
        <v>1150436</v>
      </c>
      <c r="AT1538" s="185" t="s">
        <v>2093</v>
      </c>
      <c r="AV1538" s="185" t="s">
        <v>1920</v>
      </c>
      <c r="AW1538" s="185">
        <v>1150436</v>
      </c>
      <c r="AX1538" s="185">
        <v>0</v>
      </c>
      <c r="AY1538" s="185" t="s">
        <v>1899</v>
      </c>
      <c r="AZ1538" s="186">
        <v>0</v>
      </c>
      <c r="BA1538" s="231">
        <v>0</v>
      </c>
      <c r="BB1538" s="185">
        <v>0</v>
      </c>
      <c r="BD1538" s="187">
        <v>31596</v>
      </c>
      <c r="BE1538" s="187">
        <v>44273</v>
      </c>
      <c r="BF1538" s="187">
        <v>44273</v>
      </c>
      <c r="BG1538" s="187">
        <v>44292</v>
      </c>
      <c r="BH1538" s="187">
        <v>44273</v>
      </c>
      <c r="BM1538" s="185" t="s">
        <v>1900</v>
      </c>
      <c r="BN1538" s="185" t="s">
        <v>1275</v>
      </c>
      <c r="BV1538" s="185" t="s">
        <v>3365</v>
      </c>
      <c r="BW1538" s="185" t="s">
        <v>1926</v>
      </c>
      <c r="BX1538" s="185" t="s">
        <v>2094</v>
      </c>
      <c r="BY1538" s="187">
        <v>44273</v>
      </c>
      <c r="BZ1538" s="187">
        <v>44273</v>
      </c>
      <c r="CA1538" s="185">
        <v>0</v>
      </c>
      <c r="CB1538" s="185">
        <v>0</v>
      </c>
      <c r="CC1538" s="185">
        <v>0</v>
      </c>
      <c r="CD1538" s="185">
        <v>0</v>
      </c>
      <c r="CE1538" s="185">
        <v>0</v>
      </c>
      <c r="CF1538" s="185">
        <v>0</v>
      </c>
      <c r="CG1538" s="185">
        <v>0</v>
      </c>
      <c r="CH1538" s="185">
        <v>0</v>
      </c>
      <c r="CI1538" s="185">
        <v>0</v>
      </c>
      <c r="CK1538" s="185">
        <v>0</v>
      </c>
      <c r="CL1538" s="185">
        <v>0</v>
      </c>
      <c r="CM1538" s="185">
        <v>0</v>
      </c>
      <c r="CN1538" s="185">
        <v>0</v>
      </c>
      <c r="CO1538" s="185">
        <v>0</v>
      </c>
      <c r="CP1538" s="185">
        <v>0</v>
      </c>
      <c r="CQ1538" s="185">
        <v>0</v>
      </c>
      <c r="CR1538" s="185">
        <v>0</v>
      </c>
      <c r="CS1538" s="185">
        <v>0</v>
      </c>
      <c r="CT1538" s="185">
        <v>0</v>
      </c>
      <c r="CU1538" s="185">
        <v>0</v>
      </c>
      <c r="CV1538" s="185">
        <v>0</v>
      </c>
      <c r="CW1538" s="185">
        <v>0</v>
      </c>
      <c r="CX1538" s="185">
        <v>0</v>
      </c>
      <c r="CY1538" s="185">
        <v>0</v>
      </c>
      <c r="CZ1538" s="185" t="s">
        <v>8035</v>
      </c>
      <c r="DA1538" s="185">
        <v>0</v>
      </c>
      <c r="DB1538" s="185">
        <v>0</v>
      </c>
      <c r="DC1538" s="185">
        <v>0</v>
      </c>
      <c r="DD1538" s="185">
        <v>0</v>
      </c>
      <c r="DE1538" s="185">
        <v>0</v>
      </c>
      <c r="DF1538" s="185">
        <v>0</v>
      </c>
      <c r="DG1538" s="185">
        <v>0</v>
      </c>
      <c r="DH1538" s="185">
        <v>0</v>
      </c>
      <c r="DI1538" s="185">
        <v>30</v>
      </c>
      <c r="DJ1538" s="185">
        <v>0</v>
      </c>
      <c r="DK1538" s="185">
        <v>0</v>
      </c>
      <c r="DL1538" s="185">
        <v>0</v>
      </c>
      <c r="DM1538" s="187">
        <v>44273</v>
      </c>
      <c r="DN1538" s="187">
        <v>44274</v>
      </c>
      <c r="DO1538" s="185">
        <v>0</v>
      </c>
      <c r="DP1538" s="185">
        <v>0</v>
      </c>
      <c r="DQ1538" s="185">
        <v>0</v>
      </c>
      <c r="DR1538" s="185" t="s">
        <v>1877</v>
      </c>
      <c r="DS1538" s="185" t="s">
        <v>1903</v>
      </c>
      <c r="DT1538" s="185">
        <v>0</v>
      </c>
      <c r="DV1538" s="185" t="s">
        <v>2267</v>
      </c>
      <c r="DW1538" s="185">
        <v>0</v>
      </c>
      <c r="DX1538" s="185" t="s">
        <v>1896</v>
      </c>
    </row>
    <row r="1539" spans="1:128" x14ac:dyDescent="0.25">
      <c r="A1539" s="185">
        <v>30</v>
      </c>
      <c r="B1539" s="185">
        <v>1404000</v>
      </c>
      <c r="D1539" s="230">
        <v>6.9599999999999995E-2</v>
      </c>
      <c r="E1539" s="185">
        <v>97718</v>
      </c>
      <c r="F1539" s="185">
        <v>1090372360</v>
      </c>
      <c r="I1539" s="185">
        <v>1367323</v>
      </c>
      <c r="J1539" s="185">
        <v>575218</v>
      </c>
      <c r="L1539" s="185">
        <v>1542453</v>
      </c>
      <c r="M1539" s="185" t="s">
        <v>2253</v>
      </c>
      <c r="N1539" s="185" t="s">
        <v>1938</v>
      </c>
      <c r="R1539" s="185" t="s">
        <v>1879</v>
      </c>
      <c r="S1539" s="185" t="s">
        <v>2255</v>
      </c>
      <c r="T1539" s="185" t="s">
        <v>6280</v>
      </c>
      <c r="U1539" s="185" t="s">
        <v>682</v>
      </c>
      <c r="V1539" s="185" t="s">
        <v>1272</v>
      </c>
      <c r="W1539" s="185" t="s">
        <v>1056</v>
      </c>
      <c r="X1539" s="185" t="s">
        <v>1907</v>
      </c>
      <c r="Y1539" s="185" t="s">
        <v>2268</v>
      </c>
      <c r="Z1539" s="185" t="s">
        <v>2257</v>
      </c>
      <c r="AA1539" s="185" t="s">
        <v>1883</v>
      </c>
      <c r="AB1539" s="185" t="s">
        <v>2258</v>
      </c>
      <c r="AC1539" s="185" t="s">
        <v>6808</v>
      </c>
      <c r="AD1539" s="185" t="s">
        <v>6282</v>
      </c>
      <c r="AE1539" s="185" t="s">
        <v>1887</v>
      </c>
      <c r="AF1539" s="185" t="s">
        <v>1888</v>
      </c>
      <c r="AG1539" s="185" t="s">
        <v>1889</v>
      </c>
      <c r="AH1539" s="185" t="s">
        <v>1883</v>
      </c>
      <c r="AI1539" s="185" t="s">
        <v>1890</v>
      </c>
      <c r="AK1539" s="185" t="s">
        <v>6105</v>
      </c>
      <c r="AL1539" s="185" t="s">
        <v>2004</v>
      </c>
      <c r="AM1539" s="185" t="s">
        <v>6809</v>
      </c>
      <c r="AN1539" s="185" t="s">
        <v>6650</v>
      </c>
      <c r="AO1539" s="185" t="s">
        <v>4366</v>
      </c>
      <c r="AP1539" s="185" t="s">
        <v>1896</v>
      </c>
      <c r="AQ1539" s="185" t="s">
        <v>1272</v>
      </c>
      <c r="AR1539" s="185" t="s">
        <v>2093</v>
      </c>
      <c r="AS1539" s="185">
        <v>1150436</v>
      </c>
      <c r="AT1539" s="185" t="s">
        <v>2093</v>
      </c>
      <c r="AV1539" s="185" t="s">
        <v>1920</v>
      </c>
      <c r="AW1539" s="185">
        <v>1150436</v>
      </c>
      <c r="AX1539" s="185">
        <v>0</v>
      </c>
      <c r="AY1539" s="185" t="s">
        <v>1943</v>
      </c>
      <c r="AZ1539" s="186">
        <v>0</v>
      </c>
      <c r="BA1539" s="231">
        <v>0</v>
      </c>
      <c r="BB1539" s="185">
        <v>0</v>
      </c>
      <c r="BD1539" s="187">
        <v>31690</v>
      </c>
      <c r="BE1539" s="187">
        <v>41183</v>
      </c>
      <c r="BF1539" s="187">
        <v>42921</v>
      </c>
      <c r="BH1539" s="187">
        <v>43374</v>
      </c>
      <c r="BI1539" s="187">
        <v>43738</v>
      </c>
      <c r="BM1539" s="185" t="s">
        <v>1900</v>
      </c>
      <c r="BN1539" s="185" t="s">
        <v>1275</v>
      </c>
      <c r="BV1539" s="185" t="s">
        <v>3365</v>
      </c>
      <c r="BW1539" s="185" t="s">
        <v>1960</v>
      </c>
      <c r="BX1539" s="185" t="s">
        <v>1902</v>
      </c>
      <c r="BY1539" s="187">
        <v>43009</v>
      </c>
      <c r="BZ1539" s="187">
        <v>44105</v>
      </c>
      <c r="CA1539" s="185">
        <v>0</v>
      </c>
      <c r="CB1539" s="185">
        <v>1150436</v>
      </c>
      <c r="CC1539" s="185">
        <v>0</v>
      </c>
      <c r="CD1539" s="185">
        <v>23999</v>
      </c>
      <c r="CE1539" s="185">
        <v>0</v>
      </c>
      <c r="CF1539" s="185">
        <v>0</v>
      </c>
      <c r="CG1539" s="185">
        <v>0</v>
      </c>
      <c r="CH1539" s="185">
        <v>0</v>
      </c>
      <c r="CI1539" s="185">
        <v>0</v>
      </c>
      <c r="CK1539" s="185">
        <v>0</v>
      </c>
      <c r="CL1539" s="185">
        <v>0</v>
      </c>
      <c r="CM1539" s="185">
        <v>67109</v>
      </c>
      <c r="CN1539" s="185">
        <v>140928</v>
      </c>
      <c r="CO1539" s="185">
        <v>0</v>
      </c>
      <c r="CP1539" s="185">
        <v>15423</v>
      </c>
      <c r="CQ1539" s="185">
        <v>0</v>
      </c>
      <c r="CR1539" s="185">
        <v>45059</v>
      </c>
      <c r="CS1539" s="185">
        <v>0</v>
      </c>
      <c r="CT1539" s="185">
        <v>0</v>
      </c>
      <c r="CU1539" s="185">
        <v>0</v>
      </c>
      <c r="CV1539" s="185">
        <v>0</v>
      </c>
      <c r="CW1539" s="185">
        <v>1572484</v>
      </c>
      <c r="CX1539" s="185">
        <v>633569</v>
      </c>
      <c r="CY1539" s="185">
        <v>938915</v>
      </c>
      <c r="CZ1539" s="185" t="s">
        <v>8035</v>
      </c>
      <c r="DA1539" s="185">
        <v>120246</v>
      </c>
      <c r="DB1539" s="185">
        <v>119300</v>
      </c>
      <c r="DC1539" s="185">
        <v>168500</v>
      </c>
      <c r="DD1539" s="185">
        <v>1419000</v>
      </c>
      <c r="DE1539" s="185">
        <v>56800</v>
      </c>
      <c r="DF1539" s="185">
        <v>28400</v>
      </c>
      <c r="DG1539" s="185">
        <v>42600</v>
      </c>
      <c r="DH1539" s="185">
        <v>72148</v>
      </c>
      <c r="DI1539" s="185">
        <v>30</v>
      </c>
      <c r="DJ1539" s="185">
        <v>0</v>
      </c>
      <c r="DK1539" s="185">
        <v>0</v>
      </c>
      <c r="DL1539" s="185">
        <v>0</v>
      </c>
      <c r="DM1539" s="187">
        <v>43927</v>
      </c>
      <c r="DN1539" s="187">
        <v>43949</v>
      </c>
      <c r="DO1539" s="185">
        <v>0</v>
      </c>
      <c r="DP1539" s="185">
        <v>56200</v>
      </c>
      <c r="DQ1539" s="185">
        <v>0</v>
      </c>
      <c r="DR1539" s="185" t="s">
        <v>1927</v>
      </c>
      <c r="DS1539" s="185" t="s">
        <v>2026</v>
      </c>
      <c r="DT1539" s="185">
        <v>56200</v>
      </c>
      <c r="DV1539" s="185" t="s">
        <v>2267</v>
      </c>
      <c r="DW1539" s="185">
        <v>1404000</v>
      </c>
      <c r="DX1539" s="185" t="s">
        <v>1896</v>
      </c>
    </row>
    <row r="1540" spans="1:128" x14ac:dyDescent="0.25">
      <c r="A1540" s="185">
        <v>30</v>
      </c>
      <c r="B1540" s="185">
        <v>0</v>
      </c>
      <c r="D1540" s="230">
        <v>6.9599999999999995E-2</v>
      </c>
      <c r="E1540" s="185">
        <v>0</v>
      </c>
      <c r="F1540" s="185">
        <v>1090388495</v>
      </c>
      <c r="I1540" s="185">
        <v>0</v>
      </c>
      <c r="J1540" s="185">
        <v>0</v>
      </c>
      <c r="L1540" s="185">
        <v>0</v>
      </c>
      <c r="M1540" s="185" t="s">
        <v>2253</v>
      </c>
      <c r="N1540" s="185" t="s">
        <v>1878</v>
      </c>
      <c r="R1540" s="185" t="s">
        <v>2082</v>
      </c>
      <c r="S1540" s="185" t="s">
        <v>2255</v>
      </c>
      <c r="T1540" s="185" t="s">
        <v>3492</v>
      </c>
      <c r="U1540" s="185" t="s">
        <v>682</v>
      </c>
      <c r="V1540" s="185" t="s">
        <v>1272</v>
      </c>
      <c r="W1540" s="185" t="s">
        <v>7322</v>
      </c>
      <c r="X1540" s="185" t="s">
        <v>1907</v>
      </c>
      <c r="Y1540" s="185" t="s">
        <v>1987</v>
      </c>
      <c r="Z1540" s="185" t="s">
        <v>2257</v>
      </c>
      <c r="AA1540" s="185" t="s">
        <v>1883</v>
      </c>
      <c r="AB1540" s="185" t="s">
        <v>2258</v>
      </c>
      <c r="AC1540" s="185" t="s">
        <v>6810</v>
      </c>
      <c r="AD1540" s="185" t="s">
        <v>3494</v>
      </c>
      <c r="AE1540" s="185" t="s">
        <v>1887</v>
      </c>
      <c r="AF1540" s="185" t="s">
        <v>1888</v>
      </c>
      <c r="AG1540" s="185" t="s">
        <v>1889</v>
      </c>
      <c r="AH1540" s="185" t="s">
        <v>1883</v>
      </c>
      <c r="AI1540" s="185" t="s">
        <v>1890</v>
      </c>
      <c r="AK1540" s="185" t="s">
        <v>2533</v>
      </c>
      <c r="AL1540" s="185" t="s">
        <v>2959</v>
      </c>
      <c r="AM1540" s="185" t="s">
        <v>6811</v>
      </c>
      <c r="AN1540" s="185" t="s">
        <v>6650</v>
      </c>
      <c r="AO1540" s="185" t="s">
        <v>6812</v>
      </c>
      <c r="AP1540" s="185" t="s">
        <v>1896</v>
      </c>
      <c r="AQ1540" s="185" t="s">
        <v>1272</v>
      </c>
      <c r="AR1540" s="185" t="s">
        <v>2093</v>
      </c>
      <c r="AS1540" s="185">
        <v>1150436</v>
      </c>
      <c r="AT1540" s="185" t="s">
        <v>2093</v>
      </c>
      <c r="AV1540" s="185" t="s">
        <v>1920</v>
      </c>
      <c r="AW1540" s="185">
        <v>1150436</v>
      </c>
      <c r="AX1540" s="185">
        <v>0</v>
      </c>
      <c r="AY1540" s="185" t="s">
        <v>1899</v>
      </c>
      <c r="AZ1540" s="186">
        <v>0</v>
      </c>
      <c r="BA1540" s="231">
        <v>0</v>
      </c>
      <c r="BB1540" s="185">
        <v>0</v>
      </c>
      <c r="BD1540" s="187">
        <v>32122</v>
      </c>
      <c r="BE1540" s="187">
        <v>42830</v>
      </c>
      <c r="BF1540" s="187">
        <v>42830</v>
      </c>
      <c r="BG1540" s="187">
        <v>42856</v>
      </c>
      <c r="BH1540" s="187">
        <v>42830</v>
      </c>
      <c r="BM1540" s="185" t="s">
        <v>1900</v>
      </c>
      <c r="BN1540" s="185" t="s">
        <v>1275</v>
      </c>
      <c r="BV1540" s="185" t="s">
        <v>3365</v>
      </c>
      <c r="BW1540" s="185" t="s">
        <v>1926</v>
      </c>
      <c r="BX1540" s="185" t="s">
        <v>2094</v>
      </c>
      <c r="BY1540" s="187">
        <v>42830</v>
      </c>
      <c r="BZ1540" s="187">
        <v>42830</v>
      </c>
      <c r="CA1540" s="185">
        <v>0</v>
      </c>
      <c r="CB1540" s="185">
        <v>0</v>
      </c>
      <c r="CC1540" s="185">
        <v>0</v>
      </c>
      <c r="CD1540" s="185">
        <v>0</v>
      </c>
      <c r="CE1540" s="185">
        <v>0</v>
      </c>
      <c r="CF1540" s="185">
        <v>0</v>
      </c>
      <c r="CG1540" s="185">
        <v>0</v>
      </c>
      <c r="CH1540" s="185">
        <v>0</v>
      </c>
      <c r="CI1540" s="185">
        <v>0</v>
      </c>
      <c r="CK1540" s="185">
        <v>0</v>
      </c>
      <c r="CL1540" s="185">
        <v>0</v>
      </c>
      <c r="CM1540" s="185">
        <v>0</v>
      </c>
      <c r="CN1540" s="185">
        <v>0</v>
      </c>
      <c r="CO1540" s="185">
        <v>0</v>
      </c>
      <c r="CP1540" s="185">
        <v>0</v>
      </c>
      <c r="CQ1540" s="185">
        <v>0</v>
      </c>
      <c r="CR1540" s="185">
        <v>0</v>
      </c>
      <c r="CS1540" s="185">
        <v>0</v>
      </c>
      <c r="CT1540" s="185">
        <v>0</v>
      </c>
      <c r="CU1540" s="185">
        <v>0</v>
      </c>
      <c r="CV1540" s="185">
        <v>0</v>
      </c>
      <c r="CW1540" s="185">
        <v>0</v>
      </c>
      <c r="CX1540" s="185">
        <v>0</v>
      </c>
      <c r="CY1540" s="185">
        <v>0</v>
      </c>
      <c r="CZ1540" s="185" t="s">
        <v>8035</v>
      </c>
      <c r="DA1540" s="185">
        <v>0</v>
      </c>
      <c r="DB1540" s="185">
        <v>0</v>
      </c>
      <c r="DC1540" s="185">
        <v>0</v>
      </c>
      <c r="DD1540" s="185">
        <v>0</v>
      </c>
      <c r="DE1540" s="185">
        <v>0</v>
      </c>
      <c r="DF1540" s="185">
        <v>0</v>
      </c>
      <c r="DG1540" s="185">
        <v>0</v>
      </c>
      <c r="DH1540" s="185">
        <v>0</v>
      </c>
      <c r="DI1540" s="185">
        <v>30</v>
      </c>
      <c r="DJ1540" s="185">
        <v>0</v>
      </c>
      <c r="DK1540" s="185">
        <v>0</v>
      </c>
      <c r="DL1540" s="185">
        <v>0</v>
      </c>
      <c r="DM1540" s="187">
        <v>42830</v>
      </c>
      <c r="DN1540" s="187">
        <v>42831</v>
      </c>
      <c r="DO1540" s="185">
        <v>0</v>
      </c>
      <c r="DP1540" s="185">
        <v>0</v>
      </c>
      <c r="DQ1540" s="185">
        <v>0</v>
      </c>
      <c r="DR1540" s="185" t="s">
        <v>1927</v>
      </c>
      <c r="DS1540" s="185" t="s">
        <v>1887</v>
      </c>
      <c r="DT1540" s="185">
        <v>0</v>
      </c>
      <c r="DV1540" s="185" t="s">
        <v>2267</v>
      </c>
      <c r="DW1540" s="185">
        <v>0</v>
      </c>
      <c r="DX1540" s="185" t="s">
        <v>1896</v>
      </c>
    </row>
    <row r="1541" spans="1:128" x14ac:dyDescent="0.25">
      <c r="A1541" s="185">
        <v>30</v>
      </c>
      <c r="B1541" s="185">
        <v>1665000</v>
      </c>
      <c r="D1541" s="230">
        <v>1.044E-2</v>
      </c>
      <c r="E1541" s="185">
        <v>17383</v>
      </c>
      <c r="F1541" s="185">
        <v>1090395975</v>
      </c>
      <c r="I1541" s="185">
        <v>1903246</v>
      </c>
      <c r="J1541" s="185">
        <v>832461</v>
      </c>
      <c r="L1541" s="185">
        <v>2147326</v>
      </c>
      <c r="M1541" s="185" t="s">
        <v>2253</v>
      </c>
      <c r="N1541" s="185" t="s">
        <v>1878</v>
      </c>
      <c r="R1541" s="185" t="s">
        <v>1879</v>
      </c>
      <c r="S1541" s="185" t="s">
        <v>2255</v>
      </c>
      <c r="T1541" s="185" t="s">
        <v>563</v>
      </c>
      <c r="U1541" s="185" t="s">
        <v>682</v>
      </c>
      <c r="V1541" s="185" t="s">
        <v>1272</v>
      </c>
      <c r="W1541" s="185" t="s">
        <v>1574</v>
      </c>
      <c r="X1541" s="185" t="s">
        <v>2013</v>
      </c>
      <c r="Y1541" s="185" t="s">
        <v>1881</v>
      </c>
      <c r="Z1541" s="185" t="s">
        <v>2257</v>
      </c>
      <c r="AA1541" s="185" t="s">
        <v>1883</v>
      </c>
      <c r="AB1541" s="185" t="s">
        <v>2258</v>
      </c>
      <c r="AC1541" s="185" t="s">
        <v>6813</v>
      </c>
      <c r="AD1541" s="185" t="s">
        <v>5480</v>
      </c>
      <c r="AE1541" s="185" t="s">
        <v>1887</v>
      </c>
      <c r="AF1541" s="185" t="s">
        <v>1888</v>
      </c>
      <c r="AG1541" s="185" t="s">
        <v>1889</v>
      </c>
      <c r="AH1541" s="185" t="s">
        <v>1883</v>
      </c>
      <c r="AI1541" s="185" t="s">
        <v>1890</v>
      </c>
      <c r="AK1541" s="185" t="s">
        <v>6814</v>
      </c>
      <c r="AL1541" s="185" t="s">
        <v>2223</v>
      </c>
      <c r="AM1541" s="185" t="s">
        <v>6815</v>
      </c>
      <c r="AN1541" s="185" t="s">
        <v>6816</v>
      </c>
      <c r="AO1541" s="185" t="s">
        <v>3327</v>
      </c>
      <c r="AP1541" s="185" t="s">
        <v>1896</v>
      </c>
      <c r="AQ1541" s="185" t="s">
        <v>1272</v>
      </c>
      <c r="AR1541" s="185" t="s">
        <v>1935</v>
      </c>
      <c r="AS1541" s="185">
        <v>1664922</v>
      </c>
      <c r="AT1541" s="185" t="s">
        <v>1935</v>
      </c>
      <c r="AV1541" s="185" t="s">
        <v>1920</v>
      </c>
      <c r="AW1541" s="185">
        <v>1664922</v>
      </c>
      <c r="AX1541" s="185">
        <v>0</v>
      </c>
      <c r="AY1541" s="185" t="s">
        <v>1899</v>
      </c>
      <c r="AZ1541" s="186">
        <v>0</v>
      </c>
      <c r="BA1541" s="231">
        <v>14</v>
      </c>
      <c r="BB1541" s="185">
        <v>0</v>
      </c>
      <c r="BD1541" s="187">
        <v>32395</v>
      </c>
      <c r="BE1541" s="187">
        <v>43047</v>
      </c>
      <c r="BH1541" s="187">
        <v>43412</v>
      </c>
      <c r="BI1541" s="187">
        <v>43776</v>
      </c>
      <c r="BM1541" s="185" t="s">
        <v>1900</v>
      </c>
      <c r="BN1541" s="185" t="s">
        <v>1275</v>
      </c>
      <c r="BV1541" s="185" t="s">
        <v>1901</v>
      </c>
      <c r="BW1541" s="185" t="s">
        <v>1926</v>
      </c>
      <c r="BX1541" s="185" t="s">
        <v>1902</v>
      </c>
      <c r="BY1541" s="187">
        <v>43047</v>
      </c>
      <c r="BZ1541" s="187">
        <v>44143</v>
      </c>
      <c r="CA1541" s="185">
        <v>0</v>
      </c>
      <c r="CB1541" s="185">
        <v>1664922</v>
      </c>
      <c r="CC1541" s="185">
        <v>0</v>
      </c>
      <c r="CD1541" s="185">
        <v>102854</v>
      </c>
      <c r="CE1541" s="185">
        <v>0</v>
      </c>
      <c r="CF1541" s="185">
        <v>0</v>
      </c>
      <c r="CG1541" s="185">
        <v>0</v>
      </c>
      <c r="CH1541" s="185">
        <v>0</v>
      </c>
      <c r="CI1541" s="185">
        <v>0</v>
      </c>
      <c r="CK1541" s="185">
        <v>0</v>
      </c>
      <c r="CL1541" s="185">
        <v>0</v>
      </c>
      <c r="CM1541" s="185">
        <v>0</v>
      </c>
      <c r="CN1541" s="185">
        <v>0</v>
      </c>
      <c r="CO1541" s="185">
        <v>0</v>
      </c>
      <c r="CP1541" s="185">
        <v>66098</v>
      </c>
      <c r="CQ1541" s="185">
        <v>233089</v>
      </c>
      <c r="CR1541" s="185">
        <v>0</v>
      </c>
      <c r="CS1541" s="185">
        <v>0</v>
      </c>
      <c r="CT1541" s="185">
        <v>0</v>
      </c>
      <c r="CU1541" s="185">
        <v>0</v>
      </c>
      <c r="CV1541" s="185">
        <v>0</v>
      </c>
      <c r="CW1541" s="185">
        <v>2066963</v>
      </c>
      <c r="CX1541" s="185">
        <v>133200</v>
      </c>
      <c r="CY1541" s="185">
        <v>1933763</v>
      </c>
      <c r="CZ1541" s="185" t="s">
        <v>8035</v>
      </c>
      <c r="DA1541" s="185">
        <v>172247</v>
      </c>
      <c r="DB1541" s="185">
        <v>141500</v>
      </c>
      <c r="DC1541" s="185">
        <v>199800</v>
      </c>
      <c r="DD1541" s="185">
        <v>1964000</v>
      </c>
      <c r="DE1541" s="185">
        <v>78600</v>
      </c>
      <c r="DF1541" s="185">
        <v>39300</v>
      </c>
      <c r="DG1541" s="185">
        <v>58900</v>
      </c>
      <c r="DH1541" s="185">
        <v>0</v>
      </c>
      <c r="DI1541" s="185">
        <v>30</v>
      </c>
      <c r="DJ1541" s="185">
        <v>0</v>
      </c>
      <c r="DK1541" s="185">
        <v>0</v>
      </c>
      <c r="DL1541" s="185">
        <v>0</v>
      </c>
      <c r="DM1541" s="187">
        <v>44074</v>
      </c>
      <c r="DN1541" s="187">
        <v>44092</v>
      </c>
      <c r="DO1541" s="185">
        <v>0</v>
      </c>
      <c r="DP1541" s="185">
        <v>66600</v>
      </c>
      <c r="DQ1541" s="185">
        <v>0</v>
      </c>
      <c r="DR1541" s="185" t="s">
        <v>2026</v>
      </c>
      <c r="DS1541" s="185" t="s">
        <v>1903</v>
      </c>
      <c r="DT1541" s="185">
        <v>66600</v>
      </c>
      <c r="DV1541" s="185" t="s">
        <v>2267</v>
      </c>
      <c r="DW1541" s="185">
        <v>1665000</v>
      </c>
      <c r="DX1541" s="185" t="s">
        <v>1896</v>
      </c>
    </row>
    <row r="1542" spans="1:128" x14ac:dyDescent="0.25">
      <c r="A1542" s="185">
        <v>28</v>
      </c>
      <c r="B1542" s="185">
        <v>1376667</v>
      </c>
      <c r="C1542" s="185">
        <v>2</v>
      </c>
      <c r="D1542" s="230">
        <v>1.044E-2</v>
      </c>
      <c r="E1542" s="185">
        <v>14372</v>
      </c>
      <c r="F1542" s="185">
        <v>1090402512</v>
      </c>
      <c r="H1542" s="185" t="s">
        <v>1332</v>
      </c>
      <c r="I1542" s="185">
        <v>1705883</v>
      </c>
      <c r="J1542" s="185">
        <v>737727</v>
      </c>
      <c r="L1542" s="185">
        <v>1847790</v>
      </c>
      <c r="M1542" s="185" t="s">
        <v>2209</v>
      </c>
      <c r="N1542" s="185" t="s">
        <v>1878</v>
      </c>
      <c r="R1542" s="185" t="s">
        <v>1879</v>
      </c>
      <c r="S1542" s="185" t="s">
        <v>776</v>
      </c>
      <c r="T1542" s="185" t="s">
        <v>605</v>
      </c>
      <c r="U1542" s="185" t="s">
        <v>682</v>
      </c>
      <c r="V1542" s="185" t="s">
        <v>1272</v>
      </c>
      <c r="W1542" s="185" t="s">
        <v>1713</v>
      </c>
      <c r="X1542" s="185" t="s">
        <v>1999</v>
      </c>
      <c r="Y1542" s="185" t="s">
        <v>1987</v>
      </c>
      <c r="Z1542" s="185" t="s">
        <v>2210</v>
      </c>
      <c r="AA1542" s="185" t="s">
        <v>1883</v>
      </c>
      <c r="AB1542" s="185" t="s">
        <v>1884</v>
      </c>
      <c r="AC1542" s="185" t="s">
        <v>6817</v>
      </c>
      <c r="AD1542" s="185" t="s">
        <v>4647</v>
      </c>
      <c r="AE1542" s="185" t="s">
        <v>1887</v>
      </c>
      <c r="AF1542" s="185" t="s">
        <v>1888</v>
      </c>
      <c r="AG1542" s="185" t="s">
        <v>1889</v>
      </c>
      <c r="AH1542" s="185" t="s">
        <v>1883</v>
      </c>
      <c r="AI1542" s="185" t="s">
        <v>1890</v>
      </c>
      <c r="AK1542" s="185" t="s">
        <v>532</v>
      </c>
      <c r="AL1542" s="185" t="s">
        <v>6818</v>
      </c>
      <c r="AM1542" s="185" t="s">
        <v>6819</v>
      </c>
      <c r="AN1542" s="185" t="s">
        <v>3001</v>
      </c>
      <c r="AO1542" s="185" t="s">
        <v>2295</v>
      </c>
      <c r="AP1542" s="185" t="s">
        <v>1896</v>
      </c>
      <c r="AQ1542" s="185" t="s">
        <v>1272</v>
      </c>
      <c r="AR1542" s="185" t="s">
        <v>1942</v>
      </c>
      <c r="AS1542" s="185">
        <v>1475454</v>
      </c>
      <c r="AT1542" s="185" t="s">
        <v>1942</v>
      </c>
      <c r="AV1542" s="185" t="s">
        <v>1920</v>
      </c>
      <c r="AW1542" s="185">
        <v>1475454</v>
      </c>
      <c r="AX1542" s="185">
        <v>0</v>
      </c>
      <c r="AY1542" s="185" t="s">
        <v>1899</v>
      </c>
      <c r="AZ1542" s="186">
        <v>0</v>
      </c>
      <c r="BA1542" s="231">
        <v>12</v>
      </c>
      <c r="BB1542" s="185">
        <v>0</v>
      </c>
      <c r="BD1542" s="187">
        <v>32590</v>
      </c>
      <c r="BE1542" s="187">
        <v>43412</v>
      </c>
      <c r="BF1542" s="187">
        <v>43412</v>
      </c>
      <c r="BH1542" s="187">
        <v>43412</v>
      </c>
      <c r="BI1542" s="187">
        <v>43776</v>
      </c>
      <c r="BM1542" s="185" t="s">
        <v>1900</v>
      </c>
      <c r="BN1542" s="185" t="s">
        <v>1275</v>
      </c>
      <c r="BV1542" s="185" t="s">
        <v>1901</v>
      </c>
      <c r="BW1542" s="185" t="s">
        <v>1896</v>
      </c>
      <c r="BX1542" s="185" t="s">
        <v>1902</v>
      </c>
      <c r="BY1542" s="187">
        <v>43412</v>
      </c>
      <c r="BZ1542" s="187">
        <v>44143</v>
      </c>
      <c r="CA1542" s="185">
        <v>0</v>
      </c>
      <c r="CB1542" s="185">
        <v>1475454</v>
      </c>
      <c r="CC1542" s="185">
        <v>0</v>
      </c>
      <c r="CD1542" s="185">
        <v>102854</v>
      </c>
      <c r="CE1542" s="185">
        <v>0</v>
      </c>
      <c r="CF1542" s="185">
        <v>0</v>
      </c>
      <c r="CG1542" s="185">
        <v>0</v>
      </c>
      <c r="CH1542" s="185">
        <v>0</v>
      </c>
      <c r="CI1542" s="185">
        <v>0</v>
      </c>
      <c r="CK1542" s="185">
        <v>0</v>
      </c>
      <c r="CL1542" s="185">
        <v>0</v>
      </c>
      <c r="CM1542" s="185">
        <v>0</v>
      </c>
      <c r="CN1542" s="185">
        <v>0</v>
      </c>
      <c r="CO1542" s="185">
        <v>0</v>
      </c>
      <c r="CP1542" s="185">
        <v>66098</v>
      </c>
      <c r="CQ1542" s="185">
        <v>177054</v>
      </c>
      <c r="CR1542" s="185">
        <v>0</v>
      </c>
      <c r="CS1542" s="185">
        <v>0</v>
      </c>
      <c r="CT1542" s="185">
        <v>0</v>
      </c>
      <c r="CU1542" s="185">
        <v>0</v>
      </c>
      <c r="CV1542" s="185">
        <v>0</v>
      </c>
      <c r="CW1542" s="185">
        <v>1821460</v>
      </c>
      <c r="CX1542" s="185">
        <v>118000</v>
      </c>
      <c r="CY1542" s="185">
        <v>1703460</v>
      </c>
      <c r="CZ1542" s="185" t="s">
        <v>8035</v>
      </c>
      <c r="DA1542" s="185">
        <v>151788</v>
      </c>
      <c r="DB1542" s="185">
        <v>125400</v>
      </c>
      <c r="DC1542" s="185">
        <v>177000</v>
      </c>
      <c r="DD1542" s="185">
        <v>1719000</v>
      </c>
      <c r="DE1542" s="185">
        <v>68800</v>
      </c>
      <c r="DF1542" s="185">
        <v>34400</v>
      </c>
      <c r="DG1542" s="185">
        <v>51600</v>
      </c>
      <c r="DH1542" s="185">
        <v>0</v>
      </c>
      <c r="DI1542" s="185">
        <v>30</v>
      </c>
      <c r="DJ1542" s="185">
        <v>0</v>
      </c>
      <c r="DK1542" s="185">
        <v>0</v>
      </c>
      <c r="DL1542" s="185">
        <v>0</v>
      </c>
      <c r="DM1542" s="187">
        <v>44270</v>
      </c>
      <c r="DN1542" s="187">
        <v>44293</v>
      </c>
      <c r="DO1542" s="185">
        <v>0</v>
      </c>
      <c r="DP1542" s="185">
        <v>59000</v>
      </c>
      <c r="DQ1542" s="185">
        <v>0</v>
      </c>
      <c r="DR1542" s="185" t="s">
        <v>2009</v>
      </c>
      <c r="DS1542" s="185" t="s">
        <v>1887</v>
      </c>
      <c r="DT1542" s="185">
        <v>59000</v>
      </c>
      <c r="DV1542" s="185" t="s">
        <v>2219</v>
      </c>
      <c r="DW1542" s="185">
        <v>1475000</v>
      </c>
      <c r="DX1542" s="185" t="s">
        <v>1896</v>
      </c>
    </row>
    <row r="1543" spans="1:128" x14ac:dyDescent="0.25">
      <c r="A1543" s="185">
        <v>30</v>
      </c>
      <c r="B1543" s="185">
        <v>1475000</v>
      </c>
      <c r="D1543" s="230">
        <v>1.044E-2</v>
      </c>
      <c r="E1543" s="185">
        <v>15399</v>
      </c>
      <c r="F1543" s="185">
        <v>1090412638</v>
      </c>
      <c r="I1543" s="185">
        <v>1705883</v>
      </c>
      <c r="J1543" s="185">
        <v>737727</v>
      </c>
      <c r="L1543" s="185">
        <v>1924781</v>
      </c>
      <c r="M1543" s="185" t="s">
        <v>2219</v>
      </c>
      <c r="N1543" s="185" t="s">
        <v>597</v>
      </c>
      <c r="R1543" s="185" t="s">
        <v>1879</v>
      </c>
      <c r="S1543" s="185" t="s">
        <v>688</v>
      </c>
      <c r="T1543" s="185" t="s">
        <v>220</v>
      </c>
      <c r="U1543" s="185" t="s">
        <v>682</v>
      </c>
      <c r="V1543" s="185" t="s">
        <v>1272</v>
      </c>
      <c r="W1543" s="185" t="s">
        <v>1536</v>
      </c>
      <c r="X1543" s="185" t="s">
        <v>2013</v>
      </c>
      <c r="Y1543" s="185" t="s">
        <v>1881</v>
      </c>
      <c r="Z1543" s="185" t="s">
        <v>2384</v>
      </c>
      <c r="AA1543" s="185" t="s">
        <v>1883</v>
      </c>
      <c r="AB1543" s="185" t="s">
        <v>1923</v>
      </c>
      <c r="AC1543" s="185" t="s">
        <v>6820</v>
      </c>
      <c r="AD1543" s="185" t="s">
        <v>3257</v>
      </c>
      <c r="AE1543" s="185" t="s">
        <v>1887</v>
      </c>
      <c r="AF1543" s="185" t="s">
        <v>1888</v>
      </c>
      <c r="AG1543" s="185" t="s">
        <v>1889</v>
      </c>
      <c r="AH1543" s="185" t="s">
        <v>1883</v>
      </c>
      <c r="AI1543" s="185" t="s">
        <v>1890</v>
      </c>
      <c r="AK1543" s="185" t="s">
        <v>2423</v>
      </c>
      <c r="AL1543" s="185" t="s">
        <v>5175</v>
      </c>
      <c r="AM1543" s="185" t="s">
        <v>4595</v>
      </c>
      <c r="AN1543" s="185" t="s">
        <v>4514</v>
      </c>
      <c r="AO1543" s="185" t="s">
        <v>4366</v>
      </c>
      <c r="AP1543" s="185" t="s">
        <v>1896</v>
      </c>
      <c r="AQ1543" s="185" t="s">
        <v>1272</v>
      </c>
      <c r="AR1543" s="185" t="s">
        <v>1942</v>
      </c>
      <c r="AS1543" s="185">
        <v>1475454</v>
      </c>
      <c r="AT1543" s="185" t="s">
        <v>1942</v>
      </c>
      <c r="AV1543" s="185" t="s">
        <v>1920</v>
      </c>
      <c r="AW1543" s="185">
        <v>1475454</v>
      </c>
      <c r="AX1543" s="185">
        <v>0</v>
      </c>
      <c r="AY1543" s="185" t="s">
        <v>2079</v>
      </c>
      <c r="AZ1543" s="186">
        <v>0</v>
      </c>
      <c r="BA1543" s="231">
        <v>20</v>
      </c>
      <c r="BB1543" s="185">
        <v>0</v>
      </c>
      <c r="BD1543" s="187">
        <v>32863</v>
      </c>
      <c r="BE1543" s="187">
        <v>43013</v>
      </c>
      <c r="BF1543" s="187">
        <v>43013</v>
      </c>
      <c r="BH1543" s="187">
        <v>43743</v>
      </c>
      <c r="BI1543" s="187">
        <v>44108</v>
      </c>
      <c r="BO1543" s="185" t="s">
        <v>597</v>
      </c>
      <c r="BR1543" s="185" t="s">
        <v>2080</v>
      </c>
      <c r="BV1543" s="185" t="s">
        <v>3365</v>
      </c>
      <c r="BW1543" s="185" t="s">
        <v>1926</v>
      </c>
      <c r="BX1543" s="185" t="s">
        <v>1902</v>
      </c>
      <c r="BY1543" s="187">
        <v>43013</v>
      </c>
      <c r="BZ1543" s="187">
        <v>44109</v>
      </c>
      <c r="CA1543" s="185">
        <v>0</v>
      </c>
      <c r="CB1543" s="185">
        <v>1475454</v>
      </c>
      <c r="CC1543" s="185">
        <v>0</v>
      </c>
      <c r="CD1543" s="185">
        <v>102854</v>
      </c>
      <c r="CE1543" s="185">
        <v>0</v>
      </c>
      <c r="CF1543" s="185">
        <v>0</v>
      </c>
      <c r="CG1543" s="185">
        <v>0</v>
      </c>
      <c r="CH1543" s="185">
        <v>0</v>
      </c>
      <c r="CI1543" s="185">
        <v>0</v>
      </c>
      <c r="CK1543" s="185">
        <v>0</v>
      </c>
      <c r="CL1543" s="185">
        <v>0</v>
      </c>
      <c r="CM1543" s="185">
        <v>0</v>
      </c>
      <c r="CN1543" s="185">
        <v>0</v>
      </c>
      <c r="CO1543" s="185">
        <v>0</v>
      </c>
      <c r="CP1543" s="185">
        <v>66098</v>
      </c>
      <c r="CQ1543" s="185">
        <v>295091</v>
      </c>
      <c r="CR1543" s="185">
        <v>0</v>
      </c>
      <c r="CS1543" s="185">
        <v>0</v>
      </c>
      <c r="CT1543" s="185">
        <v>0</v>
      </c>
      <c r="CU1543" s="185">
        <v>0</v>
      </c>
      <c r="CV1543" s="185">
        <v>0</v>
      </c>
      <c r="CW1543" s="185">
        <v>1939497</v>
      </c>
      <c r="CX1543" s="185">
        <v>200220</v>
      </c>
      <c r="CY1543" s="185">
        <v>1739277</v>
      </c>
      <c r="CZ1543" s="185" t="s">
        <v>8035</v>
      </c>
      <c r="DA1543" s="185">
        <v>161625</v>
      </c>
      <c r="DB1543" s="185">
        <v>125400</v>
      </c>
      <c r="DC1543" s="185">
        <v>177000</v>
      </c>
      <c r="DD1543" s="185">
        <v>1837000</v>
      </c>
      <c r="DE1543" s="185">
        <v>73500</v>
      </c>
      <c r="DF1543" s="185">
        <v>36700</v>
      </c>
      <c r="DG1543" s="185">
        <v>55100</v>
      </c>
      <c r="DH1543" s="185">
        <v>0</v>
      </c>
      <c r="DI1543" s="185">
        <v>30</v>
      </c>
      <c r="DJ1543" s="185">
        <v>0</v>
      </c>
      <c r="DK1543" s="185">
        <v>0</v>
      </c>
      <c r="DL1543" s="185">
        <v>0</v>
      </c>
      <c r="DM1543" s="187">
        <v>44152</v>
      </c>
      <c r="DN1543" s="187">
        <v>44172</v>
      </c>
      <c r="DO1543" s="185">
        <v>0</v>
      </c>
      <c r="DP1543" s="185">
        <v>59000</v>
      </c>
      <c r="DQ1543" s="185">
        <v>0</v>
      </c>
      <c r="DR1543" s="185" t="s">
        <v>2026</v>
      </c>
      <c r="DS1543" s="185" t="s">
        <v>1903</v>
      </c>
      <c r="DT1543" s="185">
        <v>59000</v>
      </c>
      <c r="DV1543" s="185" t="s">
        <v>2123</v>
      </c>
      <c r="DW1543" s="185">
        <v>1475000</v>
      </c>
      <c r="DX1543" s="185" t="s">
        <v>1896</v>
      </c>
    </row>
    <row r="1544" spans="1:128" x14ac:dyDescent="0.25">
      <c r="A1544" s="185">
        <v>7</v>
      </c>
      <c r="B1544" s="185">
        <v>342300</v>
      </c>
      <c r="D1544" s="230">
        <v>1.044E-2</v>
      </c>
      <c r="E1544" s="185">
        <v>3574</v>
      </c>
      <c r="F1544" s="185">
        <v>1090417365</v>
      </c>
      <c r="I1544" s="185">
        <v>1705883</v>
      </c>
      <c r="J1544" s="185">
        <v>737727</v>
      </c>
      <c r="L1544" s="185">
        <v>1925042</v>
      </c>
      <c r="M1544" s="185" t="s">
        <v>2334</v>
      </c>
      <c r="N1544" s="185" t="s">
        <v>1878</v>
      </c>
      <c r="O1544" s="185" t="s">
        <v>1332</v>
      </c>
      <c r="R1544" s="185" t="s">
        <v>1879</v>
      </c>
      <c r="S1544" s="185" t="s">
        <v>423</v>
      </c>
      <c r="T1544" s="185" t="s">
        <v>488</v>
      </c>
      <c r="U1544" s="185" t="s">
        <v>682</v>
      </c>
      <c r="V1544" s="185" t="s">
        <v>1272</v>
      </c>
      <c r="W1544" s="185" t="s">
        <v>1638</v>
      </c>
      <c r="X1544" s="185" t="s">
        <v>2013</v>
      </c>
      <c r="Y1544" s="185" t="s">
        <v>1987</v>
      </c>
      <c r="Z1544" s="185" t="s">
        <v>2335</v>
      </c>
      <c r="AA1544" s="185" t="s">
        <v>1883</v>
      </c>
      <c r="AB1544" s="185" t="s">
        <v>1920</v>
      </c>
      <c r="AC1544" s="185" t="s">
        <v>6821</v>
      </c>
      <c r="AD1544" s="185" t="s">
        <v>2310</v>
      </c>
      <c r="AE1544" s="185" t="s">
        <v>1887</v>
      </c>
      <c r="AF1544" s="185" t="s">
        <v>1888</v>
      </c>
      <c r="AG1544" s="185" t="s">
        <v>1889</v>
      </c>
      <c r="AH1544" s="185" t="s">
        <v>1883</v>
      </c>
      <c r="AI1544" s="185" t="s">
        <v>1890</v>
      </c>
      <c r="AK1544" s="185" t="s">
        <v>3499</v>
      </c>
      <c r="AL1544" s="185" t="s">
        <v>1939</v>
      </c>
      <c r="AM1544" s="185" t="s">
        <v>6822</v>
      </c>
      <c r="AN1544" s="185" t="s">
        <v>6822</v>
      </c>
      <c r="AP1544" s="185" t="s">
        <v>1896</v>
      </c>
      <c r="AQ1544" s="185" t="s">
        <v>1272</v>
      </c>
      <c r="AR1544" s="185" t="s">
        <v>1942</v>
      </c>
      <c r="AS1544" s="185">
        <v>1475454</v>
      </c>
      <c r="AT1544" s="185" t="s">
        <v>1942</v>
      </c>
      <c r="AV1544" s="185" t="s">
        <v>1920</v>
      </c>
      <c r="AW1544" s="185">
        <v>1475454</v>
      </c>
      <c r="AX1544" s="185">
        <v>0</v>
      </c>
      <c r="AY1544" s="185" t="s">
        <v>1899</v>
      </c>
      <c r="AZ1544" s="186">
        <v>0</v>
      </c>
      <c r="BA1544" s="231">
        <v>8</v>
      </c>
      <c r="BB1544" s="185">
        <v>0</v>
      </c>
      <c r="BD1544" s="187">
        <v>32901</v>
      </c>
      <c r="BE1544" s="187">
        <v>43136</v>
      </c>
      <c r="BF1544" s="187">
        <v>43136</v>
      </c>
      <c r="BH1544" s="187">
        <v>43866</v>
      </c>
      <c r="BI1544" s="187">
        <v>44231</v>
      </c>
      <c r="BM1544" s="185" t="s">
        <v>1900</v>
      </c>
      <c r="BN1544" s="185" t="s">
        <v>1275</v>
      </c>
      <c r="BV1544" s="185" t="s">
        <v>3365</v>
      </c>
      <c r="BW1544" s="185" t="s">
        <v>1926</v>
      </c>
      <c r="BX1544" s="185" t="s">
        <v>1902</v>
      </c>
      <c r="BY1544" s="187">
        <v>43136</v>
      </c>
      <c r="BZ1544" s="187">
        <v>44232</v>
      </c>
      <c r="CA1544" s="185">
        <v>0</v>
      </c>
      <c r="CB1544" s="185">
        <v>344273</v>
      </c>
      <c r="CC1544" s="185">
        <v>0</v>
      </c>
      <c r="CD1544" s="185">
        <v>23999</v>
      </c>
      <c r="CE1544" s="185">
        <v>0</v>
      </c>
      <c r="CF1544" s="185">
        <v>0</v>
      </c>
      <c r="CG1544" s="185">
        <v>0</v>
      </c>
      <c r="CH1544" s="185">
        <v>0</v>
      </c>
      <c r="CI1544" s="185">
        <v>1416831</v>
      </c>
      <c r="CK1544" s="185">
        <v>0</v>
      </c>
      <c r="CL1544" s="185">
        <v>0</v>
      </c>
      <c r="CM1544" s="185">
        <v>0</v>
      </c>
      <c r="CN1544" s="185">
        <v>0</v>
      </c>
      <c r="CO1544" s="185">
        <v>0</v>
      </c>
      <c r="CP1544" s="185">
        <v>15423</v>
      </c>
      <c r="CQ1544" s="185">
        <v>27542</v>
      </c>
      <c r="CR1544" s="185">
        <v>0</v>
      </c>
      <c r="CS1544" s="185">
        <v>0</v>
      </c>
      <c r="CT1544" s="185">
        <v>0</v>
      </c>
      <c r="CU1544" s="185">
        <v>0</v>
      </c>
      <c r="CV1544" s="185">
        <v>0</v>
      </c>
      <c r="CW1544" s="185">
        <v>1836547</v>
      </c>
      <c r="CX1544" s="185">
        <v>315277</v>
      </c>
      <c r="CY1544" s="185">
        <v>1521270</v>
      </c>
      <c r="CZ1544" s="185" t="s">
        <v>8035</v>
      </c>
      <c r="DA1544" s="185">
        <v>152339</v>
      </c>
      <c r="DB1544" s="185">
        <v>124700</v>
      </c>
      <c r="DC1544" s="185">
        <v>176000</v>
      </c>
      <c r="DD1544" s="185">
        <v>1804000</v>
      </c>
      <c r="DE1544" s="185">
        <v>72200</v>
      </c>
      <c r="DF1544" s="185">
        <v>36100</v>
      </c>
      <c r="DG1544" s="185">
        <v>54100</v>
      </c>
      <c r="DH1544" s="185">
        <v>0</v>
      </c>
      <c r="DI1544" s="185">
        <v>7</v>
      </c>
      <c r="DJ1544" s="185">
        <v>0</v>
      </c>
      <c r="DK1544" s="185">
        <v>23</v>
      </c>
      <c r="DL1544" s="185">
        <v>0</v>
      </c>
      <c r="DM1544" s="187">
        <v>44350</v>
      </c>
      <c r="DN1544" s="187">
        <v>44372</v>
      </c>
      <c r="DO1544" s="185">
        <v>0</v>
      </c>
      <c r="DP1544" s="185">
        <v>58700</v>
      </c>
      <c r="DQ1544" s="185">
        <v>0</v>
      </c>
      <c r="DR1544" s="185" t="s">
        <v>2026</v>
      </c>
      <c r="DS1544" s="185" t="s">
        <v>1887</v>
      </c>
      <c r="DT1544" s="185">
        <v>58700</v>
      </c>
      <c r="DV1544" s="185" t="s">
        <v>2343</v>
      </c>
      <c r="DW1544" s="185">
        <v>1467000</v>
      </c>
      <c r="DX1544" s="185" t="s">
        <v>1896</v>
      </c>
    </row>
    <row r="1545" spans="1:128" x14ac:dyDescent="0.25">
      <c r="A1545" s="185">
        <v>30</v>
      </c>
      <c r="B1545" s="185">
        <v>1291000</v>
      </c>
      <c r="D1545" s="230">
        <v>6.9599999999999995E-2</v>
      </c>
      <c r="E1545" s="185">
        <v>89854</v>
      </c>
      <c r="F1545" s="185">
        <v>1090421260</v>
      </c>
      <c r="I1545" s="185">
        <v>1367323</v>
      </c>
      <c r="J1545" s="185">
        <v>575218</v>
      </c>
      <c r="L1545" s="185">
        <v>1603691</v>
      </c>
      <c r="M1545" s="185" t="s">
        <v>2253</v>
      </c>
      <c r="N1545" s="185" t="s">
        <v>1938</v>
      </c>
      <c r="R1545" s="185" t="s">
        <v>1879</v>
      </c>
      <c r="S1545" s="185" t="s">
        <v>2255</v>
      </c>
      <c r="T1545" s="185" t="s">
        <v>7389</v>
      </c>
      <c r="U1545" s="185" t="s">
        <v>682</v>
      </c>
      <c r="V1545" s="185" t="s">
        <v>1272</v>
      </c>
      <c r="W1545" s="185" t="s">
        <v>1057</v>
      </c>
      <c r="X1545" s="185" t="s">
        <v>7131</v>
      </c>
      <c r="Y1545" s="185" t="s">
        <v>1881</v>
      </c>
      <c r="Z1545" s="185" t="s">
        <v>2257</v>
      </c>
      <c r="AA1545" s="185" t="s">
        <v>1883</v>
      </c>
      <c r="AB1545" s="185" t="s">
        <v>2258</v>
      </c>
      <c r="AC1545" s="185" t="s">
        <v>6823</v>
      </c>
      <c r="AD1545" s="185" t="s">
        <v>7390</v>
      </c>
      <c r="AE1545" s="185" t="s">
        <v>1887</v>
      </c>
      <c r="AF1545" s="185" t="s">
        <v>1888</v>
      </c>
      <c r="AG1545" s="185" t="s">
        <v>1889</v>
      </c>
      <c r="AH1545" s="185" t="s">
        <v>1883</v>
      </c>
      <c r="AI1545" s="185" t="s">
        <v>1890</v>
      </c>
      <c r="AK1545" s="185" t="s">
        <v>2305</v>
      </c>
      <c r="AL1545" s="185" t="s">
        <v>2570</v>
      </c>
      <c r="AM1545" s="185" t="s">
        <v>6824</v>
      </c>
      <c r="AN1545" s="185" t="s">
        <v>3327</v>
      </c>
      <c r="AO1545" s="185" t="s">
        <v>2119</v>
      </c>
      <c r="AP1545" s="185" t="s">
        <v>1896</v>
      </c>
      <c r="AQ1545" s="185" t="s">
        <v>1272</v>
      </c>
      <c r="AR1545" s="185" t="s">
        <v>2093</v>
      </c>
      <c r="AS1545" s="185">
        <v>1150436</v>
      </c>
      <c r="AT1545" s="185" t="s">
        <v>2093</v>
      </c>
      <c r="AV1545" s="185" t="s">
        <v>1920</v>
      </c>
      <c r="AW1545" s="185">
        <v>1150436</v>
      </c>
      <c r="AX1545" s="185">
        <v>0</v>
      </c>
      <c r="AY1545" s="185" t="s">
        <v>1943</v>
      </c>
      <c r="AZ1545" s="186">
        <v>0</v>
      </c>
      <c r="BA1545" s="231">
        <v>0</v>
      </c>
      <c r="BB1545" s="185">
        <v>0</v>
      </c>
      <c r="BD1545" s="187">
        <v>33063</v>
      </c>
      <c r="BE1545" s="187">
        <v>41183</v>
      </c>
      <c r="BF1545" s="187">
        <v>42921</v>
      </c>
      <c r="BH1545" s="187">
        <v>43739</v>
      </c>
      <c r="BI1545" s="187">
        <v>44104</v>
      </c>
      <c r="BM1545" s="185" t="s">
        <v>1900</v>
      </c>
      <c r="BN1545" s="185" t="s">
        <v>1275</v>
      </c>
      <c r="BV1545" s="185" t="s">
        <v>1901</v>
      </c>
      <c r="BW1545" s="185" t="s">
        <v>1960</v>
      </c>
      <c r="BX1545" s="185" t="s">
        <v>1902</v>
      </c>
      <c r="BY1545" s="187">
        <v>43009</v>
      </c>
      <c r="BZ1545" s="187">
        <v>44105</v>
      </c>
      <c r="CA1545" s="185">
        <v>0</v>
      </c>
      <c r="CB1545" s="185">
        <v>1150436</v>
      </c>
      <c r="CC1545" s="185">
        <v>0</v>
      </c>
      <c r="CD1545" s="185">
        <v>102854</v>
      </c>
      <c r="CE1545" s="185">
        <v>0</v>
      </c>
      <c r="CF1545" s="185">
        <v>0</v>
      </c>
      <c r="CG1545" s="185">
        <v>0</v>
      </c>
      <c r="CH1545" s="185">
        <v>0</v>
      </c>
      <c r="CI1545" s="185">
        <v>0</v>
      </c>
      <c r="CK1545" s="185">
        <v>740633</v>
      </c>
      <c r="CL1545" s="185">
        <v>0</v>
      </c>
      <c r="CM1545" s="185">
        <v>0</v>
      </c>
      <c r="CN1545" s="185">
        <v>140928</v>
      </c>
      <c r="CO1545" s="185">
        <v>0</v>
      </c>
      <c r="CP1545" s="185">
        <v>66098</v>
      </c>
      <c r="CQ1545" s="185">
        <v>0</v>
      </c>
      <c r="CR1545" s="185">
        <v>0</v>
      </c>
      <c r="CS1545" s="185">
        <v>76696</v>
      </c>
      <c r="CT1545" s="185">
        <v>0</v>
      </c>
      <c r="CU1545" s="185">
        <v>0</v>
      </c>
      <c r="CV1545" s="185">
        <v>0</v>
      </c>
      <c r="CW1545" s="185">
        <v>2358584</v>
      </c>
      <c r="CX1545" s="185">
        <v>845290</v>
      </c>
      <c r="CY1545" s="185">
        <v>1513294</v>
      </c>
      <c r="CZ1545" s="185" t="s">
        <v>8035</v>
      </c>
      <c r="DA1545" s="185">
        <v>183412</v>
      </c>
      <c r="DB1545" s="185">
        <v>109700</v>
      </c>
      <c r="DC1545" s="185">
        <v>154900</v>
      </c>
      <c r="DD1545" s="185">
        <v>2098000</v>
      </c>
      <c r="DE1545" s="185">
        <v>83900</v>
      </c>
      <c r="DF1545" s="185">
        <v>42000</v>
      </c>
      <c r="DG1545" s="185">
        <v>62900</v>
      </c>
      <c r="DH1545" s="185">
        <v>0</v>
      </c>
      <c r="DI1545" s="185">
        <v>30</v>
      </c>
      <c r="DJ1545" s="185">
        <v>0</v>
      </c>
      <c r="DK1545" s="185">
        <v>0</v>
      </c>
      <c r="DL1545" s="185">
        <v>0</v>
      </c>
      <c r="DM1545" s="187">
        <v>44379</v>
      </c>
      <c r="DN1545" s="187">
        <v>44403</v>
      </c>
      <c r="DO1545" s="185">
        <v>0</v>
      </c>
      <c r="DP1545" s="185">
        <v>51600</v>
      </c>
      <c r="DQ1545" s="185">
        <v>0</v>
      </c>
      <c r="DR1545" s="185" t="s">
        <v>2452</v>
      </c>
      <c r="DS1545" s="185" t="s">
        <v>1903</v>
      </c>
      <c r="DT1545" s="185">
        <v>51600</v>
      </c>
      <c r="DV1545" s="185" t="s">
        <v>2267</v>
      </c>
      <c r="DW1545" s="185">
        <v>1291000</v>
      </c>
      <c r="DX1545" s="185" t="s">
        <v>1896</v>
      </c>
    </row>
    <row r="1546" spans="1:128" x14ac:dyDescent="0.25">
      <c r="A1546" s="185">
        <v>30</v>
      </c>
      <c r="B1546" s="185">
        <v>1700000</v>
      </c>
      <c r="D1546" s="230">
        <v>6.9599999999999995E-2</v>
      </c>
      <c r="E1546" s="185">
        <v>118320</v>
      </c>
      <c r="F1546" s="185">
        <v>1090431556</v>
      </c>
      <c r="I1546" s="185">
        <v>1367323</v>
      </c>
      <c r="J1546" s="185">
        <v>575218</v>
      </c>
      <c r="L1546" s="185">
        <v>1481072</v>
      </c>
      <c r="M1546" s="185" t="s">
        <v>2253</v>
      </c>
      <c r="N1546" s="185" t="s">
        <v>1938</v>
      </c>
      <c r="R1546" s="185" t="s">
        <v>1879</v>
      </c>
      <c r="S1546" s="185" t="s">
        <v>2255</v>
      </c>
      <c r="T1546" s="185" t="s">
        <v>3512</v>
      </c>
      <c r="U1546" s="185" t="s">
        <v>682</v>
      </c>
      <c r="V1546" s="185" t="s">
        <v>1272</v>
      </c>
      <c r="W1546" s="185" t="s">
        <v>1058</v>
      </c>
      <c r="X1546" s="185" t="s">
        <v>1907</v>
      </c>
      <c r="Y1546" s="185" t="s">
        <v>2268</v>
      </c>
      <c r="Z1546" s="185" t="s">
        <v>2257</v>
      </c>
      <c r="AA1546" s="185" t="s">
        <v>1883</v>
      </c>
      <c r="AB1546" s="185" t="s">
        <v>2258</v>
      </c>
      <c r="AC1546" s="185" t="s">
        <v>6825</v>
      </c>
      <c r="AD1546" s="185" t="s">
        <v>3514</v>
      </c>
      <c r="AE1546" s="185" t="s">
        <v>1887</v>
      </c>
      <c r="AF1546" s="185" t="s">
        <v>1888</v>
      </c>
      <c r="AG1546" s="185" t="s">
        <v>1889</v>
      </c>
      <c r="AH1546" s="185" t="s">
        <v>1883</v>
      </c>
      <c r="AI1546" s="185" t="s">
        <v>1890</v>
      </c>
      <c r="AK1546" s="185" t="s">
        <v>2448</v>
      </c>
      <c r="AL1546" s="185" t="s">
        <v>4826</v>
      </c>
      <c r="AM1546" s="185" t="s">
        <v>6826</v>
      </c>
      <c r="AN1546" s="185" t="s">
        <v>2815</v>
      </c>
      <c r="AO1546" s="185" t="s">
        <v>2119</v>
      </c>
      <c r="AP1546" s="185" t="s">
        <v>1896</v>
      </c>
      <c r="AQ1546" s="185" t="s">
        <v>1272</v>
      </c>
      <c r="AR1546" s="185" t="s">
        <v>2093</v>
      </c>
      <c r="AS1546" s="185">
        <v>1150436</v>
      </c>
      <c r="AT1546" s="185" t="s">
        <v>2093</v>
      </c>
      <c r="AV1546" s="185" t="s">
        <v>1920</v>
      </c>
      <c r="AW1546" s="185">
        <v>1150436</v>
      </c>
      <c r="AX1546" s="185">
        <v>0</v>
      </c>
      <c r="AY1546" s="185" t="s">
        <v>1943</v>
      </c>
      <c r="AZ1546" s="186">
        <v>0</v>
      </c>
      <c r="BA1546" s="231">
        <v>0</v>
      </c>
      <c r="BB1546" s="185">
        <v>0</v>
      </c>
      <c r="BD1546" s="187">
        <v>33242</v>
      </c>
      <c r="BE1546" s="187">
        <v>41173</v>
      </c>
      <c r="BF1546" s="187">
        <v>42921</v>
      </c>
      <c r="BH1546" s="187">
        <v>43364</v>
      </c>
      <c r="BI1546" s="187">
        <v>43728</v>
      </c>
      <c r="BM1546" s="185" t="s">
        <v>1900</v>
      </c>
      <c r="BN1546" s="185" t="s">
        <v>1275</v>
      </c>
      <c r="BV1546" s="185" t="s">
        <v>1901</v>
      </c>
      <c r="BW1546" s="185" t="s">
        <v>1926</v>
      </c>
      <c r="BX1546" s="185" t="s">
        <v>1902</v>
      </c>
      <c r="BY1546" s="187">
        <v>42999</v>
      </c>
      <c r="BZ1546" s="187">
        <v>44095</v>
      </c>
      <c r="CA1546" s="185">
        <v>0</v>
      </c>
      <c r="CB1546" s="185">
        <v>1150436</v>
      </c>
      <c r="CC1546" s="185">
        <v>0</v>
      </c>
      <c r="CD1546" s="185">
        <v>102854</v>
      </c>
      <c r="CE1546" s="185">
        <v>0</v>
      </c>
      <c r="CF1546" s="185">
        <v>0</v>
      </c>
      <c r="CG1546" s="185">
        <v>0</v>
      </c>
      <c r="CH1546" s="185">
        <v>0</v>
      </c>
      <c r="CI1546" s="185">
        <v>0</v>
      </c>
      <c r="CK1546" s="185">
        <v>0</v>
      </c>
      <c r="CL1546" s="185">
        <v>0</v>
      </c>
      <c r="CM1546" s="185">
        <v>191739</v>
      </c>
      <c r="CN1546" s="185">
        <v>127507</v>
      </c>
      <c r="CO1546" s="185">
        <v>0</v>
      </c>
      <c r="CP1546" s="185">
        <v>66098</v>
      </c>
      <c r="CQ1546" s="185">
        <v>0</v>
      </c>
      <c r="CR1546" s="185">
        <v>230087</v>
      </c>
      <c r="CS1546" s="185">
        <v>0</v>
      </c>
      <c r="CT1546" s="185">
        <v>0</v>
      </c>
      <c r="CU1546" s="185">
        <v>0</v>
      </c>
      <c r="CV1546" s="185">
        <v>0</v>
      </c>
      <c r="CW1546" s="185">
        <v>1868721</v>
      </c>
      <c r="CX1546" s="185">
        <v>642583</v>
      </c>
      <c r="CY1546" s="185">
        <v>1226138</v>
      </c>
      <c r="CZ1546" s="185" t="s">
        <v>8035</v>
      </c>
      <c r="DA1546" s="185">
        <v>155727</v>
      </c>
      <c r="DB1546" s="185">
        <v>144500</v>
      </c>
      <c r="DC1546" s="185">
        <v>204000</v>
      </c>
      <c r="DD1546" s="185">
        <v>1766000</v>
      </c>
      <c r="DE1546" s="185">
        <v>70600</v>
      </c>
      <c r="DF1546" s="185">
        <v>35300</v>
      </c>
      <c r="DG1546" s="185">
        <v>53000</v>
      </c>
      <c r="DH1546" s="185">
        <v>0</v>
      </c>
      <c r="DI1546" s="185">
        <v>30</v>
      </c>
      <c r="DJ1546" s="185">
        <v>0</v>
      </c>
      <c r="DK1546" s="185">
        <v>0</v>
      </c>
      <c r="DL1546" s="185">
        <v>0</v>
      </c>
      <c r="DM1546" s="187">
        <v>44305</v>
      </c>
      <c r="DN1546" s="187">
        <v>44323</v>
      </c>
      <c r="DO1546" s="185">
        <v>0</v>
      </c>
      <c r="DP1546" s="185">
        <v>68000</v>
      </c>
      <c r="DQ1546" s="185">
        <v>0</v>
      </c>
      <c r="DR1546" s="185" t="s">
        <v>1927</v>
      </c>
      <c r="DS1546" s="185" t="s">
        <v>2026</v>
      </c>
      <c r="DT1546" s="185">
        <v>68000</v>
      </c>
      <c r="DV1546" s="185" t="s">
        <v>2267</v>
      </c>
      <c r="DW1546" s="185">
        <v>1700000</v>
      </c>
      <c r="DX1546" s="185" t="s">
        <v>1896</v>
      </c>
    </row>
    <row r="1547" spans="1:128" x14ac:dyDescent="0.25">
      <c r="A1547" s="185">
        <v>30</v>
      </c>
      <c r="B1547" s="185">
        <v>1229000</v>
      </c>
      <c r="D1547" s="230">
        <v>6.9599999999999995E-2</v>
      </c>
      <c r="E1547" s="185">
        <v>85538</v>
      </c>
      <c r="F1547" s="185">
        <v>1091659615</v>
      </c>
      <c r="I1547" s="185">
        <v>1367323</v>
      </c>
      <c r="J1547" s="185">
        <v>575218</v>
      </c>
      <c r="L1547" s="185">
        <v>1481072</v>
      </c>
      <c r="M1547" s="185" t="s">
        <v>2253</v>
      </c>
      <c r="N1547" s="185" t="s">
        <v>1878</v>
      </c>
      <c r="R1547" s="185" t="s">
        <v>1879</v>
      </c>
      <c r="S1547" s="185" t="s">
        <v>2255</v>
      </c>
      <c r="T1547" s="185" t="s">
        <v>4411</v>
      </c>
      <c r="U1547" s="185" t="s">
        <v>682</v>
      </c>
      <c r="V1547" s="185" t="s">
        <v>1272</v>
      </c>
      <c r="W1547" s="185" t="s">
        <v>1523</v>
      </c>
      <c r="X1547" s="185" t="s">
        <v>2013</v>
      </c>
      <c r="Y1547" s="185" t="s">
        <v>2268</v>
      </c>
      <c r="Z1547" s="185" t="s">
        <v>2257</v>
      </c>
      <c r="AA1547" s="185" t="s">
        <v>1883</v>
      </c>
      <c r="AB1547" s="185" t="s">
        <v>1898</v>
      </c>
      <c r="AC1547" s="185" t="s">
        <v>6827</v>
      </c>
      <c r="AD1547" s="185" t="s">
        <v>4413</v>
      </c>
      <c r="AE1547" s="185" t="s">
        <v>1887</v>
      </c>
      <c r="AF1547" s="185" t="s">
        <v>1888</v>
      </c>
      <c r="AG1547" s="185" t="s">
        <v>1889</v>
      </c>
      <c r="AH1547" s="185" t="s">
        <v>1883</v>
      </c>
      <c r="AI1547" s="185" t="s">
        <v>1890</v>
      </c>
      <c r="AK1547" s="185" t="s">
        <v>2047</v>
      </c>
      <c r="AL1547" s="185" t="s">
        <v>2004</v>
      </c>
      <c r="AM1547" s="185" t="s">
        <v>6828</v>
      </c>
      <c r="AN1547" s="185" t="s">
        <v>6715</v>
      </c>
      <c r="AO1547" s="185" t="s">
        <v>5382</v>
      </c>
      <c r="AP1547" s="185" t="s">
        <v>1896</v>
      </c>
      <c r="AQ1547" s="185" t="s">
        <v>1272</v>
      </c>
      <c r="AR1547" s="185" t="s">
        <v>2093</v>
      </c>
      <c r="AS1547" s="185">
        <v>1150436</v>
      </c>
      <c r="AT1547" s="185" t="s">
        <v>2093</v>
      </c>
      <c r="AV1547" s="185" t="s">
        <v>1920</v>
      </c>
      <c r="AW1547" s="185">
        <v>1150436</v>
      </c>
      <c r="AX1547" s="185">
        <v>0</v>
      </c>
      <c r="AY1547" s="185" t="s">
        <v>1899</v>
      </c>
      <c r="AZ1547" s="186">
        <v>0</v>
      </c>
      <c r="BA1547" s="231">
        <v>0</v>
      </c>
      <c r="BB1547" s="185">
        <v>0</v>
      </c>
      <c r="BD1547" s="187">
        <v>32177</v>
      </c>
      <c r="BE1547" s="187">
        <v>42921</v>
      </c>
      <c r="BF1547" s="187">
        <v>42921</v>
      </c>
      <c r="BH1547" s="187">
        <v>43286</v>
      </c>
      <c r="BI1547" s="187">
        <v>43650</v>
      </c>
      <c r="BM1547" s="185" t="s">
        <v>1900</v>
      </c>
      <c r="BN1547" s="185" t="s">
        <v>1275</v>
      </c>
      <c r="BV1547" s="185" t="s">
        <v>3365</v>
      </c>
      <c r="BW1547" s="185" t="s">
        <v>1926</v>
      </c>
      <c r="BX1547" s="185" t="s">
        <v>1902</v>
      </c>
      <c r="BY1547" s="187">
        <v>42921</v>
      </c>
      <c r="BZ1547" s="187">
        <v>44017</v>
      </c>
      <c r="CA1547" s="185">
        <v>0</v>
      </c>
      <c r="CB1547" s="185">
        <v>1150436</v>
      </c>
      <c r="CC1547" s="185">
        <v>0</v>
      </c>
      <c r="CD1547" s="185">
        <v>102854</v>
      </c>
      <c r="CE1547" s="185">
        <v>0</v>
      </c>
      <c r="CF1547" s="185">
        <v>0</v>
      </c>
      <c r="CG1547" s="185">
        <v>0</v>
      </c>
      <c r="CH1547" s="185">
        <v>0</v>
      </c>
      <c r="CI1547" s="185">
        <v>0</v>
      </c>
      <c r="CK1547" s="185">
        <v>0</v>
      </c>
      <c r="CL1547" s="185">
        <v>0</v>
      </c>
      <c r="CM1547" s="185">
        <v>0</v>
      </c>
      <c r="CN1547" s="185">
        <v>33554</v>
      </c>
      <c r="CO1547" s="185">
        <v>0</v>
      </c>
      <c r="CP1547" s="185">
        <v>66098</v>
      </c>
      <c r="CQ1547" s="185">
        <v>0</v>
      </c>
      <c r="CR1547" s="185">
        <v>45059</v>
      </c>
      <c r="CS1547" s="185">
        <v>0</v>
      </c>
      <c r="CT1547" s="185">
        <v>0</v>
      </c>
      <c r="CU1547" s="185">
        <v>0</v>
      </c>
      <c r="CV1547" s="185">
        <v>0</v>
      </c>
      <c r="CW1547" s="185">
        <v>1398001</v>
      </c>
      <c r="CX1547" s="185">
        <v>98400</v>
      </c>
      <c r="CY1547" s="185">
        <v>1299601</v>
      </c>
      <c r="CZ1547" s="185" t="s">
        <v>8035</v>
      </c>
      <c r="DA1547" s="185">
        <v>116500</v>
      </c>
      <c r="DB1547" s="185">
        <v>104500</v>
      </c>
      <c r="DC1547" s="185">
        <v>147500</v>
      </c>
      <c r="DD1547" s="185">
        <v>1295000</v>
      </c>
      <c r="DE1547" s="185">
        <v>51800</v>
      </c>
      <c r="DF1547" s="185">
        <v>25900</v>
      </c>
      <c r="DG1547" s="185">
        <v>38800</v>
      </c>
      <c r="DH1547" s="185">
        <v>0</v>
      </c>
      <c r="DI1547" s="185">
        <v>30</v>
      </c>
      <c r="DJ1547" s="185">
        <v>0</v>
      </c>
      <c r="DK1547" s="185">
        <v>0</v>
      </c>
      <c r="DL1547" s="185">
        <v>0</v>
      </c>
      <c r="DM1547" s="187">
        <v>43651</v>
      </c>
      <c r="DN1547" s="187">
        <v>43671</v>
      </c>
      <c r="DO1547" s="185">
        <v>0</v>
      </c>
      <c r="DP1547" s="185">
        <v>49200</v>
      </c>
      <c r="DQ1547" s="185">
        <v>0</v>
      </c>
      <c r="DR1547" s="185" t="s">
        <v>2026</v>
      </c>
      <c r="DS1547" s="185" t="s">
        <v>2026</v>
      </c>
      <c r="DT1547" s="185">
        <v>49200</v>
      </c>
      <c r="DV1547" s="185" t="s">
        <v>2267</v>
      </c>
      <c r="DW1547" s="185">
        <v>1229000</v>
      </c>
      <c r="DX1547" s="185" t="s">
        <v>1896</v>
      </c>
    </row>
    <row r="1548" spans="1:128" x14ac:dyDescent="0.25">
      <c r="A1548" s="185">
        <v>30</v>
      </c>
      <c r="B1548" s="185">
        <v>0</v>
      </c>
      <c r="D1548" s="230">
        <v>6.9599999999999995E-2</v>
      </c>
      <c r="E1548" s="185">
        <v>0</v>
      </c>
      <c r="F1548" s="185">
        <v>1091804144</v>
      </c>
      <c r="I1548" s="185">
        <v>0</v>
      </c>
      <c r="J1548" s="185">
        <v>23967</v>
      </c>
      <c r="L1548" s="185">
        <v>55070</v>
      </c>
      <c r="M1548" s="185" t="s">
        <v>2253</v>
      </c>
      <c r="N1548" s="185" t="s">
        <v>1878</v>
      </c>
      <c r="R1548" s="185" t="s">
        <v>2082</v>
      </c>
      <c r="S1548" s="185" t="s">
        <v>2255</v>
      </c>
      <c r="T1548" s="185" t="s">
        <v>4411</v>
      </c>
      <c r="U1548" s="185" t="s">
        <v>682</v>
      </c>
      <c r="V1548" s="185" t="s">
        <v>1272</v>
      </c>
      <c r="W1548" s="185" t="s">
        <v>8016</v>
      </c>
      <c r="X1548" s="185" t="s">
        <v>2013</v>
      </c>
      <c r="Y1548" s="185" t="s">
        <v>2268</v>
      </c>
      <c r="Z1548" s="185" t="s">
        <v>2257</v>
      </c>
      <c r="AA1548" s="185" t="s">
        <v>1883</v>
      </c>
      <c r="AB1548" s="185" t="s">
        <v>1898</v>
      </c>
      <c r="AC1548" s="185" t="s">
        <v>8017</v>
      </c>
      <c r="AD1548" s="185" t="s">
        <v>4413</v>
      </c>
      <c r="AE1548" s="185" t="s">
        <v>1887</v>
      </c>
      <c r="AF1548" s="185" t="s">
        <v>1888</v>
      </c>
      <c r="AG1548" s="185" t="s">
        <v>1889</v>
      </c>
      <c r="AH1548" s="185" t="s">
        <v>1883</v>
      </c>
      <c r="AI1548" s="185" t="s">
        <v>1890</v>
      </c>
      <c r="AK1548" s="185" t="s">
        <v>4805</v>
      </c>
      <c r="AL1548" s="185" t="s">
        <v>2056</v>
      </c>
      <c r="AM1548" s="185" t="s">
        <v>8018</v>
      </c>
      <c r="AN1548" s="185" t="s">
        <v>8019</v>
      </c>
      <c r="AO1548" s="185" t="s">
        <v>2825</v>
      </c>
      <c r="AP1548" s="185" t="s">
        <v>1896</v>
      </c>
      <c r="AQ1548" s="185" t="s">
        <v>1272</v>
      </c>
      <c r="AR1548" s="185" t="s">
        <v>2093</v>
      </c>
      <c r="AS1548" s="185">
        <v>1150436</v>
      </c>
      <c r="AT1548" s="185" t="s">
        <v>2093</v>
      </c>
      <c r="AV1548" s="185" t="s">
        <v>1920</v>
      </c>
      <c r="AW1548" s="185">
        <v>1150436</v>
      </c>
      <c r="AX1548" s="185">
        <v>0</v>
      </c>
      <c r="AY1548" s="185" t="s">
        <v>1899</v>
      </c>
      <c r="AZ1548" s="186">
        <v>0</v>
      </c>
      <c r="BA1548" s="231">
        <v>0</v>
      </c>
      <c r="BB1548" s="185">
        <v>0</v>
      </c>
      <c r="BD1548" s="187">
        <v>32511</v>
      </c>
      <c r="BE1548" s="187">
        <v>44291</v>
      </c>
      <c r="BF1548" s="187">
        <v>44291</v>
      </c>
      <c r="BG1548" s="187">
        <v>44317</v>
      </c>
      <c r="BH1548" s="187">
        <v>44291</v>
      </c>
      <c r="BM1548" s="185" t="s">
        <v>1900</v>
      </c>
      <c r="BN1548" s="185" t="s">
        <v>1275</v>
      </c>
      <c r="BV1548" s="185" t="s">
        <v>1901</v>
      </c>
      <c r="BW1548" s="185" t="s">
        <v>1926</v>
      </c>
      <c r="BX1548" s="185" t="s">
        <v>2094</v>
      </c>
      <c r="BY1548" s="187">
        <v>44291</v>
      </c>
      <c r="BZ1548" s="187">
        <v>44291</v>
      </c>
      <c r="CA1548" s="185">
        <v>0</v>
      </c>
      <c r="CB1548" s="185">
        <v>0</v>
      </c>
      <c r="CC1548" s="185">
        <v>0</v>
      </c>
      <c r="CD1548" s="185">
        <v>0</v>
      </c>
      <c r="CE1548" s="185">
        <v>0</v>
      </c>
      <c r="CF1548" s="185">
        <v>0</v>
      </c>
      <c r="CG1548" s="185">
        <v>0</v>
      </c>
      <c r="CH1548" s="185">
        <v>0</v>
      </c>
      <c r="CI1548" s="185">
        <v>0</v>
      </c>
      <c r="CK1548" s="185">
        <v>0</v>
      </c>
      <c r="CL1548" s="185">
        <v>0</v>
      </c>
      <c r="CM1548" s="185">
        <v>0</v>
      </c>
      <c r="CN1548" s="185">
        <v>0</v>
      </c>
      <c r="CO1548" s="185">
        <v>0</v>
      </c>
      <c r="CP1548" s="185">
        <v>0</v>
      </c>
      <c r="CQ1548" s="185">
        <v>0</v>
      </c>
      <c r="CR1548" s="185">
        <v>0</v>
      </c>
      <c r="CS1548" s="185">
        <v>0</v>
      </c>
      <c r="CT1548" s="185">
        <v>0</v>
      </c>
      <c r="CU1548" s="185">
        <v>0</v>
      </c>
      <c r="CV1548" s="185">
        <v>0</v>
      </c>
      <c r="CW1548" s="185">
        <v>0</v>
      </c>
      <c r="CX1548" s="185">
        <v>0</v>
      </c>
      <c r="CY1548" s="185">
        <v>0</v>
      </c>
      <c r="CZ1548" s="185" t="s">
        <v>8035</v>
      </c>
      <c r="DA1548" s="185">
        <v>0</v>
      </c>
      <c r="DB1548" s="185">
        <v>0</v>
      </c>
      <c r="DC1548" s="185">
        <v>0</v>
      </c>
      <c r="DD1548" s="185">
        <v>0</v>
      </c>
      <c r="DE1548" s="185">
        <v>0</v>
      </c>
      <c r="DF1548" s="185">
        <v>0</v>
      </c>
      <c r="DG1548" s="185">
        <v>0</v>
      </c>
      <c r="DH1548" s="185">
        <v>0</v>
      </c>
      <c r="DI1548" s="185">
        <v>30</v>
      </c>
      <c r="DJ1548" s="185">
        <v>0</v>
      </c>
      <c r="DK1548" s="185">
        <v>0</v>
      </c>
      <c r="DL1548" s="185">
        <v>0</v>
      </c>
      <c r="DM1548" s="187">
        <v>44291</v>
      </c>
      <c r="DN1548" s="187">
        <v>44292</v>
      </c>
      <c r="DO1548" s="185">
        <v>0</v>
      </c>
      <c r="DP1548" s="185">
        <v>0</v>
      </c>
      <c r="DQ1548" s="185">
        <v>0</v>
      </c>
      <c r="DR1548" s="185" t="s">
        <v>2026</v>
      </c>
      <c r="DS1548" s="185" t="s">
        <v>2026</v>
      </c>
      <c r="DT1548" s="185">
        <v>0</v>
      </c>
      <c r="DV1548" s="185" t="s">
        <v>2267</v>
      </c>
      <c r="DW1548" s="185">
        <v>0</v>
      </c>
      <c r="DX1548" s="185" t="s">
        <v>1896</v>
      </c>
    </row>
    <row r="1549" spans="1:128" x14ac:dyDescent="0.25">
      <c r="A1549" s="185">
        <v>30</v>
      </c>
      <c r="B1549" s="185">
        <v>2213000</v>
      </c>
      <c r="D1549" s="230">
        <v>6.9599999999999995E-2</v>
      </c>
      <c r="E1549" s="185">
        <v>154025</v>
      </c>
      <c r="F1549" s="185">
        <v>1092344583</v>
      </c>
      <c r="I1549" s="185">
        <v>1705883</v>
      </c>
      <c r="J1549" s="185">
        <v>737727</v>
      </c>
      <c r="L1549" s="185">
        <v>1847790</v>
      </c>
      <c r="M1549" s="185" t="s">
        <v>2253</v>
      </c>
      <c r="N1549" s="185" t="s">
        <v>1878</v>
      </c>
      <c r="R1549" s="185" t="s">
        <v>1879</v>
      </c>
      <c r="S1549" s="185" t="s">
        <v>2255</v>
      </c>
      <c r="T1549" s="185" t="s">
        <v>480</v>
      </c>
      <c r="U1549" s="185" t="s">
        <v>460</v>
      </c>
      <c r="V1549" s="185" t="s">
        <v>1272</v>
      </c>
      <c r="W1549" s="185" t="s">
        <v>7709</v>
      </c>
      <c r="X1549" s="185" t="s">
        <v>2013</v>
      </c>
      <c r="Y1549" s="185" t="s">
        <v>1881</v>
      </c>
      <c r="Z1549" s="185" t="s">
        <v>2257</v>
      </c>
      <c r="AA1549" s="185" t="s">
        <v>1883</v>
      </c>
      <c r="AB1549" s="185" t="s">
        <v>2258</v>
      </c>
      <c r="AC1549" s="185" t="s">
        <v>6829</v>
      </c>
      <c r="AD1549" s="185" t="s">
        <v>2010</v>
      </c>
      <c r="AE1549" s="185" t="s">
        <v>1989</v>
      </c>
      <c r="AF1549" s="185" t="s">
        <v>1888</v>
      </c>
      <c r="AG1549" s="185" t="s">
        <v>1889</v>
      </c>
      <c r="AH1549" s="185" t="s">
        <v>1912</v>
      </c>
      <c r="AI1549" s="185" t="s">
        <v>1890</v>
      </c>
      <c r="AK1549" s="185" t="s">
        <v>6830</v>
      </c>
      <c r="AL1549" s="185" t="s">
        <v>6831</v>
      </c>
      <c r="AM1549" s="185" t="s">
        <v>6832</v>
      </c>
      <c r="AN1549" s="185" t="s">
        <v>5115</v>
      </c>
      <c r="AO1549" s="185" t="s">
        <v>6778</v>
      </c>
      <c r="AP1549" s="185" t="s">
        <v>1896</v>
      </c>
      <c r="AQ1549" s="185" t="s">
        <v>1272</v>
      </c>
      <c r="AR1549" s="185" t="s">
        <v>1942</v>
      </c>
      <c r="AS1549" s="185">
        <v>1475454</v>
      </c>
      <c r="AT1549" s="185" t="s">
        <v>1942</v>
      </c>
      <c r="AV1549" s="185" t="s">
        <v>1920</v>
      </c>
      <c r="AW1549" s="185">
        <v>1475454</v>
      </c>
      <c r="AX1549" s="185">
        <v>0</v>
      </c>
      <c r="AY1549" s="185" t="s">
        <v>1899</v>
      </c>
      <c r="AZ1549" s="186">
        <v>0</v>
      </c>
      <c r="BA1549" s="231">
        <v>8</v>
      </c>
      <c r="BB1549" s="185">
        <v>15</v>
      </c>
      <c r="BD1549" s="187">
        <v>32838</v>
      </c>
      <c r="BE1549" s="187">
        <v>42902</v>
      </c>
      <c r="BF1549" s="187">
        <v>42902</v>
      </c>
      <c r="BH1549" s="187">
        <v>43632</v>
      </c>
      <c r="BI1549" s="187">
        <v>43997</v>
      </c>
      <c r="BM1549" s="185" t="s">
        <v>1900</v>
      </c>
      <c r="BN1549" s="185" t="s">
        <v>1275</v>
      </c>
      <c r="BV1549" s="185" t="s">
        <v>3365</v>
      </c>
      <c r="BW1549" s="185" t="s">
        <v>1926</v>
      </c>
      <c r="BX1549" s="185" t="s">
        <v>1902</v>
      </c>
      <c r="BY1549" s="187">
        <v>42902</v>
      </c>
      <c r="BZ1549" s="187">
        <v>44363</v>
      </c>
      <c r="CA1549" s="185">
        <v>0</v>
      </c>
      <c r="CB1549" s="185">
        <v>1475454</v>
      </c>
      <c r="CC1549" s="185">
        <v>0</v>
      </c>
      <c r="CD1549" s="185">
        <v>102854</v>
      </c>
      <c r="CE1549" s="185">
        <v>0</v>
      </c>
      <c r="CF1549" s="185">
        <v>0</v>
      </c>
      <c r="CG1549" s="185">
        <v>0</v>
      </c>
      <c r="CH1549" s="185">
        <v>737727</v>
      </c>
      <c r="CI1549" s="185">
        <v>0</v>
      </c>
      <c r="CK1549" s="185">
        <v>0</v>
      </c>
      <c r="CL1549" s="185">
        <v>0</v>
      </c>
      <c r="CM1549" s="185">
        <v>0</v>
      </c>
      <c r="CN1549" s="185">
        <v>0</v>
      </c>
      <c r="CO1549" s="185">
        <v>221318</v>
      </c>
      <c r="CP1549" s="185">
        <v>66098</v>
      </c>
      <c r="CQ1549" s="185">
        <v>118036</v>
      </c>
      <c r="CR1549" s="185">
        <v>0</v>
      </c>
      <c r="CS1549" s="185">
        <v>0</v>
      </c>
      <c r="CT1549" s="185">
        <v>0</v>
      </c>
      <c r="CU1549" s="185">
        <v>0</v>
      </c>
      <c r="CV1549" s="185">
        <v>0</v>
      </c>
      <c r="CW1549" s="185">
        <v>2721487</v>
      </c>
      <c r="CX1549" s="185">
        <v>567923</v>
      </c>
      <c r="CY1549" s="185">
        <v>2153564</v>
      </c>
      <c r="CZ1549" s="185" t="s">
        <v>8035</v>
      </c>
      <c r="DA1549" s="185">
        <v>226791</v>
      </c>
      <c r="DB1549" s="185">
        <v>188100</v>
      </c>
      <c r="DC1549" s="185">
        <v>265600</v>
      </c>
      <c r="DD1549" s="185">
        <v>2619000</v>
      </c>
      <c r="DE1549" s="185">
        <v>104800</v>
      </c>
      <c r="DF1549" s="185">
        <v>52400</v>
      </c>
      <c r="DG1549" s="185">
        <v>78600</v>
      </c>
      <c r="DH1549" s="185">
        <v>0</v>
      </c>
      <c r="DI1549" s="185">
        <v>30</v>
      </c>
      <c r="DJ1549" s="185">
        <v>0</v>
      </c>
      <c r="DK1549" s="185">
        <v>0</v>
      </c>
      <c r="DL1549" s="185">
        <v>0</v>
      </c>
      <c r="DM1549" s="187">
        <v>44256</v>
      </c>
      <c r="DN1549" s="187">
        <v>44274</v>
      </c>
      <c r="DO1549" s="185">
        <v>0</v>
      </c>
      <c r="DP1549" s="185">
        <v>88500</v>
      </c>
      <c r="DQ1549" s="185">
        <v>0</v>
      </c>
      <c r="DR1549" s="185" t="s">
        <v>2026</v>
      </c>
      <c r="DS1549" s="185" t="s">
        <v>1903</v>
      </c>
      <c r="DT1549" s="185">
        <v>88500</v>
      </c>
      <c r="DV1549" s="185" t="s">
        <v>2267</v>
      </c>
      <c r="DW1549" s="185">
        <v>2213000</v>
      </c>
      <c r="DX1549" s="185" t="s">
        <v>1896</v>
      </c>
    </row>
    <row r="1550" spans="1:128" x14ac:dyDescent="0.25">
      <c r="A1550" s="185">
        <v>0</v>
      </c>
      <c r="B1550" s="185">
        <v>0</v>
      </c>
      <c r="D1550" s="230">
        <v>6.9599999999999995E-2</v>
      </c>
      <c r="E1550" s="185">
        <v>0</v>
      </c>
      <c r="F1550" s="185">
        <v>1092353132</v>
      </c>
      <c r="I1550" s="185">
        <v>0</v>
      </c>
      <c r="J1550" s="185">
        <v>0</v>
      </c>
      <c r="L1550" s="185">
        <v>0</v>
      </c>
      <c r="M1550" s="185" t="s">
        <v>2253</v>
      </c>
      <c r="N1550" s="185" t="s">
        <v>1938</v>
      </c>
      <c r="R1550" s="185" t="s">
        <v>1264</v>
      </c>
      <c r="S1550" s="185" t="s">
        <v>2255</v>
      </c>
      <c r="T1550" s="185" t="s">
        <v>2256</v>
      </c>
      <c r="U1550" s="185" t="s">
        <v>682</v>
      </c>
      <c r="V1550" s="185" t="s">
        <v>1272</v>
      </c>
      <c r="W1550" s="185" t="s">
        <v>1059</v>
      </c>
      <c r="X1550" s="185" t="s">
        <v>1999</v>
      </c>
      <c r="Y1550" s="185" t="s">
        <v>1987</v>
      </c>
      <c r="Z1550" s="185" t="s">
        <v>2257</v>
      </c>
      <c r="AA1550" s="185" t="s">
        <v>1883</v>
      </c>
      <c r="AB1550" s="185" t="s">
        <v>2258</v>
      </c>
      <c r="AC1550" s="185" t="s">
        <v>6833</v>
      </c>
      <c r="AD1550" s="185" t="s">
        <v>2260</v>
      </c>
      <c r="AE1550" s="185" t="s">
        <v>1887</v>
      </c>
      <c r="AF1550" s="185" t="s">
        <v>1888</v>
      </c>
      <c r="AG1550" s="185" t="s">
        <v>1889</v>
      </c>
      <c r="AH1550" s="185" t="s">
        <v>1883</v>
      </c>
      <c r="AI1550" s="185" t="s">
        <v>1890</v>
      </c>
      <c r="AK1550" s="185" t="s">
        <v>2056</v>
      </c>
      <c r="AL1550" s="185" t="s">
        <v>4158</v>
      </c>
      <c r="AM1550" s="185" t="s">
        <v>6834</v>
      </c>
      <c r="AN1550" s="185" t="s">
        <v>2242</v>
      </c>
      <c r="AO1550" s="185" t="s">
        <v>2495</v>
      </c>
      <c r="AP1550" s="185" t="s">
        <v>1896</v>
      </c>
      <c r="AQ1550" s="185" t="s">
        <v>1272</v>
      </c>
      <c r="AR1550" s="185" t="s">
        <v>2093</v>
      </c>
      <c r="AS1550" s="185">
        <v>1150436</v>
      </c>
      <c r="AT1550" s="185" t="s">
        <v>2093</v>
      </c>
      <c r="AV1550" s="185" t="s">
        <v>1920</v>
      </c>
      <c r="AW1550" s="185">
        <v>1150436</v>
      </c>
      <c r="AX1550" s="185">
        <v>0</v>
      </c>
      <c r="AY1550" s="185" t="s">
        <v>1943</v>
      </c>
      <c r="AZ1550" s="186">
        <v>0</v>
      </c>
      <c r="BA1550" s="231">
        <v>8</v>
      </c>
      <c r="BB1550" s="185">
        <v>0</v>
      </c>
      <c r="BD1550" s="187">
        <v>33904</v>
      </c>
      <c r="BE1550" s="187">
        <v>41183</v>
      </c>
      <c r="BF1550" s="187">
        <v>41183</v>
      </c>
      <c r="BH1550" s="187">
        <v>41183</v>
      </c>
      <c r="BI1550" s="187">
        <v>41547</v>
      </c>
      <c r="BM1550" s="185" t="s">
        <v>1900</v>
      </c>
      <c r="BN1550" s="185" t="s">
        <v>1275</v>
      </c>
      <c r="BV1550" s="185" t="s">
        <v>1901</v>
      </c>
      <c r="BW1550" s="185" t="s">
        <v>1926</v>
      </c>
      <c r="BX1550" s="185" t="s">
        <v>2025</v>
      </c>
      <c r="BY1550" s="187">
        <v>42034</v>
      </c>
      <c r="BZ1550" s="187">
        <v>42034</v>
      </c>
      <c r="CA1550" s="185">
        <v>0</v>
      </c>
      <c r="CB1550" s="185">
        <v>0</v>
      </c>
      <c r="CC1550" s="185">
        <v>0</v>
      </c>
      <c r="CD1550" s="185">
        <v>0</v>
      </c>
      <c r="CE1550" s="185">
        <v>0</v>
      </c>
      <c r="CF1550" s="185">
        <v>0</v>
      </c>
      <c r="CG1550" s="185">
        <v>0</v>
      </c>
      <c r="CH1550" s="185">
        <v>0</v>
      </c>
      <c r="CI1550" s="185">
        <v>0</v>
      </c>
      <c r="CK1550" s="185">
        <v>0</v>
      </c>
      <c r="CL1550" s="185">
        <v>0</v>
      </c>
      <c r="CM1550" s="185">
        <v>0</v>
      </c>
      <c r="CN1550" s="185">
        <v>0</v>
      </c>
      <c r="CO1550" s="185">
        <v>0</v>
      </c>
      <c r="CP1550" s="185">
        <v>0</v>
      </c>
      <c r="CQ1550" s="185">
        <v>0</v>
      </c>
      <c r="CR1550" s="185">
        <v>0</v>
      </c>
      <c r="CS1550" s="185">
        <v>0</v>
      </c>
      <c r="CT1550" s="185">
        <v>0</v>
      </c>
      <c r="CU1550" s="185">
        <v>0</v>
      </c>
      <c r="CV1550" s="185">
        <v>0</v>
      </c>
      <c r="CW1550" s="185">
        <v>0</v>
      </c>
      <c r="CX1550" s="185">
        <v>0</v>
      </c>
      <c r="CY1550" s="185">
        <v>0</v>
      </c>
      <c r="CZ1550" s="185" t="s">
        <v>8035</v>
      </c>
      <c r="DA1550" s="185">
        <v>0</v>
      </c>
      <c r="DB1550" s="185">
        <v>77300</v>
      </c>
      <c r="DC1550" s="185">
        <v>109100</v>
      </c>
      <c r="DD1550" s="185">
        <v>0</v>
      </c>
      <c r="DE1550" s="185">
        <v>0</v>
      </c>
      <c r="DF1550" s="185">
        <v>0</v>
      </c>
      <c r="DG1550" s="185">
        <v>0</v>
      </c>
      <c r="DH1550" s="185">
        <v>0</v>
      </c>
      <c r="DI1550" s="185">
        <v>0</v>
      </c>
      <c r="DJ1550" s="185">
        <v>0</v>
      </c>
      <c r="DK1550" s="185">
        <v>0</v>
      </c>
      <c r="DL1550" s="185">
        <v>0</v>
      </c>
      <c r="DM1550" s="187">
        <v>44197</v>
      </c>
      <c r="DN1550" s="187">
        <v>44198</v>
      </c>
      <c r="DO1550" s="185">
        <v>0</v>
      </c>
      <c r="DP1550" s="185">
        <v>0</v>
      </c>
      <c r="DQ1550" s="185">
        <v>0</v>
      </c>
      <c r="DR1550" s="185" t="s">
        <v>2009</v>
      </c>
      <c r="DS1550" s="185" t="s">
        <v>1887</v>
      </c>
      <c r="DT1550" s="185">
        <v>0</v>
      </c>
      <c r="DV1550" s="185" t="s">
        <v>2267</v>
      </c>
      <c r="DW1550" s="185">
        <v>0</v>
      </c>
      <c r="DX1550" s="185" t="s">
        <v>1896</v>
      </c>
    </row>
    <row r="1551" spans="1:128" x14ac:dyDescent="0.25">
      <c r="A1551" s="185">
        <v>30</v>
      </c>
      <c r="B1551" s="185">
        <v>1150000</v>
      </c>
      <c r="D1551" s="230">
        <v>6.9599999999999995E-2</v>
      </c>
      <c r="E1551" s="185">
        <v>80040</v>
      </c>
      <c r="F1551" s="185">
        <v>1093747216</v>
      </c>
      <c r="I1551" s="185">
        <v>1367323</v>
      </c>
      <c r="J1551" s="185">
        <v>575218</v>
      </c>
      <c r="L1551" s="185">
        <v>1603788</v>
      </c>
      <c r="M1551" s="185" t="s">
        <v>2253</v>
      </c>
      <c r="N1551" s="185" t="s">
        <v>1938</v>
      </c>
      <c r="R1551" s="185" t="s">
        <v>1879</v>
      </c>
      <c r="S1551" s="185" t="s">
        <v>2255</v>
      </c>
      <c r="T1551" s="185" t="s">
        <v>3512</v>
      </c>
      <c r="U1551" s="185" t="s">
        <v>682</v>
      </c>
      <c r="V1551" s="185" t="s">
        <v>1272</v>
      </c>
      <c r="W1551" s="185" t="s">
        <v>1060</v>
      </c>
      <c r="X1551" s="185" t="s">
        <v>1880</v>
      </c>
      <c r="Y1551" s="185" t="s">
        <v>1987</v>
      </c>
      <c r="Z1551" s="185" t="s">
        <v>2257</v>
      </c>
      <c r="AA1551" s="185" t="s">
        <v>1883</v>
      </c>
      <c r="AB1551" s="185" t="s">
        <v>2258</v>
      </c>
      <c r="AC1551" s="185" t="s">
        <v>6835</v>
      </c>
      <c r="AD1551" s="185" t="s">
        <v>3514</v>
      </c>
      <c r="AE1551" s="185" t="s">
        <v>1887</v>
      </c>
      <c r="AF1551" s="185" t="s">
        <v>1888</v>
      </c>
      <c r="AG1551" s="185" t="s">
        <v>1889</v>
      </c>
      <c r="AH1551" s="185" t="s">
        <v>1883</v>
      </c>
      <c r="AI1551" s="185" t="s">
        <v>1890</v>
      </c>
      <c r="AK1551" s="185" t="s">
        <v>6836</v>
      </c>
      <c r="AL1551" s="185" t="s">
        <v>2800</v>
      </c>
      <c r="AM1551" s="185" t="s">
        <v>6837</v>
      </c>
      <c r="AN1551" s="185" t="s">
        <v>4878</v>
      </c>
      <c r="AO1551" s="185" t="s">
        <v>6838</v>
      </c>
      <c r="AP1551" s="185" t="s">
        <v>1896</v>
      </c>
      <c r="AQ1551" s="185" t="s">
        <v>1272</v>
      </c>
      <c r="AR1551" s="185" t="s">
        <v>2093</v>
      </c>
      <c r="AS1551" s="185">
        <v>1150436</v>
      </c>
      <c r="AT1551" s="185" t="s">
        <v>2093</v>
      </c>
      <c r="AV1551" s="185" t="s">
        <v>1920</v>
      </c>
      <c r="AW1551" s="185">
        <v>1150436</v>
      </c>
      <c r="AX1551" s="185">
        <v>0</v>
      </c>
      <c r="AY1551" s="185" t="s">
        <v>1943</v>
      </c>
      <c r="AZ1551" s="186">
        <v>0</v>
      </c>
      <c r="BA1551" s="231">
        <v>0</v>
      </c>
      <c r="BB1551" s="185">
        <v>0</v>
      </c>
      <c r="BD1551" s="187">
        <v>32447</v>
      </c>
      <c r="BE1551" s="187">
        <v>41173</v>
      </c>
      <c r="BF1551" s="187">
        <v>42921</v>
      </c>
      <c r="BH1551" s="187">
        <v>43364</v>
      </c>
      <c r="BI1551" s="187">
        <v>43728</v>
      </c>
      <c r="BM1551" s="185" t="s">
        <v>1900</v>
      </c>
      <c r="BN1551" s="185" t="s">
        <v>1275</v>
      </c>
      <c r="BV1551" s="185" t="s">
        <v>1901</v>
      </c>
      <c r="BW1551" s="185" t="s">
        <v>1926</v>
      </c>
      <c r="BX1551" s="185" t="s">
        <v>1902</v>
      </c>
      <c r="BY1551" s="187">
        <v>42999</v>
      </c>
      <c r="BZ1551" s="187">
        <v>44095</v>
      </c>
      <c r="CA1551" s="185">
        <v>0</v>
      </c>
      <c r="CB1551" s="185">
        <v>1150436</v>
      </c>
      <c r="CC1551" s="185">
        <v>0</v>
      </c>
      <c r="CD1551" s="185">
        <v>102854</v>
      </c>
      <c r="CE1551" s="185">
        <v>0</v>
      </c>
      <c r="CF1551" s="185">
        <v>0</v>
      </c>
      <c r="CG1551" s="185">
        <v>0</v>
      </c>
      <c r="CH1551" s="185">
        <v>0</v>
      </c>
      <c r="CI1551" s="185">
        <v>0</v>
      </c>
      <c r="CK1551" s="185">
        <v>0</v>
      </c>
      <c r="CL1551" s="185">
        <v>0</v>
      </c>
      <c r="CM1551" s="185">
        <v>0</v>
      </c>
      <c r="CN1551" s="185">
        <v>0</v>
      </c>
      <c r="CO1551" s="185">
        <v>0</v>
      </c>
      <c r="CP1551" s="185">
        <v>66098</v>
      </c>
      <c r="CQ1551" s="185">
        <v>0</v>
      </c>
      <c r="CR1551" s="185">
        <v>0</v>
      </c>
      <c r="CS1551" s="185">
        <v>0</v>
      </c>
      <c r="CT1551" s="185">
        <v>0</v>
      </c>
      <c r="CU1551" s="185">
        <v>0</v>
      </c>
      <c r="CV1551" s="185">
        <v>0</v>
      </c>
      <c r="CW1551" s="185">
        <v>1319388</v>
      </c>
      <c r="CX1551" s="185">
        <v>774259</v>
      </c>
      <c r="CY1551" s="185">
        <v>545129</v>
      </c>
      <c r="CZ1551" s="185" t="s">
        <v>8035</v>
      </c>
      <c r="DA1551" s="185">
        <v>109949</v>
      </c>
      <c r="DB1551" s="185">
        <v>97700</v>
      </c>
      <c r="DC1551" s="185">
        <v>138000</v>
      </c>
      <c r="DD1551" s="185">
        <v>1217000</v>
      </c>
      <c r="DE1551" s="185">
        <v>48700</v>
      </c>
      <c r="DF1551" s="185">
        <v>24300</v>
      </c>
      <c r="DG1551" s="185">
        <v>36500</v>
      </c>
      <c r="DH1551" s="185">
        <v>0</v>
      </c>
      <c r="DI1551" s="185">
        <v>30</v>
      </c>
      <c r="DJ1551" s="185">
        <v>0</v>
      </c>
      <c r="DK1551" s="185">
        <v>0</v>
      </c>
      <c r="DL1551" s="185">
        <v>0</v>
      </c>
      <c r="DM1551" s="187">
        <v>44267</v>
      </c>
      <c r="DN1551" s="187">
        <v>44292</v>
      </c>
      <c r="DO1551" s="185">
        <v>0</v>
      </c>
      <c r="DP1551" s="185">
        <v>46000</v>
      </c>
      <c r="DQ1551" s="185">
        <v>0</v>
      </c>
      <c r="DR1551" s="185" t="s">
        <v>1888</v>
      </c>
      <c r="DS1551" s="185" t="s">
        <v>1887</v>
      </c>
      <c r="DT1551" s="185">
        <v>46000</v>
      </c>
      <c r="DV1551" s="185" t="s">
        <v>2267</v>
      </c>
      <c r="DW1551" s="185">
        <v>1150000</v>
      </c>
      <c r="DX1551" s="185" t="s">
        <v>1896</v>
      </c>
    </row>
    <row r="1552" spans="1:128" x14ac:dyDescent="0.25">
      <c r="A1552" s="185">
        <v>30</v>
      </c>
      <c r="B1552" s="185">
        <v>1388000</v>
      </c>
      <c r="D1552" s="230">
        <v>6.9599999999999995E-2</v>
      </c>
      <c r="E1552" s="185">
        <v>96605</v>
      </c>
      <c r="F1552" s="185">
        <v>1093884855</v>
      </c>
      <c r="I1552" s="185">
        <v>1367323</v>
      </c>
      <c r="J1552" s="185">
        <v>575218</v>
      </c>
      <c r="L1552" s="185">
        <v>1604300</v>
      </c>
      <c r="M1552" s="185" t="s">
        <v>2253</v>
      </c>
      <c r="N1552" s="185" t="s">
        <v>1938</v>
      </c>
      <c r="R1552" s="185" t="s">
        <v>1879</v>
      </c>
      <c r="S1552" s="185" t="s">
        <v>2255</v>
      </c>
      <c r="T1552" s="185" t="s">
        <v>5435</v>
      </c>
      <c r="U1552" s="185" t="s">
        <v>682</v>
      </c>
      <c r="V1552" s="185" t="s">
        <v>1272</v>
      </c>
      <c r="W1552" s="185" t="s">
        <v>1061</v>
      </c>
      <c r="X1552" s="185" t="s">
        <v>1999</v>
      </c>
      <c r="Y1552" s="185" t="s">
        <v>1881</v>
      </c>
      <c r="Z1552" s="185" t="s">
        <v>2257</v>
      </c>
      <c r="AA1552" s="185" t="s">
        <v>1883</v>
      </c>
      <c r="AB1552" s="185" t="s">
        <v>2258</v>
      </c>
      <c r="AC1552" s="185" t="s">
        <v>6839</v>
      </c>
      <c r="AD1552" s="185" t="s">
        <v>5437</v>
      </c>
      <c r="AE1552" s="185" t="s">
        <v>1887</v>
      </c>
      <c r="AF1552" s="185" t="s">
        <v>1888</v>
      </c>
      <c r="AG1552" s="185" t="s">
        <v>1889</v>
      </c>
      <c r="AH1552" s="185" t="s">
        <v>1883</v>
      </c>
      <c r="AI1552" s="185" t="s">
        <v>1890</v>
      </c>
      <c r="AK1552" s="185" t="s">
        <v>1954</v>
      </c>
      <c r="AL1552" s="185" t="s">
        <v>2548</v>
      </c>
      <c r="AM1552" s="185" t="s">
        <v>6840</v>
      </c>
      <c r="AN1552" s="185" t="s">
        <v>6840</v>
      </c>
      <c r="AP1552" s="185" t="s">
        <v>1896</v>
      </c>
      <c r="AQ1552" s="185" t="s">
        <v>1272</v>
      </c>
      <c r="AR1552" s="185" t="s">
        <v>2093</v>
      </c>
      <c r="AS1552" s="185">
        <v>1150436</v>
      </c>
      <c r="AT1552" s="185" t="s">
        <v>2093</v>
      </c>
      <c r="AV1552" s="185" t="s">
        <v>1920</v>
      </c>
      <c r="AW1552" s="185">
        <v>1150436</v>
      </c>
      <c r="AX1552" s="185">
        <v>0</v>
      </c>
      <c r="AY1552" s="185" t="s">
        <v>1943</v>
      </c>
      <c r="AZ1552" s="186">
        <v>0</v>
      </c>
      <c r="BA1552" s="231">
        <v>0</v>
      </c>
      <c r="BB1552" s="185">
        <v>0</v>
      </c>
      <c r="BD1552" s="187">
        <v>32807</v>
      </c>
      <c r="BE1552" s="187">
        <v>41183</v>
      </c>
      <c r="BF1552" s="187">
        <v>42921</v>
      </c>
      <c r="BH1552" s="187">
        <v>43009</v>
      </c>
      <c r="BI1552" s="187">
        <v>43738</v>
      </c>
      <c r="BM1552" s="185" t="s">
        <v>1900</v>
      </c>
      <c r="BN1552" s="185" t="s">
        <v>1275</v>
      </c>
      <c r="BV1552" s="185" t="s">
        <v>1901</v>
      </c>
      <c r="BW1552" s="185" t="s">
        <v>1896</v>
      </c>
      <c r="BX1552" s="185" t="s">
        <v>1902</v>
      </c>
      <c r="BY1552" s="187">
        <v>43009</v>
      </c>
      <c r="BZ1552" s="187">
        <v>44105</v>
      </c>
      <c r="CA1552" s="185">
        <v>0</v>
      </c>
      <c r="CB1552" s="185">
        <v>1150436</v>
      </c>
      <c r="CC1552" s="185">
        <v>0</v>
      </c>
      <c r="CD1552" s="185">
        <v>102854</v>
      </c>
      <c r="CE1552" s="185">
        <v>0</v>
      </c>
      <c r="CF1552" s="185">
        <v>0</v>
      </c>
      <c r="CG1552" s="185">
        <v>0</v>
      </c>
      <c r="CH1552" s="185">
        <v>0</v>
      </c>
      <c r="CI1552" s="185">
        <v>0</v>
      </c>
      <c r="CK1552" s="185">
        <v>0</v>
      </c>
      <c r="CL1552" s="185">
        <v>0</v>
      </c>
      <c r="CM1552" s="185">
        <v>0</v>
      </c>
      <c r="CN1552" s="185">
        <v>147639</v>
      </c>
      <c r="CO1552" s="185">
        <v>0</v>
      </c>
      <c r="CP1552" s="185">
        <v>66098</v>
      </c>
      <c r="CQ1552" s="185">
        <v>0</v>
      </c>
      <c r="CR1552" s="185">
        <v>90117</v>
      </c>
      <c r="CS1552" s="185">
        <v>0</v>
      </c>
      <c r="CT1552" s="185">
        <v>0</v>
      </c>
      <c r="CU1552" s="185">
        <v>0</v>
      </c>
      <c r="CV1552" s="185">
        <v>0</v>
      </c>
      <c r="CW1552" s="185">
        <v>1557144</v>
      </c>
      <c r="CX1552" s="185">
        <v>475000</v>
      </c>
      <c r="CY1552" s="185">
        <v>1082144</v>
      </c>
      <c r="CZ1552" s="185" t="s">
        <v>8035</v>
      </c>
      <c r="DA1552" s="185">
        <v>129762</v>
      </c>
      <c r="DB1552" s="185">
        <v>118000</v>
      </c>
      <c r="DC1552" s="185">
        <v>166600</v>
      </c>
      <c r="DD1552" s="185">
        <v>1454000</v>
      </c>
      <c r="DE1552" s="185">
        <v>58200</v>
      </c>
      <c r="DF1552" s="185">
        <v>29100</v>
      </c>
      <c r="DG1552" s="185">
        <v>43600</v>
      </c>
      <c r="DH1552" s="185">
        <v>0</v>
      </c>
      <c r="DI1552" s="185">
        <v>30</v>
      </c>
      <c r="DJ1552" s="185">
        <v>0</v>
      </c>
      <c r="DK1552" s="185">
        <v>0</v>
      </c>
      <c r="DL1552" s="185">
        <v>0</v>
      </c>
      <c r="DM1552" s="187">
        <v>44120</v>
      </c>
      <c r="DN1552" s="187">
        <v>44165</v>
      </c>
      <c r="DO1552" s="185">
        <v>0</v>
      </c>
      <c r="DP1552" s="185">
        <v>55500</v>
      </c>
      <c r="DQ1552" s="185">
        <v>0</v>
      </c>
      <c r="DR1552" s="185" t="s">
        <v>2009</v>
      </c>
      <c r="DS1552" s="185" t="s">
        <v>1903</v>
      </c>
      <c r="DT1552" s="185">
        <v>55500</v>
      </c>
      <c r="DV1552" s="185" t="s">
        <v>2267</v>
      </c>
      <c r="DW1552" s="185">
        <v>1388000</v>
      </c>
      <c r="DX1552" s="185" t="s">
        <v>1896</v>
      </c>
    </row>
    <row r="1553" spans="1:128" x14ac:dyDescent="0.25">
      <c r="A1553" s="185">
        <v>30</v>
      </c>
      <c r="B1553" s="185">
        <v>1081000</v>
      </c>
      <c r="D1553" s="230">
        <v>1.044E-2</v>
      </c>
      <c r="E1553" s="185">
        <v>11286</v>
      </c>
      <c r="F1553" s="185">
        <v>1093907613</v>
      </c>
      <c r="I1553" s="185">
        <v>1042001</v>
      </c>
      <c r="J1553" s="185">
        <v>0</v>
      </c>
      <c r="L1553" s="185">
        <v>0</v>
      </c>
      <c r="M1553" s="185" t="s">
        <v>2253</v>
      </c>
      <c r="N1553" s="185" t="s">
        <v>2044</v>
      </c>
      <c r="R1553" s="185" t="s">
        <v>1264</v>
      </c>
      <c r="S1553" s="185" t="s">
        <v>2255</v>
      </c>
      <c r="T1553" s="185" t="s">
        <v>563</v>
      </c>
      <c r="U1553" s="185" t="s">
        <v>682</v>
      </c>
      <c r="V1553" s="185" t="s">
        <v>1949</v>
      </c>
      <c r="W1553" s="185" t="s">
        <v>7940</v>
      </c>
      <c r="X1553" s="185" t="s">
        <v>1907</v>
      </c>
      <c r="Y1553" s="185" t="s">
        <v>1987</v>
      </c>
      <c r="Z1553" s="185" t="s">
        <v>2257</v>
      </c>
      <c r="AA1553" s="185" t="s">
        <v>1883</v>
      </c>
      <c r="AB1553" s="185" t="s">
        <v>2258</v>
      </c>
      <c r="AC1553" s="185" t="s">
        <v>7941</v>
      </c>
      <c r="AD1553" s="185" t="s">
        <v>5480</v>
      </c>
      <c r="AE1553" s="185" t="s">
        <v>1887</v>
      </c>
      <c r="AF1553" s="185" t="s">
        <v>1888</v>
      </c>
      <c r="AG1553" s="185" t="s">
        <v>1889</v>
      </c>
      <c r="AH1553" s="185" t="s">
        <v>1883</v>
      </c>
      <c r="AI1553" s="185" t="s">
        <v>1890</v>
      </c>
      <c r="AK1553" s="185" t="s">
        <v>2973</v>
      </c>
      <c r="AL1553" s="185" t="s">
        <v>1954</v>
      </c>
      <c r="AM1553" s="185" t="s">
        <v>5252</v>
      </c>
      <c r="AN1553" s="185" t="s">
        <v>4189</v>
      </c>
      <c r="AO1553" s="185" t="s">
        <v>5004</v>
      </c>
      <c r="AP1553" s="185" t="s">
        <v>1896</v>
      </c>
      <c r="AQ1553" s="185" t="s">
        <v>1949</v>
      </c>
      <c r="AR1553" s="185" t="s">
        <v>2782</v>
      </c>
      <c r="AS1553" s="185">
        <v>1081448</v>
      </c>
      <c r="AT1553" s="185" t="s">
        <v>2782</v>
      </c>
      <c r="AV1553" s="185" t="s">
        <v>1920</v>
      </c>
      <c r="AW1553" s="185">
        <v>1081448</v>
      </c>
      <c r="AX1553" s="185">
        <v>0</v>
      </c>
      <c r="AY1553" s="185" t="s">
        <v>2050</v>
      </c>
      <c r="AZ1553" s="186">
        <v>0</v>
      </c>
      <c r="BA1553" s="231">
        <v>14</v>
      </c>
      <c r="BB1553" s="185">
        <v>0</v>
      </c>
      <c r="BD1553" s="187">
        <v>32151</v>
      </c>
      <c r="BE1553" s="187">
        <v>44230</v>
      </c>
      <c r="BF1553" s="187">
        <v>44230</v>
      </c>
      <c r="BH1553" s="187">
        <v>44230</v>
      </c>
      <c r="BM1553" s="185" t="s">
        <v>1900</v>
      </c>
      <c r="BN1553" s="185" t="s">
        <v>1275</v>
      </c>
      <c r="BV1553" s="185" t="s">
        <v>3365</v>
      </c>
      <c r="BW1553" s="185" t="s">
        <v>1896</v>
      </c>
      <c r="BX1553" s="185" t="s">
        <v>2025</v>
      </c>
      <c r="BY1553" s="187">
        <v>44230</v>
      </c>
      <c r="BZ1553" s="187">
        <v>44230</v>
      </c>
      <c r="CA1553" s="185">
        <v>0</v>
      </c>
      <c r="CB1553" s="185">
        <v>1081448</v>
      </c>
      <c r="CC1553" s="185">
        <v>0</v>
      </c>
      <c r="CD1553" s="185">
        <v>102854</v>
      </c>
      <c r="CE1553" s="185">
        <v>0</v>
      </c>
      <c r="CF1553" s="185">
        <v>0</v>
      </c>
      <c r="CG1553" s="185">
        <v>0</v>
      </c>
      <c r="CH1553" s="185">
        <v>0</v>
      </c>
      <c r="CI1553" s="185">
        <v>0</v>
      </c>
      <c r="CK1553" s="185">
        <v>0</v>
      </c>
      <c r="CL1553" s="185">
        <v>0</v>
      </c>
      <c r="CM1553" s="185">
        <v>0</v>
      </c>
      <c r="CN1553" s="185">
        <v>0</v>
      </c>
      <c r="CO1553" s="185">
        <v>0</v>
      </c>
      <c r="CP1553" s="185">
        <v>66098</v>
      </c>
      <c r="CQ1553" s="185">
        <v>151403</v>
      </c>
      <c r="CR1553" s="185">
        <v>0</v>
      </c>
      <c r="CS1553" s="185">
        <v>0</v>
      </c>
      <c r="CT1553" s="185">
        <v>0</v>
      </c>
      <c r="CU1553" s="185">
        <v>0</v>
      </c>
      <c r="CV1553" s="185">
        <v>0</v>
      </c>
      <c r="CW1553" s="185">
        <v>1401803</v>
      </c>
      <c r="CX1553" s="185">
        <v>86400</v>
      </c>
      <c r="CY1553" s="185">
        <v>1315403</v>
      </c>
      <c r="CZ1553" s="185" t="s">
        <v>8035</v>
      </c>
      <c r="DA1553" s="185">
        <v>116817</v>
      </c>
      <c r="DB1553" s="185">
        <v>91900</v>
      </c>
      <c r="DC1553" s="185">
        <v>129700</v>
      </c>
      <c r="DD1553" s="185">
        <v>1299000</v>
      </c>
      <c r="DE1553" s="185">
        <v>52000</v>
      </c>
      <c r="DF1553" s="185">
        <v>26000</v>
      </c>
      <c r="DG1553" s="185">
        <v>39000</v>
      </c>
      <c r="DH1553" s="185">
        <v>0</v>
      </c>
      <c r="DI1553" s="185">
        <v>30</v>
      </c>
      <c r="DJ1553" s="185">
        <v>0</v>
      </c>
      <c r="DK1553" s="185">
        <v>0</v>
      </c>
      <c r="DL1553" s="185">
        <v>0</v>
      </c>
      <c r="DM1553" s="187">
        <v>44230</v>
      </c>
      <c r="DN1553" s="187">
        <v>44231</v>
      </c>
      <c r="DO1553" s="185">
        <v>0</v>
      </c>
      <c r="DP1553" s="185">
        <v>43200</v>
      </c>
      <c r="DQ1553" s="185">
        <v>0</v>
      </c>
      <c r="DR1553" s="185" t="s">
        <v>1927</v>
      </c>
      <c r="DS1553" s="185" t="s">
        <v>1887</v>
      </c>
      <c r="DT1553" s="185">
        <v>43200</v>
      </c>
      <c r="DV1553" s="185" t="s">
        <v>2267</v>
      </c>
      <c r="DW1553" s="185">
        <v>1081000</v>
      </c>
      <c r="DX1553" s="185" t="s">
        <v>1896</v>
      </c>
    </row>
    <row r="1554" spans="1:128" x14ac:dyDescent="0.25">
      <c r="A1554" s="185">
        <v>30</v>
      </c>
      <c r="B1554" s="185">
        <v>3675000</v>
      </c>
      <c r="D1554" s="230">
        <v>2.436E-2</v>
      </c>
      <c r="E1554" s="185">
        <v>89523</v>
      </c>
      <c r="F1554" s="185">
        <v>1094240704</v>
      </c>
      <c r="I1554" s="185">
        <v>2801291</v>
      </c>
      <c r="J1554" s="185">
        <v>952666</v>
      </c>
      <c r="L1554" s="185">
        <v>3160844</v>
      </c>
      <c r="M1554" s="185" t="s">
        <v>2209</v>
      </c>
      <c r="N1554" s="185" t="s">
        <v>295</v>
      </c>
      <c r="R1554" s="185" t="s">
        <v>1879</v>
      </c>
      <c r="S1554" s="185" t="s">
        <v>776</v>
      </c>
      <c r="T1554" s="185" t="s">
        <v>471</v>
      </c>
      <c r="U1554" s="185" t="s">
        <v>682</v>
      </c>
      <c r="V1554" s="185" t="s">
        <v>2012</v>
      </c>
      <c r="W1554" s="185" t="s">
        <v>1434</v>
      </c>
      <c r="X1554" s="185" t="s">
        <v>2013</v>
      </c>
      <c r="Y1554" s="185" t="s">
        <v>1881</v>
      </c>
      <c r="Z1554" s="185" t="s">
        <v>2210</v>
      </c>
      <c r="AA1554" s="185" t="s">
        <v>1883</v>
      </c>
      <c r="AB1554" s="185" t="s">
        <v>1884</v>
      </c>
      <c r="AC1554" s="185" t="s">
        <v>6841</v>
      </c>
      <c r="AD1554" s="185" t="s">
        <v>2209</v>
      </c>
      <c r="AE1554" s="185" t="s">
        <v>1887</v>
      </c>
      <c r="AF1554" s="185" t="s">
        <v>1888</v>
      </c>
      <c r="AG1554" s="185" t="s">
        <v>1889</v>
      </c>
      <c r="AH1554" s="185" t="s">
        <v>1883</v>
      </c>
      <c r="AI1554" s="185" t="s">
        <v>1890</v>
      </c>
      <c r="AK1554" s="185" t="s">
        <v>6842</v>
      </c>
      <c r="AL1554" s="185" t="s">
        <v>5525</v>
      </c>
      <c r="AM1554" s="185" t="s">
        <v>6843</v>
      </c>
      <c r="AN1554" s="185" t="s">
        <v>2671</v>
      </c>
      <c r="AO1554" s="185" t="s">
        <v>6844</v>
      </c>
      <c r="AP1554" s="185" t="s">
        <v>1896</v>
      </c>
      <c r="AQ1554" s="185" t="s">
        <v>2012</v>
      </c>
      <c r="AR1554" s="185" t="s">
        <v>2021</v>
      </c>
      <c r="AS1554" s="185">
        <v>2721902</v>
      </c>
      <c r="AT1554" s="185" t="s">
        <v>2021</v>
      </c>
      <c r="AV1554" s="185" t="s">
        <v>1920</v>
      </c>
      <c r="AW1554" s="185">
        <v>2721902</v>
      </c>
      <c r="AX1554" s="185">
        <v>0</v>
      </c>
      <c r="AY1554" s="185" t="s">
        <v>2218</v>
      </c>
      <c r="AZ1554" s="186">
        <v>0</v>
      </c>
      <c r="BA1554" s="231">
        <v>12</v>
      </c>
      <c r="BB1554" s="185">
        <v>0</v>
      </c>
      <c r="BD1554" s="187">
        <v>31517</v>
      </c>
      <c r="BE1554" s="187">
        <v>42888</v>
      </c>
      <c r="BF1554" s="187">
        <v>42888</v>
      </c>
      <c r="BH1554" s="187">
        <v>43618</v>
      </c>
      <c r="BI1554" s="187">
        <v>43983</v>
      </c>
      <c r="BO1554" s="185" t="s">
        <v>295</v>
      </c>
      <c r="BR1554" s="185" t="s">
        <v>2060</v>
      </c>
      <c r="BV1554" s="185" t="s">
        <v>1901</v>
      </c>
      <c r="BW1554" s="185" t="s">
        <v>1896</v>
      </c>
      <c r="BX1554" s="185" t="s">
        <v>1902</v>
      </c>
      <c r="BY1554" s="187">
        <v>42888</v>
      </c>
      <c r="BZ1554" s="187">
        <v>44349</v>
      </c>
      <c r="CA1554" s="185">
        <v>0</v>
      </c>
      <c r="CB1554" s="185">
        <v>2721902</v>
      </c>
      <c r="CC1554" s="185">
        <v>0</v>
      </c>
      <c r="CD1554" s="185">
        <v>0</v>
      </c>
      <c r="CE1554" s="185">
        <v>0</v>
      </c>
      <c r="CF1554" s="185">
        <v>0</v>
      </c>
      <c r="CG1554" s="185">
        <v>0</v>
      </c>
      <c r="CH1554" s="185">
        <v>952666</v>
      </c>
      <c r="CI1554" s="185">
        <v>0</v>
      </c>
      <c r="CK1554" s="185">
        <v>0</v>
      </c>
      <c r="CL1554" s="185">
        <v>0</v>
      </c>
      <c r="CM1554" s="185">
        <v>0</v>
      </c>
      <c r="CN1554" s="185">
        <v>0</v>
      </c>
      <c r="CO1554" s="185">
        <v>0</v>
      </c>
      <c r="CP1554" s="185">
        <v>0</v>
      </c>
      <c r="CQ1554" s="185">
        <v>326628</v>
      </c>
      <c r="CR1554" s="185">
        <v>0</v>
      </c>
      <c r="CS1554" s="185">
        <v>0</v>
      </c>
      <c r="CT1554" s="185">
        <v>0</v>
      </c>
      <c r="CU1554" s="185">
        <v>0</v>
      </c>
      <c r="CV1554" s="185">
        <v>0</v>
      </c>
      <c r="CW1554" s="185">
        <v>4001196</v>
      </c>
      <c r="CX1554" s="185">
        <v>1583428</v>
      </c>
      <c r="CY1554" s="185">
        <v>2417768</v>
      </c>
      <c r="CZ1554" s="185" t="s">
        <v>8035</v>
      </c>
      <c r="DA1554" s="185">
        <v>333433</v>
      </c>
      <c r="DB1554" s="185">
        <v>312400</v>
      </c>
      <c r="DC1554" s="185">
        <v>441000</v>
      </c>
      <c r="DD1554" s="185">
        <v>4001000</v>
      </c>
      <c r="DE1554" s="185">
        <v>160000</v>
      </c>
      <c r="DF1554" s="185">
        <v>80000</v>
      </c>
      <c r="DG1554" s="185">
        <v>120000</v>
      </c>
      <c r="DH1554" s="185">
        <v>0</v>
      </c>
      <c r="DI1554" s="185">
        <v>30</v>
      </c>
      <c r="DJ1554" s="185">
        <v>0</v>
      </c>
      <c r="DK1554" s="185">
        <v>0</v>
      </c>
      <c r="DL1554" s="185">
        <v>0</v>
      </c>
      <c r="DM1554" s="187">
        <v>44061</v>
      </c>
      <c r="DN1554" s="187">
        <v>44081</v>
      </c>
      <c r="DO1554" s="185">
        <v>0</v>
      </c>
      <c r="DP1554" s="185">
        <v>147000</v>
      </c>
      <c r="DQ1554" s="185">
        <v>36700</v>
      </c>
      <c r="DR1554" s="185" t="s">
        <v>2026</v>
      </c>
      <c r="DS1554" s="185" t="s">
        <v>1903</v>
      </c>
      <c r="DT1554" s="185">
        <v>147000</v>
      </c>
      <c r="DV1554" s="185" t="s">
        <v>2219</v>
      </c>
      <c r="DW1554" s="185">
        <v>3675000</v>
      </c>
      <c r="DX1554" s="185" t="s">
        <v>1896</v>
      </c>
    </row>
    <row r="1555" spans="1:128" x14ac:dyDescent="0.25">
      <c r="A1555" s="185">
        <v>30</v>
      </c>
      <c r="B1555" s="185">
        <v>1707000</v>
      </c>
      <c r="D1555" s="230">
        <v>6.9599999999999995E-2</v>
      </c>
      <c r="E1555" s="185">
        <v>118807</v>
      </c>
      <c r="F1555" s="185">
        <v>1094243239</v>
      </c>
      <c r="I1555" s="185">
        <v>1367323</v>
      </c>
      <c r="J1555" s="185">
        <v>575218</v>
      </c>
      <c r="L1555" s="185">
        <v>1481072</v>
      </c>
      <c r="M1555" s="185" t="s">
        <v>1928</v>
      </c>
      <c r="N1555" s="185" t="s">
        <v>1878</v>
      </c>
      <c r="R1555" s="185" t="s">
        <v>1264</v>
      </c>
      <c r="S1555" s="185" t="s">
        <v>150</v>
      </c>
      <c r="T1555" s="185" t="s">
        <v>6092</v>
      </c>
      <c r="U1555" s="185" t="s">
        <v>682</v>
      </c>
      <c r="V1555" s="185" t="s">
        <v>1272</v>
      </c>
      <c r="W1555" s="185" t="s">
        <v>7710</v>
      </c>
      <c r="X1555" s="185" t="s">
        <v>2013</v>
      </c>
      <c r="Y1555" s="185" t="s">
        <v>2084</v>
      </c>
      <c r="Z1555" s="185" t="s">
        <v>2052</v>
      </c>
      <c r="AA1555" s="185" t="s">
        <v>1883</v>
      </c>
      <c r="AB1555" s="185" t="s">
        <v>1898</v>
      </c>
      <c r="AC1555" s="185" t="s">
        <v>6845</v>
      </c>
      <c r="AD1555" s="185" t="s">
        <v>6094</v>
      </c>
      <c r="AE1555" s="185" t="s">
        <v>1887</v>
      </c>
      <c r="AF1555" s="185" t="s">
        <v>1888</v>
      </c>
      <c r="AG1555" s="185" t="s">
        <v>1889</v>
      </c>
      <c r="AH1555" s="185" t="s">
        <v>1883</v>
      </c>
      <c r="AI1555" s="185" t="s">
        <v>1890</v>
      </c>
      <c r="AK1555" s="185" t="s">
        <v>2048</v>
      </c>
      <c r="AM1555" s="185" t="s">
        <v>3915</v>
      </c>
      <c r="AN1555" s="185" t="s">
        <v>2128</v>
      </c>
      <c r="AO1555" s="185" t="s">
        <v>2994</v>
      </c>
      <c r="AP1555" s="185" t="s">
        <v>1896</v>
      </c>
      <c r="AQ1555" s="185" t="s">
        <v>1272</v>
      </c>
      <c r="AR1555" s="185" t="s">
        <v>2093</v>
      </c>
      <c r="AS1555" s="185">
        <v>1150436</v>
      </c>
      <c r="AT1555" s="185" t="s">
        <v>2093</v>
      </c>
      <c r="AV1555" s="185" t="s">
        <v>1920</v>
      </c>
      <c r="AW1555" s="185">
        <v>1150436</v>
      </c>
      <c r="AX1555" s="185">
        <v>0</v>
      </c>
      <c r="AY1555" s="185" t="s">
        <v>1899</v>
      </c>
      <c r="AZ1555" s="186">
        <v>0</v>
      </c>
      <c r="BA1555" s="231">
        <v>0</v>
      </c>
      <c r="BB1555" s="185">
        <v>0</v>
      </c>
      <c r="BD1555" s="187">
        <v>31961</v>
      </c>
      <c r="BE1555" s="187">
        <v>42656</v>
      </c>
      <c r="BH1555" s="187">
        <v>43386</v>
      </c>
      <c r="BI1555" s="187">
        <v>43750</v>
      </c>
      <c r="BM1555" s="185" t="s">
        <v>1900</v>
      </c>
      <c r="BN1555" s="185" t="s">
        <v>1275</v>
      </c>
      <c r="BV1555" s="185" t="s">
        <v>1901</v>
      </c>
      <c r="BW1555" s="185" t="s">
        <v>1896</v>
      </c>
      <c r="BX1555" s="185" t="s">
        <v>2025</v>
      </c>
      <c r="BY1555" s="187">
        <v>42656</v>
      </c>
      <c r="BZ1555" s="187">
        <v>44117</v>
      </c>
      <c r="CA1555" s="185">
        <v>0</v>
      </c>
      <c r="CB1555" s="185">
        <v>1150436</v>
      </c>
      <c r="CC1555" s="185">
        <v>0</v>
      </c>
      <c r="CD1555" s="185">
        <v>102854</v>
      </c>
      <c r="CE1555" s="185">
        <v>0</v>
      </c>
      <c r="CF1555" s="185">
        <v>0</v>
      </c>
      <c r="CG1555" s="185">
        <v>0</v>
      </c>
      <c r="CH1555" s="185">
        <v>0</v>
      </c>
      <c r="CI1555" s="185">
        <v>0</v>
      </c>
      <c r="CK1555" s="185">
        <v>0</v>
      </c>
      <c r="CL1555" s="185">
        <v>0</v>
      </c>
      <c r="CM1555" s="185">
        <v>100663</v>
      </c>
      <c r="CN1555" s="185">
        <v>154350</v>
      </c>
      <c r="CO1555" s="185">
        <v>0</v>
      </c>
      <c r="CP1555" s="185">
        <v>66098</v>
      </c>
      <c r="CQ1555" s="185">
        <v>0</v>
      </c>
      <c r="CR1555" s="185">
        <v>301990</v>
      </c>
      <c r="CS1555" s="185">
        <v>0</v>
      </c>
      <c r="CT1555" s="185">
        <v>0</v>
      </c>
      <c r="CU1555" s="185">
        <v>0</v>
      </c>
      <c r="CV1555" s="185">
        <v>0</v>
      </c>
      <c r="CW1555" s="185">
        <v>1876391</v>
      </c>
      <c r="CX1555" s="185">
        <v>230420</v>
      </c>
      <c r="CY1555" s="185">
        <v>1645971</v>
      </c>
      <c r="CZ1555" s="185" t="s">
        <v>8035</v>
      </c>
      <c r="DA1555" s="185">
        <v>156366</v>
      </c>
      <c r="DB1555" s="185">
        <v>145100</v>
      </c>
      <c r="DC1555" s="185">
        <v>204800</v>
      </c>
      <c r="DD1555" s="185">
        <v>1774000</v>
      </c>
      <c r="DE1555" s="185">
        <v>71000</v>
      </c>
      <c r="DF1555" s="185">
        <v>35500</v>
      </c>
      <c r="DG1555" s="185">
        <v>53200</v>
      </c>
      <c r="DH1555" s="185">
        <v>0</v>
      </c>
      <c r="DI1555" s="185">
        <v>30</v>
      </c>
      <c r="DJ1555" s="185">
        <v>0</v>
      </c>
      <c r="DK1555" s="185">
        <v>0</v>
      </c>
      <c r="DL1555" s="185">
        <v>0</v>
      </c>
      <c r="DM1555" s="187">
        <v>43753</v>
      </c>
      <c r="DN1555" s="187">
        <v>43774</v>
      </c>
      <c r="DO1555" s="185">
        <v>0</v>
      </c>
      <c r="DP1555" s="185">
        <v>68300</v>
      </c>
      <c r="DQ1555" s="185">
        <v>0</v>
      </c>
      <c r="DR1555" s="185" t="s">
        <v>2026</v>
      </c>
      <c r="DS1555" s="185" t="s">
        <v>1911</v>
      </c>
      <c r="DT1555" s="185">
        <v>68300</v>
      </c>
      <c r="DV1555" s="185" t="s">
        <v>2061</v>
      </c>
      <c r="DW1555" s="185">
        <v>1707000</v>
      </c>
      <c r="DX1555" s="185" t="s">
        <v>1896</v>
      </c>
    </row>
    <row r="1556" spans="1:128" x14ac:dyDescent="0.25">
      <c r="A1556" s="185">
        <v>30</v>
      </c>
      <c r="B1556" s="185">
        <v>1671000</v>
      </c>
      <c r="D1556" s="230">
        <v>6.9599999999999995E-2</v>
      </c>
      <c r="E1556" s="185">
        <v>116302</v>
      </c>
      <c r="F1556" s="185">
        <v>1094245125</v>
      </c>
      <c r="I1556" s="185">
        <v>1367323</v>
      </c>
      <c r="J1556" s="185">
        <v>575218</v>
      </c>
      <c r="L1556" s="185">
        <v>1542655</v>
      </c>
      <c r="M1556" s="185" t="s">
        <v>1928</v>
      </c>
      <c r="N1556" s="185" t="s">
        <v>1878</v>
      </c>
      <c r="R1556" s="185" t="s">
        <v>1879</v>
      </c>
      <c r="S1556" s="185" t="s">
        <v>150</v>
      </c>
      <c r="T1556" s="185" t="s">
        <v>6092</v>
      </c>
      <c r="U1556" s="185" t="s">
        <v>682</v>
      </c>
      <c r="V1556" s="185" t="s">
        <v>1272</v>
      </c>
      <c r="W1556" s="185" t="s">
        <v>1154</v>
      </c>
      <c r="X1556" s="185" t="s">
        <v>2013</v>
      </c>
      <c r="Y1556" s="185" t="s">
        <v>1987</v>
      </c>
      <c r="Z1556" s="185" t="s">
        <v>2052</v>
      </c>
      <c r="AA1556" s="185" t="s">
        <v>1883</v>
      </c>
      <c r="AB1556" s="185" t="s">
        <v>1898</v>
      </c>
      <c r="AC1556" s="185" t="s">
        <v>6846</v>
      </c>
      <c r="AD1556" s="185" t="s">
        <v>6094</v>
      </c>
      <c r="AE1556" s="185" t="s">
        <v>1887</v>
      </c>
      <c r="AF1556" s="185" t="s">
        <v>1888</v>
      </c>
      <c r="AG1556" s="185" t="s">
        <v>1889</v>
      </c>
      <c r="AH1556" s="185" t="s">
        <v>1883</v>
      </c>
      <c r="AI1556" s="185" t="s">
        <v>1890</v>
      </c>
      <c r="AK1556" s="185" t="s">
        <v>6830</v>
      </c>
      <c r="AL1556" s="185" t="s">
        <v>3515</v>
      </c>
      <c r="AM1556" s="185" t="s">
        <v>6847</v>
      </c>
      <c r="AN1556" s="185" t="s">
        <v>2671</v>
      </c>
      <c r="AO1556" s="185" t="s">
        <v>2101</v>
      </c>
      <c r="AP1556" s="185" t="s">
        <v>1896</v>
      </c>
      <c r="AQ1556" s="185" t="s">
        <v>1272</v>
      </c>
      <c r="AR1556" s="185" t="s">
        <v>2093</v>
      </c>
      <c r="AS1556" s="185">
        <v>1150436</v>
      </c>
      <c r="AT1556" s="185" t="s">
        <v>2093</v>
      </c>
      <c r="AV1556" s="185" t="s">
        <v>1920</v>
      </c>
      <c r="AW1556" s="185">
        <v>1150436</v>
      </c>
      <c r="AX1556" s="185">
        <v>0</v>
      </c>
      <c r="AY1556" s="185" t="s">
        <v>1899</v>
      </c>
      <c r="AZ1556" s="186">
        <v>0</v>
      </c>
      <c r="BA1556" s="231">
        <v>0</v>
      </c>
      <c r="BB1556" s="185">
        <v>0</v>
      </c>
      <c r="BD1556" s="187">
        <v>32259</v>
      </c>
      <c r="BE1556" s="187">
        <v>41324</v>
      </c>
      <c r="BF1556" s="187">
        <v>42921</v>
      </c>
      <c r="BH1556" s="187">
        <v>43880</v>
      </c>
      <c r="BI1556" s="187">
        <v>44245</v>
      </c>
      <c r="BM1556" s="185" t="s">
        <v>1900</v>
      </c>
      <c r="BN1556" s="185" t="s">
        <v>1275</v>
      </c>
      <c r="BV1556" s="185" t="s">
        <v>1901</v>
      </c>
      <c r="BW1556" s="185" t="s">
        <v>1926</v>
      </c>
      <c r="BX1556" s="185" t="s">
        <v>1902</v>
      </c>
      <c r="BY1556" s="187">
        <v>43150</v>
      </c>
      <c r="BZ1556" s="187">
        <v>44246</v>
      </c>
      <c r="CA1556" s="185">
        <v>0</v>
      </c>
      <c r="CB1556" s="185">
        <v>1150436</v>
      </c>
      <c r="CC1556" s="185">
        <v>0</v>
      </c>
      <c r="CD1556" s="185">
        <v>102854</v>
      </c>
      <c r="CE1556" s="185">
        <v>0</v>
      </c>
      <c r="CF1556" s="185">
        <v>0</v>
      </c>
      <c r="CG1556" s="185">
        <v>0</v>
      </c>
      <c r="CH1556" s="185">
        <v>0</v>
      </c>
      <c r="CI1556" s="185">
        <v>0</v>
      </c>
      <c r="CK1556" s="185">
        <v>0</v>
      </c>
      <c r="CL1556" s="185">
        <v>0</v>
      </c>
      <c r="CM1556" s="185">
        <v>57521</v>
      </c>
      <c r="CN1556" s="185">
        <v>187905</v>
      </c>
      <c r="CO1556" s="185">
        <v>0</v>
      </c>
      <c r="CP1556" s="185">
        <v>66098</v>
      </c>
      <c r="CQ1556" s="185">
        <v>0</v>
      </c>
      <c r="CR1556" s="185">
        <v>275146</v>
      </c>
      <c r="CS1556" s="185">
        <v>0</v>
      </c>
      <c r="CT1556" s="185">
        <v>0</v>
      </c>
      <c r="CU1556" s="185">
        <v>0</v>
      </c>
      <c r="CV1556" s="185">
        <v>0</v>
      </c>
      <c r="CW1556" s="185">
        <v>1839960</v>
      </c>
      <c r="CX1556" s="185">
        <v>691598</v>
      </c>
      <c r="CY1556" s="185">
        <v>1148362</v>
      </c>
      <c r="CZ1556" s="185" t="s">
        <v>8035</v>
      </c>
      <c r="DA1556" s="185">
        <v>153330</v>
      </c>
      <c r="DB1556" s="185">
        <v>142000</v>
      </c>
      <c r="DC1556" s="185">
        <v>200500</v>
      </c>
      <c r="DD1556" s="185">
        <v>1737000</v>
      </c>
      <c r="DE1556" s="185">
        <v>69500</v>
      </c>
      <c r="DF1556" s="185">
        <v>34700</v>
      </c>
      <c r="DG1556" s="185">
        <v>52100</v>
      </c>
      <c r="DH1556" s="185">
        <v>0</v>
      </c>
      <c r="DI1556" s="185">
        <v>30</v>
      </c>
      <c r="DJ1556" s="185">
        <v>0</v>
      </c>
      <c r="DK1556" s="185">
        <v>0</v>
      </c>
      <c r="DL1556" s="185">
        <v>0</v>
      </c>
      <c r="DM1556" s="187">
        <v>44280</v>
      </c>
      <c r="DN1556" s="187">
        <v>44302</v>
      </c>
      <c r="DO1556" s="185">
        <v>0</v>
      </c>
      <c r="DP1556" s="185">
        <v>66800</v>
      </c>
      <c r="DQ1556" s="185">
        <v>0</v>
      </c>
      <c r="DR1556" s="185" t="s">
        <v>2026</v>
      </c>
      <c r="DS1556" s="185" t="s">
        <v>1887</v>
      </c>
      <c r="DT1556" s="185">
        <v>66800</v>
      </c>
      <c r="DV1556" s="185" t="s">
        <v>2061</v>
      </c>
      <c r="DW1556" s="185">
        <v>1671000</v>
      </c>
      <c r="DX1556" s="185" t="s">
        <v>1896</v>
      </c>
    </row>
    <row r="1557" spans="1:128" x14ac:dyDescent="0.25">
      <c r="A1557" s="185">
        <v>30</v>
      </c>
      <c r="B1557" s="185">
        <v>3951000</v>
      </c>
      <c r="D1557" s="230">
        <v>2.436E-2</v>
      </c>
      <c r="E1557" s="185">
        <v>96246</v>
      </c>
      <c r="F1557" s="185">
        <v>1094366773</v>
      </c>
      <c r="I1557" s="185">
        <v>4065960</v>
      </c>
      <c r="J1557" s="185">
        <v>1382756</v>
      </c>
      <c r="L1557" s="185">
        <v>4581989</v>
      </c>
      <c r="M1557" s="185" t="s">
        <v>1889</v>
      </c>
      <c r="N1557" s="185" t="s">
        <v>1407</v>
      </c>
      <c r="R1557" s="185" t="s">
        <v>1879</v>
      </c>
      <c r="S1557" s="185" t="s">
        <v>306</v>
      </c>
      <c r="T1557" s="185" t="s">
        <v>282</v>
      </c>
      <c r="U1557" s="185" t="s">
        <v>1906</v>
      </c>
      <c r="V1557" s="185" t="s">
        <v>1963</v>
      </c>
      <c r="W1557" s="185" t="s">
        <v>1717</v>
      </c>
      <c r="X1557" s="185" t="s">
        <v>1880</v>
      </c>
      <c r="Y1557" s="185" t="s">
        <v>1881</v>
      </c>
      <c r="Z1557" s="185" t="s">
        <v>1909</v>
      </c>
      <c r="AA1557" s="185" t="s">
        <v>1883</v>
      </c>
      <c r="AB1557" s="185" t="s">
        <v>1883</v>
      </c>
      <c r="AC1557" s="185" t="s">
        <v>6848</v>
      </c>
      <c r="AD1557" s="185" t="s">
        <v>1911</v>
      </c>
      <c r="AE1557" s="185" t="s">
        <v>1903</v>
      </c>
      <c r="AF1557" s="185" t="s">
        <v>1887</v>
      </c>
      <c r="AG1557" s="185" t="s">
        <v>1889</v>
      </c>
      <c r="AH1557" s="185" t="s">
        <v>1912</v>
      </c>
      <c r="AI1557" s="185" t="s">
        <v>1890</v>
      </c>
      <c r="AK1557" s="185" t="s">
        <v>5455</v>
      </c>
      <c r="AL1557" s="185" t="s">
        <v>5455</v>
      </c>
      <c r="AM1557" s="185" t="s">
        <v>6849</v>
      </c>
      <c r="AN1557" s="185" t="s">
        <v>4319</v>
      </c>
      <c r="AO1557" s="185" t="s">
        <v>4197</v>
      </c>
      <c r="AP1557" s="185" t="s">
        <v>1896</v>
      </c>
      <c r="AQ1557" s="185" t="s">
        <v>1963</v>
      </c>
      <c r="AR1557" s="185" t="s">
        <v>2307</v>
      </c>
      <c r="AS1557" s="185">
        <v>3950730</v>
      </c>
      <c r="AT1557" s="185" t="s">
        <v>2307</v>
      </c>
      <c r="AV1557" s="185" t="s">
        <v>1920</v>
      </c>
      <c r="AW1557" s="185">
        <v>3950730</v>
      </c>
      <c r="AX1557" s="185">
        <v>0</v>
      </c>
      <c r="AY1557" s="185" t="s">
        <v>4077</v>
      </c>
      <c r="AZ1557" s="186">
        <v>0</v>
      </c>
      <c r="BA1557" s="231">
        <v>0</v>
      </c>
      <c r="BB1557" s="185">
        <v>0</v>
      </c>
      <c r="BD1557" s="187">
        <v>31917</v>
      </c>
      <c r="BE1557" s="187">
        <v>43438</v>
      </c>
      <c r="BF1557" s="187">
        <v>43438</v>
      </c>
      <c r="BH1557" s="187">
        <v>43438</v>
      </c>
      <c r="BI1557" s="187">
        <v>43802</v>
      </c>
      <c r="BO1557" s="185" t="s">
        <v>1407</v>
      </c>
      <c r="BR1557" s="185" t="s">
        <v>4061</v>
      </c>
      <c r="BV1557" s="185" t="s">
        <v>3365</v>
      </c>
      <c r="BW1557" s="185" t="s">
        <v>1896</v>
      </c>
      <c r="BX1557" s="185" t="s">
        <v>1902</v>
      </c>
      <c r="BY1557" s="187">
        <v>43438</v>
      </c>
      <c r="BZ1557" s="187">
        <v>44169</v>
      </c>
      <c r="CA1557" s="185">
        <v>0</v>
      </c>
      <c r="CB1557" s="185">
        <v>3950730</v>
      </c>
      <c r="CC1557" s="185">
        <v>0</v>
      </c>
      <c r="CD1557" s="185">
        <v>0</v>
      </c>
      <c r="CE1557" s="185">
        <v>0</v>
      </c>
      <c r="CF1557" s="185">
        <v>0</v>
      </c>
      <c r="CG1557" s="185">
        <v>0</v>
      </c>
      <c r="CH1557" s="185">
        <v>0</v>
      </c>
      <c r="CI1557" s="185">
        <v>0</v>
      </c>
      <c r="CK1557" s="185">
        <v>0</v>
      </c>
      <c r="CL1557" s="185">
        <v>0</v>
      </c>
      <c r="CM1557" s="185">
        <v>0</v>
      </c>
      <c r="CN1557" s="185">
        <v>0</v>
      </c>
      <c r="CO1557" s="185">
        <v>0</v>
      </c>
      <c r="CP1557" s="185">
        <v>0</v>
      </c>
      <c r="CQ1557" s="185">
        <v>0</v>
      </c>
      <c r="CR1557" s="185">
        <v>0</v>
      </c>
      <c r="CS1557" s="185">
        <v>0</v>
      </c>
      <c r="CT1557" s="185">
        <v>0</v>
      </c>
      <c r="CU1557" s="185">
        <v>0</v>
      </c>
      <c r="CV1557" s="185">
        <v>0</v>
      </c>
      <c r="CW1557" s="185">
        <v>3950730</v>
      </c>
      <c r="CX1557" s="185">
        <v>553037</v>
      </c>
      <c r="CY1557" s="185">
        <v>3397693</v>
      </c>
      <c r="CZ1557" s="185" t="s">
        <v>8035</v>
      </c>
      <c r="DA1557" s="185">
        <v>329228</v>
      </c>
      <c r="DB1557" s="185">
        <v>335800</v>
      </c>
      <c r="DC1557" s="185">
        <v>474100</v>
      </c>
      <c r="DD1557" s="185">
        <v>3951000</v>
      </c>
      <c r="DE1557" s="185">
        <v>158000</v>
      </c>
      <c r="DF1557" s="185">
        <v>79000</v>
      </c>
      <c r="DG1557" s="185">
        <v>118500</v>
      </c>
      <c r="DH1557" s="185">
        <v>0</v>
      </c>
      <c r="DI1557" s="185">
        <v>30</v>
      </c>
      <c r="DJ1557" s="185">
        <v>0</v>
      </c>
      <c r="DK1557" s="185">
        <v>0</v>
      </c>
      <c r="DL1557" s="185">
        <v>0</v>
      </c>
      <c r="DM1557" s="187">
        <v>44197</v>
      </c>
      <c r="DN1557" s="187">
        <v>44204</v>
      </c>
      <c r="DO1557" s="185">
        <v>0</v>
      </c>
      <c r="DP1557" s="185">
        <v>158000</v>
      </c>
      <c r="DQ1557" s="185">
        <v>39500</v>
      </c>
      <c r="DR1557" s="185" t="s">
        <v>1888</v>
      </c>
      <c r="DS1557" s="185" t="s">
        <v>1903</v>
      </c>
      <c r="DT1557" s="185">
        <v>158000</v>
      </c>
      <c r="DV1557" s="185" t="s">
        <v>1928</v>
      </c>
      <c r="DW1557" s="185">
        <v>3951000</v>
      </c>
      <c r="DX1557" s="185" t="s">
        <v>1896</v>
      </c>
    </row>
    <row r="1558" spans="1:128" x14ac:dyDescent="0.25">
      <c r="A1558" s="185">
        <v>30</v>
      </c>
      <c r="B1558" s="185">
        <v>1812000</v>
      </c>
      <c r="D1558" s="230">
        <v>6.9599999999999995E-2</v>
      </c>
      <c r="E1558" s="185">
        <v>126115</v>
      </c>
      <c r="F1558" s="185">
        <v>1094368337</v>
      </c>
      <c r="I1558" s="185">
        <v>1367323</v>
      </c>
      <c r="J1558" s="185">
        <v>575218</v>
      </c>
      <c r="L1558" s="185">
        <v>1481072</v>
      </c>
      <c r="M1558" s="185" t="s">
        <v>2253</v>
      </c>
      <c r="N1558" s="185" t="s">
        <v>1938</v>
      </c>
      <c r="R1558" s="185" t="s">
        <v>1264</v>
      </c>
      <c r="S1558" s="185" t="s">
        <v>2255</v>
      </c>
      <c r="T1558" s="185" t="s">
        <v>2530</v>
      </c>
      <c r="U1558" s="185" t="s">
        <v>682</v>
      </c>
      <c r="V1558" s="185" t="s">
        <v>1272</v>
      </c>
      <c r="W1558" s="185" t="s">
        <v>1062</v>
      </c>
      <c r="X1558" s="185" t="s">
        <v>1880</v>
      </c>
      <c r="Y1558" s="185" t="s">
        <v>1987</v>
      </c>
      <c r="Z1558" s="185" t="s">
        <v>2257</v>
      </c>
      <c r="AA1558" s="185" t="s">
        <v>1883</v>
      </c>
      <c r="AB1558" s="185" t="s">
        <v>2258</v>
      </c>
      <c r="AC1558" s="185" t="s">
        <v>6850</v>
      </c>
      <c r="AD1558" s="185" t="s">
        <v>2532</v>
      </c>
      <c r="AE1558" s="185" t="s">
        <v>1887</v>
      </c>
      <c r="AF1558" s="185" t="s">
        <v>1888</v>
      </c>
      <c r="AG1558" s="185" t="s">
        <v>1889</v>
      </c>
      <c r="AH1558" s="185" t="s">
        <v>1883</v>
      </c>
      <c r="AI1558" s="185" t="s">
        <v>1890</v>
      </c>
      <c r="AK1558" s="185" t="s">
        <v>6851</v>
      </c>
      <c r="AL1558" s="185" t="s">
        <v>2823</v>
      </c>
      <c r="AM1558" s="185" t="s">
        <v>6852</v>
      </c>
      <c r="AN1558" s="185" t="s">
        <v>6853</v>
      </c>
      <c r="AO1558" s="185" t="s">
        <v>3975</v>
      </c>
      <c r="AP1558" s="185" t="s">
        <v>1896</v>
      </c>
      <c r="AQ1558" s="185" t="s">
        <v>1272</v>
      </c>
      <c r="AR1558" s="185" t="s">
        <v>2093</v>
      </c>
      <c r="AS1558" s="185">
        <v>1150436</v>
      </c>
      <c r="AT1558" s="185" t="s">
        <v>2093</v>
      </c>
      <c r="AV1558" s="185" t="s">
        <v>1920</v>
      </c>
      <c r="AW1558" s="185">
        <v>1150436</v>
      </c>
      <c r="AX1558" s="185">
        <v>0</v>
      </c>
      <c r="AY1558" s="185" t="s">
        <v>1943</v>
      </c>
      <c r="AZ1558" s="186">
        <v>0</v>
      </c>
      <c r="BA1558" s="231">
        <v>0</v>
      </c>
      <c r="BB1558" s="185">
        <v>0</v>
      </c>
      <c r="BD1558" s="187">
        <v>33146</v>
      </c>
      <c r="BE1558" s="187">
        <v>41183</v>
      </c>
      <c r="BF1558" s="187">
        <v>41183</v>
      </c>
      <c r="BH1558" s="187">
        <v>43009</v>
      </c>
      <c r="BI1558" s="187">
        <v>43373</v>
      </c>
      <c r="BM1558" s="185" t="s">
        <v>1900</v>
      </c>
      <c r="BN1558" s="185" t="s">
        <v>1275</v>
      </c>
      <c r="BV1558" s="185" t="s">
        <v>1901</v>
      </c>
      <c r="BW1558" s="185" t="s">
        <v>1926</v>
      </c>
      <c r="BX1558" s="185" t="s">
        <v>2025</v>
      </c>
      <c r="BY1558" s="187">
        <v>43009</v>
      </c>
      <c r="BZ1558" s="187">
        <v>44105</v>
      </c>
      <c r="CA1558" s="185">
        <v>0</v>
      </c>
      <c r="CB1558" s="185">
        <v>1150436</v>
      </c>
      <c r="CC1558" s="185">
        <v>0</v>
      </c>
      <c r="CD1558" s="185">
        <v>102854</v>
      </c>
      <c r="CE1558" s="185">
        <v>0</v>
      </c>
      <c r="CF1558" s="185">
        <v>0</v>
      </c>
      <c r="CG1558" s="185">
        <v>0</v>
      </c>
      <c r="CH1558" s="185">
        <v>0</v>
      </c>
      <c r="CI1558" s="185">
        <v>0</v>
      </c>
      <c r="CK1558" s="185">
        <v>0</v>
      </c>
      <c r="CL1558" s="185">
        <v>0</v>
      </c>
      <c r="CM1558" s="185">
        <v>124630</v>
      </c>
      <c r="CN1558" s="185">
        <v>181194</v>
      </c>
      <c r="CO1558" s="185">
        <v>0</v>
      </c>
      <c r="CP1558" s="185">
        <v>66098</v>
      </c>
      <c r="CQ1558" s="185">
        <v>0</v>
      </c>
      <c r="CR1558" s="185">
        <v>356155</v>
      </c>
      <c r="CS1558" s="185">
        <v>0</v>
      </c>
      <c r="CT1558" s="185">
        <v>0</v>
      </c>
      <c r="CU1558" s="185">
        <v>0</v>
      </c>
      <c r="CV1558" s="185">
        <v>0</v>
      </c>
      <c r="CW1558" s="185">
        <v>1981367</v>
      </c>
      <c r="CX1558" s="185">
        <v>621068</v>
      </c>
      <c r="CY1558" s="185">
        <v>1360299</v>
      </c>
      <c r="CZ1558" s="185" t="s">
        <v>8035</v>
      </c>
      <c r="DA1558" s="185">
        <v>165114</v>
      </c>
      <c r="DB1558" s="185">
        <v>154000</v>
      </c>
      <c r="DC1558" s="185">
        <v>217400</v>
      </c>
      <c r="DD1558" s="185">
        <v>1879000</v>
      </c>
      <c r="DE1558" s="185">
        <v>75200</v>
      </c>
      <c r="DF1558" s="185">
        <v>37600</v>
      </c>
      <c r="DG1558" s="185">
        <v>56400</v>
      </c>
      <c r="DH1558" s="185">
        <v>0</v>
      </c>
      <c r="DI1558" s="185">
        <v>30</v>
      </c>
      <c r="DJ1558" s="185">
        <v>0</v>
      </c>
      <c r="DK1558" s="185">
        <v>0</v>
      </c>
      <c r="DL1558" s="185">
        <v>0</v>
      </c>
      <c r="DM1558" s="187">
        <v>43831</v>
      </c>
      <c r="DN1558" s="187">
        <v>43832</v>
      </c>
      <c r="DO1558" s="185">
        <v>0</v>
      </c>
      <c r="DP1558" s="185">
        <v>72500</v>
      </c>
      <c r="DQ1558" s="185">
        <v>0</v>
      </c>
      <c r="DR1558" s="185" t="s">
        <v>1888</v>
      </c>
      <c r="DS1558" s="185" t="s">
        <v>1887</v>
      </c>
      <c r="DT1558" s="185">
        <v>72500</v>
      </c>
      <c r="DV1558" s="185" t="s">
        <v>2267</v>
      </c>
      <c r="DW1558" s="185">
        <v>1812000</v>
      </c>
      <c r="DX1558" s="185" t="s">
        <v>1896</v>
      </c>
    </row>
    <row r="1559" spans="1:128" x14ac:dyDescent="0.25">
      <c r="A1559" s="185">
        <v>29</v>
      </c>
      <c r="B1559" s="185">
        <v>1111667</v>
      </c>
      <c r="C1559" s="185">
        <v>1</v>
      </c>
      <c r="D1559" s="230">
        <v>6.9599999999999995E-2</v>
      </c>
      <c r="E1559" s="185">
        <v>77372</v>
      </c>
      <c r="F1559" s="185">
        <v>1094369145</v>
      </c>
      <c r="H1559" s="185" t="s">
        <v>1332</v>
      </c>
      <c r="I1559" s="185">
        <v>1367323</v>
      </c>
      <c r="J1559" s="185">
        <v>575218</v>
      </c>
      <c r="L1559" s="185">
        <v>1481072</v>
      </c>
      <c r="M1559" s="185" t="s">
        <v>2253</v>
      </c>
      <c r="N1559" s="185" t="s">
        <v>1878</v>
      </c>
      <c r="R1559" s="185" t="s">
        <v>1879</v>
      </c>
      <c r="S1559" s="185" t="s">
        <v>2255</v>
      </c>
      <c r="T1559" s="185" t="s">
        <v>35</v>
      </c>
      <c r="U1559" s="185" t="s">
        <v>682</v>
      </c>
      <c r="V1559" s="185" t="s">
        <v>1272</v>
      </c>
      <c r="W1559" s="185" t="s">
        <v>7711</v>
      </c>
      <c r="X1559" s="185" t="s">
        <v>2013</v>
      </c>
      <c r="Y1559" s="185" t="s">
        <v>1987</v>
      </c>
      <c r="Z1559" s="185" t="s">
        <v>2257</v>
      </c>
      <c r="AA1559" s="185" t="s">
        <v>1883</v>
      </c>
      <c r="AB1559" s="185" t="s">
        <v>2258</v>
      </c>
      <c r="AC1559" s="185" t="s">
        <v>6854</v>
      </c>
      <c r="AD1559" s="185" t="s">
        <v>7427</v>
      </c>
      <c r="AE1559" s="185" t="s">
        <v>1887</v>
      </c>
      <c r="AF1559" s="185" t="s">
        <v>1888</v>
      </c>
      <c r="AG1559" s="185" t="s">
        <v>1889</v>
      </c>
      <c r="AH1559" s="185" t="s">
        <v>1883</v>
      </c>
      <c r="AI1559" s="185" t="s">
        <v>1890</v>
      </c>
      <c r="AK1559" s="185" t="s">
        <v>6381</v>
      </c>
      <c r="AL1559" s="185" t="s">
        <v>4253</v>
      </c>
      <c r="AM1559" s="185" t="s">
        <v>6855</v>
      </c>
      <c r="AN1559" s="185" t="s">
        <v>6856</v>
      </c>
      <c r="AO1559" s="185" t="s">
        <v>4555</v>
      </c>
      <c r="AP1559" s="185" t="s">
        <v>1896</v>
      </c>
      <c r="AQ1559" s="185" t="s">
        <v>1272</v>
      </c>
      <c r="AR1559" s="185" t="s">
        <v>2093</v>
      </c>
      <c r="AS1559" s="185">
        <v>1150436</v>
      </c>
      <c r="AT1559" s="185" t="s">
        <v>2093</v>
      </c>
      <c r="AV1559" s="185" t="s">
        <v>1920</v>
      </c>
      <c r="AW1559" s="185">
        <v>1150436</v>
      </c>
      <c r="AX1559" s="185">
        <v>0</v>
      </c>
      <c r="AY1559" s="185" t="s">
        <v>1899</v>
      </c>
      <c r="AZ1559" s="186">
        <v>0</v>
      </c>
      <c r="BA1559" s="231">
        <v>8</v>
      </c>
      <c r="BB1559" s="185">
        <v>0</v>
      </c>
      <c r="BD1559" s="187">
        <v>33876</v>
      </c>
      <c r="BE1559" s="187">
        <v>42921</v>
      </c>
      <c r="BF1559" s="187">
        <v>42921</v>
      </c>
      <c r="BH1559" s="187">
        <v>43286</v>
      </c>
      <c r="BI1559" s="187">
        <v>43650</v>
      </c>
      <c r="BM1559" s="185" t="s">
        <v>1900</v>
      </c>
      <c r="BN1559" s="185" t="s">
        <v>1275</v>
      </c>
      <c r="BV1559" s="185" t="s">
        <v>3365</v>
      </c>
      <c r="BW1559" s="185" t="s">
        <v>1926</v>
      </c>
      <c r="BX1559" s="185" t="s">
        <v>1902</v>
      </c>
      <c r="BY1559" s="187">
        <v>42921</v>
      </c>
      <c r="BZ1559" s="187">
        <v>44017</v>
      </c>
      <c r="CA1559" s="185">
        <v>0</v>
      </c>
      <c r="CB1559" s="185">
        <v>1150436</v>
      </c>
      <c r="CC1559" s="185">
        <v>0</v>
      </c>
      <c r="CD1559" s="185">
        <v>102854</v>
      </c>
      <c r="CE1559" s="185">
        <v>0</v>
      </c>
      <c r="CF1559" s="185">
        <v>0</v>
      </c>
      <c r="CG1559" s="185">
        <v>0</v>
      </c>
      <c r="CH1559" s="185">
        <v>0</v>
      </c>
      <c r="CI1559" s="185">
        <v>0</v>
      </c>
      <c r="CK1559" s="185">
        <v>740633</v>
      </c>
      <c r="CL1559" s="185">
        <v>0</v>
      </c>
      <c r="CM1559" s="185">
        <v>0</v>
      </c>
      <c r="CN1559" s="185">
        <v>0</v>
      </c>
      <c r="CO1559" s="185">
        <v>0</v>
      </c>
      <c r="CP1559" s="185">
        <v>66098</v>
      </c>
      <c r="CQ1559" s="185">
        <v>92035</v>
      </c>
      <c r="CR1559" s="185">
        <v>0</v>
      </c>
      <c r="CS1559" s="185">
        <v>76696</v>
      </c>
      <c r="CT1559" s="185">
        <v>0</v>
      </c>
      <c r="CU1559" s="185">
        <v>0</v>
      </c>
      <c r="CV1559" s="185">
        <v>0</v>
      </c>
      <c r="CW1559" s="185">
        <v>2309691</v>
      </c>
      <c r="CX1559" s="185">
        <v>238908</v>
      </c>
      <c r="CY1559" s="185">
        <v>2070783</v>
      </c>
      <c r="CZ1559" s="185" t="s">
        <v>8035</v>
      </c>
      <c r="DA1559" s="185">
        <v>179338</v>
      </c>
      <c r="DB1559" s="185">
        <v>97700</v>
      </c>
      <c r="DC1559" s="185">
        <v>138000</v>
      </c>
      <c r="DD1559" s="185">
        <v>2049000</v>
      </c>
      <c r="DE1559" s="185">
        <v>82000</v>
      </c>
      <c r="DF1559" s="185">
        <v>41000</v>
      </c>
      <c r="DG1559" s="185">
        <v>61500</v>
      </c>
      <c r="DH1559" s="185">
        <v>0</v>
      </c>
      <c r="DI1559" s="185">
        <v>30</v>
      </c>
      <c r="DJ1559" s="185">
        <v>0</v>
      </c>
      <c r="DK1559" s="185">
        <v>0</v>
      </c>
      <c r="DL1559" s="185">
        <v>0</v>
      </c>
      <c r="DM1559" s="187">
        <v>44378</v>
      </c>
      <c r="DN1559" s="187">
        <v>44400</v>
      </c>
      <c r="DO1559" s="185">
        <v>0</v>
      </c>
      <c r="DP1559" s="185">
        <v>46000</v>
      </c>
      <c r="DQ1559" s="185">
        <v>0</v>
      </c>
      <c r="DR1559" s="185" t="s">
        <v>2026</v>
      </c>
      <c r="DS1559" s="185" t="s">
        <v>1887</v>
      </c>
      <c r="DT1559" s="185">
        <v>46000</v>
      </c>
      <c r="DV1559" s="185" t="s">
        <v>2267</v>
      </c>
      <c r="DW1559" s="185">
        <v>1150000</v>
      </c>
      <c r="DX1559" s="185" t="s">
        <v>1896</v>
      </c>
    </row>
    <row r="1560" spans="1:128" x14ac:dyDescent="0.25">
      <c r="A1560" s="185">
        <v>30</v>
      </c>
      <c r="B1560" s="185">
        <v>0</v>
      </c>
      <c r="D1560" s="230">
        <v>6.9599999999999995E-2</v>
      </c>
      <c r="E1560" s="185">
        <v>0</v>
      </c>
      <c r="F1560" s="185">
        <v>1094369189</v>
      </c>
      <c r="I1560" s="185">
        <v>0</v>
      </c>
      <c r="J1560" s="185">
        <v>0</v>
      </c>
      <c r="L1560" s="185">
        <v>0</v>
      </c>
      <c r="M1560" s="185" t="s">
        <v>2253</v>
      </c>
      <c r="N1560" s="185" t="s">
        <v>1878</v>
      </c>
      <c r="R1560" s="185" t="s">
        <v>2082</v>
      </c>
      <c r="S1560" s="185" t="s">
        <v>2255</v>
      </c>
      <c r="T1560" s="185" t="s">
        <v>4444</v>
      </c>
      <c r="U1560" s="185" t="s">
        <v>682</v>
      </c>
      <c r="V1560" s="185" t="s">
        <v>1272</v>
      </c>
      <c r="W1560" s="185" t="s">
        <v>7323</v>
      </c>
      <c r="X1560" s="185" t="s">
        <v>2536</v>
      </c>
      <c r="Y1560" s="185" t="s">
        <v>1987</v>
      </c>
      <c r="Z1560" s="185" t="s">
        <v>2257</v>
      </c>
      <c r="AA1560" s="185" t="s">
        <v>1883</v>
      </c>
      <c r="AB1560" s="185" t="s">
        <v>1920</v>
      </c>
      <c r="AC1560" s="185" t="s">
        <v>6857</v>
      </c>
      <c r="AD1560" s="185" t="s">
        <v>4446</v>
      </c>
      <c r="AE1560" s="185" t="s">
        <v>1887</v>
      </c>
      <c r="AF1560" s="185" t="s">
        <v>1888</v>
      </c>
      <c r="AG1560" s="185" t="s">
        <v>1889</v>
      </c>
      <c r="AH1560" s="185" t="s">
        <v>1883</v>
      </c>
      <c r="AI1560" s="185" t="s">
        <v>1890</v>
      </c>
      <c r="AK1560" s="185" t="s">
        <v>2355</v>
      </c>
      <c r="AL1560" s="185" t="s">
        <v>2823</v>
      </c>
      <c r="AM1560" s="185" t="s">
        <v>6858</v>
      </c>
      <c r="AN1560" s="185" t="s">
        <v>6859</v>
      </c>
      <c r="AO1560" s="185" t="s">
        <v>6860</v>
      </c>
      <c r="AP1560" s="185" t="s">
        <v>1896</v>
      </c>
      <c r="AQ1560" s="185" t="s">
        <v>1272</v>
      </c>
      <c r="AR1560" s="185" t="s">
        <v>2093</v>
      </c>
      <c r="AS1560" s="185">
        <v>1150436</v>
      </c>
      <c r="AT1560" s="185" t="s">
        <v>2093</v>
      </c>
      <c r="AV1560" s="185" t="s">
        <v>1920</v>
      </c>
      <c r="AW1560" s="185">
        <v>1150436</v>
      </c>
      <c r="AX1560" s="185">
        <v>0</v>
      </c>
      <c r="AY1560" s="185" t="s">
        <v>1899</v>
      </c>
      <c r="AZ1560" s="186">
        <v>0</v>
      </c>
      <c r="BA1560" s="231">
        <v>0</v>
      </c>
      <c r="BB1560" s="185">
        <v>0</v>
      </c>
      <c r="BD1560" s="187">
        <v>33920</v>
      </c>
      <c r="BE1560" s="187">
        <v>42832</v>
      </c>
      <c r="BF1560" s="187">
        <v>42832</v>
      </c>
      <c r="BG1560" s="187">
        <v>42917</v>
      </c>
      <c r="BH1560" s="187">
        <v>42832</v>
      </c>
      <c r="BM1560" s="185" t="s">
        <v>1900</v>
      </c>
      <c r="BN1560" s="185" t="s">
        <v>1275</v>
      </c>
      <c r="BV1560" s="185" t="s">
        <v>1901</v>
      </c>
      <c r="BW1560" s="185" t="s">
        <v>1926</v>
      </c>
      <c r="BX1560" s="185" t="s">
        <v>2094</v>
      </c>
      <c r="BY1560" s="187">
        <v>42832</v>
      </c>
      <c r="BZ1560" s="187">
        <v>42832</v>
      </c>
      <c r="CA1560" s="185">
        <v>0</v>
      </c>
      <c r="CB1560" s="185">
        <v>0</v>
      </c>
      <c r="CC1560" s="185">
        <v>0</v>
      </c>
      <c r="CD1560" s="185">
        <v>0</v>
      </c>
      <c r="CE1560" s="185">
        <v>0</v>
      </c>
      <c r="CF1560" s="185">
        <v>0</v>
      </c>
      <c r="CG1560" s="185">
        <v>0</v>
      </c>
      <c r="CH1560" s="185">
        <v>0</v>
      </c>
      <c r="CI1560" s="185">
        <v>0</v>
      </c>
      <c r="CK1560" s="185">
        <v>0</v>
      </c>
      <c r="CL1560" s="185">
        <v>0</v>
      </c>
      <c r="CM1560" s="185">
        <v>0</v>
      </c>
      <c r="CN1560" s="185">
        <v>0</v>
      </c>
      <c r="CO1560" s="185">
        <v>0</v>
      </c>
      <c r="CP1560" s="185">
        <v>0</v>
      </c>
      <c r="CQ1560" s="185">
        <v>0</v>
      </c>
      <c r="CR1560" s="185">
        <v>0</v>
      </c>
      <c r="CS1560" s="185">
        <v>0</v>
      </c>
      <c r="CT1560" s="185">
        <v>0</v>
      </c>
      <c r="CU1560" s="185">
        <v>0</v>
      </c>
      <c r="CV1560" s="185">
        <v>0</v>
      </c>
      <c r="CW1560" s="185">
        <v>0</v>
      </c>
      <c r="CX1560" s="185">
        <v>0</v>
      </c>
      <c r="CY1560" s="185">
        <v>0</v>
      </c>
      <c r="CZ1560" s="185" t="s">
        <v>8035</v>
      </c>
      <c r="DA1560" s="185">
        <v>0</v>
      </c>
      <c r="DB1560" s="185">
        <v>0</v>
      </c>
      <c r="DC1560" s="185">
        <v>0</v>
      </c>
      <c r="DD1560" s="185">
        <v>0</v>
      </c>
      <c r="DE1560" s="185">
        <v>0</v>
      </c>
      <c r="DF1560" s="185">
        <v>0</v>
      </c>
      <c r="DG1560" s="185">
        <v>0</v>
      </c>
      <c r="DH1560" s="185">
        <v>0</v>
      </c>
      <c r="DI1560" s="185">
        <v>30</v>
      </c>
      <c r="DJ1560" s="185">
        <v>0</v>
      </c>
      <c r="DK1560" s="185">
        <v>0</v>
      </c>
      <c r="DL1560" s="185">
        <v>0</v>
      </c>
      <c r="DM1560" s="187">
        <v>42832</v>
      </c>
      <c r="DN1560" s="187">
        <v>42833</v>
      </c>
      <c r="DO1560" s="185">
        <v>0</v>
      </c>
      <c r="DP1560" s="185">
        <v>0</v>
      </c>
      <c r="DQ1560" s="185">
        <v>0</v>
      </c>
      <c r="DR1560" s="185" t="s">
        <v>2179</v>
      </c>
      <c r="DS1560" s="185" t="s">
        <v>1887</v>
      </c>
      <c r="DT1560" s="185">
        <v>0</v>
      </c>
      <c r="DV1560" s="185" t="s">
        <v>2267</v>
      </c>
      <c r="DW1560" s="185">
        <v>0</v>
      </c>
      <c r="DX1560" s="185" t="s">
        <v>1896</v>
      </c>
    </row>
    <row r="1561" spans="1:128" x14ac:dyDescent="0.25">
      <c r="A1561" s="185">
        <v>14</v>
      </c>
      <c r="B1561" s="185">
        <v>537000</v>
      </c>
      <c r="D1561" s="230">
        <v>6.9599999999999995E-2</v>
      </c>
      <c r="E1561" s="185">
        <v>37375</v>
      </c>
      <c r="F1561" s="185">
        <v>1094577069</v>
      </c>
      <c r="I1561" s="185">
        <v>0</v>
      </c>
      <c r="J1561" s="185">
        <v>0</v>
      </c>
      <c r="L1561" s="185">
        <v>0</v>
      </c>
      <c r="M1561" s="185" t="s">
        <v>2253</v>
      </c>
      <c r="N1561" s="185" t="s">
        <v>1962</v>
      </c>
      <c r="R1561" s="185" t="s">
        <v>7911</v>
      </c>
      <c r="S1561" s="185" t="s">
        <v>2255</v>
      </c>
      <c r="T1561" s="185" t="s">
        <v>4411</v>
      </c>
      <c r="U1561" s="185" t="s">
        <v>682</v>
      </c>
      <c r="V1561" s="185" t="s">
        <v>1272</v>
      </c>
      <c r="W1561" s="185" t="s">
        <v>8156</v>
      </c>
      <c r="X1561" s="185" t="s">
        <v>4024</v>
      </c>
      <c r="Y1561" s="185" t="s">
        <v>1881</v>
      </c>
      <c r="Z1561" s="185" t="s">
        <v>2257</v>
      </c>
      <c r="AA1561" s="185" t="s">
        <v>1883</v>
      </c>
      <c r="AB1561" s="185" t="s">
        <v>1898</v>
      </c>
      <c r="AC1561" s="185" t="s">
        <v>8157</v>
      </c>
      <c r="AD1561" s="185" t="s">
        <v>4413</v>
      </c>
      <c r="AE1561" s="185" t="s">
        <v>1887</v>
      </c>
      <c r="AF1561" s="185" t="s">
        <v>1888</v>
      </c>
      <c r="AG1561" s="185" t="s">
        <v>1889</v>
      </c>
      <c r="AH1561" s="185" t="s">
        <v>1883</v>
      </c>
      <c r="AI1561" s="185" t="s">
        <v>1890</v>
      </c>
      <c r="AK1561" s="185" t="s">
        <v>8158</v>
      </c>
      <c r="AL1561" s="185" t="s">
        <v>8159</v>
      </c>
      <c r="AM1561" s="185" t="s">
        <v>5605</v>
      </c>
      <c r="AN1561" s="185" t="s">
        <v>1894</v>
      </c>
      <c r="AO1561" s="185" t="s">
        <v>2092</v>
      </c>
      <c r="AP1561" s="185" t="s">
        <v>1896</v>
      </c>
      <c r="AQ1561" s="185" t="s">
        <v>1272</v>
      </c>
      <c r="AR1561" s="185" t="s">
        <v>2093</v>
      </c>
      <c r="AS1561" s="185">
        <v>1150436</v>
      </c>
      <c r="AT1561" s="185" t="s">
        <v>2093</v>
      </c>
      <c r="AV1561" s="185" t="s">
        <v>1920</v>
      </c>
      <c r="AW1561" s="185">
        <v>1150436</v>
      </c>
      <c r="AX1561" s="185">
        <v>0</v>
      </c>
      <c r="AY1561" s="185" t="s">
        <v>1968</v>
      </c>
      <c r="AZ1561" s="186">
        <v>0</v>
      </c>
      <c r="BA1561" s="231">
        <v>0</v>
      </c>
      <c r="BB1561" s="185">
        <v>0</v>
      </c>
      <c r="BD1561" s="187">
        <v>33779</v>
      </c>
      <c r="BE1561" s="187">
        <v>44362</v>
      </c>
      <c r="BF1561" s="187">
        <v>44362</v>
      </c>
      <c r="BH1561" s="187">
        <v>7837</v>
      </c>
      <c r="BM1561" s="185" t="s">
        <v>1900</v>
      </c>
      <c r="BN1561" s="185" t="s">
        <v>1275</v>
      </c>
      <c r="BV1561" s="185" t="s">
        <v>1901</v>
      </c>
      <c r="BW1561" s="185" t="s">
        <v>1926</v>
      </c>
      <c r="BX1561" s="185" t="s">
        <v>7917</v>
      </c>
      <c r="BY1561" s="187">
        <v>44362</v>
      </c>
      <c r="BZ1561" s="187">
        <v>44362</v>
      </c>
      <c r="CA1561" s="185">
        <v>0</v>
      </c>
      <c r="CB1561" s="185">
        <v>536870</v>
      </c>
      <c r="CC1561" s="185">
        <v>0</v>
      </c>
      <c r="CD1561" s="185">
        <v>47999</v>
      </c>
      <c r="CE1561" s="185">
        <v>0</v>
      </c>
      <c r="CF1561" s="185">
        <v>0</v>
      </c>
      <c r="CG1561" s="185">
        <v>0</v>
      </c>
      <c r="CH1561" s="185">
        <v>0</v>
      </c>
      <c r="CI1561" s="185">
        <v>0</v>
      </c>
      <c r="CK1561" s="185">
        <v>0</v>
      </c>
      <c r="CL1561" s="185">
        <v>0</v>
      </c>
      <c r="CM1561" s="185">
        <v>0</v>
      </c>
      <c r="CN1561" s="185">
        <v>0</v>
      </c>
      <c r="CO1561" s="185">
        <v>0</v>
      </c>
      <c r="CP1561" s="185">
        <v>30846</v>
      </c>
      <c r="CQ1561" s="185">
        <v>0</v>
      </c>
      <c r="CR1561" s="185">
        <v>0</v>
      </c>
      <c r="CS1561" s="185">
        <v>0</v>
      </c>
      <c r="CT1561" s="185">
        <v>0</v>
      </c>
      <c r="CU1561" s="185">
        <v>0</v>
      </c>
      <c r="CV1561" s="185">
        <v>0</v>
      </c>
      <c r="CW1561" s="185">
        <v>615715</v>
      </c>
      <c r="CX1561" s="185">
        <v>43000</v>
      </c>
      <c r="CY1561" s="185">
        <v>572715</v>
      </c>
      <c r="CZ1561" s="185" t="s">
        <v>8035</v>
      </c>
      <c r="DA1561" s="185">
        <v>51310</v>
      </c>
      <c r="DB1561" s="185">
        <v>45600</v>
      </c>
      <c r="DC1561" s="185">
        <v>64400</v>
      </c>
      <c r="DD1561" s="185">
        <v>568000</v>
      </c>
      <c r="DE1561" s="185">
        <v>22700</v>
      </c>
      <c r="DF1561" s="185">
        <v>11400</v>
      </c>
      <c r="DG1561" s="185">
        <v>17000</v>
      </c>
      <c r="DH1561" s="185">
        <v>0</v>
      </c>
      <c r="DI1561" s="185">
        <v>14</v>
      </c>
      <c r="DJ1561" s="185">
        <v>0</v>
      </c>
      <c r="DK1561" s="185">
        <v>0</v>
      </c>
      <c r="DL1561" s="185">
        <v>0</v>
      </c>
      <c r="DM1561" s="187">
        <v>44362</v>
      </c>
      <c r="DN1561" s="187">
        <v>44363</v>
      </c>
      <c r="DO1561" s="185">
        <v>0</v>
      </c>
      <c r="DP1561" s="185">
        <v>21500</v>
      </c>
      <c r="DQ1561" s="185">
        <v>0</v>
      </c>
      <c r="DR1561" s="185" t="s">
        <v>2924</v>
      </c>
      <c r="DS1561" s="185" t="s">
        <v>1903</v>
      </c>
      <c r="DT1561" s="185">
        <v>21500</v>
      </c>
      <c r="DV1561" s="185" t="s">
        <v>2267</v>
      </c>
      <c r="DW1561" s="185">
        <v>537000</v>
      </c>
    </row>
    <row r="1562" spans="1:128" x14ac:dyDescent="0.25">
      <c r="A1562" s="185">
        <v>30</v>
      </c>
      <c r="B1562" s="185">
        <v>0</v>
      </c>
      <c r="D1562" s="230">
        <v>6.9599999999999995E-2</v>
      </c>
      <c r="E1562" s="185">
        <v>0</v>
      </c>
      <c r="F1562" s="185">
        <v>1094662516</v>
      </c>
      <c r="I1562" s="185">
        <v>0</v>
      </c>
      <c r="J1562" s="185">
        <v>108652</v>
      </c>
      <c r="L1562" s="185">
        <v>80835</v>
      </c>
      <c r="M1562" s="185" t="s">
        <v>2253</v>
      </c>
      <c r="N1562" s="185" t="s">
        <v>1878</v>
      </c>
      <c r="R1562" s="185" t="s">
        <v>2082</v>
      </c>
      <c r="S1562" s="185" t="s">
        <v>2255</v>
      </c>
      <c r="T1562" s="185" t="s">
        <v>5435</v>
      </c>
      <c r="U1562" s="185" t="s">
        <v>682</v>
      </c>
      <c r="V1562" s="185" t="s">
        <v>1272</v>
      </c>
      <c r="W1562" s="185" t="s">
        <v>7324</v>
      </c>
      <c r="X1562" s="185" t="s">
        <v>5572</v>
      </c>
      <c r="Y1562" s="185" t="s">
        <v>1987</v>
      </c>
      <c r="Z1562" s="185" t="s">
        <v>2257</v>
      </c>
      <c r="AA1562" s="185" t="s">
        <v>1883</v>
      </c>
      <c r="AB1562" s="185" t="s">
        <v>2258</v>
      </c>
      <c r="AC1562" s="185" t="s">
        <v>6861</v>
      </c>
      <c r="AD1562" s="185" t="s">
        <v>5437</v>
      </c>
      <c r="AE1562" s="185" t="s">
        <v>1887</v>
      </c>
      <c r="AF1562" s="185" t="s">
        <v>1888</v>
      </c>
      <c r="AG1562" s="185" t="s">
        <v>1889</v>
      </c>
      <c r="AH1562" s="185" t="s">
        <v>1883</v>
      </c>
      <c r="AI1562" s="185" t="s">
        <v>1890</v>
      </c>
      <c r="AK1562" s="185" t="s">
        <v>2973</v>
      </c>
      <c r="AL1562" s="185" t="s">
        <v>1092</v>
      </c>
      <c r="AM1562" s="185" t="s">
        <v>6862</v>
      </c>
      <c r="AN1562" s="185" t="s">
        <v>483</v>
      </c>
      <c r="AO1562" s="185" t="s">
        <v>4260</v>
      </c>
      <c r="AP1562" s="185" t="s">
        <v>1896</v>
      </c>
      <c r="AQ1562" s="185" t="s">
        <v>1272</v>
      </c>
      <c r="AR1562" s="185" t="s">
        <v>2093</v>
      </c>
      <c r="AS1562" s="185">
        <v>1150436</v>
      </c>
      <c r="AT1562" s="185" t="s">
        <v>2093</v>
      </c>
      <c r="AV1562" s="185" t="s">
        <v>1920</v>
      </c>
      <c r="AW1562" s="185">
        <v>1150436</v>
      </c>
      <c r="AX1562" s="185">
        <v>0</v>
      </c>
      <c r="AY1562" s="185" t="s">
        <v>1899</v>
      </c>
      <c r="AZ1562" s="186">
        <v>0</v>
      </c>
      <c r="BA1562" s="231">
        <v>0</v>
      </c>
      <c r="BB1562" s="185">
        <v>0</v>
      </c>
      <c r="BD1562" s="187">
        <v>32473</v>
      </c>
      <c r="BE1562" s="187">
        <v>44174</v>
      </c>
      <c r="BF1562" s="187">
        <v>44174</v>
      </c>
      <c r="BG1562" s="187">
        <v>44195</v>
      </c>
      <c r="BH1562" s="187">
        <v>44120</v>
      </c>
      <c r="BM1562" s="185" t="s">
        <v>1900</v>
      </c>
      <c r="BN1562" s="185" t="s">
        <v>1275</v>
      </c>
      <c r="BV1562" s="185" t="s">
        <v>3365</v>
      </c>
      <c r="BW1562" s="185" t="s">
        <v>1926</v>
      </c>
      <c r="BX1562" s="185" t="s">
        <v>2094</v>
      </c>
      <c r="BY1562" s="187">
        <v>44120</v>
      </c>
      <c r="BZ1562" s="187">
        <v>44151</v>
      </c>
      <c r="CA1562" s="185">
        <v>0</v>
      </c>
      <c r="CB1562" s="185">
        <v>0</v>
      </c>
      <c r="CC1562" s="185">
        <v>0</v>
      </c>
      <c r="CD1562" s="185">
        <v>0</v>
      </c>
      <c r="CE1562" s="185">
        <v>0</v>
      </c>
      <c r="CF1562" s="185">
        <v>0</v>
      </c>
      <c r="CG1562" s="185">
        <v>0</v>
      </c>
      <c r="CH1562" s="185">
        <v>0</v>
      </c>
      <c r="CI1562" s="185">
        <v>0</v>
      </c>
      <c r="CK1562" s="185">
        <v>0</v>
      </c>
      <c r="CL1562" s="185">
        <v>0</v>
      </c>
      <c r="CM1562" s="185">
        <v>0</v>
      </c>
      <c r="CN1562" s="185">
        <v>0</v>
      </c>
      <c r="CO1562" s="185">
        <v>0</v>
      </c>
      <c r="CP1562" s="185">
        <v>0</v>
      </c>
      <c r="CQ1562" s="185">
        <v>0</v>
      </c>
      <c r="CR1562" s="185">
        <v>0</v>
      </c>
      <c r="CS1562" s="185">
        <v>0</v>
      </c>
      <c r="CT1562" s="185">
        <v>0</v>
      </c>
      <c r="CU1562" s="185">
        <v>0</v>
      </c>
      <c r="CV1562" s="185">
        <v>0</v>
      </c>
      <c r="CW1562" s="185">
        <v>0</v>
      </c>
      <c r="CX1562" s="185">
        <v>0</v>
      </c>
      <c r="CY1562" s="185">
        <v>0</v>
      </c>
      <c r="CZ1562" s="185" t="s">
        <v>8035</v>
      </c>
      <c r="DA1562" s="185">
        <v>0</v>
      </c>
      <c r="DB1562" s="185">
        <v>0</v>
      </c>
      <c r="DC1562" s="185">
        <v>0</v>
      </c>
      <c r="DD1562" s="185">
        <v>0</v>
      </c>
      <c r="DE1562" s="185">
        <v>0</v>
      </c>
      <c r="DF1562" s="185">
        <v>0</v>
      </c>
      <c r="DG1562" s="185">
        <v>0</v>
      </c>
      <c r="DH1562" s="185">
        <v>0</v>
      </c>
      <c r="DI1562" s="185">
        <v>30</v>
      </c>
      <c r="DJ1562" s="185">
        <v>0</v>
      </c>
      <c r="DK1562" s="185">
        <v>0</v>
      </c>
      <c r="DL1562" s="185">
        <v>0</v>
      </c>
      <c r="DM1562" s="187">
        <v>44120</v>
      </c>
      <c r="DN1562" s="187">
        <v>44121</v>
      </c>
      <c r="DO1562" s="185">
        <v>0</v>
      </c>
      <c r="DP1562" s="185">
        <v>0</v>
      </c>
      <c r="DQ1562" s="185">
        <v>0</v>
      </c>
      <c r="DR1562" s="185" t="s">
        <v>1877</v>
      </c>
      <c r="DS1562" s="185" t="s">
        <v>1887</v>
      </c>
      <c r="DT1562" s="185">
        <v>0</v>
      </c>
      <c r="DV1562" s="185" t="s">
        <v>2267</v>
      </c>
      <c r="DW1562" s="185">
        <v>0</v>
      </c>
      <c r="DX1562" s="185" t="s">
        <v>1896</v>
      </c>
    </row>
    <row r="1563" spans="1:128" x14ac:dyDescent="0.25">
      <c r="A1563" s="185">
        <v>30</v>
      </c>
      <c r="B1563" s="185">
        <v>0</v>
      </c>
      <c r="D1563" s="230">
        <v>6.9599999999999995E-2</v>
      </c>
      <c r="E1563" s="185">
        <v>0</v>
      </c>
      <c r="F1563" s="185">
        <v>1094886153</v>
      </c>
      <c r="I1563" s="185">
        <v>0</v>
      </c>
      <c r="J1563" s="185">
        <v>67109</v>
      </c>
      <c r="L1563" s="185">
        <v>80835</v>
      </c>
      <c r="M1563" s="185" t="s">
        <v>2334</v>
      </c>
      <c r="N1563" s="185" t="s">
        <v>1878</v>
      </c>
      <c r="R1563" s="185" t="s">
        <v>2082</v>
      </c>
      <c r="S1563" s="185" t="s">
        <v>423</v>
      </c>
      <c r="T1563" s="185" t="s">
        <v>4520</v>
      </c>
      <c r="U1563" s="185" t="s">
        <v>682</v>
      </c>
      <c r="V1563" s="185" t="s">
        <v>1272</v>
      </c>
      <c r="W1563" s="185" t="s">
        <v>7372</v>
      </c>
      <c r="X1563" s="185" t="s">
        <v>1907</v>
      </c>
      <c r="Y1563" s="185" t="s">
        <v>1987</v>
      </c>
      <c r="Z1563" s="185" t="s">
        <v>2335</v>
      </c>
      <c r="AA1563" s="185" t="s">
        <v>1883</v>
      </c>
      <c r="AB1563" s="185" t="s">
        <v>1920</v>
      </c>
      <c r="AC1563" s="185" t="s">
        <v>7373</v>
      </c>
      <c r="AD1563" s="185" t="s">
        <v>4522</v>
      </c>
      <c r="AE1563" s="185" t="s">
        <v>1887</v>
      </c>
      <c r="AF1563" s="185" t="s">
        <v>1888</v>
      </c>
      <c r="AG1563" s="185" t="s">
        <v>1889</v>
      </c>
      <c r="AH1563" s="185" t="s">
        <v>1883</v>
      </c>
      <c r="AI1563" s="185" t="s">
        <v>1890</v>
      </c>
      <c r="AK1563" s="185" t="s">
        <v>3659</v>
      </c>
      <c r="AL1563" s="185" t="s">
        <v>5604</v>
      </c>
      <c r="AM1563" s="185" t="s">
        <v>7374</v>
      </c>
      <c r="AN1563" s="185" t="s">
        <v>3158</v>
      </c>
      <c r="AO1563" s="185" t="s">
        <v>7375</v>
      </c>
      <c r="AP1563" s="185" t="s">
        <v>1896</v>
      </c>
      <c r="AQ1563" s="185" t="s">
        <v>1272</v>
      </c>
      <c r="AR1563" s="185" t="s">
        <v>2093</v>
      </c>
      <c r="AS1563" s="185">
        <v>1150436</v>
      </c>
      <c r="AT1563" s="185" t="s">
        <v>2093</v>
      </c>
      <c r="AV1563" s="185" t="s">
        <v>1920</v>
      </c>
      <c r="AW1563" s="185">
        <v>1150436</v>
      </c>
      <c r="AX1563" s="185">
        <v>0</v>
      </c>
      <c r="AY1563" s="185" t="s">
        <v>1899</v>
      </c>
      <c r="AZ1563" s="186">
        <v>0</v>
      </c>
      <c r="BA1563" s="231">
        <v>0</v>
      </c>
      <c r="BB1563" s="185">
        <v>0</v>
      </c>
      <c r="BD1563" s="187">
        <v>31795</v>
      </c>
      <c r="BE1563" s="187">
        <v>44159</v>
      </c>
      <c r="BF1563" s="187">
        <v>44159</v>
      </c>
      <c r="BG1563" s="187">
        <v>44195</v>
      </c>
      <c r="BH1563" s="187">
        <v>44159</v>
      </c>
      <c r="BM1563" s="185" t="s">
        <v>1900</v>
      </c>
      <c r="BN1563" s="185" t="s">
        <v>1275</v>
      </c>
      <c r="BV1563" s="185" t="s">
        <v>1901</v>
      </c>
      <c r="BW1563" s="185" t="s">
        <v>1926</v>
      </c>
      <c r="BX1563" s="185" t="s">
        <v>2094</v>
      </c>
      <c r="BY1563" s="187">
        <v>44159</v>
      </c>
      <c r="BZ1563" s="187">
        <v>44159</v>
      </c>
      <c r="CA1563" s="185">
        <v>0</v>
      </c>
      <c r="CB1563" s="185">
        <v>0</v>
      </c>
      <c r="CC1563" s="185">
        <v>0</v>
      </c>
      <c r="CD1563" s="185">
        <v>0</v>
      </c>
      <c r="CE1563" s="185">
        <v>0</v>
      </c>
      <c r="CF1563" s="185">
        <v>0</v>
      </c>
      <c r="CG1563" s="185">
        <v>0</v>
      </c>
      <c r="CH1563" s="185">
        <v>0</v>
      </c>
      <c r="CI1563" s="185">
        <v>0</v>
      </c>
      <c r="CK1563" s="185">
        <v>0</v>
      </c>
      <c r="CL1563" s="185">
        <v>0</v>
      </c>
      <c r="CM1563" s="185">
        <v>0</v>
      </c>
      <c r="CN1563" s="185">
        <v>0</v>
      </c>
      <c r="CO1563" s="185">
        <v>0</v>
      </c>
      <c r="CP1563" s="185">
        <v>0</v>
      </c>
      <c r="CQ1563" s="185">
        <v>0</v>
      </c>
      <c r="CR1563" s="185">
        <v>0</v>
      </c>
      <c r="CS1563" s="185">
        <v>0</v>
      </c>
      <c r="CT1563" s="185">
        <v>0</v>
      </c>
      <c r="CU1563" s="185">
        <v>0</v>
      </c>
      <c r="CV1563" s="185">
        <v>0</v>
      </c>
      <c r="CW1563" s="185">
        <v>0</v>
      </c>
      <c r="CX1563" s="185">
        <v>0</v>
      </c>
      <c r="CY1563" s="185">
        <v>0</v>
      </c>
      <c r="CZ1563" s="185" t="s">
        <v>8035</v>
      </c>
      <c r="DA1563" s="185">
        <v>0</v>
      </c>
      <c r="DB1563" s="185">
        <v>0</v>
      </c>
      <c r="DC1563" s="185">
        <v>0</v>
      </c>
      <c r="DD1563" s="185">
        <v>0</v>
      </c>
      <c r="DE1563" s="185">
        <v>0</v>
      </c>
      <c r="DF1563" s="185">
        <v>0</v>
      </c>
      <c r="DG1563" s="185">
        <v>0</v>
      </c>
      <c r="DH1563" s="185">
        <v>0</v>
      </c>
      <c r="DI1563" s="185">
        <v>30</v>
      </c>
      <c r="DJ1563" s="185">
        <v>0</v>
      </c>
      <c r="DK1563" s="185">
        <v>0</v>
      </c>
      <c r="DL1563" s="185">
        <v>0</v>
      </c>
      <c r="DM1563" s="187">
        <v>44159</v>
      </c>
      <c r="DN1563" s="187">
        <v>44160</v>
      </c>
      <c r="DO1563" s="185">
        <v>0</v>
      </c>
      <c r="DP1563" s="185">
        <v>0</v>
      </c>
      <c r="DQ1563" s="185">
        <v>0</v>
      </c>
      <c r="DR1563" s="185" t="s">
        <v>1927</v>
      </c>
      <c r="DS1563" s="185" t="s">
        <v>1887</v>
      </c>
      <c r="DT1563" s="185">
        <v>0</v>
      </c>
      <c r="DV1563" s="185" t="s">
        <v>2343</v>
      </c>
      <c r="DW1563" s="185">
        <v>0</v>
      </c>
      <c r="DX1563" s="185" t="s">
        <v>1896</v>
      </c>
    </row>
    <row r="1564" spans="1:128" x14ac:dyDescent="0.25">
      <c r="A1564" s="185">
        <v>30</v>
      </c>
      <c r="B1564" s="185">
        <v>1150000</v>
      </c>
      <c r="D1564" s="230">
        <v>6.9599999999999995E-2</v>
      </c>
      <c r="E1564" s="185">
        <v>80040</v>
      </c>
      <c r="F1564" s="185">
        <v>1094896244</v>
      </c>
      <c r="I1564" s="185">
        <v>1367323</v>
      </c>
      <c r="J1564" s="185">
        <v>575218</v>
      </c>
      <c r="L1564" s="185">
        <v>1542686</v>
      </c>
      <c r="M1564" s="185" t="s">
        <v>2318</v>
      </c>
      <c r="N1564" s="185" t="s">
        <v>1938</v>
      </c>
      <c r="R1564" s="185" t="s">
        <v>1879</v>
      </c>
      <c r="S1564" s="185" t="s">
        <v>784</v>
      </c>
      <c r="T1564" s="185" t="s">
        <v>249</v>
      </c>
      <c r="U1564" s="185" t="s">
        <v>682</v>
      </c>
      <c r="V1564" s="185" t="s">
        <v>1272</v>
      </c>
      <c r="W1564" s="185" t="s">
        <v>1063</v>
      </c>
      <c r="X1564" s="185" t="s">
        <v>2407</v>
      </c>
      <c r="Y1564" s="185" t="s">
        <v>1987</v>
      </c>
      <c r="Z1564" s="185" t="s">
        <v>2320</v>
      </c>
      <c r="AA1564" s="185" t="s">
        <v>1883</v>
      </c>
      <c r="AB1564" s="185" t="s">
        <v>1920</v>
      </c>
      <c r="AC1564" s="185" t="s">
        <v>6863</v>
      </c>
      <c r="AD1564" s="185" t="s">
        <v>2334</v>
      </c>
      <c r="AE1564" s="185" t="s">
        <v>1887</v>
      </c>
      <c r="AF1564" s="185" t="s">
        <v>1888</v>
      </c>
      <c r="AG1564" s="185" t="s">
        <v>1889</v>
      </c>
      <c r="AH1564" s="185" t="s">
        <v>1883</v>
      </c>
      <c r="AI1564" s="185" t="s">
        <v>1890</v>
      </c>
      <c r="AK1564" s="185" t="s">
        <v>2800</v>
      </c>
      <c r="AL1564" s="185" t="s">
        <v>4603</v>
      </c>
      <c r="AM1564" s="185" t="s">
        <v>6864</v>
      </c>
      <c r="AN1564" s="185" t="s">
        <v>4272</v>
      </c>
      <c r="AO1564" s="185" t="s">
        <v>6865</v>
      </c>
      <c r="AP1564" s="185" t="s">
        <v>1896</v>
      </c>
      <c r="AQ1564" s="185" t="s">
        <v>1272</v>
      </c>
      <c r="AR1564" s="185" t="s">
        <v>2093</v>
      </c>
      <c r="AS1564" s="185">
        <v>1150436</v>
      </c>
      <c r="AT1564" s="185" t="s">
        <v>2093</v>
      </c>
      <c r="AV1564" s="185" t="s">
        <v>1920</v>
      </c>
      <c r="AW1564" s="185">
        <v>1150436</v>
      </c>
      <c r="AX1564" s="185">
        <v>0</v>
      </c>
      <c r="AY1564" s="185" t="s">
        <v>1943</v>
      </c>
      <c r="AZ1564" s="186">
        <v>0</v>
      </c>
      <c r="BA1564" s="231">
        <v>0</v>
      </c>
      <c r="BB1564" s="185">
        <v>0</v>
      </c>
      <c r="BD1564" s="187">
        <v>32232</v>
      </c>
      <c r="BE1564" s="187">
        <v>41172</v>
      </c>
      <c r="BF1564" s="187">
        <v>42921</v>
      </c>
      <c r="BH1564" s="187">
        <v>43363</v>
      </c>
      <c r="BI1564" s="187">
        <v>43727</v>
      </c>
      <c r="BM1564" s="185" t="s">
        <v>1900</v>
      </c>
      <c r="BN1564" s="185" t="s">
        <v>1275</v>
      </c>
      <c r="BV1564" s="185" t="s">
        <v>3365</v>
      </c>
      <c r="BW1564" s="185" t="s">
        <v>1926</v>
      </c>
      <c r="BX1564" s="185" t="s">
        <v>1902</v>
      </c>
      <c r="BY1564" s="187">
        <v>42998</v>
      </c>
      <c r="BZ1564" s="187">
        <v>44094</v>
      </c>
      <c r="CA1564" s="185">
        <v>0</v>
      </c>
      <c r="CB1564" s="185">
        <v>1150436</v>
      </c>
      <c r="CC1564" s="185">
        <v>0</v>
      </c>
      <c r="CD1564" s="185">
        <v>102854</v>
      </c>
      <c r="CE1564" s="185">
        <v>0</v>
      </c>
      <c r="CF1564" s="185">
        <v>0</v>
      </c>
      <c r="CG1564" s="185">
        <v>0</v>
      </c>
      <c r="CH1564" s="185">
        <v>0</v>
      </c>
      <c r="CI1564" s="185">
        <v>0</v>
      </c>
      <c r="CK1564" s="185">
        <v>0</v>
      </c>
      <c r="CL1564" s="185">
        <v>0</v>
      </c>
      <c r="CM1564" s="185">
        <v>0</v>
      </c>
      <c r="CN1564" s="185">
        <v>0</v>
      </c>
      <c r="CO1564" s="185">
        <v>0</v>
      </c>
      <c r="CP1564" s="185">
        <v>66098</v>
      </c>
      <c r="CQ1564" s="185">
        <v>0</v>
      </c>
      <c r="CR1564" s="185">
        <v>0</v>
      </c>
      <c r="CS1564" s="185">
        <v>0</v>
      </c>
      <c r="CT1564" s="185">
        <v>0</v>
      </c>
      <c r="CU1564" s="185">
        <v>0</v>
      </c>
      <c r="CV1564" s="185">
        <v>0</v>
      </c>
      <c r="CW1564" s="185">
        <v>1319388</v>
      </c>
      <c r="CX1564" s="185">
        <v>529969</v>
      </c>
      <c r="CY1564" s="185">
        <v>789419</v>
      </c>
      <c r="CZ1564" s="185" t="s">
        <v>8035</v>
      </c>
      <c r="DA1564" s="185">
        <v>109949</v>
      </c>
      <c r="DB1564" s="185">
        <v>97700</v>
      </c>
      <c r="DC1564" s="185">
        <v>138000</v>
      </c>
      <c r="DD1564" s="185">
        <v>1217000</v>
      </c>
      <c r="DE1564" s="185">
        <v>48700</v>
      </c>
      <c r="DF1564" s="185">
        <v>24300</v>
      </c>
      <c r="DG1564" s="185">
        <v>36500</v>
      </c>
      <c r="DH1564" s="185">
        <v>0</v>
      </c>
      <c r="DI1564" s="185">
        <v>30</v>
      </c>
      <c r="DJ1564" s="185">
        <v>0</v>
      </c>
      <c r="DK1564" s="185">
        <v>0</v>
      </c>
      <c r="DL1564" s="185">
        <v>0</v>
      </c>
      <c r="DM1564" s="187">
        <v>44291</v>
      </c>
      <c r="DN1564" s="187">
        <v>44309</v>
      </c>
      <c r="DO1564" s="185">
        <v>0</v>
      </c>
      <c r="DP1564" s="185">
        <v>46000</v>
      </c>
      <c r="DQ1564" s="185">
        <v>0</v>
      </c>
      <c r="DR1564" s="185" t="s">
        <v>2074</v>
      </c>
      <c r="DS1564" s="185" t="s">
        <v>1887</v>
      </c>
      <c r="DT1564" s="185">
        <v>46000</v>
      </c>
      <c r="DV1564" s="185" t="s">
        <v>2324</v>
      </c>
      <c r="DW1564" s="185">
        <v>1150000</v>
      </c>
      <c r="DX1564" s="185" t="s">
        <v>1896</v>
      </c>
    </row>
    <row r="1565" spans="1:128" x14ac:dyDescent="0.25">
      <c r="A1565" s="185">
        <v>30</v>
      </c>
      <c r="B1565" s="185">
        <v>1150000</v>
      </c>
      <c r="D1565" s="230">
        <v>6.9599999999999995E-2</v>
      </c>
      <c r="E1565" s="185">
        <v>80040</v>
      </c>
      <c r="F1565" s="185">
        <v>1094896301</v>
      </c>
      <c r="I1565" s="185">
        <v>1367323</v>
      </c>
      <c r="J1565" s="185">
        <v>575218</v>
      </c>
      <c r="L1565" s="185">
        <v>1542453</v>
      </c>
      <c r="M1565" s="185" t="s">
        <v>2310</v>
      </c>
      <c r="N1565" s="185" t="s">
        <v>1938</v>
      </c>
      <c r="R1565" s="185" t="s">
        <v>1264</v>
      </c>
      <c r="S1565" s="185" t="s">
        <v>456</v>
      </c>
      <c r="T1565" s="185" t="s">
        <v>1295</v>
      </c>
      <c r="U1565" s="185" t="s">
        <v>682</v>
      </c>
      <c r="V1565" s="185" t="s">
        <v>1272</v>
      </c>
      <c r="W1565" s="185" t="s">
        <v>1064</v>
      </c>
      <c r="X1565" s="185" t="s">
        <v>2013</v>
      </c>
      <c r="Y1565" s="185" t="s">
        <v>2268</v>
      </c>
      <c r="Z1565" s="185" t="s">
        <v>2312</v>
      </c>
      <c r="AA1565" s="185" t="s">
        <v>1883</v>
      </c>
      <c r="AB1565" s="185" t="s">
        <v>1920</v>
      </c>
      <c r="AC1565" s="185" t="s">
        <v>6866</v>
      </c>
      <c r="AD1565" s="185" t="s">
        <v>2896</v>
      </c>
      <c r="AE1565" s="185" t="s">
        <v>1887</v>
      </c>
      <c r="AF1565" s="185" t="s">
        <v>1888</v>
      </c>
      <c r="AG1565" s="185" t="s">
        <v>1889</v>
      </c>
      <c r="AH1565" s="185" t="s">
        <v>1883</v>
      </c>
      <c r="AI1565" s="185" t="s">
        <v>1890</v>
      </c>
      <c r="AK1565" s="185" t="s">
        <v>4005</v>
      </c>
      <c r="AL1565" s="185" t="s">
        <v>2329</v>
      </c>
      <c r="AM1565" s="185" t="s">
        <v>6867</v>
      </c>
      <c r="AN1565" s="185" t="s">
        <v>2815</v>
      </c>
      <c r="AO1565" s="185" t="s">
        <v>2495</v>
      </c>
      <c r="AP1565" s="185" t="s">
        <v>1896</v>
      </c>
      <c r="AQ1565" s="185" t="s">
        <v>1272</v>
      </c>
      <c r="AR1565" s="185" t="s">
        <v>2093</v>
      </c>
      <c r="AS1565" s="185">
        <v>1150436</v>
      </c>
      <c r="AT1565" s="185" t="s">
        <v>2093</v>
      </c>
      <c r="AV1565" s="185" t="s">
        <v>1920</v>
      </c>
      <c r="AW1565" s="185">
        <v>1150436</v>
      </c>
      <c r="AX1565" s="185">
        <v>0</v>
      </c>
      <c r="AY1565" s="185" t="s">
        <v>1943</v>
      </c>
      <c r="AZ1565" s="186">
        <v>0</v>
      </c>
      <c r="BA1565" s="231">
        <v>0</v>
      </c>
      <c r="BB1565" s="185">
        <v>0</v>
      </c>
      <c r="BD1565" s="187">
        <v>32222</v>
      </c>
      <c r="BE1565" s="187">
        <v>41172</v>
      </c>
      <c r="BF1565" s="187">
        <v>41172</v>
      </c>
      <c r="BH1565" s="187">
        <v>43728</v>
      </c>
      <c r="BI1565" s="187">
        <v>44093</v>
      </c>
      <c r="BM1565" s="185" t="s">
        <v>1900</v>
      </c>
      <c r="BN1565" s="185" t="s">
        <v>1275</v>
      </c>
      <c r="BV1565" s="185" t="s">
        <v>1901</v>
      </c>
      <c r="BW1565" s="185" t="s">
        <v>1926</v>
      </c>
      <c r="BX1565" s="185" t="s">
        <v>2025</v>
      </c>
      <c r="BY1565" s="187">
        <v>42998</v>
      </c>
      <c r="BZ1565" s="187">
        <v>44094</v>
      </c>
      <c r="CA1565" s="185">
        <v>0</v>
      </c>
      <c r="CB1565" s="185">
        <v>1150436</v>
      </c>
      <c r="CC1565" s="185">
        <v>0</v>
      </c>
      <c r="CD1565" s="185">
        <v>102854</v>
      </c>
      <c r="CE1565" s="185">
        <v>0</v>
      </c>
      <c r="CF1565" s="185">
        <v>0</v>
      </c>
      <c r="CG1565" s="185">
        <v>0</v>
      </c>
      <c r="CH1565" s="185">
        <v>0</v>
      </c>
      <c r="CI1565" s="185">
        <v>0</v>
      </c>
      <c r="CK1565" s="185">
        <v>0</v>
      </c>
      <c r="CL1565" s="185">
        <v>0</v>
      </c>
      <c r="CM1565" s="185">
        <v>0</v>
      </c>
      <c r="CN1565" s="185">
        <v>0</v>
      </c>
      <c r="CO1565" s="185">
        <v>0</v>
      </c>
      <c r="CP1565" s="185">
        <v>66098</v>
      </c>
      <c r="CQ1565" s="185">
        <v>0</v>
      </c>
      <c r="CR1565" s="185">
        <v>0</v>
      </c>
      <c r="CS1565" s="185">
        <v>0</v>
      </c>
      <c r="CT1565" s="185">
        <v>0</v>
      </c>
      <c r="CU1565" s="185">
        <v>0</v>
      </c>
      <c r="CV1565" s="185">
        <v>0</v>
      </c>
      <c r="CW1565" s="185">
        <v>1319388</v>
      </c>
      <c r="CX1565" s="185">
        <v>617045</v>
      </c>
      <c r="CY1565" s="185">
        <v>702343</v>
      </c>
      <c r="CZ1565" s="185" t="s">
        <v>8035</v>
      </c>
      <c r="DA1565" s="185">
        <v>109949</v>
      </c>
      <c r="DB1565" s="185">
        <v>97700</v>
      </c>
      <c r="DC1565" s="185">
        <v>138000</v>
      </c>
      <c r="DD1565" s="185">
        <v>1217000</v>
      </c>
      <c r="DE1565" s="185">
        <v>48700</v>
      </c>
      <c r="DF1565" s="185">
        <v>24300</v>
      </c>
      <c r="DG1565" s="185">
        <v>36500</v>
      </c>
      <c r="DH1565" s="185">
        <v>0</v>
      </c>
      <c r="DI1565" s="185">
        <v>30</v>
      </c>
      <c r="DJ1565" s="185">
        <v>0</v>
      </c>
      <c r="DK1565" s="185">
        <v>0</v>
      </c>
      <c r="DL1565" s="185">
        <v>0</v>
      </c>
      <c r="DM1565" s="187">
        <v>44347</v>
      </c>
      <c r="DN1565" s="187">
        <v>44369</v>
      </c>
      <c r="DO1565" s="185">
        <v>0</v>
      </c>
      <c r="DP1565" s="185">
        <v>46000</v>
      </c>
      <c r="DQ1565" s="185">
        <v>0</v>
      </c>
      <c r="DR1565" s="185" t="s">
        <v>2026</v>
      </c>
      <c r="DS1565" s="185" t="s">
        <v>2026</v>
      </c>
      <c r="DT1565" s="185">
        <v>46000</v>
      </c>
      <c r="DV1565" s="185" t="s">
        <v>1997</v>
      </c>
      <c r="DW1565" s="185">
        <v>1150000</v>
      </c>
      <c r="DX1565" s="185" t="s">
        <v>1896</v>
      </c>
    </row>
    <row r="1566" spans="1:128" x14ac:dyDescent="0.25">
      <c r="A1566" s="185">
        <v>30</v>
      </c>
      <c r="B1566" s="185">
        <v>1150000</v>
      </c>
      <c r="D1566" s="230">
        <v>5.2199999999999998E-3</v>
      </c>
      <c r="E1566" s="185">
        <v>6003</v>
      </c>
      <c r="F1566" s="185">
        <v>1094902446</v>
      </c>
      <c r="I1566" s="185">
        <v>1367323</v>
      </c>
      <c r="J1566" s="185">
        <v>575218</v>
      </c>
      <c r="L1566" s="185">
        <v>1536241</v>
      </c>
      <c r="M1566" s="185" t="s">
        <v>2318</v>
      </c>
      <c r="N1566" s="185" t="s">
        <v>2044</v>
      </c>
      <c r="R1566" s="185" t="s">
        <v>1879</v>
      </c>
      <c r="S1566" s="185" t="s">
        <v>784</v>
      </c>
      <c r="T1566" s="185" t="s">
        <v>249</v>
      </c>
      <c r="U1566" s="185" t="s">
        <v>682</v>
      </c>
      <c r="V1566" s="185" t="s">
        <v>1949</v>
      </c>
      <c r="W1566" s="185" t="s">
        <v>1656</v>
      </c>
      <c r="X1566" s="185" t="s">
        <v>2013</v>
      </c>
      <c r="Y1566" s="185" t="s">
        <v>1987</v>
      </c>
      <c r="Z1566" s="185" t="s">
        <v>2320</v>
      </c>
      <c r="AA1566" s="185" t="s">
        <v>1883</v>
      </c>
      <c r="AB1566" s="185" t="s">
        <v>1920</v>
      </c>
      <c r="AC1566" s="185" t="s">
        <v>6868</v>
      </c>
      <c r="AD1566" s="185" t="s">
        <v>2334</v>
      </c>
      <c r="AE1566" s="185" t="s">
        <v>1887</v>
      </c>
      <c r="AF1566" s="185" t="s">
        <v>1888</v>
      </c>
      <c r="AG1566" s="185" t="s">
        <v>1889</v>
      </c>
      <c r="AH1566" s="185" t="s">
        <v>1883</v>
      </c>
      <c r="AI1566" s="185" t="s">
        <v>1890</v>
      </c>
      <c r="AK1566" s="185" t="s">
        <v>3320</v>
      </c>
      <c r="AL1566" s="185" t="s">
        <v>5007</v>
      </c>
      <c r="AM1566" s="185" t="s">
        <v>6451</v>
      </c>
      <c r="AN1566" s="185" t="s">
        <v>2815</v>
      </c>
      <c r="AO1566" s="185" t="s">
        <v>2994</v>
      </c>
      <c r="AP1566" s="185" t="s">
        <v>1896</v>
      </c>
      <c r="AQ1566" s="185" t="s">
        <v>1949</v>
      </c>
      <c r="AR1566" s="185" t="s">
        <v>3251</v>
      </c>
      <c r="AS1566" s="185">
        <v>1150436</v>
      </c>
      <c r="AT1566" s="185" t="s">
        <v>3251</v>
      </c>
      <c r="AV1566" s="185" t="s">
        <v>1920</v>
      </c>
      <c r="AW1566" s="185">
        <v>1150436</v>
      </c>
      <c r="AX1566" s="185">
        <v>0</v>
      </c>
      <c r="AY1566" s="185" t="s">
        <v>2050</v>
      </c>
      <c r="AZ1566" s="186">
        <v>0</v>
      </c>
      <c r="BA1566" s="231">
        <v>0</v>
      </c>
      <c r="BB1566" s="185">
        <v>0</v>
      </c>
      <c r="BD1566" s="187">
        <v>32214</v>
      </c>
      <c r="BE1566" s="187">
        <v>43166</v>
      </c>
      <c r="BF1566" s="187">
        <v>43166</v>
      </c>
      <c r="BH1566" s="187">
        <v>43897</v>
      </c>
      <c r="BI1566" s="187">
        <v>44261</v>
      </c>
      <c r="BM1566" s="185" t="s">
        <v>1900</v>
      </c>
      <c r="BN1566" s="185" t="s">
        <v>1275</v>
      </c>
      <c r="BV1566" s="185" t="s">
        <v>1901</v>
      </c>
      <c r="BW1566" s="185" t="s">
        <v>1926</v>
      </c>
      <c r="BX1566" s="185" t="s">
        <v>1902</v>
      </c>
      <c r="BY1566" s="187">
        <v>43166</v>
      </c>
      <c r="BZ1566" s="187">
        <v>44262</v>
      </c>
      <c r="CA1566" s="185">
        <v>0</v>
      </c>
      <c r="CB1566" s="185">
        <v>1150436</v>
      </c>
      <c r="CC1566" s="185">
        <v>0</v>
      </c>
      <c r="CD1566" s="185">
        <v>102854</v>
      </c>
      <c r="CE1566" s="185">
        <v>0</v>
      </c>
      <c r="CF1566" s="185">
        <v>0</v>
      </c>
      <c r="CG1566" s="185">
        <v>0</v>
      </c>
      <c r="CH1566" s="185">
        <v>0</v>
      </c>
      <c r="CI1566" s="185">
        <v>0</v>
      </c>
      <c r="CK1566" s="185">
        <v>0</v>
      </c>
      <c r="CL1566" s="185">
        <v>0</v>
      </c>
      <c r="CM1566" s="185">
        <v>0</v>
      </c>
      <c r="CN1566" s="185">
        <v>0</v>
      </c>
      <c r="CO1566" s="185">
        <v>0</v>
      </c>
      <c r="CP1566" s="185">
        <v>66098</v>
      </c>
      <c r="CQ1566" s="185">
        <v>0</v>
      </c>
      <c r="CR1566" s="185">
        <v>0</v>
      </c>
      <c r="CS1566" s="185">
        <v>0</v>
      </c>
      <c r="CT1566" s="185">
        <v>0</v>
      </c>
      <c r="CU1566" s="185">
        <v>0</v>
      </c>
      <c r="CV1566" s="185">
        <v>0</v>
      </c>
      <c r="CW1566" s="185">
        <v>1319388</v>
      </c>
      <c r="CX1566" s="185">
        <v>248318</v>
      </c>
      <c r="CY1566" s="185">
        <v>1071070</v>
      </c>
      <c r="CZ1566" s="185" t="s">
        <v>8035</v>
      </c>
      <c r="DA1566" s="185">
        <v>109949</v>
      </c>
      <c r="DB1566" s="185">
        <v>97700</v>
      </c>
      <c r="DC1566" s="185">
        <v>138000</v>
      </c>
      <c r="DD1566" s="185">
        <v>1217000</v>
      </c>
      <c r="DE1566" s="185">
        <v>48700</v>
      </c>
      <c r="DF1566" s="185">
        <v>24300</v>
      </c>
      <c r="DG1566" s="185">
        <v>36500</v>
      </c>
      <c r="DH1566" s="185">
        <v>0</v>
      </c>
      <c r="DI1566" s="185">
        <v>30</v>
      </c>
      <c r="DJ1566" s="185">
        <v>0</v>
      </c>
      <c r="DK1566" s="185">
        <v>0</v>
      </c>
      <c r="DL1566" s="185">
        <v>0</v>
      </c>
      <c r="DM1566" s="187">
        <v>44340</v>
      </c>
      <c r="DN1566" s="187">
        <v>44362</v>
      </c>
      <c r="DO1566" s="185">
        <v>0</v>
      </c>
      <c r="DP1566" s="185">
        <v>46000</v>
      </c>
      <c r="DQ1566" s="185">
        <v>0</v>
      </c>
      <c r="DR1566" s="185" t="s">
        <v>2026</v>
      </c>
      <c r="DS1566" s="185" t="s">
        <v>1887</v>
      </c>
      <c r="DT1566" s="185">
        <v>46000</v>
      </c>
      <c r="DV1566" s="185" t="s">
        <v>2324</v>
      </c>
      <c r="DW1566" s="185">
        <v>1150000</v>
      </c>
      <c r="DX1566" s="185" t="s">
        <v>1896</v>
      </c>
    </row>
    <row r="1567" spans="1:128" x14ac:dyDescent="0.25">
      <c r="A1567" s="185">
        <v>30</v>
      </c>
      <c r="B1567" s="185">
        <v>0</v>
      </c>
      <c r="D1567" s="230">
        <v>6.9599999999999995E-2</v>
      </c>
      <c r="E1567" s="185">
        <v>0</v>
      </c>
      <c r="F1567" s="185">
        <v>1096951450</v>
      </c>
      <c r="I1567" s="185">
        <v>0</v>
      </c>
      <c r="J1567" s="185">
        <v>36750</v>
      </c>
      <c r="L1567" s="185">
        <v>0</v>
      </c>
      <c r="M1567" s="185" t="s">
        <v>2148</v>
      </c>
      <c r="N1567" s="185" t="s">
        <v>1878</v>
      </c>
      <c r="R1567" s="185" t="s">
        <v>2082</v>
      </c>
      <c r="S1567" s="185" t="s">
        <v>149</v>
      </c>
      <c r="T1567" s="185" t="s">
        <v>3556</v>
      </c>
      <c r="U1567" s="185" t="s">
        <v>682</v>
      </c>
      <c r="V1567" s="185" t="s">
        <v>1272</v>
      </c>
      <c r="W1567" s="185" t="s">
        <v>7455</v>
      </c>
      <c r="X1567" s="185" t="s">
        <v>2013</v>
      </c>
      <c r="Y1567" s="185" t="s">
        <v>1987</v>
      </c>
      <c r="Z1567" s="185" t="s">
        <v>2296</v>
      </c>
      <c r="AA1567" s="185" t="s">
        <v>1883</v>
      </c>
      <c r="AB1567" s="185" t="s">
        <v>2258</v>
      </c>
      <c r="AC1567" s="185" t="s">
        <v>7456</v>
      </c>
      <c r="AD1567" s="185" t="s">
        <v>3558</v>
      </c>
      <c r="AE1567" s="185" t="s">
        <v>1887</v>
      </c>
      <c r="AF1567" s="185" t="s">
        <v>1888</v>
      </c>
      <c r="AG1567" s="185" t="s">
        <v>1889</v>
      </c>
      <c r="AH1567" s="185" t="s">
        <v>1883</v>
      </c>
      <c r="AI1567" s="185" t="s">
        <v>1890</v>
      </c>
      <c r="AK1567" s="185" t="s">
        <v>3345</v>
      </c>
      <c r="AL1567" s="185" t="s">
        <v>5358</v>
      </c>
      <c r="AM1567" s="185" t="s">
        <v>7457</v>
      </c>
      <c r="AN1567" s="185" t="s">
        <v>7458</v>
      </c>
      <c r="AO1567" s="185" t="s">
        <v>1934</v>
      </c>
      <c r="AP1567" s="185" t="s">
        <v>1896</v>
      </c>
      <c r="AQ1567" s="185" t="s">
        <v>1272</v>
      </c>
      <c r="AR1567" s="185" t="s">
        <v>2093</v>
      </c>
      <c r="AS1567" s="185">
        <v>1150436</v>
      </c>
      <c r="AT1567" s="185" t="s">
        <v>2093</v>
      </c>
      <c r="AV1567" s="185" t="s">
        <v>1920</v>
      </c>
      <c r="AW1567" s="185">
        <v>1150436</v>
      </c>
      <c r="AX1567" s="185">
        <v>0</v>
      </c>
      <c r="AY1567" s="185" t="s">
        <v>1899</v>
      </c>
      <c r="AZ1567" s="186">
        <v>0</v>
      </c>
      <c r="BA1567" s="231">
        <v>0</v>
      </c>
      <c r="BB1567" s="185">
        <v>0</v>
      </c>
      <c r="BD1567" s="187">
        <v>33121</v>
      </c>
      <c r="BE1567" s="187">
        <v>44048</v>
      </c>
      <c r="BF1567" s="187">
        <v>44048</v>
      </c>
      <c r="BG1567" s="187">
        <v>44166</v>
      </c>
      <c r="BH1567" s="187">
        <v>44048</v>
      </c>
      <c r="BM1567" s="185" t="s">
        <v>1900</v>
      </c>
      <c r="BN1567" s="185" t="s">
        <v>1275</v>
      </c>
      <c r="BV1567" s="185" t="s">
        <v>1901</v>
      </c>
      <c r="BW1567" s="185" t="s">
        <v>1926</v>
      </c>
      <c r="BX1567" s="185" t="s">
        <v>2094</v>
      </c>
      <c r="BY1567" s="187">
        <v>44048</v>
      </c>
      <c r="BZ1567" s="187">
        <v>44048</v>
      </c>
      <c r="CA1567" s="185">
        <v>0</v>
      </c>
      <c r="CB1567" s="185">
        <v>0</v>
      </c>
      <c r="CC1567" s="185">
        <v>0</v>
      </c>
      <c r="CD1567" s="185">
        <v>0</v>
      </c>
      <c r="CE1567" s="185">
        <v>0</v>
      </c>
      <c r="CF1567" s="185">
        <v>0</v>
      </c>
      <c r="CG1567" s="185">
        <v>0</v>
      </c>
      <c r="CH1567" s="185">
        <v>0</v>
      </c>
      <c r="CI1567" s="185">
        <v>0</v>
      </c>
      <c r="CK1567" s="185">
        <v>0</v>
      </c>
      <c r="CL1567" s="185">
        <v>0</v>
      </c>
      <c r="CM1567" s="185">
        <v>0</v>
      </c>
      <c r="CN1567" s="185">
        <v>0</v>
      </c>
      <c r="CO1567" s="185">
        <v>0</v>
      </c>
      <c r="CP1567" s="185">
        <v>0</v>
      </c>
      <c r="CQ1567" s="185">
        <v>0</v>
      </c>
      <c r="CR1567" s="185">
        <v>0</v>
      </c>
      <c r="CS1567" s="185">
        <v>0</v>
      </c>
      <c r="CT1567" s="185">
        <v>0</v>
      </c>
      <c r="CU1567" s="185">
        <v>0</v>
      </c>
      <c r="CV1567" s="185">
        <v>0</v>
      </c>
      <c r="CW1567" s="185">
        <v>0</v>
      </c>
      <c r="CX1567" s="185">
        <v>0</v>
      </c>
      <c r="CY1567" s="185">
        <v>0</v>
      </c>
      <c r="CZ1567" s="185" t="s">
        <v>8035</v>
      </c>
      <c r="DA1567" s="185">
        <v>0</v>
      </c>
      <c r="DB1567" s="185">
        <v>0</v>
      </c>
      <c r="DC1567" s="185">
        <v>0</v>
      </c>
      <c r="DD1567" s="185">
        <v>0</v>
      </c>
      <c r="DE1567" s="185">
        <v>0</v>
      </c>
      <c r="DF1567" s="185">
        <v>0</v>
      </c>
      <c r="DG1567" s="185">
        <v>0</v>
      </c>
      <c r="DH1567" s="185">
        <v>0</v>
      </c>
      <c r="DI1567" s="185">
        <v>30</v>
      </c>
      <c r="DJ1567" s="185">
        <v>0</v>
      </c>
      <c r="DK1567" s="185">
        <v>0</v>
      </c>
      <c r="DL1567" s="185">
        <v>0</v>
      </c>
      <c r="DM1567" s="187">
        <v>44048</v>
      </c>
      <c r="DN1567" s="187">
        <v>44049</v>
      </c>
      <c r="DO1567" s="185">
        <v>0</v>
      </c>
      <c r="DP1567" s="185">
        <v>0</v>
      </c>
      <c r="DQ1567" s="185">
        <v>0</v>
      </c>
      <c r="DR1567" s="185" t="s">
        <v>2026</v>
      </c>
      <c r="DS1567" s="185" t="s">
        <v>1887</v>
      </c>
      <c r="DT1567" s="185">
        <v>0</v>
      </c>
      <c r="DV1567" s="185" t="s">
        <v>2029</v>
      </c>
      <c r="DW1567" s="185">
        <v>0</v>
      </c>
      <c r="DX1567" s="185" t="s">
        <v>1896</v>
      </c>
    </row>
    <row r="1568" spans="1:128" x14ac:dyDescent="0.25">
      <c r="A1568" s="185">
        <v>30</v>
      </c>
      <c r="B1568" s="185">
        <v>1475000</v>
      </c>
      <c r="D1568" s="230">
        <v>2.436E-2</v>
      </c>
      <c r="E1568" s="185">
        <v>35931</v>
      </c>
      <c r="F1568" s="185">
        <v>1096952093</v>
      </c>
      <c r="I1568" s="185">
        <v>1705883</v>
      </c>
      <c r="J1568" s="185">
        <v>737727</v>
      </c>
      <c r="L1568" s="185">
        <v>1920176</v>
      </c>
      <c r="M1568" s="185" t="s">
        <v>2390</v>
      </c>
      <c r="N1568" s="185" t="s">
        <v>861</v>
      </c>
      <c r="R1568" s="185" t="s">
        <v>1879</v>
      </c>
      <c r="S1568" s="185" t="s">
        <v>289</v>
      </c>
      <c r="T1568" s="185" t="s">
        <v>711</v>
      </c>
      <c r="U1568" s="185" t="s">
        <v>682</v>
      </c>
      <c r="V1568" s="185" t="s">
        <v>1272</v>
      </c>
      <c r="W1568" s="185" t="s">
        <v>1722</v>
      </c>
      <c r="X1568" s="185" t="s">
        <v>6669</v>
      </c>
      <c r="Y1568" s="185" t="s">
        <v>2268</v>
      </c>
      <c r="Z1568" s="185" t="s">
        <v>2391</v>
      </c>
      <c r="AA1568" s="185" t="s">
        <v>1883</v>
      </c>
      <c r="AB1568" s="185" t="s">
        <v>1884</v>
      </c>
      <c r="AC1568" s="185" t="s">
        <v>6869</v>
      </c>
      <c r="AD1568" s="185" t="s">
        <v>2421</v>
      </c>
      <c r="AE1568" s="185" t="s">
        <v>1887</v>
      </c>
      <c r="AF1568" s="185" t="s">
        <v>1888</v>
      </c>
      <c r="AG1568" s="185" t="s">
        <v>1889</v>
      </c>
      <c r="AH1568" s="185" t="s">
        <v>1883</v>
      </c>
      <c r="AI1568" s="185" t="s">
        <v>1890</v>
      </c>
      <c r="AK1568" s="185" t="s">
        <v>5604</v>
      </c>
      <c r="AL1568" s="185" t="s">
        <v>2075</v>
      </c>
      <c r="AM1568" s="185" t="s">
        <v>6870</v>
      </c>
      <c r="AN1568" s="185" t="s">
        <v>4431</v>
      </c>
      <c r="AO1568" s="185" t="s">
        <v>6871</v>
      </c>
      <c r="AP1568" s="185" t="s">
        <v>1896</v>
      </c>
      <c r="AQ1568" s="185" t="s">
        <v>1272</v>
      </c>
      <c r="AR1568" s="185" t="s">
        <v>1942</v>
      </c>
      <c r="AS1568" s="185">
        <v>1475454</v>
      </c>
      <c r="AT1568" s="185" t="s">
        <v>1942</v>
      </c>
      <c r="AV1568" s="185" t="s">
        <v>1920</v>
      </c>
      <c r="AW1568" s="185">
        <v>1475454</v>
      </c>
      <c r="AX1568" s="185">
        <v>0</v>
      </c>
      <c r="AY1568" s="185" t="s">
        <v>2286</v>
      </c>
      <c r="AZ1568" s="186">
        <v>0</v>
      </c>
      <c r="BA1568" s="231">
        <v>14</v>
      </c>
      <c r="BB1568" s="185">
        <v>0</v>
      </c>
      <c r="BD1568" s="187">
        <v>33333</v>
      </c>
      <c r="BE1568" s="187">
        <v>43502</v>
      </c>
      <c r="BF1568" s="187">
        <v>43502</v>
      </c>
      <c r="BH1568" s="187">
        <v>43867</v>
      </c>
      <c r="BI1568" s="187">
        <v>44232</v>
      </c>
      <c r="BO1568" s="185" t="s">
        <v>861</v>
      </c>
      <c r="BR1568" s="185" t="s">
        <v>2287</v>
      </c>
      <c r="BV1568" s="185" t="s">
        <v>3365</v>
      </c>
      <c r="BW1568" s="185" t="s">
        <v>1896</v>
      </c>
      <c r="BX1568" s="185" t="s">
        <v>1902</v>
      </c>
      <c r="BY1568" s="187">
        <v>43502</v>
      </c>
      <c r="BZ1568" s="187">
        <v>44233</v>
      </c>
      <c r="CA1568" s="185">
        <v>0</v>
      </c>
      <c r="CB1568" s="185">
        <v>1475454</v>
      </c>
      <c r="CC1568" s="185">
        <v>0</v>
      </c>
      <c r="CD1568" s="185">
        <v>102854</v>
      </c>
      <c r="CE1568" s="185">
        <v>0</v>
      </c>
      <c r="CF1568" s="185">
        <v>0</v>
      </c>
      <c r="CG1568" s="185">
        <v>0</v>
      </c>
      <c r="CH1568" s="185">
        <v>0</v>
      </c>
      <c r="CI1568" s="185">
        <v>0</v>
      </c>
      <c r="CK1568" s="185">
        <v>0</v>
      </c>
      <c r="CL1568" s="185">
        <v>0</v>
      </c>
      <c r="CM1568" s="185">
        <v>0</v>
      </c>
      <c r="CN1568" s="185">
        <v>0</v>
      </c>
      <c r="CO1568" s="185">
        <v>0</v>
      </c>
      <c r="CP1568" s="185">
        <v>66098</v>
      </c>
      <c r="CQ1568" s="185">
        <v>206564</v>
      </c>
      <c r="CR1568" s="185">
        <v>0</v>
      </c>
      <c r="CS1568" s="185">
        <v>0</v>
      </c>
      <c r="CT1568" s="185">
        <v>0</v>
      </c>
      <c r="CU1568" s="185">
        <v>0</v>
      </c>
      <c r="CV1568" s="185">
        <v>0</v>
      </c>
      <c r="CW1568" s="185">
        <v>1850970</v>
      </c>
      <c r="CX1568" s="185">
        <v>200220</v>
      </c>
      <c r="CY1568" s="185">
        <v>1650750</v>
      </c>
      <c r="CZ1568" s="185" t="s">
        <v>8035</v>
      </c>
      <c r="DA1568" s="185">
        <v>154248</v>
      </c>
      <c r="DB1568" s="185">
        <v>125400</v>
      </c>
      <c r="DC1568" s="185">
        <v>177000</v>
      </c>
      <c r="DD1568" s="185">
        <v>1748000</v>
      </c>
      <c r="DE1568" s="185">
        <v>69900</v>
      </c>
      <c r="DF1568" s="185">
        <v>35000</v>
      </c>
      <c r="DG1568" s="185">
        <v>52400</v>
      </c>
      <c r="DH1568" s="185">
        <v>0</v>
      </c>
      <c r="DI1568" s="185">
        <v>30</v>
      </c>
      <c r="DJ1568" s="185">
        <v>0</v>
      </c>
      <c r="DK1568" s="185">
        <v>0</v>
      </c>
      <c r="DL1568" s="185">
        <v>0</v>
      </c>
      <c r="DM1568" s="187">
        <v>44291</v>
      </c>
      <c r="DN1568" s="187">
        <v>44309</v>
      </c>
      <c r="DO1568" s="185">
        <v>0</v>
      </c>
      <c r="DP1568" s="185">
        <v>59000</v>
      </c>
      <c r="DQ1568" s="185">
        <v>0</v>
      </c>
      <c r="DR1568" s="185" t="s">
        <v>2054</v>
      </c>
      <c r="DS1568" s="185" t="s">
        <v>2026</v>
      </c>
      <c r="DT1568" s="185">
        <v>59000</v>
      </c>
      <c r="DV1568" s="185" t="s">
        <v>2397</v>
      </c>
      <c r="DW1568" s="185">
        <v>1475000</v>
      </c>
      <c r="DX1568" s="185" t="s">
        <v>1896</v>
      </c>
    </row>
    <row r="1569" spans="1:128" x14ac:dyDescent="0.25">
      <c r="A1569" s="185">
        <v>30</v>
      </c>
      <c r="B1569" s="185">
        <v>0</v>
      </c>
      <c r="D1569" s="230">
        <v>6.9599999999999995E-2</v>
      </c>
      <c r="E1569" s="185">
        <v>0</v>
      </c>
      <c r="F1569" s="185">
        <v>1096953026</v>
      </c>
      <c r="I1569" s="185">
        <v>0</v>
      </c>
      <c r="J1569" s="185">
        <v>35152</v>
      </c>
      <c r="L1569" s="185">
        <v>80835</v>
      </c>
      <c r="M1569" s="185" t="s">
        <v>2148</v>
      </c>
      <c r="N1569" s="185" t="s">
        <v>1878</v>
      </c>
      <c r="R1569" s="185" t="s">
        <v>2082</v>
      </c>
      <c r="S1569" s="185" t="s">
        <v>149</v>
      </c>
      <c r="T1569" s="185" t="s">
        <v>3556</v>
      </c>
      <c r="U1569" s="185" t="s">
        <v>682</v>
      </c>
      <c r="V1569" s="185" t="s">
        <v>1272</v>
      </c>
      <c r="W1569" s="185" t="s">
        <v>7325</v>
      </c>
      <c r="X1569" s="185" t="s">
        <v>5572</v>
      </c>
      <c r="Y1569" s="185" t="s">
        <v>1987</v>
      </c>
      <c r="Z1569" s="185" t="s">
        <v>2296</v>
      </c>
      <c r="AA1569" s="185" t="s">
        <v>1883</v>
      </c>
      <c r="AB1569" s="185" t="s">
        <v>2258</v>
      </c>
      <c r="AC1569" s="185" t="s">
        <v>6872</v>
      </c>
      <c r="AD1569" s="185" t="s">
        <v>3558</v>
      </c>
      <c r="AE1569" s="185" t="s">
        <v>1887</v>
      </c>
      <c r="AF1569" s="185" t="s">
        <v>1888</v>
      </c>
      <c r="AG1569" s="185" t="s">
        <v>1889</v>
      </c>
      <c r="AH1569" s="185" t="s">
        <v>1883</v>
      </c>
      <c r="AI1569" s="185" t="s">
        <v>1890</v>
      </c>
      <c r="AK1569" s="185" t="s">
        <v>2037</v>
      </c>
      <c r="AL1569" s="185" t="s">
        <v>6873</v>
      </c>
      <c r="AM1569" s="185" t="s">
        <v>3197</v>
      </c>
      <c r="AN1569" s="185" t="s">
        <v>2494</v>
      </c>
      <c r="AO1569" s="185" t="s">
        <v>2708</v>
      </c>
      <c r="AP1569" s="185" t="s">
        <v>1896</v>
      </c>
      <c r="AQ1569" s="185" t="s">
        <v>1272</v>
      </c>
      <c r="AR1569" s="185" t="s">
        <v>2093</v>
      </c>
      <c r="AS1569" s="185">
        <v>1150436</v>
      </c>
      <c r="AT1569" s="185" t="s">
        <v>2093</v>
      </c>
      <c r="AV1569" s="185" t="s">
        <v>1920</v>
      </c>
      <c r="AW1569" s="185">
        <v>1150436</v>
      </c>
      <c r="AX1569" s="185">
        <v>0</v>
      </c>
      <c r="AY1569" s="185" t="s">
        <v>1899</v>
      </c>
      <c r="AZ1569" s="186">
        <v>0</v>
      </c>
      <c r="BA1569" s="231">
        <v>0</v>
      </c>
      <c r="BB1569" s="185">
        <v>0</v>
      </c>
      <c r="BD1569" s="187">
        <v>33717</v>
      </c>
      <c r="BE1569" s="187">
        <v>44175</v>
      </c>
      <c r="BF1569" s="187">
        <v>44175</v>
      </c>
      <c r="BG1569" s="187">
        <v>44195</v>
      </c>
      <c r="BH1569" s="187">
        <v>44175</v>
      </c>
      <c r="BM1569" s="185" t="s">
        <v>1900</v>
      </c>
      <c r="BN1569" s="185" t="s">
        <v>1275</v>
      </c>
      <c r="BV1569" s="185" t="s">
        <v>1901</v>
      </c>
      <c r="BW1569" s="185" t="s">
        <v>1896</v>
      </c>
      <c r="BX1569" s="185" t="s">
        <v>2094</v>
      </c>
      <c r="BY1569" s="187">
        <v>44175</v>
      </c>
      <c r="BZ1569" s="187">
        <v>44175</v>
      </c>
      <c r="CA1569" s="185">
        <v>0</v>
      </c>
      <c r="CB1569" s="185">
        <v>0</v>
      </c>
      <c r="CC1569" s="185">
        <v>0</v>
      </c>
      <c r="CD1569" s="185">
        <v>0</v>
      </c>
      <c r="CE1569" s="185">
        <v>0</v>
      </c>
      <c r="CF1569" s="185">
        <v>0</v>
      </c>
      <c r="CG1569" s="185">
        <v>0</v>
      </c>
      <c r="CH1569" s="185">
        <v>0</v>
      </c>
      <c r="CI1569" s="185">
        <v>0</v>
      </c>
      <c r="CK1569" s="185">
        <v>0</v>
      </c>
      <c r="CL1569" s="185">
        <v>0</v>
      </c>
      <c r="CM1569" s="185">
        <v>0</v>
      </c>
      <c r="CN1569" s="185">
        <v>0</v>
      </c>
      <c r="CO1569" s="185">
        <v>0</v>
      </c>
      <c r="CP1569" s="185">
        <v>0</v>
      </c>
      <c r="CQ1569" s="185">
        <v>0</v>
      </c>
      <c r="CR1569" s="185">
        <v>0</v>
      </c>
      <c r="CS1569" s="185">
        <v>0</v>
      </c>
      <c r="CT1569" s="185">
        <v>0</v>
      </c>
      <c r="CU1569" s="185">
        <v>0</v>
      </c>
      <c r="CV1569" s="185">
        <v>0</v>
      </c>
      <c r="CW1569" s="185">
        <v>0</v>
      </c>
      <c r="CX1569" s="185">
        <v>0</v>
      </c>
      <c r="CY1569" s="185">
        <v>0</v>
      </c>
      <c r="CZ1569" s="185" t="s">
        <v>8035</v>
      </c>
      <c r="DA1569" s="185">
        <v>0</v>
      </c>
      <c r="DB1569" s="185">
        <v>0</v>
      </c>
      <c r="DC1569" s="185">
        <v>0</v>
      </c>
      <c r="DD1569" s="185">
        <v>0</v>
      </c>
      <c r="DE1569" s="185">
        <v>0</v>
      </c>
      <c r="DF1569" s="185">
        <v>0</v>
      </c>
      <c r="DG1569" s="185">
        <v>0</v>
      </c>
      <c r="DH1569" s="185">
        <v>0</v>
      </c>
      <c r="DI1569" s="185">
        <v>30</v>
      </c>
      <c r="DJ1569" s="185">
        <v>0</v>
      </c>
      <c r="DK1569" s="185">
        <v>0</v>
      </c>
      <c r="DL1569" s="185">
        <v>0</v>
      </c>
      <c r="DM1569" s="187">
        <v>44175</v>
      </c>
      <c r="DN1569" s="187">
        <v>44176</v>
      </c>
      <c r="DO1569" s="185">
        <v>0</v>
      </c>
      <c r="DP1569" s="185">
        <v>0</v>
      </c>
      <c r="DQ1569" s="185">
        <v>0</v>
      </c>
      <c r="DR1569" s="185" t="s">
        <v>1877</v>
      </c>
      <c r="DS1569" s="185" t="s">
        <v>1887</v>
      </c>
      <c r="DT1569" s="185">
        <v>0</v>
      </c>
      <c r="DV1569" s="185" t="s">
        <v>2029</v>
      </c>
      <c r="DW1569" s="185">
        <v>0</v>
      </c>
      <c r="DX1569" s="185" t="s">
        <v>1896</v>
      </c>
    </row>
    <row r="1570" spans="1:128" x14ac:dyDescent="0.25">
      <c r="A1570" s="185">
        <v>30</v>
      </c>
      <c r="B1570" s="185">
        <v>2722000</v>
      </c>
      <c r="D1570" s="230">
        <v>1.044E-2</v>
      </c>
      <c r="E1570" s="185">
        <v>28418</v>
      </c>
      <c r="F1570" s="185">
        <v>1097037171</v>
      </c>
      <c r="I1570" s="185">
        <v>453650</v>
      </c>
      <c r="J1570" s="185">
        <v>0</v>
      </c>
      <c r="L1570" s="185">
        <v>0</v>
      </c>
      <c r="M1570" s="185" t="s">
        <v>2318</v>
      </c>
      <c r="N1570" s="185" t="s">
        <v>294</v>
      </c>
      <c r="R1570" s="185" t="s">
        <v>1264</v>
      </c>
      <c r="S1570" s="185" t="s">
        <v>784</v>
      </c>
      <c r="T1570" s="185" t="s">
        <v>249</v>
      </c>
      <c r="U1570" s="185" t="s">
        <v>682</v>
      </c>
      <c r="V1570" s="185" t="s">
        <v>2012</v>
      </c>
      <c r="W1570" s="185" t="s">
        <v>8020</v>
      </c>
      <c r="X1570" s="185" t="s">
        <v>1999</v>
      </c>
      <c r="Y1570" s="185" t="s">
        <v>1987</v>
      </c>
      <c r="Z1570" s="185" t="s">
        <v>2320</v>
      </c>
      <c r="AA1570" s="185" t="s">
        <v>1883</v>
      </c>
      <c r="AB1570" s="185" t="s">
        <v>1920</v>
      </c>
      <c r="AC1570" s="185" t="s">
        <v>8025</v>
      </c>
      <c r="AD1570" s="185" t="s">
        <v>2334</v>
      </c>
      <c r="AE1570" s="185" t="s">
        <v>1887</v>
      </c>
      <c r="AF1570" s="185" t="s">
        <v>1888</v>
      </c>
      <c r="AG1570" s="185" t="s">
        <v>1889</v>
      </c>
      <c r="AH1570" s="185" t="s">
        <v>1883</v>
      </c>
      <c r="AI1570" s="185" t="s">
        <v>1890</v>
      </c>
      <c r="AK1570" s="185" t="s">
        <v>2752</v>
      </c>
      <c r="AL1570" s="185" t="s">
        <v>1990</v>
      </c>
      <c r="AM1570" s="185" t="s">
        <v>3000</v>
      </c>
      <c r="AN1570" s="185" t="s">
        <v>3001</v>
      </c>
      <c r="AO1570" s="185" t="s">
        <v>3002</v>
      </c>
      <c r="AP1570" s="185" t="s">
        <v>1896</v>
      </c>
      <c r="AQ1570" s="185" t="s">
        <v>2012</v>
      </c>
      <c r="AR1570" s="185" t="s">
        <v>2021</v>
      </c>
      <c r="AS1570" s="185">
        <v>2721902</v>
      </c>
      <c r="AT1570" s="185" t="s">
        <v>2021</v>
      </c>
      <c r="AV1570" s="185" t="s">
        <v>1920</v>
      </c>
      <c r="AW1570" s="185">
        <v>2721902</v>
      </c>
      <c r="AX1570" s="185">
        <v>0</v>
      </c>
      <c r="AY1570" s="185" t="s">
        <v>2137</v>
      </c>
      <c r="AZ1570" s="186">
        <v>0</v>
      </c>
      <c r="BA1570" s="231">
        <v>0</v>
      </c>
      <c r="BB1570" s="185">
        <v>0</v>
      </c>
      <c r="BD1570" s="187">
        <v>33975</v>
      </c>
      <c r="BE1570" s="187">
        <v>44326</v>
      </c>
      <c r="BF1570" s="187">
        <v>44326</v>
      </c>
      <c r="BH1570" s="187">
        <v>44326</v>
      </c>
      <c r="BO1570" s="185" t="s">
        <v>294</v>
      </c>
      <c r="BR1570" s="185" t="s">
        <v>2111</v>
      </c>
      <c r="BV1570" s="185" t="s">
        <v>1901</v>
      </c>
      <c r="BW1570" s="185" t="s">
        <v>1926</v>
      </c>
      <c r="BX1570" s="185" t="s">
        <v>2025</v>
      </c>
      <c r="BY1570" s="187">
        <v>44326</v>
      </c>
      <c r="BZ1570" s="187">
        <v>44326</v>
      </c>
      <c r="CA1570" s="185">
        <v>0</v>
      </c>
      <c r="CB1570" s="185">
        <v>2721902</v>
      </c>
      <c r="CC1570" s="185">
        <v>0</v>
      </c>
      <c r="CD1570" s="185">
        <v>0</v>
      </c>
      <c r="CE1570" s="185">
        <v>0</v>
      </c>
      <c r="CF1570" s="185">
        <v>0</v>
      </c>
      <c r="CG1570" s="185">
        <v>0</v>
      </c>
      <c r="CH1570" s="185">
        <v>0</v>
      </c>
      <c r="CI1570" s="185">
        <v>0</v>
      </c>
      <c r="CK1570" s="185">
        <v>0</v>
      </c>
      <c r="CL1570" s="185">
        <v>0</v>
      </c>
      <c r="CM1570" s="185">
        <v>0</v>
      </c>
      <c r="CN1570" s="185">
        <v>0</v>
      </c>
      <c r="CO1570" s="185">
        <v>0</v>
      </c>
      <c r="CP1570" s="185">
        <v>0</v>
      </c>
      <c r="CQ1570" s="185">
        <v>0</v>
      </c>
      <c r="CR1570" s="185">
        <v>0</v>
      </c>
      <c r="CS1570" s="185">
        <v>0</v>
      </c>
      <c r="CT1570" s="185">
        <v>0</v>
      </c>
      <c r="CU1570" s="185">
        <v>0</v>
      </c>
      <c r="CV1570" s="185">
        <v>0</v>
      </c>
      <c r="CW1570" s="185">
        <v>2721902</v>
      </c>
      <c r="CX1570" s="185">
        <v>217800</v>
      </c>
      <c r="CY1570" s="185">
        <v>2504102</v>
      </c>
      <c r="CZ1570" s="185" t="s">
        <v>8035</v>
      </c>
      <c r="DA1570" s="185">
        <v>226825</v>
      </c>
      <c r="DB1570" s="185">
        <v>231400</v>
      </c>
      <c r="DC1570" s="185">
        <v>326600</v>
      </c>
      <c r="DD1570" s="185">
        <v>2722000</v>
      </c>
      <c r="DE1570" s="185">
        <v>108900</v>
      </c>
      <c r="DF1570" s="185">
        <v>54400</v>
      </c>
      <c r="DG1570" s="185">
        <v>81700</v>
      </c>
      <c r="DH1570" s="185">
        <v>0</v>
      </c>
      <c r="DI1570" s="185">
        <v>30</v>
      </c>
      <c r="DJ1570" s="185">
        <v>0</v>
      </c>
      <c r="DK1570" s="185">
        <v>0</v>
      </c>
      <c r="DL1570" s="185">
        <v>0</v>
      </c>
      <c r="DM1570" s="187">
        <v>44326</v>
      </c>
      <c r="DN1570" s="187">
        <v>44327</v>
      </c>
      <c r="DO1570" s="185">
        <v>0</v>
      </c>
      <c r="DP1570" s="185">
        <v>108900</v>
      </c>
      <c r="DQ1570" s="185">
        <v>0</v>
      </c>
      <c r="DR1570" s="185" t="s">
        <v>2009</v>
      </c>
      <c r="DS1570" s="185" t="s">
        <v>1887</v>
      </c>
      <c r="DT1570" s="185">
        <v>108900</v>
      </c>
      <c r="DV1570" s="185" t="s">
        <v>2324</v>
      </c>
      <c r="DW1570" s="185">
        <v>2722000</v>
      </c>
      <c r="DX1570" s="185" t="s">
        <v>1896</v>
      </c>
    </row>
    <row r="1571" spans="1:128" x14ac:dyDescent="0.25">
      <c r="A1571" s="185">
        <v>30</v>
      </c>
      <c r="B1571" s="185">
        <v>0</v>
      </c>
      <c r="D1571" s="230">
        <v>6.9599999999999995E-2</v>
      </c>
      <c r="E1571" s="185">
        <v>0</v>
      </c>
      <c r="F1571" s="185">
        <v>1097039445</v>
      </c>
      <c r="I1571" s="185">
        <v>0</v>
      </c>
      <c r="J1571" s="185">
        <v>18240</v>
      </c>
      <c r="L1571" s="185">
        <v>0</v>
      </c>
      <c r="M1571" s="185" t="s">
        <v>2318</v>
      </c>
      <c r="N1571" s="185" t="s">
        <v>1878</v>
      </c>
      <c r="R1571" s="185" t="s">
        <v>2082</v>
      </c>
      <c r="S1571" s="185" t="s">
        <v>784</v>
      </c>
      <c r="T1571" s="185" t="s">
        <v>4002</v>
      </c>
      <c r="U1571" s="185" t="s">
        <v>682</v>
      </c>
      <c r="V1571" s="185" t="s">
        <v>1272</v>
      </c>
      <c r="W1571" s="185" t="s">
        <v>7712</v>
      </c>
      <c r="X1571" s="185" t="s">
        <v>4646</v>
      </c>
      <c r="Y1571" s="185" t="s">
        <v>1881</v>
      </c>
      <c r="Z1571" s="185" t="s">
        <v>2320</v>
      </c>
      <c r="AA1571" s="185" t="s">
        <v>1883</v>
      </c>
      <c r="AB1571" s="185" t="s">
        <v>1920</v>
      </c>
      <c r="AC1571" s="185" t="s">
        <v>7112</v>
      </c>
      <c r="AD1571" s="185" t="s">
        <v>4004</v>
      </c>
      <c r="AE1571" s="185" t="s">
        <v>1887</v>
      </c>
      <c r="AF1571" s="185" t="s">
        <v>1888</v>
      </c>
      <c r="AG1571" s="185" t="s">
        <v>1889</v>
      </c>
      <c r="AH1571" s="185" t="s">
        <v>1883</v>
      </c>
      <c r="AI1571" s="185" t="s">
        <v>1890</v>
      </c>
      <c r="AK1571" s="185" t="s">
        <v>785</v>
      </c>
      <c r="AL1571" s="185" t="s">
        <v>4200</v>
      </c>
      <c r="AM1571" s="185" t="s">
        <v>4914</v>
      </c>
      <c r="AN1571" s="185" t="s">
        <v>4272</v>
      </c>
      <c r="AO1571" s="185" t="s">
        <v>4578</v>
      </c>
      <c r="AP1571" s="185" t="s">
        <v>1896</v>
      </c>
      <c r="AQ1571" s="185" t="s">
        <v>1272</v>
      </c>
      <c r="AR1571" s="185" t="s">
        <v>2093</v>
      </c>
      <c r="AS1571" s="185">
        <v>1150436</v>
      </c>
      <c r="AT1571" s="185" t="s">
        <v>2093</v>
      </c>
      <c r="AV1571" s="185" t="s">
        <v>1920</v>
      </c>
      <c r="AW1571" s="185">
        <v>1150436</v>
      </c>
      <c r="AX1571" s="185">
        <v>0</v>
      </c>
      <c r="AY1571" s="185" t="s">
        <v>1899</v>
      </c>
      <c r="AZ1571" s="186">
        <v>0</v>
      </c>
      <c r="BA1571" s="231">
        <v>0</v>
      </c>
      <c r="BB1571" s="185">
        <v>0</v>
      </c>
      <c r="BD1571" s="187">
        <v>35223</v>
      </c>
      <c r="BE1571" s="187">
        <v>43815</v>
      </c>
      <c r="BF1571" s="187">
        <v>43815</v>
      </c>
      <c r="BG1571" s="187">
        <v>43826</v>
      </c>
      <c r="BH1571" s="187">
        <v>43815</v>
      </c>
      <c r="BM1571" s="185" t="s">
        <v>1900</v>
      </c>
      <c r="BN1571" s="185" t="s">
        <v>1275</v>
      </c>
      <c r="BV1571" s="185" t="s">
        <v>3365</v>
      </c>
      <c r="BW1571" s="185" t="s">
        <v>1896</v>
      </c>
      <c r="BX1571" s="185" t="s">
        <v>2094</v>
      </c>
      <c r="BY1571" s="187">
        <v>43815</v>
      </c>
      <c r="BZ1571" s="187">
        <v>43815</v>
      </c>
      <c r="CA1571" s="185">
        <v>0</v>
      </c>
      <c r="CB1571" s="185">
        <v>0</v>
      </c>
      <c r="CC1571" s="185">
        <v>0</v>
      </c>
      <c r="CD1571" s="185">
        <v>0</v>
      </c>
      <c r="CE1571" s="185">
        <v>0</v>
      </c>
      <c r="CF1571" s="185">
        <v>0</v>
      </c>
      <c r="CG1571" s="185">
        <v>0</v>
      </c>
      <c r="CH1571" s="185">
        <v>0</v>
      </c>
      <c r="CI1571" s="185">
        <v>0</v>
      </c>
      <c r="CK1571" s="185">
        <v>0</v>
      </c>
      <c r="CL1571" s="185">
        <v>0</v>
      </c>
      <c r="CM1571" s="185">
        <v>0</v>
      </c>
      <c r="CN1571" s="185">
        <v>0</v>
      </c>
      <c r="CO1571" s="185">
        <v>0</v>
      </c>
      <c r="CP1571" s="185">
        <v>0</v>
      </c>
      <c r="CQ1571" s="185">
        <v>0</v>
      </c>
      <c r="CR1571" s="185">
        <v>0</v>
      </c>
      <c r="CS1571" s="185">
        <v>0</v>
      </c>
      <c r="CT1571" s="185">
        <v>0</v>
      </c>
      <c r="CU1571" s="185">
        <v>0</v>
      </c>
      <c r="CV1571" s="185">
        <v>0</v>
      </c>
      <c r="CW1571" s="185">
        <v>0</v>
      </c>
      <c r="CX1571" s="185">
        <v>0</v>
      </c>
      <c r="CY1571" s="185">
        <v>0</v>
      </c>
      <c r="CZ1571" s="185" t="s">
        <v>8035</v>
      </c>
      <c r="DA1571" s="185">
        <v>0</v>
      </c>
      <c r="DB1571" s="185">
        <v>0</v>
      </c>
      <c r="DC1571" s="185">
        <v>0</v>
      </c>
      <c r="DD1571" s="185">
        <v>0</v>
      </c>
      <c r="DE1571" s="185">
        <v>0</v>
      </c>
      <c r="DF1571" s="185">
        <v>0</v>
      </c>
      <c r="DG1571" s="185">
        <v>0</v>
      </c>
      <c r="DH1571" s="185">
        <v>0</v>
      </c>
      <c r="DI1571" s="185">
        <v>30</v>
      </c>
      <c r="DJ1571" s="185">
        <v>0</v>
      </c>
      <c r="DK1571" s="185">
        <v>0</v>
      </c>
      <c r="DL1571" s="185">
        <v>0</v>
      </c>
      <c r="DM1571" s="187">
        <v>43815</v>
      </c>
      <c r="DN1571" s="187">
        <v>43816</v>
      </c>
      <c r="DO1571" s="185">
        <v>0</v>
      </c>
      <c r="DP1571" s="185">
        <v>0</v>
      </c>
      <c r="DQ1571" s="185">
        <v>0</v>
      </c>
      <c r="DR1571" s="185" t="s">
        <v>4647</v>
      </c>
      <c r="DS1571" s="185" t="s">
        <v>1903</v>
      </c>
      <c r="DT1571" s="185">
        <v>0</v>
      </c>
      <c r="DV1571" s="185" t="s">
        <v>2324</v>
      </c>
      <c r="DW1571" s="185">
        <v>0</v>
      </c>
      <c r="DX1571" s="185" t="s">
        <v>1896</v>
      </c>
    </row>
    <row r="1572" spans="1:128" x14ac:dyDescent="0.25">
      <c r="A1572" s="185">
        <v>30</v>
      </c>
      <c r="B1572" s="185">
        <v>1410000</v>
      </c>
      <c r="D1572" s="230">
        <v>6.9599999999999995E-2</v>
      </c>
      <c r="E1572" s="185">
        <v>98136</v>
      </c>
      <c r="F1572" s="185">
        <v>1097302170</v>
      </c>
      <c r="I1572" s="185">
        <v>1319388</v>
      </c>
      <c r="J1572" s="185">
        <v>0</v>
      </c>
      <c r="L1572" s="185">
        <v>109949</v>
      </c>
      <c r="M1572" s="185" t="s">
        <v>2148</v>
      </c>
      <c r="N1572" s="185" t="s">
        <v>1878</v>
      </c>
      <c r="R1572" s="185" t="s">
        <v>1264</v>
      </c>
      <c r="S1572" s="185" t="s">
        <v>149</v>
      </c>
      <c r="T1572" s="185" t="s">
        <v>7466</v>
      </c>
      <c r="U1572" s="185" t="s">
        <v>682</v>
      </c>
      <c r="V1572" s="185" t="s">
        <v>1272</v>
      </c>
      <c r="W1572" s="185" t="s">
        <v>7826</v>
      </c>
      <c r="X1572" s="185" t="s">
        <v>2138</v>
      </c>
      <c r="Y1572" s="185" t="s">
        <v>1987</v>
      </c>
      <c r="Z1572" s="185" t="s">
        <v>2296</v>
      </c>
      <c r="AA1572" s="185" t="s">
        <v>1883</v>
      </c>
      <c r="AB1572" s="185" t="s">
        <v>2258</v>
      </c>
      <c r="AC1572" s="185" t="s">
        <v>7827</v>
      </c>
      <c r="AD1572" s="185" t="s">
        <v>7467</v>
      </c>
      <c r="AE1572" s="185" t="s">
        <v>1887</v>
      </c>
      <c r="AF1572" s="185" t="s">
        <v>1888</v>
      </c>
      <c r="AG1572" s="185" t="s">
        <v>1889</v>
      </c>
      <c r="AH1572" s="185" t="s">
        <v>1883</v>
      </c>
      <c r="AI1572" s="185" t="s">
        <v>1890</v>
      </c>
      <c r="AK1572" s="185" t="s">
        <v>3297</v>
      </c>
      <c r="AL1572" s="185" t="s">
        <v>2423</v>
      </c>
      <c r="AM1572" s="185" t="s">
        <v>2440</v>
      </c>
      <c r="AN1572" s="185" t="s">
        <v>2440</v>
      </c>
      <c r="AP1572" s="185" t="s">
        <v>1896</v>
      </c>
      <c r="AQ1572" s="185" t="s">
        <v>1272</v>
      </c>
      <c r="AR1572" s="185" t="s">
        <v>2093</v>
      </c>
      <c r="AS1572" s="185">
        <v>1150436</v>
      </c>
      <c r="AT1572" s="185" t="s">
        <v>2093</v>
      </c>
      <c r="AV1572" s="185" t="s">
        <v>1920</v>
      </c>
      <c r="AW1572" s="185">
        <v>1150436</v>
      </c>
      <c r="AX1572" s="185">
        <v>0</v>
      </c>
      <c r="AY1572" s="185" t="s">
        <v>1899</v>
      </c>
      <c r="AZ1572" s="186">
        <v>0</v>
      </c>
      <c r="BA1572" s="231">
        <v>0</v>
      </c>
      <c r="BB1572" s="185">
        <v>0</v>
      </c>
      <c r="BD1572" s="187">
        <v>31515</v>
      </c>
      <c r="BE1572" s="187">
        <v>44166</v>
      </c>
      <c r="BF1572" s="187">
        <v>44166</v>
      </c>
      <c r="BH1572" s="187">
        <v>44166</v>
      </c>
      <c r="BM1572" s="185" t="s">
        <v>1900</v>
      </c>
      <c r="BN1572" s="185" t="s">
        <v>1275</v>
      </c>
      <c r="BV1572" s="185" t="s">
        <v>1901</v>
      </c>
      <c r="BW1572" s="185" t="s">
        <v>1896</v>
      </c>
      <c r="BX1572" s="185" t="s">
        <v>2025</v>
      </c>
      <c r="BY1572" s="187">
        <v>44166</v>
      </c>
      <c r="BZ1572" s="187">
        <v>44166</v>
      </c>
      <c r="CA1572" s="185">
        <v>0</v>
      </c>
      <c r="CB1572" s="185">
        <v>1150436</v>
      </c>
      <c r="CC1572" s="185">
        <v>0</v>
      </c>
      <c r="CD1572" s="185">
        <v>102854</v>
      </c>
      <c r="CE1572" s="185">
        <v>0</v>
      </c>
      <c r="CF1572" s="185">
        <v>0</v>
      </c>
      <c r="CG1572" s="185">
        <v>0</v>
      </c>
      <c r="CH1572" s="185">
        <v>0</v>
      </c>
      <c r="CI1572" s="185">
        <v>0</v>
      </c>
      <c r="CK1572" s="185">
        <v>0</v>
      </c>
      <c r="CL1572" s="185">
        <v>0</v>
      </c>
      <c r="CM1572" s="185">
        <v>105456</v>
      </c>
      <c r="CN1572" s="185">
        <v>154350</v>
      </c>
      <c r="CO1572" s="185">
        <v>0</v>
      </c>
      <c r="CP1572" s="185">
        <v>66098</v>
      </c>
      <c r="CQ1572" s="185">
        <v>0</v>
      </c>
      <c r="CR1572" s="185">
        <v>0</v>
      </c>
      <c r="CS1572" s="185">
        <v>0</v>
      </c>
      <c r="CT1572" s="185">
        <v>0</v>
      </c>
      <c r="CU1572" s="185">
        <v>0</v>
      </c>
      <c r="CV1572" s="185">
        <v>0</v>
      </c>
      <c r="CW1572" s="185">
        <v>1579194</v>
      </c>
      <c r="CX1572" s="185">
        <v>191760</v>
      </c>
      <c r="CY1572" s="185">
        <v>1387434</v>
      </c>
      <c r="CZ1572" s="185" t="s">
        <v>8035</v>
      </c>
      <c r="DA1572" s="185">
        <v>131600</v>
      </c>
      <c r="DB1572" s="185">
        <v>119800</v>
      </c>
      <c r="DC1572" s="185">
        <v>169200</v>
      </c>
      <c r="DD1572" s="185">
        <v>1476000</v>
      </c>
      <c r="DE1572" s="185">
        <v>59000</v>
      </c>
      <c r="DF1572" s="185">
        <v>29500</v>
      </c>
      <c r="DG1572" s="185">
        <v>44300</v>
      </c>
      <c r="DH1572" s="185">
        <v>0</v>
      </c>
      <c r="DI1572" s="185">
        <v>30</v>
      </c>
      <c r="DJ1572" s="185">
        <v>0</v>
      </c>
      <c r="DK1572" s="185">
        <v>0</v>
      </c>
      <c r="DL1572" s="185">
        <v>0</v>
      </c>
      <c r="DM1572" s="187">
        <v>44166</v>
      </c>
      <c r="DN1572" s="187">
        <v>44167</v>
      </c>
      <c r="DO1572" s="185">
        <v>0</v>
      </c>
      <c r="DP1572" s="185">
        <v>56400</v>
      </c>
      <c r="DQ1572" s="185">
        <v>0</v>
      </c>
      <c r="DR1572" s="185" t="s">
        <v>1946</v>
      </c>
      <c r="DS1572" s="185" t="s">
        <v>1887</v>
      </c>
      <c r="DT1572" s="185">
        <v>56400</v>
      </c>
      <c r="DV1572" s="185" t="s">
        <v>2029</v>
      </c>
      <c r="DW1572" s="185">
        <v>1410000</v>
      </c>
      <c r="DX1572" s="185" t="s">
        <v>1896</v>
      </c>
    </row>
    <row r="1573" spans="1:128" x14ac:dyDescent="0.25">
      <c r="A1573" s="185">
        <v>30</v>
      </c>
      <c r="B1573" s="185">
        <v>1150000</v>
      </c>
      <c r="D1573" s="230">
        <v>6.9599999999999995E-2</v>
      </c>
      <c r="E1573" s="185">
        <v>80040</v>
      </c>
      <c r="F1573" s="185">
        <v>1097390125</v>
      </c>
      <c r="I1573" s="185">
        <v>1367323</v>
      </c>
      <c r="J1573" s="185">
        <v>575218</v>
      </c>
      <c r="L1573" s="185">
        <v>1481072</v>
      </c>
      <c r="M1573" s="185" t="s">
        <v>1961</v>
      </c>
      <c r="N1573" s="185" t="s">
        <v>1878</v>
      </c>
      <c r="R1573" s="185" t="s">
        <v>1264</v>
      </c>
      <c r="S1573" s="185" t="s">
        <v>779</v>
      </c>
      <c r="T1573" s="185" t="s">
        <v>729</v>
      </c>
      <c r="U1573" s="185" t="s">
        <v>682</v>
      </c>
      <c r="V1573" s="185" t="s">
        <v>1272</v>
      </c>
      <c r="W1573" s="185" t="s">
        <v>1065</v>
      </c>
      <c r="X1573" s="185" t="s">
        <v>1907</v>
      </c>
      <c r="Y1573" s="185" t="s">
        <v>1987</v>
      </c>
      <c r="Z1573" s="185" t="s">
        <v>2587</v>
      </c>
      <c r="AA1573" s="185" t="s">
        <v>1883</v>
      </c>
      <c r="AB1573" s="185" t="s">
        <v>1912</v>
      </c>
      <c r="AC1573" s="185" t="s">
        <v>6874</v>
      </c>
      <c r="AD1573" s="185" t="s">
        <v>4509</v>
      </c>
      <c r="AE1573" s="185" t="s">
        <v>1887</v>
      </c>
      <c r="AF1573" s="185" t="s">
        <v>1888</v>
      </c>
      <c r="AG1573" s="185" t="s">
        <v>1889</v>
      </c>
      <c r="AH1573" s="185" t="s">
        <v>1883</v>
      </c>
      <c r="AI1573" s="185" t="s">
        <v>1890</v>
      </c>
      <c r="AK1573" s="185" t="s">
        <v>3562</v>
      </c>
      <c r="AL1573" s="185" t="s">
        <v>2544</v>
      </c>
      <c r="AM1573" s="185" t="s">
        <v>6875</v>
      </c>
      <c r="AN1573" s="185" t="s">
        <v>2827</v>
      </c>
      <c r="AO1573" s="185" t="s">
        <v>2295</v>
      </c>
      <c r="AP1573" s="185" t="s">
        <v>1896</v>
      </c>
      <c r="AQ1573" s="185" t="s">
        <v>1272</v>
      </c>
      <c r="AR1573" s="185" t="s">
        <v>2093</v>
      </c>
      <c r="AS1573" s="185">
        <v>1150436</v>
      </c>
      <c r="AT1573" s="185" t="s">
        <v>2093</v>
      </c>
      <c r="AV1573" s="185" t="s">
        <v>1920</v>
      </c>
      <c r="AW1573" s="185">
        <v>1150436</v>
      </c>
      <c r="AX1573" s="185">
        <v>0</v>
      </c>
      <c r="AY1573" s="185" t="s">
        <v>1899</v>
      </c>
      <c r="AZ1573" s="186">
        <v>0</v>
      </c>
      <c r="BA1573" s="231">
        <v>20</v>
      </c>
      <c r="BB1573" s="185">
        <v>0</v>
      </c>
      <c r="BD1573" s="187">
        <v>31858</v>
      </c>
      <c r="BE1573" s="187">
        <v>41183</v>
      </c>
      <c r="BF1573" s="187">
        <v>41183</v>
      </c>
      <c r="BH1573" s="187">
        <v>43374</v>
      </c>
      <c r="BI1573" s="187">
        <v>43738</v>
      </c>
      <c r="BM1573" s="185" t="s">
        <v>1900</v>
      </c>
      <c r="BN1573" s="185" t="s">
        <v>1275</v>
      </c>
      <c r="BV1573" s="185" t="s">
        <v>1901</v>
      </c>
      <c r="BW1573" s="185" t="s">
        <v>1926</v>
      </c>
      <c r="BX1573" s="185" t="s">
        <v>2025</v>
      </c>
      <c r="BY1573" s="187">
        <v>43009</v>
      </c>
      <c r="BZ1573" s="187">
        <v>44105</v>
      </c>
      <c r="CA1573" s="185">
        <v>0</v>
      </c>
      <c r="CB1573" s="185">
        <v>1150436</v>
      </c>
      <c r="CC1573" s="185">
        <v>0</v>
      </c>
      <c r="CD1573" s="185">
        <v>102854</v>
      </c>
      <c r="CE1573" s="185">
        <v>0</v>
      </c>
      <c r="CF1573" s="185">
        <v>0</v>
      </c>
      <c r="CG1573" s="185">
        <v>0</v>
      </c>
      <c r="CH1573" s="185">
        <v>0</v>
      </c>
      <c r="CI1573" s="185">
        <v>0</v>
      </c>
      <c r="CK1573" s="185">
        <v>0</v>
      </c>
      <c r="CL1573" s="185">
        <v>0</v>
      </c>
      <c r="CM1573" s="185">
        <v>0</v>
      </c>
      <c r="CN1573" s="185">
        <v>0</v>
      </c>
      <c r="CO1573" s="185">
        <v>0</v>
      </c>
      <c r="CP1573" s="185">
        <v>66098</v>
      </c>
      <c r="CQ1573" s="185">
        <v>230087</v>
      </c>
      <c r="CR1573" s="185">
        <v>0</v>
      </c>
      <c r="CS1573" s="185">
        <v>0</v>
      </c>
      <c r="CT1573" s="185">
        <v>0</v>
      </c>
      <c r="CU1573" s="185">
        <v>0</v>
      </c>
      <c r="CV1573" s="185">
        <v>0</v>
      </c>
      <c r="CW1573" s="185">
        <v>1549475</v>
      </c>
      <c r="CX1573" s="185">
        <v>103504</v>
      </c>
      <c r="CY1573" s="185">
        <v>1445971</v>
      </c>
      <c r="CZ1573" s="185" t="s">
        <v>8035</v>
      </c>
      <c r="DA1573" s="185">
        <v>129123</v>
      </c>
      <c r="DB1573" s="185">
        <v>97700</v>
      </c>
      <c r="DC1573" s="185">
        <v>138000</v>
      </c>
      <c r="DD1573" s="185">
        <v>1447000</v>
      </c>
      <c r="DE1573" s="185">
        <v>57900</v>
      </c>
      <c r="DF1573" s="185">
        <v>28900</v>
      </c>
      <c r="DG1573" s="185">
        <v>43400</v>
      </c>
      <c r="DH1573" s="185">
        <v>0</v>
      </c>
      <c r="DI1573" s="185">
        <v>30</v>
      </c>
      <c r="DJ1573" s="185">
        <v>0</v>
      </c>
      <c r="DK1573" s="185">
        <v>0</v>
      </c>
      <c r="DL1573" s="185">
        <v>0</v>
      </c>
      <c r="DM1573" s="187">
        <v>44208</v>
      </c>
      <c r="DN1573" s="187">
        <v>44228</v>
      </c>
      <c r="DO1573" s="185">
        <v>0</v>
      </c>
      <c r="DP1573" s="185">
        <v>46000</v>
      </c>
      <c r="DQ1573" s="185">
        <v>0</v>
      </c>
      <c r="DR1573" s="185" t="s">
        <v>1927</v>
      </c>
      <c r="DS1573" s="185" t="s">
        <v>1887</v>
      </c>
      <c r="DT1573" s="185">
        <v>46000</v>
      </c>
      <c r="DV1573" s="185" t="s">
        <v>2027</v>
      </c>
      <c r="DW1573" s="185">
        <v>1150000</v>
      </c>
      <c r="DX1573" s="185" t="s">
        <v>1896</v>
      </c>
    </row>
    <row r="1574" spans="1:128" x14ac:dyDescent="0.25">
      <c r="A1574" s="185">
        <v>29</v>
      </c>
      <c r="B1574" s="185">
        <v>5430733</v>
      </c>
      <c r="C1574" s="185">
        <v>1</v>
      </c>
      <c r="D1574" s="230">
        <v>5.2199999999999998E-3</v>
      </c>
      <c r="E1574" s="185">
        <v>28348</v>
      </c>
      <c r="F1574" s="185">
        <v>1097391924</v>
      </c>
      <c r="H1574" s="185" t="s">
        <v>1332</v>
      </c>
      <c r="I1574" s="185">
        <v>5781986</v>
      </c>
      <c r="J1574" s="185">
        <v>1966343</v>
      </c>
      <c r="L1574" s="185">
        <v>5858065</v>
      </c>
      <c r="M1574" s="185" t="s">
        <v>2318</v>
      </c>
      <c r="N1574" s="185" t="s">
        <v>2672</v>
      </c>
      <c r="Q1574" s="185" t="s">
        <v>7571</v>
      </c>
      <c r="R1574" s="185" t="s">
        <v>2674</v>
      </c>
      <c r="S1574" s="185" t="s">
        <v>784</v>
      </c>
      <c r="T1574" s="185" t="s">
        <v>249</v>
      </c>
      <c r="U1574" s="185" t="s">
        <v>682</v>
      </c>
      <c r="V1574" s="185" t="s">
        <v>311</v>
      </c>
      <c r="W1574" s="185" t="s">
        <v>7132</v>
      </c>
      <c r="X1574" s="185" t="s">
        <v>1880</v>
      </c>
      <c r="Y1574" s="185" t="s">
        <v>1881</v>
      </c>
      <c r="Z1574" s="185" t="s">
        <v>2320</v>
      </c>
      <c r="AA1574" s="185" t="s">
        <v>1883</v>
      </c>
      <c r="AB1574" s="185" t="s">
        <v>1920</v>
      </c>
      <c r="AC1574" s="185" t="s">
        <v>7133</v>
      </c>
      <c r="AD1574" s="185" t="s">
        <v>2334</v>
      </c>
      <c r="AE1574" s="185" t="s">
        <v>1887</v>
      </c>
      <c r="AF1574" s="185" t="s">
        <v>1888</v>
      </c>
      <c r="AG1574" s="185" t="s">
        <v>1889</v>
      </c>
      <c r="AH1574" s="185" t="s">
        <v>1883</v>
      </c>
      <c r="AI1574" s="185" t="s">
        <v>1890</v>
      </c>
      <c r="AK1574" s="185" t="s">
        <v>2305</v>
      </c>
      <c r="AL1574" s="185" t="s">
        <v>1990</v>
      </c>
      <c r="AM1574" s="185" t="s">
        <v>3467</v>
      </c>
      <c r="AN1574" s="185" t="s">
        <v>2068</v>
      </c>
      <c r="AO1574" s="185" t="s">
        <v>2821</v>
      </c>
      <c r="AP1574" s="185" t="s">
        <v>1896</v>
      </c>
      <c r="AQ1574" s="185" t="s">
        <v>311</v>
      </c>
      <c r="AR1574" s="185" t="s">
        <v>524</v>
      </c>
      <c r="AS1574" s="185">
        <v>5618124</v>
      </c>
      <c r="AT1574" s="185" t="s">
        <v>524</v>
      </c>
      <c r="AV1574" s="185" t="s">
        <v>1920</v>
      </c>
      <c r="AW1574" s="185">
        <v>5618124</v>
      </c>
      <c r="AX1574" s="185">
        <v>0</v>
      </c>
      <c r="AY1574" s="185" t="s">
        <v>2680</v>
      </c>
      <c r="AZ1574" s="186">
        <v>50</v>
      </c>
      <c r="BA1574" s="231">
        <v>0</v>
      </c>
      <c r="BB1574" s="185">
        <v>0</v>
      </c>
      <c r="BD1574" s="187">
        <v>32282</v>
      </c>
      <c r="BE1574" s="187">
        <v>43840</v>
      </c>
      <c r="BF1574" s="187">
        <v>43840</v>
      </c>
      <c r="BH1574" s="187">
        <v>43840</v>
      </c>
      <c r="BI1574" s="187">
        <v>44205</v>
      </c>
      <c r="BO1574" s="185" t="s">
        <v>294</v>
      </c>
      <c r="BR1574" s="185" t="s">
        <v>2111</v>
      </c>
      <c r="BV1574" s="185" t="s">
        <v>1901</v>
      </c>
      <c r="BW1574" s="185" t="s">
        <v>1926</v>
      </c>
      <c r="BX1574" s="185" t="s">
        <v>2681</v>
      </c>
      <c r="BY1574" s="187">
        <v>43840</v>
      </c>
      <c r="BZ1574" s="187">
        <v>44206</v>
      </c>
      <c r="CA1574" s="185">
        <v>0</v>
      </c>
      <c r="CB1574" s="185">
        <v>5618124</v>
      </c>
      <c r="CC1574" s="185">
        <v>0</v>
      </c>
      <c r="CD1574" s="185">
        <v>0</v>
      </c>
      <c r="CE1574" s="185">
        <v>2809100</v>
      </c>
      <c r="CF1574" s="185">
        <v>0</v>
      </c>
      <c r="CG1574" s="185">
        <v>0</v>
      </c>
      <c r="CH1574" s="185">
        <v>0</v>
      </c>
      <c r="CI1574" s="185">
        <v>0</v>
      </c>
      <c r="CK1574" s="185">
        <v>0</v>
      </c>
      <c r="CL1574" s="185">
        <v>0</v>
      </c>
      <c r="CM1574" s="185">
        <v>0</v>
      </c>
      <c r="CN1574" s="185">
        <v>0</v>
      </c>
      <c r="CO1574" s="185">
        <v>0</v>
      </c>
      <c r="CP1574" s="185">
        <v>0</v>
      </c>
      <c r="CQ1574" s="185">
        <v>0</v>
      </c>
      <c r="CR1574" s="185">
        <v>0</v>
      </c>
      <c r="CS1574" s="185">
        <v>0</v>
      </c>
      <c r="CT1574" s="185">
        <v>0</v>
      </c>
      <c r="CU1574" s="185">
        <v>0</v>
      </c>
      <c r="CV1574" s="185">
        <v>0</v>
      </c>
      <c r="CW1574" s="185">
        <v>8427224</v>
      </c>
      <c r="CX1574" s="185">
        <v>2631939</v>
      </c>
      <c r="CY1574" s="185">
        <v>5795285</v>
      </c>
      <c r="CZ1574" s="185" t="s">
        <v>8035</v>
      </c>
      <c r="DA1574" s="185">
        <v>468177</v>
      </c>
      <c r="DB1574" s="185">
        <v>477500</v>
      </c>
      <c r="DC1574" s="185">
        <v>674200</v>
      </c>
      <c r="DD1574" s="185">
        <v>5618000</v>
      </c>
      <c r="DE1574" s="185">
        <v>224700</v>
      </c>
      <c r="DF1574" s="185">
        <v>112400</v>
      </c>
      <c r="DG1574" s="185">
        <v>168500</v>
      </c>
      <c r="DH1574" s="185">
        <v>0</v>
      </c>
      <c r="DI1574" s="185">
        <v>30</v>
      </c>
      <c r="DJ1574" s="185">
        <v>0</v>
      </c>
      <c r="DK1574" s="185">
        <v>0</v>
      </c>
      <c r="DL1574" s="185">
        <v>542433</v>
      </c>
      <c r="DM1574" s="187">
        <v>44291</v>
      </c>
      <c r="DN1574" s="187">
        <v>44309</v>
      </c>
      <c r="DO1574" s="185">
        <v>0</v>
      </c>
      <c r="DP1574" s="185">
        <v>224700</v>
      </c>
      <c r="DQ1574" s="185">
        <v>56200</v>
      </c>
      <c r="DR1574" s="185" t="s">
        <v>1888</v>
      </c>
      <c r="DS1574" s="185" t="s">
        <v>1903</v>
      </c>
      <c r="DT1574" s="185">
        <v>224700</v>
      </c>
      <c r="DV1574" s="185" t="s">
        <v>2324</v>
      </c>
      <c r="DW1574" s="185">
        <v>5618000</v>
      </c>
      <c r="DX1574" s="185" t="s">
        <v>1896</v>
      </c>
    </row>
    <row r="1575" spans="1:128" x14ac:dyDescent="0.25">
      <c r="A1575" s="185">
        <v>30</v>
      </c>
      <c r="B1575" s="185">
        <v>5618000</v>
      </c>
      <c r="D1575" s="230">
        <v>5.2199999999999998E-3</v>
      </c>
      <c r="E1575" s="185">
        <v>29326</v>
      </c>
      <c r="F1575" s="185">
        <v>1098618135</v>
      </c>
      <c r="I1575" s="185">
        <v>5781986</v>
      </c>
      <c r="J1575" s="185">
        <v>1966343</v>
      </c>
      <c r="L1575" s="185">
        <v>5172489</v>
      </c>
      <c r="M1575" s="185" t="s">
        <v>1997</v>
      </c>
      <c r="N1575" s="185" t="s">
        <v>2672</v>
      </c>
      <c r="Q1575" s="185" t="s">
        <v>7571</v>
      </c>
      <c r="R1575" s="185" t="s">
        <v>2674</v>
      </c>
      <c r="S1575" s="185" t="s">
        <v>778</v>
      </c>
      <c r="T1575" s="185" t="s">
        <v>655</v>
      </c>
      <c r="U1575" s="185" t="s">
        <v>682</v>
      </c>
      <c r="V1575" s="185" t="s">
        <v>311</v>
      </c>
      <c r="W1575" s="185" t="s">
        <v>7352</v>
      </c>
      <c r="X1575" s="185" t="s">
        <v>1999</v>
      </c>
      <c r="Y1575" s="185" t="s">
        <v>1987</v>
      </c>
      <c r="Z1575" s="185" t="s">
        <v>2000</v>
      </c>
      <c r="AA1575" s="185" t="s">
        <v>1883</v>
      </c>
      <c r="AB1575" s="185" t="s">
        <v>2001</v>
      </c>
      <c r="AC1575" s="185" t="s">
        <v>7326</v>
      </c>
      <c r="AD1575" s="185" t="s">
        <v>2003</v>
      </c>
      <c r="AE1575" s="185" t="s">
        <v>1887</v>
      </c>
      <c r="AF1575" s="185" t="s">
        <v>1888</v>
      </c>
      <c r="AG1575" s="185" t="s">
        <v>1889</v>
      </c>
      <c r="AH1575" s="185" t="s">
        <v>1883</v>
      </c>
      <c r="AI1575" s="185" t="s">
        <v>1890</v>
      </c>
      <c r="AK1575" s="185" t="s">
        <v>2547</v>
      </c>
      <c r="AL1575" s="185" t="s">
        <v>2160</v>
      </c>
      <c r="AM1575" s="185" t="s">
        <v>7327</v>
      </c>
      <c r="AN1575" s="185" t="s">
        <v>5424</v>
      </c>
      <c r="AO1575" s="185" t="s">
        <v>4207</v>
      </c>
      <c r="AP1575" s="185" t="s">
        <v>1896</v>
      </c>
      <c r="AQ1575" s="185" t="s">
        <v>311</v>
      </c>
      <c r="AR1575" s="185" t="s">
        <v>524</v>
      </c>
      <c r="AS1575" s="185">
        <v>5618124</v>
      </c>
      <c r="AT1575" s="185" t="s">
        <v>524</v>
      </c>
      <c r="AV1575" s="185" t="s">
        <v>1920</v>
      </c>
      <c r="AW1575" s="185">
        <v>5618124</v>
      </c>
      <c r="AX1575" s="185">
        <v>0</v>
      </c>
      <c r="AY1575" s="185" t="s">
        <v>2680</v>
      </c>
      <c r="AZ1575" s="186">
        <v>50</v>
      </c>
      <c r="BA1575" s="231">
        <v>0</v>
      </c>
      <c r="BB1575" s="185">
        <v>0</v>
      </c>
      <c r="BD1575" s="187">
        <v>31598</v>
      </c>
      <c r="BE1575" s="187">
        <v>43875</v>
      </c>
      <c r="BF1575" s="187">
        <v>43875</v>
      </c>
      <c r="BH1575" s="187">
        <v>43875</v>
      </c>
      <c r="BO1575" s="185" t="s">
        <v>294</v>
      </c>
      <c r="BR1575" s="185" t="s">
        <v>2111</v>
      </c>
      <c r="BV1575" s="185" t="s">
        <v>3365</v>
      </c>
      <c r="BW1575" s="185" t="s">
        <v>1896</v>
      </c>
      <c r="BX1575" s="185" t="s">
        <v>2681</v>
      </c>
      <c r="BY1575" s="187">
        <v>43875</v>
      </c>
      <c r="BZ1575" s="187">
        <v>44241</v>
      </c>
      <c r="CA1575" s="185">
        <v>0</v>
      </c>
      <c r="CB1575" s="185">
        <v>5618124</v>
      </c>
      <c r="CC1575" s="185">
        <v>0</v>
      </c>
      <c r="CD1575" s="185">
        <v>0</v>
      </c>
      <c r="CE1575" s="185">
        <v>2809100</v>
      </c>
      <c r="CF1575" s="185">
        <v>0</v>
      </c>
      <c r="CG1575" s="185">
        <v>0</v>
      </c>
      <c r="CH1575" s="185">
        <v>0</v>
      </c>
      <c r="CI1575" s="185">
        <v>0</v>
      </c>
      <c r="CK1575" s="185">
        <v>0</v>
      </c>
      <c r="CL1575" s="185">
        <v>0</v>
      </c>
      <c r="CM1575" s="185">
        <v>0</v>
      </c>
      <c r="CN1575" s="185">
        <v>0</v>
      </c>
      <c r="CO1575" s="185">
        <v>0</v>
      </c>
      <c r="CP1575" s="185">
        <v>0</v>
      </c>
      <c r="CQ1575" s="185">
        <v>0</v>
      </c>
      <c r="CR1575" s="185">
        <v>0</v>
      </c>
      <c r="CS1575" s="185">
        <v>0</v>
      </c>
      <c r="CT1575" s="185">
        <v>0</v>
      </c>
      <c r="CU1575" s="185">
        <v>0</v>
      </c>
      <c r="CV1575" s="185">
        <v>0</v>
      </c>
      <c r="CW1575" s="185">
        <v>8427224</v>
      </c>
      <c r="CX1575" s="185">
        <v>1195313</v>
      </c>
      <c r="CY1575" s="185">
        <v>7231911</v>
      </c>
      <c r="CZ1575" s="185" t="s">
        <v>8035</v>
      </c>
      <c r="DA1575" s="185">
        <v>468177</v>
      </c>
      <c r="DB1575" s="185">
        <v>477500</v>
      </c>
      <c r="DC1575" s="185">
        <v>674200</v>
      </c>
      <c r="DD1575" s="185">
        <v>5618000</v>
      </c>
      <c r="DE1575" s="185">
        <v>224700</v>
      </c>
      <c r="DF1575" s="185">
        <v>112400</v>
      </c>
      <c r="DG1575" s="185">
        <v>168500</v>
      </c>
      <c r="DH1575" s="185">
        <v>0</v>
      </c>
      <c r="DI1575" s="185">
        <v>30</v>
      </c>
      <c r="DJ1575" s="185">
        <v>0</v>
      </c>
      <c r="DK1575" s="185">
        <v>0</v>
      </c>
      <c r="DL1575" s="185">
        <v>408807</v>
      </c>
      <c r="DM1575" s="187">
        <v>43875</v>
      </c>
      <c r="DN1575" s="187">
        <v>43876</v>
      </c>
      <c r="DO1575" s="185">
        <v>0</v>
      </c>
      <c r="DP1575" s="185">
        <v>224700</v>
      </c>
      <c r="DQ1575" s="185">
        <v>56200</v>
      </c>
      <c r="DR1575" s="185" t="s">
        <v>2009</v>
      </c>
      <c r="DS1575" s="185" t="s">
        <v>1887</v>
      </c>
      <c r="DT1575" s="185">
        <v>224700</v>
      </c>
      <c r="DV1575" s="185" t="s">
        <v>2010</v>
      </c>
      <c r="DW1575" s="185">
        <v>5618000</v>
      </c>
      <c r="DX1575" s="185" t="s">
        <v>1896</v>
      </c>
    </row>
    <row r="1576" spans="1:128" x14ac:dyDescent="0.25">
      <c r="A1576" s="185">
        <v>30</v>
      </c>
      <c r="B1576" s="185">
        <v>8513000</v>
      </c>
      <c r="D1576" s="230">
        <v>5.2199999999999998E-3</v>
      </c>
      <c r="E1576" s="185">
        <v>44438</v>
      </c>
      <c r="F1576" s="185">
        <v>1098628865</v>
      </c>
      <c r="I1576" s="185">
        <v>8760886</v>
      </c>
      <c r="J1576" s="185">
        <v>2979411</v>
      </c>
      <c r="L1576" s="185">
        <v>7730463</v>
      </c>
      <c r="M1576" s="185" t="s">
        <v>2148</v>
      </c>
      <c r="N1576" s="185" t="s">
        <v>2672</v>
      </c>
      <c r="Q1576" s="185" t="s">
        <v>2673</v>
      </c>
      <c r="R1576" s="185" t="s">
        <v>2674</v>
      </c>
      <c r="S1576" s="185" t="s">
        <v>149</v>
      </c>
      <c r="T1576" s="185" t="s">
        <v>270</v>
      </c>
      <c r="U1576" s="185" t="s">
        <v>682</v>
      </c>
      <c r="V1576" s="185" t="s">
        <v>311</v>
      </c>
      <c r="W1576" s="185" t="s">
        <v>7328</v>
      </c>
      <c r="X1576" s="185" t="s">
        <v>1880</v>
      </c>
      <c r="Y1576" s="185" t="s">
        <v>1881</v>
      </c>
      <c r="Z1576" s="185" t="s">
        <v>2296</v>
      </c>
      <c r="AA1576" s="185" t="s">
        <v>1883</v>
      </c>
      <c r="AB1576" s="185" t="s">
        <v>2258</v>
      </c>
      <c r="AC1576" s="185" t="s">
        <v>7329</v>
      </c>
      <c r="AD1576" s="185" t="s">
        <v>2297</v>
      </c>
      <c r="AE1576" s="185" t="s">
        <v>1887</v>
      </c>
      <c r="AF1576" s="185" t="s">
        <v>1888</v>
      </c>
      <c r="AG1576" s="185" t="s">
        <v>1889</v>
      </c>
      <c r="AH1576" s="185" t="s">
        <v>1883</v>
      </c>
      <c r="AI1576" s="185" t="s">
        <v>1890</v>
      </c>
      <c r="AK1576" s="185" t="s">
        <v>4837</v>
      </c>
      <c r="AL1576" s="185" t="s">
        <v>2959</v>
      </c>
      <c r="AM1576" s="185" t="s">
        <v>7330</v>
      </c>
      <c r="AN1576" s="185" t="s">
        <v>4531</v>
      </c>
      <c r="AO1576" s="185" t="s">
        <v>4359</v>
      </c>
      <c r="AP1576" s="185" t="s">
        <v>1896</v>
      </c>
      <c r="AQ1576" s="185" t="s">
        <v>311</v>
      </c>
      <c r="AR1576" s="185" t="s">
        <v>523</v>
      </c>
      <c r="AS1576" s="185">
        <v>6305602</v>
      </c>
      <c r="AT1576" s="185" t="s">
        <v>523</v>
      </c>
      <c r="AV1576" s="185" t="s">
        <v>1920</v>
      </c>
      <c r="AW1576" s="185">
        <v>6305602</v>
      </c>
      <c r="AX1576" s="185">
        <v>0</v>
      </c>
      <c r="AY1576" s="185" t="s">
        <v>2680</v>
      </c>
      <c r="AZ1576" s="186">
        <v>35</v>
      </c>
      <c r="BA1576" s="231">
        <v>0</v>
      </c>
      <c r="BB1576" s="185">
        <v>0</v>
      </c>
      <c r="BD1576" s="187">
        <v>31741</v>
      </c>
      <c r="BE1576" s="187">
        <v>43875</v>
      </c>
      <c r="BF1576" s="187">
        <v>43875</v>
      </c>
      <c r="BH1576" s="187">
        <v>43875</v>
      </c>
      <c r="BO1576" s="185" t="s">
        <v>294</v>
      </c>
      <c r="BR1576" s="185" t="s">
        <v>2111</v>
      </c>
      <c r="BV1576" s="185" t="s">
        <v>3365</v>
      </c>
      <c r="BW1576" s="185" t="s">
        <v>1926</v>
      </c>
      <c r="BX1576" s="185" t="s">
        <v>2681</v>
      </c>
      <c r="BY1576" s="187">
        <v>43875</v>
      </c>
      <c r="BZ1576" s="187">
        <v>44241</v>
      </c>
      <c r="CA1576" s="185">
        <v>0</v>
      </c>
      <c r="CB1576" s="185">
        <v>6305602</v>
      </c>
      <c r="CC1576" s="185">
        <v>0</v>
      </c>
      <c r="CD1576" s="185">
        <v>0</v>
      </c>
      <c r="CE1576" s="185">
        <v>2207000</v>
      </c>
      <c r="CF1576" s="185">
        <v>0</v>
      </c>
      <c r="CG1576" s="185">
        <v>0</v>
      </c>
      <c r="CH1576" s="185">
        <v>0</v>
      </c>
      <c r="CI1576" s="185">
        <v>0</v>
      </c>
      <c r="CK1576" s="185">
        <v>0</v>
      </c>
      <c r="CL1576" s="185">
        <v>0</v>
      </c>
      <c r="CM1576" s="185">
        <v>0</v>
      </c>
      <c r="CN1576" s="185">
        <v>0</v>
      </c>
      <c r="CO1576" s="185">
        <v>0</v>
      </c>
      <c r="CP1576" s="185">
        <v>0</v>
      </c>
      <c r="CQ1576" s="185">
        <v>0</v>
      </c>
      <c r="CR1576" s="185">
        <v>0</v>
      </c>
      <c r="CS1576" s="185">
        <v>0</v>
      </c>
      <c r="CT1576" s="185">
        <v>0</v>
      </c>
      <c r="CU1576" s="185">
        <v>0</v>
      </c>
      <c r="CV1576" s="185">
        <v>0</v>
      </c>
      <c r="CW1576" s="185">
        <v>8512602</v>
      </c>
      <c r="CX1576" s="185">
        <v>1491502</v>
      </c>
      <c r="CY1576" s="185">
        <v>7021100</v>
      </c>
      <c r="CZ1576" s="185" t="s">
        <v>8035</v>
      </c>
      <c r="DA1576" s="185">
        <v>709384</v>
      </c>
      <c r="DB1576" s="185">
        <v>723600</v>
      </c>
      <c r="DC1576" s="185">
        <v>1021600</v>
      </c>
      <c r="DD1576" s="185">
        <v>8513000</v>
      </c>
      <c r="DE1576" s="185">
        <v>340500</v>
      </c>
      <c r="DF1576" s="185">
        <v>170300</v>
      </c>
      <c r="DG1576" s="185">
        <v>255400</v>
      </c>
      <c r="DH1576" s="185">
        <v>0</v>
      </c>
      <c r="DI1576" s="185">
        <v>30</v>
      </c>
      <c r="DJ1576" s="185">
        <v>0</v>
      </c>
      <c r="DK1576" s="185">
        <v>0</v>
      </c>
      <c r="DL1576" s="185">
        <v>299772</v>
      </c>
      <c r="DM1576" s="187">
        <v>43875</v>
      </c>
      <c r="DN1576" s="187">
        <v>43876</v>
      </c>
      <c r="DO1576" s="185">
        <v>0</v>
      </c>
      <c r="DP1576" s="185">
        <v>340500</v>
      </c>
      <c r="DQ1576" s="185">
        <v>85100</v>
      </c>
      <c r="DR1576" s="185" t="s">
        <v>1888</v>
      </c>
      <c r="DS1576" s="185" t="s">
        <v>1903</v>
      </c>
      <c r="DT1576" s="185">
        <v>340500</v>
      </c>
      <c r="DV1576" s="185" t="s">
        <v>2029</v>
      </c>
      <c r="DW1576" s="185">
        <v>8513000</v>
      </c>
      <c r="DX1576" s="185" t="s">
        <v>1896</v>
      </c>
    </row>
    <row r="1577" spans="1:128" x14ac:dyDescent="0.25">
      <c r="A1577" s="185">
        <v>30</v>
      </c>
      <c r="B1577" s="185">
        <v>1665000</v>
      </c>
      <c r="D1577" s="230">
        <v>1.044E-2</v>
      </c>
      <c r="E1577" s="185">
        <v>17383</v>
      </c>
      <c r="F1577" s="185">
        <v>1098629836</v>
      </c>
      <c r="I1577" s="185">
        <v>1903246</v>
      </c>
      <c r="J1577" s="185">
        <v>832461</v>
      </c>
      <c r="L1577" s="185">
        <v>2146626</v>
      </c>
      <c r="M1577" s="185" t="s">
        <v>2253</v>
      </c>
      <c r="N1577" s="185" t="s">
        <v>6876</v>
      </c>
      <c r="R1577" s="185" t="s">
        <v>1879</v>
      </c>
      <c r="S1577" s="185" t="s">
        <v>2255</v>
      </c>
      <c r="T1577" s="185" t="s">
        <v>2256</v>
      </c>
      <c r="U1577" s="185" t="s">
        <v>682</v>
      </c>
      <c r="V1577" s="185" t="s">
        <v>1272</v>
      </c>
      <c r="W1577" s="185" t="s">
        <v>1688</v>
      </c>
      <c r="X1577" s="185" t="s">
        <v>1880</v>
      </c>
      <c r="Y1577" s="185" t="s">
        <v>1881</v>
      </c>
      <c r="Z1577" s="185" t="s">
        <v>2257</v>
      </c>
      <c r="AA1577" s="185" t="s">
        <v>1883</v>
      </c>
      <c r="AB1577" s="185" t="s">
        <v>2258</v>
      </c>
      <c r="AC1577" s="185" t="s">
        <v>6877</v>
      </c>
      <c r="AD1577" s="185" t="s">
        <v>2260</v>
      </c>
      <c r="AE1577" s="185" t="s">
        <v>1887</v>
      </c>
      <c r="AF1577" s="185" t="s">
        <v>1888</v>
      </c>
      <c r="AG1577" s="185" t="s">
        <v>1889</v>
      </c>
      <c r="AH1577" s="185" t="s">
        <v>1883</v>
      </c>
      <c r="AI1577" s="185" t="s">
        <v>1890</v>
      </c>
      <c r="AK1577" s="185" t="s">
        <v>4778</v>
      </c>
      <c r="AL1577" s="185" t="s">
        <v>2769</v>
      </c>
      <c r="AM1577" s="185" t="s">
        <v>6878</v>
      </c>
      <c r="AN1577" s="185" t="s">
        <v>4794</v>
      </c>
      <c r="AO1577" s="185" t="s">
        <v>5382</v>
      </c>
      <c r="AP1577" s="185" t="s">
        <v>1896</v>
      </c>
      <c r="AQ1577" s="185" t="s">
        <v>1272</v>
      </c>
      <c r="AR1577" s="185" t="s">
        <v>1935</v>
      </c>
      <c r="AS1577" s="185">
        <v>1664922</v>
      </c>
      <c r="AT1577" s="185" t="s">
        <v>1935</v>
      </c>
      <c r="AV1577" s="185" t="s">
        <v>1920</v>
      </c>
      <c r="AW1577" s="185">
        <v>1664922</v>
      </c>
      <c r="AX1577" s="185">
        <v>0</v>
      </c>
      <c r="AY1577" s="185" t="s">
        <v>6879</v>
      </c>
      <c r="AZ1577" s="186">
        <v>0</v>
      </c>
      <c r="BA1577" s="231">
        <v>8</v>
      </c>
      <c r="BB1577" s="185">
        <v>0</v>
      </c>
      <c r="BD1577" s="187">
        <v>31762</v>
      </c>
      <c r="BE1577" s="187">
        <v>43047</v>
      </c>
      <c r="BF1577" s="187">
        <v>43047</v>
      </c>
      <c r="BH1577" s="187">
        <v>43777</v>
      </c>
      <c r="BI1577" s="187">
        <v>44142</v>
      </c>
      <c r="BM1577" s="185" t="s">
        <v>1900</v>
      </c>
      <c r="BN1577" s="185" t="s">
        <v>1275</v>
      </c>
      <c r="BV1577" s="185" t="s">
        <v>3365</v>
      </c>
      <c r="BW1577" s="185" t="s">
        <v>1896</v>
      </c>
      <c r="BX1577" s="185" t="s">
        <v>1902</v>
      </c>
      <c r="BY1577" s="187">
        <v>43047</v>
      </c>
      <c r="BZ1577" s="187">
        <v>44143</v>
      </c>
      <c r="CA1577" s="185">
        <v>0</v>
      </c>
      <c r="CB1577" s="185">
        <v>1664922</v>
      </c>
      <c r="CC1577" s="185">
        <v>0</v>
      </c>
      <c r="CD1577" s="185">
        <v>102854</v>
      </c>
      <c r="CE1577" s="185">
        <v>0</v>
      </c>
      <c r="CF1577" s="185">
        <v>0</v>
      </c>
      <c r="CG1577" s="185">
        <v>0</v>
      </c>
      <c r="CH1577" s="185">
        <v>0</v>
      </c>
      <c r="CI1577" s="185">
        <v>0</v>
      </c>
      <c r="CK1577" s="185">
        <v>0</v>
      </c>
      <c r="CL1577" s="185">
        <v>0</v>
      </c>
      <c r="CM1577" s="185">
        <v>0</v>
      </c>
      <c r="CN1577" s="185">
        <v>0</v>
      </c>
      <c r="CO1577" s="185">
        <v>0</v>
      </c>
      <c r="CP1577" s="185">
        <v>66098</v>
      </c>
      <c r="CQ1577" s="185">
        <v>133194</v>
      </c>
      <c r="CR1577" s="185">
        <v>0</v>
      </c>
      <c r="CS1577" s="185">
        <v>0</v>
      </c>
      <c r="CT1577" s="185">
        <v>0</v>
      </c>
      <c r="CU1577" s="185">
        <v>0</v>
      </c>
      <c r="CV1577" s="185">
        <v>0</v>
      </c>
      <c r="CW1577" s="185">
        <v>1967068</v>
      </c>
      <c r="CX1577" s="185">
        <v>259293</v>
      </c>
      <c r="CY1577" s="185">
        <v>1707775</v>
      </c>
      <c r="CZ1577" s="185" t="s">
        <v>8035</v>
      </c>
      <c r="DA1577" s="185">
        <v>163922</v>
      </c>
      <c r="DB1577" s="185">
        <v>141500</v>
      </c>
      <c r="DC1577" s="185">
        <v>199800</v>
      </c>
      <c r="DD1577" s="185">
        <v>1864000</v>
      </c>
      <c r="DE1577" s="185">
        <v>74600</v>
      </c>
      <c r="DF1577" s="185">
        <v>37300</v>
      </c>
      <c r="DG1577" s="185">
        <v>55900</v>
      </c>
      <c r="DH1577" s="185">
        <v>0</v>
      </c>
      <c r="DI1577" s="185">
        <v>30</v>
      </c>
      <c r="DJ1577" s="185">
        <v>0</v>
      </c>
      <c r="DK1577" s="185">
        <v>0</v>
      </c>
      <c r="DL1577" s="185">
        <v>0</v>
      </c>
      <c r="DM1577" s="187">
        <v>44208</v>
      </c>
      <c r="DN1577" s="187">
        <v>44228</v>
      </c>
      <c r="DO1577" s="185">
        <v>0</v>
      </c>
      <c r="DP1577" s="185">
        <v>66600</v>
      </c>
      <c r="DQ1577" s="185">
        <v>0</v>
      </c>
      <c r="DR1577" s="185" t="s">
        <v>1888</v>
      </c>
      <c r="DS1577" s="185" t="s">
        <v>1903</v>
      </c>
      <c r="DT1577" s="185">
        <v>66600</v>
      </c>
      <c r="DV1577" s="185" t="s">
        <v>2267</v>
      </c>
      <c r="DW1577" s="185">
        <v>1665000</v>
      </c>
      <c r="DX1577" s="185" t="s">
        <v>1896</v>
      </c>
    </row>
    <row r="1578" spans="1:128" x14ac:dyDescent="0.25">
      <c r="A1578" s="185">
        <v>30</v>
      </c>
      <c r="B1578" s="185">
        <v>6177000</v>
      </c>
      <c r="D1578" s="230">
        <v>5.2199999999999998E-3</v>
      </c>
      <c r="E1578" s="185">
        <v>32244</v>
      </c>
      <c r="F1578" s="185">
        <v>1098655180</v>
      </c>
      <c r="I1578" s="185">
        <v>6357013</v>
      </c>
      <c r="J1578" s="185">
        <v>2161900</v>
      </c>
      <c r="L1578" s="185">
        <v>6886764</v>
      </c>
      <c r="M1578" s="185" t="s">
        <v>1889</v>
      </c>
      <c r="N1578" s="185" t="s">
        <v>294</v>
      </c>
      <c r="R1578" s="185" t="s">
        <v>1879</v>
      </c>
      <c r="S1578" s="185" t="s">
        <v>306</v>
      </c>
      <c r="T1578" s="185" t="s">
        <v>306</v>
      </c>
      <c r="U1578" s="185" t="s">
        <v>862</v>
      </c>
      <c r="V1578" s="185" t="s">
        <v>1963</v>
      </c>
      <c r="W1578" s="185" t="s">
        <v>1362</v>
      </c>
      <c r="X1578" s="185" t="s">
        <v>1880</v>
      </c>
      <c r="Y1578" s="185" t="s">
        <v>1881</v>
      </c>
      <c r="Z1578" s="185" t="s">
        <v>1909</v>
      </c>
      <c r="AA1578" s="185" t="s">
        <v>1883</v>
      </c>
      <c r="AB1578" s="185" t="s">
        <v>1883</v>
      </c>
      <c r="AC1578" s="185" t="s">
        <v>6880</v>
      </c>
      <c r="AD1578" s="185" t="s">
        <v>1989</v>
      </c>
      <c r="AE1578" s="185" t="s">
        <v>1887</v>
      </c>
      <c r="AF1578" s="185" t="s">
        <v>1911</v>
      </c>
      <c r="AG1578" s="185" t="s">
        <v>1887</v>
      </c>
      <c r="AH1578" s="185" t="s">
        <v>1883</v>
      </c>
      <c r="AI1578" s="185" t="s">
        <v>1890</v>
      </c>
      <c r="AK1578" s="185" t="s">
        <v>532</v>
      </c>
      <c r="AL1578" s="185" t="s">
        <v>2329</v>
      </c>
      <c r="AM1578" s="185" t="s">
        <v>6881</v>
      </c>
      <c r="AN1578" s="185" t="s">
        <v>6882</v>
      </c>
      <c r="AO1578" s="185" t="s">
        <v>6883</v>
      </c>
      <c r="AP1578" s="185" t="s">
        <v>1896</v>
      </c>
      <c r="AQ1578" s="185" t="s">
        <v>1963</v>
      </c>
      <c r="AR1578" s="185" t="s">
        <v>2307</v>
      </c>
      <c r="AS1578" s="185">
        <v>3950730</v>
      </c>
      <c r="AT1578" s="185" t="s">
        <v>2661</v>
      </c>
      <c r="AU1578" s="185" t="s">
        <v>1332</v>
      </c>
      <c r="AV1578" s="185" t="s">
        <v>1920</v>
      </c>
      <c r="AW1578" s="185">
        <v>6176855</v>
      </c>
      <c r="AX1578" s="185">
        <v>0</v>
      </c>
      <c r="AY1578" s="185" t="s">
        <v>2137</v>
      </c>
      <c r="AZ1578" s="186">
        <v>0</v>
      </c>
      <c r="BA1578" s="231">
        <v>0</v>
      </c>
      <c r="BB1578" s="185">
        <v>0</v>
      </c>
      <c r="BD1578" s="187">
        <v>32218</v>
      </c>
      <c r="BE1578" s="187">
        <v>42830</v>
      </c>
      <c r="BF1578" s="187">
        <v>42830</v>
      </c>
      <c r="BH1578" s="187">
        <v>43560</v>
      </c>
      <c r="BI1578" s="187">
        <v>43925</v>
      </c>
      <c r="BO1578" s="185" t="s">
        <v>294</v>
      </c>
      <c r="BR1578" s="185" t="s">
        <v>2111</v>
      </c>
      <c r="BV1578" s="185" t="s">
        <v>3365</v>
      </c>
      <c r="BW1578" s="185" t="s">
        <v>1926</v>
      </c>
      <c r="BX1578" s="185" t="s">
        <v>1902</v>
      </c>
      <c r="BY1578" s="187">
        <v>42830</v>
      </c>
      <c r="BZ1578" s="187">
        <v>44291</v>
      </c>
      <c r="CA1578" s="185">
        <v>0</v>
      </c>
      <c r="CB1578" s="185">
        <v>6176855</v>
      </c>
      <c r="CC1578" s="185">
        <v>0</v>
      </c>
      <c r="CD1578" s="185">
        <v>0</v>
      </c>
      <c r="CE1578" s="185">
        <v>0</v>
      </c>
      <c r="CF1578" s="185">
        <v>0</v>
      </c>
      <c r="CG1578" s="185">
        <v>0</v>
      </c>
      <c r="CH1578" s="185">
        <v>0</v>
      </c>
      <c r="CI1578" s="185">
        <v>0</v>
      </c>
      <c r="CK1578" s="185">
        <v>0</v>
      </c>
      <c r="CL1578" s="185">
        <v>0</v>
      </c>
      <c r="CM1578" s="185">
        <v>0</v>
      </c>
      <c r="CN1578" s="185">
        <v>0</v>
      </c>
      <c r="CO1578" s="185">
        <v>0</v>
      </c>
      <c r="CP1578" s="185">
        <v>0</v>
      </c>
      <c r="CQ1578" s="185">
        <v>0</v>
      </c>
      <c r="CR1578" s="185">
        <v>0</v>
      </c>
      <c r="CS1578" s="185">
        <v>0</v>
      </c>
      <c r="CT1578" s="185">
        <v>0</v>
      </c>
      <c r="CU1578" s="185">
        <v>0</v>
      </c>
      <c r="CV1578" s="185">
        <v>0</v>
      </c>
      <c r="CW1578" s="185">
        <v>6176855</v>
      </c>
      <c r="CX1578" s="185">
        <v>1440685</v>
      </c>
      <c r="CY1578" s="185">
        <v>4736170</v>
      </c>
      <c r="CZ1578" s="185" t="s">
        <v>8035</v>
      </c>
      <c r="DA1578" s="185">
        <v>514738</v>
      </c>
      <c r="DB1578" s="185">
        <v>525000</v>
      </c>
      <c r="DC1578" s="185">
        <v>741200</v>
      </c>
      <c r="DD1578" s="185">
        <v>6177000</v>
      </c>
      <c r="DE1578" s="185">
        <v>247100</v>
      </c>
      <c r="DF1578" s="185">
        <v>123500</v>
      </c>
      <c r="DG1578" s="185">
        <v>185300</v>
      </c>
      <c r="DH1578" s="185">
        <v>0</v>
      </c>
      <c r="DI1578" s="185">
        <v>30</v>
      </c>
      <c r="DJ1578" s="185">
        <v>0</v>
      </c>
      <c r="DK1578" s="185">
        <v>0</v>
      </c>
      <c r="DL1578" s="185">
        <v>186335</v>
      </c>
      <c r="DM1578" s="187">
        <v>44320</v>
      </c>
      <c r="DN1578" s="187">
        <v>44341</v>
      </c>
      <c r="DO1578" s="185">
        <v>0</v>
      </c>
      <c r="DP1578" s="185">
        <v>247100</v>
      </c>
      <c r="DQ1578" s="185">
        <v>61800</v>
      </c>
      <c r="DR1578" s="185" t="s">
        <v>1888</v>
      </c>
      <c r="DS1578" s="185" t="s">
        <v>1903</v>
      </c>
      <c r="DT1578" s="185">
        <v>247100</v>
      </c>
      <c r="DV1578" s="185" t="s">
        <v>1928</v>
      </c>
      <c r="DW1578" s="185">
        <v>6177000</v>
      </c>
      <c r="DX1578" s="185" t="s">
        <v>1896</v>
      </c>
    </row>
    <row r="1579" spans="1:128" x14ac:dyDescent="0.25">
      <c r="A1579" s="185">
        <v>29</v>
      </c>
      <c r="B1579" s="185">
        <v>1319500</v>
      </c>
      <c r="C1579" s="185">
        <v>1</v>
      </c>
      <c r="D1579" s="230">
        <v>1.044E-2</v>
      </c>
      <c r="E1579" s="185">
        <v>13776</v>
      </c>
      <c r="F1579" s="185">
        <v>1098714864</v>
      </c>
      <c r="H1579" s="185" t="s">
        <v>1332</v>
      </c>
      <c r="I1579" s="185">
        <v>1590659</v>
      </c>
      <c r="J1579" s="185">
        <v>682420</v>
      </c>
      <c r="L1579" s="185">
        <v>1794774</v>
      </c>
      <c r="M1579" s="185" t="s">
        <v>2148</v>
      </c>
      <c r="N1579" s="185" t="s">
        <v>2044</v>
      </c>
      <c r="R1579" s="185" t="s">
        <v>1264</v>
      </c>
      <c r="S1579" s="185" t="s">
        <v>149</v>
      </c>
      <c r="T1579" s="185" t="s">
        <v>528</v>
      </c>
      <c r="U1579" s="185" t="s">
        <v>682</v>
      </c>
      <c r="V1579" s="185" t="s">
        <v>1949</v>
      </c>
      <c r="W1579" s="185" t="s">
        <v>1181</v>
      </c>
      <c r="X1579" s="185" t="s">
        <v>2013</v>
      </c>
      <c r="Y1579" s="185" t="s">
        <v>1987</v>
      </c>
      <c r="Z1579" s="185" t="s">
        <v>2296</v>
      </c>
      <c r="AA1579" s="185" t="s">
        <v>1883</v>
      </c>
      <c r="AB1579" s="185" t="s">
        <v>2258</v>
      </c>
      <c r="AC1579" s="185" t="s">
        <v>6884</v>
      </c>
      <c r="AD1579" s="185" t="s">
        <v>6323</v>
      </c>
      <c r="AE1579" s="185" t="s">
        <v>1887</v>
      </c>
      <c r="AF1579" s="185" t="s">
        <v>1888</v>
      </c>
      <c r="AG1579" s="185" t="s">
        <v>1889</v>
      </c>
      <c r="AH1579" s="185" t="s">
        <v>1883</v>
      </c>
      <c r="AI1579" s="185" t="s">
        <v>1890</v>
      </c>
      <c r="AK1579" s="185" t="s">
        <v>6261</v>
      </c>
      <c r="AL1579" s="185" t="s">
        <v>6885</v>
      </c>
      <c r="AM1579" s="185" t="s">
        <v>6886</v>
      </c>
      <c r="AN1579" s="185" t="s">
        <v>4399</v>
      </c>
      <c r="AO1579" s="185" t="s">
        <v>6887</v>
      </c>
      <c r="AP1579" s="185" t="s">
        <v>1896</v>
      </c>
      <c r="AQ1579" s="185" t="s">
        <v>1949</v>
      </c>
      <c r="AR1579" s="185" t="s">
        <v>1957</v>
      </c>
      <c r="AS1579" s="185">
        <v>1364839</v>
      </c>
      <c r="AT1579" s="185" t="s">
        <v>1957</v>
      </c>
      <c r="AV1579" s="185" t="s">
        <v>1920</v>
      </c>
      <c r="AW1579" s="185">
        <v>1364839</v>
      </c>
      <c r="AX1579" s="185">
        <v>0</v>
      </c>
      <c r="AY1579" s="185" t="s">
        <v>2050</v>
      </c>
      <c r="AZ1579" s="186">
        <v>0</v>
      </c>
      <c r="BA1579" s="231">
        <v>20</v>
      </c>
      <c r="BB1579" s="185">
        <v>0</v>
      </c>
      <c r="BD1579" s="187">
        <v>33571</v>
      </c>
      <c r="BE1579" s="187">
        <v>41537</v>
      </c>
      <c r="BF1579" s="187">
        <v>41537</v>
      </c>
      <c r="BH1579" s="187">
        <v>42998</v>
      </c>
      <c r="BI1579" s="187">
        <v>43362</v>
      </c>
      <c r="BM1579" s="185" t="s">
        <v>1900</v>
      </c>
      <c r="BN1579" s="185" t="s">
        <v>1275</v>
      </c>
      <c r="BV1579" s="185" t="s">
        <v>3365</v>
      </c>
      <c r="BW1579" s="185" t="s">
        <v>1926</v>
      </c>
      <c r="BX1579" s="185" t="s">
        <v>2025</v>
      </c>
      <c r="BY1579" s="187">
        <v>43362</v>
      </c>
      <c r="BZ1579" s="187">
        <v>44093</v>
      </c>
      <c r="CA1579" s="185">
        <v>0</v>
      </c>
      <c r="CB1579" s="185">
        <v>1364839</v>
      </c>
      <c r="CC1579" s="185">
        <v>0</v>
      </c>
      <c r="CD1579" s="185">
        <v>102854</v>
      </c>
      <c r="CE1579" s="185">
        <v>0</v>
      </c>
      <c r="CF1579" s="185">
        <v>0</v>
      </c>
      <c r="CG1579" s="185">
        <v>0</v>
      </c>
      <c r="CH1579" s="185">
        <v>0</v>
      </c>
      <c r="CI1579" s="185">
        <v>0</v>
      </c>
      <c r="CK1579" s="185">
        <v>0</v>
      </c>
      <c r="CL1579" s="185">
        <v>0</v>
      </c>
      <c r="CM1579" s="185">
        <v>0</v>
      </c>
      <c r="CN1579" s="185">
        <v>0</v>
      </c>
      <c r="CO1579" s="185">
        <v>0</v>
      </c>
      <c r="CP1579" s="185">
        <v>66098</v>
      </c>
      <c r="CQ1579" s="185">
        <v>272968</v>
      </c>
      <c r="CR1579" s="185">
        <v>0</v>
      </c>
      <c r="CS1579" s="185">
        <v>0</v>
      </c>
      <c r="CT1579" s="185">
        <v>0</v>
      </c>
      <c r="CU1579" s="185">
        <v>0</v>
      </c>
      <c r="CV1579" s="185">
        <v>0</v>
      </c>
      <c r="CW1579" s="185">
        <v>1806759</v>
      </c>
      <c r="CX1579" s="185">
        <v>185890</v>
      </c>
      <c r="CY1579" s="185">
        <v>1620869</v>
      </c>
      <c r="CZ1579" s="185" t="s">
        <v>8035</v>
      </c>
      <c r="DA1579" s="185">
        <v>150563</v>
      </c>
      <c r="DB1579" s="185">
        <v>116000</v>
      </c>
      <c r="DC1579" s="185">
        <v>163800</v>
      </c>
      <c r="DD1579" s="185">
        <v>1704000</v>
      </c>
      <c r="DE1579" s="185">
        <v>68200</v>
      </c>
      <c r="DF1579" s="185">
        <v>34100</v>
      </c>
      <c r="DG1579" s="185">
        <v>51100</v>
      </c>
      <c r="DH1579" s="185">
        <v>76690</v>
      </c>
      <c r="DI1579" s="185">
        <v>30</v>
      </c>
      <c r="DJ1579" s="185">
        <v>0</v>
      </c>
      <c r="DK1579" s="185">
        <v>0</v>
      </c>
      <c r="DL1579" s="185">
        <v>0</v>
      </c>
      <c r="DM1579" s="187">
        <v>44138</v>
      </c>
      <c r="DN1579" s="187">
        <v>44159</v>
      </c>
      <c r="DO1579" s="185">
        <v>0</v>
      </c>
      <c r="DP1579" s="185">
        <v>54600</v>
      </c>
      <c r="DQ1579" s="185">
        <v>0</v>
      </c>
      <c r="DR1579" s="185" t="s">
        <v>2026</v>
      </c>
      <c r="DS1579" s="185" t="s">
        <v>1887</v>
      </c>
      <c r="DT1579" s="185">
        <v>54600</v>
      </c>
      <c r="DV1579" s="185" t="s">
        <v>2029</v>
      </c>
      <c r="DW1579" s="185">
        <v>1365000</v>
      </c>
      <c r="DX1579" s="185" t="s">
        <v>1896</v>
      </c>
    </row>
    <row r="1580" spans="1:128" x14ac:dyDescent="0.25">
      <c r="A1580" s="185">
        <v>30</v>
      </c>
      <c r="B1580" s="185">
        <v>0</v>
      </c>
      <c r="D1580" s="230">
        <v>6.9599999999999995E-2</v>
      </c>
      <c r="E1580" s="185">
        <v>0</v>
      </c>
      <c r="F1580" s="185">
        <v>1100333304</v>
      </c>
      <c r="I1580" s="185">
        <v>0</v>
      </c>
      <c r="J1580" s="185">
        <v>0</v>
      </c>
      <c r="L1580" s="185">
        <v>0</v>
      </c>
      <c r="M1580" s="185" t="s">
        <v>1877</v>
      </c>
      <c r="N1580" s="185" t="s">
        <v>1878</v>
      </c>
      <c r="R1580" s="185" t="s">
        <v>2082</v>
      </c>
      <c r="S1580" s="185" t="s">
        <v>782</v>
      </c>
      <c r="T1580" s="185" t="s">
        <v>6167</v>
      </c>
      <c r="U1580" s="185" t="s">
        <v>682</v>
      </c>
      <c r="V1580" s="185" t="s">
        <v>1272</v>
      </c>
      <c r="W1580" s="185" t="s">
        <v>7331</v>
      </c>
      <c r="X1580" s="185" t="s">
        <v>2013</v>
      </c>
      <c r="Y1580" s="185" t="s">
        <v>1987</v>
      </c>
      <c r="Z1580" s="185" t="s">
        <v>1882</v>
      </c>
      <c r="AA1580" s="185" t="s">
        <v>1883</v>
      </c>
      <c r="AB1580" s="185" t="s">
        <v>1884</v>
      </c>
      <c r="AC1580" s="185" t="s">
        <v>6888</v>
      </c>
      <c r="AD1580" s="185" t="s">
        <v>6169</v>
      </c>
      <c r="AE1580" s="185" t="s">
        <v>1887</v>
      </c>
      <c r="AF1580" s="185" t="s">
        <v>1888</v>
      </c>
      <c r="AG1580" s="185" t="s">
        <v>1889</v>
      </c>
      <c r="AH1580" s="185" t="s">
        <v>1883</v>
      </c>
      <c r="AI1580" s="185" t="s">
        <v>1890</v>
      </c>
      <c r="AK1580" s="185" t="s">
        <v>2547</v>
      </c>
      <c r="AL1580" s="185" t="s">
        <v>1931</v>
      </c>
      <c r="AM1580" s="185" t="s">
        <v>6889</v>
      </c>
      <c r="AN1580" s="185" t="s">
        <v>2358</v>
      </c>
      <c r="AO1580" s="185" t="s">
        <v>2039</v>
      </c>
      <c r="AP1580" s="185" t="s">
        <v>1896</v>
      </c>
      <c r="AQ1580" s="185" t="s">
        <v>1272</v>
      </c>
      <c r="AR1580" s="185" t="s">
        <v>2093</v>
      </c>
      <c r="AS1580" s="185">
        <v>1150436</v>
      </c>
      <c r="AT1580" s="185" t="s">
        <v>2093</v>
      </c>
      <c r="AV1580" s="185" t="s">
        <v>1920</v>
      </c>
      <c r="AW1580" s="185">
        <v>1150436</v>
      </c>
      <c r="AX1580" s="185">
        <v>0</v>
      </c>
      <c r="AY1580" s="185" t="s">
        <v>1899</v>
      </c>
      <c r="AZ1580" s="186">
        <v>0</v>
      </c>
      <c r="BA1580" s="231">
        <v>14</v>
      </c>
      <c r="BB1580" s="185">
        <v>0</v>
      </c>
      <c r="BD1580" s="187">
        <v>30977</v>
      </c>
      <c r="BE1580" s="187">
        <v>42831</v>
      </c>
      <c r="BG1580" s="187">
        <v>42917</v>
      </c>
      <c r="BH1580" s="187">
        <v>42831</v>
      </c>
      <c r="BM1580" s="185" t="s">
        <v>1900</v>
      </c>
      <c r="BN1580" s="185" t="s">
        <v>1275</v>
      </c>
      <c r="BV1580" s="185" t="s">
        <v>1901</v>
      </c>
      <c r="BW1580" s="185" t="s">
        <v>1926</v>
      </c>
      <c r="BX1580" s="185" t="s">
        <v>2094</v>
      </c>
      <c r="BY1580" s="187">
        <v>42831</v>
      </c>
      <c r="BZ1580" s="187">
        <v>42831</v>
      </c>
      <c r="CA1580" s="185">
        <v>0</v>
      </c>
      <c r="CB1580" s="185">
        <v>0</v>
      </c>
      <c r="CC1580" s="185">
        <v>0</v>
      </c>
      <c r="CD1580" s="185">
        <v>0</v>
      </c>
      <c r="CE1580" s="185">
        <v>0</v>
      </c>
      <c r="CF1580" s="185">
        <v>0</v>
      </c>
      <c r="CG1580" s="185">
        <v>0</v>
      </c>
      <c r="CH1580" s="185">
        <v>0</v>
      </c>
      <c r="CI1580" s="185">
        <v>0</v>
      </c>
      <c r="CK1580" s="185">
        <v>0</v>
      </c>
      <c r="CL1580" s="185">
        <v>0</v>
      </c>
      <c r="CM1580" s="185">
        <v>0</v>
      </c>
      <c r="CN1580" s="185">
        <v>0</v>
      </c>
      <c r="CO1580" s="185">
        <v>0</v>
      </c>
      <c r="CP1580" s="185">
        <v>0</v>
      </c>
      <c r="CQ1580" s="185">
        <v>0</v>
      </c>
      <c r="CR1580" s="185">
        <v>0</v>
      </c>
      <c r="CS1580" s="185">
        <v>0</v>
      </c>
      <c r="CT1580" s="185">
        <v>0</v>
      </c>
      <c r="CU1580" s="185">
        <v>0</v>
      </c>
      <c r="CV1580" s="185">
        <v>0</v>
      </c>
      <c r="CW1580" s="185">
        <v>0</v>
      </c>
      <c r="CX1580" s="185">
        <v>0</v>
      </c>
      <c r="CY1580" s="185">
        <v>0</v>
      </c>
      <c r="CZ1580" s="185" t="s">
        <v>8035</v>
      </c>
      <c r="DA1580" s="185">
        <v>0</v>
      </c>
      <c r="DB1580" s="185">
        <v>0</v>
      </c>
      <c r="DC1580" s="185">
        <v>0</v>
      </c>
      <c r="DD1580" s="185">
        <v>0</v>
      </c>
      <c r="DE1580" s="185">
        <v>0</v>
      </c>
      <c r="DF1580" s="185">
        <v>0</v>
      </c>
      <c r="DG1580" s="185">
        <v>0</v>
      </c>
      <c r="DH1580" s="185">
        <v>0</v>
      </c>
      <c r="DI1580" s="185">
        <v>30</v>
      </c>
      <c r="DJ1580" s="185">
        <v>0</v>
      </c>
      <c r="DK1580" s="185">
        <v>0</v>
      </c>
      <c r="DL1580" s="185">
        <v>0</v>
      </c>
      <c r="DM1580" s="187">
        <v>42831</v>
      </c>
      <c r="DN1580" s="187">
        <v>42832</v>
      </c>
      <c r="DO1580" s="185">
        <v>0</v>
      </c>
      <c r="DP1580" s="185">
        <v>0</v>
      </c>
      <c r="DQ1580" s="185">
        <v>0</v>
      </c>
      <c r="DR1580" s="185" t="s">
        <v>2026</v>
      </c>
      <c r="DS1580" s="185" t="s">
        <v>1887</v>
      </c>
      <c r="DT1580" s="185">
        <v>0</v>
      </c>
      <c r="DV1580" s="185" t="s">
        <v>1904</v>
      </c>
      <c r="DW1580" s="185">
        <v>0</v>
      </c>
      <c r="DX1580" s="185" t="s">
        <v>1896</v>
      </c>
    </row>
    <row r="1581" spans="1:128" x14ac:dyDescent="0.25">
      <c r="A1581" s="185">
        <v>30</v>
      </c>
      <c r="B1581" s="185">
        <v>1511000</v>
      </c>
      <c r="D1581" s="230">
        <v>6.9599999999999995E-2</v>
      </c>
      <c r="E1581" s="185">
        <v>105166</v>
      </c>
      <c r="F1581" s="185">
        <v>1100896676</v>
      </c>
      <c r="I1581" s="185">
        <v>1099491</v>
      </c>
      <c r="J1581" s="185">
        <v>0</v>
      </c>
      <c r="L1581" s="185">
        <v>0</v>
      </c>
      <c r="M1581" s="185" t="s">
        <v>2148</v>
      </c>
      <c r="N1581" s="185" t="s">
        <v>1878</v>
      </c>
      <c r="R1581" s="185" t="s">
        <v>1264</v>
      </c>
      <c r="S1581" s="185" t="s">
        <v>149</v>
      </c>
      <c r="T1581" s="185" t="s">
        <v>7466</v>
      </c>
      <c r="U1581" s="185" t="s">
        <v>682</v>
      </c>
      <c r="V1581" s="185" t="s">
        <v>1272</v>
      </c>
      <c r="W1581" s="185" t="s">
        <v>7942</v>
      </c>
      <c r="X1581" s="185" t="s">
        <v>4024</v>
      </c>
      <c r="Y1581" s="185" t="s">
        <v>1987</v>
      </c>
      <c r="Z1581" s="185" t="s">
        <v>2296</v>
      </c>
      <c r="AA1581" s="185" t="s">
        <v>1883</v>
      </c>
      <c r="AB1581" s="185" t="s">
        <v>2258</v>
      </c>
      <c r="AC1581" s="185" t="s">
        <v>7943</v>
      </c>
      <c r="AD1581" s="185" t="s">
        <v>7467</v>
      </c>
      <c r="AE1581" s="185" t="s">
        <v>1887</v>
      </c>
      <c r="AF1581" s="185" t="s">
        <v>1888</v>
      </c>
      <c r="AG1581" s="185" t="s">
        <v>1889</v>
      </c>
      <c r="AH1581" s="185" t="s">
        <v>1883</v>
      </c>
      <c r="AI1581" s="185" t="s">
        <v>1890</v>
      </c>
      <c r="AK1581" s="185" t="s">
        <v>7047</v>
      </c>
      <c r="AL1581" s="185" t="s">
        <v>2571</v>
      </c>
      <c r="AM1581" s="185" t="s">
        <v>7944</v>
      </c>
      <c r="AN1581" s="185" t="s">
        <v>2821</v>
      </c>
      <c r="AO1581" s="185" t="s">
        <v>1934</v>
      </c>
      <c r="AP1581" s="185" t="s">
        <v>1896</v>
      </c>
      <c r="AQ1581" s="185" t="s">
        <v>1272</v>
      </c>
      <c r="AR1581" s="185" t="s">
        <v>2093</v>
      </c>
      <c r="AS1581" s="185">
        <v>1150436</v>
      </c>
      <c r="AT1581" s="185" t="s">
        <v>2093</v>
      </c>
      <c r="AV1581" s="185" t="s">
        <v>1920</v>
      </c>
      <c r="AW1581" s="185">
        <v>1150436</v>
      </c>
      <c r="AX1581" s="185">
        <v>0</v>
      </c>
      <c r="AY1581" s="185" t="s">
        <v>1899</v>
      </c>
      <c r="AZ1581" s="186">
        <v>0</v>
      </c>
      <c r="BA1581" s="231">
        <v>0</v>
      </c>
      <c r="BB1581" s="185">
        <v>0</v>
      </c>
      <c r="BD1581" s="187">
        <v>36018</v>
      </c>
      <c r="BE1581" s="187">
        <v>44231</v>
      </c>
      <c r="BF1581" s="187">
        <v>44231</v>
      </c>
      <c r="BH1581" s="187">
        <v>44231</v>
      </c>
      <c r="BM1581" s="185" t="s">
        <v>1900</v>
      </c>
      <c r="BN1581" s="185" t="s">
        <v>1275</v>
      </c>
      <c r="BV1581" s="185" t="s">
        <v>1901</v>
      </c>
      <c r="BW1581" s="185" t="s">
        <v>1896</v>
      </c>
      <c r="BX1581" s="185" t="s">
        <v>2025</v>
      </c>
      <c r="BY1581" s="187">
        <v>44231</v>
      </c>
      <c r="BZ1581" s="187">
        <v>44231</v>
      </c>
      <c r="CA1581" s="185">
        <v>0</v>
      </c>
      <c r="CB1581" s="185">
        <v>1150436</v>
      </c>
      <c r="CC1581" s="185">
        <v>0</v>
      </c>
      <c r="CD1581" s="185">
        <v>102854</v>
      </c>
      <c r="CE1581" s="185">
        <v>0</v>
      </c>
      <c r="CF1581" s="185">
        <v>0</v>
      </c>
      <c r="CG1581" s="185">
        <v>0</v>
      </c>
      <c r="CH1581" s="185">
        <v>0</v>
      </c>
      <c r="CI1581" s="185">
        <v>0</v>
      </c>
      <c r="CK1581" s="185">
        <v>0</v>
      </c>
      <c r="CL1581" s="185">
        <v>0</v>
      </c>
      <c r="CM1581" s="185">
        <v>67109</v>
      </c>
      <c r="CN1581" s="185">
        <v>181194</v>
      </c>
      <c r="CO1581" s="185">
        <v>0</v>
      </c>
      <c r="CP1581" s="185">
        <v>66098</v>
      </c>
      <c r="CQ1581" s="185">
        <v>0</v>
      </c>
      <c r="CR1581" s="185">
        <v>112647</v>
      </c>
      <c r="CS1581" s="185">
        <v>0</v>
      </c>
      <c r="CT1581" s="185">
        <v>0</v>
      </c>
      <c r="CU1581" s="185">
        <v>0</v>
      </c>
      <c r="CV1581" s="185">
        <v>0</v>
      </c>
      <c r="CW1581" s="185">
        <v>1680338</v>
      </c>
      <c r="CX1581" s="185">
        <v>204817</v>
      </c>
      <c r="CY1581" s="185">
        <v>1475521</v>
      </c>
      <c r="CZ1581" s="185" t="s">
        <v>8035</v>
      </c>
      <c r="DA1581" s="185">
        <v>140028</v>
      </c>
      <c r="DB1581" s="185">
        <v>128400</v>
      </c>
      <c r="DC1581" s="185">
        <v>181300</v>
      </c>
      <c r="DD1581" s="185">
        <v>1577000</v>
      </c>
      <c r="DE1581" s="185">
        <v>63100</v>
      </c>
      <c r="DF1581" s="185">
        <v>31500</v>
      </c>
      <c r="DG1581" s="185">
        <v>47300</v>
      </c>
      <c r="DH1581" s="185">
        <v>0</v>
      </c>
      <c r="DI1581" s="185">
        <v>30</v>
      </c>
      <c r="DJ1581" s="185">
        <v>0</v>
      </c>
      <c r="DK1581" s="185">
        <v>0</v>
      </c>
      <c r="DL1581" s="185">
        <v>0</v>
      </c>
      <c r="DM1581" s="187">
        <v>44231</v>
      </c>
      <c r="DN1581" s="187">
        <v>44232</v>
      </c>
      <c r="DO1581" s="185">
        <v>0</v>
      </c>
      <c r="DP1581" s="185">
        <v>60400</v>
      </c>
      <c r="DQ1581" s="185">
        <v>0</v>
      </c>
      <c r="DR1581" s="185" t="s">
        <v>2924</v>
      </c>
      <c r="DS1581" s="185" t="s">
        <v>1887</v>
      </c>
      <c r="DT1581" s="185">
        <v>60400</v>
      </c>
      <c r="DV1581" s="185" t="s">
        <v>2029</v>
      </c>
      <c r="DW1581" s="185">
        <v>1511000</v>
      </c>
      <c r="DX1581" s="185" t="s">
        <v>1896</v>
      </c>
    </row>
    <row r="1582" spans="1:128" x14ac:dyDescent="0.25">
      <c r="A1582" s="185">
        <v>30</v>
      </c>
      <c r="B1582" s="185">
        <v>1948000</v>
      </c>
      <c r="D1582" s="230">
        <v>6.9599999999999995E-2</v>
      </c>
      <c r="E1582" s="185">
        <v>135581</v>
      </c>
      <c r="F1582" s="185">
        <v>1101447879</v>
      </c>
      <c r="I1582" s="185">
        <v>2004496</v>
      </c>
      <c r="J1582" s="185">
        <v>681691</v>
      </c>
      <c r="L1582" s="185">
        <v>2171537</v>
      </c>
      <c r="M1582" s="185" t="s">
        <v>2123</v>
      </c>
      <c r="N1582" s="185" t="s">
        <v>1878</v>
      </c>
      <c r="R1582" s="185" t="s">
        <v>1879</v>
      </c>
      <c r="S1582" s="185" t="s">
        <v>780</v>
      </c>
      <c r="T1582" s="185" t="s">
        <v>2884</v>
      </c>
      <c r="U1582" s="185" t="s">
        <v>460</v>
      </c>
      <c r="V1582" s="185" t="s">
        <v>1272</v>
      </c>
      <c r="W1582" s="185" t="s">
        <v>1371</v>
      </c>
      <c r="X1582" s="185" t="s">
        <v>2013</v>
      </c>
      <c r="Y1582" s="185" t="s">
        <v>2084</v>
      </c>
      <c r="Z1582" s="185" t="s">
        <v>2124</v>
      </c>
      <c r="AA1582" s="185" t="s">
        <v>1883</v>
      </c>
      <c r="AB1582" s="185" t="s">
        <v>1923</v>
      </c>
      <c r="AC1582" s="185" t="s">
        <v>6890</v>
      </c>
      <c r="AD1582" s="185" t="s">
        <v>2885</v>
      </c>
      <c r="AE1582" s="185" t="s">
        <v>1989</v>
      </c>
      <c r="AF1582" s="185" t="s">
        <v>1888</v>
      </c>
      <c r="AG1582" s="185" t="s">
        <v>1889</v>
      </c>
      <c r="AH1582" s="185" t="s">
        <v>1912</v>
      </c>
      <c r="AI1582" s="185" t="s">
        <v>1890</v>
      </c>
      <c r="AK1582" s="185" t="s">
        <v>3422</v>
      </c>
      <c r="AL1582" s="185" t="s">
        <v>2169</v>
      </c>
      <c r="AM1582" s="185" t="s">
        <v>2913</v>
      </c>
      <c r="AN1582" s="185" t="s">
        <v>1895</v>
      </c>
      <c r="AO1582" s="185" t="s">
        <v>2299</v>
      </c>
      <c r="AP1582" s="185" t="s">
        <v>1896</v>
      </c>
      <c r="AQ1582" s="185" t="s">
        <v>1272</v>
      </c>
      <c r="AR1582" s="185" t="s">
        <v>1897</v>
      </c>
      <c r="AS1582" s="185">
        <v>1947688</v>
      </c>
      <c r="AT1582" s="185" t="s">
        <v>1897</v>
      </c>
      <c r="AV1582" s="185" t="s">
        <v>1920</v>
      </c>
      <c r="AW1582" s="185">
        <v>1947688</v>
      </c>
      <c r="AX1582" s="185">
        <v>0</v>
      </c>
      <c r="AY1582" s="185" t="s">
        <v>1899</v>
      </c>
      <c r="AZ1582" s="186">
        <v>0</v>
      </c>
      <c r="BA1582" s="231">
        <v>8</v>
      </c>
      <c r="BB1582" s="185">
        <v>20</v>
      </c>
      <c r="BD1582" s="187">
        <v>32832</v>
      </c>
      <c r="BE1582" s="187">
        <v>42867</v>
      </c>
      <c r="BF1582" s="187">
        <v>42867</v>
      </c>
      <c r="BH1582" s="187">
        <v>43597</v>
      </c>
      <c r="BI1582" s="187">
        <v>43962</v>
      </c>
      <c r="BM1582" s="185" t="s">
        <v>1900</v>
      </c>
      <c r="BN1582" s="185" t="s">
        <v>1275</v>
      </c>
      <c r="BV1582" s="185" t="s">
        <v>1901</v>
      </c>
      <c r="BW1582" s="185" t="s">
        <v>1926</v>
      </c>
      <c r="BX1582" s="185" t="s">
        <v>1902</v>
      </c>
      <c r="BY1582" s="187">
        <v>42867</v>
      </c>
      <c r="BZ1582" s="187">
        <v>44328</v>
      </c>
      <c r="CA1582" s="185">
        <v>0</v>
      </c>
      <c r="CB1582" s="185">
        <v>1947688</v>
      </c>
      <c r="CC1582" s="185">
        <v>0</v>
      </c>
      <c r="CD1582" s="185">
        <v>0</v>
      </c>
      <c r="CE1582" s="185">
        <v>0</v>
      </c>
      <c r="CF1582" s="185">
        <v>0</v>
      </c>
      <c r="CG1582" s="185">
        <v>0</v>
      </c>
      <c r="CH1582" s="185">
        <v>0</v>
      </c>
      <c r="CI1582" s="185">
        <v>0</v>
      </c>
      <c r="CK1582" s="185">
        <v>0</v>
      </c>
      <c r="CL1582" s="185">
        <v>0</v>
      </c>
      <c r="CM1582" s="185">
        <v>0</v>
      </c>
      <c r="CN1582" s="185">
        <v>0</v>
      </c>
      <c r="CO1582" s="185">
        <v>389538</v>
      </c>
      <c r="CP1582" s="185">
        <v>0</v>
      </c>
      <c r="CQ1582" s="185">
        <v>155815</v>
      </c>
      <c r="CR1582" s="185">
        <v>0</v>
      </c>
      <c r="CS1582" s="185">
        <v>0</v>
      </c>
      <c r="CT1582" s="185">
        <v>0</v>
      </c>
      <c r="CU1582" s="185">
        <v>0</v>
      </c>
      <c r="CV1582" s="185">
        <v>0</v>
      </c>
      <c r="CW1582" s="185">
        <v>2493041</v>
      </c>
      <c r="CX1582" s="185">
        <v>253184</v>
      </c>
      <c r="CY1582" s="185">
        <v>2239857</v>
      </c>
      <c r="CZ1582" s="185" t="s">
        <v>8035</v>
      </c>
      <c r="DA1582" s="185">
        <v>207753</v>
      </c>
      <c r="DB1582" s="185">
        <v>165600</v>
      </c>
      <c r="DC1582" s="185">
        <v>233800</v>
      </c>
      <c r="DD1582" s="185">
        <v>2493000</v>
      </c>
      <c r="DE1582" s="185">
        <v>99700</v>
      </c>
      <c r="DF1582" s="185">
        <v>49900</v>
      </c>
      <c r="DG1582" s="185">
        <v>74800</v>
      </c>
      <c r="DH1582" s="185">
        <v>0</v>
      </c>
      <c r="DI1582" s="185">
        <v>30</v>
      </c>
      <c r="DJ1582" s="185">
        <v>0</v>
      </c>
      <c r="DK1582" s="185">
        <v>0</v>
      </c>
      <c r="DL1582" s="185">
        <v>0</v>
      </c>
      <c r="DM1582" s="187">
        <v>44270</v>
      </c>
      <c r="DN1582" s="187">
        <v>44293</v>
      </c>
      <c r="DO1582" s="185">
        <v>0</v>
      </c>
      <c r="DP1582" s="185">
        <v>77900</v>
      </c>
      <c r="DQ1582" s="185">
        <v>0</v>
      </c>
      <c r="DR1582" s="185" t="s">
        <v>2026</v>
      </c>
      <c r="DS1582" s="185" t="s">
        <v>1911</v>
      </c>
      <c r="DT1582" s="185">
        <v>77900</v>
      </c>
      <c r="DV1582" s="185" t="s">
        <v>1984</v>
      </c>
      <c r="DW1582" s="185">
        <v>1948000</v>
      </c>
      <c r="DX1582" s="185" t="s">
        <v>1896</v>
      </c>
    </row>
    <row r="1583" spans="1:128" x14ac:dyDescent="0.25">
      <c r="A1583" s="185">
        <v>30</v>
      </c>
      <c r="B1583" s="185">
        <v>1475000</v>
      </c>
      <c r="D1583" s="230">
        <v>2.436E-2</v>
      </c>
      <c r="E1583" s="185">
        <v>35931</v>
      </c>
      <c r="F1583" s="185">
        <v>1101683651</v>
      </c>
      <c r="I1583" s="185">
        <v>1705883</v>
      </c>
      <c r="J1583" s="185">
        <v>737727</v>
      </c>
      <c r="L1583" s="185">
        <v>1924781</v>
      </c>
      <c r="M1583" s="185" t="s">
        <v>1889</v>
      </c>
      <c r="N1583" s="185" t="s">
        <v>1878</v>
      </c>
      <c r="R1583" s="185" t="s">
        <v>1879</v>
      </c>
      <c r="S1583" s="185" t="s">
        <v>306</v>
      </c>
      <c r="T1583" s="185" t="s">
        <v>21</v>
      </c>
      <c r="U1583" s="185" t="s">
        <v>2192</v>
      </c>
      <c r="V1583" s="185" t="s">
        <v>1272</v>
      </c>
      <c r="W1583" s="185" t="s">
        <v>1553</v>
      </c>
      <c r="X1583" s="185" t="s">
        <v>1880</v>
      </c>
      <c r="Y1583" s="185" t="s">
        <v>2084</v>
      </c>
      <c r="Z1583" s="185" t="s">
        <v>1909</v>
      </c>
      <c r="AA1583" s="185" t="s">
        <v>1883</v>
      </c>
      <c r="AB1583" s="185" t="s">
        <v>1883</v>
      </c>
      <c r="AC1583" s="185" t="s">
        <v>6891</v>
      </c>
      <c r="AD1583" s="185" t="s">
        <v>1887</v>
      </c>
      <c r="AE1583" s="185" t="s">
        <v>1903</v>
      </c>
      <c r="AF1583" s="185" t="s">
        <v>1887</v>
      </c>
      <c r="AG1583" s="185" t="s">
        <v>1887</v>
      </c>
      <c r="AH1583" s="185" t="s">
        <v>1912</v>
      </c>
      <c r="AI1583" s="185" t="s">
        <v>1890</v>
      </c>
      <c r="AK1583" s="185" t="s">
        <v>6892</v>
      </c>
      <c r="AL1583" s="185" t="s">
        <v>4065</v>
      </c>
      <c r="AM1583" s="185" t="s">
        <v>6893</v>
      </c>
      <c r="AN1583" s="185" t="s">
        <v>4410</v>
      </c>
      <c r="AO1583" s="185" t="s">
        <v>4366</v>
      </c>
      <c r="AP1583" s="185" t="s">
        <v>1896</v>
      </c>
      <c r="AQ1583" s="185" t="s">
        <v>1272</v>
      </c>
      <c r="AR1583" s="185" t="s">
        <v>1942</v>
      </c>
      <c r="AS1583" s="185">
        <v>1475454</v>
      </c>
      <c r="AT1583" s="185" t="s">
        <v>1942</v>
      </c>
      <c r="AV1583" s="185" t="s">
        <v>1920</v>
      </c>
      <c r="AW1583" s="185">
        <v>1475454</v>
      </c>
      <c r="AX1583" s="185">
        <v>0</v>
      </c>
      <c r="AY1583" s="185" t="s">
        <v>1899</v>
      </c>
      <c r="AZ1583" s="186">
        <v>0</v>
      </c>
      <c r="BA1583" s="231">
        <v>0</v>
      </c>
      <c r="BB1583" s="185">
        <v>0</v>
      </c>
      <c r="BD1583" s="187">
        <v>31799</v>
      </c>
      <c r="BE1583" s="187">
        <v>43013</v>
      </c>
      <c r="BF1583" s="187">
        <v>43013</v>
      </c>
      <c r="BH1583" s="187">
        <v>43743</v>
      </c>
      <c r="BI1583" s="187">
        <v>44108</v>
      </c>
      <c r="BO1583" s="185" t="s">
        <v>2946</v>
      </c>
      <c r="BR1583" s="185" t="s">
        <v>2947</v>
      </c>
      <c r="BV1583" s="185" t="s">
        <v>3365</v>
      </c>
      <c r="BW1583" s="185" t="s">
        <v>1926</v>
      </c>
      <c r="BX1583" s="185" t="s">
        <v>1902</v>
      </c>
      <c r="BY1583" s="187">
        <v>43013</v>
      </c>
      <c r="BZ1583" s="187">
        <v>44109</v>
      </c>
      <c r="CA1583" s="185">
        <v>0</v>
      </c>
      <c r="CB1583" s="185">
        <v>1475454</v>
      </c>
      <c r="CC1583" s="185">
        <v>0</v>
      </c>
      <c r="CD1583" s="185">
        <v>102854</v>
      </c>
      <c r="CE1583" s="185">
        <v>0</v>
      </c>
      <c r="CF1583" s="185">
        <v>0</v>
      </c>
      <c r="CG1583" s="185">
        <v>0</v>
      </c>
      <c r="CH1583" s="185">
        <v>0</v>
      </c>
      <c r="CI1583" s="185">
        <v>0</v>
      </c>
      <c r="CK1583" s="185">
        <v>0</v>
      </c>
      <c r="CL1583" s="185">
        <v>0</v>
      </c>
      <c r="CM1583" s="185">
        <v>0</v>
      </c>
      <c r="CN1583" s="185">
        <v>0</v>
      </c>
      <c r="CO1583" s="185">
        <v>0</v>
      </c>
      <c r="CP1583" s="185">
        <v>66098</v>
      </c>
      <c r="CQ1583" s="185">
        <v>0</v>
      </c>
      <c r="CR1583" s="185">
        <v>0</v>
      </c>
      <c r="CS1583" s="185">
        <v>0</v>
      </c>
      <c r="CT1583" s="185">
        <v>0</v>
      </c>
      <c r="CU1583" s="185">
        <v>0</v>
      </c>
      <c r="CV1583" s="185">
        <v>0</v>
      </c>
      <c r="CW1583" s="185">
        <v>1644406</v>
      </c>
      <c r="CX1583" s="185">
        <v>811970</v>
      </c>
      <c r="CY1583" s="185">
        <v>832436</v>
      </c>
      <c r="CZ1583" s="185" t="s">
        <v>8035</v>
      </c>
      <c r="DA1583" s="185">
        <v>137034</v>
      </c>
      <c r="DB1583" s="185">
        <v>125400</v>
      </c>
      <c r="DC1583" s="185">
        <v>177000</v>
      </c>
      <c r="DD1583" s="185">
        <v>1542000</v>
      </c>
      <c r="DE1583" s="185">
        <v>61700</v>
      </c>
      <c r="DF1583" s="185">
        <v>30800</v>
      </c>
      <c r="DG1583" s="185">
        <v>46300</v>
      </c>
      <c r="DH1583" s="185">
        <v>0</v>
      </c>
      <c r="DI1583" s="185">
        <v>30</v>
      </c>
      <c r="DJ1583" s="185">
        <v>0</v>
      </c>
      <c r="DK1583" s="185">
        <v>0</v>
      </c>
      <c r="DL1583" s="185">
        <v>0</v>
      </c>
      <c r="DM1583" s="187">
        <v>44197</v>
      </c>
      <c r="DN1583" s="187">
        <v>44218</v>
      </c>
      <c r="DO1583" s="185">
        <v>0</v>
      </c>
      <c r="DP1583" s="185">
        <v>59000</v>
      </c>
      <c r="DQ1583" s="185">
        <v>0</v>
      </c>
      <c r="DR1583" s="185" t="s">
        <v>1888</v>
      </c>
      <c r="DS1583" s="185" t="s">
        <v>1911</v>
      </c>
      <c r="DT1583" s="185">
        <v>59000</v>
      </c>
      <c r="DV1583" s="185" t="s">
        <v>1928</v>
      </c>
      <c r="DW1583" s="185">
        <v>1475000</v>
      </c>
      <c r="DX1583" s="185" t="s">
        <v>1896</v>
      </c>
    </row>
    <row r="1584" spans="1:128" x14ac:dyDescent="0.25">
      <c r="A1584" s="185">
        <v>30</v>
      </c>
      <c r="B1584" s="185">
        <v>0</v>
      </c>
      <c r="D1584" s="230">
        <v>6.9599999999999995E-2</v>
      </c>
      <c r="E1584" s="185">
        <v>0</v>
      </c>
      <c r="F1584" s="185">
        <v>1101687417</v>
      </c>
      <c r="I1584" s="185">
        <v>0</v>
      </c>
      <c r="J1584" s="185">
        <v>35152</v>
      </c>
      <c r="L1584" s="185">
        <v>0</v>
      </c>
      <c r="M1584" s="185" t="s">
        <v>2148</v>
      </c>
      <c r="N1584" s="185" t="s">
        <v>1878</v>
      </c>
      <c r="R1584" s="185" t="s">
        <v>2082</v>
      </c>
      <c r="S1584" s="185" t="s">
        <v>149</v>
      </c>
      <c r="T1584" s="185" t="s">
        <v>6284</v>
      </c>
      <c r="U1584" s="185" t="s">
        <v>682</v>
      </c>
      <c r="V1584" s="185" t="s">
        <v>1272</v>
      </c>
      <c r="W1584" s="185" t="s">
        <v>7428</v>
      </c>
      <c r="X1584" s="185" t="s">
        <v>2013</v>
      </c>
      <c r="Y1584" s="185" t="s">
        <v>1987</v>
      </c>
      <c r="Z1584" s="185" t="s">
        <v>2296</v>
      </c>
      <c r="AA1584" s="185" t="s">
        <v>1883</v>
      </c>
      <c r="AB1584" s="185" t="s">
        <v>2258</v>
      </c>
      <c r="AC1584" s="185" t="s">
        <v>7429</v>
      </c>
      <c r="AD1584" s="185" t="s">
        <v>6286</v>
      </c>
      <c r="AE1584" s="185" t="s">
        <v>1887</v>
      </c>
      <c r="AF1584" s="185" t="s">
        <v>1888</v>
      </c>
      <c r="AG1584" s="185" t="s">
        <v>1889</v>
      </c>
      <c r="AH1584" s="185" t="s">
        <v>1883</v>
      </c>
      <c r="AI1584" s="185" t="s">
        <v>1890</v>
      </c>
      <c r="AK1584" s="185" t="s">
        <v>2646</v>
      </c>
      <c r="AL1584" s="185" t="s">
        <v>2030</v>
      </c>
      <c r="AM1584" s="185" t="s">
        <v>7430</v>
      </c>
      <c r="AN1584" s="185" t="s">
        <v>2039</v>
      </c>
      <c r="AO1584" s="185" t="s">
        <v>2243</v>
      </c>
      <c r="AP1584" s="185" t="s">
        <v>1896</v>
      </c>
      <c r="AQ1584" s="185" t="s">
        <v>1272</v>
      </c>
      <c r="AR1584" s="185" t="s">
        <v>2093</v>
      </c>
      <c r="AS1584" s="185">
        <v>1150436</v>
      </c>
      <c r="AT1584" s="185" t="s">
        <v>2093</v>
      </c>
      <c r="AV1584" s="185" t="s">
        <v>1920</v>
      </c>
      <c r="AW1584" s="185">
        <v>1150436</v>
      </c>
      <c r="AX1584" s="185">
        <v>0</v>
      </c>
      <c r="AY1584" s="185" t="s">
        <v>1899</v>
      </c>
      <c r="AZ1584" s="186">
        <v>0</v>
      </c>
      <c r="BA1584" s="231">
        <v>8</v>
      </c>
      <c r="BB1584" s="185">
        <v>0</v>
      </c>
      <c r="BD1584" s="187">
        <v>32803</v>
      </c>
      <c r="BE1584" s="187">
        <v>44018</v>
      </c>
      <c r="BF1584" s="187">
        <v>44018</v>
      </c>
      <c r="BG1584" s="187">
        <v>44044</v>
      </c>
      <c r="BH1584" s="187">
        <v>44018</v>
      </c>
      <c r="BM1584" s="185" t="s">
        <v>1900</v>
      </c>
      <c r="BN1584" s="185" t="s">
        <v>1275</v>
      </c>
      <c r="BV1584" s="185" t="s">
        <v>1901</v>
      </c>
      <c r="BW1584" s="185" t="s">
        <v>1926</v>
      </c>
      <c r="BX1584" s="185" t="s">
        <v>2094</v>
      </c>
      <c r="BY1584" s="187">
        <v>44018</v>
      </c>
      <c r="BZ1584" s="187">
        <v>44018</v>
      </c>
      <c r="CA1584" s="185">
        <v>0</v>
      </c>
      <c r="CB1584" s="185">
        <v>0</v>
      </c>
      <c r="CC1584" s="185">
        <v>0</v>
      </c>
      <c r="CD1584" s="185">
        <v>0</v>
      </c>
      <c r="CE1584" s="185">
        <v>0</v>
      </c>
      <c r="CF1584" s="185">
        <v>0</v>
      </c>
      <c r="CG1584" s="185">
        <v>0</v>
      </c>
      <c r="CH1584" s="185">
        <v>0</v>
      </c>
      <c r="CI1584" s="185">
        <v>0</v>
      </c>
      <c r="CK1584" s="185">
        <v>0</v>
      </c>
      <c r="CL1584" s="185">
        <v>0</v>
      </c>
      <c r="CM1584" s="185">
        <v>0</v>
      </c>
      <c r="CN1584" s="185">
        <v>0</v>
      </c>
      <c r="CO1584" s="185">
        <v>0</v>
      </c>
      <c r="CP1584" s="185">
        <v>0</v>
      </c>
      <c r="CQ1584" s="185">
        <v>0</v>
      </c>
      <c r="CR1584" s="185">
        <v>0</v>
      </c>
      <c r="CS1584" s="185">
        <v>0</v>
      </c>
      <c r="CT1584" s="185">
        <v>0</v>
      </c>
      <c r="CU1584" s="185">
        <v>0</v>
      </c>
      <c r="CV1584" s="185">
        <v>0</v>
      </c>
      <c r="CW1584" s="185">
        <v>0</v>
      </c>
      <c r="CX1584" s="185">
        <v>0</v>
      </c>
      <c r="CY1584" s="185">
        <v>0</v>
      </c>
      <c r="CZ1584" s="185" t="s">
        <v>8035</v>
      </c>
      <c r="DA1584" s="185">
        <v>0</v>
      </c>
      <c r="DB1584" s="185">
        <v>0</v>
      </c>
      <c r="DC1584" s="185">
        <v>0</v>
      </c>
      <c r="DD1584" s="185">
        <v>0</v>
      </c>
      <c r="DE1584" s="185">
        <v>0</v>
      </c>
      <c r="DF1584" s="185">
        <v>0</v>
      </c>
      <c r="DG1584" s="185">
        <v>0</v>
      </c>
      <c r="DH1584" s="185">
        <v>0</v>
      </c>
      <c r="DI1584" s="185">
        <v>30</v>
      </c>
      <c r="DJ1584" s="185">
        <v>0</v>
      </c>
      <c r="DK1584" s="185">
        <v>0</v>
      </c>
      <c r="DL1584" s="185">
        <v>0</v>
      </c>
      <c r="DM1584" s="187">
        <v>44018</v>
      </c>
      <c r="DN1584" s="187">
        <v>44019</v>
      </c>
      <c r="DO1584" s="185">
        <v>0</v>
      </c>
      <c r="DP1584" s="185">
        <v>0</v>
      </c>
      <c r="DQ1584" s="185">
        <v>0</v>
      </c>
      <c r="DR1584" s="185" t="s">
        <v>2026</v>
      </c>
      <c r="DS1584" s="185" t="s">
        <v>1887</v>
      </c>
      <c r="DT1584" s="185">
        <v>0</v>
      </c>
      <c r="DV1584" s="185" t="s">
        <v>2029</v>
      </c>
      <c r="DW1584" s="185">
        <v>0</v>
      </c>
      <c r="DX1584" s="185" t="s">
        <v>1896</v>
      </c>
    </row>
    <row r="1585" spans="1:128" x14ac:dyDescent="0.25">
      <c r="A1585" s="185">
        <v>0</v>
      </c>
      <c r="B1585" s="185">
        <v>658681</v>
      </c>
      <c r="D1585" s="230">
        <v>5.2199999999999998E-3</v>
      </c>
      <c r="E1585" s="185">
        <v>4700</v>
      </c>
      <c r="F1585" s="185">
        <v>1101753424</v>
      </c>
      <c r="I1585" s="185">
        <v>0</v>
      </c>
      <c r="J1585" s="185">
        <v>0</v>
      </c>
      <c r="L1585" s="185">
        <v>0</v>
      </c>
      <c r="M1585" s="185" t="s">
        <v>1889</v>
      </c>
      <c r="N1585" s="185" t="s">
        <v>2044</v>
      </c>
      <c r="R1585" s="185" t="s">
        <v>4209</v>
      </c>
      <c r="S1585" s="185" t="s">
        <v>149</v>
      </c>
      <c r="T1585" s="185" t="s">
        <v>534</v>
      </c>
      <c r="U1585" s="185" t="s">
        <v>682</v>
      </c>
      <c r="V1585" s="185" t="s">
        <v>4210</v>
      </c>
      <c r="W1585" s="185" t="s">
        <v>8160</v>
      </c>
      <c r="X1585" s="185" t="s">
        <v>2033</v>
      </c>
      <c r="Z1585" s="185" t="s">
        <v>1909</v>
      </c>
      <c r="AA1585" s="185" t="s">
        <v>1883</v>
      </c>
      <c r="AB1585" s="185" t="s">
        <v>2258</v>
      </c>
      <c r="AC1585" s="185" t="s">
        <v>8161</v>
      </c>
      <c r="AD1585" s="185" t="s">
        <v>3606</v>
      </c>
      <c r="AE1585" s="185" t="s">
        <v>1887</v>
      </c>
      <c r="AF1585" s="185" t="s">
        <v>1888</v>
      </c>
      <c r="AG1585" s="185" t="s">
        <v>1889</v>
      </c>
      <c r="AH1585" s="185" t="s">
        <v>1883</v>
      </c>
      <c r="AI1585" s="185" t="s">
        <v>1890</v>
      </c>
      <c r="AK1585" s="185" t="s">
        <v>4253</v>
      </c>
      <c r="AL1585" s="185" t="s">
        <v>2646</v>
      </c>
      <c r="AM1585" s="185" t="s">
        <v>5349</v>
      </c>
      <c r="AN1585" s="185" t="s">
        <v>4531</v>
      </c>
      <c r="AO1585" s="185" t="s">
        <v>4197</v>
      </c>
      <c r="AP1585" s="185" t="s">
        <v>1896</v>
      </c>
      <c r="AQ1585" s="185" t="s">
        <v>4210</v>
      </c>
      <c r="AR1585" s="185" t="s">
        <v>4213</v>
      </c>
      <c r="AS1585" s="185">
        <v>908526</v>
      </c>
      <c r="AT1585" s="185" t="s">
        <v>4213</v>
      </c>
      <c r="AV1585" s="185" t="s">
        <v>1898</v>
      </c>
      <c r="AW1585" s="185">
        <v>908526</v>
      </c>
      <c r="AX1585" s="185">
        <v>0</v>
      </c>
      <c r="AY1585" s="185" t="s">
        <v>2050</v>
      </c>
      <c r="AZ1585" s="186">
        <v>0</v>
      </c>
      <c r="BA1585" s="231">
        <v>8</v>
      </c>
      <c r="BB1585" s="185">
        <v>0</v>
      </c>
      <c r="BD1585" s="187">
        <v>31688</v>
      </c>
      <c r="BE1585" s="187">
        <v>44349</v>
      </c>
      <c r="BF1585" s="187">
        <v>44349</v>
      </c>
      <c r="BM1585" s="185" t="s">
        <v>1900</v>
      </c>
      <c r="BN1585" s="185" t="s">
        <v>1275</v>
      </c>
      <c r="BV1585" s="185" t="s">
        <v>3365</v>
      </c>
      <c r="BW1585" s="185" t="s">
        <v>1926</v>
      </c>
      <c r="BX1585" s="185" t="s">
        <v>4214</v>
      </c>
      <c r="CA1585" s="185">
        <v>0</v>
      </c>
      <c r="CB1585" s="185">
        <v>0</v>
      </c>
      <c r="CC1585" s="185">
        <v>0</v>
      </c>
      <c r="CD1585" s="185">
        <v>0</v>
      </c>
      <c r="CE1585" s="185">
        <v>0</v>
      </c>
      <c r="CF1585" s="185">
        <v>0</v>
      </c>
      <c r="CG1585" s="185">
        <v>0</v>
      </c>
      <c r="CH1585" s="185">
        <v>0</v>
      </c>
      <c r="CI1585" s="185">
        <v>0</v>
      </c>
      <c r="CK1585" s="185">
        <v>0</v>
      </c>
      <c r="CL1585" s="185">
        <v>0</v>
      </c>
      <c r="CM1585" s="185">
        <v>0</v>
      </c>
      <c r="CN1585" s="185">
        <v>0</v>
      </c>
      <c r="CO1585" s="185">
        <v>0</v>
      </c>
      <c r="CP1585" s="185">
        <v>0</v>
      </c>
      <c r="CQ1585" s="185">
        <v>0</v>
      </c>
      <c r="CR1585" s="185">
        <v>0</v>
      </c>
      <c r="CS1585" s="185">
        <v>0</v>
      </c>
      <c r="CT1585" s="185">
        <v>0</v>
      </c>
      <c r="CU1585" s="185">
        <v>0</v>
      </c>
      <c r="CV1585" s="185">
        <v>658681</v>
      </c>
      <c r="CW1585" s="185">
        <v>658681</v>
      </c>
      <c r="CX1585" s="185">
        <v>0</v>
      </c>
      <c r="CY1585" s="185">
        <v>658681</v>
      </c>
      <c r="CZ1585" s="185" t="s">
        <v>8035</v>
      </c>
      <c r="DA1585" s="185">
        <v>0</v>
      </c>
      <c r="DB1585" s="185">
        <v>109900</v>
      </c>
      <c r="DC1585" s="185">
        <v>0</v>
      </c>
      <c r="DD1585" s="185">
        <v>0</v>
      </c>
      <c r="DE1585" s="185">
        <v>0</v>
      </c>
      <c r="DF1585" s="185">
        <v>0</v>
      </c>
      <c r="DG1585" s="185">
        <v>0</v>
      </c>
      <c r="DH1585" s="185">
        <v>0</v>
      </c>
      <c r="DI1585" s="185">
        <v>0</v>
      </c>
      <c r="DJ1585" s="185">
        <v>0</v>
      </c>
      <c r="DK1585" s="185">
        <v>0</v>
      </c>
      <c r="DL1585" s="185">
        <v>0</v>
      </c>
      <c r="DO1585" s="185">
        <v>0</v>
      </c>
      <c r="DP1585" s="185">
        <v>0</v>
      </c>
      <c r="DQ1585" s="185">
        <v>0</v>
      </c>
      <c r="DR1585" s="185" t="s">
        <v>2043</v>
      </c>
      <c r="DT1585" s="185">
        <v>0</v>
      </c>
      <c r="DV1585" s="185" t="s">
        <v>2029</v>
      </c>
      <c r="DW1585" s="185">
        <v>658681</v>
      </c>
    </row>
    <row r="1586" spans="1:128" x14ac:dyDescent="0.25">
      <c r="A1586" s="185">
        <v>30</v>
      </c>
      <c r="B1586" s="185">
        <v>1678000</v>
      </c>
      <c r="D1586" s="230">
        <v>6.9599999999999995E-2</v>
      </c>
      <c r="E1586" s="185">
        <v>116789</v>
      </c>
      <c r="F1586" s="185">
        <v>1102349940</v>
      </c>
      <c r="I1586" s="185">
        <v>1319388</v>
      </c>
      <c r="J1586" s="185">
        <v>0</v>
      </c>
      <c r="L1586" s="185">
        <v>102619</v>
      </c>
      <c r="M1586" s="185" t="s">
        <v>2148</v>
      </c>
      <c r="N1586" s="185" t="s">
        <v>1878</v>
      </c>
      <c r="R1586" s="185" t="s">
        <v>1264</v>
      </c>
      <c r="S1586" s="185" t="s">
        <v>149</v>
      </c>
      <c r="T1586" s="185" t="s">
        <v>6284</v>
      </c>
      <c r="U1586" s="185" t="s">
        <v>682</v>
      </c>
      <c r="V1586" s="185" t="s">
        <v>1272</v>
      </c>
      <c r="W1586" s="185" t="s">
        <v>7828</v>
      </c>
      <c r="X1586" s="185" t="s">
        <v>2407</v>
      </c>
      <c r="Y1586" s="185" t="s">
        <v>2268</v>
      </c>
      <c r="Z1586" s="185" t="s">
        <v>2296</v>
      </c>
      <c r="AA1586" s="185" t="s">
        <v>1883</v>
      </c>
      <c r="AB1586" s="185" t="s">
        <v>2258</v>
      </c>
      <c r="AC1586" s="185" t="s">
        <v>7829</v>
      </c>
      <c r="AD1586" s="185" t="s">
        <v>6286</v>
      </c>
      <c r="AE1586" s="185" t="s">
        <v>1887</v>
      </c>
      <c r="AF1586" s="185" t="s">
        <v>1888</v>
      </c>
      <c r="AG1586" s="185" t="s">
        <v>1889</v>
      </c>
      <c r="AH1586" s="185" t="s">
        <v>1883</v>
      </c>
      <c r="AI1586" s="185" t="s">
        <v>1890</v>
      </c>
      <c r="AK1586" s="185" t="s">
        <v>2213</v>
      </c>
      <c r="AL1586" s="185" t="s">
        <v>2545</v>
      </c>
      <c r="AM1586" s="185" t="s">
        <v>3254</v>
      </c>
      <c r="AN1586" s="185" t="s">
        <v>2068</v>
      </c>
      <c r="AO1586" s="185" t="s">
        <v>2067</v>
      </c>
      <c r="AP1586" s="185" t="s">
        <v>1896</v>
      </c>
      <c r="AQ1586" s="185" t="s">
        <v>1272</v>
      </c>
      <c r="AR1586" s="185" t="s">
        <v>2093</v>
      </c>
      <c r="AS1586" s="185">
        <v>1150436</v>
      </c>
      <c r="AT1586" s="185" t="s">
        <v>2093</v>
      </c>
      <c r="AV1586" s="185" t="s">
        <v>1920</v>
      </c>
      <c r="AW1586" s="185">
        <v>1150436</v>
      </c>
      <c r="AX1586" s="185">
        <v>0</v>
      </c>
      <c r="AY1586" s="185" t="s">
        <v>1899</v>
      </c>
      <c r="AZ1586" s="186">
        <v>0</v>
      </c>
      <c r="BA1586" s="231">
        <v>8</v>
      </c>
      <c r="BB1586" s="185">
        <v>0</v>
      </c>
      <c r="BD1586" s="187">
        <v>31588</v>
      </c>
      <c r="BE1586" s="187">
        <v>44168</v>
      </c>
      <c r="BF1586" s="187">
        <v>44168</v>
      </c>
      <c r="BH1586" s="187">
        <v>44168</v>
      </c>
      <c r="BM1586" s="185" t="s">
        <v>1900</v>
      </c>
      <c r="BN1586" s="185" t="s">
        <v>1275</v>
      </c>
      <c r="BV1586" s="185" t="s">
        <v>1901</v>
      </c>
      <c r="BW1586" s="185" t="s">
        <v>1896</v>
      </c>
      <c r="BX1586" s="185" t="s">
        <v>2025</v>
      </c>
      <c r="BY1586" s="187">
        <v>44168</v>
      </c>
      <c r="BZ1586" s="187">
        <v>44168</v>
      </c>
      <c r="CA1586" s="185">
        <v>0</v>
      </c>
      <c r="CB1586" s="185">
        <v>1150436</v>
      </c>
      <c r="CC1586" s="185">
        <v>0</v>
      </c>
      <c r="CD1586" s="185">
        <v>102854</v>
      </c>
      <c r="CE1586" s="185">
        <v>0</v>
      </c>
      <c r="CF1586" s="185">
        <v>0</v>
      </c>
      <c r="CG1586" s="185">
        <v>0</v>
      </c>
      <c r="CH1586" s="185">
        <v>0</v>
      </c>
      <c r="CI1586" s="185">
        <v>0</v>
      </c>
      <c r="CK1586" s="185">
        <v>0</v>
      </c>
      <c r="CL1586" s="185">
        <v>0</v>
      </c>
      <c r="CM1586" s="185">
        <v>57521</v>
      </c>
      <c r="CN1586" s="185">
        <v>216426</v>
      </c>
      <c r="CO1586" s="185">
        <v>0</v>
      </c>
      <c r="CP1586" s="185">
        <v>66098</v>
      </c>
      <c r="CQ1586" s="185">
        <v>92035</v>
      </c>
      <c r="CR1586" s="185">
        <v>253576</v>
      </c>
      <c r="CS1586" s="185">
        <v>0</v>
      </c>
      <c r="CT1586" s="185">
        <v>0</v>
      </c>
      <c r="CU1586" s="185">
        <v>0</v>
      </c>
      <c r="CV1586" s="185">
        <v>0</v>
      </c>
      <c r="CW1586" s="185">
        <v>1938946</v>
      </c>
      <c r="CX1586" s="185">
        <v>226546</v>
      </c>
      <c r="CY1586" s="185">
        <v>1712400</v>
      </c>
      <c r="CZ1586" s="185" t="s">
        <v>8035</v>
      </c>
      <c r="DA1586" s="185">
        <v>161579</v>
      </c>
      <c r="DB1586" s="185">
        <v>142600</v>
      </c>
      <c r="DC1586" s="185">
        <v>201400</v>
      </c>
      <c r="DD1586" s="185">
        <v>1836000</v>
      </c>
      <c r="DE1586" s="185">
        <v>73400</v>
      </c>
      <c r="DF1586" s="185">
        <v>36700</v>
      </c>
      <c r="DG1586" s="185">
        <v>55100</v>
      </c>
      <c r="DH1586" s="185">
        <v>0</v>
      </c>
      <c r="DI1586" s="185">
        <v>30</v>
      </c>
      <c r="DJ1586" s="185">
        <v>0</v>
      </c>
      <c r="DK1586" s="185">
        <v>0</v>
      </c>
      <c r="DL1586" s="185">
        <v>0</v>
      </c>
      <c r="DM1586" s="187">
        <v>44168</v>
      </c>
      <c r="DN1586" s="187">
        <v>44169</v>
      </c>
      <c r="DO1586" s="185">
        <v>0</v>
      </c>
      <c r="DP1586" s="185">
        <v>67100</v>
      </c>
      <c r="DQ1586" s="185">
        <v>0</v>
      </c>
      <c r="DR1586" s="185" t="s">
        <v>2074</v>
      </c>
      <c r="DS1586" s="185" t="s">
        <v>2026</v>
      </c>
      <c r="DT1586" s="185">
        <v>67100</v>
      </c>
      <c r="DV1586" s="185" t="s">
        <v>2029</v>
      </c>
      <c r="DW1586" s="185">
        <v>1678000</v>
      </c>
      <c r="DX1586" s="185" t="s">
        <v>1896</v>
      </c>
    </row>
    <row r="1587" spans="1:128" x14ac:dyDescent="0.25">
      <c r="A1587" s="185">
        <v>20</v>
      </c>
      <c r="B1587" s="185">
        <v>976667</v>
      </c>
      <c r="D1587" s="230">
        <v>6.9599999999999995E-2</v>
      </c>
      <c r="E1587" s="185">
        <v>67976</v>
      </c>
      <c r="F1587" s="185">
        <v>1102352953</v>
      </c>
      <c r="I1587" s="185">
        <v>1367323</v>
      </c>
      <c r="J1587" s="185">
        <v>575218</v>
      </c>
      <c r="L1587" s="185">
        <v>1542453</v>
      </c>
      <c r="M1587" s="185" t="s">
        <v>2148</v>
      </c>
      <c r="N1587" s="185" t="s">
        <v>1938</v>
      </c>
      <c r="O1587" s="185" t="s">
        <v>1332</v>
      </c>
      <c r="R1587" s="185" t="s">
        <v>1879</v>
      </c>
      <c r="S1587" s="185" t="s">
        <v>149</v>
      </c>
      <c r="T1587" s="185" t="s">
        <v>6284</v>
      </c>
      <c r="U1587" s="185" t="s">
        <v>682</v>
      </c>
      <c r="V1587" s="185" t="s">
        <v>1272</v>
      </c>
      <c r="W1587" s="185" t="s">
        <v>1066</v>
      </c>
      <c r="X1587" s="185" t="s">
        <v>7479</v>
      </c>
      <c r="Y1587" s="185" t="s">
        <v>1987</v>
      </c>
      <c r="Z1587" s="185" t="s">
        <v>2296</v>
      </c>
      <c r="AA1587" s="185" t="s">
        <v>1883</v>
      </c>
      <c r="AB1587" s="185" t="s">
        <v>2258</v>
      </c>
      <c r="AC1587" s="185" t="s">
        <v>6894</v>
      </c>
      <c r="AD1587" s="185" t="s">
        <v>6286</v>
      </c>
      <c r="AE1587" s="185" t="s">
        <v>1887</v>
      </c>
      <c r="AF1587" s="185" t="s">
        <v>1888</v>
      </c>
      <c r="AG1587" s="185" t="s">
        <v>1889</v>
      </c>
      <c r="AH1587" s="185" t="s">
        <v>1883</v>
      </c>
      <c r="AI1587" s="185" t="s">
        <v>1890</v>
      </c>
      <c r="AK1587" s="185" t="s">
        <v>2169</v>
      </c>
      <c r="AL1587" s="185" t="s">
        <v>1939</v>
      </c>
      <c r="AM1587" s="185" t="s">
        <v>2913</v>
      </c>
      <c r="AN1587" s="185" t="s">
        <v>1895</v>
      </c>
      <c r="AO1587" s="185" t="s">
        <v>2299</v>
      </c>
      <c r="AP1587" s="185" t="s">
        <v>1896</v>
      </c>
      <c r="AQ1587" s="185" t="s">
        <v>1272</v>
      </c>
      <c r="AR1587" s="185" t="s">
        <v>2093</v>
      </c>
      <c r="AS1587" s="185">
        <v>1150436</v>
      </c>
      <c r="AT1587" s="185" t="s">
        <v>2093</v>
      </c>
      <c r="AV1587" s="185" t="s">
        <v>1920</v>
      </c>
      <c r="AW1587" s="185">
        <v>1150436</v>
      </c>
      <c r="AX1587" s="185">
        <v>0</v>
      </c>
      <c r="AY1587" s="185" t="s">
        <v>1943</v>
      </c>
      <c r="AZ1587" s="186">
        <v>0</v>
      </c>
      <c r="BA1587" s="231">
        <v>8</v>
      </c>
      <c r="BB1587" s="185">
        <v>0</v>
      </c>
      <c r="BD1587" s="187">
        <v>31946</v>
      </c>
      <c r="BE1587" s="187">
        <v>41172</v>
      </c>
      <c r="BF1587" s="187">
        <v>42921</v>
      </c>
      <c r="BH1587" s="187">
        <v>43363</v>
      </c>
      <c r="BI1587" s="187">
        <v>44093</v>
      </c>
      <c r="BM1587" s="185" t="s">
        <v>1900</v>
      </c>
      <c r="BN1587" s="185" t="s">
        <v>1275</v>
      </c>
      <c r="BV1587" s="185" t="s">
        <v>1901</v>
      </c>
      <c r="BW1587" s="185" t="s">
        <v>1926</v>
      </c>
      <c r="BX1587" s="185" t="s">
        <v>1902</v>
      </c>
      <c r="BY1587" s="187">
        <v>42998</v>
      </c>
      <c r="BZ1587" s="187">
        <v>44094</v>
      </c>
      <c r="CA1587" s="185">
        <v>0</v>
      </c>
      <c r="CB1587" s="185">
        <v>766957</v>
      </c>
      <c r="CC1587" s="185">
        <v>0</v>
      </c>
      <c r="CD1587" s="185">
        <v>13714</v>
      </c>
      <c r="CE1587" s="185">
        <v>0</v>
      </c>
      <c r="CF1587" s="185">
        <v>0</v>
      </c>
      <c r="CG1587" s="185">
        <v>0</v>
      </c>
      <c r="CH1587" s="185">
        <v>0</v>
      </c>
      <c r="CI1587" s="185">
        <v>764494</v>
      </c>
      <c r="CK1587" s="185">
        <v>0</v>
      </c>
      <c r="CL1587" s="185">
        <v>0</v>
      </c>
      <c r="CM1587" s="185">
        <v>50332</v>
      </c>
      <c r="CN1587" s="185">
        <v>77175</v>
      </c>
      <c r="CO1587" s="185">
        <v>0</v>
      </c>
      <c r="CP1587" s="185">
        <v>8813</v>
      </c>
      <c r="CQ1587" s="185">
        <v>12272</v>
      </c>
      <c r="CR1587" s="185">
        <v>160103</v>
      </c>
      <c r="CS1587" s="185">
        <v>0</v>
      </c>
      <c r="CT1587" s="185">
        <v>0</v>
      </c>
      <c r="CU1587" s="185">
        <v>0</v>
      </c>
      <c r="CV1587" s="185">
        <v>0</v>
      </c>
      <c r="CW1587" s="185">
        <v>1993052</v>
      </c>
      <c r="CX1587" s="185">
        <v>681247</v>
      </c>
      <c r="CY1587" s="185">
        <v>1311805</v>
      </c>
      <c r="CZ1587" s="185" t="s">
        <v>8035</v>
      </c>
      <c r="DA1587" s="185">
        <v>154488</v>
      </c>
      <c r="DB1587" s="185">
        <v>124500</v>
      </c>
      <c r="DC1587" s="185">
        <v>175800</v>
      </c>
      <c r="DD1587" s="185">
        <v>1840000</v>
      </c>
      <c r="DE1587" s="185">
        <v>73600</v>
      </c>
      <c r="DF1587" s="185">
        <v>36800</v>
      </c>
      <c r="DG1587" s="185">
        <v>55200</v>
      </c>
      <c r="DH1587" s="185">
        <v>0</v>
      </c>
      <c r="DI1587" s="185">
        <v>20</v>
      </c>
      <c r="DJ1587" s="185">
        <v>0</v>
      </c>
      <c r="DK1587" s="185">
        <v>10</v>
      </c>
      <c r="DL1587" s="185">
        <v>0</v>
      </c>
      <c r="DM1587" s="187">
        <v>44368</v>
      </c>
      <c r="DN1587" s="187">
        <v>44411</v>
      </c>
      <c r="DO1587" s="185">
        <v>0</v>
      </c>
      <c r="DP1587" s="185">
        <v>58600</v>
      </c>
      <c r="DQ1587" s="185">
        <v>0</v>
      </c>
      <c r="DR1587" s="185" t="s">
        <v>2459</v>
      </c>
      <c r="DS1587" s="185" t="s">
        <v>1887</v>
      </c>
      <c r="DT1587" s="185">
        <v>58600</v>
      </c>
      <c r="DV1587" s="185" t="s">
        <v>2029</v>
      </c>
      <c r="DW1587" s="185">
        <v>1465000</v>
      </c>
      <c r="DX1587" s="185" t="s">
        <v>1896</v>
      </c>
    </row>
    <row r="1588" spans="1:128" x14ac:dyDescent="0.25">
      <c r="A1588" s="185">
        <v>30</v>
      </c>
      <c r="B1588" s="185">
        <v>1546000</v>
      </c>
      <c r="D1588" s="230">
        <v>6.9599999999999995E-2</v>
      </c>
      <c r="E1588" s="185">
        <v>107602</v>
      </c>
      <c r="F1588" s="185">
        <v>1102716850</v>
      </c>
      <c r="I1588" s="185">
        <v>1367323</v>
      </c>
      <c r="J1588" s="185">
        <v>575218</v>
      </c>
      <c r="L1588" s="185">
        <v>1542453</v>
      </c>
      <c r="M1588" s="185" t="s">
        <v>1947</v>
      </c>
      <c r="N1588" s="185" t="s">
        <v>1938</v>
      </c>
      <c r="R1588" s="185" t="s">
        <v>1879</v>
      </c>
      <c r="S1588" s="185" t="s">
        <v>148</v>
      </c>
      <c r="T1588" s="185" t="s">
        <v>3872</v>
      </c>
      <c r="U1588" s="185" t="s">
        <v>682</v>
      </c>
      <c r="V1588" s="185" t="s">
        <v>1272</v>
      </c>
      <c r="W1588" s="185" t="s">
        <v>1067</v>
      </c>
      <c r="X1588" s="185" t="s">
        <v>1907</v>
      </c>
      <c r="Y1588" s="185" t="s">
        <v>1987</v>
      </c>
      <c r="Z1588" s="185" t="s">
        <v>1950</v>
      </c>
      <c r="AA1588" s="185" t="s">
        <v>1883</v>
      </c>
      <c r="AB1588" s="185" t="s">
        <v>1898</v>
      </c>
      <c r="AC1588" s="185" t="s">
        <v>6895</v>
      </c>
      <c r="AD1588" s="185" t="s">
        <v>3874</v>
      </c>
      <c r="AE1588" s="185" t="s">
        <v>1887</v>
      </c>
      <c r="AF1588" s="185" t="s">
        <v>1888</v>
      </c>
      <c r="AG1588" s="185" t="s">
        <v>1889</v>
      </c>
      <c r="AH1588" s="185" t="s">
        <v>1883</v>
      </c>
      <c r="AI1588" s="185" t="s">
        <v>1890</v>
      </c>
      <c r="AK1588" s="185" t="s">
        <v>3523</v>
      </c>
      <c r="AL1588" s="185" t="s">
        <v>688</v>
      </c>
      <c r="AM1588" s="185" t="s">
        <v>6896</v>
      </c>
      <c r="AN1588" s="185" t="s">
        <v>6896</v>
      </c>
      <c r="AP1588" s="185" t="s">
        <v>1896</v>
      </c>
      <c r="AQ1588" s="185" t="s">
        <v>1272</v>
      </c>
      <c r="AR1588" s="185" t="s">
        <v>2093</v>
      </c>
      <c r="AS1588" s="185">
        <v>1150436</v>
      </c>
      <c r="AT1588" s="185" t="s">
        <v>2093</v>
      </c>
      <c r="AV1588" s="185" t="s">
        <v>1920</v>
      </c>
      <c r="AW1588" s="185">
        <v>1150436</v>
      </c>
      <c r="AX1588" s="185">
        <v>0</v>
      </c>
      <c r="AY1588" s="185" t="s">
        <v>1943</v>
      </c>
      <c r="AZ1588" s="186">
        <v>0</v>
      </c>
      <c r="BA1588" s="231">
        <v>12</v>
      </c>
      <c r="BB1588" s="185">
        <v>0</v>
      </c>
      <c r="BD1588" s="187">
        <v>32263</v>
      </c>
      <c r="BE1588" s="187">
        <v>41172</v>
      </c>
      <c r="BF1588" s="187">
        <v>42921</v>
      </c>
      <c r="BH1588" s="187">
        <v>42998</v>
      </c>
      <c r="BI1588" s="187">
        <v>43362</v>
      </c>
      <c r="BM1588" s="185" t="s">
        <v>1900</v>
      </c>
      <c r="BN1588" s="185" t="s">
        <v>1275</v>
      </c>
      <c r="BV1588" s="185" t="s">
        <v>1901</v>
      </c>
      <c r="BW1588" s="185" t="s">
        <v>1926</v>
      </c>
      <c r="BX1588" s="185" t="s">
        <v>1902</v>
      </c>
      <c r="BY1588" s="187">
        <v>42998</v>
      </c>
      <c r="BZ1588" s="187">
        <v>44094</v>
      </c>
      <c r="CA1588" s="185">
        <v>0</v>
      </c>
      <c r="CB1588" s="185">
        <v>1150436</v>
      </c>
      <c r="CC1588" s="185">
        <v>0</v>
      </c>
      <c r="CD1588" s="185">
        <v>102854</v>
      </c>
      <c r="CE1588" s="185">
        <v>0</v>
      </c>
      <c r="CF1588" s="185">
        <v>0</v>
      </c>
      <c r="CG1588" s="185">
        <v>0</v>
      </c>
      <c r="CH1588" s="185">
        <v>0</v>
      </c>
      <c r="CI1588" s="185">
        <v>0</v>
      </c>
      <c r="CK1588" s="185">
        <v>0</v>
      </c>
      <c r="CL1588" s="185">
        <v>0</v>
      </c>
      <c r="CM1588" s="185">
        <v>23967</v>
      </c>
      <c r="CN1588" s="185">
        <v>218103</v>
      </c>
      <c r="CO1588" s="185">
        <v>0</v>
      </c>
      <c r="CP1588" s="185">
        <v>66098</v>
      </c>
      <c r="CQ1588" s="185">
        <v>138052</v>
      </c>
      <c r="CR1588" s="185">
        <v>153391</v>
      </c>
      <c r="CS1588" s="185">
        <v>0</v>
      </c>
      <c r="CT1588" s="185">
        <v>0</v>
      </c>
      <c r="CU1588" s="185">
        <v>0</v>
      </c>
      <c r="CV1588" s="185">
        <v>0</v>
      </c>
      <c r="CW1588" s="185">
        <v>1852901</v>
      </c>
      <c r="CX1588" s="185">
        <v>638638</v>
      </c>
      <c r="CY1588" s="185">
        <v>1214263</v>
      </c>
      <c r="CZ1588" s="185" t="s">
        <v>8035</v>
      </c>
      <c r="DA1588" s="185">
        <v>154408</v>
      </c>
      <c r="DB1588" s="185">
        <v>131400</v>
      </c>
      <c r="DC1588" s="185">
        <v>185500</v>
      </c>
      <c r="DD1588" s="185">
        <v>1750000</v>
      </c>
      <c r="DE1588" s="185">
        <v>70000</v>
      </c>
      <c r="DF1588" s="185">
        <v>35000</v>
      </c>
      <c r="DG1588" s="185">
        <v>52500</v>
      </c>
      <c r="DH1588" s="185">
        <v>0</v>
      </c>
      <c r="DI1588" s="185">
        <v>30</v>
      </c>
      <c r="DJ1588" s="185">
        <v>0</v>
      </c>
      <c r="DK1588" s="185">
        <v>0</v>
      </c>
      <c r="DL1588" s="185">
        <v>0</v>
      </c>
      <c r="DM1588" s="187">
        <v>43917</v>
      </c>
      <c r="DN1588" s="187">
        <v>43941</v>
      </c>
      <c r="DO1588" s="185">
        <v>0</v>
      </c>
      <c r="DP1588" s="185">
        <v>61800</v>
      </c>
      <c r="DQ1588" s="185">
        <v>0</v>
      </c>
      <c r="DR1588" s="185" t="s">
        <v>1927</v>
      </c>
      <c r="DS1588" s="185" t="s">
        <v>1887</v>
      </c>
      <c r="DT1588" s="185">
        <v>61800</v>
      </c>
      <c r="DV1588" s="185" t="s">
        <v>1961</v>
      </c>
      <c r="DW1588" s="185">
        <v>1546000</v>
      </c>
      <c r="DX1588" s="185" t="s">
        <v>1896</v>
      </c>
    </row>
    <row r="1589" spans="1:128" x14ac:dyDescent="0.25">
      <c r="A1589" s="185">
        <v>30</v>
      </c>
      <c r="B1589" s="185">
        <v>1622000</v>
      </c>
      <c r="D1589" s="230">
        <v>5.2199999999999998E-3</v>
      </c>
      <c r="E1589" s="185">
        <v>8467</v>
      </c>
      <c r="F1589" s="185">
        <v>1102797128</v>
      </c>
      <c r="I1589" s="185">
        <v>1295460</v>
      </c>
      <c r="J1589" s="185">
        <v>540724</v>
      </c>
      <c r="L1589" s="185">
        <v>1461700</v>
      </c>
      <c r="M1589" s="185" t="s">
        <v>2009</v>
      </c>
      <c r="N1589" s="185" t="s">
        <v>2227</v>
      </c>
      <c r="R1589" s="185" t="s">
        <v>1879</v>
      </c>
      <c r="S1589" s="185" t="s">
        <v>454</v>
      </c>
      <c r="T1589" s="185" t="s">
        <v>273</v>
      </c>
      <c r="U1589" s="185" t="s">
        <v>682</v>
      </c>
      <c r="V1589" s="185" t="s">
        <v>1949</v>
      </c>
      <c r="W1589" s="185" t="s">
        <v>1418</v>
      </c>
      <c r="X1589" s="185" t="s">
        <v>2138</v>
      </c>
      <c r="Y1589" s="185" t="s">
        <v>1987</v>
      </c>
      <c r="Z1589" s="185" t="s">
        <v>2139</v>
      </c>
      <c r="AA1589" s="185" t="s">
        <v>1883</v>
      </c>
      <c r="AB1589" s="185" t="s">
        <v>1923</v>
      </c>
      <c r="AC1589" s="185" t="s">
        <v>6897</v>
      </c>
      <c r="AD1589" s="185" t="s">
        <v>2141</v>
      </c>
      <c r="AE1589" s="185" t="s">
        <v>1887</v>
      </c>
      <c r="AF1589" s="185" t="s">
        <v>1888</v>
      </c>
      <c r="AG1589" s="185" t="s">
        <v>1889</v>
      </c>
      <c r="AH1589" s="185" t="s">
        <v>1883</v>
      </c>
      <c r="AI1589" s="185" t="s">
        <v>1890</v>
      </c>
      <c r="AK1589" s="185" t="s">
        <v>2763</v>
      </c>
      <c r="AL1589" s="185" t="s">
        <v>2160</v>
      </c>
      <c r="AM1589" s="185" t="s">
        <v>6898</v>
      </c>
      <c r="AN1589" s="185" t="s">
        <v>6899</v>
      </c>
      <c r="AO1589" s="185" t="s">
        <v>4272</v>
      </c>
      <c r="AP1589" s="185" t="s">
        <v>1896</v>
      </c>
      <c r="AQ1589" s="185" t="s">
        <v>1949</v>
      </c>
      <c r="AR1589" s="185" t="s">
        <v>2782</v>
      </c>
      <c r="AS1589" s="185">
        <v>1081448</v>
      </c>
      <c r="AT1589" s="185" t="s">
        <v>2782</v>
      </c>
      <c r="AV1589" s="185" t="s">
        <v>1920</v>
      </c>
      <c r="AW1589" s="185">
        <v>1081448</v>
      </c>
      <c r="AX1589" s="185">
        <v>0</v>
      </c>
      <c r="AY1589" s="185" t="s">
        <v>2233</v>
      </c>
      <c r="AZ1589" s="186">
        <v>0</v>
      </c>
      <c r="BA1589" s="231">
        <v>8</v>
      </c>
      <c r="BB1589" s="185">
        <v>0</v>
      </c>
      <c r="BD1589" s="187">
        <v>31461</v>
      </c>
      <c r="BE1589" s="187">
        <v>42898</v>
      </c>
      <c r="BF1589" s="187">
        <v>42898</v>
      </c>
      <c r="BH1589" s="187">
        <v>43994</v>
      </c>
      <c r="BI1589" s="187">
        <v>44358</v>
      </c>
      <c r="BM1589" s="185" t="s">
        <v>1900</v>
      </c>
      <c r="BN1589" s="185" t="s">
        <v>1275</v>
      </c>
      <c r="BV1589" s="185" t="s">
        <v>3365</v>
      </c>
      <c r="BW1589" s="185" t="s">
        <v>1896</v>
      </c>
      <c r="BX1589" s="185" t="s">
        <v>1902</v>
      </c>
      <c r="BY1589" s="187">
        <v>42898</v>
      </c>
      <c r="BZ1589" s="187">
        <v>44359</v>
      </c>
      <c r="CA1589" s="185">
        <v>0</v>
      </c>
      <c r="CB1589" s="185">
        <v>1081448</v>
      </c>
      <c r="CC1589" s="185">
        <v>0</v>
      </c>
      <c r="CD1589" s="185">
        <v>102854</v>
      </c>
      <c r="CE1589" s="185">
        <v>0</v>
      </c>
      <c r="CF1589" s="185">
        <v>0</v>
      </c>
      <c r="CG1589" s="185">
        <v>0</v>
      </c>
      <c r="CH1589" s="185">
        <v>540724</v>
      </c>
      <c r="CI1589" s="185">
        <v>0</v>
      </c>
      <c r="CK1589" s="185">
        <v>701708</v>
      </c>
      <c r="CL1589" s="185">
        <v>0</v>
      </c>
      <c r="CM1589" s="185">
        <v>0</v>
      </c>
      <c r="CN1589" s="185">
        <v>0</v>
      </c>
      <c r="CO1589" s="185">
        <v>0</v>
      </c>
      <c r="CP1589" s="185">
        <v>66098</v>
      </c>
      <c r="CQ1589" s="185">
        <v>86516</v>
      </c>
      <c r="CR1589" s="185">
        <v>0</v>
      </c>
      <c r="CS1589" s="185">
        <v>72097</v>
      </c>
      <c r="CT1589" s="185">
        <v>0</v>
      </c>
      <c r="CU1589" s="185">
        <v>0</v>
      </c>
      <c r="CV1589" s="185">
        <v>0</v>
      </c>
      <c r="CW1589" s="185">
        <v>2727952</v>
      </c>
      <c r="CX1589" s="185">
        <v>442461</v>
      </c>
      <c r="CY1589" s="185">
        <v>2285491</v>
      </c>
      <c r="CZ1589" s="185" t="s">
        <v>8035</v>
      </c>
      <c r="DA1589" s="185">
        <v>214946</v>
      </c>
      <c r="DB1589" s="185">
        <v>137900</v>
      </c>
      <c r="DC1589" s="185">
        <v>194600</v>
      </c>
      <c r="DD1589" s="185">
        <v>2476000</v>
      </c>
      <c r="DE1589" s="185">
        <v>99000</v>
      </c>
      <c r="DF1589" s="185">
        <v>49500</v>
      </c>
      <c r="DG1589" s="185">
        <v>74300</v>
      </c>
      <c r="DH1589" s="185">
        <v>89556</v>
      </c>
      <c r="DI1589" s="185">
        <v>30</v>
      </c>
      <c r="DJ1589" s="185">
        <v>0</v>
      </c>
      <c r="DK1589" s="185">
        <v>0</v>
      </c>
      <c r="DL1589" s="185">
        <v>0</v>
      </c>
      <c r="DM1589" s="187">
        <v>44378</v>
      </c>
      <c r="DN1589" s="187">
        <v>44400</v>
      </c>
      <c r="DO1589" s="185">
        <v>0</v>
      </c>
      <c r="DP1589" s="185">
        <v>64900</v>
      </c>
      <c r="DQ1589" s="185">
        <v>0</v>
      </c>
      <c r="DR1589" s="185" t="s">
        <v>1946</v>
      </c>
      <c r="DS1589" s="185" t="s">
        <v>1887</v>
      </c>
      <c r="DT1589" s="185">
        <v>64900</v>
      </c>
      <c r="DV1589" s="185" t="s">
        <v>2148</v>
      </c>
      <c r="DW1589" s="185">
        <v>1622000</v>
      </c>
      <c r="DX1589" s="185" t="s">
        <v>1896</v>
      </c>
    </row>
    <row r="1590" spans="1:128" x14ac:dyDescent="0.25">
      <c r="A1590" s="185">
        <v>30</v>
      </c>
      <c r="B1590" s="185">
        <v>3407000</v>
      </c>
      <c r="D1590" s="230">
        <v>2.436E-2</v>
      </c>
      <c r="E1590" s="185">
        <v>82995</v>
      </c>
      <c r="F1590" s="185">
        <v>1102799001</v>
      </c>
      <c r="I1590" s="185">
        <v>3506798</v>
      </c>
      <c r="J1590" s="185">
        <v>1192595</v>
      </c>
      <c r="L1590" s="185">
        <v>3951861</v>
      </c>
      <c r="M1590" s="185" t="s">
        <v>2009</v>
      </c>
      <c r="N1590" s="185" t="s">
        <v>1962</v>
      </c>
      <c r="R1590" s="185" t="s">
        <v>1264</v>
      </c>
      <c r="S1590" s="185" t="s">
        <v>454</v>
      </c>
      <c r="T1590" s="185" t="s">
        <v>273</v>
      </c>
      <c r="U1590" s="185" t="s">
        <v>682</v>
      </c>
      <c r="V1590" s="185" t="s">
        <v>1963</v>
      </c>
      <c r="W1590" s="185" t="s">
        <v>1189</v>
      </c>
      <c r="X1590" s="185" t="s">
        <v>1880</v>
      </c>
      <c r="Y1590" s="185" t="s">
        <v>1881</v>
      </c>
      <c r="Z1590" s="185" t="s">
        <v>2139</v>
      </c>
      <c r="AA1590" s="185" t="s">
        <v>1883</v>
      </c>
      <c r="AB1590" s="185" t="s">
        <v>1923</v>
      </c>
      <c r="AC1590" s="185" t="s">
        <v>6900</v>
      </c>
      <c r="AD1590" s="185" t="s">
        <v>2141</v>
      </c>
      <c r="AE1590" s="185" t="s">
        <v>1887</v>
      </c>
      <c r="AF1590" s="185" t="s">
        <v>1888</v>
      </c>
      <c r="AG1590" s="185" t="s">
        <v>1889</v>
      </c>
      <c r="AH1590" s="185" t="s">
        <v>1883</v>
      </c>
      <c r="AI1590" s="185" t="s">
        <v>1890</v>
      </c>
      <c r="AK1590" s="185" t="s">
        <v>6660</v>
      </c>
      <c r="AL1590" s="185" t="s">
        <v>6901</v>
      </c>
      <c r="AM1590" s="185" t="s">
        <v>6902</v>
      </c>
      <c r="AN1590" s="185" t="s">
        <v>6903</v>
      </c>
      <c r="AO1590" s="185" t="s">
        <v>2006</v>
      </c>
      <c r="AP1590" s="185" t="s">
        <v>1896</v>
      </c>
      <c r="AQ1590" s="185" t="s">
        <v>1963</v>
      </c>
      <c r="AR1590" s="185" t="s">
        <v>2147</v>
      </c>
      <c r="AS1590" s="185">
        <v>3407415</v>
      </c>
      <c r="AT1590" s="185" t="s">
        <v>2147</v>
      </c>
      <c r="AV1590" s="185" t="s">
        <v>1920</v>
      </c>
      <c r="AW1590" s="185">
        <v>3407415</v>
      </c>
      <c r="AX1590" s="185">
        <v>0</v>
      </c>
      <c r="AY1590" s="185" t="s">
        <v>1968</v>
      </c>
      <c r="AZ1590" s="186">
        <v>0</v>
      </c>
      <c r="BA1590" s="231">
        <v>8</v>
      </c>
      <c r="BB1590" s="185">
        <v>0</v>
      </c>
      <c r="BD1590" s="187">
        <v>31582</v>
      </c>
      <c r="BE1590" s="187">
        <v>41621</v>
      </c>
      <c r="BF1590" s="187">
        <v>41621</v>
      </c>
      <c r="BH1590" s="187">
        <v>43812</v>
      </c>
      <c r="BI1590" s="187">
        <v>44177</v>
      </c>
      <c r="BO1590" s="185" t="s">
        <v>1969</v>
      </c>
      <c r="BR1590" s="185" t="s">
        <v>1970</v>
      </c>
      <c r="BV1590" s="185" t="s">
        <v>1901</v>
      </c>
      <c r="BW1590" s="185" t="s">
        <v>1960</v>
      </c>
      <c r="BX1590" s="185" t="s">
        <v>2025</v>
      </c>
      <c r="BY1590" s="187">
        <v>43447</v>
      </c>
      <c r="BZ1590" s="187">
        <v>44178</v>
      </c>
      <c r="CA1590" s="185">
        <v>0</v>
      </c>
      <c r="CB1590" s="185">
        <v>3407415</v>
      </c>
      <c r="CC1590" s="185">
        <v>0</v>
      </c>
      <c r="CD1590" s="185">
        <v>0</v>
      </c>
      <c r="CE1590" s="185">
        <v>0</v>
      </c>
      <c r="CF1590" s="185">
        <v>0</v>
      </c>
      <c r="CG1590" s="185">
        <v>0</v>
      </c>
      <c r="CH1590" s="185">
        <v>0</v>
      </c>
      <c r="CI1590" s="185">
        <v>0</v>
      </c>
      <c r="CK1590" s="185">
        <v>1899516</v>
      </c>
      <c r="CL1590" s="185">
        <v>0</v>
      </c>
      <c r="CM1590" s="185">
        <v>0</v>
      </c>
      <c r="CN1590" s="185">
        <v>0</v>
      </c>
      <c r="CO1590" s="185">
        <v>0</v>
      </c>
      <c r="CP1590" s="185">
        <v>0</v>
      </c>
      <c r="CQ1590" s="185">
        <v>272593</v>
      </c>
      <c r="CR1590" s="185">
        <v>0</v>
      </c>
      <c r="CS1590" s="185">
        <v>227161</v>
      </c>
      <c r="CT1590" s="185">
        <v>0</v>
      </c>
      <c r="CU1590" s="185">
        <v>0</v>
      </c>
      <c r="CV1590" s="185">
        <v>0</v>
      </c>
      <c r="CW1590" s="185">
        <v>6002493</v>
      </c>
      <c r="CX1590" s="185">
        <v>1017077</v>
      </c>
      <c r="CY1590" s="185">
        <v>4985416</v>
      </c>
      <c r="CZ1590" s="185" t="s">
        <v>8035</v>
      </c>
      <c r="DA1590" s="185">
        <v>464960</v>
      </c>
      <c r="DB1590" s="185">
        <v>289600</v>
      </c>
      <c r="DC1590" s="185">
        <v>408800</v>
      </c>
      <c r="DD1590" s="185">
        <v>5580000</v>
      </c>
      <c r="DE1590" s="185">
        <v>223200</v>
      </c>
      <c r="DF1590" s="185">
        <v>111600</v>
      </c>
      <c r="DG1590" s="185">
        <v>167400</v>
      </c>
      <c r="DH1590" s="185">
        <v>0</v>
      </c>
      <c r="DI1590" s="185">
        <v>30</v>
      </c>
      <c r="DJ1590" s="185">
        <v>0</v>
      </c>
      <c r="DK1590" s="185">
        <v>0</v>
      </c>
      <c r="DL1590" s="185">
        <v>0</v>
      </c>
      <c r="DM1590" s="187">
        <v>44383</v>
      </c>
      <c r="DN1590" s="187">
        <v>44404</v>
      </c>
      <c r="DO1590" s="185">
        <v>0</v>
      </c>
      <c r="DP1590" s="185">
        <v>136300</v>
      </c>
      <c r="DQ1590" s="185">
        <v>0</v>
      </c>
      <c r="DR1590" s="185" t="s">
        <v>1888</v>
      </c>
      <c r="DS1590" s="185" t="s">
        <v>1903</v>
      </c>
      <c r="DT1590" s="185">
        <v>136300</v>
      </c>
      <c r="DV1590" s="185" t="s">
        <v>2148</v>
      </c>
      <c r="DW1590" s="185">
        <v>3407000</v>
      </c>
      <c r="DX1590" s="185" t="s">
        <v>1896</v>
      </c>
    </row>
    <row r="1591" spans="1:128" x14ac:dyDescent="0.25">
      <c r="A1591" s="185">
        <v>30</v>
      </c>
      <c r="B1591" s="185">
        <v>2857000</v>
      </c>
      <c r="D1591" s="230">
        <v>5.2199999999999998E-3</v>
      </c>
      <c r="E1591" s="185">
        <v>14914</v>
      </c>
      <c r="F1591" s="185">
        <v>1102824220</v>
      </c>
      <c r="I1591" s="185">
        <v>2940572</v>
      </c>
      <c r="J1591" s="185">
        <v>1000033</v>
      </c>
      <c r="L1591" s="185">
        <v>3318354</v>
      </c>
      <c r="M1591" s="185" t="s">
        <v>2009</v>
      </c>
      <c r="N1591" s="185" t="s">
        <v>1962</v>
      </c>
      <c r="R1591" s="185" t="s">
        <v>1264</v>
      </c>
      <c r="S1591" s="185" t="s">
        <v>454</v>
      </c>
      <c r="T1591" s="185" t="s">
        <v>859</v>
      </c>
      <c r="U1591" s="185" t="s">
        <v>682</v>
      </c>
      <c r="V1591" s="185" t="s">
        <v>2012</v>
      </c>
      <c r="W1591" s="185" t="s">
        <v>1216</v>
      </c>
      <c r="X1591" s="185" t="s">
        <v>2138</v>
      </c>
      <c r="Y1591" s="185" t="s">
        <v>1987</v>
      </c>
      <c r="Z1591" s="185" t="s">
        <v>2139</v>
      </c>
      <c r="AA1591" s="185" t="s">
        <v>1883</v>
      </c>
      <c r="AB1591" s="185" t="s">
        <v>1923</v>
      </c>
      <c r="AC1591" s="185" t="s">
        <v>6904</v>
      </c>
      <c r="AD1591" s="185" t="s">
        <v>2168</v>
      </c>
      <c r="AE1591" s="185" t="s">
        <v>1887</v>
      </c>
      <c r="AF1591" s="185" t="s">
        <v>1888</v>
      </c>
      <c r="AG1591" s="185" t="s">
        <v>1889</v>
      </c>
      <c r="AH1591" s="185" t="s">
        <v>1883</v>
      </c>
      <c r="AI1591" s="185" t="s">
        <v>1890</v>
      </c>
      <c r="AK1591" s="185" t="s">
        <v>2235</v>
      </c>
      <c r="AL1591" s="185" t="s">
        <v>4085</v>
      </c>
      <c r="AM1591" s="185" t="s">
        <v>6905</v>
      </c>
      <c r="AN1591" s="185" t="s">
        <v>3572</v>
      </c>
      <c r="AO1591" s="185" t="s">
        <v>2109</v>
      </c>
      <c r="AP1591" s="185" t="s">
        <v>1896</v>
      </c>
      <c r="AQ1591" s="185" t="s">
        <v>2012</v>
      </c>
      <c r="AR1591" s="185" t="s">
        <v>2136</v>
      </c>
      <c r="AS1591" s="185">
        <v>2857236</v>
      </c>
      <c r="AT1591" s="185" t="s">
        <v>2136</v>
      </c>
      <c r="AV1591" s="185" t="s">
        <v>1920</v>
      </c>
      <c r="AW1591" s="185">
        <v>2857236</v>
      </c>
      <c r="AX1591" s="185">
        <v>0</v>
      </c>
      <c r="AY1591" s="185" t="s">
        <v>1968</v>
      </c>
      <c r="AZ1591" s="186">
        <v>0</v>
      </c>
      <c r="BA1591" s="231">
        <v>11</v>
      </c>
      <c r="BB1591" s="185">
        <v>0</v>
      </c>
      <c r="BD1591" s="187">
        <v>32616</v>
      </c>
      <c r="BE1591" s="187">
        <v>42051</v>
      </c>
      <c r="BF1591" s="187">
        <v>42051</v>
      </c>
      <c r="BH1591" s="187">
        <v>43512</v>
      </c>
      <c r="BI1591" s="187">
        <v>43876</v>
      </c>
      <c r="BO1591" s="185" t="s">
        <v>1969</v>
      </c>
      <c r="BR1591" s="185" t="s">
        <v>1970</v>
      </c>
      <c r="BV1591" s="185" t="s">
        <v>1901</v>
      </c>
      <c r="BW1591" s="185" t="s">
        <v>1926</v>
      </c>
      <c r="BX1591" s="185" t="s">
        <v>2025</v>
      </c>
      <c r="BY1591" s="187">
        <v>43877</v>
      </c>
      <c r="BZ1591" s="187">
        <v>44243</v>
      </c>
      <c r="CA1591" s="185">
        <v>0</v>
      </c>
      <c r="CB1591" s="185">
        <v>2857236</v>
      </c>
      <c r="CC1591" s="185">
        <v>0</v>
      </c>
      <c r="CD1591" s="185">
        <v>0</v>
      </c>
      <c r="CE1591" s="185">
        <v>0</v>
      </c>
      <c r="CF1591" s="185">
        <v>0</v>
      </c>
      <c r="CG1591" s="185">
        <v>0</v>
      </c>
      <c r="CH1591" s="185">
        <v>0</v>
      </c>
      <c r="CI1591" s="185">
        <v>0</v>
      </c>
      <c r="CK1591" s="185">
        <v>0</v>
      </c>
      <c r="CL1591" s="185">
        <v>0</v>
      </c>
      <c r="CM1591" s="185">
        <v>0</v>
      </c>
      <c r="CN1591" s="185">
        <v>0</v>
      </c>
      <c r="CO1591" s="185">
        <v>0</v>
      </c>
      <c r="CP1591" s="185">
        <v>0</v>
      </c>
      <c r="CQ1591" s="185">
        <v>314296</v>
      </c>
      <c r="CR1591" s="185">
        <v>0</v>
      </c>
      <c r="CS1591" s="185">
        <v>0</v>
      </c>
      <c r="CT1591" s="185">
        <v>0</v>
      </c>
      <c r="CU1591" s="185">
        <v>0</v>
      </c>
      <c r="CV1591" s="185">
        <v>0</v>
      </c>
      <c r="CW1591" s="185">
        <v>3171532</v>
      </c>
      <c r="CX1591" s="185">
        <v>293029</v>
      </c>
      <c r="CY1591" s="185">
        <v>2878503</v>
      </c>
      <c r="CZ1591" s="185" t="s">
        <v>8035</v>
      </c>
      <c r="DA1591" s="185">
        <v>264294</v>
      </c>
      <c r="DB1591" s="185">
        <v>242800</v>
      </c>
      <c r="DC1591" s="185">
        <v>342800</v>
      </c>
      <c r="DD1591" s="185">
        <v>3172000</v>
      </c>
      <c r="DE1591" s="185">
        <v>126900</v>
      </c>
      <c r="DF1591" s="185">
        <v>63400</v>
      </c>
      <c r="DG1591" s="185">
        <v>95200</v>
      </c>
      <c r="DH1591" s="185">
        <v>0</v>
      </c>
      <c r="DI1591" s="185">
        <v>30</v>
      </c>
      <c r="DJ1591" s="185">
        <v>0</v>
      </c>
      <c r="DK1591" s="185">
        <v>0</v>
      </c>
      <c r="DL1591" s="185">
        <v>0</v>
      </c>
      <c r="DM1591" s="187">
        <v>44197</v>
      </c>
      <c r="DN1591" s="187">
        <v>44210</v>
      </c>
      <c r="DO1591" s="185">
        <v>0</v>
      </c>
      <c r="DP1591" s="185">
        <v>114300</v>
      </c>
      <c r="DQ1591" s="185">
        <v>0</v>
      </c>
      <c r="DR1591" s="185" t="s">
        <v>1946</v>
      </c>
      <c r="DS1591" s="185" t="s">
        <v>1887</v>
      </c>
      <c r="DT1591" s="185">
        <v>114300</v>
      </c>
      <c r="DV1591" s="185" t="s">
        <v>2148</v>
      </c>
      <c r="DW1591" s="185">
        <v>2857000</v>
      </c>
      <c r="DX1591" s="185" t="s">
        <v>1896</v>
      </c>
    </row>
    <row r="1592" spans="1:128" x14ac:dyDescent="0.25">
      <c r="A1592" s="185">
        <v>30</v>
      </c>
      <c r="B1592" s="185">
        <v>0</v>
      </c>
      <c r="D1592" s="230">
        <v>5.2199999999999998E-3</v>
      </c>
      <c r="E1592" s="185">
        <v>0</v>
      </c>
      <c r="F1592" s="185">
        <v>1102825941</v>
      </c>
      <c r="I1592" s="185">
        <v>683661</v>
      </c>
      <c r="J1592" s="185">
        <v>575218</v>
      </c>
      <c r="L1592" s="185">
        <v>1542783</v>
      </c>
      <c r="M1592" s="185" t="s">
        <v>2390</v>
      </c>
      <c r="N1592" s="185" t="s">
        <v>2044</v>
      </c>
      <c r="R1592" s="185" t="s">
        <v>2082</v>
      </c>
      <c r="S1592" s="185" t="s">
        <v>289</v>
      </c>
      <c r="T1592" s="185" t="s">
        <v>405</v>
      </c>
      <c r="U1592" s="185" t="s">
        <v>682</v>
      </c>
      <c r="V1592" s="185" t="s">
        <v>1949</v>
      </c>
      <c r="W1592" s="185" t="s">
        <v>1499</v>
      </c>
      <c r="X1592" s="185" t="s">
        <v>2013</v>
      </c>
      <c r="Y1592" s="185" t="s">
        <v>1987</v>
      </c>
      <c r="Z1592" s="185" t="s">
        <v>2391</v>
      </c>
      <c r="AA1592" s="185" t="s">
        <v>1883</v>
      </c>
      <c r="AB1592" s="185" t="s">
        <v>1884</v>
      </c>
      <c r="AC1592" s="185" t="s">
        <v>6906</v>
      </c>
      <c r="AD1592" s="185" t="s">
        <v>2924</v>
      </c>
      <c r="AE1592" s="185" t="s">
        <v>1887</v>
      </c>
      <c r="AF1592" s="185" t="s">
        <v>1888</v>
      </c>
      <c r="AG1592" s="185" t="s">
        <v>1889</v>
      </c>
      <c r="AH1592" s="185" t="s">
        <v>1883</v>
      </c>
      <c r="AI1592" s="185" t="s">
        <v>1890</v>
      </c>
      <c r="AK1592" s="185" t="s">
        <v>2692</v>
      </c>
      <c r="AL1592" s="185" t="s">
        <v>6364</v>
      </c>
      <c r="AM1592" s="185" t="s">
        <v>6882</v>
      </c>
      <c r="AN1592" s="185" t="s">
        <v>6882</v>
      </c>
      <c r="AP1592" s="185" t="s">
        <v>1896</v>
      </c>
      <c r="AQ1592" s="185" t="s">
        <v>1949</v>
      </c>
      <c r="AR1592" s="185" t="s">
        <v>3251</v>
      </c>
      <c r="AS1592" s="185">
        <v>1150436</v>
      </c>
      <c r="AT1592" s="185" t="s">
        <v>3251</v>
      </c>
      <c r="AV1592" s="185" t="s">
        <v>1920</v>
      </c>
      <c r="AW1592" s="185">
        <v>1150436</v>
      </c>
      <c r="AX1592" s="185">
        <v>0</v>
      </c>
      <c r="AY1592" s="185" t="s">
        <v>2050</v>
      </c>
      <c r="AZ1592" s="186">
        <v>0</v>
      </c>
      <c r="BA1592" s="231">
        <v>12</v>
      </c>
      <c r="BB1592" s="185">
        <v>0</v>
      </c>
      <c r="BD1592" s="187">
        <v>32607</v>
      </c>
      <c r="BE1592" s="187">
        <v>42921</v>
      </c>
      <c r="BF1592" s="187">
        <v>42921</v>
      </c>
      <c r="BH1592" s="187">
        <v>43651</v>
      </c>
      <c r="BI1592" s="187">
        <v>44016</v>
      </c>
      <c r="BM1592" s="185" t="s">
        <v>1900</v>
      </c>
      <c r="BN1592" s="185" t="s">
        <v>1275</v>
      </c>
      <c r="BO1592" s="185" t="s">
        <v>11</v>
      </c>
      <c r="BR1592" s="185" t="s">
        <v>3245</v>
      </c>
      <c r="BV1592" s="185" t="s">
        <v>3365</v>
      </c>
      <c r="BW1592" s="185" t="s">
        <v>1926</v>
      </c>
      <c r="BX1592" s="185" t="s">
        <v>2094</v>
      </c>
      <c r="BY1592" s="187">
        <v>42921</v>
      </c>
      <c r="BZ1592" s="187">
        <v>44017</v>
      </c>
      <c r="CA1592" s="185">
        <v>0</v>
      </c>
      <c r="CB1592" s="185">
        <v>0</v>
      </c>
      <c r="CC1592" s="185">
        <v>0</v>
      </c>
      <c r="CD1592" s="185">
        <v>0</v>
      </c>
      <c r="CE1592" s="185">
        <v>0</v>
      </c>
      <c r="CF1592" s="185">
        <v>0</v>
      </c>
      <c r="CG1592" s="185">
        <v>0</v>
      </c>
      <c r="CH1592" s="185">
        <v>0</v>
      </c>
      <c r="CI1592" s="185">
        <v>0</v>
      </c>
      <c r="CK1592" s="185">
        <v>0</v>
      </c>
      <c r="CL1592" s="185">
        <v>0</v>
      </c>
      <c r="CM1592" s="185">
        <v>0</v>
      </c>
      <c r="CN1592" s="185">
        <v>0</v>
      </c>
      <c r="CO1592" s="185">
        <v>0</v>
      </c>
      <c r="CP1592" s="185">
        <v>0</v>
      </c>
      <c r="CQ1592" s="185">
        <v>0</v>
      </c>
      <c r="CR1592" s="185">
        <v>0</v>
      </c>
      <c r="CS1592" s="185">
        <v>0</v>
      </c>
      <c r="CT1592" s="185">
        <v>0</v>
      </c>
      <c r="CU1592" s="185">
        <v>0</v>
      </c>
      <c r="CV1592" s="185">
        <v>0</v>
      </c>
      <c r="CW1592" s="185">
        <v>0</v>
      </c>
      <c r="CX1592" s="185">
        <v>0</v>
      </c>
      <c r="CY1592" s="185">
        <v>0</v>
      </c>
      <c r="CZ1592" s="185" t="s">
        <v>8035</v>
      </c>
      <c r="DA1592" s="185">
        <v>0</v>
      </c>
      <c r="DB1592" s="185">
        <v>0</v>
      </c>
      <c r="DC1592" s="185">
        <v>0</v>
      </c>
      <c r="DD1592" s="185">
        <v>0</v>
      </c>
      <c r="DE1592" s="185">
        <v>0</v>
      </c>
      <c r="DF1592" s="185">
        <v>0</v>
      </c>
      <c r="DG1592" s="185">
        <v>0</v>
      </c>
      <c r="DH1592" s="185">
        <v>0</v>
      </c>
      <c r="DI1592" s="185">
        <v>30</v>
      </c>
      <c r="DJ1592" s="185">
        <v>0</v>
      </c>
      <c r="DK1592" s="185">
        <v>0</v>
      </c>
      <c r="DL1592" s="185">
        <v>0</v>
      </c>
      <c r="DM1592" s="187">
        <v>44197</v>
      </c>
      <c r="DN1592" s="187">
        <v>44198</v>
      </c>
      <c r="DO1592" s="185">
        <v>0</v>
      </c>
      <c r="DP1592" s="185">
        <v>0</v>
      </c>
      <c r="DQ1592" s="185">
        <v>0</v>
      </c>
      <c r="DR1592" s="185" t="s">
        <v>2026</v>
      </c>
      <c r="DS1592" s="185" t="s">
        <v>1887</v>
      </c>
      <c r="DT1592" s="185">
        <v>0</v>
      </c>
      <c r="DV1592" s="185" t="s">
        <v>2397</v>
      </c>
      <c r="DW1592" s="185">
        <v>0</v>
      </c>
      <c r="DX1592" s="185" t="s">
        <v>1896</v>
      </c>
    </row>
    <row r="1593" spans="1:128" x14ac:dyDescent="0.25">
      <c r="A1593" s="185">
        <v>30</v>
      </c>
      <c r="B1593" s="185">
        <v>4161000</v>
      </c>
      <c r="D1593" s="230">
        <v>2.436E-2</v>
      </c>
      <c r="E1593" s="185">
        <v>101362</v>
      </c>
      <c r="F1593" s="185">
        <v>1104694474</v>
      </c>
      <c r="I1593" s="185">
        <v>3171807</v>
      </c>
      <c r="J1593" s="185">
        <v>1078671</v>
      </c>
      <c r="L1593" s="185">
        <v>3435759</v>
      </c>
      <c r="M1593" s="185" t="s">
        <v>1997</v>
      </c>
      <c r="N1593" s="185" t="s">
        <v>1313</v>
      </c>
      <c r="R1593" s="185" t="s">
        <v>1879</v>
      </c>
      <c r="S1593" s="185" t="s">
        <v>778</v>
      </c>
      <c r="T1593" s="185" t="s">
        <v>34</v>
      </c>
      <c r="U1593" s="185" t="s">
        <v>682</v>
      </c>
      <c r="V1593" s="185" t="s">
        <v>2012</v>
      </c>
      <c r="W1593" s="185" t="s">
        <v>1443</v>
      </c>
      <c r="X1593" s="185" t="s">
        <v>2013</v>
      </c>
      <c r="Y1593" s="185" t="s">
        <v>1881</v>
      </c>
      <c r="Z1593" s="185" t="s">
        <v>2000</v>
      </c>
      <c r="AA1593" s="185" t="s">
        <v>1883</v>
      </c>
      <c r="AB1593" s="185" t="s">
        <v>2001</v>
      </c>
      <c r="AC1593" s="185" t="s">
        <v>6907</v>
      </c>
      <c r="AD1593" s="185" t="s">
        <v>6908</v>
      </c>
      <c r="AE1593" s="185" t="s">
        <v>1887</v>
      </c>
      <c r="AF1593" s="185" t="s">
        <v>1888</v>
      </c>
      <c r="AG1593" s="185" t="s">
        <v>1889</v>
      </c>
      <c r="AH1593" s="185" t="s">
        <v>1883</v>
      </c>
      <c r="AI1593" s="185" t="s">
        <v>1890</v>
      </c>
      <c r="AK1593" s="185" t="s">
        <v>2928</v>
      </c>
      <c r="AL1593" s="185" t="s">
        <v>2780</v>
      </c>
      <c r="AM1593" s="185" t="s">
        <v>6909</v>
      </c>
      <c r="AN1593" s="185" t="s">
        <v>2815</v>
      </c>
      <c r="AO1593" s="185" t="s">
        <v>2827</v>
      </c>
      <c r="AP1593" s="185" t="s">
        <v>1896</v>
      </c>
      <c r="AQ1593" s="185" t="s">
        <v>2012</v>
      </c>
      <c r="AR1593" s="185" t="s">
        <v>2285</v>
      </c>
      <c r="AS1593" s="185">
        <v>3081918</v>
      </c>
      <c r="AT1593" s="185" t="s">
        <v>2285</v>
      </c>
      <c r="AV1593" s="185" t="s">
        <v>1920</v>
      </c>
      <c r="AW1593" s="185">
        <v>3081918</v>
      </c>
      <c r="AX1593" s="185">
        <v>0</v>
      </c>
      <c r="AY1593" s="185" t="s">
        <v>2022</v>
      </c>
      <c r="AZ1593" s="186">
        <v>0</v>
      </c>
      <c r="BA1593" s="231">
        <v>0</v>
      </c>
      <c r="BB1593" s="185">
        <v>0</v>
      </c>
      <c r="BD1593" s="187">
        <v>31426</v>
      </c>
      <c r="BE1593" s="187">
        <v>42888</v>
      </c>
      <c r="BF1593" s="187">
        <v>42888</v>
      </c>
      <c r="BH1593" s="187">
        <v>43253</v>
      </c>
      <c r="BI1593" s="187">
        <v>43617</v>
      </c>
      <c r="BO1593" s="185" t="s">
        <v>2023</v>
      </c>
      <c r="BR1593" s="185" t="s">
        <v>2024</v>
      </c>
      <c r="BV1593" s="185" t="s">
        <v>1901</v>
      </c>
      <c r="BW1593" s="185" t="s">
        <v>1926</v>
      </c>
      <c r="BX1593" s="185" t="s">
        <v>1902</v>
      </c>
      <c r="BY1593" s="187">
        <v>42888</v>
      </c>
      <c r="BZ1593" s="187">
        <v>44349</v>
      </c>
      <c r="CA1593" s="185">
        <v>0</v>
      </c>
      <c r="CB1593" s="185">
        <v>3081918</v>
      </c>
      <c r="CC1593" s="185">
        <v>0</v>
      </c>
      <c r="CD1593" s="185">
        <v>0</v>
      </c>
      <c r="CE1593" s="185">
        <v>0</v>
      </c>
      <c r="CF1593" s="185">
        <v>0</v>
      </c>
      <c r="CG1593" s="185">
        <v>0</v>
      </c>
      <c r="CH1593" s="185">
        <v>1078671</v>
      </c>
      <c r="CI1593" s="185">
        <v>0</v>
      </c>
      <c r="CK1593" s="185">
        <v>0</v>
      </c>
      <c r="CL1593" s="185">
        <v>0</v>
      </c>
      <c r="CM1593" s="185">
        <v>0</v>
      </c>
      <c r="CN1593" s="185">
        <v>0</v>
      </c>
      <c r="CO1593" s="185">
        <v>0</v>
      </c>
      <c r="CP1593" s="185">
        <v>0</v>
      </c>
      <c r="CQ1593" s="185">
        <v>0</v>
      </c>
      <c r="CR1593" s="185">
        <v>0</v>
      </c>
      <c r="CS1593" s="185">
        <v>0</v>
      </c>
      <c r="CT1593" s="185">
        <v>0</v>
      </c>
      <c r="CU1593" s="185">
        <v>0</v>
      </c>
      <c r="CV1593" s="185">
        <v>0</v>
      </c>
      <c r="CW1593" s="185">
        <v>4160589</v>
      </c>
      <c r="CX1593" s="185">
        <v>1820904</v>
      </c>
      <c r="CY1593" s="185">
        <v>2339685</v>
      </c>
      <c r="CZ1593" s="185" t="s">
        <v>8035</v>
      </c>
      <c r="DA1593" s="185">
        <v>346716</v>
      </c>
      <c r="DB1593" s="185">
        <v>353700</v>
      </c>
      <c r="DC1593" s="185">
        <v>499300</v>
      </c>
      <c r="DD1593" s="185">
        <v>4161000</v>
      </c>
      <c r="DE1593" s="185">
        <v>166400</v>
      </c>
      <c r="DF1593" s="185">
        <v>83200</v>
      </c>
      <c r="DG1593" s="185">
        <v>124800</v>
      </c>
      <c r="DH1593" s="185">
        <v>0</v>
      </c>
      <c r="DI1593" s="185">
        <v>30</v>
      </c>
      <c r="DJ1593" s="185">
        <v>0</v>
      </c>
      <c r="DK1593" s="185">
        <v>0</v>
      </c>
      <c r="DL1593" s="185">
        <v>0</v>
      </c>
      <c r="DM1593" s="187">
        <v>43748</v>
      </c>
      <c r="DN1593" s="187">
        <v>43769</v>
      </c>
      <c r="DO1593" s="185">
        <v>0</v>
      </c>
      <c r="DP1593" s="185">
        <v>166400</v>
      </c>
      <c r="DQ1593" s="185">
        <v>41600</v>
      </c>
      <c r="DR1593" s="185" t="s">
        <v>2026</v>
      </c>
      <c r="DS1593" s="185" t="s">
        <v>1903</v>
      </c>
      <c r="DT1593" s="185">
        <v>166400</v>
      </c>
      <c r="DV1593" s="185" t="s">
        <v>2010</v>
      </c>
      <c r="DW1593" s="185">
        <v>4161000</v>
      </c>
      <c r="DX1593" s="185" t="s">
        <v>1896</v>
      </c>
    </row>
    <row r="1594" spans="1:128" x14ac:dyDescent="0.25">
      <c r="A1594" s="185">
        <v>29</v>
      </c>
      <c r="B1594" s="185">
        <v>1111667</v>
      </c>
      <c r="C1594" s="185">
        <v>1</v>
      </c>
      <c r="D1594" s="230">
        <v>2.436E-2</v>
      </c>
      <c r="E1594" s="185">
        <v>27080</v>
      </c>
      <c r="F1594" s="185">
        <v>1105305947</v>
      </c>
      <c r="H1594" s="185" t="s">
        <v>1332</v>
      </c>
      <c r="I1594" s="185">
        <v>1367323</v>
      </c>
      <c r="J1594" s="185">
        <v>575218</v>
      </c>
      <c r="L1594" s="185">
        <v>1481072</v>
      </c>
      <c r="M1594" s="185" t="s">
        <v>1889</v>
      </c>
      <c r="N1594" s="185" t="s">
        <v>2562</v>
      </c>
      <c r="R1594" s="185" t="s">
        <v>1879</v>
      </c>
      <c r="S1594" s="185" t="s">
        <v>306</v>
      </c>
      <c r="T1594" s="185" t="s">
        <v>10</v>
      </c>
      <c r="U1594" s="185" t="s">
        <v>2577</v>
      </c>
      <c r="V1594" s="185" t="s">
        <v>1949</v>
      </c>
      <c r="W1594" s="185" t="s">
        <v>1533</v>
      </c>
      <c r="X1594" s="185" t="s">
        <v>1880</v>
      </c>
      <c r="Y1594" s="185" t="s">
        <v>1881</v>
      </c>
      <c r="Z1594" s="185" t="s">
        <v>1909</v>
      </c>
      <c r="AA1594" s="185" t="s">
        <v>1883</v>
      </c>
      <c r="AB1594" s="185" t="s">
        <v>1883</v>
      </c>
      <c r="AC1594" s="185" t="s">
        <v>6910</v>
      </c>
      <c r="AD1594" s="185" t="s">
        <v>2026</v>
      </c>
      <c r="AE1594" s="185" t="s">
        <v>1903</v>
      </c>
      <c r="AF1594" s="185" t="s">
        <v>1888</v>
      </c>
      <c r="AG1594" s="185" t="s">
        <v>1887</v>
      </c>
      <c r="AH1594" s="185" t="s">
        <v>1912</v>
      </c>
      <c r="AI1594" s="185" t="s">
        <v>1890</v>
      </c>
      <c r="AK1594" s="185" t="s">
        <v>2427</v>
      </c>
      <c r="AL1594" s="185" t="s">
        <v>1939</v>
      </c>
      <c r="AM1594" s="185" t="s">
        <v>4595</v>
      </c>
      <c r="AN1594" s="185" t="s">
        <v>4514</v>
      </c>
      <c r="AO1594" s="185" t="s">
        <v>4366</v>
      </c>
      <c r="AP1594" s="185" t="s">
        <v>1896</v>
      </c>
      <c r="AQ1594" s="185" t="s">
        <v>1949</v>
      </c>
      <c r="AR1594" s="185" t="s">
        <v>3251</v>
      </c>
      <c r="AS1594" s="185">
        <v>1150436</v>
      </c>
      <c r="AT1594" s="185" t="s">
        <v>3251</v>
      </c>
      <c r="AV1594" s="185" t="s">
        <v>1920</v>
      </c>
      <c r="AW1594" s="185">
        <v>1150436</v>
      </c>
      <c r="AX1594" s="185">
        <v>0</v>
      </c>
      <c r="AY1594" s="185" t="s">
        <v>2566</v>
      </c>
      <c r="AZ1594" s="186">
        <v>0</v>
      </c>
      <c r="BA1594" s="231">
        <v>0</v>
      </c>
      <c r="BB1594" s="185">
        <v>0</v>
      </c>
      <c r="BD1594" s="187">
        <v>34292</v>
      </c>
      <c r="BE1594" s="187">
        <v>42986</v>
      </c>
      <c r="BF1594" s="187">
        <v>42986</v>
      </c>
      <c r="BH1594" s="187">
        <v>43716</v>
      </c>
      <c r="BI1594" s="187">
        <v>44081</v>
      </c>
      <c r="BM1594" s="185" t="s">
        <v>1900</v>
      </c>
      <c r="BN1594" s="185" t="s">
        <v>1275</v>
      </c>
      <c r="BV1594" s="185" t="s">
        <v>3365</v>
      </c>
      <c r="BW1594" s="185" t="s">
        <v>1926</v>
      </c>
      <c r="BX1594" s="185" t="s">
        <v>1902</v>
      </c>
      <c r="BY1594" s="187">
        <v>42986</v>
      </c>
      <c r="BZ1594" s="187">
        <v>44082</v>
      </c>
      <c r="CA1594" s="185">
        <v>0</v>
      </c>
      <c r="CB1594" s="185">
        <v>1150436</v>
      </c>
      <c r="CC1594" s="185">
        <v>0</v>
      </c>
      <c r="CD1594" s="185">
        <v>102854</v>
      </c>
      <c r="CE1594" s="185">
        <v>0</v>
      </c>
      <c r="CF1594" s="185">
        <v>0</v>
      </c>
      <c r="CG1594" s="185">
        <v>0</v>
      </c>
      <c r="CH1594" s="185">
        <v>0</v>
      </c>
      <c r="CI1594" s="185">
        <v>0</v>
      </c>
      <c r="CK1594" s="185">
        <v>740633</v>
      </c>
      <c r="CL1594" s="185">
        <v>0</v>
      </c>
      <c r="CM1594" s="185">
        <v>0</v>
      </c>
      <c r="CN1594" s="185">
        <v>0</v>
      </c>
      <c r="CO1594" s="185">
        <v>0</v>
      </c>
      <c r="CP1594" s="185">
        <v>66098</v>
      </c>
      <c r="CQ1594" s="185">
        <v>0</v>
      </c>
      <c r="CR1594" s="185">
        <v>0</v>
      </c>
      <c r="CS1594" s="185">
        <v>76696</v>
      </c>
      <c r="CT1594" s="185">
        <v>0</v>
      </c>
      <c r="CU1594" s="185">
        <v>0</v>
      </c>
      <c r="CV1594" s="185">
        <v>0</v>
      </c>
      <c r="CW1594" s="185">
        <v>2217656</v>
      </c>
      <c r="CX1594" s="185">
        <v>791412</v>
      </c>
      <c r="CY1594" s="185">
        <v>1426244</v>
      </c>
      <c r="CZ1594" s="185" t="s">
        <v>8035</v>
      </c>
      <c r="DA1594" s="185">
        <v>171668</v>
      </c>
      <c r="DB1594" s="185">
        <v>97700</v>
      </c>
      <c r="DC1594" s="185">
        <v>138000</v>
      </c>
      <c r="DD1594" s="185">
        <v>1957000</v>
      </c>
      <c r="DE1594" s="185">
        <v>78300</v>
      </c>
      <c r="DF1594" s="185">
        <v>39100</v>
      </c>
      <c r="DG1594" s="185">
        <v>58700</v>
      </c>
      <c r="DH1594" s="185">
        <v>0</v>
      </c>
      <c r="DI1594" s="185">
        <v>30</v>
      </c>
      <c r="DJ1594" s="185">
        <v>0</v>
      </c>
      <c r="DK1594" s="185">
        <v>0</v>
      </c>
      <c r="DL1594" s="185">
        <v>0</v>
      </c>
      <c r="DM1594" s="187">
        <v>44389</v>
      </c>
      <c r="DN1594" s="187">
        <v>44410</v>
      </c>
      <c r="DO1594" s="185">
        <v>0</v>
      </c>
      <c r="DP1594" s="185">
        <v>46000</v>
      </c>
      <c r="DQ1594" s="185">
        <v>0</v>
      </c>
      <c r="DR1594" s="185" t="s">
        <v>1888</v>
      </c>
      <c r="DS1594" s="185" t="s">
        <v>1903</v>
      </c>
      <c r="DT1594" s="185">
        <v>46000</v>
      </c>
      <c r="DV1594" s="185" t="s">
        <v>1928</v>
      </c>
      <c r="DW1594" s="185">
        <v>1150000</v>
      </c>
      <c r="DX1594" s="185" t="s">
        <v>1896</v>
      </c>
    </row>
    <row r="1595" spans="1:128" x14ac:dyDescent="0.25">
      <c r="A1595" s="185">
        <v>30</v>
      </c>
      <c r="B1595" s="185">
        <v>2722000</v>
      </c>
      <c r="D1595" s="230">
        <v>5.2199999999999998E-3</v>
      </c>
      <c r="E1595" s="185">
        <v>14209</v>
      </c>
      <c r="F1595" s="185">
        <v>1106362699</v>
      </c>
      <c r="I1595" s="185">
        <v>2801291</v>
      </c>
      <c r="J1595" s="185">
        <v>952666</v>
      </c>
      <c r="L1595" s="185">
        <v>3160211</v>
      </c>
      <c r="M1595" s="185" t="s">
        <v>1946</v>
      </c>
      <c r="N1595" s="185" t="s">
        <v>1313</v>
      </c>
      <c r="R1595" s="185" t="s">
        <v>1879</v>
      </c>
      <c r="S1595" s="185" t="s">
        <v>781</v>
      </c>
      <c r="T1595" s="185" t="s">
        <v>720</v>
      </c>
      <c r="U1595" s="185" t="s">
        <v>682</v>
      </c>
      <c r="V1595" s="185" t="s">
        <v>2012</v>
      </c>
      <c r="W1595" s="185" t="s">
        <v>1551</v>
      </c>
      <c r="X1595" s="185" t="s">
        <v>2138</v>
      </c>
      <c r="Y1595" s="185" t="s">
        <v>1881</v>
      </c>
      <c r="Z1595" s="185" t="s">
        <v>2650</v>
      </c>
      <c r="AA1595" s="185" t="s">
        <v>1883</v>
      </c>
      <c r="AB1595" s="185" t="s">
        <v>1923</v>
      </c>
      <c r="AC1595" s="185" t="s">
        <v>6911</v>
      </c>
      <c r="AD1595" s="185" t="s">
        <v>3108</v>
      </c>
      <c r="AE1595" s="185" t="s">
        <v>1887</v>
      </c>
      <c r="AF1595" s="185" t="s">
        <v>1888</v>
      </c>
      <c r="AG1595" s="185" t="s">
        <v>1889</v>
      </c>
      <c r="AH1595" s="185" t="s">
        <v>1883</v>
      </c>
      <c r="AI1595" s="185" t="s">
        <v>1890</v>
      </c>
      <c r="AK1595" s="185" t="s">
        <v>2004</v>
      </c>
      <c r="AL1595" s="185" t="s">
        <v>1990</v>
      </c>
      <c r="AM1595" s="185" t="s">
        <v>6912</v>
      </c>
      <c r="AN1595" s="185" t="s">
        <v>1895</v>
      </c>
      <c r="AO1595" s="185" t="s">
        <v>6440</v>
      </c>
      <c r="AP1595" s="185" t="s">
        <v>1896</v>
      </c>
      <c r="AQ1595" s="185" t="s">
        <v>2012</v>
      </c>
      <c r="AR1595" s="185" t="s">
        <v>2021</v>
      </c>
      <c r="AS1595" s="185">
        <v>2721902</v>
      </c>
      <c r="AT1595" s="185" t="s">
        <v>2021</v>
      </c>
      <c r="AV1595" s="185" t="s">
        <v>1920</v>
      </c>
      <c r="AW1595" s="185">
        <v>2721902</v>
      </c>
      <c r="AX1595" s="185">
        <v>0</v>
      </c>
      <c r="AY1595" s="185" t="s">
        <v>2022</v>
      </c>
      <c r="AZ1595" s="186">
        <v>0</v>
      </c>
      <c r="BA1595" s="231">
        <v>11</v>
      </c>
      <c r="BB1595" s="185">
        <v>0</v>
      </c>
      <c r="BD1595" s="187">
        <v>32323</v>
      </c>
      <c r="BE1595" s="187">
        <v>43013</v>
      </c>
      <c r="BF1595" s="187">
        <v>43013</v>
      </c>
      <c r="BH1595" s="187">
        <v>43743</v>
      </c>
      <c r="BI1595" s="187">
        <v>44108</v>
      </c>
      <c r="BO1595" s="185" t="s">
        <v>2023</v>
      </c>
      <c r="BR1595" s="185" t="s">
        <v>2024</v>
      </c>
      <c r="BV1595" s="185" t="s">
        <v>1901</v>
      </c>
      <c r="BW1595" s="185" t="s">
        <v>1896</v>
      </c>
      <c r="BX1595" s="185" t="s">
        <v>1902</v>
      </c>
      <c r="BY1595" s="187">
        <v>43013</v>
      </c>
      <c r="BZ1595" s="187">
        <v>44109</v>
      </c>
      <c r="CA1595" s="185">
        <v>0</v>
      </c>
      <c r="CB1595" s="185">
        <v>2721902</v>
      </c>
      <c r="CC1595" s="185">
        <v>0</v>
      </c>
      <c r="CD1595" s="185">
        <v>0</v>
      </c>
      <c r="CE1595" s="185">
        <v>0</v>
      </c>
      <c r="CF1595" s="185">
        <v>0</v>
      </c>
      <c r="CG1595" s="185">
        <v>0</v>
      </c>
      <c r="CH1595" s="185">
        <v>0</v>
      </c>
      <c r="CI1595" s="185">
        <v>0</v>
      </c>
      <c r="CK1595" s="185">
        <v>0</v>
      </c>
      <c r="CL1595" s="185">
        <v>0</v>
      </c>
      <c r="CM1595" s="185">
        <v>0</v>
      </c>
      <c r="CN1595" s="185">
        <v>0</v>
      </c>
      <c r="CO1595" s="185">
        <v>0</v>
      </c>
      <c r="CP1595" s="185">
        <v>0</v>
      </c>
      <c r="CQ1595" s="185">
        <v>299409</v>
      </c>
      <c r="CR1595" s="185">
        <v>0</v>
      </c>
      <c r="CS1595" s="185">
        <v>0</v>
      </c>
      <c r="CT1595" s="185">
        <v>0</v>
      </c>
      <c r="CU1595" s="185">
        <v>0</v>
      </c>
      <c r="CV1595" s="185">
        <v>0</v>
      </c>
      <c r="CW1595" s="185">
        <v>3021311</v>
      </c>
      <c r="CX1595" s="185">
        <v>381114</v>
      </c>
      <c r="CY1595" s="185">
        <v>2640197</v>
      </c>
      <c r="CZ1595" s="185" t="s">
        <v>8035</v>
      </c>
      <c r="DA1595" s="185">
        <v>251776</v>
      </c>
      <c r="DB1595" s="185">
        <v>231400</v>
      </c>
      <c r="DC1595" s="185">
        <v>326600</v>
      </c>
      <c r="DD1595" s="185">
        <v>3021000</v>
      </c>
      <c r="DE1595" s="185">
        <v>120800</v>
      </c>
      <c r="DF1595" s="185">
        <v>60400</v>
      </c>
      <c r="DG1595" s="185">
        <v>90600</v>
      </c>
      <c r="DH1595" s="185">
        <v>0</v>
      </c>
      <c r="DI1595" s="185">
        <v>30</v>
      </c>
      <c r="DJ1595" s="185">
        <v>0</v>
      </c>
      <c r="DK1595" s="185">
        <v>0</v>
      </c>
      <c r="DL1595" s="185">
        <v>0</v>
      </c>
      <c r="DM1595" s="187">
        <v>44278</v>
      </c>
      <c r="DN1595" s="187">
        <v>44300</v>
      </c>
      <c r="DO1595" s="185">
        <v>0</v>
      </c>
      <c r="DP1595" s="185">
        <v>108900</v>
      </c>
      <c r="DQ1595" s="185">
        <v>0</v>
      </c>
      <c r="DR1595" s="185" t="s">
        <v>1946</v>
      </c>
      <c r="DS1595" s="185" t="s">
        <v>1903</v>
      </c>
      <c r="DT1595" s="185">
        <v>108900</v>
      </c>
      <c r="DV1595" s="185" t="s">
        <v>2051</v>
      </c>
      <c r="DW1595" s="185">
        <v>2722000</v>
      </c>
      <c r="DX1595" s="185" t="s">
        <v>1896</v>
      </c>
    </row>
    <row r="1596" spans="1:128" x14ac:dyDescent="0.25">
      <c r="A1596" s="185">
        <v>30</v>
      </c>
      <c r="B1596" s="185">
        <v>1150000</v>
      </c>
      <c r="D1596" s="230">
        <v>6.9599999999999995E-2</v>
      </c>
      <c r="E1596" s="185">
        <v>80040</v>
      </c>
      <c r="F1596" s="185">
        <v>1109296093</v>
      </c>
      <c r="I1596" s="185">
        <v>1367323</v>
      </c>
      <c r="J1596" s="185">
        <v>575218</v>
      </c>
      <c r="L1596" s="185">
        <v>1542783</v>
      </c>
      <c r="M1596" s="185" t="s">
        <v>2334</v>
      </c>
      <c r="N1596" s="185" t="s">
        <v>1878</v>
      </c>
      <c r="R1596" s="185" t="s">
        <v>1264</v>
      </c>
      <c r="S1596" s="185" t="s">
        <v>423</v>
      </c>
      <c r="T1596" s="185" t="s">
        <v>488</v>
      </c>
      <c r="U1596" s="185" t="s">
        <v>682</v>
      </c>
      <c r="V1596" s="185" t="s">
        <v>1272</v>
      </c>
      <c r="W1596" s="185" t="s">
        <v>7332</v>
      </c>
      <c r="X1596" s="185" t="s">
        <v>1907</v>
      </c>
      <c r="Y1596" s="185" t="s">
        <v>2084</v>
      </c>
      <c r="Z1596" s="185" t="s">
        <v>2335</v>
      </c>
      <c r="AA1596" s="185" t="s">
        <v>1883</v>
      </c>
      <c r="AB1596" s="185" t="s">
        <v>1920</v>
      </c>
      <c r="AC1596" s="185" t="s">
        <v>6913</v>
      </c>
      <c r="AD1596" s="185" t="s">
        <v>2310</v>
      </c>
      <c r="AE1596" s="185" t="s">
        <v>1887</v>
      </c>
      <c r="AF1596" s="185" t="s">
        <v>1888</v>
      </c>
      <c r="AG1596" s="185" t="s">
        <v>1889</v>
      </c>
      <c r="AH1596" s="185" t="s">
        <v>1883</v>
      </c>
      <c r="AI1596" s="185" t="s">
        <v>1890</v>
      </c>
      <c r="AK1596" s="185" t="s">
        <v>2305</v>
      </c>
      <c r="AL1596" s="185" t="s">
        <v>2769</v>
      </c>
      <c r="AM1596" s="185" t="s">
        <v>6914</v>
      </c>
      <c r="AN1596" s="185" t="s">
        <v>6915</v>
      </c>
      <c r="AO1596" s="185" t="s">
        <v>6916</v>
      </c>
      <c r="AP1596" s="185" t="s">
        <v>1896</v>
      </c>
      <c r="AQ1596" s="185" t="s">
        <v>1272</v>
      </c>
      <c r="AR1596" s="185" t="s">
        <v>2093</v>
      </c>
      <c r="AS1596" s="185">
        <v>1150436</v>
      </c>
      <c r="AT1596" s="185" t="s">
        <v>2093</v>
      </c>
      <c r="AV1596" s="185" t="s">
        <v>1920</v>
      </c>
      <c r="AW1596" s="185">
        <v>1150436</v>
      </c>
      <c r="AX1596" s="185">
        <v>0</v>
      </c>
      <c r="AY1596" s="185" t="s">
        <v>1899</v>
      </c>
      <c r="AZ1596" s="186">
        <v>0</v>
      </c>
      <c r="BA1596" s="231">
        <v>8</v>
      </c>
      <c r="BB1596" s="185">
        <v>0</v>
      </c>
      <c r="BD1596" s="187">
        <v>33143</v>
      </c>
      <c r="BE1596" s="187">
        <v>43286</v>
      </c>
      <c r="BF1596" s="187">
        <v>43286</v>
      </c>
      <c r="BH1596" s="187">
        <v>44017</v>
      </c>
      <c r="BI1596" s="187">
        <v>44381</v>
      </c>
      <c r="BM1596" s="185" t="s">
        <v>1900</v>
      </c>
      <c r="BN1596" s="185" t="s">
        <v>1275</v>
      </c>
      <c r="BV1596" s="185" t="s">
        <v>1901</v>
      </c>
      <c r="BW1596" s="185" t="s">
        <v>1926</v>
      </c>
      <c r="BX1596" s="185" t="s">
        <v>2025</v>
      </c>
      <c r="BY1596" s="187">
        <v>43286</v>
      </c>
      <c r="BZ1596" s="187">
        <v>44017</v>
      </c>
      <c r="CA1596" s="185">
        <v>0</v>
      </c>
      <c r="CB1596" s="185">
        <v>1150436</v>
      </c>
      <c r="CC1596" s="185">
        <v>0</v>
      </c>
      <c r="CD1596" s="185">
        <v>102854</v>
      </c>
      <c r="CE1596" s="185">
        <v>0</v>
      </c>
      <c r="CF1596" s="185">
        <v>0</v>
      </c>
      <c r="CG1596" s="185">
        <v>0</v>
      </c>
      <c r="CH1596" s="185">
        <v>0</v>
      </c>
      <c r="CI1596" s="185">
        <v>0</v>
      </c>
      <c r="CK1596" s="185">
        <v>740633</v>
      </c>
      <c r="CL1596" s="185">
        <v>0</v>
      </c>
      <c r="CM1596" s="185">
        <v>0</v>
      </c>
      <c r="CN1596" s="185">
        <v>0</v>
      </c>
      <c r="CO1596" s="185">
        <v>0</v>
      </c>
      <c r="CP1596" s="185">
        <v>66098</v>
      </c>
      <c r="CQ1596" s="185">
        <v>92035</v>
      </c>
      <c r="CR1596" s="185">
        <v>0</v>
      </c>
      <c r="CS1596" s="185">
        <v>76696</v>
      </c>
      <c r="CT1596" s="185">
        <v>0</v>
      </c>
      <c r="CU1596" s="185">
        <v>0</v>
      </c>
      <c r="CV1596" s="185">
        <v>0</v>
      </c>
      <c r="CW1596" s="185">
        <v>2309691</v>
      </c>
      <c r="CX1596" s="185">
        <v>172939</v>
      </c>
      <c r="CY1596" s="185">
        <v>2136752</v>
      </c>
      <c r="CZ1596" s="185" t="s">
        <v>8035</v>
      </c>
      <c r="DA1596" s="185">
        <v>179338</v>
      </c>
      <c r="DB1596" s="185">
        <v>97700</v>
      </c>
      <c r="DC1596" s="185">
        <v>138000</v>
      </c>
      <c r="DD1596" s="185">
        <v>2049000</v>
      </c>
      <c r="DE1596" s="185">
        <v>82000</v>
      </c>
      <c r="DF1596" s="185">
        <v>41000</v>
      </c>
      <c r="DG1596" s="185">
        <v>61500</v>
      </c>
      <c r="DH1596" s="185">
        <v>0</v>
      </c>
      <c r="DI1596" s="185">
        <v>30</v>
      </c>
      <c r="DJ1596" s="185">
        <v>0</v>
      </c>
      <c r="DK1596" s="185">
        <v>0</v>
      </c>
      <c r="DL1596" s="185">
        <v>0</v>
      </c>
      <c r="DM1596" s="187">
        <v>44383</v>
      </c>
      <c r="DN1596" s="187">
        <v>44404</v>
      </c>
      <c r="DO1596" s="185">
        <v>0</v>
      </c>
      <c r="DP1596" s="185">
        <v>46000</v>
      </c>
      <c r="DQ1596" s="185">
        <v>0</v>
      </c>
      <c r="DR1596" s="185" t="s">
        <v>1927</v>
      </c>
      <c r="DS1596" s="185" t="s">
        <v>1911</v>
      </c>
      <c r="DT1596" s="185">
        <v>46000</v>
      </c>
      <c r="DV1596" s="185" t="s">
        <v>2343</v>
      </c>
      <c r="DW1596" s="185">
        <v>1150000</v>
      </c>
      <c r="DX1596" s="185" t="s">
        <v>1896</v>
      </c>
    </row>
    <row r="1597" spans="1:128" x14ac:dyDescent="0.25">
      <c r="A1597" s="185">
        <v>30</v>
      </c>
      <c r="B1597" s="185">
        <v>1475000</v>
      </c>
      <c r="D1597" s="230">
        <v>1.044E-2</v>
      </c>
      <c r="E1597" s="185">
        <v>15399</v>
      </c>
      <c r="F1597" s="185">
        <v>1109301086</v>
      </c>
      <c r="I1597" s="185">
        <v>1705883</v>
      </c>
      <c r="J1597" s="185">
        <v>737727</v>
      </c>
      <c r="L1597" s="185">
        <v>1925042</v>
      </c>
      <c r="M1597" s="185" t="s">
        <v>2334</v>
      </c>
      <c r="N1597" s="185" t="s">
        <v>1878</v>
      </c>
      <c r="R1597" s="185" t="s">
        <v>1264</v>
      </c>
      <c r="S1597" s="185" t="s">
        <v>423</v>
      </c>
      <c r="T1597" s="185" t="s">
        <v>104</v>
      </c>
      <c r="U1597" s="185" t="s">
        <v>682</v>
      </c>
      <c r="V1597" s="185" t="s">
        <v>1272</v>
      </c>
      <c r="W1597" s="185" t="s">
        <v>1640</v>
      </c>
      <c r="X1597" s="185" t="s">
        <v>2013</v>
      </c>
      <c r="Y1597" s="185" t="s">
        <v>1881</v>
      </c>
      <c r="Z1597" s="185" t="s">
        <v>2335</v>
      </c>
      <c r="AA1597" s="185" t="s">
        <v>1883</v>
      </c>
      <c r="AB1597" s="185" t="s">
        <v>1920</v>
      </c>
      <c r="AC1597" s="185" t="s">
        <v>6917</v>
      </c>
      <c r="AD1597" s="185" t="s">
        <v>2318</v>
      </c>
      <c r="AE1597" s="185" t="s">
        <v>1887</v>
      </c>
      <c r="AF1597" s="185" t="s">
        <v>1888</v>
      </c>
      <c r="AG1597" s="185" t="s">
        <v>1889</v>
      </c>
      <c r="AH1597" s="185" t="s">
        <v>1883</v>
      </c>
      <c r="AI1597" s="185" t="s">
        <v>1890</v>
      </c>
      <c r="AK1597" s="185" t="s">
        <v>3282</v>
      </c>
      <c r="AL1597" s="185" t="s">
        <v>3063</v>
      </c>
      <c r="AM1597" s="185" t="s">
        <v>6918</v>
      </c>
      <c r="AN1597" s="185" t="s">
        <v>4399</v>
      </c>
      <c r="AO1597" s="185" t="s">
        <v>4196</v>
      </c>
      <c r="AP1597" s="185" t="s">
        <v>1896</v>
      </c>
      <c r="AQ1597" s="185" t="s">
        <v>1272</v>
      </c>
      <c r="AR1597" s="185" t="s">
        <v>1942</v>
      </c>
      <c r="AS1597" s="185">
        <v>1475454</v>
      </c>
      <c r="AT1597" s="185" t="s">
        <v>1942</v>
      </c>
      <c r="AV1597" s="185" t="s">
        <v>1920</v>
      </c>
      <c r="AW1597" s="185">
        <v>1475454</v>
      </c>
      <c r="AX1597" s="185">
        <v>0</v>
      </c>
      <c r="AY1597" s="185" t="s">
        <v>1899</v>
      </c>
      <c r="AZ1597" s="186">
        <v>0</v>
      </c>
      <c r="BA1597" s="231">
        <v>0</v>
      </c>
      <c r="BB1597" s="185">
        <v>0</v>
      </c>
      <c r="BD1597" s="187">
        <v>36041</v>
      </c>
      <c r="BE1597" s="187">
        <v>43136</v>
      </c>
      <c r="BF1597" s="187">
        <v>43136</v>
      </c>
      <c r="BH1597" s="187">
        <v>43501</v>
      </c>
      <c r="BI1597" s="187">
        <v>43865</v>
      </c>
      <c r="BM1597" s="185" t="s">
        <v>1900</v>
      </c>
      <c r="BN1597" s="185" t="s">
        <v>1275</v>
      </c>
      <c r="BV1597" s="185" t="s">
        <v>3365</v>
      </c>
      <c r="BW1597" s="185" t="s">
        <v>1926</v>
      </c>
      <c r="BX1597" s="185" t="s">
        <v>2025</v>
      </c>
      <c r="BY1597" s="187">
        <v>43136</v>
      </c>
      <c r="BZ1597" s="187">
        <v>44232</v>
      </c>
      <c r="CA1597" s="185">
        <v>0</v>
      </c>
      <c r="CB1597" s="185">
        <v>1475454</v>
      </c>
      <c r="CC1597" s="185">
        <v>0</v>
      </c>
      <c r="CD1597" s="185">
        <v>102854</v>
      </c>
      <c r="CE1597" s="185">
        <v>0</v>
      </c>
      <c r="CF1597" s="185">
        <v>0</v>
      </c>
      <c r="CG1597" s="185">
        <v>0</v>
      </c>
      <c r="CH1597" s="185">
        <v>0</v>
      </c>
      <c r="CI1597" s="185">
        <v>0</v>
      </c>
      <c r="CK1597" s="185">
        <v>0</v>
      </c>
      <c r="CL1597" s="185">
        <v>0</v>
      </c>
      <c r="CM1597" s="185">
        <v>0</v>
      </c>
      <c r="CN1597" s="185">
        <v>0</v>
      </c>
      <c r="CO1597" s="185">
        <v>0</v>
      </c>
      <c r="CP1597" s="185">
        <v>66098</v>
      </c>
      <c r="CQ1597" s="185">
        <v>0</v>
      </c>
      <c r="CR1597" s="185">
        <v>0</v>
      </c>
      <c r="CS1597" s="185">
        <v>0</v>
      </c>
      <c r="CT1597" s="185">
        <v>0</v>
      </c>
      <c r="CU1597" s="185">
        <v>0</v>
      </c>
      <c r="CV1597" s="185">
        <v>0</v>
      </c>
      <c r="CW1597" s="185">
        <v>1644406</v>
      </c>
      <c r="CX1597" s="185">
        <v>504731</v>
      </c>
      <c r="CY1597" s="185">
        <v>1139675</v>
      </c>
      <c r="CZ1597" s="185" t="s">
        <v>8035</v>
      </c>
      <c r="DA1597" s="185">
        <v>137034</v>
      </c>
      <c r="DB1597" s="185">
        <v>125400</v>
      </c>
      <c r="DC1597" s="185">
        <v>177000</v>
      </c>
      <c r="DD1597" s="185">
        <v>1542000</v>
      </c>
      <c r="DE1597" s="185">
        <v>61700</v>
      </c>
      <c r="DF1597" s="185">
        <v>30800</v>
      </c>
      <c r="DG1597" s="185">
        <v>46300</v>
      </c>
      <c r="DH1597" s="185">
        <v>0</v>
      </c>
      <c r="DI1597" s="185">
        <v>30</v>
      </c>
      <c r="DJ1597" s="185">
        <v>0</v>
      </c>
      <c r="DK1597" s="185">
        <v>0</v>
      </c>
      <c r="DL1597" s="185">
        <v>0</v>
      </c>
      <c r="DM1597" s="187">
        <v>44197</v>
      </c>
      <c r="DN1597" s="187">
        <v>44204</v>
      </c>
      <c r="DO1597" s="185">
        <v>0</v>
      </c>
      <c r="DP1597" s="185">
        <v>59000</v>
      </c>
      <c r="DQ1597" s="185">
        <v>0</v>
      </c>
      <c r="DR1597" s="185" t="s">
        <v>2026</v>
      </c>
      <c r="DS1597" s="185" t="s">
        <v>1903</v>
      </c>
      <c r="DT1597" s="185">
        <v>59000</v>
      </c>
      <c r="DV1597" s="185" t="s">
        <v>2343</v>
      </c>
      <c r="DW1597" s="185">
        <v>1475000</v>
      </c>
      <c r="DX1597" s="185" t="s">
        <v>1896</v>
      </c>
    </row>
    <row r="1598" spans="1:128" x14ac:dyDescent="0.25">
      <c r="A1598" s="185">
        <v>30</v>
      </c>
      <c r="B1598" s="185">
        <v>1234000</v>
      </c>
      <c r="D1598" s="230">
        <v>6.9599999999999995E-2</v>
      </c>
      <c r="E1598" s="185">
        <v>85886</v>
      </c>
      <c r="F1598" s="185">
        <v>1110447838</v>
      </c>
      <c r="I1598" s="185">
        <v>1367323</v>
      </c>
      <c r="J1598" s="185">
        <v>575218</v>
      </c>
      <c r="L1598" s="185">
        <v>1601123</v>
      </c>
      <c r="M1598" s="185" t="s">
        <v>1997</v>
      </c>
      <c r="N1598" s="185" t="s">
        <v>1938</v>
      </c>
      <c r="R1598" s="185" t="s">
        <v>1264</v>
      </c>
      <c r="S1598" s="185" t="s">
        <v>778</v>
      </c>
      <c r="T1598" s="185" t="s">
        <v>6400</v>
      </c>
      <c r="U1598" s="185" t="s">
        <v>682</v>
      </c>
      <c r="V1598" s="185" t="s">
        <v>1272</v>
      </c>
      <c r="W1598" s="185" t="s">
        <v>1068</v>
      </c>
      <c r="X1598" s="185" t="s">
        <v>1907</v>
      </c>
      <c r="Y1598" s="185" t="s">
        <v>1881</v>
      </c>
      <c r="Z1598" s="185" t="s">
        <v>2000</v>
      </c>
      <c r="AA1598" s="185" t="s">
        <v>1883</v>
      </c>
      <c r="AB1598" s="185" t="s">
        <v>2001</v>
      </c>
      <c r="AC1598" s="185" t="s">
        <v>6919</v>
      </c>
      <c r="AD1598" s="185" t="s">
        <v>6402</v>
      </c>
      <c r="AE1598" s="185" t="s">
        <v>1887</v>
      </c>
      <c r="AF1598" s="185" t="s">
        <v>1888</v>
      </c>
      <c r="AG1598" s="185" t="s">
        <v>1889</v>
      </c>
      <c r="AH1598" s="185" t="s">
        <v>1883</v>
      </c>
      <c r="AI1598" s="185" t="s">
        <v>1890</v>
      </c>
      <c r="AK1598" s="185" t="s">
        <v>2544</v>
      </c>
      <c r="AL1598" s="185" t="s">
        <v>4906</v>
      </c>
      <c r="AM1598" s="185" t="s">
        <v>6456</v>
      </c>
      <c r="AN1598" s="185" t="s">
        <v>2815</v>
      </c>
      <c r="AO1598" s="185" t="s">
        <v>2092</v>
      </c>
      <c r="AP1598" s="185" t="s">
        <v>1896</v>
      </c>
      <c r="AQ1598" s="185" t="s">
        <v>1272</v>
      </c>
      <c r="AR1598" s="185" t="s">
        <v>2093</v>
      </c>
      <c r="AS1598" s="185">
        <v>1150436</v>
      </c>
      <c r="AT1598" s="185" t="s">
        <v>2093</v>
      </c>
      <c r="AV1598" s="185" t="s">
        <v>1920</v>
      </c>
      <c r="AW1598" s="185">
        <v>1150436</v>
      </c>
      <c r="AX1598" s="185">
        <v>0</v>
      </c>
      <c r="AY1598" s="185" t="s">
        <v>1943</v>
      </c>
      <c r="AZ1598" s="186">
        <v>0</v>
      </c>
      <c r="BA1598" s="231">
        <v>0</v>
      </c>
      <c r="BB1598" s="185">
        <v>0</v>
      </c>
      <c r="BD1598" s="187">
        <v>31580</v>
      </c>
      <c r="BE1598" s="187">
        <v>41172</v>
      </c>
      <c r="BF1598" s="187">
        <v>41172</v>
      </c>
      <c r="BH1598" s="187">
        <v>43363</v>
      </c>
      <c r="BI1598" s="187">
        <v>44093</v>
      </c>
      <c r="BM1598" s="185" t="s">
        <v>1900</v>
      </c>
      <c r="BN1598" s="185" t="s">
        <v>1275</v>
      </c>
      <c r="BV1598" s="185" t="s">
        <v>1901</v>
      </c>
      <c r="BW1598" s="185" t="s">
        <v>1926</v>
      </c>
      <c r="BX1598" s="185" t="s">
        <v>2025</v>
      </c>
      <c r="BY1598" s="187">
        <v>42998</v>
      </c>
      <c r="BZ1598" s="187">
        <v>44094</v>
      </c>
      <c r="CA1598" s="185">
        <v>0</v>
      </c>
      <c r="CB1598" s="185">
        <v>1150436</v>
      </c>
      <c r="CC1598" s="185">
        <v>0</v>
      </c>
      <c r="CD1598" s="185">
        <v>102854</v>
      </c>
      <c r="CE1598" s="185">
        <v>0</v>
      </c>
      <c r="CF1598" s="185">
        <v>0</v>
      </c>
      <c r="CG1598" s="185">
        <v>0</v>
      </c>
      <c r="CH1598" s="185">
        <v>0</v>
      </c>
      <c r="CI1598" s="185">
        <v>0</v>
      </c>
      <c r="CK1598" s="185">
        <v>0</v>
      </c>
      <c r="CL1598" s="185">
        <v>0</v>
      </c>
      <c r="CM1598" s="185">
        <v>0</v>
      </c>
      <c r="CN1598" s="185">
        <v>83886</v>
      </c>
      <c r="CO1598" s="185">
        <v>0</v>
      </c>
      <c r="CP1598" s="185">
        <v>66098</v>
      </c>
      <c r="CQ1598" s="185">
        <v>0</v>
      </c>
      <c r="CR1598" s="185">
        <v>0</v>
      </c>
      <c r="CS1598" s="185">
        <v>0</v>
      </c>
      <c r="CT1598" s="185">
        <v>0</v>
      </c>
      <c r="CU1598" s="185">
        <v>0</v>
      </c>
      <c r="CV1598" s="185">
        <v>0</v>
      </c>
      <c r="CW1598" s="185">
        <v>1403274</v>
      </c>
      <c r="CX1598" s="185">
        <v>567599</v>
      </c>
      <c r="CY1598" s="185">
        <v>835675</v>
      </c>
      <c r="CZ1598" s="185" t="s">
        <v>8035</v>
      </c>
      <c r="DA1598" s="185">
        <v>116940</v>
      </c>
      <c r="DB1598" s="185">
        <v>104900</v>
      </c>
      <c r="DC1598" s="185">
        <v>148100</v>
      </c>
      <c r="DD1598" s="185">
        <v>1300000</v>
      </c>
      <c r="DE1598" s="185">
        <v>52000</v>
      </c>
      <c r="DF1598" s="185">
        <v>26000</v>
      </c>
      <c r="DG1598" s="185">
        <v>39000</v>
      </c>
      <c r="DH1598" s="185">
        <v>0</v>
      </c>
      <c r="DI1598" s="185">
        <v>30</v>
      </c>
      <c r="DJ1598" s="185">
        <v>0</v>
      </c>
      <c r="DK1598" s="185">
        <v>0</v>
      </c>
      <c r="DL1598" s="185">
        <v>0</v>
      </c>
      <c r="DM1598" s="187">
        <v>44256</v>
      </c>
      <c r="DN1598" s="187">
        <v>44300</v>
      </c>
      <c r="DO1598" s="185">
        <v>0</v>
      </c>
      <c r="DP1598" s="185">
        <v>49400</v>
      </c>
      <c r="DQ1598" s="185">
        <v>0</v>
      </c>
      <c r="DR1598" s="185" t="s">
        <v>1927</v>
      </c>
      <c r="DS1598" s="185" t="s">
        <v>1903</v>
      </c>
      <c r="DT1598" s="185">
        <v>49400</v>
      </c>
      <c r="DV1598" s="185" t="s">
        <v>2010</v>
      </c>
      <c r="DW1598" s="185">
        <v>1234000</v>
      </c>
      <c r="DX1598" s="185" t="s">
        <v>1896</v>
      </c>
    </row>
    <row r="1599" spans="1:128" x14ac:dyDescent="0.25">
      <c r="A1599" s="185">
        <v>7</v>
      </c>
      <c r="B1599" s="185">
        <v>677833</v>
      </c>
      <c r="D1599" s="230">
        <v>2.436E-2</v>
      </c>
      <c r="E1599" s="185">
        <v>16512</v>
      </c>
      <c r="F1599" s="185">
        <v>1110453954</v>
      </c>
      <c r="I1599" s="185">
        <v>3171807</v>
      </c>
      <c r="J1599" s="185">
        <v>1078671</v>
      </c>
      <c r="L1599" s="185">
        <v>3436124</v>
      </c>
      <c r="M1599" s="185" t="s">
        <v>1997</v>
      </c>
      <c r="N1599" s="185" t="s">
        <v>1962</v>
      </c>
      <c r="O1599" s="185" t="s">
        <v>1332</v>
      </c>
      <c r="R1599" s="185" t="s">
        <v>1879</v>
      </c>
      <c r="S1599" s="185" t="s">
        <v>778</v>
      </c>
      <c r="T1599" s="185" t="s">
        <v>655</v>
      </c>
      <c r="U1599" s="185" t="s">
        <v>682</v>
      </c>
      <c r="V1599" s="185" t="s">
        <v>2012</v>
      </c>
      <c r="W1599" s="185" t="s">
        <v>1616</v>
      </c>
      <c r="X1599" s="185" t="s">
        <v>2138</v>
      </c>
      <c r="Y1599" s="185" t="s">
        <v>1881</v>
      </c>
      <c r="Z1599" s="185" t="s">
        <v>2000</v>
      </c>
      <c r="AA1599" s="185" t="s">
        <v>1883</v>
      </c>
      <c r="AB1599" s="185" t="s">
        <v>2001</v>
      </c>
      <c r="AC1599" s="185" t="s">
        <v>6920</v>
      </c>
      <c r="AD1599" s="185" t="s">
        <v>2003</v>
      </c>
      <c r="AE1599" s="185" t="s">
        <v>1887</v>
      </c>
      <c r="AF1599" s="185" t="s">
        <v>1888</v>
      </c>
      <c r="AG1599" s="185" t="s">
        <v>1889</v>
      </c>
      <c r="AH1599" s="185" t="s">
        <v>1883</v>
      </c>
      <c r="AI1599" s="185" t="s">
        <v>1890</v>
      </c>
      <c r="AK1599" s="185" t="s">
        <v>2559</v>
      </c>
      <c r="AL1599" s="185" t="s">
        <v>6921</v>
      </c>
      <c r="AM1599" s="185" t="s">
        <v>6922</v>
      </c>
      <c r="AN1599" s="185" t="s">
        <v>4562</v>
      </c>
      <c r="AO1599" s="185" t="s">
        <v>6923</v>
      </c>
      <c r="AP1599" s="185" t="s">
        <v>1896</v>
      </c>
      <c r="AQ1599" s="185" t="s">
        <v>2012</v>
      </c>
      <c r="AR1599" s="185" t="s">
        <v>2285</v>
      </c>
      <c r="AS1599" s="185">
        <v>3081918</v>
      </c>
      <c r="AT1599" s="185" t="s">
        <v>2285</v>
      </c>
      <c r="AV1599" s="185" t="s">
        <v>1920</v>
      </c>
      <c r="AW1599" s="185">
        <v>3081918</v>
      </c>
      <c r="AX1599" s="185">
        <v>0</v>
      </c>
      <c r="AY1599" s="185" t="s">
        <v>1968</v>
      </c>
      <c r="AZ1599" s="186">
        <v>0</v>
      </c>
      <c r="BA1599" s="231">
        <v>0</v>
      </c>
      <c r="BB1599" s="185">
        <v>0</v>
      </c>
      <c r="BD1599" s="187">
        <v>31758</v>
      </c>
      <c r="BE1599" s="187">
        <v>43111</v>
      </c>
      <c r="BF1599" s="187">
        <v>43111</v>
      </c>
      <c r="BH1599" s="187">
        <v>43476</v>
      </c>
      <c r="BI1599" s="187">
        <v>44206</v>
      </c>
      <c r="BO1599" s="185" t="s">
        <v>1969</v>
      </c>
      <c r="BR1599" s="185" t="s">
        <v>1970</v>
      </c>
      <c r="BV1599" s="185" t="s">
        <v>3365</v>
      </c>
      <c r="BW1599" s="185" t="s">
        <v>1926</v>
      </c>
      <c r="BX1599" s="185" t="s">
        <v>1902</v>
      </c>
      <c r="BY1599" s="187">
        <v>43111</v>
      </c>
      <c r="BZ1599" s="187">
        <v>44207</v>
      </c>
      <c r="CA1599" s="185">
        <v>0</v>
      </c>
      <c r="CB1599" s="185">
        <v>719114</v>
      </c>
      <c r="CC1599" s="185">
        <v>0</v>
      </c>
      <c r="CD1599" s="185">
        <v>0</v>
      </c>
      <c r="CE1599" s="185">
        <v>0</v>
      </c>
      <c r="CF1599" s="185">
        <v>0</v>
      </c>
      <c r="CG1599" s="185">
        <v>0</v>
      </c>
      <c r="CH1599" s="185">
        <v>0</v>
      </c>
      <c r="CI1599" s="185">
        <v>2894114</v>
      </c>
      <c r="CK1599" s="185">
        <v>0</v>
      </c>
      <c r="CL1599" s="185">
        <v>0</v>
      </c>
      <c r="CM1599" s="185">
        <v>0</v>
      </c>
      <c r="CN1599" s="185">
        <v>0</v>
      </c>
      <c r="CO1599" s="185">
        <v>0</v>
      </c>
      <c r="CP1599" s="185">
        <v>0</v>
      </c>
      <c r="CQ1599" s="185">
        <v>0</v>
      </c>
      <c r="CR1599" s="185">
        <v>0</v>
      </c>
      <c r="CS1599" s="185">
        <v>0</v>
      </c>
      <c r="CT1599" s="185">
        <v>0</v>
      </c>
      <c r="CU1599" s="185">
        <v>0</v>
      </c>
      <c r="CV1599" s="185">
        <v>0</v>
      </c>
      <c r="CW1599" s="185">
        <v>3790331</v>
      </c>
      <c r="CX1599" s="185">
        <v>467393</v>
      </c>
      <c r="CY1599" s="185">
        <v>3322938</v>
      </c>
      <c r="CZ1599" s="185" t="s">
        <v>8035</v>
      </c>
      <c r="DA1599" s="185">
        <v>301102</v>
      </c>
      <c r="DB1599" s="185">
        <v>246900</v>
      </c>
      <c r="DC1599" s="185">
        <v>348600</v>
      </c>
      <c r="DD1599" s="185">
        <v>3613000</v>
      </c>
      <c r="DE1599" s="185">
        <v>144500</v>
      </c>
      <c r="DF1599" s="185">
        <v>72300</v>
      </c>
      <c r="DG1599" s="185">
        <v>108400</v>
      </c>
      <c r="DH1599" s="185">
        <v>0</v>
      </c>
      <c r="DI1599" s="185">
        <v>7</v>
      </c>
      <c r="DJ1599" s="185">
        <v>0</v>
      </c>
      <c r="DK1599" s="185">
        <v>23</v>
      </c>
      <c r="DL1599" s="185">
        <v>0</v>
      </c>
      <c r="DM1599" s="187">
        <v>44355</v>
      </c>
      <c r="DN1599" s="187">
        <v>44399</v>
      </c>
      <c r="DO1599" s="185">
        <v>0</v>
      </c>
      <c r="DP1599" s="185">
        <v>116200</v>
      </c>
      <c r="DQ1599" s="185">
        <v>0</v>
      </c>
      <c r="DR1599" s="185" t="s">
        <v>1946</v>
      </c>
      <c r="DS1599" s="185" t="s">
        <v>1903</v>
      </c>
      <c r="DT1599" s="185">
        <v>116200</v>
      </c>
      <c r="DV1599" s="185" t="s">
        <v>2010</v>
      </c>
      <c r="DW1599" s="185">
        <v>2905000</v>
      </c>
      <c r="DX1599" s="185" t="s">
        <v>1896</v>
      </c>
    </row>
    <row r="1600" spans="1:128" x14ac:dyDescent="0.25">
      <c r="A1600" s="185">
        <v>10</v>
      </c>
      <c r="B1600" s="185">
        <v>519000</v>
      </c>
      <c r="D1600" s="230">
        <v>1.044E-2</v>
      </c>
      <c r="E1600" s="185">
        <v>5418</v>
      </c>
      <c r="F1600" s="185">
        <v>1110464642</v>
      </c>
      <c r="I1600" s="185">
        <v>1903246</v>
      </c>
      <c r="J1600" s="185">
        <v>832461</v>
      </c>
      <c r="L1600" s="185">
        <v>2147760</v>
      </c>
      <c r="M1600" s="185" t="s">
        <v>2253</v>
      </c>
      <c r="N1600" s="185" t="s">
        <v>1878</v>
      </c>
      <c r="O1600" s="185" t="s">
        <v>1332</v>
      </c>
      <c r="R1600" s="185" t="s">
        <v>1879</v>
      </c>
      <c r="S1600" s="185" t="s">
        <v>2255</v>
      </c>
      <c r="T1600" s="185" t="s">
        <v>563</v>
      </c>
      <c r="U1600" s="185" t="s">
        <v>682</v>
      </c>
      <c r="V1600" s="185" t="s">
        <v>1272</v>
      </c>
      <c r="W1600" s="185" t="s">
        <v>1601</v>
      </c>
      <c r="X1600" s="185" t="s">
        <v>2013</v>
      </c>
      <c r="Y1600" s="185" t="s">
        <v>1881</v>
      </c>
      <c r="Z1600" s="185" t="s">
        <v>2257</v>
      </c>
      <c r="AA1600" s="185" t="s">
        <v>1883</v>
      </c>
      <c r="AB1600" s="185" t="s">
        <v>2258</v>
      </c>
      <c r="AC1600" s="185" t="s">
        <v>6924</v>
      </c>
      <c r="AD1600" s="185" t="s">
        <v>5480</v>
      </c>
      <c r="AE1600" s="185" t="s">
        <v>1887</v>
      </c>
      <c r="AF1600" s="185" t="s">
        <v>1888</v>
      </c>
      <c r="AG1600" s="185" t="s">
        <v>1889</v>
      </c>
      <c r="AH1600" s="185" t="s">
        <v>1883</v>
      </c>
      <c r="AI1600" s="185" t="s">
        <v>1890</v>
      </c>
      <c r="AK1600" s="185" t="s">
        <v>3320</v>
      </c>
      <c r="AL1600" s="185" t="s">
        <v>2047</v>
      </c>
      <c r="AM1600" s="185" t="s">
        <v>6925</v>
      </c>
      <c r="AN1600" s="185" t="s">
        <v>4954</v>
      </c>
      <c r="AO1600" s="185" t="s">
        <v>6926</v>
      </c>
      <c r="AP1600" s="185" t="s">
        <v>1896</v>
      </c>
      <c r="AQ1600" s="185" t="s">
        <v>1272</v>
      </c>
      <c r="AR1600" s="185" t="s">
        <v>1935</v>
      </c>
      <c r="AS1600" s="185">
        <v>1664922</v>
      </c>
      <c r="AT1600" s="185" t="s">
        <v>1935</v>
      </c>
      <c r="AV1600" s="185" t="s">
        <v>1920</v>
      </c>
      <c r="AW1600" s="185">
        <v>1664922</v>
      </c>
      <c r="AX1600" s="185">
        <v>0</v>
      </c>
      <c r="AY1600" s="185" t="s">
        <v>1899</v>
      </c>
      <c r="AZ1600" s="186">
        <v>0</v>
      </c>
      <c r="BA1600" s="231">
        <v>14</v>
      </c>
      <c r="BB1600" s="185">
        <v>0</v>
      </c>
      <c r="BD1600" s="187">
        <v>31997</v>
      </c>
      <c r="BE1600" s="187">
        <v>43104</v>
      </c>
      <c r="BF1600" s="187">
        <v>43104</v>
      </c>
      <c r="BH1600" s="187">
        <v>43834</v>
      </c>
      <c r="BI1600" s="187">
        <v>44199</v>
      </c>
      <c r="BO1600" s="185" t="s">
        <v>861</v>
      </c>
      <c r="BR1600" s="185" t="s">
        <v>2287</v>
      </c>
      <c r="BV1600" s="185" t="s">
        <v>3365</v>
      </c>
      <c r="BW1600" s="185" t="s">
        <v>1926</v>
      </c>
      <c r="BX1600" s="185" t="s">
        <v>1902</v>
      </c>
      <c r="BY1600" s="187">
        <v>43104</v>
      </c>
      <c r="BZ1600" s="187">
        <v>44200</v>
      </c>
      <c r="CA1600" s="185">
        <v>0</v>
      </c>
      <c r="CB1600" s="185">
        <v>554974</v>
      </c>
      <c r="CC1600" s="185">
        <v>0</v>
      </c>
      <c r="CD1600" s="185">
        <v>34285</v>
      </c>
      <c r="CE1600" s="185">
        <v>0</v>
      </c>
      <c r="CF1600" s="185">
        <v>0</v>
      </c>
      <c r="CG1600" s="185">
        <v>0</v>
      </c>
      <c r="CH1600" s="185">
        <v>0</v>
      </c>
      <c r="CI1600" s="185">
        <v>1385489</v>
      </c>
      <c r="CK1600" s="185">
        <v>0</v>
      </c>
      <c r="CL1600" s="185">
        <v>0</v>
      </c>
      <c r="CM1600" s="185">
        <v>0</v>
      </c>
      <c r="CN1600" s="185">
        <v>0</v>
      </c>
      <c r="CO1600" s="185">
        <v>0</v>
      </c>
      <c r="CP1600" s="185">
        <v>22033</v>
      </c>
      <c r="CQ1600" s="185">
        <v>77696</v>
      </c>
      <c r="CR1600" s="185">
        <v>0</v>
      </c>
      <c r="CS1600" s="185">
        <v>0</v>
      </c>
      <c r="CT1600" s="185">
        <v>0</v>
      </c>
      <c r="CU1600" s="185">
        <v>0</v>
      </c>
      <c r="CV1600" s="185">
        <v>0</v>
      </c>
      <c r="CW1600" s="185">
        <v>2182304</v>
      </c>
      <c r="CX1600" s="185">
        <v>753542</v>
      </c>
      <c r="CY1600" s="185">
        <v>1428762</v>
      </c>
      <c r="CZ1600" s="185" t="s">
        <v>8035</v>
      </c>
      <c r="DA1600" s="185">
        <v>172873</v>
      </c>
      <c r="DB1600" s="185">
        <v>132300</v>
      </c>
      <c r="DC1600" s="185">
        <v>186800</v>
      </c>
      <c r="DD1600" s="185">
        <v>2040000</v>
      </c>
      <c r="DE1600" s="185">
        <v>81600</v>
      </c>
      <c r="DF1600" s="185">
        <v>40800</v>
      </c>
      <c r="DG1600" s="185">
        <v>61200</v>
      </c>
      <c r="DH1600" s="185">
        <v>0</v>
      </c>
      <c r="DI1600" s="185">
        <v>10</v>
      </c>
      <c r="DJ1600" s="185">
        <v>0</v>
      </c>
      <c r="DK1600" s="185">
        <v>20</v>
      </c>
      <c r="DL1600" s="185">
        <v>0</v>
      </c>
      <c r="DM1600" s="187">
        <v>44358</v>
      </c>
      <c r="DN1600" s="187">
        <v>44379</v>
      </c>
      <c r="DO1600" s="185">
        <v>0</v>
      </c>
      <c r="DP1600" s="185">
        <v>62300</v>
      </c>
      <c r="DQ1600" s="185">
        <v>0</v>
      </c>
      <c r="DR1600" s="185" t="s">
        <v>2026</v>
      </c>
      <c r="DS1600" s="185" t="s">
        <v>1903</v>
      </c>
      <c r="DT1600" s="185">
        <v>62300</v>
      </c>
      <c r="DV1600" s="185" t="s">
        <v>2267</v>
      </c>
      <c r="DW1600" s="185">
        <v>1557000</v>
      </c>
      <c r="DX1600" s="185" t="s">
        <v>1896</v>
      </c>
    </row>
    <row r="1601" spans="1:128" x14ac:dyDescent="0.25">
      <c r="A1601" s="185">
        <v>30</v>
      </c>
      <c r="B1601" s="185">
        <v>4336000</v>
      </c>
      <c r="D1601" s="230">
        <v>2.436E-2</v>
      </c>
      <c r="E1601" s="185">
        <v>105625</v>
      </c>
      <c r="F1601" s="185">
        <v>1110468597</v>
      </c>
      <c r="I1601" s="185">
        <v>3305347</v>
      </c>
      <c r="J1601" s="185">
        <v>1124086</v>
      </c>
      <c r="L1601" s="185">
        <v>3580412</v>
      </c>
      <c r="M1601" s="185" t="s">
        <v>1947</v>
      </c>
      <c r="N1601" s="185" t="s">
        <v>1313</v>
      </c>
      <c r="R1601" s="185" t="s">
        <v>1879</v>
      </c>
      <c r="S1601" s="185" t="s">
        <v>148</v>
      </c>
      <c r="T1601" s="185" t="s">
        <v>205</v>
      </c>
      <c r="U1601" s="185" t="s">
        <v>682</v>
      </c>
      <c r="V1601" s="185" t="s">
        <v>2012</v>
      </c>
      <c r="W1601" s="185" t="s">
        <v>1454</v>
      </c>
      <c r="X1601" s="185" t="s">
        <v>2013</v>
      </c>
      <c r="Y1601" s="185" t="s">
        <v>1881</v>
      </c>
      <c r="Z1601" s="185" t="s">
        <v>1950</v>
      </c>
      <c r="AA1601" s="185" t="s">
        <v>1883</v>
      </c>
      <c r="AB1601" s="185" t="s">
        <v>1898</v>
      </c>
      <c r="AC1601" s="185" t="s">
        <v>6927</v>
      </c>
      <c r="AD1601" s="185" t="s">
        <v>1965</v>
      </c>
      <c r="AE1601" s="185" t="s">
        <v>1887</v>
      </c>
      <c r="AF1601" s="185" t="s">
        <v>1888</v>
      </c>
      <c r="AG1601" s="185" t="s">
        <v>1889</v>
      </c>
      <c r="AH1601" s="185" t="s">
        <v>1883</v>
      </c>
      <c r="AI1601" s="185" t="s">
        <v>1890</v>
      </c>
      <c r="AK1601" s="185" t="s">
        <v>3827</v>
      </c>
      <c r="AL1601" s="185" t="s">
        <v>6014</v>
      </c>
      <c r="AM1601" s="185" t="s">
        <v>6928</v>
      </c>
      <c r="AN1601" s="185" t="s">
        <v>6929</v>
      </c>
      <c r="AO1601" s="185" t="s">
        <v>4940</v>
      </c>
      <c r="AP1601" s="185" t="s">
        <v>1896</v>
      </c>
      <c r="AQ1601" s="185" t="s">
        <v>2012</v>
      </c>
      <c r="AR1601" s="185" t="s">
        <v>2217</v>
      </c>
      <c r="AS1601" s="185">
        <v>3211673</v>
      </c>
      <c r="AT1601" s="185" t="s">
        <v>2217</v>
      </c>
      <c r="AV1601" s="185" t="s">
        <v>1920</v>
      </c>
      <c r="AW1601" s="185">
        <v>3211673</v>
      </c>
      <c r="AX1601" s="185">
        <v>0</v>
      </c>
      <c r="AY1601" s="185" t="s">
        <v>2022</v>
      </c>
      <c r="AZ1601" s="186">
        <v>0</v>
      </c>
      <c r="BA1601" s="231">
        <v>15</v>
      </c>
      <c r="BB1601" s="185">
        <v>0</v>
      </c>
      <c r="BD1601" s="187">
        <v>32028</v>
      </c>
      <c r="BE1601" s="187">
        <v>42898</v>
      </c>
      <c r="BF1601" s="187">
        <v>42898</v>
      </c>
      <c r="BH1601" s="187">
        <v>43628</v>
      </c>
      <c r="BI1601" s="187">
        <v>44358</v>
      </c>
      <c r="BO1601" s="185" t="s">
        <v>2023</v>
      </c>
      <c r="BR1601" s="185" t="s">
        <v>2024</v>
      </c>
      <c r="BV1601" s="185" t="s">
        <v>3365</v>
      </c>
      <c r="BW1601" s="185" t="s">
        <v>1926</v>
      </c>
      <c r="BX1601" s="185" t="s">
        <v>1902</v>
      </c>
      <c r="BY1601" s="187">
        <v>42898</v>
      </c>
      <c r="BZ1601" s="187">
        <v>44359</v>
      </c>
      <c r="CA1601" s="185">
        <v>0</v>
      </c>
      <c r="CB1601" s="185">
        <v>3211673</v>
      </c>
      <c r="CC1601" s="185">
        <v>0</v>
      </c>
      <c r="CD1601" s="185">
        <v>0</v>
      </c>
      <c r="CE1601" s="185">
        <v>0</v>
      </c>
      <c r="CF1601" s="185">
        <v>0</v>
      </c>
      <c r="CG1601" s="185">
        <v>0</v>
      </c>
      <c r="CH1601" s="185">
        <v>1124086</v>
      </c>
      <c r="CI1601" s="185">
        <v>0</v>
      </c>
      <c r="CK1601" s="185">
        <v>3580792</v>
      </c>
      <c r="CL1601" s="185">
        <v>0</v>
      </c>
      <c r="CM1601" s="185">
        <v>0</v>
      </c>
      <c r="CN1601" s="185">
        <v>0</v>
      </c>
      <c r="CO1601" s="185">
        <v>0</v>
      </c>
      <c r="CP1601" s="185">
        <v>0</v>
      </c>
      <c r="CQ1601" s="185">
        <v>481751</v>
      </c>
      <c r="CR1601" s="185">
        <v>0</v>
      </c>
      <c r="CS1601" s="185">
        <v>428223</v>
      </c>
      <c r="CT1601" s="185">
        <v>0</v>
      </c>
      <c r="CU1601" s="185">
        <v>0</v>
      </c>
      <c r="CV1601" s="185">
        <v>0</v>
      </c>
      <c r="CW1601" s="185">
        <v>9195645</v>
      </c>
      <c r="CX1601" s="185">
        <v>1018225</v>
      </c>
      <c r="CY1601" s="185">
        <v>8177420</v>
      </c>
      <c r="CZ1601" s="185" t="s">
        <v>8035</v>
      </c>
      <c r="DA1601" s="185">
        <v>699859</v>
      </c>
      <c r="DB1601" s="185">
        <v>368600</v>
      </c>
      <c r="DC1601" s="185">
        <v>520300</v>
      </c>
      <c r="DD1601" s="185">
        <v>8398000</v>
      </c>
      <c r="DE1601" s="185">
        <v>335900</v>
      </c>
      <c r="DF1601" s="185">
        <v>168000</v>
      </c>
      <c r="DG1601" s="185">
        <v>251900</v>
      </c>
      <c r="DH1601" s="185">
        <v>0</v>
      </c>
      <c r="DI1601" s="185">
        <v>30</v>
      </c>
      <c r="DJ1601" s="185">
        <v>0</v>
      </c>
      <c r="DK1601" s="185">
        <v>0</v>
      </c>
      <c r="DL1601" s="185">
        <v>0</v>
      </c>
      <c r="DM1601" s="187">
        <v>44385</v>
      </c>
      <c r="DN1601" s="187">
        <v>44428</v>
      </c>
      <c r="DO1601" s="185">
        <v>0</v>
      </c>
      <c r="DP1601" s="185">
        <v>173400</v>
      </c>
      <c r="DQ1601" s="185">
        <v>43400</v>
      </c>
      <c r="DR1601" s="185" t="s">
        <v>2026</v>
      </c>
      <c r="DS1601" s="185" t="s">
        <v>1903</v>
      </c>
      <c r="DT1601" s="185">
        <v>173400</v>
      </c>
      <c r="DV1601" s="185" t="s">
        <v>1961</v>
      </c>
      <c r="DW1601" s="185">
        <v>4336000</v>
      </c>
      <c r="DX1601" s="185" t="s">
        <v>1896</v>
      </c>
    </row>
    <row r="1602" spans="1:128" x14ac:dyDescent="0.25">
      <c r="A1602" s="185">
        <v>30</v>
      </c>
      <c r="B1602" s="185">
        <v>3501000</v>
      </c>
      <c r="D1602" s="230">
        <v>5.2199999999999998E-3</v>
      </c>
      <c r="E1602" s="185">
        <v>18275</v>
      </c>
      <c r="F1602" s="185">
        <v>1110468744</v>
      </c>
      <c r="I1602" s="185">
        <v>2669154</v>
      </c>
      <c r="J1602" s="185">
        <v>907729</v>
      </c>
      <c r="L1602" s="185">
        <v>2885280</v>
      </c>
      <c r="M1602" s="185" t="s">
        <v>1997</v>
      </c>
      <c r="N1602" s="185" t="s">
        <v>597</v>
      </c>
      <c r="R1602" s="185" t="s">
        <v>1879</v>
      </c>
      <c r="S1602" s="185" t="s">
        <v>778</v>
      </c>
      <c r="T1602" s="185" t="s">
        <v>655</v>
      </c>
      <c r="U1602" s="185" t="s">
        <v>682</v>
      </c>
      <c r="V1602" s="185" t="s">
        <v>2012</v>
      </c>
      <c r="W1602" s="185" t="s">
        <v>1737</v>
      </c>
      <c r="X1602" s="185" t="s">
        <v>2013</v>
      </c>
      <c r="Y1602" s="185" t="s">
        <v>1987</v>
      </c>
      <c r="Z1602" s="185" t="s">
        <v>2000</v>
      </c>
      <c r="AA1602" s="185" t="s">
        <v>1883</v>
      </c>
      <c r="AB1602" s="185" t="s">
        <v>2001</v>
      </c>
      <c r="AC1602" s="185" t="s">
        <v>6930</v>
      </c>
      <c r="AD1602" s="185" t="s">
        <v>2003</v>
      </c>
      <c r="AE1602" s="185" t="s">
        <v>1887</v>
      </c>
      <c r="AF1602" s="185" t="s">
        <v>1888</v>
      </c>
      <c r="AG1602" s="185" t="s">
        <v>1889</v>
      </c>
      <c r="AH1602" s="185" t="s">
        <v>1883</v>
      </c>
      <c r="AI1602" s="185" t="s">
        <v>1890</v>
      </c>
      <c r="AK1602" s="185" t="s">
        <v>2055</v>
      </c>
      <c r="AL1602" s="185" t="s">
        <v>6931</v>
      </c>
      <c r="AM1602" s="185" t="s">
        <v>6932</v>
      </c>
      <c r="AN1602" s="185" t="s">
        <v>6071</v>
      </c>
      <c r="AO1602" s="185" t="s">
        <v>6933</v>
      </c>
      <c r="AP1602" s="185" t="s">
        <v>1896</v>
      </c>
      <c r="AQ1602" s="185" t="s">
        <v>2012</v>
      </c>
      <c r="AR1602" s="185" t="s">
        <v>2300</v>
      </c>
      <c r="AS1602" s="185">
        <v>2593510</v>
      </c>
      <c r="AT1602" s="185" t="s">
        <v>2300</v>
      </c>
      <c r="AV1602" s="185" t="s">
        <v>1920</v>
      </c>
      <c r="AW1602" s="185">
        <v>2593510</v>
      </c>
      <c r="AX1602" s="185">
        <v>0</v>
      </c>
      <c r="AY1602" s="185" t="s">
        <v>2079</v>
      </c>
      <c r="AZ1602" s="186">
        <v>0</v>
      </c>
      <c r="BA1602" s="231">
        <v>0</v>
      </c>
      <c r="BB1602" s="185">
        <v>0</v>
      </c>
      <c r="BD1602" s="187">
        <v>32112</v>
      </c>
      <c r="BE1602" s="187">
        <v>43622</v>
      </c>
      <c r="BF1602" s="187">
        <v>43622</v>
      </c>
      <c r="BH1602" s="187">
        <v>43622</v>
      </c>
      <c r="BI1602" s="187">
        <v>43987</v>
      </c>
      <c r="BO1602" s="185" t="s">
        <v>597</v>
      </c>
      <c r="BR1602" s="185" t="s">
        <v>2080</v>
      </c>
      <c r="BV1602" s="185" t="s">
        <v>1901</v>
      </c>
      <c r="BW1602" s="185" t="s">
        <v>1926</v>
      </c>
      <c r="BX1602" s="185" t="s">
        <v>1902</v>
      </c>
      <c r="BY1602" s="187">
        <v>43622</v>
      </c>
      <c r="BZ1602" s="187">
        <v>44353</v>
      </c>
      <c r="CA1602" s="185">
        <v>0</v>
      </c>
      <c r="CB1602" s="185">
        <v>2593510</v>
      </c>
      <c r="CC1602" s="185">
        <v>0</v>
      </c>
      <c r="CD1602" s="185">
        <v>0</v>
      </c>
      <c r="CE1602" s="185">
        <v>0</v>
      </c>
      <c r="CF1602" s="185">
        <v>0</v>
      </c>
      <c r="CG1602" s="185">
        <v>0</v>
      </c>
      <c r="CH1602" s="185">
        <v>907729</v>
      </c>
      <c r="CI1602" s="185">
        <v>0</v>
      </c>
      <c r="CK1602" s="185">
        <v>0</v>
      </c>
      <c r="CL1602" s="185">
        <v>0</v>
      </c>
      <c r="CM1602" s="185">
        <v>0</v>
      </c>
      <c r="CN1602" s="185">
        <v>0</v>
      </c>
      <c r="CO1602" s="185">
        <v>0</v>
      </c>
      <c r="CP1602" s="185">
        <v>0</v>
      </c>
      <c r="CQ1602" s="185">
        <v>0</v>
      </c>
      <c r="CR1602" s="185">
        <v>0</v>
      </c>
      <c r="CS1602" s="185">
        <v>0</v>
      </c>
      <c r="CT1602" s="185">
        <v>0</v>
      </c>
      <c r="CU1602" s="185">
        <v>0</v>
      </c>
      <c r="CV1602" s="185">
        <v>0</v>
      </c>
      <c r="CW1602" s="185">
        <v>3501239</v>
      </c>
      <c r="CX1602" s="185">
        <v>305935</v>
      </c>
      <c r="CY1602" s="185">
        <v>3195304</v>
      </c>
      <c r="CZ1602" s="185" t="s">
        <v>8035</v>
      </c>
      <c r="DA1602" s="185">
        <v>291770</v>
      </c>
      <c r="DB1602" s="185">
        <v>297600</v>
      </c>
      <c r="DC1602" s="185">
        <v>420100</v>
      </c>
      <c r="DD1602" s="185">
        <v>3501000</v>
      </c>
      <c r="DE1602" s="185">
        <v>140000</v>
      </c>
      <c r="DF1602" s="185">
        <v>70000</v>
      </c>
      <c r="DG1602" s="185">
        <v>105000</v>
      </c>
      <c r="DH1602" s="185">
        <v>0</v>
      </c>
      <c r="DI1602" s="185">
        <v>30</v>
      </c>
      <c r="DJ1602" s="185">
        <v>0</v>
      </c>
      <c r="DK1602" s="185">
        <v>0</v>
      </c>
      <c r="DL1602" s="185">
        <v>0</v>
      </c>
      <c r="DM1602" s="187">
        <v>44291</v>
      </c>
      <c r="DN1602" s="187">
        <v>44309</v>
      </c>
      <c r="DO1602" s="185">
        <v>0</v>
      </c>
      <c r="DP1602" s="185">
        <v>140000</v>
      </c>
      <c r="DQ1602" s="185">
        <v>0</v>
      </c>
      <c r="DR1602" s="185" t="s">
        <v>2026</v>
      </c>
      <c r="DS1602" s="185" t="s">
        <v>1887</v>
      </c>
      <c r="DT1602" s="185">
        <v>140000</v>
      </c>
      <c r="DV1602" s="185" t="s">
        <v>2010</v>
      </c>
      <c r="DW1602" s="185">
        <v>3501000</v>
      </c>
      <c r="DX1602" s="185" t="s">
        <v>1896</v>
      </c>
    </row>
    <row r="1603" spans="1:128" x14ac:dyDescent="0.25">
      <c r="A1603" s="185">
        <v>30</v>
      </c>
      <c r="B1603" s="185">
        <v>0</v>
      </c>
      <c r="D1603" s="230">
        <v>6.9599999999999995E-2</v>
      </c>
      <c r="E1603" s="185">
        <v>0</v>
      </c>
      <c r="F1603" s="185">
        <v>1110475001</v>
      </c>
      <c r="I1603" s="185">
        <v>0</v>
      </c>
      <c r="J1603" s="185">
        <v>0</v>
      </c>
      <c r="L1603" s="185">
        <v>0</v>
      </c>
      <c r="M1603" s="185" t="s">
        <v>1997</v>
      </c>
      <c r="N1603" s="185" t="s">
        <v>1878</v>
      </c>
      <c r="R1603" s="185" t="s">
        <v>2082</v>
      </c>
      <c r="S1603" s="185" t="s">
        <v>778</v>
      </c>
      <c r="T1603" s="185" t="s">
        <v>6406</v>
      </c>
      <c r="U1603" s="185" t="s">
        <v>682</v>
      </c>
      <c r="V1603" s="185" t="s">
        <v>1272</v>
      </c>
      <c r="W1603" s="185" t="s">
        <v>7830</v>
      </c>
      <c r="X1603" s="185" t="s">
        <v>2138</v>
      </c>
      <c r="Y1603" s="185" t="s">
        <v>1881</v>
      </c>
      <c r="Z1603" s="185" t="s">
        <v>2000</v>
      </c>
      <c r="AA1603" s="185" t="s">
        <v>1883</v>
      </c>
      <c r="AB1603" s="185" t="s">
        <v>2001</v>
      </c>
      <c r="AC1603" s="185" t="s">
        <v>7831</v>
      </c>
      <c r="AD1603" s="185" t="s">
        <v>6408</v>
      </c>
      <c r="AE1603" s="185" t="s">
        <v>1887</v>
      </c>
      <c r="AF1603" s="185" t="s">
        <v>1888</v>
      </c>
      <c r="AG1603" s="185" t="s">
        <v>1889</v>
      </c>
      <c r="AH1603" s="185" t="s">
        <v>1883</v>
      </c>
      <c r="AI1603" s="185" t="s">
        <v>1890</v>
      </c>
      <c r="AK1603" s="185" t="s">
        <v>2432</v>
      </c>
      <c r="AL1603" s="185" t="s">
        <v>2813</v>
      </c>
      <c r="AM1603" s="185" t="s">
        <v>7832</v>
      </c>
      <c r="AN1603" s="185" t="s">
        <v>2226</v>
      </c>
      <c r="AO1603" s="185" t="s">
        <v>2994</v>
      </c>
      <c r="AP1603" s="185" t="s">
        <v>1896</v>
      </c>
      <c r="AQ1603" s="185" t="s">
        <v>1272</v>
      </c>
      <c r="AR1603" s="185" t="s">
        <v>2093</v>
      </c>
      <c r="AS1603" s="185">
        <v>1150436</v>
      </c>
      <c r="AT1603" s="185" t="s">
        <v>2093</v>
      </c>
      <c r="AV1603" s="185" t="s">
        <v>1920</v>
      </c>
      <c r="AW1603" s="185">
        <v>1150436</v>
      </c>
      <c r="AX1603" s="185">
        <v>0</v>
      </c>
      <c r="AY1603" s="185" t="s">
        <v>1899</v>
      </c>
      <c r="AZ1603" s="186">
        <v>0</v>
      </c>
      <c r="BA1603" s="231">
        <v>0</v>
      </c>
      <c r="BB1603" s="185">
        <v>0</v>
      </c>
      <c r="BD1603" s="187">
        <v>32353</v>
      </c>
      <c r="BE1603" s="187">
        <v>44181</v>
      </c>
      <c r="BF1603" s="187">
        <v>44181</v>
      </c>
      <c r="BG1603" s="187">
        <v>44195</v>
      </c>
      <c r="BH1603" s="187">
        <v>44181</v>
      </c>
      <c r="BM1603" s="185" t="s">
        <v>1900</v>
      </c>
      <c r="BN1603" s="185" t="s">
        <v>1275</v>
      </c>
      <c r="BV1603" s="185" t="s">
        <v>1901</v>
      </c>
      <c r="BW1603" s="185" t="s">
        <v>1926</v>
      </c>
      <c r="BX1603" s="185" t="s">
        <v>2094</v>
      </c>
      <c r="BY1603" s="187">
        <v>44181</v>
      </c>
      <c r="BZ1603" s="187">
        <v>44181</v>
      </c>
      <c r="CA1603" s="185">
        <v>0</v>
      </c>
      <c r="CB1603" s="185">
        <v>0</v>
      </c>
      <c r="CC1603" s="185">
        <v>0</v>
      </c>
      <c r="CD1603" s="185">
        <v>0</v>
      </c>
      <c r="CE1603" s="185">
        <v>0</v>
      </c>
      <c r="CF1603" s="185">
        <v>0</v>
      </c>
      <c r="CG1603" s="185">
        <v>0</v>
      </c>
      <c r="CH1603" s="185">
        <v>0</v>
      </c>
      <c r="CI1603" s="185">
        <v>0</v>
      </c>
      <c r="CK1603" s="185">
        <v>0</v>
      </c>
      <c r="CL1603" s="185">
        <v>0</v>
      </c>
      <c r="CM1603" s="185">
        <v>0</v>
      </c>
      <c r="CN1603" s="185">
        <v>0</v>
      </c>
      <c r="CO1603" s="185">
        <v>0</v>
      </c>
      <c r="CP1603" s="185">
        <v>0</v>
      </c>
      <c r="CQ1603" s="185">
        <v>0</v>
      </c>
      <c r="CR1603" s="185">
        <v>0</v>
      </c>
      <c r="CS1603" s="185">
        <v>0</v>
      </c>
      <c r="CT1603" s="185">
        <v>0</v>
      </c>
      <c r="CU1603" s="185">
        <v>0</v>
      </c>
      <c r="CV1603" s="185">
        <v>0</v>
      </c>
      <c r="CW1603" s="185">
        <v>0</v>
      </c>
      <c r="CX1603" s="185">
        <v>0</v>
      </c>
      <c r="CY1603" s="185">
        <v>0</v>
      </c>
      <c r="CZ1603" s="185" t="s">
        <v>8035</v>
      </c>
      <c r="DA1603" s="185">
        <v>0</v>
      </c>
      <c r="DB1603" s="185">
        <v>0</v>
      </c>
      <c r="DC1603" s="185">
        <v>0</v>
      </c>
      <c r="DD1603" s="185">
        <v>0</v>
      </c>
      <c r="DE1603" s="185">
        <v>0</v>
      </c>
      <c r="DF1603" s="185">
        <v>0</v>
      </c>
      <c r="DG1603" s="185">
        <v>0</v>
      </c>
      <c r="DH1603" s="185">
        <v>0</v>
      </c>
      <c r="DI1603" s="185">
        <v>30</v>
      </c>
      <c r="DJ1603" s="185">
        <v>0</v>
      </c>
      <c r="DK1603" s="185">
        <v>0</v>
      </c>
      <c r="DL1603" s="185">
        <v>0</v>
      </c>
      <c r="DM1603" s="187">
        <v>44181</v>
      </c>
      <c r="DN1603" s="187">
        <v>44182</v>
      </c>
      <c r="DO1603" s="185">
        <v>0</v>
      </c>
      <c r="DP1603" s="185">
        <v>0</v>
      </c>
      <c r="DQ1603" s="185">
        <v>0</v>
      </c>
      <c r="DR1603" s="185" t="s">
        <v>1946</v>
      </c>
      <c r="DS1603" s="185" t="s">
        <v>1903</v>
      </c>
      <c r="DT1603" s="185">
        <v>0</v>
      </c>
      <c r="DV1603" s="185" t="s">
        <v>2010</v>
      </c>
      <c r="DW1603" s="185">
        <v>0</v>
      </c>
      <c r="DX1603" s="185" t="s">
        <v>1896</v>
      </c>
    </row>
    <row r="1604" spans="1:128" x14ac:dyDescent="0.25">
      <c r="A1604" s="185">
        <v>30</v>
      </c>
      <c r="B1604" s="185">
        <v>1305000</v>
      </c>
      <c r="D1604" s="230">
        <v>6.9599999999999995E-2</v>
      </c>
      <c r="E1604" s="185">
        <v>90828</v>
      </c>
      <c r="F1604" s="185">
        <v>1110505491</v>
      </c>
      <c r="I1604" s="185">
        <v>1367323</v>
      </c>
      <c r="J1604" s="185">
        <v>575218</v>
      </c>
      <c r="L1604" s="185">
        <v>1481267</v>
      </c>
      <c r="M1604" s="185" t="s">
        <v>1997</v>
      </c>
      <c r="N1604" s="185" t="s">
        <v>1878</v>
      </c>
      <c r="R1604" s="185" t="s">
        <v>1264</v>
      </c>
      <c r="S1604" s="185" t="s">
        <v>778</v>
      </c>
      <c r="T1604" s="185" t="s">
        <v>6400</v>
      </c>
      <c r="U1604" s="185" t="s">
        <v>682</v>
      </c>
      <c r="V1604" s="185" t="s">
        <v>1272</v>
      </c>
      <c r="W1604" s="185" t="s">
        <v>1619</v>
      </c>
      <c r="X1604" s="185" t="s">
        <v>2138</v>
      </c>
      <c r="Y1604" s="185" t="s">
        <v>1987</v>
      </c>
      <c r="Z1604" s="185" t="s">
        <v>2000</v>
      </c>
      <c r="AA1604" s="185" t="s">
        <v>1883</v>
      </c>
      <c r="AB1604" s="185" t="s">
        <v>2001</v>
      </c>
      <c r="AC1604" s="185" t="s">
        <v>6934</v>
      </c>
      <c r="AD1604" s="185" t="s">
        <v>6402</v>
      </c>
      <c r="AE1604" s="185" t="s">
        <v>1887</v>
      </c>
      <c r="AF1604" s="185" t="s">
        <v>1888</v>
      </c>
      <c r="AG1604" s="185" t="s">
        <v>1889</v>
      </c>
      <c r="AH1604" s="185" t="s">
        <v>1883</v>
      </c>
      <c r="AI1604" s="185" t="s">
        <v>1890</v>
      </c>
      <c r="AK1604" s="185" t="s">
        <v>3346</v>
      </c>
      <c r="AL1604" s="185" t="s">
        <v>3764</v>
      </c>
      <c r="AM1604" s="185" t="s">
        <v>6935</v>
      </c>
      <c r="AN1604" s="185" t="s">
        <v>6936</v>
      </c>
      <c r="AO1604" s="185" t="s">
        <v>6778</v>
      </c>
      <c r="AP1604" s="185" t="s">
        <v>1896</v>
      </c>
      <c r="AQ1604" s="185" t="s">
        <v>1272</v>
      </c>
      <c r="AR1604" s="185" t="s">
        <v>2093</v>
      </c>
      <c r="AS1604" s="185">
        <v>1150436</v>
      </c>
      <c r="AT1604" s="185" t="s">
        <v>2093</v>
      </c>
      <c r="AV1604" s="185" t="s">
        <v>1920</v>
      </c>
      <c r="AW1604" s="185">
        <v>1150436</v>
      </c>
      <c r="AX1604" s="185">
        <v>0</v>
      </c>
      <c r="AY1604" s="185" t="s">
        <v>1899</v>
      </c>
      <c r="AZ1604" s="186">
        <v>0</v>
      </c>
      <c r="BA1604" s="231">
        <v>0</v>
      </c>
      <c r="BB1604" s="185">
        <v>0</v>
      </c>
      <c r="BD1604" s="187">
        <v>33182</v>
      </c>
      <c r="BE1604" s="187">
        <v>43115</v>
      </c>
      <c r="BH1604" s="187">
        <v>43115</v>
      </c>
      <c r="BI1604" s="187">
        <v>43479</v>
      </c>
      <c r="BM1604" s="185" t="s">
        <v>1900</v>
      </c>
      <c r="BN1604" s="185" t="s">
        <v>1275</v>
      </c>
      <c r="BV1604" s="185" t="s">
        <v>3365</v>
      </c>
      <c r="BW1604" s="185" t="s">
        <v>1926</v>
      </c>
      <c r="BX1604" s="185" t="s">
        <v>2025</v>
      </c>
      <c r="BY1604" s="187">
        <v>43115</v>
      </c>
      <c r="BZ1604" s="187">
        <v>44211</v>
      </c>
      <c r="CA1604" s="185">
        <v>0</v>
      </c>
      <c r="CB1604" s="185">
        <v>1150436</v>
      </c>
      <c r="CC1604" s="185">
        <v>0</v>
      </c>
      <c r="CD1604" s="185">
        <v>102854</v>
      </c>
      <c r="CE1604" s="185">
        <v>0</v>
      </c>
      <c r="CF1604" s="185">
        <v>0</v>
      </c>
      <c r="CG1604" s="185">
        <v>0</v>
      </c>
      <c r="CH1604" s="185">
        <v>0</v>
      </c>
      <c r="CI1604" s="185">
        <v>0</v>
      </c>
      <c r="CK1604" s="185">
        <v>0</v>
      </c>
      <c r="CL1604" s="185">
        <v>0</v>
      </c>
      <c r="CM1604" s="185">
        <v>0</v>
      </c>
      <c r="CN1604" s="185">
        <v>154350</v>
      </c>
      <c r="CO1604" s="185">
        <v>0</v>
      </c>
      <c r="CP1604" s="185">
        <v>66098</v>
      </c>
      <c r="CQ1604" s="185">
        <v>0</v>
      </c>
      <c r="CR1604" s="185">
        <v>0</v>
      </c>
      <c r="CS1604" s="185">
        <v>0</v>
      </c>
      <c r="CT1604" s="185">
        <v>0</v>
      </c>
      <c r="CU1604" s="185">
        <v>0</v>
      </c>
      <c r="CV1604" s="185">
        <v>0</v>
      </c>
      <c r="CW1604" s="185">
        <v>1473738</v>
      </c>
      <c r="CX1604" s="185">
        <v>602349</v>
      </c>
      <c r="CY1604" s="185">
        <v>871389</v>
      </c>
      <c r="CZ1604" s="185" t="s">
        <v>8035</v>
      </c>
      <c r="DA1604" s="185">
        <v>122812</v>
      </c>
      <c r="DB1604" s="185">
        <v>110900</v>
      </c>
      <c r="DC1604" s="185">
        <v>156600</v>
      </c>
      <c r="DD1604" s="185">
        <v>1371000</v>
      </c>
      <c r="DE1604" s="185">
        <v>54800</v>
      </c>
      <c r="DF1604" s="185">
        <v>27400</v>
      </c>
      <c r="DG1604" s="185">
        <v>41100</v>
      </c>
      <c r="DH1604" s="185">
        <v>0</v>
      </c>
      <c r="DI1604" s="185">
        <v>30</v>
      </c>
      <c r="DJ1604" s="185">
        <v>0</v>
      </c>
      <c r="DK1604" s="185">
        <v>0</v>
      </c>
      <c r="DL1604" s="185">
        <v>0</v>
      </c>
      <c r="DM1604" s="187">
        <v>43831</v>
      </c>
      <c r="DN1604" s="187">
        <v>43832</v>
      </c>
      <c r="DO1604" s="185">
        <v>0</v>
      </c>
      <c r="DP1604" s="185">
        <v>52200</v>
      </c>
      <c r="DQ1604" s="185">
        <v>0</v>
      </c>
      <c r="DR1604" s="185" t="s">
        <v>1946</v>
      </c>
      <c r="DS1604" s="185" t="s">
        <v>1887</v>
      </c>
      <c r="DT1604" s="185">
        <v>52200</v>
      </c>
      <c r="DV1604" s="185" t="s">
        <v>2010</v>
      </c>
      <c r="DW1604" s="185">
        <v>1305000</v>
      </c>
      <c r="DX1604" s="185" t="s">
        <v>1896</v>
      </c>
    </row>
    <row r="1605" spans="1:128" x14ac:dyDescent="0.25">
      <c r="A1605" s="185">
        <v>30</v>
      </c>
      <c r="B1605" s="185">
        <v>1365000</v>
      </c>
      <c r="D1605" s="230">
        <v>2.436E-2</v>
      </c>
      <c r="E1605" s="185">
        <v>33251</v>
      </c>
      <c r="F1605" s="185">
        <v>1110521766</v>
      </c>
      <c r="I1605" s="185">
        <v>1590659</v>
      </c>
      <c r="J1605" s="185">
        <v>682420</v>
      </c>
      <c r="L1605" s="185">
        <v>1795015</v>
      </c>
      <c r="M1605" s="185" t="s">
        <v>1997</v>
      </c>
      <c r="N1605" s="185" t="s">
        <v>2044</v>
      </c>
      <c r="R1605" s="185" t="s">
        <v>1879</v>
      </c>
      <c r="S1605" s="185" t="s">
        <v>778</v>
      </c>
      <c r="T1605" s="185" t="s">
        <v>655</v>
      </c>
      <c r="U1605" s="185" t="s">
        <v>2234</v>
      </c>
      <c r="V1605" s="185" t="s">
        <v>1949</v>
      </c>
      <c r="W1605" s="185" t="s">
        <v>1673</v>
      </c>
      <c r="X1605" s="185" t="s">
        <v>2013</v>
      </c>
      <c r="Y1605" s="185" t="s">
        <v>1881</v>
      </c>
      <c r="Z1605" s="185" t="s">
        <v>2000</v>
      </c>
      <c r="AA1605" s="185" t="s">
        <v>1883</v>
      </c>
      <c r="AB1605" s="185" t="s">
        <v>2001</v>
      </c>
      <c r="AC1605" s="185" t="s">
        <v>6937</v>
      </c>
      <c r="AD1605" s="185" t="s">
        <v>2003</v>
      </c>
      <c r="AE1605" s="185" t="s">
        <v>1903</v>
      </c>
      <c r="AF1605" s="185" t="s">
        <v>1888</v>
      </c>
      <c r="AG1605" s="185" t="s">
        <v>1888</v>
      </c>
      <c r="AH1605" s="185" t="s">
        <v>1912</v>
      </c>
      <c r="AI1605" s="185" t="s">
        <v>1890</v>
      </c>
      <c r="AK1605" s="185" t="s">
        <v>2004</v>
      </c>
      <c r="AL1605" s="185" t="s">
        <v>4353</v>
      </c>
      <c r="AM1605" s="185" t="s">
        <v>6938</v>
      </c>
      <c r="AN1605" s="185" t="s">
        <v>6618</v>
      </c>
      <c r="AO1605" s="185" t="s">
        <v>4644</v>
      </c>
      <c r="AP1605" s="185" t="s">
        <v>1896</v>
      </c>
      <c r="AQ1605" s="185" t="s">
        <v>1949</v>
      </c>
      <c r="AR1605" s="185" t="s">
        <v>1957</v>
      </c>
      <c r="AS1605" s="185">
        <v>1364839</v>
      </c>
      <c r="AT1605" s="185" t="s">
        <v>1957</v>
      </c>
      <c r="AV1605" s="185" t="s">
        <v>1920</v>
      </c>
      <c r="AW1605" s="185">
        <v>1364839</v>
      </c>
      <c r="AX1605" s="185">
        <v>0</v>
      </c>
      <c r="AY1605" s="185" t="s">
        <v>2050</v>
      </c>
      <c r="AZ1605" s="186">
        <v>0</v>
      </c>
      <c r="BA1605" s="231">
        <v>0</v>
      </c>
      <c r="BB1605" s="185">
        <v>0</v>
      </c>
      <c r="BD1605" s="187">
        <v>33697</v>
      </c>
      <c r="BE1605" s="187">
        <v>43227</v>
      </c>
      <c r="BF1605" s="187">
        <v>43227</v>
      </c>
      <c r="BH1605" s="187">
        <v>43592</v>
      </c>
      <c r="BI1605" s="187">
        <v>43957</v>
      </c>
      <c r="BM1605" s="185" t="s">
        <v>1900</v>
      </c>
      <c r="BN1605" s="185" t="s">
        <v>1275</v>
      </c>
      <c r="BV1605" s="185" t="s">
        <v>3365</v>
      </c>
      <c r="BW1605" s="185" t="s">
        <v>1896</v>
      </c>
      <c r="BX1605" s="185" t="s">
        <v>1902</v>
      </c>
      <c r="BY1605" s="187">
        <v>43227</v>
      </c>
      <c r="BZ1605" s="187">
        <v>44323</v>
      </c>
      <c r="CA1605" s="185">
        <v>0</v>
      </c>
      <c r="CB1605" s="185">
        <v>1364839</v>
      </c>
      <c r="CC1605" s="185">
        <v>0</v>
      </c>
      <c r="CD1605" s="185">
        <v>102854</v>
      </c>
      <c r="CE1605" s="185">
        <v>0</v>
      </c>
      <c r="CF1605" s="185">
        <v>0</v>
      </c>
      <c r="CG1605" s="185">
        <v>0</v>
      </c>
      <c r="CH1605" s="185">
        <v>0</v>
      </c>
      <c r="CI1605" s="185">
        <v>0</v>
      </c>
      <c r="CK1605" s="185">
        <v>0</v>
      </c>
      <c r="CL1605" s="185">
        <v>0</v>
      </c>
      <c r="CM1605" s="185">
        <v>0</v>
      </c>
      <c r="CN1605" s="185">
        <v>0</v>
      </c>
      <c r="CO1605" s="185">
        <v>0</v>
      </c>
      <c r="CP1605" s="185">
        <v>66098</v>
      </c>
      <c r="CQ1605" s="185">
        <v>0</v>
      </c>
      <c r="CR1605" s="185">
        <v>0</v>
      </c>
      <c r="CS1605" s="185">
        <v>0</v>
      </c>
      <c r="CT1605" s="185">
        <v>0</v>
      </c>
      <c r="CU1605" s="185">
        <v>0</v>
      </c>
      <c r="CV1605" s="185">
        <v>0</v>
      </c>
      <c r="CW1605" s="185">
        <v>1533791</v>
      </c>
      <c r="CX1605" s="185">
        <v>185890</v>
      </c>
      <c r="CY1605" s="185">
        <v>1347901</v>
      </c>
      <c r="CZ1605" s="185" t="s">
        <v>8035</v>
      </c>
      <c r="DA1605" s="185">
        <v>127816</v>
      </c>
      <c r="DB1605" s="185">
        <v>116000</v>
      </c>
      <c r="DC1605" s="185">
        <v>163800</v>
      </c>
      <c r="DD1605" s="185">
        <v>1431000</v>
      </c>
      <c r="DE1605" s="185">
        <v>57200</v>
      </c>
      <c r="DF1605" s="185">
        <v>28600</v>
      </c>
      <c r="DG1605" s="185">
        <v>42900</v>
      </c>
      <c r="DH1605" s="185">
        <v>0</v>
      </c>
      <c r="DI1605" s="185">
        <v>30</v>
      </c>
      <c r="DJ1605" s="185">
        <v>0</v>
      </c>
      <c r="DK1605" s="185">
        <v>0</v>
      </c>
      <c r="DL1605" s="185">
        <v>0</v>
      </c>
      <c r="DM1605" s="187">
        <v>44197</v>
      </c>
      <c r="DN1605" s="187">
        <v>44209</v>
      </c>
      <c r="DO1605" s="185">
        <v>0</v>
      </c>
      <c r="DP1605" s="185">
        <v>54600</v>
      </c>
      <c r="DQ1605" s="185">
        <v>0</v>
      </c>
      <c r="DR1605" s="185" t="s">
        <v>2026</v>
      </c>
      <c r="DS1605" s="185" t="s">
        <v>1903</v>
      </c>
      <c r="DT1605" s="185">
        <v>54600</v>
      </c>
      <c r="DV1605" s="185" t="s">
        <v>2010</v>
      </c>
      <c r="DW1605" s="185">
        <v>1365000</v>
      </c>
      <c r="DX1605" s="185" t="s">
        <v>1896</v>
      </c>
    </row>
    <row r="1606" spans="1:128" x14ac:dyDescent="0.25">
      <c r="A1606" s="185">
        <v>0</v>
      </c>
      <c r="B1606" s="185">
        <v>204418</v>
      </c>
      <c r="D1606" s="230">
        <v>5.2199999999999998E-3</v>
      </c>
      <c r="E1606" s="185">
        <v>1500</v>
      </c>
      <c r="F1606" s="185">
        <v>1110523215</v>
      </c>
      <c r="I1606" s="185">
        <v>0</v>
      </c>
      <c r="J1606" s="185">
        <v>0</v>
      </c>
      <c r="L1606" s="185">
        <v>0</v>
      </c>
      <c r="M1606" s="185" t="s">
        <v>1889</v>
      </c>
      <c r="N1606" s="185" t="s">
        <v>1878</v>
      </c>
      <c r="R1606" s="185" t="s">
        <v>4209</v>
      </c>
      <c r="S1606" s="185" t="s">
        <v>778</v>
      </c>
      <c r="T1606" s="185" t="s">
        <v>655</v>
      </c>
      <c r="U1606" s="185" t="s">
        <v>682</v>
      </c>
      <c r="V1606" s="185" t="s">
        <v>4210</v>
      </c>
      <c r="W1606" s="185" t="s">
        <v>7833</v>
      </c>
      <c r="X1606" s="185" t="s">
        <v>2138</v>
      </c>
      <c r="Z1606" s="185" t="s">
        <v>1909</v>
      </c>
      <c r="AA1606" s="185" t="s">
        <v>1883</v>
      </c>
      <c r="AB1606" s="185" t="s">
        <v>2001</v>
      </c>
      <c r="AC1606" s="185" t="s">
        <v>7834</v>
      </c>
      <c r="AD1606" s="185" t="s">
        <v>2003</v>
      </c>
      <c r="AE1606" s="185" t="s">
        <v>1887</v>
      </c>
      <c r="AF1606" s="185" t="s">
        <v>1888</v>
      </c>
      <c r="AG1606" s="185" t="s">
        <v>1889</v>
      </c>
      <c r="AH1606" s="185" t="s">
        <v>1883</v>
      </c>
      <c r="AI1606" s="185" t="s">
        <v>1890</v>
      </c>
      <c r="AK1606" s="185" t="s">
        <v>2769</v>
      </c>
      <c r="AL1606" s="185" t="s">
        <v>2329</v>
      </c>
      <c r="AM1606" s="185" t="s">
        <v>3254</v>
      </c>
      <c r="AN1606" s="185" t="s">
        <v>2068</v>
      </c>
      <c r="AO1606" s="185" t="s">
        <v>2067</v>
      </c>
      <c r="AP1606" s="185" t="s">
        <v>1896</v>
      </c>
      <c r="AQ1606" s="185" t="s">
        <v>4210</v>
      </c>
      <c r="AR1606" s="185" t="s">
        <v>4213</v>
      </c>
      <c r="AS1606" s="185">
        <v>908526</v>
      </c>
      <c r="AT1606" s="185" t="s">
        <v>4213</v>
      </c>
      <c r="AV1606" s="185" t="s">
        <v>1898</v>
      </c>
      <c r="AW1606" s="185">
        <v>908526</v>
      </c>
      <c r="AX1606" s="185">
        <v>0</v>
      </c>
      <c r="AY1606" s="185" t="s">
        <v>1899</v>
      </c>
      <c r="AZ1606" s="186">
        <v>0</v>
      </c>
      <c r="BA1606" s="231">
        <v>0</v>
      </c>
      <c r="BB1606" s="185">
        <v>0</v>
      </c>
      <c r="BD1606" s="187">
        <v>33753</v>
      </c>
      <c r="BE1606" s="187">
        <v>44175</v>
      </c>
      <c r="BF1606" s="187">
        <v>44175</v>
      </c>
      <c r="BG1606" s="187">
        <v>44356</v>
      </c>
      <c r="BM1606" s="185" t="s">
        <v>1900</v>
      </c>
      <c r="BN1606" s="185" t="s">
        <v>1275</v>
      </c>
      <c r="BV1606" s="185" t="s">
        <v>1901</v>
      </c>
      <c r="BW1606" s="185" t="s">
        <v>1926</v>
      </c>
      <c r="BX1606" s="185" t="s">
        <v>4214</v>
      </c>
      <c r="CA1606" s="185">
        <v>0</v>
      </c>
      <c r="CB1606" s="185">
        <v>0</v>
      </c>
      <c r="CC1606" s="185">
        <v>0</v>
      </c>
      <c r="CD1606" s="185">
        <v>0</v>
      </c>
      <c r="CE1606" s="185">
        <v>0</v>
      </c>
      <c r="CF1606" s="185">
        <v>0</v>
      </c>
      <c r="CG1606" s="185">
        <v>0</v>
      </c>
      <c r="CH1606" s="185">
        <v>0</v>
      </c>
      <c r="CI1606" s="185">
        <v>0</v>
      </c>
      <c r="CK1606" s="185">
        <v>0</v>
      </c>
      <c r="CL1606" s="185">
        <v>0</v>
      </c>
      <c r="CM1606" s="185">
        <v>0</v>
      </c>
      <c r="CN1606" s="185">
        <v>0</v>
      </c>
      <c r="CO1606" s="185">
        <v>0</v>
      </c>
      <c r="CP1606" s="185">
        <v>0</v>
      </c>
      <c r="CQ1606" s="185">
        <v>0</v>
      </c>
      <c r="CR1606" s="185">
        <v>0</v>
      </c>
      <c r="CS1606" s="185">
        <v>0</v>
      </c>
      <c r="CT1606" s="185">
        <v>0</v>
      </c>
      <c r="CU1606" s="185">
        <v>0</v>
      </c>
      <c r="CV1606" s="185">
        <v>204418</v>
      </c>
      <c r="CW1606" s="185">
        <v>204418</v>
      </c>
      <c r="CX1606" s="185">
        <v>0</v>
      </c>
      <c r="CY1606" s="185">
        <v>204418</v>
      </c>
      <c r="CZ1606" s="185" t="s">
        <v>8035</v>
      </c>
      <c r="DA1606" s="185">
        <v>0</v>
      </c>
      <c r="DB1606" s="185">
        <v>34100</v>
      </c>
      <c r="DC1606" s="185">
        <v>0</v>
      </c>
      <c r="DD1606" s="185">
        <v>0</v>
      </c>
      <c r="DE1606" s="185">
        <v>0</v>
      </c>
      <c r="DF1606" s="185">
        <v>0</v>
      </c>
      <c r="DG1606" s="185">
        <v>0</v>
      </c>
      <c r="DH1606" s="185">
        <v>0</v>
      </c>
      <c r="DI1606" s="185">
        <v>0</v>
      </c>
      <c r="DJ1606" s="185">
        <v>0</v>
      </c>
      <c r="DK1606" s="185">
        <v>0</v>
      </c>
      <c r="DL1606" s="185">
        <v>0</v>
      </c>
      <c r="DM1606" s="187">
        <v>44197</v>
      </c>
      <c r="DN1606" s="187">
        <v>44198</v>
      </c>
      <c r="DO1606" s="185">
        <v>0</v>
      </c>
      <c r="DP1606" s="185">
        <v>0</v>
      </c>
      <c r="DQ1606" s="185">
        <v>0</v>
      </c>
      <c r="DR1606" s="185" t="s">
        <v>1946</v>
      </c>
      <c r="DT1606" s="185">
        <v>0</v>
      </c>
      <c r="DV1606" s="185" t="s">
        <v>2010</v>
      </c>
      <c r="DW1606" s="185">
        <v>204418</v>
      </c>
      <c r="DX1606" s="185" t="s">
        <v>1896</v>
      </c>
    </row>
    <row r="1607" spans="1:128" x14ac:dyDescent="0.25">
      <c r="A1607" s="185">
        <v>15</v>
      </c>
      <c r="B1607" s="185">
        <v>1361000</v>
      </c>
      <c r="D1607" s="230">
        <v>1.044E-2</v>
      </c>
      <c r="E1607" s="185">
        <v>14209</v>
      </c>
      <c r="F1607" s="185">
        <v>1113527096</v>
      </c>
      <c r="I1607" s="185">
        <v>0</v>
      </c>
      <c r="J1607" s="185">
        <v>0</v>
      </c>
      <c r="L1607" s="185">
        <v>0</v>
      </c>
      <c r="M1607" s="185" t="s">
        <v>1961</v>
      </c>
      <c r="N1607" s="185" t="s">
        <v>294</v>
      </c>
      <c r="R1607" s="185" t="s">
        <v>1264</v>
      </c>
      <c r="S1607" s="185" t="s">
        <v>779</v>
      </c>
      <c r="T1607" s="185" t="s">
        <v>230</v>
      </c>
      <c r="U1607" s="185" t="s">
        <v>682</v>
      </c>
      <c r="V1607" s="185" t="s">
        <v>2012</v>
      </c>
      <c r="W1607" s="185" t="s">
        <v>8162</v>
      </c>
      <c r="X1607" s="185" t="s">
        <v>4024</v>
      </c>
      <c r="Y1607" s="185" t="s">
        <v>1987</v>
      </c>
      <c r="Z1607" s="185" t="s">
        <v>2587</v>
      </c>
      <c r="AA1607" s="185" t="s">
        <v>1883</v>
      </c>
      <c r="AB1607" s="185" t="s">
        <v>1912</v>
      </c>
      <c r="AC1607" s="185" t="s">
        <v>8163</v>
      </c>
      <c r="AD1607" s="185" t="s">
        <v>2011</v>
      </c>
      <c r="AE1607" s="185" t="s">
        <v>1887</v>
      </c>
      <c r="AF1607" s="185" t="s">
        <v>1888</v>
      </c>
      <c r="AG1607" s="185" t="s">
        <v>1889</v>
      </c>
      <c r="AH1607" s="185" t="s">
        <v>1883</v>
      </c>
      <c r="AI1607" s="185" t="s">
        <v>1890</v>
      </c>
      <c r="AK1607" s="185" t="s">
        <v>2887</v>
      </c>
      <c r="AL1607" s="185" t="s">
        <v>2329</v>
      </c>
      <c r="AM1607" s="185" t="s">
        <v>8164</v>
      </c>
      <c r="AN1607" s="185" t="s">
        <v>6871</v>
      </c>
      <c r="AO1607" s="185" t="s">
        <v>8165</v>
      </c>
      <c r="AP1607" s="185" t="s">
        <v>1896</v>
      </c>
      <c r="AQ1607" s="185" t="s">
        <v>2012</v>
      </c>
      <c r="AR1607" s="185" t="s">
        <v>2021</v>
      </c>
      <c r="AS1607" s="185">
        <v>2721902</v>
      </c>
      <c r="AT1607" s="185" t="s">
        <v>2021</v>
      </c>
      <c r="AV1607" s="185" t="s">
        <v>1920</v>
      </c>
      <c r="AW1607" s="185">
        <v>2721902</v>
      </c>
      <c r="AX1607" s="185">
        <v>0</v>
      </c>
      <c r="AY1607" s="185" t="s">
        <v>2137</v>
      </c>
      <c r="AZ1607" s="186">
        <v>0</v>
      </c>
      <c r="BA1607" s="231">
        <v>0</v>
      </c>
      <c r="BB1607" s="185">
        <v>0</v>
      </c>
      <c r="BD1607" s="187">
        <v>33884</v>
      </c>
      <c r="BE1607" s="187">
        <v>7838</v>
      </c>
      <c r="BF1607" s="187">
        <v>44363</v>
      </c>
      <c r="BH1607" s="187">
        <v>44363</v>
      </c>
      <c r="BO1607" s="185" t="s">
        <v>294</v>
      </c>
      <c r="BR1607" s="185" t="s">
        <v>2111</v>
      </c>
      <c r="BV1607" s="185" t="s">
        <v>3365</v>
      </c>
      <c r="BW1607" s="185" t="s">
        <v>1926</v>
      </c>
      <c r="BX1607" s="185" t="s">
        <v>2025</v>
      </c>
      <c r="BY1607" s="187">
        <v>44363</v>
      </c>
      <c r="BZ1607" s="187">
        <v>44363</v>
      </c>
      <c r="CA1607" s="185">
        <v>0</v>
      </c>
      <c r="CB1607" s="185">
        <v>1360951</v>
      </c>
      <c r="CC1607" s="185">
        <v>0</v>
      </c>
      <c r="CD1607" s="185">
        <v>0</v>
      </c>
      <c r="CE1607" s="185">
        <v>0</v>
      </c>
      <c r="CF1607" s="185">
        <v>0</v>
      </c>
      <c r="CG1607" s="185">
        <v>0</v>
      </c>
      <c r="CH1607" s="185">
        <v>0</v>
      </c>
      <c r="CI1607" s="185">
        <v>0</v>
      </c>
      <c r="CK1607" s="185">
        <v>0</v>
      </c>
      <c r="CL1607" s="185">
        <v>0</v>
      </c>
      <c r="CM1607" s="185">
        <v>0</v>
      </c>
      <c r="CN1607" s="185">
        <v>0</v>
      </c>
      <c r="CO1607" s="185">
        <v>0</v>
      </c>
      <c r="CP1607" s="185">
        <v>0</v>
      </c>
      <c r="CQ1607" s="185">
        <v>0</v>
      </c>
      <c r="CR1607" s="185">
        <v>0</v>
      </c>
      <c r="CS1607" s="185">
        <v>0</v>
      </c>
      <c r="CT1607" s="185">
        <v>0</v>
      </c>
      <c r="CU1607" s="185">
        <v>0</v>
      </c>
      <c r="CV1607" s="185">
        <v>0</v>
      </c>
      <c r="CW1607" s="185">
        <v>1360951</v>
      </c>
      <c r="CX1607" s="185">
        <v>108800</v>
      </c>
      <c r="CY1607" s="185">
        <v>1252151</v>
      </c>
      <c r="CZ1607" s="185" t="s">
        <v>8035</v>
      </c>
      <c r="DA1607" s="185">
        <v>113413</v>
      </c>
      <c r="DB1607" s="185">
        <v>115700</v>
      </c>
      <c r="DC1607" s="185">
        <v>163300</v>
      </c>
      <c r="DD1607" s="185">
        <v>1361000</v>
      </c>
      <c r="DE1607" s="185">
        <v>54400</v>
      </c>
      <c r="DF1607" s="185">
        <v>27200</v>
      </c>
      <c r="DG1607" s="185">
        <v>40800</v>
      </c>
      <c r="DH1607" s="185">
        <v>0</v>
      </c>
      <c r="DI1607" s="185">
        <v>15</v>
      </c>
      <c r="DJ1607" s="185">
        <v>0</v>
      </c>
      <c r="DK1607" s="185">
        <v>0</v>
      </c>
      <c r="DL1607" s="185">
        <v>0</v>
      </c>
      <c r="DM1607" s="187">
        <v>44363</v>
      </c>
      <c r="DN1607" s="187">
        <v>44364</v>
      </c>
      <c r="DO1607" s="185">
        <v>0</v>
      </c>
      <c r="DP1607" s="185">
        <v>54400</v>
      </c>
      <c r="DQ1607" s="185">
        <v>0</v>
      </c>
      <c r="DR1607" s="185" t="s">
        <v>2924</v>
      </c>
      <c r="DS1607" s="185" t="s">
        <v>1887</v>
      </c>
      <c r="DT1607" s="185">
        <v>54400</v>
      </c>
      <c r="DV1607" s="185" t="s">
        <v>2027</v>
      </c>
      <c r="DW1607" s="185">
        <v>1361000</v>
      </c>
    </row>
    <row r="1608" spans="1:128" x14ac:dyDescent="0.25">
      <c r="A1608" s="185">
        <v>29</v>
      </c>
      <c r="B1608" s="185">
        <v>2507000</v>
      </c>
      <c r="D1608" s="230">
        <v>1.044E-2</v>
      </c>
      <c r="E1608" s="185">
        <v>26173</v>
      </c>
      <c r="F1608" s="185">
        <v>1113654112</v>
      </c>
      <c r="I1608" s="185">
        <v>432252</v>
      </c>
      <c r="J1608" s="185">
        <v>0</v>
      </c>
      <c r="L1608" s="185">
        <v>0</v>
      </c>
      <c r="M1608" s="185" t="s">
        <v>1961</v>
      </c>
      <c r="N1608" s="185" t="s">
        <v>294</v>
      </c>
      <c r="R1608" s="185" t="s">
        <v>1264</v>
      </c>
      <c r="S1608" s="185" t="s">
        <v>779</v>
      </c>
      <c r="T1608" s="185" t="s">
        <v>230</v>
      </c>
      <c r="U1608" s="185" t="s">
        <v>682</v>
      </c>
      <c r="V1608" s="185" t="s">
        <v>2012</v>
      </c>
      <c r="W1608" s="185" t="s">
        <v>8034</v>
      </c>
      <c r="X1608" s="185" t="s">
        <v>1880</v>
      </c>
      <c r="Y1608" s="185" t="s">
        <v>1881</v>
      </c>
      <c r="Z1608" s="185" t="s">
        <v>2587</v>
      </c>
      <c r="AA1608" s="185" t="s">
        <v>1883</v>
      </c>
      <c r="AB1608" s="185" t="s">
        <v>1912</v>
      </c>
      <c r="AC1608" s="185" t="s">
        <v>8166</v>
      </c>
      <c r="AD1608" s="185" t="s">
        <v>2011</v>
      </c>
      <c r="AE1608" s="185" t="s">
        <v>1887</v>
      </c>
      <c r="AF1608" s="185" t="s">
        <v>1888</v>
      </c>
      <c r="AG1608" s="185" t="s">
        <v>1889</v>
      </c>
      <c r="AH1608" s="185" t="s">
        <v>1883</v>
      </c>
      <c r="AI1608" s="185" t="s">
        <v>1890</v>
      </c>
      <c r="AK1608" s="185" t="s">
        <v>220</v>
      </c>
      <c r="AL1608" s="185" t="s">
        <v>2030</v>
      </c>
      <c r="AM1608" s="185" t="s">
        <v>7426</v>
      </c>
      <c r="AN1608" s="185" t="s">
        <v>7426</v>
      </c>
      <c r="AP1608" s="185" t="s">
        <v>1896</v>
      </c>
      <c r="AQ1608" s="185" t="s">
        <v>2012</v>
      </c>
      <c r="AR1608" s="185" t="s">
        <v>2300</v>
      </c>
      <c r="AS1608" s="185">
        <v>2593510</v>
      </c>
      <c r="AT1608" s="185" t="s">
        <v>2300</v>
      </c>
      <c r="AV1608" s="185" t="s">
        <v>1920</v>
      </c>
      <c r="AW1608" s="185">
        <v>2593510</v>
      </c>
      <c r="AX1608" s="185">
        <v>0</v>
      </c>
      <c r="AY1608" s="185" t="s">
        <v>2137</v>
      </c>
      <c r="AZ1608" s="186">
        <v>0</v>
      </c>
      <c r="BA1608" s="231">
        <v>0</v>
      </c>
      <c r="BB1608" s="185">
        <v>0</v>
      </c>
      <c r="BD1608" s="187">
        <v>33554</v>
      </c>
      <c r="BE1608" s="187">
        <v>7824</v>
      </c>
      <c r="BF1608" s="187">
        <v>44349</v>
      </c>
      <c r="BH1608" s="187">
        <v>44349</v>
      </c>
      <c r="BO1608" s="185" t="s">
        <v>294</v>
      </c>
      <c r="BR1608" s="185" t="s">
        <v>2111</v>
      </c>
      <c r="BV1608" s="185" t="s">
        <v>3365</v>
      </c>
      <c r="BW1608" s="185" t="s">
        <v>1926</v>
      </c>
      <c r="BX1608" s="185" t="s">
        <v>2025</v>
      </c>
      <c r="BY1608" s="187">
        <v>44349</v>
      </c>
      <c r="BZ1608" s="187">
        <v>44349</v>
      </c>
      <c r="CA1608" s="185">
        <v>0</v>
      </c>
      <c r="CB1608" s="185">
        <v>2507060</v>
      </c>
      <c r="CC1608" s="185">
        <v>0</v>
      </c>
      <c r="CD1608" s="185">
        <v>0</v>
      </c>
      <c r="CE1608" s="185">
        <v>0</v>
      </c>
      <c r="CF1608" s="185">
        <v>0</v>
      </c>
      <c r="CG1608" s="185">
        <v>0</v>
      </c>
      <c r="CH1608" s="185">
        <v>0</v>
      </c>
      <c r="CI1608" s="185">
        <v>0</v>
      </c>
      <c r="CK1608" s="185">
        <v>0</v>
      </c>
      <c r="CL1608" s="185">
        <v>432252</v>
      </c>
      <c r="CM1608" s="185">
        <v>0</v>
      </c>
      <c r="CN1608" s="185">
        <v>0</v>
      </c>
      <c r="CO1608" s="185">
        <v>0</v>
      </c>
      <c r="CP1608" s="185">
        <v>0</v>
      </c>
      <c r="CQ1608" s="185">
        <v>0</v>
      </c>
      <c r="CR1608" s="185">
        <v>0</v>
      </c>
      <c r="CS1608" s="185">
        <v>0</v>
      </c>
      <c r="CT1608" s="185">
        <v>0</v>
      </c>
      <c r="CU1608" s="185">
        <v>0</v>
      </c>
      <c r="CV1608" s="185">
        <v>0</v>
      </c>
      <c r="CW1608" s="185">
        <v>2939312</v>
      </c>
      <c r="CX1608" s="185">
        <v>200600</v>
      </c>
      <c r="CY1608" s="185">
        <v>2738712</v>
      </c>
      <c r="CZ1608" s="185" t="s">
        <v>8035</v>
      </c>
      <c r="DA1608" s="185">
        <v>244943</v>
      </c>
      <c r="DB1608" s="185">
        <v>213100</v>
      </c>
      <c r="DC1608" s="185">
        <v>300800</v>
      </c>
      <c r="DD1608" s="185">
        <v>2939000</v>
      </c>
      <c r="DE1608" s="185">
        <v>117600</v>
      </c>
      <c r="DF1608" s="185">
        <v>58800</v>
      </c>
      <c r="DG1608" s="185">
        <v>88200</v>
      </c>
      <c r="DH1608" s="185">
        <v>0</v>
      </c>
      <c r="DI1608" s="185">
        <v>29</v>
      </c>
      <c r="DJ1608" s="185">
        <v>0</v>
      </c>
      <c r="DK1608" s="185">
        <v>0</v>
      </c>
      <c r="DL1608" s="185">
        <v>0</v>
      </c>
      <c r="DM1608" s="187">
        <v>44349</v>
      </c>
      <c r="DN1608" s="187">
        <v>44350</v>
      </c>
      <c r="DO1608" s="185">
        <v>0</v>
      </c>
      <c r="DP1608" s="185">
        <v>100300</v>
      </c>
      <c r="DQ1608" s="185">
        <v>0</v>
      </c>
      <c r="DR1608" s="185" t="s">
        <v>1888</v>
      </c>
      <c r="DS1608" s="185" t="s">
        <v>1903</v>
      </c>
      <c r="DT1608" s="185">
        <v>100300</v>
      </c>
      <c r="DV1608" s="185" t="s">
        <v>2027</v>
      </c>
      <c r="DW1608" s="185">
        <v>2507000</v>
      </c>
    </row>
    <row r="1609" spans="1:128" x14ac:dyDescent="0.25">
      <c r="A1609" s="185">
        <v>30</v>
      </c>
      <c r="B1609" s="185">
        <v>1781000</v>
      </c>
      <c r="D1609" s="230">
        <v>6.9599999999999995E-2</v>
      </c>
      <c r="E1609" s="185">
        <v>123958</v>
      </c>
      <c r="F1609" s="185">
        <v>1114398639</v>
      </c>
      <c r="I1609" s="185">
        <v>1367323</v>
      </c>
      <c r="J1609" s="185">
        <v>575218</v>
      </c>
      <c r="L1609" s="185">
        <v>1542783</v>
      </c>
      <c r="M1609" s="185" t="s">
        <v>2334</v>
      </c>
      <c r="N1609" s="185" t="s">
        <v>1938</v>
      </c>
      <c r="R1609" s="185" t="s">
        <v>1264</v>
      </c>
      <c r="S1609" s="185" t="s">
        <v>423</v>
      </c>
      <c r="T1609" s="185" t="s">
        <v>4520</v>
      </c>
      <c r="U1609" s="185" t="s">
        <v>682</v>
      </c>
      <c r="V1609" s="185" t="s">
        <v>1272</v>
      </c>
      <c r="W1609" s="185" t="s">
        <v>1069</v>
      </c>
      <c r="X1609" s="185" t="s">
        <v>2407</v>
      </c>
      <c r="Y1609" s="185" t="s">
        <v>2268</v>
      </c>
      <c r="Z1609" s="185" t="s">
        <v>2335</v>
      </c>
      <c r="AA1609" s="185" t="s">
        <v>1883</v>
      </c>
      <c r="AB1609" s="185" t="s">
        <v>1920</v>
      </c>
      <c r="AC1609" s="185" t="s">
        <v>6939</v>
      </c>
      <c r="AD1609" s="185" t="s">
        <v>4522</v>
      </c>
      <c r="AE1609" s="185" t="s">
        <v>1887</v>
      </c>
      <c r="AF1609" s="185" t="s">
        <v>1888</v>
      </c>
      <c r="AG1609" s="185" t="s">
        <v>1889</v>
      </c>
      <c r="AH1609" s="185" t="s">
        <v>1883</v>
      </c>
      <c r="AI1609" s="185" t="s">
        <v>1890</v>
      </c>
      <c r="AK1609" s="185" t="s">
        <v>2270</v>
      </c>
      <c r="AL1609" s="185" t="s">
        <v>2888</v>
      </c>
      <c r="AM1609" s="185" t="s">
        <v>6940</v>
      </c>
      <c r="AN1609" s="185" t="s">
        <v>4968</v>
      </c>
      <c r="AO1609" s="185" t="s">
        <v>5379</v>
      </c>
      <c r="AP1609" s="185" t="s">
        <v>1896</v>
      </c>
      <c r="AQ1609" s="185" t="s">
        <v>1272</v>
      </c>
      <c r="AR1609" s="185" t="s">
        <v>2093</v>
      </c>
      <c r="AS1609" s="185">
        <v>1150436</v>
      </c>
      <c r="AT1609" s="185" t="s">
        <v>2093</v>
      </c>
      <c r="AV1609" s="185" t="s">
        <v>1920</v>
      </c>
      <c r="AW1609" s="185">
        <v>1150436</v>
      </c>
      <c r="AX1609" s="185">
        <v>0</v>
      </c>
      <c r="AY1609" s="185" t="s">
        <v>1943</v>
      </c>
      <c r="AZ1609" s="186">
        <v>0</v>
      </c>
      <c r="BA1609" s="231">
        <v>0</v>
      </c>
      <c r="BB1609" s="185">
        <v>0</v>
      </c>
      <c r="BD1609" s="187">
        <v>31893</v>
      </c>
      <c r="BE1609" s="187">
        <v>41172</v>
      </c>
      <c r="BF1609" s="187">
        <v>41172</v>
      </c>
      <c r="BH1609" s="187">
        <v>43728</v>
      </c>
      <c r="BI1609" s="187">
        <v>44093</v>
      </c>
      <c r="BM1609" s="185" t="s">
        <v>1900</v>
      </c>
      <c r="BN1609" s="185" t="s">
        <v>1275</v>
      </c>
      <c r="BV1609" s="185" t="s">
        <v>3365</v>
      </c>
      <c r="BW1609" s="185" t="s">
        <v>1926</v>
      </c>
      <c r="BX1609" s="185" t="s">
        <v>2025</v>
      </c>
      <c r="BY1609" s="187">
        <v>42998</v>
      </c>
      <c r="BZ1609" s="187">
        <v>44094</v>
      </c>
      <c r="CA1609" s="185">
        <v>0</v>
      </c>
      <c r="CB1609" s="185">
        <v>1150436</v>
      </c>
      <c r="CC1609" s="185">
        <v>0</v>
      </c>
      <c r="CD1609" s="185">
        <v>102854</v>
      </c>
      <c r="CE1609" s="185">
        <v>0</v>
      </c>
      <c r="CF1609" s="185">
        <v>0</v>
      </c>
      <c r="CG1609" s="185">
        <v>0</v>
      </c>
      <c r="CH1609" s="185">
        <v>0</v>
      </c>
      <c r="CI1609" s="185">
        <v>0</v>
      </c>
      <c r="CK1609" s="185">
        <v>740633</v>
      </c>
      <c r="CL1609" s="185">
        <v>0</v>
      </c>
      <c r="CM1609" s="185">
        <v>57521</v>
      </c>
      <c r="CN1609" s="185">
        <v>248302</v>
      </c>
      <c r="CO1609" s="185">
        <v>0</v>
      </c>
      <c r="CP1609" s="185">
        <v>66098</v>
      </c>
      <c r="CQ1609" s="185">
        <v>0</v>
      </c>
      <c r="CR1609" s="185">
        <v>324519</v>
      </c>
      <c r="CS1609" s="185">
        <v>76696</v>
      </c>
      <c r="CT1609" s="185">
        <v>0</v>
      </c>
      <c r="CU1609" s="185">
        <v>0</v>
      </c>
      <c r="CV1609" s="185">
        <v>0</v>
      </c>
      <c r="CW1609" s="185">
        <v>2847998</v>
      </c>
      <c r="CX1609" s="185">
        <v>540339</v>
      </c>
      <c r="CY1609" s="185">
        <v>2307659</v>
      </c>
      <c r="CZ1609" s="185" t="s">
        <v>8035</v>
      </c>
      <c r="DA1609" s="185">
        <v>224197</v>
      </c>
      <c r="DB1609" s="185">
        <v>151400</v>
      </c>
      <c r="DC1609" s="185">
        <v>213700</v>
      </c>
      <c r="DD1609" s="185">
        <v>2588000</v>
      </c>
      <c r="DE1609" s="185">
        <v>103500</v>
      </c>
      <c r="DF1609" s="185">
        <v>51800</v>
      </c>
      <c r="DG1609" s="185">
        <v>77600</v>
      </c>
      <c r="DH1609" s="185">
        <v>0</v>
      </c>
      <c r="DI1609" s="185">
        <v>30</v>
      </c>
      <c r="DJ1609" s="185">
        <v>0</v>
      </c>
      <c r="DK1609" s="185">
        <v>0</v>
      </c>
      <c r="DL1609" s="185">
        <v>0</v>
      </c>
      <c r="DM1609" s="187">
        <v>44379</v>
      </c>
      <c r="DN1609" s="187">
        <v>44403</v>
      </c>
      <c r="DO1609" s="185">
        <v>0</v>
      </c>
      <c r="DP1609" s="185">
        <v>71200</v>
      </c>
      <c r="DQ1609" s="185">
        <v>0</v>
      </c>
      <c r="DR1609" s="185" t="s">
        <v>2074</v>
      </c>
      <c r="DS1609" s="185" t="s">
        <v>2026</v>
      </c>
      <c r="DT1609" s="185">
        <v>71200</v>
      </c>
      <c r="DV1609" s="185" t="s">
        <v>2343</v>
      </c>
      <c r="DW1609" s="185">
        <v>1781000</v>
      </c>
      <c r="DX1609" s="185" t="s">
        <v>1896</v>
      </c>
    </row>
    <row r="1610" spans="1:128" x14ac:dyDescent="0.25">
      <c r="A1610" s="185">
        <v>30</v>
      </c>
      <c r="B1610" s="185">
        <v>1377000</v>
      </c>
      <c r="D1610" s="230">
        <v>6.9599999999999995E-2</v>
      </c>
      <c r="E1610" s="185">
        <v>95839</v>
      </c>
      <c r="F1610" s="185">
        <v>1115720146</v>
      </c>
      <c r="I1610" s="185">
        <v>1367323</v>
      </c>
      <c r="J1610" s="185">
        <v>575218</v>
      </c>
      <c r="L1610" s="185">
        <v>1604495</v>
      </c>
      <c r="M1610" s="185" t="s">
        <v>2539</v>
      </c>
      <c r="N1610" s="185" t="s">
        <v>1938</v>
      </c>
      <c r="R1610" s="185" t="s">
        <v>1264</v>
      </c>
      <c r="S1610" s="185" t="s">
        <v>616</v>
      </c>
      <c r="T1610" s="185" t="s">
        <v>2540</v>
      </c>
      <c r="U1610" s="185" t="s">
        <v>682</v>
      </c>
      <c r="V1610" s="185" t="s">
        <v>1272</v>
      </c>
      <c r="W1610" s="185" t="s">
        <v>1070</v>
      </c>
      <c r="X1610" s="185" t="s">
        <v>1907</v>
      </c>
      <c r="Y1610" s="185" t="s">
        <v>1987</v>
      </c>
      <c r="Z1610" s="185" t="s">
        <v>2541</v>
      </c>
      <c r="AA1610" s="185" t="s">
        <v>1883</v>
      </c>
      <c r="AB1610" s="185" t="s">
        <v>1898</v>
      </c>
      <c r="AC1610" s="185" t="s">
        <v>6941</v>
      </c>
      <c r="AD1610" s="185" t="s">
        <v>2543</v>
      </c>
      <c r="AE1610" s="185" t="s">
        <v>1887</v>
      </c>
      <c r="AF1610" s="185" t="s">
        <v>1888</v>
      </c>
      <c r="AG1610" s="185" t="s">
        <v>1889</v>
      </c>
      <c r="AH1610" s="185" t="s">
        <v>1912</v>
      </c>
      <c r="AI1610" s="185" t="s">
        <v>1890</v>
      </c>
      <c r="AK1610" s="185" t="s">
        <v>4892</v>
      </c>
      <c r="AL1610" s="185" t="s">
        <v>2213</v>
      </c>
      <c r="AM1610" s="185" t="s">
        <v>4652</v>
      </c>
      <c r="AN1610" s="185" t="s">
        <v>4652</v>
      </c>
      <c r="AP1610" s="185" t="s">
        <v>1896</v>
      </c>
      <c r="AQ1610" s="185" t="s">
        <v>1272</v>
      </c>
      <c r="AR1610" s="185" t="s">
        <v>2093</v>
      </c>
      <c r="AS1610" s="185">
        <v>1150436</v>
      </c>
      <c r="AT1610" s="185" t="s">
        <v>2093</v>
      </c>
      <c r="AV1610" s="185" t="s">
        <v>1920</v>
      </c>
      <c r="AW1610" s="185">
        <v>1150436</v>
      </c>
      <c r="AX1610" s="185">
        <v>0</v>
      </c>
      <c r="AY1610" s="185" t="s">
        <v>1943</v>
      </c>
      <c r="AZ1610" s="186">
        <v>0</v>
      </c>
      <c r="BA1610" s="231">
        <v>0</v>
      </c>
      <c r="BB1610" s="185">
        <v>0</v>
      </c>
      <c r="BD1610" s="187">
        <v>31372</v>
      </c>
      <c r="BE1610" s="187">
        <v>41172</v>
      </c>
      <c r="BF1610" s="187">
        <v>41172</v>
      </c>
      <c r="BH1610" s="187">
        <v>43363</v>
      </c>
      <c r="BI1610" s="187">
        <v>44093</v>
      </c>
      <c r="BM1610" s="185" t="s">
        <v>1900</v>
      </c>
      <c r="BN1610" s="185" t="s">
        <v>1275</v>
      </c>
      <c r="BV1610" s="185" t="s">
        <v>3365</v>
      </c>
      <c r="BW1610" s="185" t="s">
        <v>1960</v>
      </c>
      <c r="BX1610" s="185" t="s">
        <v>2025</v>
      </c>
      <c r="BY1610" s="187">
        <v>42998</v>
      </c>
      <c r="BZ1610" s="187">
        <v>44094</v>
      </c>
      <c r="CA1610" s="185">
        <v>0</v>
      </c>
      <c r="CB1610" s="185">
        <v>1150436</v>
      </c>
      <c r="CC1610" s="185">
        <v>0</v>
      </c>
      <c r="CD1610" s="185">
        <v>102854</v>
      </c>
      <c r="CE1610" s="185">
        <v>0</v>
      </c>
      <c r="CF1610" s="185">
        <v>0</v>
      </c>
      <c r="CG1610" s="185">
        <v>0</v>
      </c>
      <c r="CH1610" s="185">
        <v>0</v>
      </c>
      <c r="CI1610" s="185">
        <v>0</v>
      </c>
      <c r="CK1610" s="185">
        <v>0</v>
      </c>
      <c r="CL1610" s="185">
        <v>0</v>
      </c>
      <c r="CM1610" s="185">
        <v>33554</v>
      </c>
      <c r="CN1610" s="185">
        <v>147639</v>
      </c>
      <c r="CO1610" s="185">
        <v>0</v>
      </c>
      <c r="CP1610" s="185">
        <v>66098</v>
      </c>
      <c r="CQ1610" s="185">
        <v>0</v>
      </c>
      <c r="CR1610" s="185">
        <v>45059</v>
      </c>
      <c r="CS1610" s="185">
        <v>0</v>
      </c>
      <c r="CT1610" s="185">
        <v>0</v>
      </c>
      <c r="CU1610" s="185">
        <v>0</v>
      </c>
      <c r="CV1610" s="185">
        <v>0</v>
      </c>
      <c r="CW1610" s="185">
        <v>1545640</v>
      </c>
      <c r="CX1610" s="185">
        <v>673704</v>
      </c>
      <c r="CY1610" s="185">
        <v>871936</v>
      </c>
      <c r="CZ1610" s="185" t="s">
        <v>8035</v>
      </c>
      <c r="DA1610" s="185">
        <v>128803</v>
      </c>
      <c r="DB1610" s="185">
        <v>117000</v>
      </c>
      <c r="DC1610" s="185">
        <v>165200</v>
      </c>
      <c r="DD1610" s="185">
        <v>1443000</v>
      </c>
      <c r="DE1610" s="185">
        <v>57700</v>
      </c>
      <c r="DF1610" s="185">
        <v>28900</v>
      </c>
      <c r="DG1610" s="185">
        <v>43300</v>
      </c>
      <c r="DH1610" s="185">
        <v>0</v>
      </c>
      <c r="DI1610" s="185">
        <v>30</v>
      </c>
      <c r="DJ1610" s="185">
        <v>0</v>
      </c>
      <c r="DK1610" s="185">
        <v>0</v>
      </c>
      <c r="DL1610" s="185">
        <v>0</v>
      </c>
      <c r="DM1610" s="187">
        <v>44152</v>
      </c>
      <c r="DN1610" s="187">
        <v>44195</v>
      </c>
      <c r="DO1610" s="185">
        <v>0</v>
      </c>
      <c r="DP1610" s="185">
        <v>55100</v>
      </c>
      <c r="DQ1610" s="185">
        <v>0</v>
      </c>
      <c r="DR1610" s="185" t="s">
        <v>1927</v>
      </c>
      <c r="DS1610" s="185" t="s">
        <v>1887</v>
      </c>
      <c r="DT1610" s="185">
        <v>55100</v>
      </c>
      <c r="DV1610" s="185" t="s">
        <v>1965</v>
      </c>
      <c r="DW1610" s="185">
        <v>1377000</v>
      </c>
      <c r="DX1610" s="185" t="s">
        <v>1896</v>
      </c>
    </row>
    <row r="1611" spans="1:128" x14ac:dyDescent="0.25">
      <c r="A1611" s="185">
        <v>27</v>
      </c>
      <c r="B1611" s="185">
        <v>1035000</v>
      </c>
      <c r="C1611" s="185">
        <v>3</v>
      </c>
      <c r="D1611" s="230">
        <v>6.9599999999999995E-2</v>
      </c>
      <c r="E1611" s="185">
        <v>72036</v>
      </c>
      <c r="F1611" s="185">
        <v>1115732094</v>
      </c>
      <c r="H1611" s="185" t="s">
        <v>1332</v>
      </c>
      <c r="I1611" s="185">
        <v>1367323</v>
      </c>
      <c r="J1611" s="185">
        <v>575218</v>
      </c>
      <c r="L1611" s="185">
        <v>1481072</v>
      </c>
      <c r="M1611" s="185" t="s">
        <v>2539</v>
      </c>
      <c r="N1611" s="185" t="s">
        <v>1878</v>
      </c>
      <c r="R1611" s="185" t="s">
        <v>1264</v>
      </c>
      <c r="S1611" s="185" t="s">
        <v>616</v>
      </c>
      <c r="T1611" s="185" t="s">
        <v>3122</v>
      </c>
      <c r="U1611" s="185" t="s">
        <v>682</v>
      </c>
      <c r="V1611" s="185" t="s">
        <v>1272</v>
      </c>
      <c r="W1611" s="185" t="s">
        <v>1288</v>
      </c>
      <c r="X1611" s="185" t="s">
        <v>1907</v>
      </c>
      <c r="Y1611" s="185" t="s">
        <v>1881</v>
      </c>
      <c r="Z1611" s="185" t="s">
        <v>2541</v>
      </c>
      <c r="AA1611" s="185" t="s">
        <v>1883</v>
      </c>
      <c r="AB1611" s="185" t="s">
        <v>1898</v>
      </c>
      <c r="AC1611" s="185" t="s">
        <v>6942</v>
      </c>
      <c r="AD1611" s="185" t="s">
        <v>3124</v>
      </c>
      <c r="AE1611" s="185" t="s">
        <v>1887</v>
      </c>
      <c r="AF1611" s="185" t="s">
        <v>1888</v>
      </c>
      <c r="AG1611" s="185" t="s">
        <v>1889</v>
      </c>
      <c r="AH1611" s="185" t="s">
        <v>1883</v>
      </c>
      <c r="AI1611" s="185" t="s">
        <v>1890</v>
      </c>
      <c r="AK1611" s="185" t="s">
        <v>2545</v>
      </c>
      <c r="AL1611" s="185" t="s">
        <v>2880</v>
      </c>
      <c r="AM1611" s="185" t="s">
        <v>3900</v>
      </c>
      <c r="AN1611" s="185" t="s">
        <v>3900</v>
      </c>
      <c r="AP1611" s="185" t="s">
        <v>1896</v>
      </c>
      <c r="AQ1611" s="185" t="s">
        <v>1272</v>
      </c>
      <c r="AR1611" s="185" t="s">
        <v>2093</v>
      </c>
      <c r="AS1611" s="185">
        <v>1150436</v>
      </c>
      <c r="AT1611" s="185" t="s">
        <v>2093</v>
      </c>
      <c r="AV1611" s="185" t="s">
        <v>1920</v>
      </c>
      <c r="AW1611" s="185">
        <v>1150436</v>
      </c>
      <c r="AX1611" s="185">
        <v>0</v>
      </c>
      <c r="AY1611" s="185" t="s">
        <v>1899</v>
      </c>
      <c r="AZ1611" s="186">
        <v>0</v>
      </c>
      <c r="BA1611" s="231">
        <v>30</v>
      </c>
      <c r="BB1611" s="185">
        <v>0</v>
      </c>
      <c r="BD1611" s="187">
        <v>33318</v>
      </c>
      <c r="BE1611" s="187">
        <v>41918</v>
      </c>
      <c r="BF1611" s="187">
        <v>41918</v>
      </c>
      <c r="BH1611" s="187">
        <v>43014</v>
      </c>
      <c r="BI1611" s="187">
        <v>43743</v>
      </c>
      <c r="BM1611" s="185" t="s">
        <v>1900</v>
      </c>
      <c r="BN1611" s="185" t="s">
        <v>1275</v>
      </c>
      <c r="BV1611" s="185" t="s">
        <v>1901</v>
      </c>
      <c r="BW1611" s="185" t="s">
        <v>1926</v>
      </c>
      <c r="BX1611" s="185" t="s">
        <v>2025</v>
      </c>
      <c r="BY1611" s="187">
        <v>43744</v>
      </c>
      <c r="BZ1611" s="187">
        <v>44110</v>
      </c>
      <c r="CA1611" s="185">
        <v>0</v>
      </c>
      <c r="CB1611" s="185">
        <v>1150436</v>
      </c>
      <c r="CC1611" s="185">
        <v>0</v>
      </c>
      <c r="CD1611" s="185">
        <v>102854</v>
      </c>
      <c r="CE1611" s="185">
        <v>0</v>
      </c>
      <c r="CF1611" s="185">
        <v>0</v>
      </c>
      <c r="CG1611" s="185">
        <v>0</v>
      </c>
      <c r="CH1611" s="185">
        <v>0</v>
      </c>
      <c r="CI1611" s="185">
        <v>0</v>
      </c>
      <c r="CK1611" s="185">
        <v>0</v>
      </c>
      <c r="CL1611" s="185">
        <v>0</v>
      </c>
      <c r="CM1611" s="185">
        <v>0</v>
      </c>
      <c r="CN1611" s="185">
        <v>0</v>
      </c>
      <c r="CO1611" s="185">
        <v>0</v>
      </c>
      <c r="CP1611" s="185">
        <v>66098</v>
      </c>
      <c r="CQ1611" s="185">
        <v>345131</v>
      </c>
      <c r="CR1611" s="185">
        <v>0</v>
      </c>
      <c r="CS1611" s="185">
        <v>0</v>
      </c>
      <c r="CT1611" s="185">
        <v>0</v>
      </c>
      <c r="CU1611" s="185">
        <v>0</v>
      </c>
      <c r="CV1611" s="185">
        <v>0</v>
      </c>
      <c r="CW1611" s="185">
        <v>1664519</v>
      </c>
      <c r="CX1611" s="185">
        <v>92000</v>
      </c>
      <c r="CY1611" s="185">
        <v>1572519</v>
      </c>
      <c r="CZ1611" s="185" t="s">
        <v>8035</v>
      </c>
      <c r="DA1611" s="185">
        <v>138710</v>
      </c>
      <c r="DB1611" s="185">
        <v>97700</v>
      </c>
      <c r="DC1611" s="185">
        <v>138000</v>
      </c>
      <c r="DD1611" s="185">
        <v>1562000</v>
      </c>
      <c r="DE1611" s="185">
        <v>62500</v>
      </c>
      <c r="DF1611" s="185">
        <v>31200</v>
      </c>
      <c r="DG1611" s="185">
        <v>46900</v>
      </c>
      <c r="DH1611" s="185">
        <v>0</v>
      </c>
      <c r="DI1611" s="185">
        <v>30</v>
      </c>
      <c r="DJ1611" s="185">
        <v>0</v>
      </c>
      <c r="DK1611" s="185">
        <v>0</v>
      </c>
      <c r="DL1611" s="185">
        <v>0</v>
      </c>
      <c r="DM1611" s="187">
        <v>43831</v>
      </c>
      <c r="DN1611" s="187">
        <v>43859</v>
      </c>
      <c r="DO1611" s="185">
        <v>0</v>
      </c>
      <c r="DP1611" s="185">
        <v>46000</v>
      </c>
      <c r="DQ1611" s="185">
        <v>0</v>
      </c>
      <c r="DR1611" s="185" t="s">
        <v>1927</v>
      </c>
      <c r="DS1611" s="185" t="s">
        <v>1903</v>
      </c>
      <c r="DT1611" s="185">
        <v>46000</v>
      </c>
      <c r="DV1611" s="185" t="s">
        <v>1965</v>
      </c>
      <c r="DW1611" s="185">
        <v>1150000</v>
      </c>
      <c r="DX1611" s="185" t="s">
        <v>1896</v>
      </c>
    </row>
    <row r="1612" spans="1:128" x14ac:dyDescent="0.25">
      <c r="A1612" s="185">
        <v>30</v>
      </c>
      <c r="B1612" s="185">
        <v>1726000</v>
      </c>
      <c r="D1612" s="230">
        <v>6.9599999999999995E-2</v>
      </c>
      <c r="E1612" s="185">
        <v>120130</v>
      </c>
      <c r="F1612" s="185">
        <v>1115736369</v>
      </c>
      <c r="I1612" s="185">
        <v>1367323</v>
      </c>
      <c r="J1612" s="185">
        <v>575218</v>
      </c>
      <c r="L1612" s="185">
        <v>1542453</v>
      </c>
      <c r="M1612" s="185" t="s">
        <v>2539</v>
      </c>
      <c r="N1612" s="185" t="s">
        <v>1878</v>
      </c>
      <c r="R1612" s="185" t="s">
        <v>1264</v>
      </c>
      <c r="S1612" s="185" t="s">
        <v>616</v>
      </c>
      <c r="T1612" s="185" t="s">
        <v>618</v>
      </c>
      <c r="U1612" s="185" t="s">
        <v>682</v>
      </c>
      <c r="V1612" s="185" t="s">
        <v>1272</v>
      </c>
      <c r="W1612" s="185" t="s">
        <v>1220</v>
      </c>
      <c r="X1612" s="185" t="s">
        <v>2013</v>
      </c>
      <c r="Y1612" s="185" t="s">
        <v>1881</v>
      </c>
      <c r="Z1612" s="185" t="s">
        <v>2541</v>
      </c>
      <c r="AA1612" s="185" t="s">
        <v>1883</v>
      </c>
      <c r="AB1612" s="185" t="s">
        <v>1898</v>
      </c>
      <c r="AC1612" s="185" t="s">
        <v>6943</v>
      </c>
      <c r="AD1612" s="185" t="s">
        <v>6961</v>
      </c>
      <c r="AE1612" s="185" t="s">
        <v>1887</v>
      </c>
      <c r="AF1612" s="185" t="s">
        <v>1888</v>
      </c>
      <c r="AG1612" s="185" t="s">
        <v>1889</v>
      </c>
      <c r="AH1612" s="185" t="s">
        <v>1883</v>
      </c>
      <c r="AI1612" s="185" t="s">
        <v>1890</v>
      </c>
      <c r="AK1612" s="185" t="s">
        <v>362</v>
      </c>
      <c r="AL1612" s="185" t="s">
        <v>2270</v>
      </c>
      <c r="AM1612" s="185" t="s">
        <v>6944</v>
      </c>
      <c r="AN1612" s="185" t="s">
        <v>6945</v>
      </c>
      <c r="AO1612" s="185" t="s">
        <v>2866</v>
      </c>
      <c r="AP1612" s="185" t="s">
        <v>1896</v>
      </c>
      <c r="AQ1612" s="185" t="s">
        <v>1272</v>
      </c>
      <c r="AR1612" s="185" t="s">
        <v>2093</v>
      </c>
      <c r="AS1612" s="185">
        <v>1150436</v>
      </c>
      <c r="AT1612" s="185" t="s">
        <v>2093</v>
      </c>
      <c r="AV1612" s="185" t="s">
        <v>1920</v>
      </c>
      <c r="AW1612" s="185">
        <v>1150436</v>
      </c>
      <c r="AX1612" s="185">
        <v>0</v>
      </c>
      <c r="AY1612" s="185" t="s">
        <v>1899</v>
      </c>
      <c r="AZ1612" s="186">
        <v>0</v>
      </c>
      <c r="BA1612" s="231">
        <v>30</v>
      </c>
      <c r="BB1612" s="185">
        <v>0</v>
      </c>
      <c r="BD1612" s="187">
        <v>34340</v>
      </c>
      <c r="BE1612" s="187">
        <v>42158</v>
      </c>
      <c r="BF1612" s="187">
        <v>42158</v>
      </c>
      <c r="BH1612" s="187">
        <v>43254</v>
      </c>
      <c r="BI1612" s="187">
        <v>43618</v>
      </c>
      <c r="BM1612" s="185" t="s">
        <v>1900</v>
      </c>
      <c r="BN1612" s="185" t="s">
        <v>1275</v>
      </c>
      <c r="BV1612" s="185" t="s">
        <v>1901</v>
      </c>
      <c r="BW1612" s="185" t="s">
        <v>1926</v>
      </c>
      <c r="BX1612" s="185" t="s">
        <v>2025</v>
      </c>
      <c r="BY1612" s="187">
        <v>43985</v>
      </c>
      <c r="BZ1612" s="187">
        <v>44350</v>
      </c>
      <c r="CA1612" s="185">
        <v>0</v>
      </c>
      <c r="CB1612" s="185">
        <v>1150436</v>
      </c>
      <c r="CC1612" s="185">
        <v>0</v>
      </c>
      <c r="CD1612" s="185">
        <v>102854</v>
      </c>
      <c r="CE1612" s="185">
        <v>0</v>
      </c>
      <c r="CF1612" s="185">
        <v>0</v>
      </c>
      <c r="CG1612" s="185">
        <v>0</v>
      </c>
      <c r="CH1612" s="185">
        <v>575218</v>
      </c>
      <c r="CI1612" s="185">
        <v>0</v>
      </c>
      <c r="CK1612" s="185">
        <v>0</v>
      </c>
      <c r="CL1612" s="185">
        <v>0</v>
      </c>
      <c r="CM1612" s="185">
        <v>0</v>
      </c>
      <c r="CN1612" s="185">
        <v>0</v>
      </c>
      <c r="CO1612" s="185">
        <v>0</v>
      </c>
      <c r="CP1612" s="185">
        <v>66098</v>
      </c>
      <c r="CQ1612" s="185">
        <v>345131</v>
      </c>
      <c r="CR1612" s="185">
        <v>0</v>
      </c>
      <c r="CS1612" s="185">
        <v>0</v>
      </c>
      <c r="CT1612" s="185">
        <v>0</v>
      </c>
      <c r="CU1612" s="185">
        <v>0</v>
      </c>
      <c r="CV1612" s="185">
        <v>0</v>
      </c>
      <c r="CW1612" s="185">
        <v>2239737</v>
      </c>
      <c r="CX1612" s="185">
        <v>456730</v>
      </c>
      <c r="CY1612" s="185">
        <v>1783007</v>
      </c>
      <c r="CZ1612" s="185" t="s">
        <v>8035</v>
      </c>
      <c r="DA1612" s="185">
        <v>186645</v>
      </c>
      <c r="DB1612" s="185">
        <v>146700</v>
      </c>
      <c r="DC1612" s="185">
        <v>207100</v>
      </c>
      <c r="DD1612" s="185">
        <v>2137000</v>
      </c>
      <c r="DE1612" s="185">
        <v>85500</v>
      </c>
      <c r="DF1612" s="185">
        <v>42700</v>
      </c>
      <c r="DG1612" s="185">
        <v>64100</v>
      </c>
      <c r="DH1612" s="185">
        <v>0</v>
      </c>
      <c r="DI1612" s="185">
        <v>30</v>
      </c>
      <c r="DJ1612" s="185">
        <v>0</v>
      </c>
      <c r="DK1612" s="185">
        <v>0</v>
      </c>
      <c r="DL1612" s="185">
        <v>0</v>
      </c>
      <c r="DM1612" s="187">
        <v>43922</v>
      </c>
      <c r="DN1612" s="187">
        <v>43944</v>
      </c>
      <c r="DO1612" s="185">
        <v>0</v>
      </c>
      <c r="DP1612" s="185">
        <v>69000</v>
      </c>
      <c r="DQ1612" s="185">
        <v>0</v>
      </c>
      <c r="DR1612" s="185" t="s">
        <v>2026</v>
      </c>
      <c r="DS1612" s="185" t="s">
        <v>1903</v>
      </c>
      <c r="DT1612" s="185">
        <v>69000</v>
      </c>
      <c r="DV1612" s="185" t="s">
        <v>1965</v>
      </c>
      <c r="DW1612" s="185">
        <v>1726000</v>
      </c>
      <c r="DX1612" s="185" t="s">
        <v>1896</v>
      </c>
    </row>
    <row r="1613" spans="1:128" x14ac:dyDescent="0.25">
      <c r="A1613" s="185">
        <v>30</v>
      </c>
      <c r="B1613" s="185">
        <v>0</v>
      </c>
      <c r="D1613" s="230">
        <v>6.9599999999999995E-2</v>
      </c>
      <c r="E1613" s="185">
        <v>0</v>
      </c>
      <c r="F1613" s="185">
        <v>1115911082</v>
      </c>
      <c r="I1613" s="185">
        <v>0</v>
      </c>
      <c r="J1613" s="185">
        <v>35152</v>
      </c>
      <c r="L1613" s="185">
        <v>80835</v>
      </c>
      <c r="M1613" s="185" t="s">
        <v>2273</v>
      </c>
      <c r="N1613" s="185" t="s">
        <v>1878</v>
      </c>
      <c r="R1613" s="185" t="s">
        <v>2082</v>
      </c>
      <c r="S1613" s="185" t="s">
        <v>458</v>
      </c>
      <c r="T1613" s="185" t="s">
        <v>3125</v>
      </c>
      <c r="U1613" s="185" t="s">
        <v>682</v>
      </c>
      <c r="V1613" s="185" t="s">
        <v>1272</v>
      </c>
      <c r="W1613" s="185" t="s">
        <v>7713</v>
      </c>
      <c r="X1613" s="185" t="s">
        <v>2013</v>
      </c>
      <c r="Y1613" s="185" t="s">
        <v>1987</v>
      </c>
      <c r="Z1613" s="185" t="s">
        <v>2274</v>
      </c>
      <c r="AA1613" s="185" t="s">
        <v>1883</v>
      </c>
      <c r="AB1613" s="185" t="s">
        <v>1898</v>
      </c>
      <c r="AC1613" s="185" t="s">
        <v>7714</v>
      </c>
      <c r="AD1613" s="185" t="s">
        <v>3127</v>
      </c>
      <c r="AE1613" s="185" t="s">
        <v>1887</v>
      </c>
      <c r="AF1613" s="185" t="s">
        <v>1888</v>
      </c>
      <c r="AG1613" s="185" t="s">
        <v>1889</v>
      </c>
      <c r="AH1613" s="185" t="s">
        <v>1883</v>
      </c>
      <c r="AI1613" s="185" t="s">
        <v>1890</v>
      </c>
      <c r="AK1613" s="185" t="s">
        <v>1954</v>
      </c>
      <c r="AL1613" s="185" t="s">
        <v>4826</v>
      </c>
      <c r="AM1613" s="185" t="s">
        <v>7715</v>
      </c>
      <c r="AN1613" s="185" t="s">
        <v>7716</v>
      </c>
      <c r="AO1613" s="185" t="s">
        <v>7717</v>
      </c>
      <c r="AP1613" s="185" t="s">
        <v>1896</v>
      </c>
      <c r="AQ1613" s="185" t="s">
        <v>1272</v>
      </c>
      <c r="AR1613" s="185" t="s">
        <v>2093</v>
      </c>
      <c r="AS1613" s="185">
        <v>1150436</v>
      </c>
      <c r="AT1613" s="185" t="s">
        <v>2093</v>
      </c>
      <c r="AV1613" s="185" t="s">
        <v>1920</v>
      </c>
      <c r="AW1613" s="185">
        <v>1150436</v>
      </c>
      <c r="AX1613" s="185">
        <v>0</v>
      </c>
      <c r="AY1613" s="185" t="s">
        <v>1899</v>
      </c>
      <c r="AZ1613" s="186">
        <v>0</v>
      </c>
      <c r="BA1613" s="231">
        <v>0</v>
      </c>
      <c r="BB1613" s="185">
        <v>0</v>
      </c>
      <c r="BD1613" s="187">
        <v>32170</v>
      </c>
      <c r="BE1613" s="187">
        <v>44148</v>
      </c>
      <c r="BF1613" s="187">
        <v>44148</v>
      </c>
      <c r="BG1613" s="187">
        <v>44169</v>
      </c>
      <c r="BH1613" s="187">
        <v>44148</v>
      </c>
      <c r="BM1613" s="185" t="s">
        <v>1900</v>
      </c>
      <c r="BN1613" s="185" t="s">
        <v>1275</v>
      </c>
      <c r="BV1613" s="185" t="s">
        <v>3365</v>
      </c>
      <c r="BW1613" s="185" t="s">
        <v>1926</v>
      </c>
      <c r="BX1613" s="185" t="s">
        <v>2094</v>
      </c>
      <c r="BY1613" s="187">
        <v>44148</v>
      </c>
      <c r="BZ1613" s="187">
        <v>44148</v>
      </c>
      <c r="CA1613" s="185">
        <v>0</v>
      </c>
      <c r="CB1613" s="185">
        <v>0</v>
      </c>
      <c r="CC1613" s="185">
        <v>0</v>
      </c>
      <c r="CD1613" s="185">
        <v>0</v>
      </c>
      <c r="CE1613" s="185">
        <v>0</v>
      </c>
      <c r="CF1613" s="185">
        <v>0</v>
      </c>
      <c r="CG1613" s="185">
        <v>0</v>
      </c>
      <c r="CH1613" s="185">
        <v>0</v>
      </c>
      <c r="CI1613" s="185">
        <v>0</v>
      </c>
      <c r="CK1613" s="185">
        <v>0</v>
      </c>
      <c r="CL1613" s="185">
        <v>0</v>
      </c>
      <c r="CM1613" s="185">
        <v>0</v>
      </c>
      <c r="CN1613" s="185">
        <v>0</v>
      </c>
      <c r="CO1613" s="185">
        <v>0</v>
      </c>
      <c r="CP1613" s="185">
        <v>0</v>
      </c>
      <c r="CQ1613" s="185">
        <v>0</v>
      </c>
      <c r="CR1613" s="185">
        <v>0</v>
      </c>
      <c r="CS1613" s="185">
        <v>0</v>
      </c>
      <c r="CT1613" s="185">
        <v>0</v>
      </c>
      <c r="CU1613" s="185">
        <v>0</v>
      </c>
      <c r="CV1613" s="185">
        <v>0</v>
      </c>
      <c r="CW1613" s="185">
        <v>0</v>
      </c>
      <c r="CX1613" s="185">
        <v>0</v>
      </c>
      <c r="CY1613" s="185">
        <v>0</v>
      </c>
      <c r="CZ1613" s="185" t="s">
        <v>8035</v>
      </c>
      <c r="DA1613" s="185">
        <v>0</v>
      </c>
      <c r="DB1613" s="185">
        <v>0</v>
      </c>
      <c r="DC1613" s="185">
        <v>0</v>
      </c>
      <c r="DD1613" s="185">
        <v>0</v>
      </c>
      <c r="DE1613" s="185">
        <v>0</v>
      </c>
      <c r="DF1613" s="185">
        <v>0</v>
      </c>
      <c r="DG1613" s="185">
        <v>0</v>
      </c>
      <c r="DH1613" s="185">
        <v>0</v>
      </c>
      <c r="DI1613" s="185">
        <v>30</v>
      </c>
      <c r="DJ1613" s="185">
        <v>0</v>
      </c>
      <c r="DK1613" s="185">
        <v>0</v>
      </c>
      <c r="DL1613" s="185">
        <v>0</v>
      </c>
      <c r="DM1613" s="187">
        <v>44148</v>
      </c>
      <c r="DN1613" s="187">
        <v>44149</v>
      </c>
      <c r="DO1613" s="185">
        <v>0</v>
      </c>
      <c r="DP1613" s="185">
        <v>0</v>
      </c>
      <c r="DQ1613" s="185">
        <v>0</v>
      </c>
      <c r="DR1613" s="185" t="s">
        <v>2026</v>
      </c>
      <c r="DS1613" s="185" t="s">
        <v>1887</v>
      </c>
      <c r="DT1613" s="185">
        <v>0</v>
      </c>
      <c r="DV1613" s="185" t="s">
        <v>2279</v>
      </c>
      <c r="DW1613" s="185">
        <v>0</v>
      </c>
      <c r="DX1613" s="185" t="s">
        <v>1896</v>
      </c>
    </row>
    <row r="1614" spans="1:128" x14ac:dyDescent="0.25">
      <c r="A1614" s="185">
        <v>0</v>
      </c>
      <c r="B1614" s="185">
        <v>497000</v>
      </c>
      <c r="D1614" s="230">
        <v>6.9599999999999995E-2</v>
      </c>
      <c r="E1614" s="185">
        <v>34591</v>
      </c>
      <c r="F1614" s="185">
        <v>1116552386</v>
      </c>
      <c r="I1614" s="185">
        <v>0</v>
      </c>
      <c r="J1614" s="185">
        <v>35152</v>
      </c>
      <c r="L1614" s="185">
        <v>80835</v>
      </c>
      <c r="M1614" s="185" t="s">
        <v>2273</v>
      </c>
      <c r="N1614" s="185" t="s">
        <v>1878</v>
      </c>
      <c r="R1614" s="185" t="s">
        <v>7911</v>
      </c>
      <c r="S1614" s="185" t="s">
        <v>458</v>
      </c>
      <c r="T1614" s="185" t="s">
        <v>3125</v>
      </c>
      <c r="U1614" s="185" t="s">
        <v>682</v>
      </c>
      <c r="V1614" s="185" t="s">
        <v>1272</v>
      </c>
      <c r="W1614" s="185" t="s">
        <v>7973</v>
      </c>
      <c r="X1614" s="185" t="s">
        <v>2013</v>
      </c>
      <c r="Y1614" s="185" t="s">
        <v>1987</v>
      </c>
      <c r="Z1614" s="185" t="s">
        <v>2274</v>
      </c>
      <c r="AA1614" s="185" t="s">
        <v>1883</v>
      </c>
      <c r="AB1614" s="185" t="s">
        <v>1898</v>
      </c>
      <c r="AC1614" s="185" t="s">
        <v>7974</v>
      </c>
      <c r="AD1614" s="185" t="s">
        <v>3127</v>
      </c>
      <c r="AE1614" s="185" t="s">
        <v>1887</v>
      </c>
      <c r="AF1614" s="185" t="s">
        <v>1888</v>
      </c>
      <c r="AG1614" s="185" t="s">
        <v>1889</v>
      </c>
      <c r="AH1614" s="185" t="s">
        <v>1883</v>
      </c>
      <c r="AI1614" s="185" t="s">
        <v>1890</v>
      </c>
      <c r="AK1614" s="185" t="s">
        <v>1954</v>
      </c>
      <c r="AL1614" s="185" t="s">
        <v>7975</v>
      </c>
      <c r="AM1614" s="185" t="s">
        <v>5650</v>
      </c>
      <c r="AN1614" s="185" t="s">
        <v>5651</v>
      </c>
      <c r="AO1614" s="185" t="s">
        <v>1934</v>
      </c>
      <c r="AP1614" s="185" t="s">
        <v>1896</v>
      </c>
      <c r="AQ1614" s="185" t="s">
        <v>1272</v>
      </c>
      <c r="AR1614" s="185" t="s">
        <v>2093</v>
      </c>
      <c r="AS1614" s="185">
        <v>1150436</v>
      </c>
      <c r="AT1614" s="185" t="s">
        <v>2093</v>
      </c>
      <c r="AV1614" s="185" t="s">
        <v>1920</v>
      </c>
      <c r="AW1614" s="185">
        <v>1150436</v>
      </c>
      <c r="AX1614" s="185">
        <v>0</v>
      </c>
      <c r="AY1614" s="185" t="s">
        <v>1899</v>
      </c>
      <c r="AZ1614" s="186">
        <v>0</v>
      </c>
      <c r="BA1614" s="231">
        <v>0</v>
      </c>
      <c r="BB1614" s="185">
        <v>0</v>
      </c>
      <c r="BD1614" s="187">
        <v>35372</v>
      </c>
      <c r="BE1614" s="187">
        <v>44319</v>
      </c>
      <c r="BF1614" s="187">
        <v>44319</v>
      </c>
      <c r="BG1614" s="187">
        <v>44348</v>
      </c>
      <c r="BH1614" s="187">
        <v>44319</v>
      </c>
      <c r="BM1614" s="185" t="s">
        <v>1900</v>
      </c>
      <c r="BN1614" s="185" t="s">
        <v>1275</v>
      </c>
      <c r="BV1614" s="185" t="s">
        <v>3365</v>
      </c>
      <c r="BW1614" s="185" t="s">
        <v>1926</v>
      </c>
      <c r="BX1614" s="185" t="s">
        <v>7917</v>
      </c>
      <c r="BY1614" s="187">
        <v>44319</v>
      </c>
      <c r="BZ1614" s="187">
        <v>44319</v>
      </c>
      <c r="CA1614" s="185">
        <v>0</v>
      </c>
      <c r="CB1614" s="185">
        <v>0</v>
      </c>
      <c r="CC1614" s="185">
        <v>0</v>
      </c>
      <c r="CD1614" s="185">
        <v>0</v>
      </c>
      <c r="CE1614" s="185">
        <v>0</v>
      </c>
      <c r="CF1614" s="185">
        <v>0</v>
      </c>
      <c r="CG1614" s="185">
        <v>0</v>
      </c>
      <c r="CH1614" s="185">
        <v>35152</v>
      </c>
      <c r="CI1614" s="185">
        <v>0</v>
      </c>
      <c r="CK1614" s="185">
        <v>40315</v>
      </c>
      <c r="CL1614" s="185">
        <v>80835</v>
      </c>
      <c r="CM1614" s="185">
        <v>184549</v>
      </c>
      <c r="CN1614" s="185">
        <v>97308</v>
      </c>
      <c r="CO1614" s="185">
        <v>0</v>
      </c>
      <c r="CP1614" s="185">
        <v>0</v>
      </c>
      <c r="CQ1614" s="185">
        <v>0</v>
      </c>
      <c r="CR1614" s="185">
        <v>180235</v>
      </c>
      <c r="CS1614" s="185">
        <v>4687</v>
      </c>
      <c r="CT1614" s="185">
        <v>40461</v>
      </c>
      <c r="CU1614" s="185">
        <v>0</v>
      </c>
      <c r="CV1614" s="185">
        <v>0</v>
      </c>
      <c r="CW1614" s="185">
        <v>663542</v>
      </c>
      <c r="CX1614" s="185">
        <v>39800</v>
      </c>
      <c r="CY1614" s="185">
        <v>623742</v>
      </c>
      <c r="CZ1614" s="185" t="s">
        <v>8035</v>
      </c>
      <c r="DA1614" s="185">
        <v>51533</v>
      </c>
      <c r="DB1614" s="185">
        <v>42200</v>
      </c>
      <c r="DC1614" s="185">
        <v>59600</v>
      </c>
      <c r="DD1614" s="185">
        <v>578000</v>
      </c>
      <c r="DE1614" s="185">
        <v>23100</v>
      </c>
      <c r="DF1614" s="185">
        <v>11600</v>
      </c>
      <c r="DG1614" s="185">
        <v>17300</v>
      </c>
      <c r="DH1614" s="185">
        <v>0</v>
      </c>
      <c r="DI1614" s="185">
        <v>0</v>
      </c>
      <c r="DJ1614" s="185">
        <v>0</v>
      </c>
      <c r="DK1614" s="185">
        <v>0</v>
      </c>
      <c r="DL1614" s="185">
        <v>0</v>
      </c>
      <c r="DM1614" s="187">
        <v>44319</v>
      </c>
      <c r="DN1614" s="187">
        <v>44320</v>
      </c>
      <c r="DO1614" s="185">
        <v>0</v>
      </c>
      <c r="DP1614" s="185">
        <v>19900</v>
      </c>
      <c r="DQ1614" s="185">
        <v>0</v>
      </c>
      <c r="DR1614" s="185" t="s">
        <v>2026</v>
      </c>
      <c r="DS1614" s="185" t="s">
        <v>1887</v>
      </c>
      <c r="DT1614" s="185">
        <v>19900</v>
      </c>
      <c r="DV1614" s="185" t="s">
        <v>2279</v>
      </c>
      <c r="DW1614" s="185">
        <v>497000</v>
      </c>
      <c r="DX1614" s="185" t="s">
        <v>1896</v>
      </c>
    </row>
    <row r="1615" spans="1:128" x14ac:dyDescent="0.25">
      <c r="A1615" s="185">
        <v>7</v>
      </c>
      <c r="B1615" s="185">
        <v>291900</v>
      </c>
      <c r="D1615" s="230">
        <v>6.9599999999999995E-2</v>
      </c>
      <c r="E1615" s="185">
        <v>20316</v>
      </c>
      <c r="F1615" s="185">
        <v>1116772382</v>
      </c>
      <c r="I1615" s="185">
        <v>1367323</v>
      </c>
      <c r="J1615" s="185">
        <v>575218</v>
      </c>
      <c r="L1615" s="185">
        <v>1542453</v>
      </c>
      <c r="M1615" s="185" t="s">
        <v>2539</v>
      </c>
      <c r="N1615" s="185" t="s">
        <v>1938</v>
      </c>
      <c r="O1615" s="185" t="s">
        <v>1332</v>
      </c>
      <c r="R1615" s="185" t="s">
        <v>1264</v>
      </c>
      <c r="S1615" s="185" t="s">
        <v>616</v>
      </c>
      <c r="T1615" s="185" t="s">
        <v>3902</v>
      </c>
      <c r="U1615" s="185" t="s">
        <v>682</v>
      </c>
      <c r="V1615" s="185" t="s">
        <v>1272</v>
      </c>
      <c r="W1615" s="185" t="s">
        <v>1071</v>
      </c>
      <c r="X1615" s="185" t="s">
        <v>1907</v>
      </c>
      <c r="Y1615" s="185" t="s">
        <v>2084</v>
      </c>
      <c r="Z1615" s="185" t="s">
        <v>2541</v>
      </c>
      <c r="AA1615" s="185" t="s">
        <v>1883</v>
      </c>
      <c r="AB1615" s="185" t="s">
        <v>1898</v>
      </c>
      <c r="AC1615" s="185" t="s">
        <v>6946</v>
      </c>
      <c r="AD1615" s="185" t="s">
        <v>3904</v>
      </c>
      <c r="AE1615" s="185" t="s">
        <v>1887</v>
      </c>
      <c r="AF1615" s="185" t="s">
        <v>1888</v>
      </c>
      <c r="AG1615" s="185" t="s">
        <v>1889</v>
      </c>
      <c r="AH1615" s="185" t="s">
        <v>1883</v>
      </c>
      <c r="AI1615" s="185" t="s">
        <v>1890</v>
      </c>
      <c r="AK1615" s="185" t="s">
        <v>2329</v>
      </c>
      <c r="AL1615" s="185" t="s">
        <v>2423</v>
      </c>
      <c r="AM1615" s="185" t="s">
        <v>6947</v>
      </c>
      <c r="AN1615" s="185" t="s">
        <v>4431</v>
      </c>
      <c r="AO1615" s="185" t="s">
        <v>6948</v>
      </c>
      <c r="AP1615" s="185" t="s">
        <v>1896</v>
      </c>
      <c r="AQ1615" s="185" t="s">
        <v>1272</v>
      </c>
      <c r="AR1615" s="185" t="s">
        <v>2093</v>
      </c>
      <c r="AS1615" s="185">
        <v>1150436</v>
      </c>
      <c r="AT1615" s="185" t="s">
        <v>2093</v>
      </c>
      <c r="AV1615" s="185" t="s">
        <v>1920</v>
      </c>
      <c r="AW1615" s="185">
        <v>1150436</v>
      </c>
      <c r="AX1615" s="185">
        <v>0</v>
      </c>
      <c r="AY1615" s="185" t="s">
        <v>1943</v>
      </c>
      <c r="AZ1615" s="186">
        <v>0</v>
      </c>
      <c r="BA1615" s="231">
        <v>25</v>
      </c>
      <c r="BB1615" s="185">
        <v>0</v>
      </c>
      <c r="BD1615" s="187">
        <v>31398</v>
      </c>
      <c r="BE1615" s="187">
        <v>41172</v>
      </c>
      <c r="BF1615" s="187">
        <v>41172</v>
      </c>
      <c r="BH1615" s="187">
        <v>43363</v>
      </c>
      <c r="BI1615" s="187">
        <v>43727</v>
      </c>
      <c r="BM1615" s="185" t="s">
        <v>1900</v>
      </c>
      <c r="BN1615" s="185" t="s">
        <v>1275</v>
      </c>
      <c r="BV1615" s="185" t="s">
        <v>3365</v>
      </c>
      <c r="BW1615" s="185" t="s">
        <v>1926</v>
      </c>
      <c r="BX1615" s="185" t="s">
        <v>2025</v>
      </c>
      <c r="BY1615" s="187">
        <v>42998</v>
      </c>
      <c r="BZ1615" s="187">
        <v>44094</v>
      </c>
      <c r="CA1615" s="185">
        <v>0</v>
      </c>
      <c r="CB1615" s="185">
        <v>268435</v>
      </c>
      <c r="CC1615" s="185">
        <v>0</v>
      </c>
      <c r="CD1615" s="185">
        <v>23999</v>
      </c>
      <c r="CE1615" s="185">
        <v>0</v>
      </c>
      <c r="CF1615" s="185">
        <v>0</v>
      </c>
      <c r="CG1615" s="185">
        <v>0</v>
      </c>
      <c r="CH1615" s="185">
        <v>0</v>
      </c>
      <c r="CI1615" s="185">
        <v>1135683</v>
      </c>
      <c r="CK1615" s="185">
        <v>0</v>
      </c>
      <c r="CL1615" s="185">
        <v>0</v>
      </c>
      <c r="CM1615" s="185">
        <v>0</v>
      </c>
      <c r="CN1615" s="185">
        <v>191260</v>
      </c>
      <c r="CO1615" s="185">
        <v>0</v>
      </c>
      <c r="CP1615" s="185">
        <v>15423</v>
      </c>
      <c r="CQ1615" s="185">
        <v>67109</v>
      </c>
      <c r="CR1615" s="185">
        <v>38348</v>
      </c>
      <c r="CS1615" s="185">
        <v>0</v>
      </c>
      <c r="CT1615" s="185">
        <v>0</v>
      </c>
      <c r="CU1615" s="185">
        <v>0</v>
      </c>
      <c r="CV1615" s="185">
        <v>0</v>
      </c>
      <c r="CW1615" s="185">
        <v>1868954</v>
      </c>
      <c r="CX1615" s="185">
        <v>764381</v>
      </c>
      <c r="CY1615" s="185">
        <v>1104573</v>
      </c>
      <c r="CZ1615" s="185" t="s">
        <v>8035</v>
      </c>
      <c r="DA1615" s="185">
        <v>145021</v>
      </c>
      <c r="DB1615" s="185">
        <v>106300</v>
      </c>
      <c r="DC1615" s="185">
        <v>150100</v>
      </c>
      <c r="DD1615" s="185">
        <v>1716000</v>
      </c>
      <c r="DE1615" s="185">
        <v>68600</v>
      </c>
      <c r="DF1615" s="185">
        <v>34300</v>
      </c>
      <c r="DG1615" s="185">
        <v>51500</v>
      </c>
      <c r="DH1615" s="185">
        <v>0</v>
      </c>
      <c r="DI1615" s="185">
        <v>7</v>
      </c>
      <c r="DJ1615" s="185">
        <v>0</v>
      </c>
      <c r="DK1615" s="185">
        <v>23</v>
      </c>
      <c r="DL1615" s="185">
        <v>0</v>
      </c>
      <c r="DM1615" s="187">
        <v>44348</v>
      </c>
      <c r="DN1615" s="187">
        <v>44370</v>
      </c>
      <c r="DO1615" s="185">
        <v>0</v>
      </c>
      <c r="DP1615" s="185">
        <v>50000</v>
      </c>
      <c r="DQ1615" s="185">
        <v>0</v>
      </c>
      <c r="DR1615" s="185" t="s">
        <v>1927</v>
      </c>
      <c r="DS1615" s="185" t="s">
        <v>1911</v>
      </c>
      <c r="DT1615" s="185">
        <v>50000</v>
      </c>
      <c r="DV1615" s="185" t="s">
        <v>1965</v>
      </c>
      <c r="DW1615" s="185">
        <v>1251000</v>
      </c>
      <c r="DX1615" s="185" t="s">
        <v>1896</v>
      </c>
    </row>
    <row r="1616" spans="1:128" x14ac:dyDescent="0.25">
      <c r="A1616" s="185">
        <v>30</v>
      </c>
      <c r="B1616" s="185">
        <v>1150000</v>
      </c>
      <c r="D1616" s="230">
        <v>2.436E-2</v>
      </c>
      <c r="E1616" s="185">
        <v>28014</v>
      </c>
      <c r="F1616" s="185">
        <v>1116773078</v>
      </c>
      <c r="I1616" s="185">
        <v>1367323</v>
      </c>
      <c r="J1616" s="185">
        <v>575218</v>
      </c>
      <c r="L1616" s="185">
        <v>1542783</v>
      </c>
      <c r="M1616" s="185" t="s">
        <v>2123</v>
      </c>
      <c r="N1616" s="185" t="s">
        <v>1938</v>
      </c>
      <c r="R1616" s="185" t="s">
        <v>1264</v>
      </c>
      <c r="S1616" s="185" t="s">
        <v>780</v>
      </c>
      <c r="T1616" s="185" t="s">
        <v>624</v>
      </c>
      <c r="U1616" s="185" t="s">
        <v>682</v>
      </c>
      <c r="V1616" s="185" t="s">
        <v>1272</v>
      </c>
      <c r="W1616" s="185" t="s">
        <v>1072</v>
      </c>
      <c r="X1616" s="185" t="s">
        <v>2013</v>
      </c>
      <c r="Y1616" s="185" t="s">
        <v>2084</v>
      </c>
      <c r="Z1616" s="185" t="s">
        <v>2124</v>
      </c>
      <c r="AA1616" s="185" t="s">
        <v>1883</v>
      </c>
      <c r="AB1616" s="185" t="s">
        <v>1923</v>
      </c>
      <c r="AC1616" s="185" t="s">
        <v>6949</v>
      </c>
      <c r="AD1616" s="185" t="s">
        <v>2009</v>
      </c>
      <c r="AE1616" s="185" t="s">
        <v>1887</v>
      </c>
      <c r="AF1616" s="185" t="s">
        <v>1888</v>
      </c>
      <c r="AG1616" s="185" t="s">
        <v>1889</v>
      </c>
      <c r="AH1616" s="185" t="s">
        <v>1883</v>
      </c>
      <c r="AI1616" s="185" t="s">
        <v>1890</v>
      </c>
      <c r="AK1616" s="185" t="s">
        <v>6950</v>
      </c>
      <c r="AL1616" s="185" t="s">
        <v>1967</v>
      </c>
      <c r="AM1616" s="185" t="s">
        <v>6951</v>
      </c>
      <c r="AN1616" s="185" t="s">
        <v>6952</v>
      </c>
      <c r="AO1616" s="185" t="s">
        <v>4555</v>
      </c>
      <c r="AP1616" s="185" t="s">
        <v>1896</v>
      </c>
      <c r="AQ1616" s="185" t="s">
        <v>1272</v>
      </c>
      <c r="AR1616" s="185" t="s">
        <v>2093</v>
      </c>
      <c r="AS1616" s="185">
        <v>1150436</v>
      </c>
      <c r="AT1616" s="185" t="s">
        <v>2093</v>
      </c>
      <c r="AV1616" s="185" t="s">
        <v>1920</v>
      </c>
      <c r="AW1616" s="185">
        <v>1150436</v>
      </c>
      <c r="AX1616" s="185">
        <v>0</v>
      </c>
      <c r="AY1616" s="185" t="s">
        <v>1943</v>
      </c>
      <c r="AZ1616" s="186">
        <v>0</v>
      </c>
      <c r="BA1616" s="231">
        <v>8</v>
      </c>
      <c r="BB1616" s="185">
        <v>0</v>
      </c>
      <c r="BD1616" s="187">
        <v>30161</v>
      </c>
      <c r="BE1616" s="187">
        <v>41172</v>
      </c>
      <c r="BF1616" s="187">
        <v>41172</v>
      </c>
      <c r="BH1616" s="187">
        <v>43728</v>
      </c>
      <c r="BI1616" s="187">
        <v>44093</v>
      </c>
      <c r="BM1616" s="185" t="s">
        <v>1900</v>
      </c>
      <c r="BN1616" s="185" t="s">
        <v>1275</v>
      </c>
      <c r="BV1616" s="185" t="s">
        <v>3365</v>
      </c>
      <c r="BW1616" s="185" t="s">
        <v>1926</v>
      </c>
      <c r="BX1616" s="185" t="s">
        <v>2025</v>
      </c>
      <c r="BY1616" s="187">
        <v>42998</v>
      </c>
      <c r="BZ1616" s="187">
        <v>44094</v>
      </c>
      <c r="CA1616" s="185">
        <v>0</v>
      </c>
      <c r="CB1616" s="185">
        <v>1150436</v>
      </c>
      <c r="CC1616" s="185">
        <v>0</v>
      </c>
      <c r="CD1616" s="185">
        <v>102854</v>
      </c>
      <c r="CE1616" s="185">
        <v>0</v>
      </c>
      <c r="CF1616" s="185">
        <v>0</v>
      </c>
      <c r="CG1616" s="185">
        <v>0</v>
      </c>
      <c r="CH1616" s="185">
        <v>0</v>
      </c>
      <c r="CI1616" s="185">
        <v>0</v>
      </c>
      <c r="CK1616" s="185">
        <v>0</v>
      </c>
      <c r="CL1616" s="185">
        <v>0</v>
      </c>
      <c r="CM1616" s="185">
        <v>0</v>
      </c>
      <c r="CN1616" s="185">
        <v>0</v>
      </c>
      <c r="CO1616" s="185">
        <v>0</v>
      </c>
      <c r="CP1616" s="185">
        <v>66098</v>
      </c>
      <c r="CQ1616" s="185">
        <v>92035</v>
      </c>
      <c r="CR1616" s="185">
        <v>0</v>
      </c>
      <c r="CS1616" s="185">
        <v>0</v>
      </c>
      <c r="CT1616" s="185">
        <v>0</v>
      </c>
      <c r="CU1616" s="185">
        <v>0</v>
      </c>
      <c r="CV1616" s="185">
        <v>0</v>
      </c>
      <c r="CW1616" s="185">
        <v>1411423</v>
      </c>
      <c r="CX1616" s="185">
        <v>611271</v>
      </c>
      <c r="CY1616" s="185">
        <v>800152</v>
      </c>
      <c r="CZ1616" s="185" t="s">
        <v>8035</v>
      </c>
      <c r="DA1616" s="185">
        <v>117619</v>
      </c>
      <c r="DB1616" s="185">
        <v>97700</v>
      </c>
      <c r="DC1616" s="185">
        <v>138000</v>
      </c>
      <c r="DD1616" s="185">
        <v>1309000</v>
      </c>
      <c r="DE1616" s="185">
        <v>52400</v>
      </c>
      <c r="DF1616" s="185">
        <v>26200</v>
      </c>
      <c r="DG1616" s="185">
        <v>39300</v>
      </c>
      <c r="DH1616" s="185">
        <v>0</v>
      </c>
      <c r="DI1616" s="185">
        <v>30</v>
      </c>
      <c r="DJ1616" s="185">
        <v>0</v>
      </c>
      <c r="DK1616" s="185">
        <v>0</v>
      </c>
      <c r="DL1616" s="185">
        <v>0</v>
      </c>
      <c r="DM1616" s="187">
        <v>44105</v>
      </c>
      <c r="DN1616" s="187">
        <v>44126</v>
      </c>
      <c r="DO1616" s="185">
        <v>0</v>
      </c>
      <c r="DP1616" s="185">
        <v>46000</v>
      </c>
      <c r="DQ1616" s="185">
        <v>0</v>
      </c>
      <c r="DR1616" s="185" t="s">
        <v>2026</v>
      </c>
      <c r="DS1616" s="185" t="s">
        <v>1911</v>
      </c>
      <c r="DT1616" s="185">
        <v>46000</v>
      </c>
      <c r="DV1616" s="185" t="s">
        <v>1984</v>
      </c>
      <c r="DW1616" s="185">
        <v>1150000</v>
      </c>
      <c r="DX1616" s="185" t="s">
        <v>1896</v>
      </c>
    </row>
    <row r="1617" spans="1:128" x14ac:dyDescent="0.25">
      <c r="A1617" s="185">
        <v>30</v>
      </c>
      <c r="B1617" s="185">
        <v>1150000</v>
      </c>
      <c r="D1617" s="230">
        <v>6.9599999999999995E-2</v>
      </c>
      <c r="E1617" s="185">
        <v>80040</v>
      </c>
      <c r="F1617" s="185">
        <v>1116775308</v>
      </c>
      <c r="I1617" s="185">
        <v>1367323</v>
      </c>
      <c r="J1617" s="185">
        <v>575218</v>
      </c>
      <c r="L1617" s="185">
        <v>1542077</v>
      </c>
      <c r="M1617" s="185" t="s">
        <v>2539</v>
      </c>
      <c r="N1617" s="185" t="s">
        <v>2562</v>
      </c>
      <c r="R1617" s="185" t="s">
        <v>1264</v>
      </c>
      <c r="S1617" s="185" t="s">
        <v>616</v>
      </c>
      <c r="T1617" s="185" t="s">
        <v>2830</v>
      </c>
      <c r="U1617" s="185" t="s">
        <v>682</v>
      </c>
      <c r="V1617" s="185" t="s">
        <v>1272</v>
      </c>
      <c r="W1617" s="185" t="s">
        <v>1557</v>
      </c>
      <c r="X1617" s="185" t="s">
        <v>1907</v>
      </c>
      <c r="Y1617" s="185" t="s">
        <v>1987</v>
      </c>
      <c r="Z1617" s="185" t="s">
        <v>2541</v>
      </c>
      <c r="AA1617" s="185" t="s">
        <v>1883</v>
      </c>
      <c r="AB1617" s="185" t="s">
        <v>1898</v>
      </c>
      <c r="AC1617" s="185" t="s">
        <v>6953</v>
      </c>
      <c r="AD1617" s="185" t="s">
        <v>2832</v>
      </c>
      <c r="AE1617" s="185" t="s">
        <v>1887</v>
      </c>
      <c r="AF1617" s="185" t="s">
        <v>1888</v>
      </c>
      <c r="AG1617" s="185" t="s">
        <v>1889</v>
      </c>
      <c r="AH1617" s="185" t="s">
        <v>1883</v>
      </c>
      <c r="AI1617" s="185" t="s">
        <v>1890</v>
      </c>
      <c r="AK1617" s="185" t="s">
        <v>3345</v>
      </c>
      <c r="AL1617" s="185" t="s">
        <v>2151</v>
      </c>
      <c r="AM1617" s="185" t="s">
        <v>6954</v>
      </c>
      <c r="AN1617" s="185" t="s">
        <v>6955</v>
      </c>
      <c r="AO1617" s="185" t="s">
        <v>2495</v>
      </c>
      <c r="AP1617" s="185" t="s">
        <v>1896</v>
      </c>
      <c r="AQ1617" s="185" t="s">
        <v>1272</v>
      </c>
      <c r="AR1617" s="185" t="s">
        <v>2093</v>
      </c>
      <c r="AS1617" s="185">
        <v>1150436</v>
      </c>
      <c r="AT1617" s="185" t="s">
        <v>2093</v>
      </c>
      <c r="AV1617" s="185" t="s">
        <v>1920</v>
      </c>
      <c r="AW1617" s="185">
        <v>1150436</v>
      </c>
      <c r="AX1617" s="185">
        <v>0</v>
      </c>
      <c r="AY1617" s="185" t="s">
        <v>2566</v>
      </c>
      <c r="AZ1617" s="186">
        <v>0</v>
      </c>
      <c r="BA1617" s="231">
        <v>25</v>
      </c>
      <c r="BB1617" s="185">
        <v>0</v>
      </c>
      <c r="BD1617" s="187">
        <v>31601</v>
      </c>
      <c r="BE1617" s="187">
        <v>43013</v>
      </c>
      <c r="BF1617" s="187">
        <v>43013</v>
      </c>
      <c r="BH1617" s="187">
        <v>43743</v>
      </c>
      <c r="BI1617" s="187">
        <v>44108</v>
      </c>
      <c r="BM1617" s="185" t="s">
        <v>1900</v>
      </c>
      <c r="BN1617" s="185" t="s">
        <v>1275</v>
      </c>
      <c r="BV1617" s="185" t="s">
        <v>1901</v>
      </c>
      <c r="BW1617" s="185" t="s">
        <v>1926</v>
      </c>
      <c r="BX1617" s="185" t="s">
        <v>2025</v>
      </c>
      <c r="BY1617" s="187">
        <v>43013</v>
      </c>
      <c r="BZ1617" s="187">
        <v>44109</v>
      </c>
      <c r="CA1617" s="185">
        <v>0</v>
      </c>
      <c r="CB1617" s="185">
        <v>1150436</v>
      </c>
      <c r="CC1617" s="185">
        <v>0</v>
      </c>
      <c r="CD1617" s="185">
        <v>102854</v>
      </c>
      <c r="CE1617" s="185">
        <v>0</v>
      </c>
      <c r="CF1617" s="185">
        <v>0</v>
      </c>
      <c r="CG1617" s="185">
        <v>0</v>
      </c>
      <c r="CH1617" s="185">
        <v>0</v>
      </c>
      <c r="CI1617" s="185">
        <v>0</v>
      </c>
      <c r="CK1617" s="185">
        <v>0</v>
      </c>
      <c r="CL1617" s="185">
        <v>0</v>
      </c>
      <c r="CM1617" s="185">
        <v>0</v>
      </c>
      <c r="CN1617" s="185">
        <v>0</v>
      </c>
      <c r="CO1617" s="185">
        <v>0</v>
      </c>
      <c r="CP1617" s="185">
        <v>66098</v>
      </c>
      <c r="CQ1617" s="185">
        <v>287609</v>
      </c>
      <c r="CR1617" s="185">
        <v>0</v>
      </c>
      <c r="CS1617" s="185">
        <v>0</v>
      </c>
      <c r="CT1617" s="185">
        <v>0</v>
      </c>
      <c r="CU1617" s="185">
        <v>0</v>
      </c>
      <c r="CV1617" s="185">
        <v>0</v>
      </c>
      <c r="CW1617" s="185">
        <v>1606997</v>
      </c>
      <c r="CX1617" s="185">
        <v>92000</v>
      </c>
      <c r="CY1617" s="185">
        <v>1514997</v>
      </c>
      <c r="CZ1617" s="185" t="s">
        <v>8035</v>
      </c>
      <c r="DA1617" s="185">
        <v>133916</v>
      </c>
      <c r="DB1617" s="185">
        <v>97700</v>
      </c>
      <c r="DC1617" s="185">
        <v>138000</v>
      </c>
      <c r="DD1617" s="185">
        <v>1504000</v>
      </c>
      <c r="DE1617" s="185">
        <v>60200</v>
      </c>
      <c r="DF1617" s="185">
        <v>30100</v>
      </c>
      <c r="DG1617" s="185">
        <v>45100</v>
      </c>
      <c r="DH1617" s="185">
        <v>0</v>
      </c>
      <c r="DI1617" s="185">
        <v>30</v>
      </c>
      <c r="DJ1617" s="185">
        <v>0</v>
      </c>
      <c r="DK1617" s="185">
        <v>0</v>
      </c>
      <c r="DL1617" s="185">
        <v>0</v>
      </c>
      <c r="DM1617" s="187">
        <v>44256</v>
      </c>
      <c r="DN1617" s="187">
        <v>44274</v>
      </c>
      <c r="DO1617" s="185">
        <v>0</v>
      </c>
      <c r="DP1617" s="185">
        <v>46000</v>
      </c>
      <c r="DQ1617" s="185">
        <v>0</v>
      </c>
      <c r="DR1617" s="185" t="s">
        <v>1927</v>
      </c>
      <c r="DS1617" s="185" t="s">
        <v>1887</v>
      </c>
      <c r="DT1617" s="185">
        <v>46000</v>
      </c>
      <c r="DV1617" s="185" t="s">
        <v>1965</v>
      </c>
      <c r="DW1617" s="185">
        <v>1150000</v>
      </c>
      <c r="DX1617" s="185" t="s">
        <v>1896</v>
      </c>
    </row>
    <row r="1618" spans="1:128" x14ac:dyDescent="0.25">
      <c r="A1618" s="185">
        <v>30</v>
      </c>
      <c r="B1618" s="185">
        <v>0</v>
      </c>
      <c r="D1618" s="230">
        <v>6.9599999999999995E-2</v>
      </c>
      <c r="E1618" s="185">
        <v>0</v>
      </c>
      <c r="F1618" s="185">
        <v>1116792701</v>
      </c>
      <c r="I1618" s="185">
        <v>0</v>
      </c>
      <c r="J1618" s="185">
        <v>35152</v>
      </c>
      <c r="L1618" s="185">
        <v>80835</v>
      </c>
      <c r="M1618" s="185" t="s">
        <v>2539</v>
      </c>
      <c r="N1618" s="185" t="s">
        <v>1878</v>
      </c>
      <c r="R1618" s="185" t="s">
        <v>2082</v>
      </c>
      <c r="S1618" s="185" t="s">
        <v>616</v>
      </c>
      <c r="T1618" s="185" t="s">
        <v>3902</v>
      </c>
      <c r="U1618" s="185" t="s">
        <v>682</v>
      </c>
      <c r="V1618" s="185" t="s">
        <v>1272</v>
      </c>
      <c r="W1618" s="185" t="s">
        <v>7333</v>
      </c>
      <c r="X1618" s="185" t="s">
        <v>5572</v>
      </c>
      <c r="Y1618" s="185" t="s">
        <v>1987</v>
      </c>
      <c r="Z1618" s="185" t="s">
        <v>2541</v>
      </c>
      <c r="AA1618" s="185" t="s">
        <v>1883</v>
      </c>
      <c r="AB1618" s="185" t="s">
        <v>1898</v>
      </c>
      <c r="AC1618" s="185" t="s">
        <v>6956</v>
      </c>
      <c r="AD1618" s="185" t="s">
        <v>3904</v>
      </c>
      <c r="AE1618" s="185" t="s">
        <v>1887</v>
      </c>
      <c r="AF1618" s="185" t="s">
        <v>1888</v>
      </c>
      <c r="AG1618" s="185" t="s">
        <v>1889</v>
      </c>
      <c r="AH1618" s="185" t="s">
        <v>1883</v>
      </c>
      <c r="AI1618" s="185" t="s">
        <v>1890</v>
      </c>
      <c r="AK1618" s="185" t="s">
        <v>2950</v>
      </c>
      <c r="AL1618" s="185" t="s">
        <v>6957</v>
      </c>
      <c r="AM1618" s="185" t="s">
        <v>6958</v>
      </c>
      <c r="AN1618" s="185" t="s">
        <v>6959</v>
      </c>
      <c r="AO1618" s="185" t="s">
        <v>4197</v>
      </c>
      <c r="AP1618" s="185" t="s">
        <v>1896</v>
      </c>
      <c r="AQ1618" s="185" t="s">
        <v>1272</v>
      </c>
      <c r="AR1618" s="185" t="s">
        <v>2093</v>
      </c>
      <c r="AS1618" s="185">
        <v>1150436</v>
      </c>
      <c r="AT1618" s="185" t="s">
        <v>2093</v>
      </c>
      <c r="AV1618" s="185" t="s">
        <v>1920</v>
      </c>
      <c r="AW1618" s="185">
        <v>1150436</v>
      </c>
      <c r="AX1618" s="185">
        <v>0</v>
      </c>
      <c r="AY1618" s="185" t="s">
        <v>1899</v>
      </c>
      <c r="AZ1618" s="186">
        <v>0</v>
      </c>
      <c r="BA1618" s="231">
        <v>25</v>
      </c>
      <c r="BB1618" s="185">
        <v>0</v>
      </c>
      <c r="BD1618" s="187">
        <v>33508</v>
      </c>
      <c r="BE1618" s="187">
        <v>44175</v>
      </c>
      <c r="BF1618" s="187">
        <v>44175</v>
      </c>
      <c r="BG1618" s="187">
        <v>44195</v>
      </c>
      <c r="BH1618" s="187">
        <v>44175</v>
      </c>
      <c r="BM1618" s="185" t="s">
        <v>1900</v>
      </c>
      <c r="BN1618" s="185" t="s">
        <v>1275</v>
      </c>
      <c r="BV1618" s="185" t="s">
        <v>3365</v>
      </c>
      <c r="BW1618" s="185" t="s">
        <v>1926</v>
      </c>
      <c r="BX1618" s="185" t="s">
        <v>2094</v>
      </c>
      <c r="BY1618" s="187">
        <v>44175</v>
      </c>
      <c r="BZ1618" s="187">
        <v>44175</v>
      </c>
      <c r="CA1618" s="185">
        <v>0</v>
      </c>
      <c r="CB1618" s="185">
        <v>0</v>
      </c>
      <c r="CC1618" s="185">
        <v>0</v>
      </c>
      <c r="CD1618" s="185">
        <v>0</v>
      </c>
      <c r="CE1618" s="185">
        <v>0</v>
      </c>
      <c r="CF1618" s="185">
        <v>0</v>
      </c>
      <c r="CG1618" s="185">
        <v>0</v>
      </c>
      <c r="CH1618" s="185">
        <v>0</v>
      </c>
      <c r="CI1618" s="185">
        <v>0</v>
      </c>
      <c r="CK1618" s="185">
        <v>0</v>
      </c>
      <c r="CL1618" s="185">
        <v>0</v>
      </c>
      <c r="CM1618" s="185">
        <v>0</v>
      </c>
      <c r="CN1618" s="185">
        <v>0</v>
      </c>
      <c r="CO1618" s="185">
        <v>0</v>
      </c>
      <c r="CP1618" s="185">
        <v>0</v>
      </c>
      <c r="CQ1618" s="185">
        <v>0</v>
      </c>
      <c r="CR1618" s="185">
        <v>0</v>
      </c>
      <c r="CS1618" s="185">
        <v>0</v>
      </c>
      <c r="CT1618" s="185">
        <v>0</v>
      </c>
      <c r="CU1618" s="185">
        <v>0</v>
      </c>
      <c r="CV1618" s="185">
        <v>0</v>
      </c>
      <c r="CW1618" s="185">
        <v>0</v>
      </c>
      <c r="CX1618" s="185">
        <v>0</v>
      </c>
      <c r="CY1618" s="185">
        <v>0</v>
      </c>
      <c r="CZ1618" s="185" t="s">
        <v>8035</v>
      </c>
      <c r="DA1618" s="185">
        <v>0</v>
      </c>
      <c r="DB1618" s="185">
        <v>0</v>
      </c>
      <c r="DC1618" s="185">
        <v>0</v>
      </c>
      <c r="DD1618" s="185">
        <v>0</v>
      </c>
      <c r="DE1618" s="185">
        <v>0</v>
      </c>
      <c r="DF1618" s="185">
        <v>0</v>
      </c>
      <c r="DG1618" s="185">
        <v>0</v>
      </c>
      <c r="DH1618" s="185">
        <v>0</v>
      </c>
      <c r="DI1618" s="185">
        <v>30</v>
      </c>
      <c r="DJ1618" s="185">
        <v>0</v>
      </c>
      <c r="DK1618" s="185">
        <v>0</v>
      </c>
      <c r="DL1618" s="185">
        <v>0</v>
      </c>
      <c r="DM1618" s="187">
        <v>44175</v>
      </c>
      <c r="DN1618" s="187">
        <v>44176</v>
      </c>
      <c r="DO1618" s="185">
        <v>0</v>
      </c>
      <c r="DP1618" s="185">
        <v>0</v>
      </c>
      <c r="DQ1618" s="185">
        <v>0</v>
      </c>
      <c r="DR1618" s="185" t="s">
        <v>1877</v>
      </c>
      <c r="DS1618" s="185" t="s">
        <v>1887</v>
      </c>
      <c r="DT1618" s="185">
        <v>0</v>
      </c>
      <c r="DV1618" s="185" t="s">
        <v>1965</v>
      </c>
      <c r="DW1618" s="185">
        <v>0</v>
      </c>
      <c r="DX1618" s="185" t="s">
        <v>1896</v>
      </c>
    </row>
    <row r="1619" spans="1:128" x14ac:dyDescent="0.25">
      <c r="A1619" s="185">
        <v>0</v>
      </c>
      <c r="B1619" s="185">
        <v>0</v>
      </c>
      <c r="D1619" s="230">
        <v>6.9599999999999995E-2</v>
      </c>
      <c r="E1619" s="185">
        <v>0</v>
      </c>
      <c r="F1619" s="185">
        <v>1116793003</v>
      </c>
      <c r="I1619" s="185">
        <v>0</v>
      </c>
      <c r="J1619" s="185">
        <v>523637</v>
      </c>
      <c r="L1619" s="185">
        <v>0</v>
      </c>
      <c r="M1619" s="185" t="s">
        <v>2539</v>
      </c>
      <c r="N1619" s="185" t="s">
        <v>1878</v>
      </c>
      <c r="R1619" s="185" t="s">
        <v>1264</v>
      </c>
      <c r="S1619" s="185" t="s">
        <v>616</v>
      </c>
      <c r="T1619" s="185" t="s">
        <v>618</v>
      </c>
      <c r="U1619" s="185" t="s">
        <v>682</v>
      </c>
      <c r="V1619" s="185" t="s">
        <v>1272</v>
      </c>
      <c r="W1619" s="185" t="s">
        <v>1323</v>
      </c>
      <c r="X1619" s="185" t="s">
        <v>5572</v>
      </c>
      <c r="Y1619" s="185" t="s">
        <v>1987</v>
      </c>
      <c r="Z1619" s="185" t="s">
        <v>2541</v>
      </c>
      <c r="AA1619" s="185" t="s">
        <v>1883</v>
      </c>
      <c r="AB1619" s="185" t="s">
        <v>1898</v>
      </c>
      <c r="AC1619" s="185" t="s">
        <v>6960</v>
      </c>
      <c r="AD1619" s="185" t="s">
        <v>6961</v>
      </c>
      <c r="AE1619" s="185" t="s">
        <v>1887</v>
      </c>
      <c r="AF1619" s="185" t="s">
        <v>1888</v>
      </c>
      <c r="AG1619" s="185" t="s">
        <v>1889</v>
      </c>
      <c r="AH1619" s="185" t="s">
        <v>1883</v>
      </c>
      <c r="AI1619" s="185" t="s">
        <v>1890</v>
      </c>
      <c r="AK1619" s="185" t="s">
        <v>6105</v>
      </c>
      <c r="AL1619" s="185" t="s">
        <v>3562</v>
      </c>
      <c r="AM1619" s="185" t="s">
        <v>6962</v>
      </c>
      <c r="AN1619" s="185" t="s">
        <v>2264</v>
      </c>
      <c r="AO1619" s="185" t="s">
        <v>2671</v>
      </c>
      <c r="AP1619" s="185" t="s">
        <v>1896</v>
      </c>
      <c r="AQ1619" s="185" t="s">
        <v>1272</v>
      </c>
      <c r="AR1619" s="185" t="s">
        <v>2093</v>
      </c>
      <c r="AS1619" s="185">
        <v>1150436</v>
      </c>
      <c r="AT1619" s="185" t="s">
        <v>2093</v>
      </c>
      <c r="AV1619" s="185" t="s">
        <v>1920</v>
      </c>
      <c r="AW1619" s="185">
        <v>1150436</v>
      </c>
      <c r="AX1619" s="185">
        <v>0</v>
      </c>
      <c r="AY1619" s="185" t="s">
        <v>1899</v>
      </c>
      <c r="AZ1619" s="186">
        <v>0</v>
      </c>
      <c r="BA1619" s="231">
        <v>30</v>
      </c>
      <c r="BB1619" s="185">
        <v>0</v>
      </c>
      <c r="BD1619" s="187">
        <v>33390</v>
      </c>
      <c r="BE1619" s="187">
        <v>42717</v>
      </c>
      <c r="BF1619" s="187">
        <v>42717</v>
      </c>
      <c r="BH1619" s="187">
        <v>42717</v>
      </c>
      <c r="BM1619" s="185" t="s">
        <v>1900</v>
      </c>
      <c r="BN1619" s="185" t="s">
        <v>1275</v>
      </c>
      <c r="BV1619" s="185" t="s">
        <v>1901</v>
      </c>
      <c r="BW1619" s="185" t="s">
        <v>1926</v>
      </c>
      <c r="BX1619" s="185" t="s">
        <v>2025</v>
      </c>
      <c r="BY1619" s="187">
        <v>42687</v>
      </c>
      <c r="BZ1619" s="187">
        <v>43417</v>
      </c>
      <c r="CA1619" s="185">
        <v>0</v>
      </c>
      <c r="CB1619" s="185">
        <v>0</v>
      </c>
      <c r="CC1619" s="185">
        <v>0</v>
      </c>
      <c r="CD1619" s="185">
        <v>0</v>
      </c>
      <c r="CE1619" s="185">
        <v>0</v>
      </c>
      <c r="CF1619" s="185">
        <v>0</v>
      </c>
      <c r="CG1619" s="185">
        <v>0</v>
      </c>
      <c r="CH1619" s="185">
        <v>0</v>
      </c>
      <c r="CI1619" s="185">
        <v>0</v>
      </c>
      <c r="CK1619" s="185">
        <v>0</v>
      </c>
      <c r="CL1619" s="185">
        <v>0</v>
      </c>
      <c r="CM1619" s="185">
        <v>0</v>
      </c>
      <c r="CN1619" s="185">
        <v>0</v>
      </c>
      <c r="CO1619" s="185">
        <v>0</v>
      </c>
      <c r="CP1619" s="185">
        <v>0</v>
      </c>
      <c r="CQ1619" s="185">
        <v>0</v>
      </c>
      <c r="CR1619" s="185">
        <v>0</v>
      </c>
      <c r="CS1619" s="185">
        <v>0</v>
      </c>
      <c r="CT1619" s="185">
        <v>0</v>
      </c>
      <c r="CU1619" s="185">
        <v>0</v>
      </c>
      <c r="CV1619" s="185">
        <v>0</v>
      </c>
      <c r="CW1619" s="185">
        <v>0</v>
      </c>
      <c r="CX1619" s="185">
        <v>0</v>
      </c>
      <c r="CY1619" s="185">
        <v>0</v>
      </c>
      <c r="CZ1619" s="185" t="s">
        <v>8035</v>
      </c>
      <c r="DA1619" s="185">
        <v>0</v>
      </c>
      <c r="DB1619" s="185">
        <v>93100</v>
      </c>
      <c r="DC1619" s="185">
        <v>131400</v>
      </c>
      <c r="DD1619" s="185">
        <v>0</v>
      </c>
      <c r="DE1619" s="185">
        <v>0</v>
      </c>
      <c r="DF1619" s="185">
        <v>0</v>
      </c>
      <c r="DG1619" s="185">
        <v>0</v>
      </c>
      <c r="DH1619" s="185">
        <v>0</v>
      </c>
      <c r="DI1619" s="185">
        <v>0</v>
      </c>
      <c r="DJ1619" s="185">
        <v>0</v>
      </c>
      <c r="DK1619" s="185">
        <v>0</v>
      </c>
      <c r="DL1619" s="185">
        <v>0</v>
      </c>
      <c r="DM1619" s="187">
        <v>44197</v>
      </c>
      <c r="DN1619" s="187">
        <v>44198</v>
      </c>
      <c r="DO1619" s="185">
        <v>0</v>
      </c>
      <c r="DP1619" s="185">
        <v>0</v>
      </c>
      <c r="DQ1619" s="185">
        <v>0</v>
      </c>
      <c r="DR1619" s="185" t="s">
        <v>1877</v>
      </c>
      <c r="DS1619" s="185" t="s">
        <v>1887</v>
      </c>
      <c r="DT1619" s="185">
        <v>0</v>
      </c>
      <c r="DV1619" s="185" t="s">
        <v>1965</v>
      </c>
      <c r="DW1619" s="185">
        <v>0</v>
      </c>
      <c r="DX1619" s="185" t="s">
        <v>1896</v>
      </c>
    </row>
    <row r="1620" spans="1:128" x14ac:dyDescent="0.25">
      <c r="A1620" s="185">
        <v>30</v>
      </c>
      <c r="B1620" s="185">
        <v>1786000</v>
      </c>
      <c r="D1620" s="230">
        <v>6.9599999999999995E-2</v>
      </c>
      <c r="E1620" s="185">
        <v>124306</v>
      </c>
      <c r="F1620" s="185">
        <v>1116793098</v>
      </c>
      <c r="I1620" s="185">
        <v>1367323</v>
      </c>
      <c r="J1620" s="185">
        <v>575218</v>
      </c>
      <c r="L1620" s="185">
        <v>1542783</v>
      </c>
      <c r="M1620" s="185" t="s">
        <v>2539</v>
      </c>
      <c r="N1620" s="185" t="s">
        <v>1938</v>
      </c>
      <c r="R1620" s="185" t="s">
        <v>1879</v>
      </c>
      <c r="S1620" s="185" t="s">
        <v>616</v>
      </c>
      <c r="T1620" s="185" t="s">
        <v>3149</v>
      </c>
      <c r="U1620" s="185" t="s">
        <v>682</v>
      </c>
      <c r="V1620" s="185" t="s">
        <v>1272</v>
      </c>
      <c r="W1620" s="185" t="s">
        <v>1073</v>
      </c>
      <c r="X1620" s="185" t="s">
        <v>2013</v>
      </c>
      <c r="Y1620" s="185" t="s">
        <v>1987</v>
      </c>
      <c r="Z1620" s="185" t="s">
        <v>2541</v>
      </c>
      <c r="AA1620" s="185" t="s">
        <v>1883</v>
      </c>
      <c r="AB1620" s="185" t="s">
        <v>1898</v>
      </c>
      <c r="AC1620" s="185" t="s">
        <v>6963</v>
      </c>
      <c r="AD1620" s="185" t="s">
        <v>3151</v>
      </c>
      <c r="AE1620" s="185" t="s">
        <v>1887</v>
      </c>
      <c r="AF1620" s="185" t="s">
        <v>1888</v>
      </c>
      <c r="AG1620" s="185" t="s">
        <v>1889</v>
      </c>
      <c r="AH1620" s="185" t="s">
        <v>1883</v>
      </c>
      <c r="AI1620" s="185" t="s">
        <v>1890</v>
      </c>
      <c r="AK1620" s="185" t="s">
        <v>3214</v>
      </c>
      <c r="AL1620" s="185" t="s">
        <v>2423</v>
      </c>
      <c r="AM1620" s="185" t="s">
        <v>6964</v>
      </c>
      <c r="AN1620" s="185" t="s">
        <v>6964</v>
      </c>
      <c r="AP1620" s="185" t="s">
        <v>1896</v>
      </c>
      <c r="AQ1620" s="185" t="s">
        <v>1272</v>
      </c>
      <c r="AR1620" s="185" t="s">
        <v>2093</v>
      </c>
      <c r="AS1620" s="185">
        <v>1150436</v>
      </c>
      <c r="AT1620" s="185" t="s">
        <v>2093</v>
      </c>
      <c r="AV1620" s="185" t="s">
        <v>1920</v>
      </c>
      <c r="AW1620" s="185">
        <v>1150436</v>
      </c>
      <c r="AX1620" s="185">
        <v>0</v>
      </c>
      <c r="AY1620" s="185" t="s">
        <v>1943</v>
      </c>
      <c r="AZ1620" s="186">
        <v>0</v>
      </c>
      <c r="BA1620" s="231">
        <v>30</v>
      </c>
      <c r="BB1620" s="185">
        <v>0</v>
      </c>
      <c r="BD1620" s="187">
        <v>33719</v>
      </c>
      <c r="BE1620" s="187">
        <v>41172</v>
      </c>
      <c r="BF1620" s="187">
        <v>42921</v>
      </c>
      <c r="BH1620" s="187">
        <v>42998</v>
      </c>
      <c r="BI1620" s="187">
        <v>43362</v>
      </c>
      <c r="BM1620" s="185" t="s">
        <v>1900</v>
      </c>
      <c r="BN1620" s="185" t="s">
        <v>1275</v>
      </c>
      <c r="BV1620" s="185" t="s">
        <v>1901</v>
      </c>
      <c r="BW1620" s="185" t="s">
        <v>1926</v>
      </c>
      <c r="BX1620" s="185" t="s">
        <v>1902</v>
      </c>
      <c r="BY1620" s="187">
        <v>42998</v>
      </c>
      <c r="BZ1620" s="187">
        <v>44094</v>
      </c>
      <c r="CA1620" s="185">
        <v>0</v>
      </c>
      <c r="CB1620" s="185">
        <v>1150436</v>
      </c>
      <c r="CC1620" s="185">
        <v>0</v>
      </c>
      <c r="CD1620" s="185">
        <v>102854</v>
      </c>
      <c r="CE1620" s="185">
        <v>0</v>
      </c>
      <c r="CF1620" s="185">
        <v>0</v>
      </c>
      <c r="CG1620" s="185">
        <v>0</v>
      </c>
      <c r="CH1620" s="185">
        <v>0</v>
      </c>
      <c r="CI1620" s="185">
        <v>0</v>
      </c>
      <c r="CK1620" s="185">
        <v>0</v>
      </c>
      <c r="CL1620" s="185">
        <v>0</v>
      </c>
      <c r="CM1620" s="185">
        <v>74299</v>
      </c>
      <c r="CN1620" s="185">
        <v>150995</v>
      </c>
      <c r="CO1620" s="185">
        <v>0</v>
      </c>
      <c r="CP1620" s="185">
        <v>66098</v>
      </c>
      <c r="CQ1620" s="185">
        <v>345131</v>
      </c>
      <c r="CR1620" s="185">
        <v>410322</v>
      </c>
      <c r="CS1620" s="185">
        <v>0</v>
      </c>
      <c r="CT1620" s="185">
        <v>0</v>
      </c>
      <c r="CU1620" s="185">
        <v>0</v>
      </c>
      <c r="CV1620" s="185">
        <v>0</v>
      </c>
      <c r="CW1620" s="185">
        <v>2300135</v>
      </c>
      <c r="CX1620" s="185">
        <v>240550</v>
      </c>
      <c r="CY1620" s="185">
        <v>2059585</v>
      </c>
      <c r="CZ1620" s="185" t="s">
        <v>8035</v>
      </c>
      <c r="DA1620" s="185">
        <v>191678</v>
      </c>
      <c r="DB1620" s="185">
        <v>151800</v>
      </c>
      <c r="DC1620" s="185">
        <v>214300</v>
      </c>
      <c r="DD1620" s="185">
        <v>2197000</v>
      </c>
      <c r="DE1620" s="185">
        <v>87900</v>
      </c>
      <c r="DF1620" s="185">
        <v>43900</v>
      </c>
      <c r="DG1620" s="185">
        <v>65900</v>
      </c>
      <c r="DH1620" s="185">
        <v>0</v>
      </c>
      <c r="DI1620" s="185">
        <v>30</v>
      </c>
      <c r="DJ1620" s="185">
        <v>0</v>
      </c>
      <c r="DK1620" s="185">
        <v>0</v>
      </c>
      <c r="DL1620" s="185">
        <v>0</v>
      </c>
      <c r="DM1620" s="187">
        <v>44200</v>
      </c>
      <c r="DN1620" s="187">
        <v>44221</v>
      </c>
      <c r="DO1620" s="185">
        <v>0</v>
      </c>
      <c r="DP1620" s="185">
        <v>71400</v>
      </c>
      <c r="DQ1620" s="185">
        <v>0</v>
      </c>
      <c r="DR1620" s="185" t="s">
        <v>2026</v>
      </c>
      <c r="DS1620" s="185" t="s">
        <v>1887</v>
      </c>
      <c r="DT1620" s="185">
        <v>71400</v>
      </c>
      <c r="DV1620" s="185" t="s">
        <v>1965</v>
      </c>
      <c r="DW1620" s="185">
        <v>1786000</v>
      </c>
      <c r="DX1620" s="185" t="s">
        <v>1896</v>
      </c>
    </row>
    <row r="1621" spans="1:128" x14ac:dyDescent="0.25">
      <c r="A1621" s="185">
        <v>30</v>
      </c>
      <c r="B1621" s="185">
        <v>1322000</v>
      </c>
      <c r="D1621" s="230">
        <v>6.9599999999999995E-2</v>
      </c>
      <c r="E1621" s="185">
        <v>92011</v>
      </c>
      <c r="F1621" s="185">
        <v>1116794131</v>
      </c>
      <c r="I1621" s="185">
        <v>1367323</v>
      </c>
      <c r="J1621" s="185">
        <v>575218</v>
      </c>
      <c r="L1621" s="185">
        <v>1542752</v>
      </c>
      <c r="M1621" s="185" t="s">
        <v>2539</v>
      </c>
      <c r="N1621" s="185" t="s">
        <v>1878</v>
      </c>
      <c r="R1621" s="185" t="s">
        <v>1264</v>
      </c>
      <c r="S1621" s="185" t="s">
        <v>616</v>
      </c>
      <c r="T1621" s="185" t="s">
        <v>3902</v>
      </c>
      <c r="U1621" s="185" t="s">
        <v>682</v>
      </c>
      <c r="V1621" s="185" t="s">
        <v>1272</v>
      </c>
      <c r="W1621" s="185" t="s">
        <v>7718</v>
      </c>
      <c r="X1621" s="185" t="s">
        <v>1880</v>
      </c>
      <c r="Y1621" s="185" t="s">
        <v>1987</v>
      </c>
      <c r="Z1621" s="185" t="s">
        <v>2541</v>
      </c>
      <c r="AA1621" s="185" t="s">
        <v>1883</v>
      </c>
      <c r="AB1621" s="185" t="s">
        <v>1898</v>
      </c>
      <c r="AC1621" s="185" t="s">
        <v>6965</v>
      </c>
      <c r="AD1621" s="185" t="s">
        <v>3904</v>
      </c>
      <c r="AE1621" s="185" t="s">
        <v>1887</v>
      </c>
      <c r="AF1621" s="185" t="s">
        <v>1888</v>
      </c>
      <c r="AG1621" s="185" t="s">
        <v>1889</v>
      </c>
      <c r="AH1621" s="185" t="s">
        <v>1883</v>
      </c>
      <c r="AI1621" s="185" t="s">
        <v>1890</v>
      </c>
      <c r="AK1621" s="185" t="s">
        <v>2472</v>
      </c>
      <c r="AL1621" s="185" t="s">
        <v>1954</v>
      </c>
      <c r="AM1621" s="185" t="s">
        <v>6966</v>
      </c>
      <c r="AN1621" s="185" t="s">
        <v>2135</v>
      </c>
      <c r="AO1621" s="185" t="s">
        <v>2108</v>
      </c>
      <c r="AP1621" s="185" t="s">
        <v>1896</v>
      </c>
      <c r="AQ1621" s="185" t="s">
        <v>1272</v>
      </c>
      <c r="AR1621" s="185" t="s">
        <v>2093</v>
      </c>
      <c r="AS1621" s="185">
        <v>1150436</v>
      </c>
      <c r="AT1621" s="185" t="s">
        <v>2093</v>
      </c>
      <c r="AV1621" s="185" t="s">
        <v>1898</v>
      </c>
      <c r="AW1621" s="185">
        <v>1150436</v>
      </c>
      <c r="AX1621" s="185">
        <v>0</v>
      </c>
      <c r="AY1621" s="185" t="s">
        <v>1899</v>
      </c>
      <c r="AZ1621" s="186">
        <v>0</v>
      </c>
      <c r="BA1621" s="231">
        <v>25</v>
      </c>
      <c r="BB1621" s="185">
        <v>0</v>
      </c>
      <c r="BD1621" s="187">
        <v>33826</v>
      </c>
      <c r="BE1621" s="187">
        <v>43136</v>
      </c>
      <c r="BF1621" s="187">
        <v>43136</v>
      </c>
      <c r="BH1621" s="187">
        <v>43866</v>
      </c>
      <c r="BI1621" s="187">
        <v>44231</v>
      </c>
      <c r="BM1621" s="185" t="s">
        <v>1900</v>
      </c>
      <c r="BN1621" s="185" t="s">
        <v>1275</v>
      </c>
      <c r="BV1621" s="185" t="s">
        <v>1901</v>
      </c>
      <c r="BW1621" s="185" t="s">
        <v>1926</v>
      </c>
      <c r="BX1621" s="185" t="s">
        <v>2025</v>
      </c>
      <c r="BY1621" s="187">
        <v>43136</v>
      </c>
      <c r="BZ1621" s="187">
        <v>44232</v>
      </c>
      <c r="CA1621" s="185">
        <v>0</v>
      </c>
      <c r="CB1621" s="185">
        <v>1150436</v>
      </c>
      <c r="CC1621" s="185">
        <v>0</v>
      </c>
      <c r="CD1621" s="185">
        <v>102854</v>
      </c>
      <c r="CE1621" s="185">
        <v>0</v>
      </c>
      <c r="CF1621" s="185">
        <v>0</v>
      </c>
      <c r="CG1621" s="185">
        <v>0</v>
      </c>
      <c r="CH1621" s="185">
        <v>0</v>
      </c>
      <c r="CI1621" s="185">
        <v>0</v>
      </c>
      <c r="CK1621" s="185">
        <v>0</v>
      </c>
      <c r="CL1621" s="185">
        <v>0</v>
      </c>
      <c r="CM1621" s="185">
        <v>0</v>
      </c>
      <c r="CN1621" s="185">
        <v>171127</v>
      </c>
      <c r="CO1621" s="185">
        <v>0</v>
      </c>
      <c r="CP1621" s="185">
        <v>66098</v>
      </c>
      <c r="CQ1621" s="185">
        <v>287609</v>
      </c>
      <c r="CR1621" s="185">
        <v>0</v>
      </c>
      <c r="CS1621" s="185">
        <v>0</v>
      </c>
      <c r="CT1621" s="185">
        <v>0</v>
      </c>
      <c r="CU1621" s="185">
        <v>0</v>
      </c>
      <c r="CV1621" s="185">
        <v>0</v>
      </c>
      <c r="CW1621" s="185">
        <v>1778124</v>
      </c>
      <c r="CX1621" s="185">
        <v>261231</v>
      </c>
      <c r="CY1621" s="185">
        <v>1516893</v>
      </c>
      <c r="CZ1621" s="185" t="s">
        <v>8035</v>
      </c>
      <c r="DA1621" s="185">
        <v>148177</v>
      </c>
      <c r="DB1621" s="185">
        <v>112400</v>
      </c>
      <c r="DC1621" s="185">
        <v>158600</v>
      </c>
      <c r="DD1621" s="185">
        <v>1675000</v>
      </c>
      <c r="DE1621" s="185">
        <v>67000</v>
      </c>
      <c r="DF1621" s="185">
        <v>33500</v>
      </c>
      <c r="DG1621" s="185">
        <v>50200</v>
      </c>
      <c r="DH1621" s="185">
        <v>0</v>
      </c>
      <c r="DI1621" s="185">
        <v>30</v>
      </c>
      <c r="DJ1621" s="185">
        <v>0</v>
      </c>
      <c r="DK1621" s="185">
        <v>0</v>
      </c>
      <c r="DL1621" s="185">
        <v>0</v>
      </c>
      <c r="DM1621" s="187">
        <v>44291</v>
      </c>
      <c r="DN1621" s="187">
        <v>44309</v>
      </c>
      <c r="DO1621" s="185">
        <v>0</v>
      </c>
      <c r="DP1621" s="185">
        <v>52900</v>
      </c>
      <c r="DQ1621" s="185">
        <v>0</v>
      </c>
      <c r="DR1621" s="185" t="s">
        <v>1888</v>
      </c>
      <c r="DS1621" s="185" t="s">
        <v>1887</v>
      </c>
      <c r="DT1621" s="185">
        <v>52900</v>
      </c>
      <c r="DV1621" s="185" t="s">
        <v>1965</v>
      </c>
      <c r="DW1621" s="185">
        <v>1322000</v>
      </c>
      <c r="DX1621" s="185" t="s">
        <v>1896</v>
      </c>
    </row>
    <row r="1622" spans="1:128" x14ac:dyDescent="0.25">
      <c r="A1622" s="185">
        <v>30</v>
      </c>
      <c r="B1622" s="185">
        <v>0</v>
      </c>
      <c r="D1622" s="230">
        <v>6.9599999999999995E-2</v>
      </c>
      <c r="E1622" s="185">
        <v>0</v>
      </c>
      <c r="F1622" s="185">
        <v>1116864000</v>
      </c>
      <c r="I1622" s="185">
        <v>0</v>
      </c>
      <c r="J1622" s="185">
        <v>27636</v>
      </c>
      <c r="L1622" s="185">
        <v>0</v>
      </c>
      <c r="M1622" s="185" t="s">
        <v>2539</v>
      </c>
      <c r="N1622" s="185" t="s">
        <v>1878</v>
      </c>
      <c r="R1622" s="185" t="s">
        <v>2082</v>
      </c>
      <c r="S1622" s="185" t="s">
        <v>616</v>
      </c>
      <c r="T1622" s="185" t="s">
        <v>2540</v>
      </c>
      <c r="U1622" s="185" t="s">
        <v>682</v>
      </c>
      <c r="V1622" s="185" t="s">
        <v>1272</v>
      </c>
      <c r="W1622" s="185" t="s">
        <v>7334</v>
      </c>
      <c r="X1622" s="185" t="s">
        <v>2013</v>
      </c>
      <c r="Y1622" s="185" t="s">
        <v>1987</v>
      </c>
      <c r="Z1622" s="185" t="s">
        <v>2541</v>
      </c>
      <c r="AA1622" s="185" t="s">
        <v>1883</v>
      </c>
      <c r="AB1622" s="185" t="s">
        <v>1898</v>
      </c>
      <c r="AC1622" s="185" t="s">
        <v>6967</v>
      </c>
      <c r="AD1622" s="185" t="s">
        <v>2543</v>
      </c>
      <c r="AE1622" s="185" t="s">
        <v>1887</v>
      </c>
      <c r="AF1622" s="185" t="s">
        <v>1888</v>
      </c>
      <c r="AG1622" s="185" t="s">
        <v>1889</v>
      </c>
      <c r="AH1622" s="185" t="s">
        <v>1883</v>
      </c>
      <c r="AI1622" s="185" t="s">
        <v>1890</v>
      </c>
      <c r="AK1622" s="185" t="s">
        <v>6968</v>
      </c>
      <c r="AL1622" s="185" t="s">
        <v>2056</v>
      </c>
      <c r="AM1622" s="185" t="s">
        <v>6969</v>
      </c>
      <c r="AN1622" s="185" t="s">
        <v>2039</v>
      </c>
      <c r="AO1622" s="185" t="s">
        <v>6964</v>
      </c>
      <c r="AP1622" s="185" t="s">
        <v>1896</v>
      </c>
      <c r="AQ1622" s="185" t="s">
        <v>1272</v>
      </c>
      <c r="AR1622" s="185" t="s">
        <v>2093</v>
      </c>
      <c r="AS1622" s="185">
        <v>1150436</v>
      </c>
      <c r="AT1622" s="185" t="s">
        <v>2093</v>
      </c>
      <c r="AV1622" s="185" t="s">
        <v>1920</v>
      </c>
      <c r="AW1622" s="185">
        <v>1150436</v>
      </c>
      <c r="AX1622" s="185">
        <v>0</v>
      </c>
      <c r="AY1622" s="185" t="s">
        <v>1899</v>
      </c>
      <c r="AZ1622" s="186">
        <v>0</v>
      </c>
      <c r="BA1622" s="231">
        <v>0</v>
      </c>
      <c r="BB1622" s="185">
        <v>0</v>
      </c>
      <c r="BD1622" s="187">
        <v>33912</v>
      </c>
      <c r="BE1622" s="187">
        <v>43192</v>
      </c>
      <c r="BF1622" s="187">
        <v>43192</v>
      </c>
      <c r="BG1622" s="187">
        <v>43252</v>
      </c>
      <c r="BH1622" s="187">
        <v>43192</v>
      </c>
      <c r="BM1622" s="185" t="s">
        <v>1900</v>
      </c>
      <c r="BN1622" s="185" t="s">
        <v>1275</v>
      </c>
      <c r="BV1622" s="185" t="s">
        <v>1901</v>
      </c>
      <c r="BW1622" s="185" t="s">
        <v>1896</v>
      </c>
      <c r="BX1622" s="185" t="s">
        <v>2094</v>
      </c>
      <c r="BY1622" s="187">
        <v>43192</v>
      </c>
      <c r="BZ1622" s="187">
        <v>43192</v>
      </c>
      <c r="CA1622" s="185">
        <v>0</v>
      </c>
      <c r="CB1622" s="185">
        <v>0</v>
      </c>
      <c r="CC1622" s="185">
        <v>0</v>
      </c>
      <c r="CD1622" s="185">
        <v>0</v>
      </c>
      <c r="CE1622" s="185">
        <v>0</v>
      </c>
      <c r="CF1622" s="185">
        <v>0</v>
      </c>
      <c r="CG1622" s="185">
        <v>0</v>
      </c>
      <c r="CH1622" s="185">
        <v>0</v>
      </c>
      <c r="CI1622" s="185">
        <v>0</v>
      </c>
      <c r="CK1622" s="185">
        <v>0</v>
      </c>
      <c r="CL1622" s="185">
        <v>0</v>
      </c>
      <c r="CM1622" s="185">
        <v>0</v>
      </c>
      <c r="CN1622" s="185">
        <v>0</v>
      </c>
      <c r="CO1622" s="185">
        <v>0</v>
      </c>
      <c r="CP1622" s="185">
        <v>0</v>
      </c>
      <c r="CQ1622" s="185">
        <v>0</v>
      </c>
      <c r="CR1622" s="185">
        <v>0</v>
      </c>
      <c r="CS1622" s="185">
        <v>0</v>
      </c>
      <c r="CT1622" s="185">
        <v>0</v>
      </c>
      <c r="CU1622" s="185">
        <v>0</v>
      </c>
      <c r="CV1622" s="185">
        <v>0</v>
      </c>
      <c r="CW1622" s="185">
        <v>0</v>
      </c>
      <c r="CX1622" s="185">
        <v>0</v>
      </c>
      <c r="CY1622" s="185">
        <v>0</v>
      </c>
      <c r="CZ1622" s="185" t="s">
        <v>8035</v>
      </c>
      <c r="DA1622" s="185">
        <v>0</v>
      </c>
      <c r="DB1622" s="185">
        <v>0</v>
      </c>
      <c r="DC1622" s="185">
        <v>0</v>
      </c>
      <c r="DD1622" s="185">
        <v>0</v>
      </c>
      <c r="DE1622" s="185">
        <v>0</v>
      </c>
      <c r="DF1622" s="185">
        <v>0</v>
      </c>
      <c r="DG1622" s="185">
        <v>0</v>
      </c>
      <c r="DH1622" s="185">
        <v>0</v>
      </c>
      <c r="DI1622" s="185">
        <v>30</v>
      </c>
      <c r="DJ1622" s="185">
        <v>0</v>
      </c>
      <c r="DK1622" s="185">
        <v>0</v>
      </c>
      <c r="DL1622" s="185">
        <v>0</v>
      </c>
      <c r="DM1622" s="187">
        <v>43192</v>
      </c>
      <c r="DN1622" s="187">
        <v>43193</v>
      </c>
      <c r="DO1622" s="185">
        <v>0</v>
      </c>
      <c r="DP1622" s="185">
        <v>0</v>
      </c>
      <c r="DQ1622" s="185">
        <v>0</v>
      </c>
      <c r="DR1622" s="185" t="s">
        <v>2026</v>
      </c>
      <c r="DS1622" s="185" t="s">
        <v>1887</v>
      </c>
      <c r="DT1622" s="185">
        <v>0</v>
      </c>
      <c r="DV1622" s="185" t="s">
        <v>1965</v>
      </c>
      <c r="DW1622" s="185">
        <v>0</v>
      </c>
      <c r="DX1622" s="185" t="s">
        <v>1896</v>
      </c>
    </row>
    <row r="1623" spans="1:128" x14ac:dyDescent="0.25">
      <c r="A1623" s="185">
        <v>30</v>
      </c>
      <c r="B1623" s="185">
        <v>0</v>
      </c>
      <c r="D1623" s="230">
        <v>6.9599999999999995E-2</v>
      </c>
      <c r="E1623" s="185">
        <v>0</v>
      </c>
      <c r="F1623" s="185">
        <v>1116871512</v>
      </c>
      <c r="I1623" s="185">
        <v>0</v>
      </c>
      <c r="J1623" s="185">
        <v>49533</v>
      </c>
      <c r="L1623" s="185">
        <v>114022</v>
      </c>
      <c r="M1623" s="185" t="s">
        <v>2539</v>
      </c>
      <c r="N1623" s="185" t="s">
        <v>1878</v>
      </c>
      <c r="R1623" s="185" t="s">
        <v>2082</v>
      </c>
      <c r="S1623" s="185" t="s">
        <v>616</v>
      </c>
      <c r="T1623" s="185" t="s">
        <v>2540</v>
      </c>
      <c r="U1623" s="185" t="s">
        <v>682</v>
      </c>
      <c r="V1623" s="185" t="s">
        <v>1272</v>
      </c>
      <c r="W1623" s="185" t="s">
        <v>7835</v>
      </c>
      <c r="X1623" s="185" t="s">
        <v>5572</v>
      </c>
      <c r="Y1623" s="185" t="s">
        <v>2268</v>
      </c>
      <c r="Z1623" s="185" t="s">
        <v>2541</v>
      </c>
      <c r="AA1623" s="185" t="s">
        <v>1883</v>
      </c>
      <c r="AB1623" s="185" t="s">
        <v>1898</v>
      </c>
      <c r="AC1623" s="185" t="s">
        <v>7836</v>
      </c>
      <c r="AD1623" s="185" t="s">
        <v>2543</v>
      </c>
      <c r="AE1623" s="185" t="s">
        <v>1887</v>
      </c>
      <c r="AF1623" s="185" t="s">
        <v>1888</v>
      </c>
      <c r="AG1623" s="185" t="s">
        <v>1889</v>
      </c>
      <c r="AH1623" s="185" t="s">
        <v>1883</v>
      </c>
      <c r="AI1623" s="185" t="s">
        <v>1890</v>
      </c>
      <c r="AK1623" s="185" t="s">
        <v>803</v>
      </c>
      <c r="AL1623" s="185" t="s">
        <v>2880</v>
      </c>
      <c r="AM1623" s="185" t="s">
        <v>7837</v>
      </c>
      <c r="AN1623" s="185" t="s">
        <v>7837</v>
      </c>
      <c r="AP1623" s="185" t="s">
        <v>1896</v>
      </c>
      <c r="AQ1623" s="185" t="s">
        <v>1272</v>
      </c>
      <c r="AR1623" s="185" t="s">
        <v>2093</v>
      </c>
      <c r="AS1623" s="185">
        <v>1150436</v>
      </c>
      <c r="AT1623" s="185" t="s">
        <v>2093</v>
      </c>
      <c r="AV1623" s="185" t="s">
        <v>1920</v>
      </c>
      <c r="AW1623" s="185">
        <v>1150436</v>
      </c>
      <c r="AX1623" s="185">
        <v>0</v>
      </c>
      <c r="AY1623" s="185" t="s">
        <v>1899</v>
      </c>
      <c r="AZ1623" s="186">
        <v>0</v>
      </c>
      <c r="BA1623" s="231">
        <v>0</v>
      </c>
      <c r="BB1623" s="185">
        <v>0</v>
      </c>
      <c r="BD1623" s="187">
        <v>35862</v>
      </c>
      <c r="BE1623" s="187">
        <v>44166</v>
      </c>
      <c r="BF1623" s="187">
        <v>44166</v>
      </c>
      <c r="BG1623" s="187">
        <v>44195</v>
      </c>
      <c r="BH1623" s="187">
        <v>44166</v>
      </c>
      <c r="BM1623" s="185" t="s">
        <v>1900</v>
      </c>
      <c r="BN1623" s="185" t="s">
        <v>1275</v>
      </c>
      <c r="BV1623" s="185" t="s">
        <v>3365</v>
      </c>
      <c r="BW1623" s="185" t="s">
        <v>1926</v>
      </c>
      <c r="BX1623" s="185" t="s">
        <v>2094</v>
      </c>
      <c r="BY1623" s="187">
        <v>44166</v>
      </c>
      <c r="BZ1623" s="187">
        <v>44166</v>
      </c>
      <c r="CA1623" s="185">
        <v>0</v>
      </c>
      <c r="CB1623" s="185">
        <v>0</v>
      </c>
      <c r="CC1623" s="185">
        <v>0</v>
      </c>
      <c r="CD1623" s="185">
        <v>0</v>
      </c>
      <c r="CE1623" s="185">
        <v>0</v>
      </c>
      <c r="CF1623" s="185">
        <v>0</v>
      </c>
      <c r="CG1623" s="185">
        <v>0</v>
      </c>
      <c r="CH1623" s="185">
        <v>0</v>
      </c>
      <c r="CI1623" s="185">
        <v>0</v>
      </c>
      <c r="CK1623" s="185">
        <v>0</v>
      </c>
      <c r="CL1623" s="185">
        <v>0</v>
      </c>
      <c r="CM1623" s="185">
        <v>0</v>
      </c>
      <c r="CN1623" s="185">
        <v>0</v>
      </c>
      <c r="CO1623" s="185">
        <v>0</v>
      </c>
      <c r="CP1623" s="185">
        <v>0</v>
      </c>
      <c r="CQ1623" s="185">
        <v>0</v>
      </c>
      <c r="CR1623" s="185">
        <v>0</v>
      </c>
      <c r="CS1623" s="185">
        <v>0</v>
      </c>
      <c r="CT1623" s="185">
        <v>0</v>
      </c>
      <c r="CU1623" s="185">
        <v>0</v>
      </c>
      <c r="CV1623" s="185">
        <v>0</v>
      </c>
      <c r="CW1623" s="185">
        <v>0</v>
      </c>
      <c r="CX1623" s="185">
        <v>0</v>
      </c>
      <c r="CY1623" s="185">
        <v>0</v>
      </c>
      <c r="CZ1623" s="185" t="s">
        <v>8035</v>
      </c>
      <c r="DA1623" s="185">
        <v>0</v>
      </c>
      <c r="DB1623" s="185">
        <v>0</v>
      </c>
      <c r="DC1623" s="185">
        <v>0</v>
      </c>
      <c r="DD1623" s="185">
        <v>0</v>
      </c>
      <c r="DE1623" s="185">
        <v>0</v>
      </c>
      <c r="DF1623" s="185">
        <v>0</v>
      </c>
      <c r="DG1623" s="185">
        <v>0</v>
      </c>
      <c r="DH1623" s="185">
        <v>0</v>
      </c>
      <c r="DI1623" s="185">
        <v>30</v>
      </c>
      <c r="DJ1623" s="185">
        <v>0</v>
      </c>
      <c r="DK1623" s="185">
        <v>0</v>
      </c>
      <c r="DL1623" s="185">
        <v>0</v>
      </c>
      <c r="DM1623" s="187">
        <v>44166</v>
      </c>
      <c r="DN1623" s="187">
        <v>44167</v>
      </c>
      <c r="DO1623" s="185">
        <v>0</v>
      </c>
      <c r="DP1623" s="185">
        <v>0</v>
      </c>
      <c r="DQ1623" s="185">
        <v>0</v>
      </c>
      <c r="DR1623" s="185" t="s">
        <v>1877</v>
      </c>
      <c r="DS1623" s="185" t="s">
        <v>2026</v>
      </c>
      <c r="DT1623" s="185">
        <v>0</v>
      </c>
      <c r="DV1623" s="185" t="s">
        <v>1965</v>
      </c>
      <c r="DW1623" s="185">
        <v>0</v>
      </c>
      <c r="DX1623" s="185" t="s">
        <v>1896</v>
      </c>
    </row>
    <row r="1624" spans="1:128" x14ac:dyDescent="0.25">
      <c r="A1624" s="185">
        <v>30</v>
      </c>
      <c r="B1624" s="185">
        <v>1150000</v>
      </c>
      <c r="D1624" s="230">
        <v>6.9599999999999995E-2</v>
      </c>
      <c r="E1624" s="185">
        <v>80040</v>
      </c>
      <c r="F1624" s="185">
        <v>1117458225</v>
      </c>
      <c r="I1624" s="185">
        <v>1367323</v>
      </c>
      <c r="J1624" s="185">
        <v>575218</v>
      </c>
      <c r="L1624" s="185">
        <v>1601965</v>
      </c>
      <c r="M1624" s="185" t="s">
        <v>2539</v>
      </c>
      <c r="N1624" s="185" t="s">
        <v>1878</v>
      </c>
      <c r="R1624" s="185" t="s">
        <v>1264</v>
      </c>
      <c r="S1624" s="185" t="s">
        <v>616</v>
      </c>
      <c r="T1624" s="185" t="s">
        <v>3122</v>
      </c>
      <c r="U1624" s="185" t="s">
        <v>682</v>
      </c>
      <c r="V1624" s="185" t="s">
        <v>1272</v>
      </c>
      <c r="W1624" s="185" t="s">
        <v>1322</v>
      </c>
      <c r="X1624" s="185" t="s">
        <v>1907</v>
      </c>
      <c r="Y1624" s="185" t="s">
        <v>1987</v>
      </c>
      <c r="Z1624" s="185" t="s">
        <v>2541</v>
      </c>
      <c r="AA1624" s="185" t="s">
        <v>1883</v>
      </c>
      <c r="AB1624" s="185" t="s">
        <v>1898</v>
      </c>
      <c r="AC1624" s="185" t="s">
        <v>6970</v>
      </c>
      <c r="AD1624" s="185" t="s">
        <v>3124</v>
      </c>
      <c r="AE1624" s="185" t="s">
        <v>1887</v>
      </c>
      <c r="AF1624" s="185" t="s">
        <v>1888</v>
      </c>
      <c r="AG1624" s="185" t="s">
        <v>1889</v>
      </c>
      <c r="AH1624" s="185" t="s">
        <v>1883</v>
      </c>
      <c r="AI1624" s="185" t="s">
        <v>1890</v>
      </c>
      <c r="AK1624" s="185" t="s">
        <v>2432</v>
      </c>
      <c r="AL1624" s="185" t="s">
        <v>6971</v>
      </c>
      <c r="AM1624" s="185" t="s">
        <v>6972</v>
      </c>
      <c r="AN1624" s="185" t="s">
        <v>2135</v>
      </c>
      <c r="AO1624" s="185" t="s">
        <v>3194</v>
      </c>
      <c r="AP1624" s="185" t="s">
        <v>1896</v>
      </c>
      <c r="AQ1624" s="185" t="s">
        <v>1272</v>
      </c>
      <c r="AR1624" s="185" t="s">
        <v>2093</v>
      </c>
      <c r="AS1624" s="185">
        <v>1150436</v>
      </c>
      <c r="AT1624" s="185" t="s">
        <v>2093</v>
      </c>
      <c r="AV1624" s="185" t="s">
        <v>1920</v>
      </c>
      <c r="AW1624" s="185">
        <v>1150436</v>
      </c>
      <c r="AX1624" s="185">
        <v>0</v>
      </c>
      <c r="AY1624" s="185" t="s">
        <v>1899</v>
      </c>
      <c r="AZ1624" s="186">
        <v>0</v>
      </c>
      <c r="BA1624" s="231">
        <v>30</v>
      </c>
      <c r="BB1624" s="185">
        <v>0</v>
      </c>
      <c r="BD1624" s="187">
        <v>31668</v>
      </c>
      <c r="BE1624" s="187">
        <v>42716</v>
      </c>
      <c r="BH1624" s="187">
        <v>42716</v>
      </c>
      <c r="BI1624" s="187">
        <v>43445</v>
      </c>
      <c r="BM1624" s="185" t="s">
        <v>1900</v>
      </c>
      <c r="BN1624" s="185" t="s">
        <v>1275</v>
      </c>
      <c r="BV1624" s="185" t="s">
        <v>1901</v>
      </c>
      <c r="BW1624" s="185" t="s">
        <v>1926</v>
      </c>
      <c r="BX1624" s="185" t="s">
        <v>2025</v>
      </c>
      <c r="BY1624" s="187">
        <v>42716</v>
      </c>
      <c r="BZ1624" s="187">
        <v>44177</v>
      </c>
      <c r="CA1624" s="185">
        <v>0</v>
      </c>
      <c r="CB1624" s="185">
        <v>1150436</v>
      </c>
      <c r="CC1624" s="185">
        <v>0</v>
      </c>
      <c r="CD1624" s="185">
        <v>102854</v>
      </c>
      <c r="CE1624" s="185">
        <v>0</v>
      </c>
      <c r="CF1624" s="185">
        <v>0</v>
      </c>
      <c r="CG1624" s="185">
        <v>0</v>
      </c>
      <c r="CH1624" s="185">
        <v>0</v>
      </c>
      <c r="CI1624" s="185">
        <v>0</v>
      </c>
      <c r="CK1624" s="185">
        <v>0</v>
      </c>
      <c r="CL1624" s="185">
        <v>0</v>
      </c>
      <c r="CM1624" s="185">
        <v>0</v>
      </c>
      <c r="CN1624" s="185">
        <v>0</v>
      </c>
      <c r="CO1624" s="185">
        <v>0</v>
      </c>
      <c r="CP1624" s="185">
        <v>66098</v>
      </c>
      <c r="CQ1624" s="185">
        <v>345131</v>
      </c>
      <c r="CR1624" s="185">
        <v>0</v>
      </c>
      <c r="CS1624" s="185">
        <v>0</v>
      </c>
      <c r="CT1624" s="185">
        <v>0</v>
      </c>
      <c r="CU1624" s="185">
        <v>0</v>
      </c>
      <c r="CV1624" s="185">
        <v>0</v>
      </c>
      <c r="CW1624" s="185">
        <v>1664519</v>
      </c>
      <c r="CX1624" s="185">
        <v>157969</v>
      </c>
      <c r="CY1624" s="185">
        <v>1506550</v>
      </c>
      <c r="CZ1624" s="185" t="s">
        <v>8035</v>
      </c>
      <c r="DA1624" s="185">
        <v>138710</v>
      </c>
      <c r="DB1624" s="185">
        <v>97700</v>
      </c>
      <c r="DC1624" s="185">
        <v>138000</v>
      </c>
      <c r="DD1624" s="185">
        <v>1562000</v>
      </c>
      <c r="DE1624" s="185">
        <v>62500</v>
      </c>
      <c r="DF1624" s="185">
        <v>31200</v>
      </c>
      <c r="DG1624" s="185">
        <v>46900</v>
      </c>
      <c r="DH1624" s="185">
        <v>0</v>
      </c>
      <c r="DI1624" s="185">
        <v>30</v>
      </c>
      <c r="DJ1624" s="185">
        <v>0</v>
      </c>
      <c r="DK1624" s="185">
        <v>0</v>
      </c>
      <c r="DL1624" s="185">
        <v>0</v>
      </c>
      <c r="DM1624" s="187">
        <v>44197</v>
      </c>
      <c r="DN1624" s="187">
        <v>44221</v>
      </c>
      <c r="DO1624" s="185">
        <v>0</v>
      </c>
      <c r="DP1624" s="185">
        <v>46000</v>
      </c>
      <c r="DQ1624" s="185">
        <v>0</v>
      </c>
      <c r="DR1624" s="185" t="s">
        <v>1927</v>
      </c>
      <c r="DS1624" s="185" t="s">
        <v>1887</v>
      </c>
      <c r="DT1624" s="185">
        <v>46000</v>
      </c>
      <c r="DV1624" s="185" t="s">
        <v>1965</v>
      </c>
      <c r="DW1624" s="185">
        <v>1150000</v>
      </c>
      <c r="DX1624" s="185" t="s">
        <v>1896</v>
      </c>
    </row>
    <row r="1625" spans="1:128" x14ac:dyDescent="0.25">
      <c r="A1625" s="185">
        <v>30</v>
      </c>
      <c r="B1625" s="185">
        <v>0</v>
      </c>
      <c r="D1625" s="230">
        <v>6.9599999999999995E-2</v>
      </c>
      <c r="E1625" s="185">
        <v>0</v>
      </c>
      <c r="F1625" s="185">
        <v>1117460046</v>
      </c>
      <c r="I1625" s="185">
        <v>0</v>
      </c>
      <c r="J1625" s="185">
        <v>66909</v>
      </c>
      <c r="L1625" s="185">
        <v>0</v>
      </c>
      <c r="M1625" s="185" t="s">
        <v>2539</v>
      </c>
      <c r="N1625" s="185" t="s">
        <v>1878</v>
      </c>
      <c r="R1625" s="185" t="s">
        <v>2082</v>
      </c>
      <c r="S1625" s="185" t="s">
        <v>616</v>
      </c>
      <c r="T1625" s="185" t="s">
        <v>3122</v>
      </c>
      <c r="U1625" s="185" t="s">
        <v>682</v>
      </c>
      <c r="V1625" s="185" t="s">
        <v>1272</v>
      </c>
      <c r="W1625" s="185" t="s">
        <v>7335</v>
      </c>
      <c r="X1625" s="185" t="s">
        <v>5572</v>
      </c>
      <c r="Y1625" s="185" t="s">
        <v>2268</v>
      </c>
      <c r="Z1625" s="185" t="s">
        <v>2541</v>
      </c>
      <c r="AA1625" s="185" t="s">
        <v>1883</v>
      </c>
      <c r="AB1625" s="185" t="s">
        <v>1898</v>
      </c>
      <c r="AC1625" s="185" t="s">
        <v>6973</v>
      </c>
      <c r="AD1625" s="185" t="s">
        <v>3124</v>
      </c>
      <c r="AE1625" s="185" t="s">
        <v>1887</v>
      </c>
      <c r="AF1625" s="185" t="s">
        <v>1888</v>
      </c>
      <c r="AG1625" s="185" t="s">
        <v>1889</v>
      </c>
      <c r="AH1625" s="185" t="s">
        <v>1883</v>
      </c>
      <c r="AI1625" s="185" t="s">
        <v>1890</v>
      </c>
      <c r="AK1625" s="185" t="s">
        <v>6974</v>
      </c>
      <c r="AL1625" s="185" t="s">
        <v>5010</v>
      </c>
      <c r="AM1625" s="185" t="s">
        <v>6975</v>
      </c>
      <c r="AN1625" s="185" t="s">
        <v>2404</v>
      </c>
      <c r="AO1625" s="185" t="s">
        <v>3194</v>
      </c>
      <c r="AP1625" s="185" t="s">
        <v>1896</v>
      </c>
      <c r="AQ1625" s="185" t="s">
        <v>1272</v>
      </c>
      <c r="AR1625" s="185" t="s">
        <v>2093</v>
      </c>
      <c r="AS1625" s="185">
        <v>1150436</v>
      </c>
      <c r="AT1625" s="185" t="s">
        <v>2093</v>
      </c>
      <c r="AV1625" s="185" t="s">
        <v>1920</v>
      </c>
      <c r="AW1625" s="185">
        <v>1150436</v>
      </c>
      <c r="AX1625" s="185">
        <v>0</v>
      </c>
      <c r="AY1625" s="185" t="s">
        <v>1899</v>
      </c>
      <c r="AZ1625" s="186">
        <v>0</v>
      </c>
      <c r="BA1625" s="231">
        <v>30</v>
      </c>
      <c r="BB1625" s="185">
        <v>0</v>
      </c>
      <c r="BD1625" s="187">
        <v>35257</v>
      </c>
      <c r="BE1625" s="187">
        <v>43266</v>
      </c>
      <c r="BF1625" s="187">
        <v>6741</v>
      </c>
      <c r="BG1625" s="187">
        <v>43344</v>
      </c>
      <c r="BH1625" s="187">
        <v>43266</v>
      </c>
      <c r="BM1625" s="185" t="s">
        <v>1900</v>
      </c>
      <c r="BN1625" s="185" t="s">
        <v>1275</v>
      </c>
      <c r="BV1625" s="185" t="s">
        <v>1901</v>
      </c>
      <c r="BW1625" s="185" t="s">
        <v>1896</v>
      </c>
      <c r="BX1625" s="185" t="s">
        <v>2094</v>
      </c>
      <c r="BY1625" s="187">
        <v>43266</v>
      </c>
      <c r="BZ1625" s="187">
        <v>43266</v>
      </c>
      <c r="CA1625" s="185">
        <v>0</v>
      </c>
      <c r="CB1625" s="185">
        <v>0</v>
      </c>
      <c r="CC1625" s="185">
        <v>0</v>
      </c>
      <c r="CD1625" s="185">
        <v>0</v>
      </c>
      <c r="CE1625" s="185">
        <v>0</v>
      </c>
      <c r="CF1625" s="185">
        <v>0</v>
      </c>
      <c r="CG1625" s="185">
        <v>0</v>
      </c>
      <c r="CH1625" s="185">
        <v>0</v>
      </c>
      <c r="CI1625" s="185">
        <v>0</v>
      </c>
      <c r="CK1625" s="185">
        <v>0</v>
      </c>
      <c r="CL1625" s="185">
        <v>0</v>
      </c>
      <c r="CM1625" s="185">
        <v>0</v>
      </c>
      <c r="CN1625" s="185">
        <v>0</v>
      </c>
      <c r="CO1625" s="185">
        <v>0</v>
      </c>
      <c r="CP1625" s="185">
        <v>0</v>
      </c>
      <c r="CQ1625" s="185">
        <v>0</v>
      </c>
      <c r="CR1625" s="185">
        <v>0</v>
      </c>
      <c r="CS1625" s="185">
        <v>0</v>
      </c>
      <c r="CT1625" s="185">
        <v>0</v>
      </c>
      <c r="CU1625" s="185">
        <v>0</v>
      </c>
      <c r="CV1625" s="185">
        <v>0</v>
      </c>
      <c r="CW1625" s="185">
        <v>0</v>
      </c>
      <c r="CX1625" s="185">
        <v>0</v>
      </c>
      <c r="CY1625" s="185">
        <v>0</v>
      </c>
      <c r="CZ1625" s="185" t="s">
        <v>8035</v>
      </c>
      <c r="DA1625" s="185">
        <v>0</v>
      </c>
      <c r="DB1625" s="185">
        <v>0</v>
      </c>
      <c r="DC1625" s="185">
        <v>0</v>
      </c>
      <c r="DD1625" s="185">
        <v>0</v>
      </c>
      <c r="DE1625" s="185">
        <v>0</v>
      </c>
      <c r="DF1625" s="185">
        <v>0</v>
      </c>
      <c r="DG1625" s="185">
        <v>0</v>
      </c>
      <c r="DH1625" s="185">
        <v>0</v>
      </c>
      <c r="DI1625" s="185">
        <v>30</v>
      </c>
      <c r="DJ1625" s="185">
        <v>0</v>
      </c>
      <c r="DK1625" s="185">
        <v>0</v>
      </c>
      <c r="DL1625" s="185">
        <v>0</v>
      </c>
      <c r="DM1625" s="187">
        <v>43266</v>
      </c>
      <c r="DN1625" s="187">
        <v>43267</v>
      </c>
      <c r="DO1625" s="185">
        <v>0</v>
      </c>
      <c r="DP1625" s="185">
        <v>0</v>
      </c>
      <c r="DQ1625" s="185">
        <v>0</v>
      </c>
      <c r="DR1625" s="185" t="s">
        <v>1877</v>
      </c>
      <c r="DS1625" s="185" t="s">
        <v>2026</v>
      </c>
      <c r="DT1625" s="185">
        <v>0</v>
      </c>
      <c r="DV1625" s="185" t="s">
        <v>1965</v>
      </c>
      <c r="DW1625" s="185">
        <v>0</v>
      </c>
      <c r="DX1625" s="185" t="s">
        <v>1896</v>
      </c>
    </row>
    <row r="1626" spans="1:128" x14ac:dyDescent="0.25">
      <c r="A1626" s="185">
        <v>30</v>
      </c>
      <c r="B1626" s="185">
        <v>2722000</v>
      </c>
      <c r="D1626" s="230">
        <v>2.436E-2</v>
      </c>
      <c r="E1626" s="185">
        <v>66308</v>
      </c>
      <c r="F1626" s="185">
        <v>1117491322</v>
      </c>
      <c r="I1626" s="185">
        <v>2801291</v>
      </c>
      <c r="J1626" s="185">
        <v>952666</v>
      </c>
      <c r="L1626" s="185">
        <v>3161179</v>
      </c>
      <c r="M1626" s="185" t="s">
        <v>1961</v>
      </c>
      <c r="N1626" s="185" t="s">
        <v>295</v>
      </c>
      <c r="R1626" s="185" t="s">
        <v>1879</v>
      </c>
      <c r="S1626" s="185" t="s">
        <v>779</v>
      </c>
      <c r="T1626" s="185" t="s">
        <v>230</v>
      </c>
      <c r="U1626" s="185" t="s">
        <v>682</v>
      </c>
      <c r="V1626" s="185" t="s">
        <v>2012</v>
      </c>
      <c r="W1626" s="185" t="s">
        <v>1705</v>
      </c>
      <c r="X1626" s="185" t="s">
        <v>1880</v>
      </c>
      <c r="Y1626" s="185" t="s">
        <v>1881</v>
      </c>
      <c r="Z1626" s="185" t="s">
        <v>2587</v>
      </c>
      <c r="AA1626" s="185" t="s">
        <v>1883</v>
      </c>
      <c r="AB1626" s="185" t="s">
        <v>1912</v>
      </c>
      <c r="AC1626" s="185" t="s">
        <v>6976</v>
      </c>
      <c r="AD1626" s="185" t="s">
        <v>2011</v>
      </c>
      <c r="AE1626" s="185" t="s">
        <v>1887</v>
      </c>
      <c r="AF1626" s="185" t="s">
        <v>1888</v>
      </c>
      <c r="AG1626" s="185" t="s">
        <v>1889</v>
      </c>
      <c r="AH1626" s="185" t="s">
        <v>1883</v>
      </c>
      <c r="AI1626" s="185" t="s">
        <v>1890</v>
      </c>
      <c r="AK1626" s="185" t="s">
        <v>2612</v>
      </c>
      <c r="AL1626" s="185" t="s">
        <v>1940</v>
      </c>
      <c r="AM1626" s="185" t="s">
        <v>6977</v>
      </c>
      <c r="AN1626" s="185" t="s">
        <v>2049</v>
      </c>
      <c r="AO1626" s="185" t="s">
        <v>2243</v>
      </c>
      <c r="AP1626" s="185" t="s">
        <v>1896</v>
      </c>
      <c r="AQ1626" s="185" t="s">
        <v>2012</v>
      </c>
      <c r="AR1626" s="185" t="s">
        <v>2021</v>
      </c>
      <c r="AS1626" s="185">
        <v>2721902</v>
      </c>
      <c r="AT1626" s="185" t="s">
        <v>2021</v>
      </c>
      <c r="AV1626" s="185" t="s">
        <v>1920</v>
      </c>
      <c r="AW1626" s="185">
        <v>2721902</v>
      </c>
      <c r="AX1626" s="185">
        <v>0</v>
      </c>
      <c r="AY1626" s="185" t="s">
        <v>2218</v>
      </c>
      <c r="AZ1626" s="186">
        <v>0</v>
      </c>
      <c r="BA1626" s="231">
        <v>0</v>
      </c>
      <c r="BB1626" s="185">
        <v>0</v>
      </c>
      <c r="BD1626" s="187">
        <v>31793</v>
      </c>
      <c r="BE1626" s="187">
        <v>43192</v>
      </c>
      <c r="BF1626" s="187">
        <v>43192</v>
      </c>
      <c r="BH1626" s="187">
        <v>43557</v>
      </c>
      <c r="BI1626" s="187">
        <v>43922</v>
      </c>
      <c r="BO1626" s="185" t="s">
        <v>295</v>
      </c>
      <c r="BR1626" s="185" t="s">
        <v>2060</v>
      </c>
      <c r="BV1626" s="185" t="s">
        <v>1901</v>
      </c>
      <c r="BW1626" s="185" t="s">
        <v>1926</v>
      </c>
      <c r="BX1626" s="185" t="s">
        <v>1902</v>
      </c>
      <c r="BY1626" s="187">
        <v>43192</v>
      </c>
      <c r="BZ1626" s="187">
        <v>44288</v>
      </c>
      <c r="CA1626" s="185">
        <v>0</v>
      </c>
      <c r="CB1626" s="185">
        <v>2721902</v>
      </c>
      <c r="CC1626" s="185">
        <v>0</v>
      </c>
      <c r="CD1626" s="185">
        <v>0</v>
      </c>
      <c r="CE1626" s="185">
        <v>0</v>
      </c>
      <c r="CF1626" s="185">
        <v>0</v>
      </c>
      <c r="CG1626" s="185">
        <v>0</v>
      </c>
      <c r="CH1626" s="185">
        <v>0</v>
      </c>
      <c r="CI1626" s="185">
        <v>0</v>
      </c>
      <c r="CK1626" s="185">
        <v>0</v>
      </c>
      <c r="CL1626" s="185">
        <v>0</v>
      </c>
      <c r="CM1626" s="185">
        <v>0</v>
      </c>
      <c r="CN1626" s="185">
        <v>0</v>
      </c>
      <c r="CO1626" s="185">
        <v>0</v>
      </c>
      <c r="CP1626" s="185">
        <v>0</v>
      </c>
      <c r="CQ1626" s="185">
        <v>0</v>
      </c>
      <c r="CR1626" s="185">
        <v>0</v>
      </c>
      <c r="CS1626" s="185">
        <v>0</v>
      </c>
      <c r="CT1626" s="185">
        <v>0</v>
      </c>
      <c r="CU1626" s="185">
        <v>0</v>
      </c>
      <c r="CV1626" s="185">
        <v>0</v>
      </c>
      <c r="CW1626" s="185">
        <v>2721902</v>
      </c>
      <c r="CX1626" s="185">
        <v>353895</v>
      </c>
      <c r="CY1626" s="185">
        <v>2368007</v>
      </c>
      <c r="CZ1626" s="185" t="s">
        <v>8035</v>
      </c>
      <c r="DA1626" s="185">
        <v>226825</v>
      </c>
      <c r="DB1626" s="185">
        <v>231400</v>
      </c>
      <c r="DC1626" s="185">
        <v>326600</v>
      </c>
      <c r="DD1626" s="185">
        <v>2722000</v>
      </c>
      <c r="DE1626" s="185">
        <v>108900</v>
      </c>
      <c r="DF1626" s="185">
        <v>54400</v>
      </c>
      <c r="DG1626" s="185">
        <v>81700</v>
      </c>
      <c r="DH1626" s="185">
        <v>0</v>
      </c>
      <c r="DI1626" s="185">
        <v>30</v>
      </c>
      <c r="DJ1626" s="185">
        <v>0</v>
      </c>
      <c r="DK1626" s="185">
        <v>0</v>
      </c>
      <c r="DL1626" s="185">
        <v>0</v>
      </c>
      <c r="DM1626" s="187">
        <v>44197</v>
      </c>
      <c r="DN1626" s="187">
        <v>44215</v>
      </c>
      <c r="DO1626" s="185">
        <v>0</v>
      </c>
      <c r="DP1626" s="185">
        <v>108900</v>
      </c>
      <c r="DQ1626" s="185">
        <v>0</v>
      </c>
      <c r="DR1626" s="185" t="s">
        <v>1888</v>
      </c>
      <c r="DS1626" s="185" t="s">
        <v>1903</v>
      </c>
      <c r="DT1626" s="185">
        <v>108900</v>
      </c>
      <c r="DV1626" s="185" t="s">
        <v>2027</v>
      </c>
      <c r="DW1626" s="185">
        <v>2722000</v>
      </c>
      <c r="DX1626" s="185" t="s">
        <v>1896</v>
      </c>
    </row>
    <row r="1627" spans="1:128" x14ac:dyDescent="0.25">
      <c r="A1627" s="185">
        <v>30</v>
      </c>
      <c r="B1627" s="185">
        <v>4161000</v>
      </c>
      <c r="D1627" s="230">
        <v>2.436E-2</v>
      </c>
      <c r="E1627" s="185">
        <v>101362</v>
      </c>
      <c r="F1627" s="185">
        <v>1117505575</v>
      </c>
      <c r="I1627" s="185">
        <v>3171807</v>
      </c>
      <c r="J1627" s="185">
        <v>1078671</v>
      </c>
      <c r="L1627" s="185">
        <v>3578916</v>
      </c>
      <c r="M1627" s="185" t="s">
        <v>3189</v>
      </c>
      <c r="N1627" s="185" t="s">
        <v>295</v>
      </c>
      <c r="R1627" s="185" t="s">
        <v>1879</v>
      </c>
      <c r="S1627" s="185" t="s">
        <v>613</v>
      </c>
      <c r="T1627" s="185" t="s">
        <v>490</v>
      </c>
      <c r="U1627" s="185" t="s">
        <v>682</v>
      </c>
      <c r="V1627" s="185" t="s">
        <v>2012</v>
      </c>
      <c r="W1627" s="185" t="s">
        <v>1458</v>
      </c>
      <c r="X1627" s="185" t="s">
        <v>2013</v>
      </c>
      <c r="Y1627" s="185" t="s">
        <v>1881</v>
      </c>
      <c r="Z1627" s="185" t="s">
        <v>3190</v>
      </c>
      <c r="AA1627" s="185" t="s">
        <v>1883</v>
      </c>
      <c r="AB1627" s="185" t="s">
        <v>2001</v>
      </c>
      <c r="AC1627" s="185" t="s">
        <v>6978</v>
      </c>
      <c r="AD1627" s="185" t="s">
        <v>2580</v>
      </c>
      <c r="AE1627" s="185" t="s">
        <v>1887</v>
      </c>
      <c r="AF1627" s="185" t="s">
        <v>1888</v>
      </c>
      <c r="AG1627" s="185" t="s">
        <v>1889</v>
      </c>
      <c r="AH1627" s="185" t="s">
        <v>1883</v>
      </c>
      <c r="AI1627" s="185" t="s">
        <v>1890</v>
      </c>
      <c r="AK1627" s="185" t="s">
        <v>2064</v>
      </c>
      <c r="AL1627" s="185" t="s">
        <v>2423</v>
      </c>
      <c r="AM1627" s="185" t="s">
        <v>6979</v>
      </c>
      <c r="AN1627" s="185" t="s">
        <v>6980</v>
      </c>
      <c r="AO1627" s="185" t="s">
        <v>6981</v>
      </c>
      <c r="AP1627" s="185" t="s">
        <v>1896</v>
      </c>
      <c r="AQ1627" s="185" t="s">
        <v>2012</v>
      </c>
      <c r="AR1627" s="185" t="s">
        <v>2285</v>
      </c>
      <c r="AS1627" s="185">
        <v>3081918</v>
      </c>
      <c r="AT1627" s="185" t="s">
        <v>2285</v>
      </c>
      <c r="AV1627" s="185" t="s">
        <v>1920</v>
      </c>
      <c r="AW1627" s="185">
        <v>3081918</v>
      </c>
      <c r="AX1627" s="185">
        <v>0</v>
      </c>
      <c r="AY1627" s="185" t="s">
        <v>2218</v>
      </c>
      <c r="AZ1627" s="186">
        <v>0</v>
      </c>
      <c r="BA1627" s="231">
        <v>11</v>
      </c>
      <c r="BB1627" s="185">
        <v>0</v>
      </c>
      <c r="BD1627" s="187">
        <v>30372</v>
      </c>
      <c r="BE1627" s="187">
        <v>42898</v>
      </c>
      <c r="BF1627" s="187">
        <v>42898</v>
      </c>
      <c r="BH1627" s="187">
        <v>43628</v>
      </c>
      <c r="BI1627" s="187">
        <v>43993</v>
      </c>
      <c r="BO1627" s="185" t="s">
        <v>295</v>
      </c>
      <c r="BR1627" s="185" t="s">
        <v>2060</v>
      </c>
      <c r="BV1627" s="185" t="s">
        <v>1901</v>
      </c>
      <c r="BW1627" s="185" t="s">
        <v>1926</v>
      </c>
      <c r="BX1627" s="185" t="s">
        <v>1902</v>
      </c>
      <c r="BY1627" s="187">
        <v>42898</v>
      </c>
      <c r="BZ1627" s="187">
        <v>44359</v>
      </c>
      <c r="CA1627" s="185">
        <v>0</v>
      </c>
      <c r="CB1627" s="185">
        <v>3081918</v>
      </c>
      <c r="CC1627" s="185">
        <v>0</v>
      </c>
      <c r="CD1627" s="185">
        <v>0</v>
      </c>
      <c r="CE1627" s="185">
        <v>0</v>
      </c>
      <c r="CF1627" s="185">
        <v>0</v>
      </c>
      <c r="CG1627" s="185">
        <v>0</v>
      </c>
      <c r="CH1627" s="185">
        <v>1078671</v>
      </c>
      <c r="CI1627" s="185">
        <v>0</v>
      </c>
      <c r="CK1627" s="185">
        <v>0</v>
      </c>
      <c r="CL1627" s="185">
        <v>0</v>
      </c>
      <c r="CM1627" s="185">
        <v>0</v>
      </c>
      <c r="CN1627" s="185">
        <v>0</v>
      </c>
      <c r="CO1627" s="185">
        <v>0</v>
      </c>
      <c r="CP1627" s="185">
        <v>0</v>
      </c>
      <c r="CQ1627" s="185">
        <v>339011</v>
      </c>
      <c r="CR1627" s="185">
        <v>0</v>
      </c>
      <c r="CS1627" s="185">
        <v>0</v>
      </c>
      <c r="CT1627" s="185">
        <v>0</v>
      </c>
      <c r="CU1627" s="185">
        <v>0</v>
      </c>
      <c r="CV1627" s="185">
        <v>0</v>
      </c>
      <c r="CW1627" s="185">
        <v>4499600</v>
      </c>
      <c r="CX1627" s="185">
        <v>582429</v>
      </c>
      <c r="CY1627" s="185">
        <v>3917171</v>
      </c>
      <c r="CZ1627" s="185" t="s">
        <v>8035</v>
      </c>
      <c r="DA1627" s="185">
        <v>374967</v>
      </c>
      <c r="DB1627" s="185">
        <v>353700</v>
      </c>
      <c r="DC1627" s="185">
        <v>499300</v>
      </c>
      <c r="DD1627" s="185">
        <v>4500000</v>
      </c>
      <c r="DE1627" s="185">
        <v>180000</v>
      </c>
      <c r="DF1627" s="185">
        <v>90000</v>
      </c>
      <c r="DG1627" s="185">
        <v>135000</v>
      </c>
      <c r="DH1627" s="185">
        <v>0</v>
      </c>
      <c r="DI1627" s="185">
        <v>30</v>
      </c>
      <c r="DJ1627" s="185">
        <v>0</v>
      </c>
      <c r="DK1627" s="185">
        <v>0</v>
      </c>
      <c r="DL1627" s="185">
        <v>0</v>
      </c>
      <c r="DM1627" s="187">
        <v>44169</v>
      </c>
      <c r="DN1627" s="187">
        <v>44193</v>
      </c>
      <c r="DO1627" s="185">
        <v>0</v>
      </c>
      <c r="DP1627" s="185">
        <v>166400</v>
      </c>
      <c r="DQ1627" s="185">
        <v>41600</v>
      </c>
      <c r="DR1627" s="185" t="s">
        <v>2026</v>
      </c>
      <c r="DS1627" s="185" t="s">
        <v>1903</v>
      </c>
      <c r="DT1627" s="185">
        <v>166400</v>
      </c>
      <c r="DV1627" s="185" t="s">
        <v>3193</v>
      </c>
      <c r="DW1627" s="185">
        <v>4161000</v>
      </c>
      <c r="DX1627" s="185" t="s">
        <v>1896</v>
      </c>
    </row>
    <row r="1628" spans="1:128" x14ac:dyDescent="0.25">
      <c r="A1628" s="185">
        <v>30</v>
      </c>
      <c r="B1628" s="185">
        <v>1475000</v>
      </c>
      <c r="D1628" s="230">
        <v>5.2199999999999998E-3</v>
      </c>
      <c r="E1628" s="185">
        <v>7700</v>
      </c>
      <c r="F1628" s="185">
        <v>1117529609</v>
      </c>
      <c r="I1628" s="185">
        <v>1705883</v>
      </c>
      <c r="J1628" s="185">
        <v>737727</v>
      </c>
      <c r="L1628" s="185">
        <v>2001164</v>
      </c>
      <c r="M1628" s="185" t="s">
        <v>3189</v>
      </c>
      <c r="N1628" s="185" t="s">
        <v>2044</v>
      </c>
      <c r="R1628" s="185" t="s">
        <v>1879</v>
      </c>
      <c r="S1628" s="185" t="s">
        <v>613</v>
      </c>
      <c r="T1628" s="185" t="s">
        <v>490</v>
      </c>
      <c r="U1628" s="185" t="s">
        <v>682</v>
      </c>
      <c r="V1628" s="185" t="s">
        <v>1272</v>
      </c>
      <c r="W1628" s="185" t="s">
        <v>1706</v>
      </c>
      <c r="X1628" s="185" t="s">
        <v>1999</v>
      </c>
      <c r="Y1628" s="185" t="s">
        <v>1987</v>
      </c>
      <c r="Z1628" s="185" t="s">
        <v>3190</v>
      </c>
      <c r="AA1628" s="185" t="s">
        <v>1883</v>
      </c>
      <c r="AB1628" s="185" t="s">
        <v>2001</v>
      </c>
      <c r="AC1628" s="185" t="s">
        <v>6982</v>
      </c>
      <c r="AD1628" s="185" t="s">
        <v>2580</v>
      </c>
      <c r="AE1628" s="185" t="s">
        <v>1887</v>
      </c>
      <c r="AF1628" s="185" t="s">
        <v>1888</v>
      </c>
      <c r="AG1628" s="185" t="s">
        <v>1889</v>
      </c>
      <c r="AH1628" s="185" t="s">
        <v>1883</v>
      </c>
      <c r="AI1628" s="185" t="s">
        <v>1890</v>
      </c>
      <c r="AK1628" s="185" t="s">
        <v>2293</v>
      </c>
      <c r="AL1628" s="185" t="s">
        <v>2501</v>
      </c>
      <c r="AM1628" s="185" t="s">
        <v>6983</v>
      </c>
      <c r="AN1628" s="185" t="s">
        <v>6984</v>
      </c>
      <c r="AO1628" s="185" t="s">
        <v>5055</v>
      </c>
      <c r="AP1628" s="185" t="s">
        <v>1896</v>
      </c>
      <c r="AQ1628" s="185" t="s">
        <v>1272</v>
      </c>
      <c r="AR1628" s="185" t="s">
        <v>1942</v>
      </c>
      <c r="AS1628" s="185">
        <v>1475454</v>
      </c>
      <c r="AT1628" s="185" t="s">
        <v>1942</v>
      </c>
      <c r="AV1628" s="185" t="s">
        <v>1920</v>
      </c>
      <c r="AW1628" s="185">
        <v>1475454</v>
      </c>
      <c r="AX1628" s="185">
        <v>0</v>
      </c>
      <c r="AY1628" s="185" t="s">
        <v>2050</v>
      </c>
      <c r="AZ1628" s="186">
        <v>0</v>
      </c>
      <c r="BA1628" s="231">
        <v>11</v>
      </c>
      <c r="BB1628" s="185">
        <v>0</v>
      </c>
      <c r="BD1628" s="187">
        <v>34297</v>
      </c>
      <c r="BE1628" s="187">
        <v>43377</v>
      </c>
      <c r="BF1628" s="187">
        <v>43377</v>
      </c>
      <c r="BH1628" s="187">
        <v>43742</v>
      </c>
      <c r="BI1628" s="187">
        <v>44107</v>
      </c>
      <c r="BM1628" s="185" t="s">
        <v>1900</v>
      </c>
      <c r="BN1628" s="185" t="s">
        <v>1275</v>
      </c>
      <c r="BV1628" s="185" t="s">
        <v>3365</v>
      </c>
      <c r="BW1628" s="185" t="s">
        <v>1926</v>
      </c>
      <c r="BX1628" s="185" t="s">
        <v>1902</v>
      </c>
      <c r="BY1628" s="187">
        <v>43377</v>
      </c>
      <c r="BZ1628" s="187">
        <v>44108</v>
      </c>
      <c r="CA1628" s="185">
        <v>0</v>
      </c>
      <c r="CB1628" s="185">
        <v>1475454</v>
      </c>
      <c r="CC1628" s="185">
        <v>0</v>
      </c>
      <c r="CD1628" s="185">
        <v>102854</v>
      </c>
      <c r="CE1628" s="185">
        <v>0</v>
      </c>
      <c r="CF1628" s="185">
        <v>0</v>
      </c>
      <c r="CG1628" s="185">
        <v>0</v>
      </c>
      <c r="CH1628" s="185">
        <v>0</v>
      </c>
      <c r="CI1628" s="185">
        <v>0</v>
      </c>
      <c r="CK1628" s="185">
        <v>0</v>
      </c>
      <c r="CL1628" s="185">
        <v>0</v>
      </c>
      <c r="CM1628" s="185">
        <v>0</v>
      </c>
      <c r="CN1628" s="185">
        <v>0</v>
      </c>
      <c r="CO1628" s="185">
        <v>0</v>
      </c>
      <c r="CP1628" s="185">
        <v>66098</v>
      </c>
      <c r="CQ1628" s="185">
        <v>162300</v>
      </c>
      <c r="CR1628" s="185">
        <v>0</v>
      </c>
      <c r="CS1628" s="185">
        <v>0</v>
      </c>
      <c r="CT1628" s="185">
        <v>0</v>
      </c>
      <c r="CU1628" s="185">
        <v>0</v>
      </c>
      <c r="CV1628" s="185">
        <v>0</v>
      </c>
      <c r="CW1628" s="185">
        <v>1806706</v>
      </c>
      <c r="CX1628" s="185">
        <v>547220</v>
      </c>
      <c r="CY1628" s="185">
        <v>1259486</v>
      </c>
      <c r="CZ1628" s="185" t="s">
        <v>8035</v>
      </c>
      <c r="DA1628" s="185">
        <v>150559</v>
      </c>
      <c r="DB1628" s="185">
        <v>125400</v>
      </c>
      <c r="DC1628" s="185">
        <v>177000</v>
      </c>
      <c r="DD1628" s="185">
        <v>1704000</v>
      </c>
      <c r="DE1628" s="185">
        <v>68200</v>
      </c>
      <c r="DF1628" s="185">
        <v>34100</v>
      </c>
      <c r="DG1628" s="185">
        <v>51100</v>
      </c>
      <c r="DH1628" s="185">
        <v>0</v>
      </c>
      <c r="DI1628" s="185">
        <v>30</v>
      </c>
      <c r="DJ1628" s="185">
        <v>0</v>
      </c>
      <c r="DK1628" s="185">
        <v>0</v>
      </c>
      <c r="DL1628" s="185">
        <v>0</v>
      </c>
      <c r="DM1628" s="187">
        <v>44175</v>
      </c>
      <c r="DN1628" s="187">
        <v>44196</v>
      </c>
      <c r="DO1628" s="185">
        <v>0</v>
      </c>
      <c r="DP1628" s="185">
        <v>59000</v>
      </c>
      <c r="DQ1628" s="185">
        <v>0</v>
      </c>
      <c r="DR1628" s="185" t="s">
        <v>2009</v>
      </c>
      <c r="DS1628" s="185" t="s">
        <v>1887</v>
      </c>
      <c r="DT1628" s="185">
        <v>59000</v>
      </c>
      <c r="DV1628" s="185" t="s">
        <v>3193</v>
      </c>
      <c r="DW1628" s="185">
        <v>1475000</v>
      </c>
      <c r="DX1628" s="185" t="s">
        <v>1896</v>
      </c>
    </row>
    <row r="1629" spans="1:128" x14ac:dyDescent="0.25">
      <c r="A1629" s="185">
        <v>30</v>
      </c>
      <c r="B1629" s="185">
        <v>3082000</v>
      </c>
      <c r="D1629" s="230">
        <v>2.436E-2</v>
      </c>
      <c r="E1629" s="185">
        <v>75078</v>
      </c>
      <c r="F1629" s="185">
        <v>1118166940</v>
      </c>
      <c r="I1629" s="185">
        <v>3171807</v>
      </c>
      <c r="J1629" s="185">
        <v>1078671</v>
      </c>
      <c r="L1629" s="185">
        <v>3435759</v>
      </c>
      <c r="M1629" s="185" t="s">
        <v>2273</v>
      </c>
      <c r="N1629" s="185" t="s">
        <v>1313</v>
      </c>
      <c r="R1629" s="185" t="s">
        <v>1879</v>
      </c>
      <c r="S1629" s="185" t="s">
        <v>458</v>
      </c>
      <c r="T1629" s="185" t="s">
        <v>1743</v>
      </c>
      <c r="U1629" s="185" t="s">
        <v>682</v>
      </c>
      <c r="V1629" s="185" t="s">
        <v>2012</v>
      </c>
      <c r="W1629" s="185" t="s">
        <v>1535</v>
      </c>
      <c r="X1629" s="185" t="s">
        <v>2033</v>
      </c>
      <c r="Y1629" s="185" t="s">
        <v>1987</v>
      </c>
      <c r="Z1629" s="185" t="s">
        <v>2274</v>
      </c>
      <c r="AA1629" s="185" t="s">
        <v>1883</v>
      </c>
      <c r="AB1629" s="185" t="s">
        <v>1898</v>
      </c>
      <c r="AC1629" s="185" t="s">
        <v>6985</v>
      </c>
      <c r="AD1629" s="185" t="s">
        <v>6986</v>
      </c>
      <c r="AE1629" s="185" t="s">
        <v>1887</v>
      </c>
      <c r="AF1629" s="185" t="s">
        <v>1888</v>
      </c>
      <c r="AG1629" s="185" t="s">
        <v>1889</v>
      </c>
      <c r="AH1629" s="185" t="s">
        <v>1883</v>
      </c>
      <c r="AI1629" s="185" t="s">
        <v>1890</v>
      </c>
      <c r="AK1629" s="185" t="s">
        <v>4495</v>
      </c>
      <c r="AL1629" s="185" t="s">
        <v>2030</v>
      </c>
      <c r="AM1629" s="185" t="s">
        <v>6987</v>
      </c>
      <c r="AN1629" s="185" t="s">
        <v>6987</v>
      </c>
      <c r="AP1629" s="185" t="s">
        <v>1896</v>
      </c>
      <c r="AQ1629" s="185" t="s">
        <v>2012</v>
      </c>
      <c r="AR1629" s="185" t="s">
        <v>2285</v>
      </c>
      <c r="AS1629" s="185">
        <v>3081918</v>
      </c>
      <c r="AT1629" s="185" t="s">
        <v>2285</v>
      </c>
      <c r="AV1629" s="185" t="s">
        <v>1920</v>
      </c>
      <c r="AW1629" s="185">
        <v>3081918</v>
      </c>
      <c r="AX1629" s="185">
        <v>0</v>
      </c>
      <c r="AY1629" s="185" t="s">
        <v>2022</v>
      </c>
      <c r="AZ1629" s="186">
        <v>0</v>
      </c>
      <c r="BA1629" s="231">
        <v>0</v>
      </c>
      <c r="BB1629" s="185">
        <v>0</v>
      </c>
      <c r="BD1629" s="187">
        <v>31793</v>
      </c>
      <c r="BE1629" s="187">
        <v>43011</v>
      </c>
      <c r="BF1629" s="187">
        <v>43011</v>
      </c>
      <c r="BH1629" s="187">
        <v>43011</v>
      </c>
      <c r="BI1629" s="187">
        <v>43375</v>
      </c>
      <c r="BO1629" s="185" t="s">
        <v>2023</v>
      </c>
      <c r="BR1629" s="185" t="s">
        <v>2024</v>
      </c>
      <c r="BV1629" s="185" t="s">
        <v>3365</v>
      </c>
      <c r="BW1629" s="185" t="s">
        <v>1896</v>
      </c>
      <c r="BX1629" s="185" t="s">
        <v>1902</v>
      </c>
      <c r="BY1629" s="187">
        <v>43011</v>
      </c>
      <c r="BZ1629" s="187">
        <v>44107</v>
      </c>
      <c r="CA1629" s="185">
        <v>0</v>
      </c>
      <c r="CB1629" s="185">
        <v>3081918</v>
      </c>
      <c r="CC1629" s="185">
        <v>0</v>
      </c>
      <c r="CD1629" s="185">
        <v>0</v>
      </c>
      <c r="CE1629" s="185">
        <v>0</v>
      </c>
      <c r="CF1629" s="185">
        <v>0</v>
      </c>
      <c r="CG1629" s="185">
        <v>0</v>
      </c>
      <c r="CH1629" s="185">
        <v>0</v>
      </c>
      <c r="CI1629" s="185">
        <v>0</v>
      </c>
      <c r="CK1629" s="185">
        <v>0</v>
      </c>
      <c r="CL1629" s="185">
        <v>0</v>
      </c>
      <c r="CM1629" s="185">
        <v>0</v>
      </c>
      <c r="CN1629" s="185">
        <v>0</v>
      </c>
      <c r="CO1629" s="185">
        <v>0</v>
      </c>
      <c r="CP1629" s="185">
        <v>0</v>
      </c>
      <c r="CQ1629" s="185">
        <v>0</v>
      </c>
      <c r="CR1629" s="185">
        <v>0</v>
      </c>
      <c r="CS1629" s="185">
        <v>0</v>
      </c>
      <c r="CT1629" s="185">
        <v>0</v>
      </c>
      <c r="CU1629" s="185">
        <v>0</v>
      </c>
      <c r="CV1629" s="185">
        <v>0</v>
      </c>
      <c r="CW1629" s="185">
        <v>3081918</v>
      </c>
      <c r="CX1629" s="185">
        <v>1620515</v>
      </c>
      <c r="CY1629" s="185">
        <v>1461403</v>
      </c>
      <c r="CZ1629" s="185" t="s">
        <v>8035</v>
      </c>
      <c r="DA1629" s="185">
        <v>256827</v>
      </c>
      <c r="DB1629" s="185">
        <v>262000</v>
      </c>
      <c r="DC1629" s="185">
        <v>369800</v>
      </c>
      <c r="DD1629" s="185">
        <v>3082000</v>
      </c>
      <c r="DE1629" s="185">
        <v>123300</v>
      </c>
      <c r="DF1629" s="185">
        <v>61600</v>
      </c>
      <c r="DG1629" s="185">
        <v>92500</v>
      </c>
      <c r="DH1629" s="185">
        <v>0</v>
      </c>
      <c r="DI1629" s="185">
        <v>30</v>
      </c>
      <c r="DJ1629" s="185">
        <v>0</v>
      </c>
      <c r="DK1629" s="185">
        <v>0</v>
      </c>
      <c r="DL1629" s="185">
        <v>0</v>
      </c>
      <c r="DM1629" s="187">
        <v>43621</v>
      </c>
      <c r="DN1629" s="187">
        <v>43642</v>
      </c>
      <c r="DO1629" s="185">
        <v>0</v>
      </c>
      <c r="DP1629" s="185">
        <v>123300</v>
      </c>
      <c r="DQ1629" s="185">
        <v>0</v>
      </c>
      <c r="DR1629" s="185" t="s">
        <v>2043</v>
      </c>
      <c r="DS1629" s="185" t="s">
        <v>1887</v>
      </c>
      <c r="DT1629" s="185">
        <v>123300</v>
      </c>
      <c r="DV1629" s="185" t="s">
        <v>2279</v>
      </c>
      <c r="DW1629" s="185">
        <v>3082000</v>
      </c>
      <c r="DX1629" s="185" t="s">
        <v>1896</v>
      </c>
    </row>
    <row r="1630" spans="1:128" x14ac:dyDescent="0.25">
      <c r="A1630" s="185">
        <v>30</v>
      </c>
      <c r="B1630" s="185">
        <v>2722000</v>
      </c>
      <c r="D1630" s="230">
        <v>1.044E-2</v>
      </c>
      <c r="E1630" s="185">
        <v>28418</v>
      </c>
      <c r="F1630" s="185">
        <v>1118256625</v>
      </c>
      <c r="I1630" s="185">
        <v>2801291</v>
      </c>
      <c r="J1630" s="185">
        <v>952666</v>
      </c>
      <c r="L1630" s="185">
        <v>3030543</v>
      </c>
      <c r="M1630" s="185" t="s">
        <v>1889</v>
      </c>
      <c r="N1630" s="185" t="s">
        <v>295</v>
      </c>
      <c r="R1630" s="185" t="s">
        <v>1879</v>
      </c>
      <c r="S1630" s="185" t="s">
        <v>329</v>
      </c>
      <c r="T1630" s="185" t="s">
        <v>10</v>
      </c>
      <c r="U1630" s="185" t="s">
        <v>682</v>
      </c>
      <c r="V1630" s="185" t="s">
        <v>2012</v>
      </c>
      <c r="W1630" s="185" t="s">
        <v>1584</v>
      </c>
      <c r="X1630" s="185" t="s">
        <v>1880</v>
      </c>
      <c r="Y1630" s="185" t="s">
        <v>1881</v>
      </c>
      <c r="Z1630" s="185" t="s">
        <v>1909</v>
      </c>
      <c r="AA1630" s="185" t="s">
        <v>1883</v>
      </c>
      <c r="AB1630" s="185" t="s">
        <v>1913</v>
      </c>
      <c r="AC1630" s="185" t="s">
        <v>6988</v>
      </c>
      <c r="AD1630" s="185" t="s">
        <v>2327</v>
      </c>
      <c r="AE1630" s="185" t="s">
        <v>1887</v>
      </c>
      <c r="AF1630" s="185" t="s">
        <v>1888</v>
      </c>
      <c r="AG1630" s="185" t="s">
        <v>1889</v>
      </c>
      <c r="AH1630" s="185" t="s">
        <v>1883</v>
      </c>
      <c r="AI1630" s="185" t="s">
        <v>1890</v>
      </c>
      <c r="AK1630" s="185" t="s">
        <v>1954</v>
      </c>
      <c r="AL1630" s="185" t="s">
        <v>6989</v>
      </c>
      <c r="AM1630" s="185" t="s">
        <v>2992</v>
      </c>
      <c r="AN1630" s="185" t="s">
        <v>2993</v>
      </c>
      <c r="AO1630" s="185" t="s">
        <v>2994</v>
      </c>
      <c r="AP1630" s="185" t="s">
        <v>1896</v>
      </c>
      <c r="AQ1630" s="185" t="s">
        <v>2012</v>
      </c>
      <c r="AR1630" s="185" t="s">
        <v>2021</v>
      </c>
      <c r="AS1630" s="185">
        <v>2721902</v>
      </c>
      <c r="AT1630" s="185" t="s">
        <v>2021</v>
      </c>
      <c r="AV1630" s="185" t="s">
        <v>1920</v>
      </c>
      <c r="AW1630" s="185">
        <v>2721902</v>
      </c>
      <c r="AX1630" s="185">
        <v>0</v>
      </c>
      <c r="AY1630" s="185" t="s">
        <v>2218</v>
      </c>
      <c r="AZ1630" s="186">
        <v>0</v>
      </c>
      <c r="BA1630" s="231">
        <v>0</v>
      </c>
      <c r="BB1630" s="185">
        <v>0</v>
      </c>
      <c r="BD1630" s="187">
        <v>32181</v>
      </c>
      <c r="BE1630" s="187">
        <v>43070</v>
      </c>
      <c r="BF1630" s="187">
        <v>43070</v>
      </c>
      <c r="BH1630" s="187">
        <v>43070</v>
      </c>
      <c r="BI1630" s="187">
        <v>43434</v>
      </c>
      <c r="BO1630" s="185" t="s">
        <v>2023</v>
      </c>
      <c r="BR1630" s="185" t="s">
        <v>2024</v>
      </c>
      <c r="BV1630" s="185" t="s">
        <v>1901</v>
      </c>
      <c r="BW1630" s="185" t="s">
        <v>1896</v>
      </c>
      <c r="BX1630" s="185" t="s">
        <v>1902</v>
      </c>
      <c r="BY1630" s="187">
        <v>43070</v>
      </c>
      <c r="BZ1630" s="187">
        <v>44166</v>
      </c>
      <c r="CA1630" s="185">
        <v>0</v>
      </c>
      <c r="CB1630" s="185">
        <v>2721902</v>
      </c>
      <c r="CC1630" s="185">
        <v>0</v>
      </c>
      <c r="CD1630" s="185">
        <v>0</v>
      </c>
      <c r="CE1630" s="185">
        <v>0</v>
      </c>
      <c r="CF1630" s="185">
        <v>0</v>
      </c>
      <c r="CG1630" s="185">
        <v>0</v>
      </c>
      <c r="CH1630" s="185">
        <v>0</v>
      </c>
      <c r="CI1630" s="185">
        <v>0</v>
      </c>
      <c r="CK1630" s="185">
        <v>0</v>
      </c>
      <c r="CL1630" s="185">
        <v>0</v>
      </c>
      <c r="CM1630" s="185">
        <v>0</v>
      </c>
      <c r="CN1630" s="185">
        <v>0</v>
      </c>
      <c r="CO1630" s="185">
        <v>0</v>
      </c>
      <c r="CP1630" s="185">
        <v>0</v>
      </c>
      <c r="CQ1630" s="185">
        <v>0</v>
      </c>
      <c r="CR1630" s="185">
        <v>0</v>
      </c>
      <c r="CS1630" s="185">
        <v>0</v>
      </c>
      <c r="CT1630" s="185">
        <v>0</v>
      </c>
      <c r="CU1630" s="185">
        <v>0</v>
      </c>
      <c r="CV1630" s="185">
        <v>0</v>
      </c>
      <c r="CW1630" s="185">
        <v>2721902</v>
      </c>
      <c r="CX1630" s="185">
        <v>381114</v>
      </c>
      <c r="CY1630" s="185">
        <v>2340788</v>
      </c>
      <c r="CZ1630" s="185" t="s">
        <v>8035</v>
      </c>
      <c r="DA1630" s="185">
        <v>226825</v>
      </c>
      <c r="DB1630" s="185">
        <v>231400</v>
      </c>
      <c r="DC1630" s="185">
        <v>326600</v>
      </c>
      <c r="DD1630" s="185">
        <v>2722000</v>
      </c>
      <c r="DE1630" s="185">
        <v>108900</v>
      </c>
      <c r="DF1630" s="185">
        <v>54400</v>
      </c>
      <c r="DG1630" s="185">
        <v>81700</v>
      </c>
      <c r="DH1630" s="185">
        <v>0</v>
      </c>
      <c r="DI1630" s="185">
        <v>30</v>
      </c>
      <c r="DJ1630" s="185">
        <v>0</v>
      </c>
      <c r="DK1630" s="185">
        <v>0</v>
      </c>
      <c r="DL1630" s="185">
        <v>0</v>
      </c>
      <c r="DM1630" s="187">
        <v>43641</v>
      </c>
      <c r="DN1630" s="187">
        <v>43662</v>
      </c>
      <c r="DO1630" s="185">
        <v>0</v>
      </c>
      <c r="DP1630" s="185">
        <v>108900</v>
      </c>
      <c r="DQ1630" s="185">
        <v>0</v>
      </c>
      <c r="DR1630" s="185" t="s">
        <v>1888</v>
      </c>
      <c r="DS1630" s="185" t="s">
        <v>1903</v>
      </c>
      <c r="DT1630" s="185">
        <v>108900</v>
      </c>
      <c r="DV1630" s="185" t="s">
        <v>1946</v>
      </c>
      <c r="DW1630" s="185">
        <v>2722000</v>
      </c>
      <c r="DX1630" s="185" t="s">
        <v>1896</v>
      </c>
    </row>
    <row r="1631" spans="1:128" x14ac:dyDescent="0.25">
      <c r="A1631" s="185">
        <v>30</v>
      </c>
      <c r="B1631" s="185">
        <v>4161000</v>
      </c>
      <c r="D1631" s="230">
        <v>2.436E-2</v>
      </c>
      <c r="E1631" s="185">
        <v>101362</v>
      </c>
      <c r="F1631" s="185">
        <v>1118542896</v>
      </c>
      <c r="I1631" s="185">
        <v>3171807</v>
      </c>
      <c r="J1631" s="185">
        <v>1078671</v>
      </c>
      <c r="L1631" s="185">
        <v>3435759</v>
      </c>
      <c r="M1631" s="185" t="s">
        <v>1889</v>
      </c>
      <c r="N1631" s="185" t="s">
        <v>295</v>
      </c>
      <c r="R1631" s="185" t="s">
        <v>1879</v>
      </c>
      <c r="S1631" s="185" t="s">
        <v>329</v>
      </c>
      <c r="T1631" s="185" t="s">
        <v>426</v>
      </c>
      <c r="U1631" s="185" t="s">
        <v>682</v>
      </c>
      <c r="V1631" s="185" t="s">
        <v>2012</v>
      </c>
      <c r="W1631" s="185" t="s">
        <v>7336</v>
      </c>
      <c r="X1631" s="185" t="s">
        <v>1880</v>
      </c>
      <c r="Y1631" s="185" t="s">
        <v>1881</v>
      </c>
      <c r="Z1631" s="185" t="s">
        <v>1909</v>
      </c>
      <c r="AA1631" s="185" t="s">
        <v>1883</v>
      </c>
      <c r="AB1631" s="185" t="s">
        <v>1913</v>
      </c>
      <c r="AC1631" s="185" t="s">
        <v>6990</v>
      </c>
      <c r="AD1631" s="185" t="s">
        <v>1928</v>
      </c>
      <c r="AE1631" s="185" t="s">
        <v>1887</v>
      </c>
      <c r="AF1631" s="185" t="s">
        <v>1888</v>
      </c>
      <c r="AG1631" s="185" t="s">
        <v>1889</v>
      </c>
      <c r="AH1631" s="185" t="s">
        <v>1883</v>
      </c>
      <c r="AI1631" s="185" t="s">
        <v>1890</v>
      </c>
      <c r="AK1631" s="185" t="s">
        <v>1956</v>
      </c>
      <c r="AL1631" s="185" t="s">
        <v>3562</v>
      </c>
      <c r="AM1631" s="185" t="s">
        <v>6991</v>
      </c>
      <c r="AN1631" s="185" t="s">
        <v>6992</v>
      </c>
      <c r="AO1631" s="185" t="s">
        <v>6993</v>
      </c>
      <c r="AP1631" s="185" t="s">
        <v>1896</v>
      </c>
      <c r="AQ1631" s="185" t="s">
        <v>2012</v>
      </c>
      <c r="AR1631" s="185" t="s">
        <v>2285</v>
      </c>
      <c r="AS1631" s="185">
        <v>3081918</v>
      </c>
      <c r="AT1631" s="185" t="s">
        <v>2285</v>
      </c>
      <c r="AV1631" s="185" t="s">
        <v>1920</v>
      </c>
      <c r="AW1631" s="185">
        <v>3081918</v>
      </c>
      <c r="AX1631" s="185">
        <v>0</v>
      </c>
      <c r="AY1631" s="185" t="s">
        <v>2218</v>
      </c>
      <c r="AZ1631" s="186">
        <v>0</v>
      </c>
      <c r="BA1631" s="231">
        <v>0</v>
      </c>
      <c r="BB1631" s="185">
        <v>0</v>
      </c>
      <c r="BD1631" s="187">
        <v>32824</v>
      </c>
      <c r="BE1631" s="187">
        <v>43256</v>
      </c>
      <c r="BF1631" s="187">
        <v>43256</v>
      </c>
      <c r="BH1631" s="187">
        <v>43621</v>
      </c>
      <c r="BI1631" s="187">
        <v>43986</v>
      </c>
      <c r="BO1631" s="185" t="s">
        <v>295</v>
      </c>
      <c r="BR1631" s="185" t="s">
        <v>2060</v>
      </c>
      <c r="BV1631" s="185" t="s">
        <v>3365</v>
      </c>
      <c r="BW1631" s="185" t="s">
        <v>1926</v>
      </c>
      <c r="BX1631" s="185" t="s">
        <v>1902</v>
      </c>
      <c r="BY1631" s="187">
        <v>43256</v>
      </c>
      <c r="BZ1631" s="187">
        <v>44352</v>
      </c>
      <c r="CA1631" s="185">
        <v>0</v>
      </c>
      <c r="CB1631" s="185">
        <v>3081918</v>
      </c>
      <c r="CC1631" s="185">
        <v>0</v>
      </c>
      <c r="CD1631" s="185">
        <v>0</v>
      </c>
      <c r="CE1631" s="185">
        <v>0</v>
      </c>
      <c r="CF1631" s="185">
        <v>0</v>
      </c>
      <c r="CG1631" s="185">
        <v>0</v>
      </c>
      <c r="CH1631" s="185">
        <v>1078671</v>
      </c>
      <c r="CI1631" s="185">
        <v>0</v>
      </c>
      <c r="CK1631" s="185">
        <v>0</v>
      </c>
      <c r="CL1631" s="185">
        <v>0</v>
      </c>
      <c r="CM1631" s="185">
        <v>0</v>
      </c>
      <c r="CN1631" s="185">
        <v>0</v>
      </c>
      <c r="CO1631" s="185">
        <v>0</v>
      </c>
      <c r="CP1631" s="185">
        <v>0</v>
      </c>
      <c r="CQ1631" s="185">
        <v>0</v>
      </c>
      <c r="CR1631" s="185">
        <v>0</v>
      </c>
      <c r="CS1631" s="185">
        <v>0</v>
      </c>
      <c r="CT1631" s="185">
        <v>0</v>
      </c>
      <c r="CU1631" s="185">
        <v>0</v>
      </c>
      <c r="CV1631" s="185">
        <v>0</v>
      </c>
      <c r="CW1631" s="185">
        <v>4160589</v>
      </c>
      <c r="CX1631" s="185">
        <v>1311429</v>
      </c>
      <c r="CY1631" s="185">
        <v>2849160</v>
      </c>
      <c r="CZ1631" s="185" t="s">
        <v>8035</v>
      </c>
      <c r="DA1631" s="185">
        <v>346716</v>
      </c>
      <c r="DB1631" s="185">
        <v>353700</v>
      </c>
      <c r="DC1631" s="185">
        <v>499300</v>
      </c>
      <c r="DD1631" s="185">
        <v>4161000</v>
      </c>
      <c r="DE1631" s="185">
        <v>166400</v>
      </c>
      <c r="DF1631" s="185">
        <v>83200</v>
      </c>
      <c r="DG1631" s="185">
        <v>124800</v>
      </c>
      <c r="DH1631" s="185">
        <v>0</v>
      </c>
      <c r="DI1631" s="185">
        <v>30</v>
      </c>
      <c r="DJ1631" s="185">
        <v>0</v>
      </c>
      <c r="DK1631" s="185">
        <v>0</v>
      </c>
      <c r="DL1631" s="185">
        <v>0</v>
      </c>
      <c r="DM1631" s="187">
        <v>44274</v>
      </c>
      <c r="DN1631" s="187">
        <v>44299</v>
      </c>
      <c r="DO1631" s="185">
        <v>0</v>
      </c>
      <c r="DP1631" s="185">
        <v>166400</v>
      </c>
      <c r="DQ1631" s="185">
        <v>41600</v>
      </c>
      <c r="DR1631" s="185" t="s">
        <v>1888</v>
      </c>
      <c r="DS1631" s="185" t="s">
        <v>1903</v>
      </c>
      <c r="DT1631" s="185">
        <v>166400</v>
      </c>
      <c r="DV1631" s="185" t="s">
        <v>1946</v>
      </c>
      <c r="DW1631" s="185">
        <v>4161000</v>
      </c>
      <c r="DX1631" s="185" t="s">
        <v>1896</v>
      </c>
    </row>
    <row r="1632" spans="1:128" x14ac:dyDescent="0.25">
      <c r="A1632" s="185">
        <v>30</v>
      </c>
      <c r="B1632" s="185">
        <v>1788000</v>
      </c>
      <c r="D1632" s="230">
        <v>6.9599999999999995E-2</v>
      </c>
      <c r="E1632" s="185">
        <v>124445</v>
      </c>
      <c r="F1632" s="185">
        <v>1118555780</v>
      </c>
      <c r="I1632" s="185">
        <v>1367323</v>
      </c>
      <c r="J1632" s="185">
        <v>575218</v>
      </c>
      <c r="L1632" s="185">
        <v>1542783</v>
      </c>
      <c r="M1632" s="185" t="s">
        <v>2273</v>
      </c>
      <c r="N1632" s="185" t="s">
        <v>1938</v>
      </c>
      <c r="R1632" s="185" t="s">
        <v>1264</v>
      </c>
      <c r="S1632" s="185" t="s">
        <v>458</v>
      </c>
      <c r="T1632" s="185" t="s">
        <v>2771</v>
      </c>
      <c r="U1632" s="185" t="s">
        <v>682</v>
      </c>
      <c r="V1632" s="185" t="s">
        <v>1272</v>
      </c>
      <c r="W1632" s="185" t="s">
        <v>1074</v>
      </c>
      <c r="X1632" s="185" t="s">
        <v>1907</v>
      </c>
      <c r="Y1632" s="185" t="s">
        <v>1987</v>
      </c>
      <c r="Z1632" s="185" t="s">
        <v>2274</v>
      </c>
      <c r="AA1632" s="185" t="s">
        <v>1883</v>
      </c>
      <c r="AB1632" s="185" t="s">
        <v>1898</v>
      </c>
      <c r="AC1632" s="185" t="s">
        <v>6994</v>
      </c>
      <c r="AD1632" s="185" t="s">
        <v>2774</v>
      </c>
      <c r="AE1632" s="185" t="s">
        <v>1887</v>
      </c>
      <c r="AF1632" s="185" t="s">
        <v>1888</v>
      </c>
      <c r="AG1632" s="185" t="s">
        <v>1889</v>
      </c>
      <c r="AH1632" s="185" t="s">
        <v>1883</v>
      </c>
      <c r="AI1632" s="185" t="s">
        <v>1890</v>
      </c>
      <c r="AK1632" s="185" t="s">
        <v>6995</v>
      </c>
      <c r="AL1632" s="185" t="s">
        <v>2169</v>
      </c>
      <c r="AM1632" s="185" t="s">
        <v>6996</v>
      </c>
      <c r="AN1632" s="185" t="s">
        <v>6997</v>
      </c>
      <c r="AO1632" s="185" t="s">
        <v>6597</v>
      </c>
      <c r="AP1632" s="185" t="s">
        <v>1896</v>
      </c>
      <c r="AQ1632" s="185" t="s">
        <v>1272</v>
      </c>
      <c r="AR1632" s="185" t="s">
        <v>2093</v>
      </c>
      <c r="AS1632" s="185">
        <v>1150436</v>
      </c>
      <c r="AT1632" s="185" t="s">
        <v>2093</v>
      </c>
      <c r="AV1632" s="185" t="s">
        <v>1920</v>
      </c>
      <c r="AW1632" s="185">
        <v>1150436</v>
      </c>
      <c r="AX1632" s="185">
        <v>0</v>
      </c>
      <c r="AY1632" s="185" t="s">
        <v>1943</v>
      </c>
      <c r="AZ1632" s="186">
        <v>0</v>
      </c>
      <c r="BA1632" s="231">
        <v>14</v>
      </c>
      <c r="BB1632" s="185">
        <v>0</v>
      </c>
      <c r="BD1632" s="187">
        <v>34282</v>
      </c>
      <c r="BE1632" s="187">
        <v>41172</v>
      </c>
      <c r="BF1632" s="187">
        <v>41172</v>
      </c>
      <c r="BH1632" s="187">
        <v>43424</v>
      </c>
      <c r="BI1632" s="187">
        <v>43788</v>
      </c>
      <c r="BM1632" s="185" t="s">
        <v>1900</v>
      </c>
      <c r="BN1632" s="185" t="s">
        <v>1275</v>
      </c>
      <c r="BV1632" s="185" t="s">
        <v>1901</v>
      </c>
      <c r="BW1632" s="185" t="s">
        <v>1926</v>
      </c>
      <c r="BX1632" s="185" t="s">
        <v>2025</v>
      </c>
      <c r="BY1632" s="187">
        <v>43059</v>
      </c>
      <c r="BZ1632" s="187">
        <v>44155</v>
      </c>
      <c r="CA1632" s="185">
        <v>0</v>
      </c>
      <c r="CB1632" s="185">
        <v>1150436</v>
      </c>
      <c r="CC1632" s="185">
        <v>0</v>
      </c>
      <c r="CD1632" s="185">
        <v>102854</v>
      </c>
      <c r="CE1632" s="185">
        <v>0</v>
      </c>
      <c r="CF1632" s="185">
        <v>0</v>
      </c>
      <c r="CG1632" s="185">
        <v>0</v>
      </c>
      <c r="CH1632" s="185">
        <v>0</v>
      </c>
      <c r="CI1632" s="185">
        <v>0</v>
      </c>
      <c r="CK1632" s="185">
        <v>0</v>
      </c>
      <c r="CL1632" s="185">
        <v>0</v>
      </c>
      <c r="CM1632" s="185">
        <v>134218</v>
      </c>
      <c r="CN1632" s="185">
        <v>211393</v>
      </c>
      <c r="CO1632" s="185">
        <v>0</v>
      </c>
      <c r="CP1632" s="185">
        <v>66098</v>
      </c>
      <c r="CQ1632" s="185">
        <v>161061</v>
      </c>
      <c r="CR1632" s="185">
        <v>291924</v>
      </c>
      <c r="CS1632" s="185">
        <v>0</v>
      </c>
      <c r="CT1632" s="185">
        <v>0</v>
      </c>
      <c r="CU1632" s="185">
        <v>0</v>
      </c>
      <c r="CV1632" s="185">
        <v>0</v>
      </c>
      <c r="CW1632" s="185">
        <v>2117984</v>
      </c>
      <c r="CX1632" s="185">
        <v>252350</v>
      </c>
      <c r="CY1632" s="185">
        <v>1865634</v>
      </c>
      <c r="CZ1632" s="185" t="s">
        <v>8035</v>
      </c>
      <c r="DA1632" s="185">
        <v>176499</v>
      </c>
      <c r="DB1632" s="185">
        <v>152000</v>
      </c>
      <c r="DC1632" s="185">
        <v>214600</v>
      </c>
      <c r="DD1632" s="185">
        <v>2015000</v>
      </c>
      <c r="DE1632" s="185">
        <v>80600</v>
      </c>
      <c r="DF1632" s="185">
        <v>40300</v>
      </c>
      <c r="DG1632" s="185">
        <v>60400</v>
      </c>
      <c r="DH1632" s="185">
        <v>0</v>
      </c>
      <c r="DI1632" s="185">
        <v>30</v>
      </c>
      <c r="DJ1632" s="185">
        <v>0</v>
      </c>
      <c r="DK1632" s="185">
        <v>0</v>
      </c>
      <c r="DL1632" s="185">
        <v>0</v>
      </c>
      <c r="DM1632" s="187">
        <v>44197</v>
      </c>
      <c r="DN1632" s="187">
        <v>44200</v>
      </c>
      <c r="DO1632" s="185">
        <v>0</v>
      </c>
      <c r="DP1632" s="185">
        <v>71500</v>
      </c>
      <c r="DQ1632" s="185">
        <v>0</v>
      </c>
      <c r="DR1632" s="185" t="s">
        <v>1927</v>
      </c>
      <c r="DS1632" s="185" t="s">
        <v>1887</v>
      </c>
      <c r="DT1632" s="185">
        <v>71500</v>
      </c>
      <c r="DV1632" s="185" t="s">
        <v>2279</v>
      </c>
      <c r="DW1632" s="185">
        <v>1788000</v>
      </c>
      <c r="DX1632" s="185" t="s">
        <v>1896</v>
      </c>
    </row>
    <row r="1633" spans="1:128" x14ac:dyDescent="0.25">
      <c r="A1633" s="185">
        <v>30</v>
      </c>
      <c r="B1633" s="185">
        <v>1150000</v>
      </c>
      <c r="D1633" s="230">
        <v>6.9599999999999995E-2</v>
      </c>
      <c r="E1633" s="185">
        <v>80040</v>
      </c>
      <c r="F1633" s="185">
        <v>1118562085</v>
      </c>
      <c r="I1633" s="185">
        <v>1367323</v>
      </c>
      <c r="J1633" s="185">
        <v>575218</v>
      </c>
      <c r="L1633" s="185">
        <v>1542783</v>
      </c>
      <c r="M1633" s="185" t="s">
        <v>2273</v>
      </c>
      <c r="N1633" s="185" t="s">
        <v>1878</v>
      </c>
      <c r="R1633" s="185" t="s">
        <v>1264</v>
      </c>
      <c r="S1633" s="185" t="s">
        <v>458</v>
      </c>
      <c r="T1633" s="185" t="s">
        <v>788</v>
      </c>
      <c r="U1633" s="185" t="s">
        <v>682</v>
      </c>
      <c r="V1633" s="185" t="s">
        <v>1272</v>
      </c>
      <c r="W1633" s="185" t="s">
        <v>1308</v>
      </c>
      <c r="X1633" s="185" t="s">
        <v>2013</v>
      </c>
      <c r="Y1633" s="185" t="s">
        <v>1987</v>
      </c>
      <c r="Z1633" s="185" t="s">
        <v>2274</v>
      </c>
      <c r="AA1633" s="185" t="s">
        <v>1883</v>
      </c>
      <c r="AB1633" s="185" t="s">
        <v>1898</v>
      </c>
      <c r="AC1633" s="185" t="s">
        <v>6998</v>
      </c>
      <c r="AD1633" s="185" t="s">
        <v>2523</v>
      </c>
      <c r="AE1633" s="185" t="s">
        <v>1887</v>
      </c>
      <c r="AF1633" s="185" t="s">
        <v>1888</v>
      </c>
      <c r="AG1633" s="185" t="s">
        <v>1889</v>
      </c>
      <c r="AH1633" s="185" t="s">
        <v>1883</v>
      </c>
      <c r="AI1633" s="185" t="s">
        <v>1890</v>
      </c>
      <c r="AK1633" s="185" t="s">
        <v>3827</v>
      </c>
      <c r="AL1633" s="185" t="s">
        <v>6563</v>
      </c>
      <c r="AM1633" s="185" t="s">
        <v>6999</v>
      </c>
      <c r="AN1633" s="185" t="s">
        <v>7000</v>
      </c>
      <c r="AO1633" s="185" t="s">
        <v>4393</v>
      </c>
      <c r="AP1633" s="185" t="s">
        <v>1896</v>
      </c>
      <c r="AQ1633" s="185" t="s">
        <v>1272</v>
      </c>
      <c r="AR1633" s="185" t="s">
        <v>2093</v>
      </c>
      <c r="AS1633" s="185">
        <v>1150436</v>
      </c>
      <c r="AT1633" s="185" t="s">
        <v>2093</v>
      </c>
      <c r="AV1633" s="185" t="s">
        <v>1920</v>
      </c>
      <c r="AW1633" s="185">
        <v>1150436</v>
      </c>
      <c r="AX1633" s="185">
        <v>0</v>
      </c>
      <c r="AY1633" s="185" t="s">
        <v>1899</v>
      </c>
      <c r="AZ1633" s="186">
        <v>0</v>
      </c>
      <c r="BA1633" s="231">
        <v>20</v>
      </c>
      <c r="BB1633" s="185">
        <v>0</v>
      </c>
      <c r="BD1633" s="187">
        <v>34908</v>
      </c>
      <c r="BE1633" s="187">
        <v>42552</v>
      </c>
      <c r="BF1633" s="187">
        <v>42552</v>
      </c>
      <c r="BH1633" s="187">
        <v>43282</v>
      </c>
      <c r="BI1633" s="187">
        <v>43646</v>
      </c>
      <c r="BM1633" s="185" t="s">
        <v>1900</v>
      </c>
      <c r="BN1633" s="185" t="s">
        <v>1275</v>
      </c>
      <c r="BV1633" s="185" t="s">
        <v>3365</v>
      </c>
      <c r="BW1633" s="185" t="s">
        <v>1926</v>
      </c>
      <c r="BX1633" s="185" t="s">
        <v>2025</v>
      </c>
      <c r="BY1633" s="187">
        <v>44378</v>
      </c>
      <c r="BZ1633" s="187">
        <v>44013</v>
      </c>
      <c r="CA1633" s="185">
        <v>0</v>
      </c>
      <c r="CB1633" s="185">
        <v>1150436</v>
      </c>
      <c r="CC1633" s="185">
        <v>0</v>
      </c>
      <c r="CD1633" s="185">
        <v>102854</v>
      </c>
      <c r="CE1633" s="185">
        <v>0</v>
      </c>
      <c r="CF1633" s="185">
        <v>0</v>
      </c>
      <c r="CG1633" s="185">
        <v>1671543</v>
      </c>
      <c r="CH1633" s="185">
        <v>0</v>
      </c>
      <c r="CI1633" s="185">
        <v>0</v>
      </c>
      <c r="CK1633" s="185">
        <v>0</v>
      </c>
      <c r="CL1633" s="185">
        <v>0</v>
      </c>
      <c r="CM1633" s="185">
        <v>0</v>
      </c>
      <c r="CN1633" s="185">
        <v>0</v>
      </c>
      <c r="CO1633" s="185">
        <v>0</v>
      </c>
      <c r="CP1633" s="185">
        <v>66098</v>
      </c>
      <c r="CQ1633" s="185">
        <v>230087</v>
      </c>
      <c r="CR1633" s="185">
        <v>0</v>
      </c>
      <c r="CS1633" s="185">
        <v>0</v>
      </c>
      <c r="CT1633" s="185">
        <v>0</v>
      </c>
      <c r="CU1633" s="185">
        <v>0</v>
      </c>
      <c r="CV1633" s="185">
        <v>0</v>
      </c>
      <c r="CW1633" s="185">
        <v>3221018</v>
      </c>
      <c r="CX1633" s="185">
        <v>660473</v>
      </c>
      <c r="CY1633" s="185">
        <v>2560545</v>
      </c>
      <c r="CZ1633" s="185" t="s">
        <v>8035</v>
      </c>
      <c r="DA1633" s="185">
        <v>268418</v>
      </c>
      <c r="DB1633" s="185">
        <v>97700</v>
      </c>
      <c r="DC1633" s="185">
        <v>138000</v>
      </c>
      <c r="DD1633" s="185">
        <v>3118000</v>
      </c>
      <c r="DE1633" s="185">
        <v>124700</v>
      </c>
      <c r="DF1633" s="185">
        <v>62400</v>
      </c>
      <c r="DG1633" s="185">
        <v>93500</v>
      </c>
      <c r="DH1633" s="185">
        <v>0</v>
      </c>
      <c r="DI1633" s="185">
        <v>30</v>
      </c>
      <c r="DJ1633" s="185">
        <v>0</v>
      </c>
      <c r="DK1633" s="185">
        <v>0</v>
      </c>
      <c r="DL1633" s="185">
        <v>0</v>
      </c>
      <c r="DM1633" s="187">
        <v>44109</v>
      </c>
      <c r="DN1633" s="187">
        <v>44130</v>
      </c>
      <c r="DO1633" s="185">
        <v>0</v>
      </c>
      <c r="DP1633" s="185">
        <v>46000</v>
      </c>
      <c r="DQ1633" s="185">
        <v>0</v>
      </c>
      <c r="DR1633" s="185" t="s">
        <v>2026</v>
      </c>
      <c r="DS1633" s="185" t="s">
        <v>1887</v>
      </c>
      <c r="DT1633" s="185">
        <v>46000</v>
      </c>
      <c r="DV1633" s="185" t="s">
        <v>2279</v>
      </c>
      <c r="DW1633" s="185">
        <v>1150000</v>
      </c>
      <c r="DX1633" s="185" t="s">
        <v>1896</v>
      </c>
    </row>
    <row r="1634" spans="1:128" x14ac:dyDescent="0.25">
      <c r="A1634" s="185">
        <v>30</v>
      </c>
      <c r="B1634" s="185">
        <v>0</v>
      </c>
      <c r="D1634" s="230">
        <v>6.9599999999999995E-2</v>
      </c>
      <c r="E1634" s="185">
        <v>0</v>
      </c>
      <c r="F1634" s="185">
        <v>1118562420</v>
      </c>
      <c r="I1634" s="185">
        <v>0</v>
      </c>
      <c r="J1634" s="185">
        <v>32000</v>
      </c>
      <c r="L1634" s="185">
        <v>0</v>
      </c>
      <c r="M1634" s="185" t="s">
        <v>2273</v>
      </c>
      <c r="N1634" s="185" t="s">
        <v>1878</v>
      </c>
      <c r="R1634" s="185" t="s">
        <v>2082</v>
      </c>
      <c r="S1634" s="185" t="s">
        <v>458</v>
      </c>
      <c r="T1634" s="185" t="s">
        <v>2836</v>
      </c>
      <c r="U1634" s="185" t="s">
        <v>682</v>
      </c>
      <c r="V1634" s="185" t="s">
        <v>1272</v>
      </c>
      <c r="W1634" s="185" t="s">
        <v>7337</v>
      </c>
      <c r="X1634" s="185" t="s">
        <v>2013</v>
      </c>
      <c r="Y1634" s="185" t="s">
        <v>1987</v>
      </c>
      <c r="Z1634" s="185" t="s">
        <v>2274</v>
      </c>
      <c r="AA1634" s="185" t="s">
        <v>1883</v>
      </c>
      <c r="AB1634" s="185" t="s">
        <v>1898</v>
      </c>
      <c r="AC1634" s="185" t="s">
        <v>7001</v>
      </c>
      <c r="AD1634" s="185" t="s">
        <v>2838</v>
      </c>
      <c r="AE1634" s="185" t="s">
        <v>1887</v>
      </c>
      <c r="AF1634" s="185" t="s">
        <v>1888</v>
      </c>
      <c r="AG1634" s="185" t="s">
        <v>1889</v>
      </c>
      <c r="AH1634" s="185" t="s">
        <v>1883</v>
      </c>
      <c r="AI1634" s="185" t="s">
        <v>1890</v>
      </c>
      <c r="AK1634" s="185" t="s">
        <v>4030</v>
      </c>
      <c r="AL1634" s="185" t="s">
        <v>5074</v>
      </c>
      <c r="AM1634" s="185" t="s">
        <v>7002</v>
      </c>
      <c r="AN1634" s="185" t="s">
        <v>7002</v>
      </c>
      <c r="AP1634" s="185" t="s">
        <v>1896</v>
      </c>
      <c r="AQ1634" s="185" t="s">
        <v>1272</v>
      </c>
      <c r="AR1634" s="185" t="s">
        <v>2093</v>
      </c>
      <c r="AS1634" s="185">
        <v>1150436</v>
      </c>
      <c r="AT1634" s="185" t="s">
        <v>2093</v>
      </c>
      <c r="AV1634" s="185" t="s">
        <v>1920</v>
      </c>
      <c r="AW1634" s="185">
        <v>1150436</v>
      </c>
      <c r="AX1634" s="185">
        <v>0</v>
      </c>
      <c r="AY1634" s="185" t="s">
        <v>1899</v>
      </c>
      <c r="AZ1634" s="186">
        <v>0</v>
      </c>
      <c r="BA1634" s="231">
        <v>20</v>
      </c>
      <c r="BB1634" s="185">
        <v>0</v>
      </c>
      <c r="BD1634" s="187">
        <v>34941</v>
      </c>
      <c r="BE1634" s="187">
        <v>43286</v>
      </c>
      <c r="BF1634" s="187">
        <v>43286</v>
      </c>
      <c r="BG1634" s="187">
        <v>43307</v>
      </c>
      <c r="BH1634" s="187">
        <v>43286</v>
      </c>
      <c r="BM1634" s="185" t="s">
        <v>1900</v>
      </c>
      <c r="BN1634" s="185" t="s">
        <v>1275</v>
      </c>
      <c r="BV1634" s="185" t="s">
        <v>1901</v>
      </c>
      <c r="BW1634" s="185" t="s">
        <v>1926</v>
      </c>
      <c r="BX1634" s="185" t="s">
        <v>2094</v>
      </c>
      <c r="BY1634" s="187">
        <v>43286</v>
      </c>
      <c r="BZ1634" s="187">
        <v>43286</v>
      </c>
      <c r="CA1634" s="185">
        <v>0</v>
      </c>
      <c r="CB1634" s="185">
        <v>0</v>
      </c>
      <c r="CC1634" s="185">
        <v>0</v>
      </c>
      <c r="CD1634" s="185">
        <v>0</v>
      </c>
      <c r="CE1634" s="185">
        <v>0</v>
      </c>
      <c r="CF1634" s="185">
        <v>0</v>
      </c>
      <c r="CG1634" s="185">
        <v>0</v>
      </c>
      <c r="CH1634" s="185">
        <v>0</v>
      </c>
      <c r="CI1634" s="185">
        <v>0</v>
      </c>
      <c r="CK1634" s="185">
        <v>0</v>
      </c>
      <c r="CL1634" s="185">
        <v>0</v>
      </c>
      <c r="CM1634" s="185">
        <v>0</v>
      </c>
      <c r="CN1634" s="185">
        <v>0</v>
      </c>
      <c r="CO1634" s="185">
        <v>0</v>
      </c>
      <c r="CP1634" s="185">
        <v>0</v>
      </c>
      <c r="CQ1634" s="185">
        <v>0</v>
      </c>
      <c r="CR1634" s="185">
        <v>0</v>
      </c>
      <c r="CS1634" s="185">
        <v>0</v>
      </c>
      <c r="CT1634" s="185">
        <v>0</v>
      </c>
      <c r="CU1634" s="185">
        <v>0</v>
      </c>
      <c r="CV1634" s="185">
        <v>0</v>
      </c>
      <c r="CW1634" s="185">
        <v>0</v>
      </c>
      <c r="CX1634" s="185">
        <v>0</v>
      </c>
      <c r="CY1634" s="185">
        <v>0</v>
      </c>
      <c r="CZ1634" s="185" t="s">
        <v>8035</v>
      </c>
      <c r="DA1634" s="185">
        <v>0</v>
      </c>
      <c r="DB1634" s="185">
        <v>0</v>
      </c>
      <c r="DC1634" s="185">
        <v>0</v>
      </c>
      <c r="DD1634" s="185">
        <v>0</v>
      </c>
      <c r="DE1634" s="185">
        <v>0</v>
      </c>
      <c r="DF1634" s="185">
        <v>0</v>
      </c>
      <c r="DG1634" s="185">
        <v>0</v>
      </c>
      <c r="DH1634" s="185">
        <v>0</v>
      </c>
      <c r="DI1634" s="185">
        <v>30</v>
      </c>
      <c r="DJ1634" s="185">
        <v>0</v>
      </c>
      <c r="DK1634" s="185">
        <v>0</v>
      </c>
      <c r="DL1634" s="185">
        <v>0</v>
      </c>
      <c r="DM1634" s="187">
        <v>43286</v>
      </c>
      <c r="DN1634" s="187">
        <v>43287</v>
      </c>
      <c r="DO1634" s="185">
        <v>0</v>
      </c>
      <c r="DP1634" s="185">
        <v>0</v>
      </c>
      <c r="DQ1634" s="185">
        <v>0</v>
      </c>
      <c r="DR1634" s="185" t="s">
        <v>2026</v>
      </c>
      <c r="DS1634" s="185" t="s">
        <v>1887</v>
      </c>
      <c r="DT1634" s="185">
        <v>0</v>
      </c>
      <c r="DV1634" s="185" t="s">
        <v>2279</v>
      </c>
      <c r="DW1634" s="185">
        <v>0</v>
      </c>
      <c r="DX1634" s="185" t="s">
        <v>1896</v>
      </c>
    </row>
    <row r="1635" spans="1:128" x14ac:dyDescent="0.25">
      <c r="A1635" s="185">
        <v>30</v>
      </c>
      <c r="B1635" s="185">
        <v>1749000</v>
      </c>
      <c r="D1635" s="230">
        <v>6.9599999999999995E-2</v>
      </c>
      <c r="E1635" s="185">
        <v>121730</v>
      </c>
      <c r="F1635" s="185">
        <v>1118649827</v>
      </c>
      <c r="I1635" s="185">
        <v>879591</v>
      </c>
      <c r="J1635" s="185">
        <v>0</v>
      </c>
      <c r="L1635" s="185">
        <v>0</v>
      </c>
      <c r="M1635" s="185" t="s">
        <v>2273</v>
      </c>
      <c r="N1635" s="185" t="s">
        <v>1878</v>
      </c>
      <c r="R1635" s="185" t="s">
        <v>1264</v>
      </c>
      <c r="S1635" s="185" t="s">
        <v>458</v>
      </c>
      <c r="T1635" s="185" t="s">
        <v>2872</v>
      </c>
      <c r="U1635" s="185" t="s">
        <v>682</v>
      </c>
      <c r="V1635" s="185" t="s">
        <v>1272</v>
      </c>
      <c r="W1635" s="185" t="s">
        <v>7945</v>
      </c>
      <c r="X1635" s="185" t="s">
        <v>2772</v>
      </c>
      <c r="Y1635" s="185" t="s">
        <v>1987</v>
      </c>
      <c r="Z1635" s="185" t="s">
        <v>2274</v>
      </c>
      <c r="AA1635" s="185" t="s">
        <v>1883</v>
      </c>
      <c r="AB1635" s="185" t="s">
        <v>1898</v>
      </c>
      <c r="AC1635" s="185" t="s">
        <v>7946</v>
      </c>
      <c r="AD1635" s="185" t="s">
        <v>2874</v>
      </c>
      <c r="AE1635" s="185" t="s">
        <v>1887</v>
      </c>
      <c r="AF1635" s="185" t="s">
        <v>1888</v>
      </c>
      <c r="AG1635" s="185" t="s">
        <v>1889</v>
      </c>
      <c r="AH1635" s="185" t="s">
        <v>1883</v>
      </c>
      <c r="AI1635" s="185" t="s">
        <v>1890</v>
      </c>
      <c r="AK1635" s="185" t="s">
        <v>4030</v>
      </c>
      <c r="AL1635" s="185" t="s">
        <v>7947</v>
      </c>
      <c r="AM1635" s="185" t="s">
        <v>7948</v>
      </c>
      <c r="AN1635" s="185" t="s">
        <v>7948</v>
      </c>
      <c r="AP1635" s="185" t="s">
        <v>1896</v>
      </c>
      <c r="AQ1635" s="185" t="s">
        <v>1272</v>
      </c>
      <c r="AR1635" s="185" t="s">
        <v>2093</v>
      </c>
      <c r="AS1635" s="185">
        <v>1150436</v>
      </c>
      <c r="AT1635" s="185" t="s">
        <v>2093</v>
      </c>
      <c r="AV1635" s="185" t="s">
        <v>1920</v>
      </c>
      <c r="AW1635" s="185">
        <v>1150436</v>
      </c>
      <c r="AX1635" s="185">
        <v>0</v>
      </c>
      <c r="AY1635" s="185" t="s">
        <v>1899</v>
      </c>
      <c r="AZ1635" s="186">
        <v>0</v>
      </c>
      <c r="BA1635" s="231">
        <v>25</v>
      </c>
      <c r="BB1635" s="185">
        <v>0</v>
      </c>
      <c r="BD1635" s="187">
        <v>34363</v>
      </c>
      <c r="BE1635" s="187">
        <v>44243</v>
      </c>
      <c r="BF1635" s="187">
        <v>44243</v>
      </c>
      <c r="BH1635" s="187">
        <v>44243</v>
      </c>
      <c r="BM1635" s="185" t="s">
        <v>1900</v>
      </c>
      <c r="BN1635" s="185" t="s">
        <v>1275</v>
      </c>
      <c r="BV1635" s="185" t="s">
        <v>3365</v>
      </c>
      <c r="BW1635" s="185" t="s">
        <v>1926</v>
      </c>
      <c r="BX1635" s="185" t="s">
        <v>2025</v>
      </c>
      <c r="BY1635" s="187">
        <v>44243</v>
      </c>
      <c r="BZ1635" s="187">
        <v>44243</v>
      </c>
      <c r="CA1635" s="185">
        <v>0</v>
      </c>
      <c r="CB1635" s="185">
        <v>1150436</v>
      </c>
      <c r="CC1635" s="185">
        <v>0</v>
      </c>
      <c r="CD1635" s="185">
        <v>102854</v>
      </c>
      <c r="CE1635" s="185">
        <v>0</v>
      </c>
      <c r="CF1635" s="185">
        <v>0</v>
      </c>
      <c r="CG1635" s="185">
        <v>0</v>
      </c>
      <c r="CH1635" s="185">
        <v>0</v>
      </c>
      <c r="CI1635" s="185">
        <v>0</v>
      </c>
      <c r="CK1635" s="185">
        <v>0</v>
      </c>
      <c r="CL1635" s="185">
        <v>0</v>
      </c>
      <c r="CM1635" s="185">
        <v>201326</v>
      </c>
      <c r="CN1635" s="185">
        <v>110729</v>
      </c>
      <c r="CO1635" s="185">
        <v>0</v>
      </c>
      <c r="CP1635" s="185">
        <v>66098</v>
      </c>
      <c r="CQ1635" s="185">
        <v>287609</v>
      </c>
      <c r="CR1635" s="185">
        <v>286171</v>
      </c>
      <c r="CS1635" s="185">
        <v>0</v>
      </c>
      <c r="CT1635" s="185">
        <v>0</v>
      </c>
      <c r="CU1635" s="185">
        <v>0</v>
      </c>
      <c r="CV1635" s="185">
        <v>0</v>
      </c>
      <c r="CW1635" s="185">
        <v>2205223</v>
      </c>
      <c r="CX1635" s="185">
        <v>235881</v>
      </c>
      <c r="CY1635" s="185">
        <v>1969342</v>
      </c>
      <c r="CZ1635" s="185" t="s">
        <v>8035</v>
      </c>
      <c r="DA1635" s="185">
        <v>183769</v>
      </c>
      <c r="DB1635" s="185">
        <v>148700</v>
      </c>
      <c r="DC1635" s="185">
        <v>209900</v>
      </c>
      <c r="DD1635" s="185">
        <v>2102000</v>
      </c>
      <c r="DE1635" s="185">
        <v>84100</v>
      </c>
      <c r="DF1635" s="185">
        <v>42000</v>
      </c>
      <c r="DG1635" s="185">
        <v>63100</v>
      </c>
      <c r="DH1635" s="185">
        <v>0</v>
      </c>
      <c r="DI1635" s="185">
        <v>30</v>
      </c>
      <c r="DJ1635" s="185">
        <v>0</v>
      </c>
      <c r="DK1635" s="185">
        <v>0</v>
      </c>
      <c r="DL1635" s="185">
        <v>0</v>
      </c>
      <c r="DM1635" s="187">
        <v>44243</v>
      </c>
      <c r="DN1635" s="187">
        <v>44244</v>
      </c>
      <c r="DO1635" s="185">
        <v>0</v>
      </c>
      <c r="DP1635" s="185">
        <v>70000</v>
      </c>
      <c r="DQ1635" s="185">
        <v>0</v>
      </c>
      <c r="DR1635" s="185" t="s">
        <v>2436</v>
      </c>
      <c r="DS1635" s="185" t="s">
        <v>1887</v>
      </c>
      <c r="DT1635" s="185">
        <v>70000</v>
      </c>
      <c r="DV1635" s="185" t="s">
        <v>2279</v>
      </c>
      <c r="DW1635" s="185">
        <v>1749000</v>
      </c>
      <c r="DX1635" s="185" t="s">
        <v>1896</v>
      </c>
    </row>
    <row r="1636" spans="1:128" x14ac:dyDescent="0.25">
      <c r="A1636" s="185">
        <v>30</v>
      </c>
      <c r="B1636" s="185">
        <v>0</v>
      </c>
      <c r="D1636" s="230">
        <v>6.9599999999999995E-2</v>
      </c>
      <c r="E1636" s="185">
        <v>0</v>
      </c>
      <c r="F1636" s="185">
        <v>1118808088</v>
      </c>
      <c r="I1636" s="185">
        <v>0</v>
      </c>
      <c r="J1636" s="185">
        <v>0</v>
      </c>
      <c r="L1636" s="185">
        <v>0</v>
      </c>
      <c r="M1636" s="185" t="s">
        <v>1877</v>
      </c>
      <c r="N1636" s="185" t="s">
        <v>1878</v>
      </c>
      <c r="R1636" s="185" t="s">
        <v>2082</v>
      </c>
      <c r="S1636" s="185" t="s">
        <v>782</v>
      </c>
      <c r="T1636" s="185" t="s">
        <v>3922</v>
      </c>
      <c r="U1636" s="185" t="s">
        <v>682</v>
      </c>
      <c r="V1636" s="185" t="s">
        <v>1272</v>
      </c>
      <c r="W1636" s="185" t="s">
        <v>7338</v>
      </c>
      <c r="X1636" s="185" t="s">
        <v>7113</v>
      </c>
      <c r="Y1636" s="185" t="s">
        <v>1987</v>
      </c>
      <c r="Z1636" s="185" t="s">
        <v>1882</v>
      </c>
      <c r="AA1636" s="185" t="s">
        <v>1883</v>
      </c>
      <c r="AB1636" s="185" t="s">
        <v>1884</v>
      </c>
      <c r="AC1636" s="185" t="s">
        <v>7114</v>
      </c>
      <c r="AD1636" s="185" t="s">
        <v>3925</v>
      </c>
      <c r="AE1636" s="185" t="s">
        <v>1887</v>
      </c>
      <c r="AF1636" s="185" t="s">
        <v>1888</v>
      </c>
      <c r="AG1636" s="185" t="s">
        <v>1889</v>
      </c>
      <c r="AH1636" s="185" t="s">
        <v>1883</v>
      </c>
      <c r="AI1636" s="185" t="s">
        <v>1890</v>
      </c>
      <c r="AK1636" s="185" t="s">
        <v>3214</v>
      </c>
      <c r="AL1636" s="185" t="s">
        <v>2800</v>
      </c>
      <c r="AM1636" s="185" t="s">
        <v>5796</v>
      </c>
      <c r="AN1636" s="185" t="s">
        <v>1895</v>
      </c>
      <c r="AO1636" s="185" t="s">
        <v>2039</v>
      </c>
      <c r="AP1636" s="185" t="s">
        <v>1896</v>
      </c>
      <c r="AQ1636" s="185" t="s">
        <v>1272</v>
      </c>
      <c r="AR1636" s="185" t="s">
        <v>2093</v>
      </c>
      <c r="AS1636" s="185">
        <v>1150436</v>
      </c>
      <c r="AT1636" s="185" t="s">
        <v>2093</v>
      </c>
      <c r="AV1636" s="185" t="s">
        <v>1920</v>
      </c>
      <c r="AW1636" s="185">
        <v>1150436</v>
      </c>
      <c r="AX1636" s="185">
        <v>0</v>
      </c>
      <c r="AY1636" s="185" t="s">
        <v>1899</v>
      </c>
      <c r="AZ1636" s="186">
        <v>0</v>
      </c>
      <c r="BA1636" s="231">
        <v>14</v>
      </c>
      <c r="BB1636" s="185">
        <v>0</v>
      </c>
      <c r="BD1636" s="187">
        <v>31796</v>
      </c>
      <c r="BE1636" s="187">
        <v>44183</v>
      </c>
      <c r="BF1636" s="187">
        <v>44183</v>
      </c>
      <c r="BG1636" s="187">
        <v>44195</v>
      </c>
      <c r="BH1636" s="187">
        <v>44183</v>
      </c>
      <c r="BM1636" s="185" t="s">
        <v>1900</v>
      </c>
      <c r="BN1636" s="185" t="s">
        <v>1275</v>
      </c>
      <c r="BV1636" s="185" t="s">
        <v>1901</v>
      </c>
      <c r="BW1636" s="185" t="s">
        <v>1926</v>
      </c>
      <c r="BX1636" s="185" t="s">
        <v>2094</v>
      </c>
      <c r="BY1636" s="187">
        <v>44183</v>
      </c>
      <c r="BZ1636" s="187">
        <v>44183</v>
      </c>
      <c r="CA1636" s="185">
        <v>0</v>
      </c>
      <c r="CB1636" s="185">
        <v>0</v>
      </c>
      <c r="CC1636" s="185">
        <v>0</v>
      </c>
      <c r="CD1636" s="185">
        <v>0</v>
      </c>
      <c r="CE1636" s="185">
        <v>0</v>
      </c>
      <c r="CF1636" s="185">
        <v>0</v>
      </c>
      <c r="CG1636" s="185">
        <v>0</v>
      </c>
      <c r="CH1636" s="185">
        <v>0</v>
      </c>
      <c r="CI1636" s="185">
        <v>0</v>
      </c>
      <c r="CK1636" s="185">
        <v>0</v>
      </c>
      <c r="CL1636" s="185">
        <v>0</v>
      </c>
      <c r="CM1636" s="185">
        <v>0</v>
      </c>
      <c r="CN1636" s="185">
        <v>0</v>
      </c>
      <c r="CO1636" s="185">
        <v>0</v>
      </c>
      <c r="CP1636" s="185">
        <v>0</v>
      </c>
      <c r="CQ1636" s="185">
        <v>0</v>
      </c>
      <c r="CR1636" s="185">
        <v>0</v>
      </c>
      <c r="CS1636" s="185">
        <v>0</v>
      </c>
      <c r="CT1636" s="185">
        <v>0</v>
      </c>
      <c r="CU1636" s="185">
        <v>0</v>
      </c>
      <c r="CV1636" s="185">
        <v>0</v>
      </c>
      <c r="CW1636" s="185">
        <v>0</v>
      </c>
      <c r="CX1636" s="185">
        <v>0</v>
      </c>
      <c r="CY1636" s="185">
        <v>0</v>
      </c>
      <c r="CZ1636" s="185" t="s">
        <v>8035</v>
      </c>
      <c r="DA1636" s="185">
        <v>0</v>
      </c>
      <c r="DB1636" s="185">
        <v>0</v>
      </c>
      <c r="DC1636" s="185">
        <v>0</v>
      </c>
      <c r="DD1636" s="185">
        <v>0</v>
      </c>
      <c r="DE1636" s="185">
        <v>0</v>
      </c>
      <c r="DF1636" s="185">
        <v>0</v>
      </c>
      <c r="DG1636" s="185">
        <v>0</v>
      </c>
      <c r="DH1636" s="185">
        <v>0</v>
      </c>
      <c r="DI1636" s="185">
        <v>30</v>
      </c>
      <c r="DJ1636" s="185">
        <v>0</v>
      </c>
      <c r="DK1636" s="185">
        <v>0</v>
      </c>
      <c r="DL1636" s="185">
        <v>0</v>
      </c>
      <c r="DM1636" s="187">
        <v>44183</v>
      </c>
      <c r="DN1636" s="187">
        <v>44184</v>
      </c>
      <c r="DO1636" s="185">
        <v>0</v>
      </c>
      <c r="DP1636" s="185">
        <v>0</v>
      </c>
      <c r="DQ1636" s="185">
        <v>0</v>
      </c>
      <c r="DR1636" s="185" t="s">
        <v>7115</v>
      </c>
      <c r="DS1636" s="185" t="s">
        <v>1887</v>
      </c>
      <c r="DT1636" s="185">
        <v>0</v>
      </c>
      <c r="DV1636" s="185" t="s">
        <v>1904</v>
      </c>
      <c r="DW1636" s="185">
        <v>0</v>
      </c>
      <c r="DX1636" s="185" t="s">
        <v>1896</v>
      </c>
    </row>
    <row r="1637" spans="1:128" x14ac:dyDescent="0.25">
      <c r="A1637" s="185">
        <v>30</v>
      </c>
      <c r="B1637" s="185">
        <v>0</v>
      </c>
      <c r="D1637" s="230">
        <v>6.9599999999999995E-2</v>
      </c>
      <c r="E1637" s="185">
        <v>0</v>
      </c>
      <c r="F1637" s="185">
        <v>1118814410</v>
      </c>
      <c r="I1637" s="185">
        <v>0</v>
      </c>
      <c r="J1637" s="185">
        <v>33440</v>
      </c>
      <c r="L1637" s="185">
        <v>0</v>
      </c>
      <c r="M1637" s="185" t="s">
        <v>1877</v>
      </c>
      <c r="N1637" s="185" t="s">
        <v>1878</v>
      </c>
      <c r="R1637" s="185" t="s">
        <v>2082</v>
      </c>
      <c r="S1637" s="185" t="s">
        <v>782</v>
      </c>
      <c r="T1637" s="185" t="s">
        <v>6167</v>
      </c>
      <c r="U1637" s="185" t="s">
        <v>682</v>
      </c>
      <c r="V1637" s="185" t="s">
        <v>1272</v>
      </c>
      <c r="W1637" s="185" t="s">
        <v>7339</v>
      </c>
      <c r="X1637" s="185" t="s">
        <v>7113</v>
      </c>
      <c r="Y1637" s="185" t="s">
        <v>1987</v>
      </c>
      <c r="Z1637" s="185" t="s">
        <v>1882</v>
      </c>
      <c r="AA1637" s="185" t="s">
        <v>1883</v>
      </c>
      <c r="AB1637" s="185" t="s">
        <v>1884</v>
      </c>
      <c r="AC1637" s="185" t="s">
        <v>7116</v>
      </c>
      <c r="AD1637" s="185" t="s">
        <v>6169</v>
      </c>
      <c r="AE1637" s="185" t="s">
        <v>1887</v>
      </c>
      <c r="AF1637" s="185" t="s">
        <v>1888</v>
      </c>
      <c r="AG1637" s="185" t="s">
        <v>1889</v>
      </c>
      <c r="AH1637" s="185" t="s">
        <v>1883</v>
      </c>
      <c r="AI1637" s="185" t="s">
        <v>1890</v>
      </c>
      <c r="AK1637" s="185" t="s">
        <v>7117</v>
      </c>
      <c r="AL1637" s="185" t="s">
        <v>2030</v>
      </c>
      <c r="AM1637" s="185" t="s">
        <v>7118</v>
      </c>
      <c r="AN1637" s="185" t="s">
        <v>7119</v>
      </c>
      <c r="AO1637" s="185" t="s">
        <v>2109</v>
      </c>
      <c r="AP1637" s="185" t="s">
        <v>1896</v>
      </c>
      <c r="AQ1637" s="185" t="s">
        <v>1272</v>
      </c>
      <c r="AR1637" s="185" t="s">
        <v>2093</v>
      </c>
      <c r="AS1637" s="185">
        <v>1150436</v>
      </c>
      <c r="AT1637" s="185" t="s">
        <v>2093</v>
      </c>
      <c r="AV1637" s="185" t="s">
        <v>1920</v>
      </c>
      <c r="AW1637" s="185">
        <v>1150436</v>
      </c>
      <c r="AX1637" s="185">
        <v>0</v>
      </c>
      <c r="AY1637" s="185" t="s">
        <v>1899</v>
      </c>
      <c r="AZ1637" s="186">
        <v>0</v>
      </c>
      <c r="BA1637" s="231">
        <v>14</v>
      </c>
      <c r="BB1637" s="185">
        <v>0</v>
      </c>
      <c r="BD1637" s="187">
        <v>31957</v>
      </c>
      <c r="BE1637" s="187">
        <v>43809</v>
      </c>
      <c r="BF1637" s="187">
        <v>43809</v>
      </c>
      <c r="BG1637" s="187">
        <v>43829</v>
      </c>
      <c r="BH1637" s="187">
        <v>43809</v>
      </c>
      <c r="BM1637" s="185" t="s">
        <v>1900</v>
      </c>
      <c r="BN1637" s="185" t="s">
        <v>1275</v>
      </c>
      <c r="BV1637" s="185" t="s">
        <v>1901</v>
      </c>
      <c r="BW1637" s="185" t="s">
        <v>1896</v>
      </c>
      <c r="BX1637" s="185" t="s">
        <v>2094</v>
      </c>
      <c r="BY1637" s="187">
        <v>43809</v>
      </c>
      <c r="BZ1637" s="187">
        <v>43809</v>
      </c>
      <c r="CA1637" s="185">
        <v>0</v>
      </c>
      <c r="CB1637" s="185">
        <v>0</v>
      </c>
      <c r="CC1637" s="185">
        <v>0</v>
      </c>
      <c r="CD1637" s="185">
        <v>0</v>
      </c>
      <c r="CE1637" s="185">
        <v>0</v>
      </c>
      <c r="CF1637" s="185">
        <v>0</v>
      </c>
      <c r="CG1637" s="185">
        <v>0</v>
      </c>
      <c r="CH1637" s="185">
        <v>0</v>
      </c>
      <c r="CI1637" s="185">
        <v>0</v>
      </c>
      <c r="CK1637" s="185">
        <v>0</v>
      </c>
      <c r="CL1637" s="185">
        <v>0</v>
      </c>
      <c r="CM1637" s="185">
        <v>0</v>
      </c>
      <c r="CN1637" s="185">
        <v>0</v>
      </c>
      <c r="CO1637" s="185">
        <v>0</v>
      </c>
      <c r="CP1637" s="185">
        <v>0</v>
      </c>
      <c r="CQ1637" s="185">
        <v>0</v>
      </c>
      <c r="CR1637" s="185">
        <v>0</v>
      </c>
      <c r="CS1637" s="185">
        <v>0</v>
      </c>
      <c r="CT1637" s="185">
        <v>0</v>
      </c>
      <c r="CU1637" s="185">
        <v>0</v>
      </c>
      <c r="CV1637" s="185">
        <v>0</v>
      </c>
      <c r="CW1637" s="185">
        <v>0</v>
      </c>
      <c r="CX1637" s="185">
        <v>0</v>
      </c>
      <c r="CY1637" s="185">
        <v>0</v>
      </c>
      <c r="CZ1637" s="185" t="s">
        <v>8035</v>
      </c>
      <c r="DA1637" s="185">
        <v>0</v>
      </c>
      <c r="DB1637" s="185">
        <v>0</v>
      </c>
      <c r="DC1637" s="185">
        <v>0</v>
      </c>
      <c r="DD1637" s="185">
        <v>0</v>
      </c>
      <c r="DE1637" s="185">
        <v>0</v>
      </c>
      <c r="DF1637" s="185">
        <v>0</v>
      </c>
      <c r="DG1637" s="185">
        <v>0</v>
      </c>
      <c r="DH1637" s="185">
        <v>0</v>
      </c>
      <c r="DI1637" s="185">
        <v>30</v>
      </c>
      <c r="DJ1637" s="185">
        <v>0</v>
      </c>
      <c r="DK1637" s="185">
        <v>0</v>
      </c>
      <c r="DL1637" s="185">
        <v>0</v>
      </c>
      <c r="DM1637" s="187">
        <v>43809</v>
      </c>
      <c r="DN1637" s="187">
        <v>43810</v>
      </c>
      <c r="DO1637" s="185">
        <v>0</v>
      </c>
      <c r="DP1637" s="185">
        <v>0</v>
      </c>
      <c r="DQ1637" s="185">
        <v>0</v>
      </c>
      <c r="DR1637" s="185" t="s">
        <v>7115</v>
      </c>
      <c r="DS1637" s="185" t="s">
        <v>1887</v>
      </c>
      <c r="DT1637" s="185">
        <v>0</v>
      </c>
      <c r="DV1637" s="185" t="s">
        <v>1904</v>
      </c>
      <c r="DW1637" s="185">
        <v>0</v>
      </c>
      <c r="DX1637" s="185" t="s">
        <v>1896</v>
      </c>
    </row>
    <row r="1638" spans="1:128" x14ac:dyDescent="0.25">
      <c r="A1638" s="185">
        <v>30</v>
      </c>
      <c r="B1638" s="185">
        <v>1150000</v>
      </c>
      <c r="D1638" s="230">
        <v>6.9599999999999995E-2</v>
      </c>
      <c r="E1638" s="185">
        <v>80040</v>
      </c>
      <c r="F1638" s="185">
        <v>1119837129</v>
      </c>
      <c r="I1638" s="185">
        <v>1367323</v>
      </c>
      <c r="J1638" s="185">
        <v>575218</v>
      </c>
      <c r="L1638" s="185">
        <v>1481072</v>
      </c>
      <c r="M1638" s="185" t="s">
        <v>1877</v>
      </c>
      <c r="N1638" s="185" t="s">
        <v>1938</v>
      </c>
      <c r="R1638" s="185" t="s">
        <v>1264</v>
      </c>
      <c r="S1638" s="185" t="s">
        <v>782</v>
      </c>
      <c r="T1638" s="185" t="s">
        <v>363</v>
      </c>
      <c r="U1638" s="185" t="s">
        <v>682</v>
      </c>
      <c r="V1638" s="185" t="s">
        <v>1272</v>
      </c>
      <c r="W1638" s="185" t="s">
        <v>1075</v>
      </c>
      <c r="X1638" s="185" t="s">
        <v>2013</v>
      </c>
      <c r="Y1638" s="185" t="s">
        <v>1987</v>
      </c>
      <c r="Z1638" s="185" t="s">
        <v>1882</v>
      </c>
      <c r="AA1638" s="185" t="s">
        <v>1883</v>
      </c>
      <c r="AB1638" s="185" t="s">
        <v>1884</v>
      </c>
      <c r="AC1638" s="185" t="s">
        <v>7003</v>
      </c>
      <c r="AD1638" s="185" t="s">
        <v>2436</v>
      </c>
      <c r="AE1638" s="185" t="s">
        <v>1887</v>
      </c>
      <c r="AF1638" s="185" t="s">
        <v>1888</v>
      </c>
      <c r="AG1638" s="185" t="s">
        <v>1889</v>
      </c>
      <c r="AH1638" s="185" t="s">
        <v>1883</v>
      </c>
      <c r="AI1638" s="185" t="s">
        <v>1890</v>
      </c>
      <c r="AK1638" s="185" t="s">
        <v>2432</v>
      </c>
      <c r="AL1638" s="185" t="s">
        <v>2037</v>
      </c>
      <c r="AM1638" s="185" t="s">
        <v>7004</v>
      </c>
      <c r="AN1638" s="185" t="s">
        <v>2619</v>
      </c>
      <c r="AO1638" s="185" t="s">
        <v>2058</v>
      </c>
      <c r="AP1638" s="185" t="s">
        <v>1896</v>
      </c>
      <c r="AQ1638" s="185" t="s">
        <v>1272</v>
      </c>
      <c r="AR1638" s="185" t="s">
        <v>2093</v>
      </c>
      <c r="AS1638" s="185">
        <v>1150436</v>
      </c>
      <c r="AT1638" s="185" t="s">
        <v>2093</v>
      </c>
      <c r="AV1638" s="185" t="s">
        <v>1920</v>
      </c>
      <c r="AW1638" s="185">
        <v>1150436</v>
      </c>
      <c r="AX1638" s="185">
        <v>0</v>
      </c>
      <c r="AY1638" s="185" t="s">
        <v>1943</v>
      </c>
      <c r="AZ1638" s="186">
        <v>0</v>
      </c>
      <c r="BA1638" s="231">
        <v>11</v>
      </c>
      <c r="BB1638" s="185">
        <v>0</v>
      </c>
      <c r="BD1638" s="187">
        <v>32361</v>
      </c>
      <c r="BE1638" s="187">
        <v>41172</v>
      </c>
      <c r="BF1638" s="187">
        <v>41172</v>
      </c>
      <c r="BH1638" s="187">
        <v>43363</v>
      </c>
      <c r="BI1638" s="187">
        <v>44093</v>
      </c>
      <c r="BM1638" s="185" t="s">
        <v>1900</v>
      </c>
      <c r="BN1638" s="185" t="s">
        <v>1275</v>
      </c>
      <c r="BV1638" s="185" t="s">
        <v>1901</v>
      </c>
      <c r="BW1638" s="185" t="s">
        <v>1960</v>
      </c>
      <c r="BX1638" s="185" t="s">
        <v>2025</v>
      </c>
      <c r="BY1638" s="187">
        <v>42998</v>
      </c>
      <c r="BZ1638" s="187">
        <v>44094</v>
      </c>
      <c r="CA1638" s="185">
        <v>0</v>
      </c>
      <c r="CB1638" s="185">
        <v>1150436</v>
      </c>
      <c r="CC1638" s="185">
        <v>0</v>
      </c>
      <c r="CD1638" s="185">
        <v>102854</v>
      </c>
      <c r="CE1638" s="185">
        <v>0</v>
      </c>
      <c r="CF1638" s="185">
        <v>0</v>
      </c>
      <c r="CG1638" s="185">
        <v>0</v>
      </c>
      <c r="CH1638" s="185">
        <v>0</v>
      </c>
      <c r="CI1638" s="185">
        <v>0</v>
      </c>
      <c r="CK1638" s="185">
        <v>0</v>
      </c>
      <c r="CL1638" s="185">
        <v>0</v>
      </c>
      <c r="CM1638" s="185">
        <v>0</v>
      </c>
      <c r="CN1638" s="185">
        <v>0</v>
      </c>
      <c r="CO1638" s="185">
        <v>0</v>
      </c>
      <c r="CP1638" s="185">
        <v>66098</v>
      </c>
      <c r="CQ1638" s="185">
        <v>126548</v>
      </c>
      <c r="CR1638" s="185">
        <v>0</v>
      </c>
      <c r="CS1638" s="185">
        <v>0</v>
      </c>
      <c r="CT1638" s="185">
        <v>0</v>
      </c>
      <c r="CU1638" s="185">
        <v>0</v>
      </c>
      <c r="CV1638" s="185">
        <v>0</v>
      </c>
      <c r="CW1638" s="185">
        <v>1445936</v>
      </c>
      <c r="CX1638" s="185">
        <v>580883</v>
      </c>
      <c r="CY1638" s="185">
        <v>865053</v>
      </c>
      <c r="CZ1638" s="185" t="s">
        <v>8035</v>
      </c>
      <c r="DA1638" s="185">
        <v>120495</v>
      </c>
      <c r="DB1638" s="185">
        <v>97700</v>
      </c>
      <c r="DC1638" s="185">
        <v>138000</v>
      </c>
      <c r="DD1638" s="185">
        <v>1343000</v>
      </c>
      <c r="DE1638" s="185">
        <v>53700</v>
      </c>
      <c r="DF1638" s="185">
        <v>26900</v>
      </c>
      <c r="DG1638" s="185">
        <v>40300</v>
      </c>
      <c r="DH1638" s="185">
        <v>65969</v>
      </c>
      <c r="DI1638" s="185">
        <v>30</v>
      </c>
      <c r="DJ1638" s="185">
        <v>0</v>
      </c>
      <c r="DK1638" s="185">
        <v>0</v>
      </c>
      <c r="DL1638" s="185">
        <v>0</v>
      </c>
      <c r="DM1638" s="187">
        <v>44274</v>
      </c>
      <c r="DN1638" s="187">
        <v>44320</v>
      </c>
      <c r="DO1638" s="185">
        <v>0</v>
      </c>
      <c r="DP1638" s="185">
        <v>46000</v>
      </c>
      <c r="DQ1638" s="185">
        <v>0</v>
      </c>
      <c r="DR1638" s="185" t="s">
        <v>2026</v>
      </c>
      <c r="DS1638" s="185" t="s">
        <v>1887</v>
      </c>
      <c r="DT1638" s="185">
        <v>46000</v>
      </c>
      <c r="DV1638" s="185" t="s">
        <v>1904</v>
      </c>
      <c r="DW1638" s="185">
        <v>1150000</v>
      </c>
      <c r="DX1638" s="185" t="s">
        <v>1896</v>
      </c>
    </row>
    <row r="1639" spans="1:128" x14ac:dyDescent="0.25">
      <c r="A1639" s="185">
        <v>3</v>
      </c>
      <c r="B1639" s="185">
        <v>187000</v>
      </c>
      <c r="D1639" s="230">
        <v>6.9599999999999995E-2</v>
      </c>
      <c r="E1639" s="185">
        <v>13015</v>
      </c>
      <c r="F1639" s="185">
        <v>1120569965</v>
      </c>
      <c r="I1639" s="185">
        <v>0</v>
      </c>
      <c r="J1639" s="185">
        <v>33554</v>
      </c>
      <c r="L1639" s="185">
        <v>77151</v>
      </c>
      <c r="M1639" s="185" t="s">
        <v>1947</v>
      </c>
      <c r="N1639" s="185" t="s">
        <v>1878</v>
      </c>
      <c r="R1639" s="185" t="s">
        <v>7911</v>
      </c>
      <c r="S1639" s="185" t="s">
        <v>148</v>
      </c>
      <c r="T1639" s="185" t="s">
        <v>3880</v>
      </c>
      <c r="U1639" s="185" t="s">
        <v>682</v>
      </c>
      <c r="V1639" s="185" t="s">
        <v>1272</v>
      </c>
      <c r="W1639" s="185" t="s">
        <v>7838</v>
      </c>
      <c r="X1639" s="185" t="s">
        <v>2013</v>
      </c>
      <c r="Y1639" s="185" t="s">
        <v>1987</v>
      </c>
      <c r="Z1639" s="185" t="s">
        <v>1950</v>
      </c>
      <c r="AA1639" s="185" t="s">
        <v>1883</v>
      </c>
      <c r="AB1639" s="185" t="s">
        <v>1898</v>
      </c>
      <c r="AC1639" s="185" t="s">
        <v>7839</v>
      </c>
      <c r="AD1639" s="185" t="s">
        <v>3882</v>
      </c>
      <c r="AE1639" s="185" t="s">
        <v>1887</v>
      </c>
      <c r="AF1639" s="185" t="s">
        <v>1888</v>
      </c>
      <c r="AG1639" s="185" t="s">
        <v>1889</v>
      </c>
      <c r="AH1639" s="185" t="s">
        <v>1883</v>
      </c>
      <c r="AI1639" s="185" t="s">
        <v>1890</v>
      </c>
      <c r="AK1639" s="185" t="s">
        <v>2692</v>
      </c>
      <c r="AL1639" s="185" t="s">
        <v>3579</v>
      </c>
      <c r="AM1639" s="185" t="s">
        <v>7840</v>
      </c>
      <c r="AN1639" s="185" t="s">
        <v>6899</v>
      </c>
      <c r="AO1639" s="185" t="s">
        <v>7841</v>
      </c>
      <c r="AP1639" s="185" t="s">
        <v>1896</v>
      </c>
      <c r="AQ1639" s="185" t="s">
        <v>1272</v>
      </c>
      <c r="AR1639" s="185" t="s">
        <v>2093</v>
      </c>
      <c r="AS1639" s="185">
        <v>1150436</v>
      </c>
      <c r="AT1639" s="185" t="s">
        <v>2093</v>
      </c>
      <c r="AV1639" s="185" t="s">
        <v>1898</v>
      </c>
      <c r="AW1639" s="185">
        <v>1150436</v>
      </c>
      <c r="AX1639" s="185">
        <v>0</v>
      </c>
      <c r="AY1639" s="185" t="s">
        <v>1899</v>
      </c>
      <c r="AZ1639" s="186">
        <v>0</v>
      </c>
      <c r="BA1639" s="231">
        <v>0</v>
      </c>
      <c r="BB1639" s="185">
        <v>0</v>
      </c>
      <c r="BD1639" s="187">
        <v>33202</v>
      </c>
      <c r="BE1639" s="187">
        <v>44329</v>
      </c>
      <c r="BF1639" s="187">
        <v>44329</v>
      </c>
      <c r="BG1639" s="187">
        <v>44350</v>
      </c>
      <c r="BH1639" s="187">
        <v>44329</v>
      </c>
      <c r="BM1639" s="185" t="s">
        <v>1900</v>
      </c>
      <c r="BN1639" s="185" t="s">
        <v>1275</v>
      </c>
      <c r="BV1639" s="185" t="s">
        <v>3365</v>
      </c>
      <c r="BW1639" s="185" t="s">
        <v>1926</v>
      </c>
      <c r="BX1639" s="185" t="s">
        <v>7917</v>
      </c>
      <c r="BY1639" s="187">
        <v>44329</v>
      </c>
      <c r="BZ1639" s="187">
        <v>44329</v>
      </c>
      <c r="CA1639" s="185">
        <v>0</v>
      </c>
      <c r="CB1639" s="185">
        <v>115044</v>
      </c>
      <c r="CC1639" s="185">
        <v>0</v>
      </c>
      <c r="CD1639" s="185">
        <v>10285</v>
      </c>
      <c r="CE1639" s="185">
        <v>0</v>
      </c>
      <c r="CF1639" s="185">
        <v>0</v>
      </c>
      <c r="CG1639" s="185">
        <v>0</v>
      </c>
      <c r="CH1639" s="185">
        <v>33554</v>
      </c>
      <c r="CI1639" s="185">
        <v>0</v>
      </c>
      <c r="CK1639" s="185">
        <v>38482</v>
      </c>
      <c r="CL1639" s="185">
        <v>77151</v>
      </c>
      <c r="CM1639" s="185">
        <v>38347</v>
      </c>
      <c r="CN1639" s="185">
        <v>0</v>
      </c>
      <c r="CO1639" s="185">
        <v>0</v>
      </c>
      <c r="CP1639" s="185">
        <v>6610</v>
      </c>
      <c r="CQ1639" s="185">
        <v>0</v>
      </c>
      <c r="CR1639" s="185">
        <v>0</v>
      </c>
      <c r="CS1639" s="185">
        <v>4474</v>
      </c>
      <c r="CT1639" s="185">
        <v>38702</v>
      </c>
      <c r="CU1639" s="185">
        <v>0</v>
      </c>
      <c r="CV1639" s="185">
        <v>0</v>
      </c>
      <c r="CW1639" s="185">
        <v>362649</v>
      </c>
      <c r="CX1639" s="185">
        <v>15000</v>
      </c>
      <c r="CY1639" s="185">
        <v>347649</v>
      </c>
      <c r="CZ1639" s="185" t="s">
        <v>8035</v>
      </c>
      <c r="DA1639" s="185">
        <v>26623</v>
      </c>
      <c r="DB1639" s="185">
        <v>15900</v>
      </c>
      <c r="DC1639" s="185">
        <v>22400</v>
      </c>
      <c r="DD1639" s="185">
        <v>271000</v>
      </c>
      <c r="DE1639" s="185">
        <v>10800</v>
      </c>
      <c r="DF1639" s="185">
        <v>5400</v>
      </c>
      <c r="DG1639" s="185">
        <v>8100</v>
      </c>
      <c r="DH1639" s="185">
        <v>0</v>
      </c>
      <c r="DI1639" s="185">
        <v>3</v>
      </c>
      <c r="DJ1639" s="185">
        <v>0</v>
      </c>
      <c r="DK1639" s="185">
        <v>0</v>
      </c>
      <c r="DL1639" s="185">
        <v>0</v>
      </c>
      <c r="DM1639" s="187">
        <v>44329</v>
      </c>
      <c r="DN1639" s="187">
        <v>44330</v>
      </c>
      <c r="DO1639" s="185">
        <v>0</v>
      </c>
      <c r="DP1639" s="185">
        <v>7500</v>
      </c>
      <c r="DQ1639" s="185">
        <v>0</v>
      </c>
      <c r="DR1639" s="185" t="s">
        <v>2026</v>
      </c>
      <c r="DS1639" s="185" t="s">
        <v>1887</v>
      </c>
      <c r="DT1639" s="185">
        <v>7500</v>
      </c>
      <c r="DV1639" s="185" t="s">
        <v>1961</v>
      </c>
      <c r="DW1639" s="185">
        <v>187000</v>
      </c>
      <c r="DX1639" s="185" t="s">
        <v>1896</v>
      </c>
    </row>
    <row r="1640" spans="1:128" x14ac:dyDescent="0.25">
      <c r="A1640" s="185">
        <v>30</v>
      </c>
      <c r="B1640" s="185">
        <v>1499000</v>
      </c>
      <c r="D1640" s="230">
        <v>6.9599999999999995E-2</v>
      </c>
      <c r="E1640" s="185">
        <v>104330</v>
      </c>
      <c r="F1640" s="185">
        <v>1120925506</v>
      </c>
      <c r="I1640" s="185">
        <v>1367323</v>
      </c>
      <c r="J1640" s="185">
        <v>575218</v>
      </c>
      <c r="L1640" s="185">
        <v>1542783</v>
      </c>
      <c r="M1640" s="185" t="s">
        <v>1947</v>
      </c>
      <c r="N1640" s="185" t="s">
        <v>1938</v>
      </c>
      <c r="R1640" s="185" t="s">
        <v>1264</v>
      </c>
      <c r="S1640" s="185" t="s">
        <v>148</v>
      </c>
      <c r="T1640" s="185" t="s">
        <v>3880</v>
      </c>
      <c r="U1640" s="185" t="s">
        <v>682</v>
      </c>
      <c r="V1640" s="185" t="s">
        <v>1272</v>
      </c>
      <c r="W1640" s="185" t="s">
        <v>1076</v>
      </c>
      <c r="X1640" s="185" t="s">
        <v>2013</v>
      </c>
      <c r="Y1640" s="185" t="s">
        <v>2268</v>
      </c>
      <c r="Z1640" s="185" t="s">
        <v>1950</v>
      </c>
      <c r="AA1640" s="185" t="s">
        <v>1883</v>
      </c>
      <c r="AB1640" s="185" t="s">
        <v>1898</v>
      </c>
      <c r="AC1640" s="185" t="s">
        <v>7005</v>
      </c>
      <c r="AD1640" s="185" t="s">
        <v>3882</v>
      </c>
      <c r="AE1640" s="185" t="s">
        <v>1887</v>
      </c>
      <c r="AF1640" s="185" t="s">
        <v>1888</v>
      </c>
      <c r="AG1640" s="185" t="s">
        <v>1889</v>
      </c>
      <c r="AH1640" s="185" t="s">
        <v>1883</v>
      </c>
      <c r="AI1640" s="185" t="s">
        <v>1890</v>
      </c>
      <c r="AK1640" s="185" t="s">
        <v>2423</v>
      </c>
      <c r="AL1640" s="185" t="s">
        <v>2270</v>
      </c>
      <c r="AM1640" s="185" t="s">
        <v>7006</v>
      </c>
      <c r="AN1640" s="185" t="s">
        <v>4272</v>
      </c>
      <c r="AO1640" s="185" t="s">
        <v>7007</v>
      </c>
      <c r="AP1640" s="185" t="s">
        <v>1896</v>
      </c>
      <c r="AQ1640" s="185" t="s">
        <v>1272</v>
      </c>
      <c r="AR1640" s="185" t="s">
        <v>2093</v>
      </c>
      <c r="AS1640" s="185">
        <v>1150436</v>
      </c>
      <c r="AT1640" s="185" t="s">
        <v>2093</v>
      </c>
      <c r="AV1640" s="185" t="s">
        <v>1920</v>
      </c>
      <c r="AW1640" s="185">
        <v>1150436</v>
      </c>
      <c r="AX1640" s="185">
        <v>0</v>
      </c>
      <c r="AY1640" s="185" t="s">
        <v>1943</v>
      </c>
      <c r="AZ1640" s="186">
        <v>0</v>
      </c>
      <c r="BA1640" s="231">
        <v>0</v>
      </c>
      <c r="BB1640" s="185">
        <v>0</v>
      </c>
      <c r="BD1640" s="187">
        <v>33670</v>
      </c>
      <c r="BE1640" s="187">
        <v>41183</v>
      </c>
      <c r="BF1640" s="187">
        <v>41183</v>
      </c>
      <c r="BH1640" s="187">
        <v>43739</v>
      </c>
      <c r="BI1640" s="187">
        <v>44104</v>
      </c>
      <c r="BM1640" s="185" t="s">
        <v>1900</v>
      </c>
      <c r="BN1640" s="185" t="s">
        <v>1275</v>
      </c>
      <c r="BV1640" s="185" t="s">
        <v>3365</v>
      </c>
      <c r="BW1640" s="185" t="s">
        <v>1926</v>
      </c>
      <c r="BX1640" s="185" t="s">
        <v>2025</v>
      </c>
      <c r="BY1640" s="187">
        <v>43009</v>
      </c>
      <c r="BZ1640" s="187">
        <v>44105</v>
      </c>
      <c r="CA1640" s="185">
        <v>0</v>
      </c>
      <c r="CB1640" s="185">
        <v>1150436</v>
      </c>
      <c r="CC1640" s="185">
        <v>0</v>
      </c>
      <c r="CD1640" s="185">
        <v>102854</v>
      </c>
      <c r="CE1640" s="185">
        <v>0</v>
      </c>
      <c r="CF1640" s="185">
        <v>0</v>
      </c>
      <c r="CG1640" s="185">
        <v>0</v>
      </c>
      <c r="CH1640" s="185">
        <v>0</v>
      </c>
      <c r="CI1640" s="185">
        <v>0</v>
      </c>
      <c r="CK1640" s="185">
        <v>0</v>
      </c>
      <c r="CL1640" s="185">
        <v>0</v>
      </c>
      <c r="CM1640" s="185">
        <v>33554</v>
      </c>
      <c r="CN1640" s="185">
        <v>67109</v>
      </c>
      <c r="CO1640" s="185">
        <v>0</v>
      </c>
      <c r="CP1640" s="185">
        <v>66098</v>
      </c>
      <c r="CQ1640" s="185">
        <v>0</v>
      </c>
      <c r="CR1640" s="185">
        <v>247823</v>
      </c>
      <c r="CS1640" s="185">
        <v>0</v>
      </c>
      <c r="CT1640" s="185">
        <v>0</v>
      </c>
      <c r="CU1640" s="185">
        <v>0</v>
      </c>
      <c r="CV1640" s="185">
        <v>0</v>
      </c>
      <c r="CW1640" s="185">
        <v>1667874</v>
      </c>
      <c r="CX1640" s="185">
        <v>203394</v>
      </c>
      <c r="CY1640" s="185">
        <v>1464480</v>
      </c>
      <c r="CZ1640" s="185" t="s">
        <v>8035</v>
      </c>
      <c r="DA1640" s="185">
        <v>138990</v>
      </c>
      <c r="DB1640" s="185">
        <v>127400</v>
      </c>
      <c r="DC1640" s="185">
        <v>179900</v>
      </c>
      <c r="DD1640" s="185">
        <v>1565000</v>
      </c>
      <c r="DE1640" s="185">
        <v>62600</v>
      </c>
      <c r="DF1640" s="185">
        <v>31300</v>
      </c>
      <c r="DG1640" s="185">
        <v>46900</v>
      </c>
      <c r="DH1640" s="185">
        <v>0</v>
      </c>
      <c r="DI1640" s="185">
        <v>30</v>
      </c>
      <c r="DJ1640" s="185">
        <v>0</v>
      </c>
      <c r="DK1640" s="185">
        <v>0</v>
      </c>
      <c r="DL1640" s="185">
        <v>0</v>
      </c>
      <c r="DM1640" s="187">
        <v>44329</v>
      </c>
      <c r="DN1640" s="187">
        <v>44350</v>
      </c>
      <c r="DO1640" s="185">
        <v>0</v>
      </c>
      <c r="DP1640" s="185">
        <v>60000</v>
      </c>
      <c r="DQ1640" s="185">
        <v>0</v>
      </c>
      <c r="DR1640" s="185" t="s">
        <v>2026</v>
      </c>
      <c r="DS1640" s="185" t="s">
        <v>2026</v>
      </c>
      <c r="DT1640" s="185">
        <v>60000</v>
      </c>
      <c r="DV1640" s="185" t="s">
        <v>1961</v>
      </c>
      <c r="DW1640" s="185">
        <v>1499000</v>
      </c>
      <c r="DX1640" s="185" t="s">
        <v>1896</v>
      </c>
    </row>
    <row r="1641" spans="1:128" x14ac:dyDescent="0.25">
      <c r="A1641" s="185">
        <v>30</v>
      </c>
      <c r="B1641" s="185">
        <v>0</v>
      </c>
      <c r="D1641" s="230">
        <v>6.9599999999999995E-2</v>
      </c>
      <c r="E1641" s="185">
        <v>0</v>
      </c>
      <c r="F1641" s="185">
        <v>1120926216</v>
      </c>
      <c r="I1641" s="185">
        <v>0</v>
      </c>
      <c r="J1641" s="185">
        <v>65511</v>
      </c>
      <c r="L1641" s="185">
        <v>69787</v>
      </c>
      <c r="M1641" s="185" t="s">
        <v>1947</v>
      </c>
      <c r="N1641" s="185" t="s">
        <v>1878</v>
      </c>
      <c r="R1641" s="185" t="s">
        <v>2082</v>
      </c>
      <c r="S1641" s="185" t="s">
        <v>148</v>
      </c>
      <c r="T1641" s="185" t="s">
        <v>3880</v>
      </c>
      <c r="U1641" s="185" t="s">
        <v>682</v>
      </c>
      <c r="V1641" s="185" t="s">
        <v>1272</v>
      </c>
      <c r="W1641" s="185" t="s">
        <v>7340</v>
      </c>
      <c r="X1641" s="185" t="s">
        <v>2013</v>
      </c>
      <c r="Y1641" s="185" t="s">
        <v>1881</v>
      </c>
      <c r="Z1641" s="185" t="s">
        <v>1950</v>
      </c>
      <c r="AA1641" s="185" t="s">
        <v>1883</v>
      </c>
      <c r="AB1641" s="185" t="s">
        <v>1898</v>
      </c>
      <c r="AC1641" s="185" t="s">
        <v>7008</v>
      </c>
      <c r="AD1641" s="185" t="s">
        <v>3882</v>
      </c>
      <c r="AE1641" s="185" t="s">
        <v>1887</v>
      </c>
      <c r="AF1641" s="185" t="s">
        <v>1888</v>
      </c>
      <c r="AG1641" s="185" t="s">
        <v>1889</v>
      </c>
      <c r="AH1641" s="185" t="s">
        <v>1883</v>
      </c>
      <c r="AI1641" s="185" t="s">
        <v>1890</v>
      </c>
      <c r="AK1641" s="185" t="s">
        <v>5051</v>
      </c>
      <c r="AL1641" s="185" t="s">
        <v>3303</v>
      </c>
      <c r="AM1641" s="185" t="s">
        <v>7009</v>
      </c>
      <c r="AN1641" s="185" t="s">
        <v>7010</v>
      </c>
      <c r="AO1641" s="185" t="s">
        <v>7011</v>
      </c>
      <c r="AP1641" s="185" t="s">
        <v>1896</v>
      </c>
      <c r="AQ1641" s="185" t="s">
        <v>1272</v>
      </c>
      <c r="AR1641" s="185" t="s">
        <v>2093</v>
      </c>
      <c r="AS1641" s="185">
        <v>1150436</v>
      </c>
      <c r="AT1641" s="185" t="s">
        <v>2093</v>
      </c>
      <c r="AV1641" s="185" t="s">
        <v>1920</v>
      </c>
      <c r="AW1641" s="185">
        <v>1150436</v>
      </c>
      <c r="AX1641" s="185">
        <v>0</v>
      </c>
      <c r="AY1641" s="185" t="s">
        <v>1899</v>
      </c>
      <c r="AZ1641" s="186">
        <v>0</v>
      </c>
      <c r="BA1641" s="231">
        <v>0</v>
      </c>
      <c r="BB1641" s="185">
        <v>0</v>
      </c>
      <c r="BD1641" s="187">
        <v>34920</v>
      </c>
      <c r="BE1641" s="187">
        <v>44291</v>
      </c>
      <c r="BF1641" s="187">
        <v>44291</v>
      </c>
      <c r="BG1641" s="187">
        <v>44317</v>
      </c>
      <c r="BH1641" s="187">
        <v>44291</v>
      </c>
      <c r="BM1641" s="185" t="s">
        <v>1900</v>
      </c>
      <c r="BN1641" s="185" t="s">
        <v>1275</v>
      </c>
      <c r="BV1641" s="185" t="s">
        <v>1901</v>
      </c>
      <c r="BW1641" s="185" t="s">
        <v>1926</v>
      </c>
      <c r="BX1641" s="185" t="s">
        <v>2094</v>
      </c>
      <c r="BY1641" s="187">
        <v>44291</v>
      </c>
      <c r="BZ1641" s="187">
        <v>44291</v>
      </c>
      <c r="CA1641" s="185">
        <v>0</v>
      </c>
      <c r="CB1641" s="185">
        <v>0</v>
      </c>
      <c r="CC1641" s="185">
        <v>0</v>
      </c>
      <c r="CD1641" s="185">
        <v>0</v>
      </c>
      <c r="CE1641" s="185">
        <v>0</v>
      </c>
      <c r="CF1641" s="185">
        <v>0</v>
      </c>
      <c r="CG1641" s="185">
        <v>0</v>
      </c>
      <c r="CH1641" s="185">
        <v>0</v>
      </c>
      <c r="CI1641" s="185">
        <v>0</v>
      </c>
      <c r="CK1641" s="185">
        <v>0</v>
      </c>
      <c r="CL1641" s="185">
        <v>0</v>
      </c>
      <c r="CM1641" s="185">
        <v>0</v>
      </c>
      <c r="CN1641" s="185">
        <v>0</v>
      </c>
      <c r="CO1641" s="185">
        <v>0</v>
      </c>
      <c r="CP1641" s="185">
        <v>0</v>
      </c>
      <c r="CQ1641" s="185">
        <v>0</v>
      </c>
      <c r="CR1641" s="185">
        <v>0</v>
      </c>
      <c r="CS1641" s="185">
        <v>0</v>
      </c>
      <c r="CT1641" s="185">
        <v>0</v>
      </c>
      <c r="CU1641" s="185">
        <v>0</v>
      </c>
      <c r="CV1641" s="185">
        <v>0</v>
      </c>
      <c r="CW1641" s="185">
        <v>0</v>
      </c>
      <c r="CX1641" s="185">
        <v>0</v>
      </c>
      <c r="CY1641" s="185">
        <v>0</v>
      </c>
      <c r="CZ1641" s="185" t="s">
        <v>8035</v>
      </c>
      <c r="DA1641" s="185">
        <v>0</v>
      </c>
      <c r="DB1641" s="185">
        <v>0</v>
      </c>
      <c r="DC1641" s="185">
        <v>0</v>
      </c>
      <c r="DD1641" s="185">
        <v>0</v>
      </c>
      <c r="DE1641" s="185">
        <v>0</v>
      </c>
      <c r="DF1641" s="185">
        <v>0</v>
      </c>
      <c r="DG1641" s="185">
        <v>0</v>
      </c>
      <c r="DH1641" s="185">
        <v>0</v>
      </c>
      <c r="DI1641" s="185">
        <v>30</v>
      </c>
      <c r="DJ1641" s="185">
        <v>0</v>
      </c>
      <c r="DK1641" s="185">
        <v>0</v>
      </c>
      <c r="DL1641" s="185">
        <v>0</v>
      </c>
      <c r="DM1641" s="187">
        <v>44291</v>
      </c>
      <c r="DN1641" s="187">
        <v>44292</v>
      </c>
      <c r="DO1641" s="185">
        <v>0</v>
      </c>
      <c r="DP1641" s="185">
        <v>0</v>
      </c>
      <c r="DQ1641" s="185">
        <v>0</v>
      </c>
      <c r="DR1641" s="185" t="s">
        <v>2026</v>
      </c>
      <c r="DS1641" s="185" t="s">
        <v>1903</v>
      </c>
      <c r="DT1641" s="185">
        <v>0</v>
      </c>
      <c r="DV1641" s="185" t="s">
        <v>1961</v>
      </c>
      <c r="DW1641" s="185">
        <v>0</v>
      </c>
      <c r="DX1641" s="185" t="s">
        <v>1896</v>
      </c>
    </row>
    <row r="1642" spans="1:128" x14ac:dyDescent="0.25">
      <c r="A1642" s="185">
        <v>30</v>
      </c>
      <c r="B1642" s="185">
        <v>0</v>
      </c>
      <c r="D1642" s="230">
        <v>6.9599999999999995E-2</v>
      </c>
      <c r="E1642" s="185">
        <v>0</v>
      </c>
      <c r="F1642" s="185">
        <v>1121198005</v>
      </c>
      <c r="I1642" s="185">
        <v>0</v>
      </c>
      <c r="J1642" s="185">
        <v>28434</v>
      </c>
      <c r="L1642" s="185">
        <v>0</v>
      </c>
      <c r="M1642" s="185" t="s">
        <v>2748</v>
      </c>
      <c r="N1642" s="185" t="s">
        <v>2044</v>
      </c>
      <c r="R1642" s="185" t="s">
        <v>2082</v>
      </c>
      <c r="S1642" s="185" t="s">
        <v>603</v>
      </c>
      <c r="T1642" s="185" t="s">
        <v>2749</v>
      </c>
      <c r="U1642" s="185" t="s">
        <v>682</v>
      </c>
      <c r="V1642" s="185" t="s">
        <v>1949</v>
      </c>
      <c r="W1642" s="185" t="s">
        <v>7378</v>
      </c>
      <c r="X1642" s="185" t="s">
        <v>1880</v>
      </c>
      <c r="Y1642" s="185" t="s">
        <v>1881</v>
      </c>
      <c r="Z1642" s="185" t="s">
        <v>2750</v>
      </c>
      <c r="AA1642" s="185" t="s">
        <v>1883</v>
      </c>
      <c r="AB1642" s="185" t="s">
        <v>1913</v>
      </c>
      <c r="AC1642" s="185" t="s">
        <v>7379</v>
      </c>
      <c r="AD1642" s="185" t="s">
        <v>2360</v>
      </c>
      <c r="AE1642" s="185" t="s">
        <v>1887</v>
      </c>
      <c r="AF1642" s="185" t="s">
        <v>1888</v>
      </c>
      <c r="AG1642" s="185" t="s">
        <v>1889</v>
      </c>
      <c r="AH1642" s="185" t="s">
        <v>1883</v>
      </c>
      <c r="AI1642" s="185" t="s">
        <v>1890</v>
      </c>
      <c r="AK1642" s="185" t="s">
        <v>3422</v>
      </c>
      <c r="AL1642" s="185" t="s">
        <v>1939</v>
      </c>
      <c r="AM1642" s="185" t="s">
        <v>7380</v>
      </c>
      <c r="AN1642" s="185" t="s">
        <v>2821</v>
      </c>
      <c r="AO1642" s="185" t="s">
        <v>2154</v>
      </c>
      <c r="AP1642" s="185" t="s">
        <v>1896</v>
      </c>
      <c r="AQ1642" s="185" t="s">
        <v>1949</v>
      </c>
      <c r="AR1642" s="185" t="s">
        <v>1957</v>
      </c>
      <c r="AS1642" s="185">
        <v>1364839</v>
      </c>
      <c r="AT1642" s="185" t="s">
        <v>1957</v>
      </c>
      <c r="AV1642" s="185" t="s">
        <v>1920</v>
      </c>
      <c r="AW1642" s="185">
        <v>1364839</v>
      </c>
      <c r="AX1642" s="185">
        <v>0</v>
      </c>
      <c r="AY1642" s="185" t="s">
        <v>2050</v>
      </c>
      <c r="AZ1642" s="186">
        <v>0</v>
      </c>
      <c r="BA1642" s="231">
        <v>25</v>
      </c>
      <c r="BB1642" s="185">
        <v>0</v>
      </c>
      <c r="BD1642" s="187">
        <v>31703</v>
      </c>
      <c r="BE1642" s="187">
        <v>43970</v>
      </c>
      <c r="BF1642" s="187">
        <v>43970</v>
      </c>
      <c r="BG1642" s="187">
        <v>43985</v>
      </c>
      <c r="BH1642" s="187">
        <v>43970</v>
      </c>
      <c r="BM1642" s="185" t="s">
        <v>1900</v>
      </c>
      <c r="BN1642" s="185" t="s">
        <v>1275</v>
      </c>
      <c r="BV1642" s="185" t="s">
        <v>1901</v>
      </c>
      <c r="BW1642" s="185" t="s">
        <v>1926</v>
      </c>
      <c r="BX1642" s="185" t="s">
        <v>2094</v>
      </c>
      <c r="BY1642" s="187">
        <v>43970</v>
      </c>
      <c r="BZ1642" s="187">
        <v>43970</v>
      </c>
      <c r="CA1642" s="185">
        <v>0</v>
      </c>
      <c r="CB1642" s="185">
        <v>0</v>
      </c>
      <c r="CC1642" s="185">
        <v>0</v>
      </c>
      <c r="CD1642" s="185">
        <v>0</v>
      </c>
      <c r="CE1642" s="185">
        <v>0</v>
      </c>
      <c r="CF1642" s="185">
        <v>0</v>
      </c>
      <c r="CG1642" s="185">
        <v>0</v>
      </c>
      <c r="CH1642" s="185">
        <v>0</v>
      </c>
      <c r="CI1642" s="185">
        <v>0</v>
      </c>
      <c r="CK1642" s="185">
        <v>0</v>
      </c>
      <c r="CL1642" s="185">
        <v>0</v>
      </c>
      <c r="CM1642" s="185">
        <v>0</v>
      </c>
      <c r="CN1642" s="185">
        <v>0</v>
      </c>
      <c r="CO1642" s="185">
        <v>0</v>
      </c>
      <c r="CP1642" s="185">
        <v>0</v>
      </c>
      <c r="CQ1642" s="185">
        <v>0</v>
      </c>
      <c r="CR1642" s="185">
        <v>0</v>
      </c>
      <c r="CS1642" s="185">
        <v>0</v>
      </c>
      <c r="CT1642" s="185">
        <v>0</v>
      </c>
      <c r="CU1642" s="185">
        <v>0</v>
      </c>
      <c r="CV1642" s="185">
        <v>0</v>
      </c>
      <c r="CW1642" s="185">
        <v>0</v>
      </c>
      <c r="CX1642" s="185">
        <v>0</v>
      </c>
      <c r="CY1642" s="185">
        <v>0</v>
      </c>
      <c r="CZ1642" s="185" t="s">
        <v>8035</v>
      </c>
      <c r="DA1642" s="185">
        <v>0</v>
      </c>
      <c r="DB1642" s="185">
        <v>0</v>
      </c>
      <c r="DC1642" s="185">
        <v>0</v>
      </c>
      <c r="DD1642" s="185">
        <v>0</v>
      </c>
      <c r="DE1642" s="185">
        <v>0</v>
      </c>
      <c r="DF1642" s="185">
        <v>0</v>
      </c>
      <c r="DG1642" s="185">
        <v>0</v>
      </c>
      <c r="DH1642" s="185">
        <v>0</v>
      </c>
      <c r="DI1642" s="185">
        <v>30</v>
      </c>
      <c r="DJ1642" s="185">
        <v>0</v>
      </c>
      <c r="DK1642" s="185">
        <v>0</v>
      </c>
      <c r="DL1642" s="185">
        <v>0</v>
      </c>
      <c r="DM1642" s="187">
        <v>43970</v>
      </c>
      <c r="DN1642" s="187">
        <v>43971</v>
      </c>
      <c r="DO1642" s="185">
        <v>0</v>
      </c>
      <c r="DP1642" s="185">
        <v>0</v>
      </c>
      <c r="DQ1642" s="185">
        <v>0</v>
      </c>
      <c r="DR1642" s="185" t="s">
        <v>1888</v>
      </c>
      <c r="DS1642" s="185" t="s">
        <v>1903</v>
      </c>
      <c r="DT1642" s="185">
        <v>0</v>
      </c>
      <c r="DV1642" s="185" t="s">
        <v>2310</v>
      </c>
      <c r="DW1642" s="185">
        <v>0</v>
      </c>
      <c r="DX1642" s="185" t="s">
        <v>1896</v>
      </c>
    </row>
    <row r="1643" spans="1:128" x14ac:dyDescent="0.25">
      <c r="A1643" s="185">
        <v>30</v>
      </c>
      <c r="B1643" s="185">
        <v>1365000</v>
      </c>
      <c r="D1643" s="230">
        <v>5.2199999999999998E-3</v>
      </c>
      <c r="E1643" s="185">
        <v>7125</v>
      </c>
      <c r="F1643" s="185">
        <v>1121709385</v>
      </c>
      <c r="I1643" s="185">
        <v>1590659</v>
      </c>
      <c r="J1643" s="185">
        <v>682420</v>
      </c>
      <c r="L1643" s="185">
        <v>1863024</v>
      </c>
      <c r="M1643" s="185" t="s">
        <v>2054</v>
      </c>
      <c r="N1643" s="185" t="s">
        <v>2044</v>
      </c>
      <c r="R1643" s="185" t="s">
        <v>1264</v>
      </c>
      <c r="S1643" s="185" t="s">
        <v>98</v>
      </c>
      <c r="T1643" s="185" t="s">
        <v>809</v>
      </c>
      <c r="U1643" s="185" t="s">
        <v>682</v>
      </c>
      <c r="V1643" s="185" t="s">
        <v>1949</v>
      </c>
      <c r="W1643" s="185" t="s">
        <v>1195</v>
      </c>
      <c r="X1643" s="185" t="s">
        <v>4024</v>
      </c>
      <c r="Y1643" s="185" t="s">
        <v>1881</v>
      </c>
      <c r="Z1643" s="185" t="s">
        <v>2860</v>
      </c>
      <c r="AA1643" s="185" t="s">
        <v>1883</v>
      </c>
      <c r="AB1643" s="185" t="s">
        <v>1920</v>
      </c>
      <c r="AC1643" s="185" t="s">
        <v>7012</v>
      </c>
      <c r="AD1643" s="185" t="s">
        <v>3992</v>
      </c>
      <c r="AE1643" s="185" t="s">
        <v>1887</v>
      </c>
      <c r="AF1643" s="185" t="s">
        <v>1888</v>
      </c>
      <c r="AG1643" s="185" t="s">
        <v>1889</v>
      </c>
      <c r="AH1643" s="185" t="s">
        <v>1883</v>
      </c>
      <c r="AI1643" s="185" t="s">
        <v>1890</v>
      </c>
      <c r="AK1643" s="185" t="s">
        <v>7013</v>
      </c>
      <c r="AL1643" s="185" t="s">
        <v>3402</v>
      </c>
      <c r="AM1643" s="185" t="s">
        <v>7014</v>
      </c>
      <c r="AN1643" s="185" t="s">
        <v>6658</v>
      </c>
      <c r="AO1643" s="185" t="s">
        <v>2671</v>
      </c>
      <c r="AP1643" s="185" t="s">
        <v>1896</v>
      </c>
      <c r="AQ1643" s="185" t="s">
        <v>1949</v>
      </c>
      <c r="AR1643" s="185" t="s">
        <v>1957</v>
      </c>
      <c r="AS1643" s="185">
        <v>1364839</v>
      </c>
      <c r="AT1643" s="185" t="s">
        <v>1957</v>
      </c>
      <c r="AV1643" s="185" t="s">
        <v>1920</v>
      </c>
      <c r="AW1643" s="185">
        <v>1364839</v>
      </c>
      <c r="AX1643" s="185">
        <v>0</v>
      </c>
      <c r="AY1643" s="185" t="s">
        <v>2050</v>
      </c>
      <c r="AZ1643" s="186">
        <v>0</v>
      </c>
      <c r="BA1643" s="231">
        <v>25</v>
      </c>
      <c r="BB1643" s="185">
        <v>0</v>
      </c>
      <c r="BD1643" s="187">
        <v>32355</v>
      </c>
      <c r="BE1643" s="187">
        <v>41620</v>
      </c>
      <c r="BF1643" s="187">
        <v>41620</v>
      </c>
      <c r="BH1643" s="187">
        <v>42716</v>
      </c>
      <c r="BI1643" s="187">
        <v>43445</v>
      </c>
      <c r="BM1643" s="185" t="s">
        <v>1900</v>
      </c>
      <c r="BN1643" s="185" t="s">
        <v>1275</v>
      </c>
      <c r="BV1643" s="185" t="s">
        <v>1901</v>
      </c>
      <c r="BW1643" s="185" t="s">
        <v>1926</v>
      </c>
      <c r="BX1643" s="185" t="s">
        <v>2025</v>
      </c>
      <c r="BY1643" s="187">
        <v>43446</v>
      </c>
      <c r="BZ1643" s="187">
        <v>44177</v>
      </c>
      <c r="CA1643" s="185">
        <v>0</v>
      </c>
      <c r="CB1643" s="185">
        <v>1364839</v>
      </c>
      <c r="CC1643" s="185">
        <v>0</v>
      </c>
      <c r="CD1643" s="185">
        <v>102854</v>
      </c>
      <c r="CE1643" s="185">
        <v>0</v>
      </c>
      <c r="CF1643" s="185">
        <v>0</v>
      </c>
      <c r="CG1643" s="185">
        <v>0</v>
      </c>
      <c r="CH1643" s="185">
        <v>0</v>
      </c>
      <c r="CI1643" s="185">
        <v>0</v>
      </c>
      <c r="CK1643" s="185">
        <v>0</v>
      </c>
      <c r="CL1643" s="185">
        <v>0</v>
      </c>
      <c r="CM1643" s="185">
        <v>0</v>
      </c>
      <c r="CN1643" s="185">
        <v>0</v>
      </c>
      <c r="CO1643" s="185">
        <v>0</v>
      </c>
      <c r="CP1643" s="185">
        <v>66098</v>
      </c>
      <c r="CQ1643" s="185">
        <v>341210</v>
      </c>
      <c r="CR1643" s="185">
        <v>0</v>
      </c>
      <c r="CS1643" s="185">
        <v>0</v>
      </c>
      <c r="CT1643" s="185">
        <v>0</v>
      </c>
      <c r="CU1643" s="185">
        <v>0</v>
      </c>
      <c r="CV1643" s="185">
        <v>0</v>
      </c>
      <c r="CW1643" s="185">
        <v>1875001</v>
      </c>
      <c r="CX1643" s="185">
        <v>185890</v>
      </c>
      <c r="CY1643" s="185">
        <v>1689111</v>
      </c>
      <c r="CZ1643" s="185" t="s">
        <v>8035</v>
      </c>
      <c r="DA1643" s="185">
        <v>156250</v>
      </c>
      <c r="DB1643" s="185">
        <v>116000</v>
      </c>
      <c r="DC1643" s="185">
        <v>163800</v>
      </c>
      <c r="DD1643" s="185">
        <v>1772000</v>
      </c>
      <c r="DE1643" s="185">
        <v>70900</v>
      </c>
      <c r="DF1643" s="185">
        <v>35400</v>
      </c>
      <c r="DG1643" s="185">
        <v>53200</v>
      </c>
      <c r="DH1643" s="185">
        <v>0</v>
      </c>
      <c r="DI1643" s="185">
        <v>30</v>
      </c>
      <c r="DJ1643" s="185">
        <v>0</v>
      </c>
      <c r="DK1643" s="185">
        <v>0</v>
      </c>
      <c r="DL1643" s="185">
        <v>0</v>
      </c>
      <c r="DM1643" s="187">
        <v>43893</v>
      </c>
      <c r="DN1643" s="187">
        <v>43937</v>
      </c>
      <c r="DO1643" s="185">
        <v>0</v>
      </c>
      <c r="DP1643" s="185">
        <v>54600</v>
      </c>
      <c r="DQ1643" s="185">
        <v>0</v>
      </c>
      <c r="DR1643" s="185" t="s">
        <v>2924</v>
      </c>
      <c r="DS1643" s="185" t="s">
        <v>1903</v>
      </c>
      <c r="DT1643" s="185">
        <v>54600</v>
      </c>
      <c r="DV1643" s="185" t="s">
        <v>2273</v>
      </c>
      <c r="DW1643" s="185">
        <v>1365000</v>
      </c>
      <c r="DX1643" s="185" t="s">
        <v>1896</v>
      </c>
    </row>
    <row r="1644" spans="1:128" x14ac:dyDescent="0.25">
      <c r="A1644" s="185">
        <v>30</v>
      </c>
      <c r="B1644" s="185">
        <v>3407000</v>
      </c>
      <c r="D1644" s="230">
        <v>1.044E-2</v>
      </c>
      <c r="E1644" s="185">
        <v>35569</v>
      </c>
      <c r="F1644" s="185">
        <v>1121821685</v>
      </c>
      <c r="I1644" s="185">
        <v>3506798</v>
      </c>
      <c r="J1644" s="185">
        <v>1192595</v>
      </c>
      <c r="L1644" s="185">
        <v>3799031</v>
      </c>
      <c r="M1644" s="185" t="s">
        <v>1889</v>
      </c>
      <c r="N1644" s="185" t="s">
        <v>1313</v>
      </c>
      <c r="R1644" s="185" t="s">
        <v>1879</v>
      </c>
      <c r="S1644" s="185" t="s">
        <v>306</v>
      </c>
      <c r="T1644" s="185" t="s">
        <v>306</v>
      </c>
      <c r="U1644" s="185" t="s">
        <v>4114</v>
      </c>
      <c r="V1644" s="185" t="s">
        <v>1963</v>
      </c>
      <c r="W1644" s="185" t="s">
        <v>1611</v>
      </c>
      <c r="X1644" s="185" t="s">
        <v>1880</v>
      </c>
      <c r="Y1644" s="185" t="s">
        <v>1987</v>
      </c>
      <c r="Z1644" s="185" t="s">
        <v>1909</v>
      </c>
      <c r="AA1644" s="185" t="s">
        <v>1883</v>
      </c>
      <c r="AB1644" s="185" t="s">
        <v>1883</v>
      </c>
      <c r="AC1644" s="185" t="s">
        <v>7015</v>
      </c>
      <c r="AD1644" s="185" t="s">
        <v>1989</v>
      </c>
      <c r="AE1644" s="185" t="s">
        <v>2026</v>
      </c>
      <c r="AF1644" s="185" t="s">
        <v>1889</v>
      </c>
      <c r="AG1644" s="185" t="s">
        <v>1989</v>
      </c>
      <c r="AH1644" s="185" t="s">
        <v>1912</v>
      </c>
      <c r="AI1644" s="185" t="s">
        <v>1890</v>
      </c>
      <c r="AK1644" s="185" t="s">
        <v>2912</v>
      </c>
      <c r="AL1644" s="185" t="s">
        <v>4587</v>
      </c>
      <c r="AM1644" s="185" t="s">
        <v>7016</v>
      </c>
      <c r="AN1644" s="185" t="s">
        <v>2815</v>
      </c>
      <c r="AO1644" s="185" t="s">
        <v>2518</v>
      </c>
      <c r="AP1644" s="185" t="s">
        <v>1896</v>
      </c>
      <c r="AQ1644" s="185" t="s">
        <v>1963</v>
      </c>
      <c r="AR1644" s="185" t="s">
        <v>2147</v>
      </c>
      <c r="AS1644" s="185">
        <v>3407415</v>
      </c>
      <c r="AT1644" s="185" t="s">
        <v>2147</v>
      </c>
      <c r="AV1644" s="185" t="s">
        <v>1920</v>
      </c>
      <c r="AW1644" s="185">
        <v>3407415</v>
      </c>
      <c r="AX1644" s="185">
        <v>0</v>
      </c>
      <c r="AY1644" s="185" t="s">
        <v>2022</v>
      </c>
      <c r="AZ1644" s="186">
        <v>0</v>
      </c>
      <c r="BA1644" s="231">
        <v>0</v>
      </c>
      <c r="BB1644" s="185">
        <v>0</v>
      </c>
      <c r="BD1644" s="187">
        <v>31551</v>
      </c>
      <c r="BE1644" s="187">
        <v>43104</v>
      </c>
      <c r="BF1644" s="187">
        <v>43104</v>
      </c>
      <c r="BH1644" s="187">
        <v>43104</v>
      </c>
      <c r="BI1644" s="187">
        <v>43468</v>
      </c>
      <c r="BO1644" s="185" t="s">
        <v>2023</v>
      </c>
      <c r="BR1644" s="185" t="s">
        <v>2024</v>
      </c>
      <c r="BV1644" s="185" t="s">
        <v>1901</v>
      </c>
      <c r="BW1644" s="185" t="s">
        <v>1926</v>
      </c>
      <c r="BX1644" s="185" t="s">
        <v>1902</v>
      </c>
      <c r="BY1644" s="187">
        <v>43104</v>
      </c>
      <c r="BZ1644" s="187">
        <v>44200</v>
      </c>
      <c r="CA1644" s="185">
        <v>0</v>
      </c>
      <c r="CB1644" s="185">
        <v>3407415</v>
      </c>
      <c r="CC1644" s="185">
        <v>0</v>
      </c>
      <c r="CD1644" s="185">
        <v>0</v>
      </c>
      <c r="CE1644" s="185">
        <v>0</v>
      </c>
      <c r="CF1644" s="185">
        <v>0</v>
      </c>
      <c r="CG1644" s="185">
        <v>0</v>
      </c>
      <c r="CH1644" s="185">
        <v>0</v>
      </c>
      <c r="CI1644" s="185">
        <v>0</v>
      </c>
      <c r="CK1644" s="185">
        <v>0</v>
      </c>
      <c r="CL1644" s="185">
        <v>0</v>
      </c>
      <c r="CM1644" s="185">
        <v>0</v>
      </c>
      <c r="CN1644" s="185">
        <v>0</v>
      </c>
      <c r="CO1644" s="185">
        <v>0</v>
      </c>
      <c r="CP1644" s="185">
        <v>0</v>
      </c>
      <c r="CQ1644" s="185">
        <v>0</v>
      </c>
      <c r="CR1644" s="185">
        <v>0</v>
      </c>
      <c r="CS1644" s="185">
        <v>0</v>
      </c>
      <c r="CT1644" s="185">
        <v>0</v>
      </c>
      <c r="CU1644" s="185">
        <v>0</v>
      </c>
      <c r="CV1644" s="185">
        <v>0</v>
      </c>
      <c r="CW1644" s="185">
        <v>3407415</v>
      </c>
      <c r="CX1644" s="185">
        <v>745971</v>
      </c>
      <c r="CY1644" s="185">
        <v>2661444</v>
      </c>
      <c r="CZ1644" s="185" t="s">
        <v>8035</v>
      </c>
      <c r="DA1644" s="185">
        <v>283951</v>
      </c>
      <c r="DB1644" s="185">
        <v>289600</v>
      </c>
      <c r="DC1644" s="185">
        <v>408800</v>
      </c>
      <c r="DD1644" s="185">
        <v>3407000</v>
      </c>
      <c r="DE1644" s="185">
        <v>136300</v>
      </c>
      <c r="DF1644" s="185">
        <v>68100</v>
      </c>
      <c r="DG1644" s="185">
        <v>102200</v>
      </c>
      <c r="DH1644" s="185">
        <v>0</v>
      </c>
      <c r="DI1644" s="185">
        <v>30</v>
      </c>
      <c r="DJ1644" s="185">
        <v>0</v>
      </c>
      <c r="DK1644" s="185">
        <v>0</v>
      </c>
      <c r="DL1644" s="185">
        <v>0</v>
      </c>
      <c r="DM1644" s="187">
        <v>43709</v>
      </c>
      <c r="DN1644" s="187">
        <v>43714</v>
      </c>
      <c r="DO1644" s="185">
        <v>0</v>
      </c>
      <c r="DP1644" s="185">
        <v>136300</v>
      </c>
      <c r="DQ1644" s="185">
        <v>0</v>
      </c>
      <c r="DR1644" s="185" t="s">
        <v>1888</v>
      </c>
      <c r="DS1644" s="185" t="s">
        <v>1887</v>
      </c>
      <c r="DT1644" s="185">
        <v>136300</v>
      </c>
      <c r="DV1644" s="185" t="s">
        <v>1928</v>
      </c>
      <c r="DW1644" s="185">
        <v>3407000</v>
      </c>
      <c r="DX1644" s="185" t="s">
        <v>1896</v>
      </c>
    </row>
    <row r="1645" spans="1:128" x14ac:dyDescent="0.25">
      <c r="A1645" s="185">
        <v>10</v>
      </c>
      <c r="B1645" s="185">
        <v>779667</v>
      </c>
      <c r="D1645" s="230">
        <v>2.436E-2</v>
      </c>
      <c r="E1645" s="185">
        <v>18993</v>
      </c>
      <c r="F1645" s="185">
        <v>1121822267</v>
      </c>
      <c r="I1645" s="185">
        <v>2801291</v>
      </c>
      <c r="J1645" s="185">
        <v>952666</v>
      </c>
      <c r="L1645" s="185">
        <v>3034410</v>
      </c>
      <c r="M1645" s="185" t="s">
        <v>1947</v>
      </c>
      <c r="N1645" s="185" t="s">
        <v>1313</v>
      </c>
      <c r="O1645" s="185" t="s">
        <v>1332</v>
      </c>
      <c r="R1645" s="185" t="s">
        <v>1879</v>
      </c>
      <c r="S1645" s="185" t="s">
        <v>148</v>
      </c>
      <c r="T1645" s="185" t="s">
        <v>205</v>
      </c>
      <c r="U1645" s="185" t="s">
        <v>682</v>
      </c>
      <c r="V1645" s="185" t="s">
        <v>2012</v>
      </c>
      <c r="W1645" s="185" t="s">
        <v>7719</v>
      </c>
      <c r="X1645" s="185" t="s">
        <v>2013</v>
      </c>
      <c r="Y1645" s="185" t="s">
        <v>1881</v>
      </c>
      <c r="Z1645" s="185" t="s">
        <v>1950</v>
      </c>
      <c r="AA1645" s="185" t="s">
        <v>1883</v>
      </c>
      <c r="AB1645" s="185" t="s">
        <v>1898</v>
      </c>
      <c r="AC1645" s="185" t="s">
        <v>7017</v>
      </c>
      <c r="AD1645" s="185" t="s">
        <v>1965</v>
      </c>
      <c r="AE1645" s="185" t="s">
        <v>1887</v>
      </c>
      <c r="AF1645" s="185" t="s">
        <v>1888</v>
      </c>
      <c r="AG1645" s="185" t="s">
        <v>1889</v>
      </c>
      <c r="AH1645" s="185" t="s">
        <v>1883</v>
      </c>
      <c r="AI1645" s="185" t="s">
        <v>1890</v>
      </c>
      <c r="AK1645" s="185" t="s">
        <v>2090</v>
      </c>
      <c r="AL1645" s="185" t="s">
        <v>2270</v>
      </c>
      <c r="AM1645" s="185" t="s">
        <v>7018</v>
      </c>
      <c r="AN1645" s="185" t="s">
        <v>7019</v>
      </c>
      <c r="AO1645" s="185" t="s">
        <v>7020</v>
      </c>
      <c r="AP1645" s="185" t="s">
        <v>1896</v>
      </c>
      <c r="AQ1645" s="185" t="s">
        <v>2012</v>
      </c>
      <c r="AR1645" s="185" t="s">
        <v>2021</v>
      </c>
      <c r="AS1645" s="185">
        <v>2721902</v>
      </c>
      <c r="AT1645" s="185" t="s">
        <v>2021</v>
      </c>
      <c r="AV1645" s="185" t="s">
        <v>1920</v>
      </c>
      <c r="AW1645" s="185">
        <v>2721902</v>
      </c>
      <c r="AX1645" s="185">
        <v>0</v>
      </c>
      <c r="AY1645" s="185" t="s">
        <v>2022</v>
      </c>
      <c r="AZ1645" s="186">
        <v>0</v>
      </c>
      <c r="BA1645" s="231">
        <v>15</v>
      </c>
      <c r="BB1645" s="185">
        <v>0</v>
      </c>
      <c r="BD1645" s="187">
        <v>31531</v>
      </c>
      <c r="BE1645" s="187">
        <v>43047</v>
      </c>
      <c r="BF1645" s="187">
        <v>43047</v>
      </c>
      <c r="BH1645" s="187">
        <v>43412</v>
      </c>
      <c r="BI1645" s="187">
        <v>43776</v>
      </c>
      <c r="BO1645" s="185" t="s">
        <v>2023</v>
      </c>
      <c r="BR1645" s="185" t="s">
        <v>2024</v>
      </c>
      <c r="BV1645" s="185" t="s">
        <v>1901</v>
      </c>
      <c r="BW1645" s="185" t="s">
        <v>1926</v>
      </c>
      <c r="BX1645" s="185" t="s">
        <v>1902</v>
      </c>
      <c r="BY1645" s="187">
        <v>43047</v>
      </c>
      <c r="BZ1645" s="187">
        <v>44143</v>
      </c>
      <c r="CA1645" s="185">
        <v>0</v>
      </c>
      <c r="CB1645" s="185">
        <v>907301</v>
      </c>
      <c r="CC1645" s="185">
        <v>0</v>
      </c>
      <c r="CD1645" s="185">
        <v>0</v>
      </c>
      <c r="CE1645" s="185">
        <v>0</v>
      </c>
      <c r="CF1645" s="185">
        <v>0</v>
      </c>
      <c r="CG1645" s="185">
        <v>0</v>
      </c>
      <c r="CH1645" s="185">
        <v>0</v>
      </c>
      <c r="CI1645" s="185">
        <v>2016876</v>
      </c>
      <c r="CK1645" s="185">
        <v>0</v>
      </c>
      <c r="CL1645" s="185">
        <v>0</v>
      </c>
      <c r="CM1645" s="185">
        <v>0</v>
      </c>
      <c r="CN1645" s="185">
        <v>0</v>
      </c>
      <c r="CO1645" s="185">
        <v>0</v>
      </c>
      <c r="CP1645" s="185">
        <v>0</v>
      </c>
      <c r="CQ1645" s="185">
        <v>136095</v>
      </c>
      <c r="CR1645" s="185">
        <v>0</v>
      </c>
      <c r="CS1645" s="185">
        <v>0</v>
      </c>
      <c r="CT1645" s="185">
        <v>0</v>
      </c>
      <c r="CU1645" s="185">
        <v>0</v>
      </c>
      <c r="CV1645" s="185">
        <v>0</v>
      </c>
      <c r="CW1645" s="185">
        <v>3443017</v>
      </c>
      <c r="CX1645" s="185">
        <v>1490383</v>
      </c>
      <c r="CY1645" s="185">
        <v>1952634</v>
      </c>
      <c r="CZ1645" s="185" t="s">
        <v>8035</v>
      </c>
      <c r="DA1645" s="185">
        <v>255023</v>
      </c>
      <c r="DB1645" s="185">
        <v>198800</v>
      </c>
      <c r="DC1645" s="185">
        <v>280700</v>
      </c>
      <c r="DD1645" s="185">
        <v>3060000</v>
      </c>
      <c r="DE1645" s="185">
        <v>122400</v>
      </c>
      <c r="DF1645" s="185">
        <v>61200</v>
      </c>
      <c r="DG1645" s="185">
        <v>91800</v>
      </c>
      <c r="DH1645" s="185">
        <v>0</v>
      </c>
      <c r="DI1645" s="185">
        <v>10</v>
      </c>
      <c r="DJ1645" s="185">
        <v>0</v>
      </c>
      <c r="DK1645" s="185">
        <v>20</v>
      </c>
      <c r="DL1645" s="185">
        <v>0</v>
      </c>
      <c r="DM1645" s="187">
        <v>44358</v>
      </c>
      <c r="DN1645" s="187">
        <v>44379</v>
      </c>
      <c r="DO1645" s="185">
        <v>0</v>
      </c>
      <c r="DP1645" s="185">
        <v>93600</v>
      </c>
      <c r="DQ1645" s="185">
        <v>0</v>
      </c>
      <c r="DR1645" s="185" t="s">
        <v>2026</v>
      </c>
      <c r="DS1645" s="185" t="s">
        <v>1903</v>
      </c>
      <c r="DT1645" s="185">
        <v>93600</v>
      </c>
      <c r="DV1645" s="185" t="s">
        <v>1961</v>
      </c>
      <c r="DW1645" s="185">
        <v>2339000</v>
      </c>
      <c r="DX1645" s="185" t="s">
        <v>1896</v>
      </c>
    </row>
    <row r="1646" spans="1:128" x14ac:dyDescent="0.25">
      <c r="A1646" s="185">
        <v>30</v>
      </c>
      <c r="B1646" s="185">
        <v>0</v>
      </c>
      <c r="D1646" s="230">
        <v>6.9599999999999995E-2</v>
      </c>
      <c r="E1646" s="185">
        <v>0</v>
      </c>
      <c r="F1646" s="185">
        <v>1121830099</v>
      </c>
      <c r="I1646" s="185">
        <v>0</v>
      </c>
      <c r="J1646" s="185">
        <v>25246</v>
      </c>
      <c r="L1646" s="185">
        <v>0</v>
      </c>
      <c r="M1646" s="185" t="s">
        <v>1947</v>
      </c>
      <c r="N1646" s="185" t="s">
        <v>2044</v>
      </c>
      <c r="R1646" s="185" t="s">
        <v>2082</v>
      </c>
      <c r="S1646" s="185" t="s">
        <v>148</v>
      </c>
      <c r="T1646" s="185" t="s">
        <v>128</v>
      </c>
      <c r="U1646" s="185" t="s">
        <v>682</v>
      </c>
      <c r="V1646" s="185" t="s">
        <v>1949</v>
      </c>
      <c r="W1646" s="185" t="s">
        <v>7341</v>
      </c>
      <c r="X1646" s="185" t="s">
        <v>2138</v>
      </c>
      <c r="Y1646" s="185" t="s">
        <v>1987</v>
      </c>
      <c r="Z1646" s="185" t="s">
        <v>1950</v>
      </c>
      <c r="AA1646" s="185" t="s">
        <v>1883</v>
      </c>
      <c r="AB1646" s="185" t="s">
        <v>1898</v>
      </c>
      <c r="AC1646" s="185" t="s">
        <v>7021</v>
      </c>
      <c r="AD1646" s="185" t="s">
        <v>1952</v>
      </c>
      <c r="AE1646" s="185" t="s">
        <v>1887</v>
      </c>
      <c r="AF1646" s="185" t="s">
        <v>1888</v>
      </c>
      <c r="AG1646" s="185" t="s">
        <v>1889</v>
      </c>
      <c r="AH1646" s="185" t="s">
        <v>1883</v>
      </c>
      <c r="AI1646" s="185" t="s">
        <v>1890</v>
      </c>
      <c r="AK1646" s="185" t="s">
        <v>7022</v>
      </c>
      <c r="AL1646" s="185" t="s">
        <v>2232</v>
      </c>
      <c r="AM1646" s="185" t="s">
        <v>7023</v>
      </c>
      <c r="AN1646" s="185" t="s">
        <v>7024</v>
      </c>
      <c r="AO1646" s="185" t="s">
        <v>4555</v>
      </c>
      <c r="AP1646" s="185" t="s">
        <v>1896</v>
      </c>
      <c r="AQ1646" s="185" t="s">
        <v>1949</v>
      </c>
      <c r="AR1646" s="185" t="s">
        <v>1957</v>
      </c>
      <c r="AS1646" s="185">
        <v>1364839</v>
      </c>
      <c r="AT1646" s="185" t="s">
        <v>1957</v>
      </c>
      <c r="AV1646" s="185" t="s">
        <v>1920</v>
      </c>
      <c r="AW1646" s="185">
        <v>1364839</v>
      </c>
      <c r="AX1646" s="185">
        <v>0</v>
      </c>
      <c r="AY1646" s="185" t="s">
        <v>2050</v>
      </c>
      <c r="AZ1646" s="186">
        <v>0</v>
      </c>
      <c r="BA1646" s="231">
        <v>8</v>
      </c>
      <c r="BB1646" s="185">
        <v>0</v>
      </c>
      <c r="BD1646" s="187">
        <v>31853</v>
      </c>
      <c r="BE1646" s="187">
        <v>43525</v>
      </c>
      <c r="BF1646" s="187">
        <v>43525</v>
      </c>
      <c r="BG1646" s="187">
        <v>43647</v>
      </c>
      <c r="BH1646" s="187">
        <v>43525</v>
      </c>
      <c r="BM1646" s="185" t="s">
        <v>1900</v>
      </c>
      <c r="BN1646" s="185" t="s">
        <v>1275</v>
      </c>
      <c r="BV1646" s="185" t="s">
        <v>3365</v>
      </c>
      <c r="BW1646" s="185" t="s">
        <v>1926</v>
      </c>
      <c r="BX1646" s="185" t="s">
        <v>2094</v>
      </c>
      <c r="BY1646" s="187">
        <v>43525</v>
      </c>
      <c r="BZ1646" s="187">
        <v>43525</v>
      </c>
      <c r="CA1646" s="185">
        <v>0</v>
      </c>
      <c r="CB1646" s="185">
        <v>0</v>
      </c>
      <c r="CC1646" s="185">
        <v>0</v>
      </c>
      <c r="CD1646" s="185">
        <v>0</v>
      </c>
      <c r="CE1646" s="185">
        <v>0</v>
      </c>
      <c r="CF1646" s="185">
        <v>0</v>
      </c>
      <c r="CG1646" s="185">
        <v>0</v>
      </c>
      <c r="CH1646" s="185">
        <v>0</v>
      </c>
      <c r="CI1646" s="185">
        <v>0</v>
      </c>
      <c r="CK1646" s="185">
        <v>0</v>
      </c>
      <c r="CL1646" s="185">
        <v>0</v>
      </c>
      <c r="CM1646" s="185">
        <v>0</v>
      </c>
      <c r="CN1646" s="185">
        <v>0</v>
      </c>
      <c r="CO1646" s="185">
        <v>0</v>
      </c>
      <c r="CP1646" s="185">
        <v>0</v>
      </c>
      <c r="CQ1646" s="185">
        <v>0</v>
      </c>
      <c r="CR1646" s="185">
        <v>0</v>
      </c>
      <c r="CS1646" s="185">
        <v>0</v>
      </c>
      <c r="CT1646" s="185">
        <v>0</v>
      </c>
      <c r="CU1646" s="185">
        <v>0</v>
      </c>
      <c r="CV1646" s="185">
        <v>0</v>
      </c>
      <c r="CW1646" s="185">
        <v>0</v>
      </c>
      <c r="CX1646" s="185">
        <v>0</v>
      </c>
      <c r="CY1646" s="185">
        <v>0</v>
      </c>
      <c r="CZ1646" s="185" t="s">
        <v>8035</v>
      </c>
      <c r="DA1646" s="185">
        <v>0</v>
      </c>
      <c r="DB1646" s="185">
        <v>0</v>
      </c>
      <c r="DC1646" s="185">
        <v>0</v>
      </c>
      <c r="DD1646" s="185">
        <v>0</v>
      </c>
      <c r="DE1646" s="185">
        <v>0</v>
      </c>
      <c r="DF1646" s="185">
        <v>0</v>
      </c>
      <c r="DG1646" s="185">
        <v>0</v>
      </c>
      <c r="DH1646" s="185">
        <v>0</v>
      </c>
      <c r="DI1646" s="185">
        <v>30</v>
      </c>
      <c r="DJ1646" s="185">
        <v>0</v>
      </c>
      <c r="DK1646" s="185">
        <v>0</v>
      </c>
      <c r="DL1646" s="185">
        <v>0</v>
      </c>
      <c r="DM1646" s="187">
        <v>43525</v>
      </c>
      <c r="DN1646" s="187">
        <v>43526</v>
      </c>
      <c r="DO1646" s="185">
        <v>0</v>
      </c>
      <c r="DP1646" s="185">
        <v>0</v>
      </c>
      <c r="DQ1646" s="185">
        <v>0</v>
      </c>
      <c r="DR1646" s="185" t="s">
        <v>1946</v>
      </c>
      <c r="DS1646" s="185" t="s">
        <v>1887</v>
      </c>
      <c r="DT1646" s="185">
        <v>0</v>
      </c>
      <c r="DV1646" s="185" t="s">
        <v>1961</v>
      </c>
      <c r="DW1646" s="185">
        <v>0</v>
      </c>
      <c r="DX1646" s="185" t="s">
        <v>1896</v>
      </c>
    </row>
    <row r="1647" spans="1:128" x14ac:dyDescent="0.25">
      <c r="A1647" s="185">
        <v>30</v>
      </c>
      <c r="B1647" s="185">
        <v>4336000</v>
      </c>
      <c r="D1647" s="230">
        <v>2.436E-2</v>
      </c>
      <c r="E1647" s="185">
        <v>105625</v>
      </c>
      <c r="F1647" s="185">
        <v>1121841149</v>
      </c>
      <c r="I1647" s="185">
        <v>3395586</v>
      </c>
      <c r="J1647" s="185">
        <v>1124086</v>
      </c>
      <c r="L1647" s="185">
        <v>3928479</v>
      </c>
      <c r="M1647" s="185" t="s">
        <v>1961</v>
      </c>
      <c r="N1647" s="185" t="s">
        <v>295</v>
      </c>
      <c r="R1647" s="185" t="s">
        <v>1879</v>
      </c>
      <c r="S1647" s="185" t="s">
        <v>779</v>
      </c>
      <c r="T1647" s="185" t="s">
        <v>230</v>
      </c>
      <c r="U1647" s="185" t="s">
        <v>682</v>
      </c>
      <c r="V1647" s="185" t="s">
        <v>2012</v>
      </c>
      <c r="W1647" s="185" t="s">
        <v>1462</v>
      </c>
      <c r="X1647" s="185" t="s">
        <v>1880</v>
      </c>
      <c r="Y1647" s="185" t="s">
        <v>1881</v>
      </c>
      <c r="Z1647" s="185" t="s">
        <v>2587</v>
      </c>
      <c r="AA1647" s="185" t="s">
        <v>1883</v>
      </c>
      <c r="AB1647" s="185" t="s">
        <v>1912</v>
      </c>
      <c r="AC1647" s="185" t="s">
        <v>7025</v>
      </c>
      <c r="AD1647" s="185" t="s">
        <v>2011</v>
      </c>
      <c r="AE1647" s="185" t="s">
        <v>1887</v>
      </c>
      <c r="AF1647" s="185" t="s">
        <v>1888</v>
      </c>
      <c r="AG1647" s="185" t="s">
        <v>1889</v>
      </c>
      <c r="AH1647" s="185" t="s">
        <v>1883</v>
      </c>
      <c r="AI1647" s="185" t="s">
        <v>1890</v>
      </c>
      <c r="AK1647" s="185" t="s">
        <v>2169</v>
      </c>
      <c r="AL1647" s="185" t="s">
        <v>1915</v>
      </c>
      <c r="AM1647" s="185" t="s">
        <v>3192</v>
      </c>
      <c r="AN1647" s="185" t="s">
        <v>2518</v>
      </c>
      <c r="AO1647" s="185" t="s">
        <v>2328</v>
      </c>
      <c r="AP1647" s="185" t="s">
        <v>1896</v>
      </c>
      <c r="AQ1647" s="185" t="s">
        <v>2012</v>
      </c>
      <c r="AR1647" s="185" t="s">
        <v>2217</v>
      </c>
      <c r="AS1647" s="185">
        <v>3211673</v>
      </c>
      <c r="AT1647" s="185" t="s">
        <v>2217</v>
      </c>
      <c r="AV1647" s="185" t="s">
        <v>1920</v>
      </c>
      <c r="AW1647" s="185">
        <v>3211673</v>
      </c>
      <c r="AX1647" s="185">
        <v>0</v>
      </c>
      <c r="AY1647" s="185" t="s">
        <v>2218</v>
      </c>
      <c r="AZ1647" s="186">
        <v>0</v>
      </c>
      <c r="BA1647" s="231">
        <v>0</v>
      </c>
      <c r="BB1647" s="185">
        <v>0</v>
      </c>
      <c r="BD1647" s="187">
        <v>32290</v>
      </c>
      <c r="BE1647" s="187">
        <v>42898</v>
      </c>
      <c r="BF1647" s="187">
        <v>42898</v>
      </c>
      <c r="BH1647" s="187">
        <v>42898</v>
      </c>
      <c r="BI1647" s="187">
        <v>43262</v>
      </c>
      <c r="BO1647" s="185" t="s">
        <v>295</v>
      </c>
      <c r="BR1647" s="185" t="s">
        <v>2060</v>
      </c>
      <c r="BV1647" s="185" t="s">
        <v>1901</v>
      </c>
      <c r="BW1647" s="185" t="s">
        <v>1896</v>
      </c>
      <c r="BX1647" s="185" t="s">
        <v>1902</v>
      </c>
      <c r="BY1647" s="187">
        <v>42898</v>
      </c>
      <c r="BZ1647" s="187">
        <v>44359</v>
      </c>
      <c r="CA1647" s="185">
        <v>0</v>
      </c>
      <c r="CB1647" s="185">
        <v>3211673</v>
      </c>
      <c r="CC1647" s="185">
        <v>0</v>
      </c>
      <c r="CD1647" s="185">
        <v>0</v>
      </c>
      <c r="CE1647" s="185">
        <v>0</v>
      </c>
      <c r="CF1647" s="185">
        <v>0</v>
      </c>
      <c r="CG1647" s="185">
        <v>0</v>
      </c>
      <c r="CH1647" s="185">
        <v>1124086</v>
      </c>
      <c r="CI1647" s="185">
        <v>0</v>
      </c>
      <c r="CK1647" s="185">
        <v>0</v>
      </c>
      <c r="CL1647" s="185">
        <v>0</v>
      </c>
      <c r="CM1647" s="185">
        <v>0</v>
      </c>
      <c r="CN1647" s="185">
        <v>0</v>
      </c>
      <c r="CO1647" s="185">
        <v>0</v>
      </c>
      <c r="CP1647" s="185">
        <v>0</v>
      </c>
      <c r="CQ1647" s="185">
        <v>0</v>
      </c>
      <c r="CR1647" s="185">
        <v>0</v>
      </c>
      <c r="CS1647" s="185">
        <v>0</v>
      </c>
      <c r="CT1647" s="185">
        <v>0</v>
      </c>
      <c r="CU1647" s="185">
        <v>0</v>
      </c>
      <c r="CV1647" s="185">
        <v>0</v>
      </c>
      <c r="CW1647" s="185">
        <v>4335759</v>
      </c>
      <c r="CX1647" s="185">
        <v>1395185</v>
      </c>
      <c r="CY1647" s="185">
        <v>2940574</v>
      </c>
      <c r="CZ1647" s="185" t="s">
        <v>8035</v>
      </c>
      <c r="DA1647" s="185">
        <v>361313</v>
      </c>
      <c r="DB1647" s="185">
        <v>368600</v>
      </c>
      <c r="DC1647" s="185">
        <v>520300</v>
      </c>
      <c r="DD1647" s="185">
        <v>4336000</v>
      </c>
      <c r="DE1647" s="185">
        <v>173400</v>
      </c>
      <c r="DF1647" s="185">
        <v>86700</v>
      </c>
      <c r="DG1647" s="185">
        <v>130100</v>
      </c>
      <c r="DH1647" s="185">
        <v>0</v>
      </c>
      <c r="DI1647" s="185">
        <v>30</v>
      </c>
      <c r="DJ1647" s="185">
        <v>0</v>
      </c>
      <c r="DK1647" s="185">
        <v>0</v>
      </c>
      <c r="DL1647" s="185">
        <v>61571</v>
      </c>
      <c r="DM1647" s="187">
        <v>43381</v>
      </c>
      <c r="DN1647" s="187">
        <v>43402</v>
      </c>
      <c r="DO1647" s="185">
        <v>0</v>
      </c>
      <c r="DP1647" s="185">
        <v>173400</v>
      </c>
      <c r="DQ1647" s="185">
        <v>43400</v>
      </c>
      <c r="DR1647" s="185" t="s">
        <v>1888</v>
      </c>
      <c r="DS1647" s="185" t="s">
        <v>1903</v>
      </c>
      <c r="DT1647" s="185">
        <v>173400</v>
      </c>
      <c r="DV1647" s="185" t="s">
        <v>2027</v>
      </c>
      <c r="DW1647" s="185">
        <v>4336000</v>
      </c>
      <c r="DX1647" s="185" t="s">
        <v>1896</v>
      </c>
    </row>
    <row r="1648" spans="1:128" x14ac:dyDescent="0.25">
      <c r="A1648" s="185">
        <v>27</v>
      </c>
      <c r="B1648" s="185">
        <v>1271700</v>
      </c>
      <c r="C1648" s="185">
        <v>3</v>
      </c>
      <c r="D1648" s="230">
        <v>6.9599999999999995E-2</v>
      </c>
      <c r="E1648" s="185">
        <v>88510</v>
      </c>
      <c r="F1648" s="185">
        <v>1121853601</v>
      </c>
      <c r="H1648" s="185" t="s">
        <v>1332</v>
      </c>
      <c r="I1648" s="185">
        <v>1367323</v>
      </c>
      <c r="J1648" s="185">
        <v>575218</v>
      </c>
      <c r="L1648" s="185">
        <v>1542453</v>
      </c>
      <c r="M1648" s="185" t="s">
        <v>2539</v>
      </c>
      <c r="N1648" s="185" t="s">
        <v>1938</v>
      </c>
      <c r="R1648" s="185" t="s">
        <v>1264</v>
      </c>
      <c r="S1648" s="185" t="s">
        <v>616</v>
      </c>
      <c r="T1648" s="185" t="s">
        <v>2540</v>
      </c>
      <c r="U1648" s="185" t="s">
        <v>682</v>
      </c>
      <c r="V1648" s="185" t="s">
        <v>1272</v>
      </c>
      <c r="W1648" s="185" t="s">
        <v>1077</v>
      </c>
      <c r="X1648" s="185" t="s">
        <v>2013</v>
      </c>
      <c r="Y1648" s="185" t="s">
        <v>2268</v>
      </c>
      <c r="Z1648" s="185" t="s">
        <v>2541</v>
      </c>
      <c r="AA1648" s="185" t="s">
        <v>1883</v>
      </c>
      <c r="AB1648" s="185" t="s">
        <v>1898</v>
      </c>
      <c r="AC1648" s="185" t="s">
        <v>7026</v>
      </c>
      <c r="AD1648" s="185" t="s">
        <v>2543</v>
      </c>
      <c r="AE1648" s="185" t="s">
        <v>1887</v>
      </c>
      <c r="AF1648" s="185" t="s">
        <v>1888</v>
      </c>
      <c r="AG1648" s="185" t="s">
        <v>1889</v>
      </c>
      <c r="AH1648" s="185" t="s">
        <v>1883</v>
      </c>
      <c r="AI1648" s="185" t="s">
        <v>1890</v>
      </c>
      <c r="AK1648" s="185" t="s">
        <v>3822</v>
      </c>
      <c r="AL1648" s="185" t="s">
        <v>2769</v>
      </c>
      <c r="AM1648" s="185" t="s">
        <v>7027</v>
      </c>
      <c r="AN1648" s="185" t="s">
        <v>1967</v>
      </c>
      <c r="AO1648" s="185" t="s">
        <v>6746</v>
      </c>
      <c r="AP1648" s="185" t="s">
        <v>1896</v>
      </c>
      <c r="AQ1648" s="185" t="s">
        <v>1272</v>
      </c>
      <c r="AR1648" s="185" t="s">
        <v>2093</v>
      </c>
      <c r="AS1648" s="185">
        <v>1150436</v>
      </c>
      <c r="AT1648" s="185" t="s">
        <v>2093</v>
      </c>
      <c r="AV1648" s="185" t="s">
        <v>1920</v>
      </c>
      <c r="AW1648" s="185">
        <v>1150436</v>
      </c>
      <c r="AX1648" s="185">
        <v>0</v>
      </c>
      <c r="AY1648" s="185" t="s">
        <v>1943</v>
      </c>
      <c r="AZ1648" s="186">
        <v>0</v>
      </c>
      <c r="BA1648" s="231">
        <v>0</v>
      </c>
      <c r="BB1648" s="185">
        <v>0</v>
      </c>
      <c r="BD1648" s="187">
        <v>32602</v>
      </c>
      <c r="BE1648" s="187">
        <v>41172</v>
      </c>
      <c r="BF1648" s="187">
        <v>41172</v>
      </c>
      <c r="BH1648" s="187">
        <v>43363</v>
      </c>
      <c r="BI1648" s="187">
        <v>43727</v>
      </c>
      <c r="BM1648" s="185" t="s">
        <v>1900</v>
      </c>
      <c r="BN1648" s="185" t="s">
        <v>1275</v>
      </c>
      <c r="BV1648" s="185" t="s">
        <v>1901</v>
      </c>
      <c r="BW1648" s="185" t="s">
        <v>1926</v>
      </c>
      <c r="BX1648" s="185" t="s">
        <v>2025</v>
      </c>
      <c r="BY1648" s="187">
        <v>42998</v>
      </c>
      <c r="BZ1648" s="187">
        <v>44094</v>
      </c>
      <c r="CA1648" s="185">
        <v>0</v>
      </c>
      <c r="CB1648" s="185">
        <v>1150436</v>
      </c>
      <c r="CC1648" s="185">
        <v>0</v>
      </c>
      <c r="CD1648" s="185">
        <v>102854</v>
      </c>
      <c r="CE1648" s="185">
        <v>0</v>
      </c>
      <c r="CF1648" s="185">
        <v>0</v>
      </c>
      <c r="CG1648" s="185">
        <v>0</v>
      </c>
      <c r="CH1648" s="185">
        <v>0</v>
      </c>
      <c r="CI1648" s="185">
        <v>0</v>
      </c>
      <c r="CK1648" s="185">
        <v>0</v>
      </c>
      <c r="CL1648" s="185">
        <v>0</v>
      </c>
      <c r="CM1648" s="185">
        <v>33554</v>
      </c>
      <c r="CN1648" s="185">
        <v>114085</v>
      </c>
      <c r="CO1648" s="185">
        <v>0</v>
      </c>
      <c r="CP1648" s="185">
        <v>66098</v>
      </c>
      <c r="CQ1648" s="185">
        <v>0</v>
      </c>
      <c r="CR1648" s="185">
        <v>115044</v>
      </c>
      <c r="CS1648" s="185">
        <v>0</v>
      </c>
      <c r="CT1648" s="185">
        <v>0</v>
      </c>
      <c r="CU1648" s="185">
        <v>0</v>
      </c>
      <c r="CV1648" s="185">
        <v>0</v>
      </c>
      <c r="CW1648" s="185">
        <v>1582071</v>
      </c>
      <c r="CX1648" s="185">
        <v>203608</v>
      </c>
      <c r="CY1648" s="185">
        <v>1378463</v>
      </c>
      <c r="CZ1648" s="185" t="s">
        <v>8035</v>
      </c>
      <c r="DA1648" s="185">
        <v>131839</v>
      </c>
      <c r="DB1648" s="185">
        <v>120100</v>
      </c>
      <c r="DC1648" s="185">
        <v>169600</v>
      </c>
      <c r="DD1648" s="185">
        <v>1479000</v>
      </c>
      <c r="DE1648" s="185">
        <v>59200</v>
      </c>
      <c r="DF1648" s="185">
        <v>29600</v>
      </c>
      <c r="DG1648" s="185">
        <v>44400</v>
      </c>
      <c r="DH1648" s="185">
        <v>0</v>
      </c>
      <c r="DI1648" s="185">
        <v>30</v>
      </c>
      <c r="DJ1648" s="185">
        <v>0</v>
      </c>
      <c r="DK1648" s="185">
        <v>0</v>
      </c>
      <c r="DL1648" s="185">
        <v>0</v>
      </c>
      <c r="DM1648" s="187">
        <v>44218</v>
      </c>
      <c r="DN1648" s="187">
        <v>44238</v>
      </c>
      <c r="DO1648" s="185">
        <v>0</v>
      </c>
      <c r="DP1648" s="185">
        <v>56500</v>
      </c>
      <c r="DQ1648" s="185">
        <v>0</v>
      </c>
      <c r="DR1648" s="185" t="s">
        <v>2026</v>
      </c>
      <c r="DS1648" s="185" t="s">
        <v>2026</v>
      </c>
      <c r="DT1648" s="185">
        <v>56500</v>
      </c>
      <c r="DV1648" s="185" t="s">
        <v>1965</v>
      </c>
      <c r="DW1648" s="185">
        <v>1413000</v>
      </c>
      <c r="DX1648" s="185" t="s">
        <v>1896</v>
      </c>
    </row>
    <row r="1649" spans="1:128" x14ac:dyDescent="0.25">
      <c r="A1649" s="185">
        <v>30</v>
      </c>
      <c r="B1649" s="185">
        <v>3082000</v>
      </c>
      <c r="D1649" s="230">
        <v>2.436E-2</v>
      </c>
      <c r="E1649" s="185">
        <v>75078</v>
      </c>
      <c r="F1649" s="185">
        <v>1121858909</v>
      </c>
      <c r="I1649" s="185">
        <v>3171807</v>
      </c>
      <c r="J1649" s="185">
        <v>1078671</v>
      </c>
      <c r="L1649" s="185">
        <v>3578577</v>
      </c>
      <c r="M1649" s="185" t="s">
        <v>1877</v>
      </c>
      <c r="N1649" s="185" t="s">
        <v>1962</v>
      </c>
      <c r="R1649" s="185" t="s">
        <v>1879</v>
      </c>
      <c r="S1649" s="185" t="s">
        <v>782</v>
      </c>
      <c r="T1649" s="185" t="s">
        <v>364</v>
      </c>
      <c r="U1649" s="185" t="s">
        <v>682</v>
      </c>
      <c r="V1649" s="185" t="s">
        <v>2012</v>
      </c>
      <c r="W1649" s="185" t="s">
        <v>1650</v>
      </c>
      <c r="X1649" s="185" t="s">
        <v>1880</v>
      </c>
      <c r="Y1649" s="185" t="s">
        <v>1881</v>
      </c>
      <c r="Z1649" s="185" t="s">
        <v>1882</v>
      </c>
      <c r="AA1649" s="185" t="s">
        <v>1883</v>
      </c>
      <c r="AB1649" s="185" t="s">
        <v>1884</v>
      </c>
      <c r="AC1649" s="185" t="s">
        <v>7028</v>
      </c>
      <c r="AD1649" s="185" t="s">
        <v>2430</v>
      </c>
      <c r="AE1649" s="185" t="s">
        <v>1887</v>
      </c>
      <c r="AF1649" s="185" t="s">
        <v>1888</v>
      </c>
      <c r="AG1649" s="185" t="s">
        <v>1889</v>
      </c>
      <c r="AH1649" s="185" t="s">
        <v>1883</v>
      </c>
      <c r="AI1649" s="185" t="s">
        <v>1890</v>
      </c>
      <c r="AK1649" s="185" t="s">
        <v>1124</v>
      </c>
      <c r="AL1649" s="185" t="s">
        <v>362</v>
      </c>
      <c r="AM1649" s="185" t="s">
        <v>7029</v>
      </c>
      <c r="AN1649" s="185" t="s">
        <v>7030</v>
      </c>
      <c r="AO1649" s="185" t="s">
        <v>2122</v>
      </c>
      <c r="AP1649" s="185" t="s">
        <v>1896</v>
      </c>
      <c r="AQ1649" s="185" t="s">
        <v>2012</v>
      </c>
      <c r="AR1649" s="185" t="s">
        <v>2285</v>
      </c>
      <c r="AS1649" s="185">
        <v>3081918</v>
      </c>
      <c r="AT1649" s="185" t="s">
        <v>2285</v>
      </c>
      <c r="AV1649" s="185" t="s">
        <v>1920</v>
      </c>
      <c r="AW1649" s="185">
        <v>3081918</v>
      </c>
      <c r="AX1649" s="185">
        <v>0</v>
      </c>
      <c r="AY1649" s="185" t="s">
        <v>1968</v>
      </c>
      <c r="AZ1649" s="186">
        <v>0</v>
      </c>
      <c r="BA1649" s="231">
        <v>12</v>
      </c>
      <c r="BB1649" s="185">
        <v>0</v>
      </c>
      <c r="BD1649" s="187">
        <v>32533</v>
      </c>
      <c r="BE1649" s="187">
        <v>43138</v>
      </c>
      <c r="BF1649" s="187">
        <v>43138</v>
      </c>
      <c r="BH1649" s="187">
        <v>43868</v>
      </c>
      <c r="BI1649" s="187">
        <v>44233</v>
      </c>
      <c r="BO1649" s="185" t="s">
        <v>1969</v>
      </c>
      <c r="BR1649" s="185" t="s">
        <v>1970</v>
      </c>
      <c r="BV1649" s="185" t="s">
        <v>1901</v>
      </c>
      <c r="BW1649" s="185" t="s">
        <v>1896</v>
      </c>
      <c r="BX1649" s="185" t="s">
        <v>1902</v>
      </c>
      <c r="BY1649" s="187">
        <v>43138</v>
      </c>
      <c r="BZ1649" s="187">
        <v>44234</v>
      </c>
      <c r="CA1649" s="185">
        <v>0</v>
      </c>
      <c r="CB1649" s="185">
        <v>3081918</v>
      </c>
      <c r="CC1649" s="185">
        <v>0</v>
      </c>
      <c r="CD1649" s="185">
        <v>0</v>
      </c>
      <c r="CE1649" s="185">
        <v>0</v>
      </c>
      <c r="CF1649" s="185">
        <v>0</v>
      </c>
      <c r="CG1649" s="185">
        <v>0</v>
      </c>
      <c r="CH1649" s="185">
        <v>0</v>
      </c>
      <c r="CI1649" s="185">
        <v>0</v>
      </c>
      <c r="CK1649" s="185">
        <v>0</v>
      </c>
      <c r="CL1649" s="185">
        <v>0</v>
      </c>
      <c r="CM1649" s="185">
        <v>0</v>
      </c>
      <c r="CN1649" s="185">
        <v>0</v>
      </c>
      <c r="CO1649" s="185">
        <v>0</v>
      </c>
      <c r="CP1649" s="185">
        <v>0</v>
      </c>
      <c r="CQ1649" s="185">
        <v>369830</v>
      </c>
      <c r="CR1649" s="185">
        <v>0</v>
      </c>
      <c r="CS1649" s="185">
        <v>0</v>
      </c>
      <c r="CT1649" s="185">
        <v>0</v>
      </c>
      <c r="CU1649" s="185">
        <v>0</v>
      </c>
      <c r="CV1649" s="185">
        <v>0</v>
      </c>
      <c r="CW1649" s="185">
        <v>3451748</v>
      </c>
      <c r="CX1649" s="185">
        <v>400696</v>
      </c>
      <c r="CY1649" s="185">
        <v>3051052</v>
      </c>
      <c r="CZ1649" s="185" t="s">
        <v>8035</v>
      </c>
      <c r="DA1649" s="185">
        <v>287646</v>
      </c>
      <c r="DB1649" s="185">
        <v>262000</v>
      </c>
      <c r="DC1649" s="185">
        <v>369800</v>
      </c>
      <c r="DD1649" s="185">
        <v>3452000</v>
      </c>
      <c r="DE1649" s="185">
        <v>138100</v>
      </c>
      <c r="DF1649" s="185">
        <v>69000</v>
      </c>
      <c r="DG1649" s="185">
        <v>103600</v>
      </c>
      <c r="DH1649" s="185">
        <v>0</v>
      </c>
      <c r="DI1649" s="185">
        <v>30</v>
      </c>
      <c r="DJ1649" s="185">
        <v>0</v>
      </c>
      <c r="DK1649" s="185">
        <v>0</v>
      </c>
      <c r="DL1649" s="185">
        <v>0</v>
      </c>
      <c r="DM1649" s="187">
        <v>44235</v>
      </c>
      <c r="DN1649" s="187">
        <v>44253</v>
      </c>
      <c r="DO1649" s="185">
        <v>0</v>
      </c>
      <c r="DP1649" s="185">
        <v>123300</v>
      </c>
      <c r="DQ1649" s="185">
        <v>0</v>
      </c>
      <c r="DR1649" s="185" t="s">
        <v>1888</v>
      </c>
      <c r="DS1649" s="185" t="s">
        <v>1903</v>
      </c>
      <c r="DT1649" s="185">
        <v>123300</v>
      </c>
      <c r="DV1649" s="185" t="s">
        <v>1904</v>
      </c>
      <c r="DW1649" s="185">
        <v>3082000</v>
      </c>
      <c r="DX1649" s="185" t="s">
        <v>1896</v>
      </c>
    </row>
    <row r="1650" spans="1:128" x14ac:dyDescent="0.25">
      <c r="A1650" s="185">
        <v>30</v>
      </c>
      <c r="B1650" s="185">
        <v>0</v>
      </c>
      <c r="D1650" s="230">
        <v>6.9599999999999995E-2</v>
      </c>
      <c r="E1650" s="185">
        <v>0</v>
      </c>
      <c r="F1650" s="185">
        <v>1121871383</v>
      </c>
      <c r="I1650" s="185">
        <v>0</v>
      </c>
      <c r="J1650" s="185">
        <v>35152</v>
      </c>
      <c r="L1650" s="185">
        <v>0</v>
      </c>
      <c r="M1650" s="185" t="s">
        <v>1947</v>
      </c>
      <c r="N1650" s="185" t="s">
        <v>2044</v>
      </c>
      <c r="R1650" s="185" t="s">
        <v>2082</v>
      </c>
      <c r="S1650" s="185" t="s">
        <v>148</v>
      </c>
      <c r="T1650" s="185" t="s">
        <v>476</v>
      </c>
      <c r="U1650" s="185" t="s">
        <v>682</v>
      </c>
      <c r="V1650" s="185" t="s">
        <v>1949</v>
      </c>
      <c r="W1650" s="185" t="s">
        <v>7342</v>
      </c>
      <c r="X1650" s="185" t="s">
        <v>2013</v>
      </c>
      <c r="Y1650" s="185" t="s">
        <v>2268</v>
      </c>
      <c r="Z1650" s="185" t="s">
        <v>1950</v>
      </c>
      <c r="AA1650" s="185" t="s">
        <v>1883</v>
      </c>
      <c r="AB1650" s="185" t="s">
        <v>1898</v>
      </c>
      <c r="AC1650" s="185" t="s">
        <v>7031</v>
      </c>
      <c r="AD1650" s="185" t="s">
        <v>2279</v>
      </c>
      <c r="AE1650" s="185" t="s">
        <v>1887</v>
      </c>
      <c r="AF1650" s="185" t="s">
        <v>1888</v>
      </c>
      <c r="AG1650" s="185" t="s">
        <v>1889</v>
      </c>
      <c r="AH1650" s="185" t="s">
        <v>1883</v>
      </c>
      <c r="AI1650" s="185" t="s">
        <v>1890</v>
      </c>
      <c r="AK1650" s="185" t="s">
        <v>2807</v>
      </c>
      <c r="AL1650" s="185" t="s">
        <v>7032</v>
      </c>
      <c r="AM1650" s="185" t="s">
        <v>4393</v>
      </c>
      <c r="AN1650" s="185" t="s">
        <v>4393</v>
      </c>
      <c r="AP1650" s="185" t="s">
        <v>1896</v>
      </c>
      <c r="AQ1650" s="185" t="s">
        <v>1949</v>
      </c>
      <c r="AR1650" s="185" t="s">
        <v>3251</v>
      </c>
      <c r="AS1650" s="185">
        <v>1150436</v>
      </c>
      <c r="AT1650" s="185" t="s">
        <v>3251</v>
      </c>
      <c r="AV1650" s="185" t="s">
        <v>1920</v>
      </c>
      <c r="AW1650" s="185">
        <v>1150436</v>
      </c>
      <c r="AX1650" s="185">
        <v>0</v>
      </c>
      <c r="AY1650" s="185" t="s">
        <v>2050</v>
      </c>
      <c r="AZ1650" s="186">
        <v>0</v>
      </c>
      <c r="BA1650" s="231">
        <v>12</v>
      </c>
      <c r="BB1650" s="185">
        <v>0</v>
      </c>
      <c r="BD1650" s="187">
        <v>33194</v>
      </c>
      <c r="BE1650" s="187">
        <v>44053</v>
      </c>
      <c r="BF1650" s="187">
        <v>44053</v>
      </c>
      <c r="BG1650" s="187">
        <v>44074</v>
      </c>
      <c r="BH1650" s="187">
        <v>44053</v>
      </c>
      <c r="BM1650" s="185" t="s">
        <v>1900</v>
      </c>
      <c r="BN1650" s="185" t="s">
        <v>1275</v>
      </c>
      <c r="BV1650" s="185" t="s">
        <v>3365</v>
      </c>
      <c r="BW1650" s="185" t="s">
        <v>1926</v>
      </c>
      <c r="BX1650" s="185" t="s">
        <v>2094</v>
      </c>
      <c r="BY1650" s="187">
        <v>44053</v>
      </c>
      <c r="BZ1650" s="187">
        <v>44053</v>
      </c>
      <c r="CA1650" s="185">
        <v>0</v>
      </c>
      <c r="CB1650" s="185">
        <v>0</v>
      </c>
      <c r="CC1650" s="185">
        <v>0</v>
      </c>
      <c r="CD1650" s="185">
        <v>0</v>
      </c>
      <c r="CE1650" s="185">
        <v>0</v>
      </c>
      <c r="CF1650" s="185">
        <v>0</v>
      </c>
      <c r="CG1650" s="185">
        <v>0</v>
      </c>
      <c r="CH1650" s="185">
        <v>0</v>
      </c>
      <c r="CI1650" s="185">
        <v>0</v>
      </c>
      <c r="CK1650" s="185">
        <v>0</v>
      </c>
      <c r="CL1650" s="185">
        <v>0</v>
      </c>
      <c r="CM1650" s="185">
        <v>0</v>
      </c>
      <c r="CN1650" s="185">
        <v>0</v>
      </c>
      <c r="CO1650" s="185">
        <v>0</v>
      </c>
      <c r="CP1650" s="185">
        <v>0</v>
      </c>
      <c r="CQ1650" s="185">
        <v>0</v>
      </c>
      <c r="CR1650" s="185">
        <v>0</v>
      </c>
      <c r="CS1650" s="185">
        <v>0</v>
      </c>
      <c r="CT1650" s="185">
        <v>0</v>
      </c>
      <c r="CU1650" s="185">
        <v>0</v>
      </c>
      <c r="CV1650" s="185">
        <v>0</v>
      </c>
      <c r="CW1650" s="185">
        <v>0</v>
      </c>
      <c r="CX1650" s="185">
        <v>0</v>
      </c>
      <c r="CY1650" s="185">
        <v>0</v>
      </c>
      <c r="CZ1650" s="185" t="s">
        <v>8035</v>
      </c>
      <c r="DA1650" s="185">
        <v>0</v>
      </c>
      <c r="DB1650" s="185">
        <v>0</v>
      </c>
      <c r="DC1650" s="185">
        <v>0</v>
      </c>
      <c r="DD1650" s="185">
        <v>0</v>
      </c>
      <c r="DE1650" s="185">
        <v>0</v>
      </c>
      <c r="DF1650" s="185">
        <v>0</v>
      </c>
      <c r="DG1650" s="185">
        <v>0</v>
      </c>
      <c r="DH1650" s="185">
        <v>0</v>
      </c>
      <c r="DI1650" s="185">
        <v>30</v>
      </c>
      <c r="DJ1650" s="185">
        <v>0</v>
      </c>
      <c r="DK1650" s="185">
        <v>0</v>
      </c>
      <c r="DL1650" s="185">
        <v>0</v>
      </c>
      <c r="DM1650" s="187">
        <v>44053</v>
      </c>
      <c r="DN1650" s="187">
        <v>44054</v>
      </c>
      <c r="DO1650" s="185">
        <v>0</v>
      </c>
      <c r="DP1650" s="185">
        <v>0</v>
      </c>
      <c r="DQ1650" s="185">
        <v>0</v>
      </c>
      <c r="DR1650" s="185" t="s">
        <v>2026</v>
      </c>
      <c r="DS1650" s="185" t="s">
        <v>2026</v>
      </c>
      <c r="DT1650" s="185">
        <v>0</v>
      </c>
      <c r="DV1650" s="185" t="s">
        <v>1961</v>
      </c>
      <c r="DW1650" s="185">
        <v>0</v>
      </c>
      <c r="DX1650" s="185" t="s">
        <v>1896</v>
      </c>
    </row>
    <row r="1651" spans="1:128" x14ac:dyDescent="0.25">
      <c r="A1651" s="185">
        <v>30</v>
      </c>
      <c r="B1651" s="185">
        <v>0</v>
      </c>
      <c r="D1651" s="230">
        <v>6.9599999999999995E-2</v>
      </c>
      <c r="E1651" s="185">
        <v>0</v>
      </c>
      <c r="F1651" s="185">
        <v>1121891246</v>
      </c>
      <c r="I1651" s="185">
        <v>0</v>
      </c>
      <c r="J1651" s="185">
        <v>75824</v>
      </c>
      <c r="L1651" s="185">
        <v>171210</v>
      </c>
      <c r="M1651" s="185" t="s">
        <v>1947</v>
      </c>
      <c r="N1651" s="185" t="s">
        <v>1878</v>
      </c>
      <c r="R1651" s="185" t="s">
        <v>2082</v>
      </c>
      <c r="S1651" s="185" t="s">
        <v>148</v>
      </c>
      <c r="T1651" s="185" t="s">
        <v>128</v>
      </c>
      <c r="U1651" s="185" t="s">
        <v>682</v>
      </c>
      <c r="V1651" s="185" t="s">
        <v>1949</v>
      </c>
      <c r="W1651" s="185" t="s">
        <v>7949</v>
      </c>
      <c r="X1651" s="185" t="s">
        <v>1880</v>
      </c>
      <c r="Y1651" s="185" t="s">
        <v>2268</v>
      </c>
      <c r="Z1651" s="185" t="s">
        <v>1950</v>
      </c>
      <c r="AA1651" s="185" t="s">
        <v>1883</v>
      </c>
      <c r="AB1651" s="185" t="s">
        <v>1898</v>
      </c>
      <c r="AC1651" s="185" t="s">
        <v>7950</v>
      </c>
      <c r="AD1651" s="185" t="s">
        <v>1952</v>
      </c>
      <c r="AE1651" s="185" t="s">
        <v>1887</v>
      </c>
      <c r="AF1651" s="185" t="s">
        <v>1888</v>
      </c>
      <c r="AG1651" s="185" t="s">
        <v>1889</v>
      </c>
      <c r="AH1651" s="185" t="s">
        <v>1883</v>
      </c>
      <c r="AI1651" s="185" t="s">
        <v>1890</v>
      </c>
      <c r="AK1651" s="185" t="s">
        <v>2305</v>
      </c>
      <c r="AL1651" s="185" t="s">
        <v>2169</v>
      </c>
      <c r="AM1651" s="185" t="s">
        <v>7951</v>
      </c>
      <c r="AN1651" s="185" t="s">
        <v>7952</v>
      </c>
      <c r="AO1651" s="185" t="s">
        <v>7419</v>
      </c>
      <c r="AP1651" s="185" t="s">
        <v>1896</v>
      </c>
      <c r="AQ1651" s="185" t="s">
        <v>1949</v>
      </c>
      <c r="AR1651" s="185" t="s">
        <v>1957</v>
      </c>
      <c r="AS1651" s="185">
        <v>1364839</v>
      </c>
      <c r="AT1651" s="185" t="s">
        <v>1957</v>
      </c>
      <c r="AV1651" s="185" t="s">
        <v>1920</v>
      </c>
      <c r="AW1651" s="185">
        <v>1364839</v>
      </c>
      <c r="AX1651" s="185">
        <v>0</v>
      </c>
      <c r="AY1651" s="185" t="s">
        <v>1899</v>
      </c>
      <c r="AZ1651" s="186">
        <v>0</v>
      </c>
      <c r="BA1651" s="231">
        <v>8</v>
      </c>
      <c r="BB1651" s="185">
        <v>0</v>
      </c>
      <c r="BD1651" s="187">
        <v>33827</v>
      </c>
      <c r="BE1651" s="187">
        <v>44235</v>
      </c>
      <c r="BF1651" s="187">
        <v>44235</v>
      </c>
      <c r="BG1651" s="187">
        <v>44274</v>
      </c>
      <c r="BH1651" s="187">
        <v>44235</v>
      </c>
      <c r="BM1651" s="185" t="s">
        <v>1900</v>
      </c>
      <c r="BN1651" s="185" t="s">
        <v>1275</v>
      </c>
      <c r="BV1651" s="185" t="s">
        <v>3365</v>
      </c>
      <c r="BW1651" s="185" t="s">
        <v>1926</v>
      </c>
      <c r="BX1651" s="185" t="s">
        <v>2094</v>
      </c>
      <c r="BY1651" s="187">
        <v>44235</v>
      </c>
      <c r="BZ1651" s="187">
        <v>44235</v>
      </c>
      <c r="CA1651" s="185">
        <v>0</v>
      </c>
      <c r="CB1651" s="185">
        <v>0</v>
      </c>
      <c r="CC1651" s="185">
        <v>0</v>
      </c>
      <c r="CD1651" s="185">
        <v>0</v>
      </c>
      <c r="CE1651" s="185">
        <v>0</v>
      </c>
      <c r="CF1651" s="185">
        <v>0</v>
      </c>
      <c r="CG1651" s="185">
        <v>0</v>
      </c>
      <c r="CH1651" s="185">
        <v>0</v>
      </c>
      <c r="CI1651" s="185">
        <v>0</v>
      </c>
      <c r="CK1651" s="185">
        <v>0</v>
      </c>
      <c r="CL1651" s="185">
        <v>0</v>
      </c>
      <c r="CM1651" s="185">
        <v>0</v>
      </c>
      <c r="CN1651" s="185">
        <v>0</v>
      </c>
      <c r="CO1651" s="185">
        <v>0</v>
      </c>
      <c r="CP1651" s="185">
        <v>0</v>
      </c>
      <c r="CQ1651" s="185">
        <v>0</v>
      </c>
      <c r="CR1651" s="185">
        <v>0</v>
      </c>
      <c r="CS1651" s="185">
        <v>0</v>
      </c>
      <c r="CT1651" s="185">
        <v>0</v>
      </c>
      <c r="CU1651" s="185">
        <v>0</v>
      </c>
      <c r="CV1651" s="185">
        <v>0</v>
      </c>
      <c r="CW1651" s="185">
        <v>0</v>
      </c>
      <c r="CX1651" s="185">
        <v>0</v>
      </c>
      <c r="CY1651" s="185">
        <v>0</v>
      </c>
      <c r="CZ1651" s="185" t="s">
        <v>8035</v>
      </c>
      <c r="DA1651" s="185">
        <v>0</v>
      </c>
      <c r="DB1651" s="185">
        <v>0</v>
      </c>
      <c r="DC1651" s="185">
        <v>0</v>
      </c>
      <c r="DD1651" s="185">
        <v>0</v>
      </c>
      <c r="DE1651" s="185">
        <v>0</v>
      </c>
      <c r="DF1651" s="185">
        <v>0</v>
      </c>
      <c r="DG1651" s="185">
        <v>0</v>
      </c>
      <c r="DH1651" s="185">
        <v>0</v>
      </c>
      <c r="DI1651" s="185">
        <v>30</v>
      </c>
      <c r="DJ1651" s="185">
        <v>0</v>
      </c>
      <c r="DK1651" s="185">
        <v>0</v>
      </c>
      <c r="DL1651" s="185">
        <v>0</v>
      </c>
      <c r="DM1651" s="187">
        <v>44235</v>
      </c>
      <c r="DN1651" s="187">
        <v>44236</v>
      </c>
      <c r="DO1651" s="185">
        <v>0</v>
      </c>
      <c r="DP1651" s="185">
        <v>0</v>
      </c>
      <c r="DQ1651" s="185">
        <v>0</v>
      </c>
      <c r="DR1651" s="185" t="s">
        <v>1888</v>
      </c>
      <c r="DS1651" s="185" t="s">
        <v>2026</v>
      </c>
      <c r="DT1651" s="185">
        <v>0</v>
      </c>
      <c r="DV1651" s="185" t="s">
        <v>1961</v>
      </c>
      <c r="DW1651" s="185">
        <v>0</v>
      </c>
      <c r="DX1651" s="185" t="s">
        <v>1896</v>
      </c>
    </row>
    <row r="1652" spans="1:128" x14ac:dyDescent="0.25">
      <c r="A1652" s="185">
        <v>0</v>
      </c>
      <c r="B1652" s="185">
        <v>204418</v>
      </c>
      <c r="D1652" s="230">
        <v>5.2199999999999998E-3</v>
      </c>
      <c r="E1652" s="185">
        <v>1500</v>
      </c>
      <c r="F1652" s="185">
        <v>1121891666</v>
      </c>
      <c r="I1652" s="185">
        <v>0</v>
      </c>
      <c r="J1652" s="185">
        <v>0</v>
      </c>
      <c r="L1652" s="185">
        <v>0</v>
      </c>
      <c r="M1652" s="185" t="s">
        <v>1889</v>
      </c>
      <c r="N1652" s="185" t="s">
        <v>2044</v>
      </c>
      <c r="R1652" s="185" t="s">
        <v>4209</v>
      </c>
      <c r="S1652" s="185" t="s">
        <v>457</v>
      </c>
      <c r="T1652" s="185" t="s">
        <v>3981</v>
      </c>
      <c r="U1652" s="185" t="s">
        <v>682</v>
      </c>
      <c r="V1652" s="185" t="s">
        <v>4210</v>
      </c>
      <c r="W1652" s="185" t="s">
        <v>7842</v>
      </c>
      <c r="X1652" s="185" t="s">
        <v>2013</v>
      </c>
      <c r="Z1652" s="185" t="s">
        <v>1909</v>
      </c>
      <c r="AA1652" s="185" t="s">
        <v>1883</v>
      </c>
      <c r="AB1652" s="185" t="s">
        <v>1898</v>
      </c>
      <c r="AC1652" s="185" t="s">
        <v>7843</v>
      </c>
      <c r="AD1652" s="185" t="s">
        <v>3983</v>
      </c>
      <c r="AE1652" s="185" t="s">
        <v>1887</v>
      </c>
      <c r="AF1652" s="185" t="s">
        <v>1888</v>
      </c>
      <c r="AG1652" s="185" t="s">
        <v>1889</v>
      </c>
      <c r="AH1652" s="185" t="s">
        <v>1883</v>
      </c>
      <c r="AI1652" s="185" t="s">
        <v>1890</v>
      </c>
      <c r="AK1652" s="185" t="s">
        <v>2655</v>
      </c>
      <c r="AL1652" s="185" t="s">
        <v>2763</v>
      </c>
      <c r="AM1652" s="185" t="s">
        <v>7844</v>
      </c>
      <c r="AN1652" s="185" t="s">
        <v>7845</v>
      </c>
      <c r="AO1652" s="185" t="s">
        <v>7846</v>
      </c>
      <c r="AP1652" s="185" t="s">
        <v>1896</v>
      </c>
      <c r="AQ1652" s="185" t="s">
        <v>4210</v>
      </c>
      <c r="AR1652" s="185" t="s">
        <v>4213</v>
      </c>
      <c r="AS1652" s="185">
        <v>908526</v>
      </c>
      <c r="AT1652" s="185" t="s">
        <v>4213</v>
      </c>
      <c r="AV1652" s="185" t="s">
        <v>1898</v>
      </c>
      <c r="AW1652" s="185">
        <v>908526</v>
      </c>
      <c r="AX1652" s="185">
        <v>0</v>
      </c>
      <c r="AY1652" s="185" t="s">
        <v>2050</v>
      </c>
      <c r="AZ1652" s="186">
        <v>0</v>
      </c>
      <c r="BA1652" s="231">
        <v>0</v>
      </c>
      <c r="BB1652" s="185">
        <v>0</v>
      </c>
      <c r="BD1652" s="187">
        <v>33823</v>
      </c>
      <c r="BE1652" s="187">
        <v>44175</v>
      </c>
      <c r="BF1652" s="187">
        <v>44175</v>
      </c>
      <c r="BG1652" s="187">
        <v>44356</v>
      </c>
      <c r="BM1652" s="185" t="s">
        <v>1900</v>
      </c>
      <c r="BN1652" s="185" t="s">
        <v>1275</v>
      </c>
      <c r="BV1652" s="185" t="s">
        <v>3365</v>
      </c>
      <c r="BW1652" s="185" t="s">
        <v>1926</v>
      </c>
      <c r="BX1652" s="185" t="s">
        <v>4214</v>
      </c>
      <c r="CA1652" s="185">
        <v>0</v>
      </c>
      <c r="CB1652" s="185">
        <v>0</v>
      </c>
      <c r="CC1652" s="185">
        <v>0</v>
      </c>
      <c r="CD1652" s="185">
        <v>0</v>
      </c>
      <c r="CE1652" s="185">
        <v>0</v>
      </c>
      <c r="CF1652" s="185">
        <v>0</v>
      </c>
      <c r="CG1652" s="185">
        <v>0</v>
      </c>
      <c r="CH1652" s="185">
        <v>0</v>
      </c>
      <c r="CI1652" s="185">
        <v>0</v>
      </c>
      <c r="CK1652" s="185">
        <v>0</v>
      </c>
      <c r="CL1652" s="185">
        <v>0</v>
      </c>
      <c r="CM1652" s="185">
        <v>0</v>
      </c>
      <c r="CN1652" s="185">
        <v>0</v>
      </c>
      <c r="CO1652" s="185">
        <v>0</v>
      </c>
      <c r="CP1652" s="185">
        <v>0</v>
      </c>
      <c r="CQ1652" s="185">
        <v>0</v>
      </c>
      <c r="CR1652" s="185">
        <v>0</v>
      </c>
      <c r="CS1652" s="185">
        <v>0</v>
      </c>
      <c r="CT1652" s="185">
        <v>0</v>
      </c>
      <c r="CU1652" s="185">
        <v>0</v>
      </c>
      <c r="CV1652" s="185">
        <v>204418</v>
      </c>
      <c r="CW1652" s="185">
        <v>204418</v>
      </c>
      <c r="CX1652" s="185">
        <v>0</v>
      </c>
      <c r="CY1652" s="185">
        <v>204418</v>
      </c>
      <c r="CZ1652" s="185" t="s">
        <v>8035</v>
      </c>
      <c r="DA1652" s="185">
        <v>0</v>
      </c>
      <c r="DB1652" s="185">
        <v>34100</v>
      </c>
      <c r="DC1652" s="185">
        <v>0</v>
      </c>
      <c r="DD1652" s="185">
        <v>0</v>
      </c>
      <c r="DE1652" s="185">
        <v>0</v>
      </c>
      <c r="DF1652" s="185">
        <v>0</v>
      </c>
      <c r="DG1652" s="185">
        <v>0</v>
      </c>
      <c r="DH1652" s="185">
        <v>0</v>
      </c>
      <c r="DI1652" s="185">
        <v>0</v>
      </c>
      <c r="DJ1652" s="185">
        <v>0</v>
      </c>
      <c r="DK1652" s="185">
        <v>0</v>
      </c>
      <c r="DL1652" s="185">
        <v>0</v>
      </c>
      <c r="DM1652" s="187">
        <v>44197</v>
      </c>
      <c r="DN1652" s="187">
        <v>44198</v>
      </c>
      <c r="DO1652" s="185">
        <v>0</v>
      </c>
      <c r="DP1652" s="185">
        <v>0</v>
      </c>
      <c r="DQ1652" s="185">
        <v>0</v>
      </c>
      <c r="DR1652" s="185" t="s">
        <v>2026</v>
      </c>
      <c r="DT1652" s="185">
        <v>0</v>
      </c>
      <c r="DV1652" s="185" t="s">
        <v>2337</v>
      </c>
      <c r="DW1652" s="185">
        <v>204418</v>
      </c>
      <c r="DX1652" s="185" t="s">
        <v>1896</v>
      </c>
    </row>
    <row r="1653" spans="1:128" x14ac:dyDescent="0.25">
      <c r="A1653" s="185">
        <v>30</v>
      </c>
      <c r="B1653" s="185">
        <v>0</v>
      </c>
      <c r="D1653" s="230">
        <v>6.9599999999999995E-2</v>
      </c>
      <c r="E1653" s="185">
        <v>0</v>
      </c>
      <c r="F1653" s="185">
        <v>1121912511</v>
      </c>
      <c r="I1653" s="185">
        <v>0</v>
      </c>
      <c r="J1653" s="185">
        <v>64000</v>
      </c>
      <c r="L1653" s="185">
        <v>0</v>
      </c>
      <c r="M1653" s="185" t="s">
        <v>2539</v>
      </c>
      <c r="N1653" s="185" t="s">
        <v>1878</v>
      </c>
      <c r="R1653" s="185" t="s">
        <v>2082</v>
      </c>
      <c r="S1653" s="185" t="s">
        <v>616</v>
      </c>
      <c r="T1653" s="185" t="s">
        <v>2540</v>
      </c>
      <c r="U1653" s="185" t="s">
        <v>682</v>
      </c>
      <c r="V1653" s="185" t="s">
        <v>1272</v>
      </c>
      <c r="W1653" s="185" t="s">
        <v>7343</v>
      </c>
      <c r="X1653" s="185" t="s">
        <v>1907</v>
      </c>
      <c r="Y1653" s="185" t="s">
        <v>1987</v>
      </c>
      <c r="Z1653" s="185" t="s">
        <v>2541</v>
      </c>
      <c r="AA1653" s="185" t="s">
        <v>1883</v>
      </c>
      <c r="AB1653" s="185" t="s">
        <v>1898</v>
      </c>
      <c r="AC1653" s="185" t="s">
        <v>7033</v>
      </c>
      <c r="AD1653" s="185" t="s">
        <v>2543</v>
      </c>
      <c r="AE1653" s="185" t="s">
        <v>1887</v>
      </c>
      <c r="AF1653" s="185" t="s">
        <v>1888</v>
      </c>
      <c r="AG1653" s="185" t="s">
        <v>1889</v>
      </c>
      <c r="AH1653" s="185" t="s">
        <v>1883</v>
      </c>
      <c r="AI1653" s="185" t="s">
        <v>1890</v>
      </c>
      <c r="AK1653" s="185" t="s">
        <v>426</v>
      </c>
      <c r="AL1653" s="185" t="s">
        <v>2056</v>
      </c>
      <c r="AM1653" s="185" t="s">
        <v>7034</v>
      </c>
      <c r="AN1653" s="185" t="s">
        <v>7035</v>
      </c>
      <c r="AO1653" s="185" t="s">
        <v>2512</v>
      </c>
      <c r="AP1653" s="185" t="s">
        <v>1896</v>
      </c>
      <c r="AQ1653" s="185" t="s">
        <v>1272</v>
      </c>
      <c r="AR1653" s="185" t="s">
        <v>2093</v>
      </c>
      <c r="AS1653" s="185">
        <v>1150436</v>
      </c>
      <c r="AT1653" s="185" t="s">
        <v>2093</v>
      </c>
      <c r="AV1653" s="185" t="s">
        <v>1920</v>
      </c>
      <c r="AW1653" s="185">
        <v>1150436</v>
      </c>
      <c r="AX1653" s="185">
        <v>0</v>
      </c>
      <c r="AY1653" s="185" t="s">
        <v>1899</v>
      </c>
      <c r="AZ1653" s="186">
        <v>0</v>
      </c>
      <c r="BA1653" s="231">
        <v>0</v>
      </c>
      <c r="BB1653" s="185">
        <v>0</v>
      </c>
      <c r="BD1653" s="187">
        <v>34487</v>
      </c>
      <c r="BE1653" s="187">
        <v>43265</v>
      </c>
      <c r="BF1653" s="187">
        <v>43265</v>
      </c>
      <c r="BG1653" s="187">
        <v>43313</v>
      </c>
      <c r="BH1653" s="187">
        <v>43265</v>
      </c>
      <c r="BM1653" s="185" t="s">
        <v>1900</v>
      </c>
      <c r="BN1653" s="185" t="s">
        <v>1275</v>
      </c>
      <c r="BV1653" s="185" t="s">
        <v>1901</v>
      </c>
      <c r="BW1653" s="185" t="s">
        <v>1926</v>
      </c>
      <c r="BX1653" s="185" t="s">
        <v>2094</v>
      </c>
      <c r="BY1653" s="187">
        <v>43265</v>
      </c>
      <c r="BZ1653" s="187">
        <v>43265</v>
      </c>
      <c r="CA1653" s="185">
        <v>0</v>
      </c>
      <c r="CB1653" s="185">
        <v>0</v>
      </c>
      <c r="CC1653" s="185">
        <v>0</v>
      </c>
      <c r="CD1653" s="185">
        <v>0</v>
      </c>
      <c r="CE1653" s="185">
        <v>0</v>
      </c>
      <c r="CF1653" s="185">
        <v>0</v>
      </c>
      <c r="CG1653" s="185">
        <v>0</v>
      </c>
      <c r="CH1653" s="185">
        <v>0</v>
      </c>
      <c r="CI1653" s="185">
        <v>0</v>
      </c>
      <c r="CK1653" s="185">
        <v>0</v>
      </c>
      <c r="CL1653" s="185">
        <v>0</v>
      </c>
      <c r="CM1653" s="185">
        <v>0</v>
      </c>
      <c r="CN1653" s="185">
        <v>0</v>
      </c>
      <c r="CO1653" s="185">
        <v>0</v>
      </c>
      <c r="CP1653" s="185">
        <v>0</v>
      </c>
      <c r="CQ1653" s="185">
        <v>0</v>
      </c>
      <c r="CR1653" s="185">
        <v>0</v>
      </c>
      <c r="CS1653" s="185">
        <v>0</v>
      </c>
      <c r="CT1653" s="185">
        <v>0</v>
      </c>
      <c r="CU1653" s="185">
        <v>0</v>
      </c>
      <c r="CV1653" s="185">
        <v>0</v>
      </c>
      <c r="CW1653" s="185">
        <v>0</v>
      </c>
      <c r="CX1653" s="185">
        <v>0</v>
      </c>
      <c r="CY1653" s="185">
        <v>0</v>
      </c>
      <c r="CZ1653" s="185" t="s">
        <v>8035</v>
      </c>
      <c r="DA1653" s="185">
        <v>0</v>
      </c>
      <c r="DB1653" s="185">
        <v>0</v>
      </c>
      <c r="DC1653" s="185">
        <v>0</v>
      </c>
      <c r="DD1653" s="185">
        <v>0</v>
      </c>
      <c r="DE1653" s="185">
        <v>0</v>
      </c>
      <c r="DF1653" s="185">
        <v>0</v>
      </c>
      <c r="DG1653" s="185">
        <v>0</v>
      </c>
      <c r="DH1653" s="185">
        <v>0</v>
      </c>
      <c r="DI1653" s="185">
        <v>30</v>
      </c>
      <c r="DJ1653" s="185">
        <v>0</v>
      </c>
      <c r="DK1653" s="185">
        <v>0</v>
      </c>
      <c r="DL1653" s="185">
        <v>0</v>
      </c>
      <c r="DM1653" s="187">
        <v>43265</v>
      </c>
      <c r="DN1653" s="187">
        <v>43266</v>
      </c>
      <c r="DO1653" s="185">
        <v>0</v>
      </c>
      <c r="DP1653" s="185">
        <v>0</v>
      </c>
      <c r="DQ1653" s="185">
        <v>0</v>
      </c>
      <c r="DR1653" s="185" t="s">
        <v>1927</v>
      </c>
      <c r="DS1653" s="185" t="s">
        <v>1887</v>
      </c>
      <c r="DT1653" s="185">
        <v>0</v>
      </c>
      <c r="DV1653" s="185" t="s">
        <v>1965</v>
      </c>
      <c r="DW1653" s="185">
        <v>0</v>
      </c>
      <c r="DX1653" s="185" t="s">
        <v>1896</v>
      </c>
    </row>
    <row r="1654" spans="1:128" x14ac:dyDescent="0.25">
      <c r="A1654" s="185">
        <v>30</v>
      </c>
      <c r="B1654" s="185">
        <v>1832000</v>
      </c>
      <c r="D1654" s="230">
        <v>6.9599999999999995E-2</v>
      </c>
      <c r="E1654" s="185">
        <v>127507</v>
      </c>
      <c r="F1654" s="185">
        <v>1122237604</v>
      </c>
      <c r="I1654" s="185">
        <v>1367323</v>
      </c>
      <c r="J1654" s="185">
        <v>575218</v>
      </c>
      <c r="L1654" s="185">
        <v>1542077</v>
      </c>
      <c r="M1654" s="185" t="s">
        <v>1947</v>
      </c>
      <c r="N1654" s="185" t="s">
        <v>1938</v>
      </c>
      <c r="R1654" s="185" t="s">
        <v>1264</v>
      </c>
      <c r="S1654" s="185" t="s">
        <v>148</v>
      </c>
      <c r="T1654" s="185" t="s">
        <v>3880</v>
      </c>
      <c r="U1654" s="185" t="s">
        <v>682</v>
      </c>
      <c r="V1654" s="185" t="s">
        <v>1272</v>
      </c>
      <c r="W1654" s="185" t="s">
        <v>1078</v>
      </c>
      <c r="X1654" s="185" t="s">
        <v>1907</v>
      </c>
      <c r="Y1654" s="185" t="s">
        <v>1987</v>
      </c>
      <c r="Z1654" s="185" t="s">
        <v>1950</v>
      </c>
      <c r="AA1654" s="185" t="s">
        <v>1883</v>
      </c>
      <c r="AB1654" s="185" t="s">
        <v>1898</v>
      </c>
      <c r="AC1654" s="185" t="s">
        <v>7036</v>
      </c>
      <c r="AD1654" s="185" t="s">
        <v>3882</v>
      </c>
      <c r="AE1654" s="185" t="s">
        <v>1887</v>
      </c>
      <c r="AF1654" s="185" t="s">
        <v>1888</v>
      </c>
      <c r="AG1654" s="185" t="s">
        <v>1889</v>
      </c>
      <c r="AH1654" s="185" t="s">
        <v>1912</v>
      </c>
      <c r="AI1654" s="185" t="s">
        <v>1890</v>
      </c>
      <c r="AK1654" s="185" t="s">
        <v>2646</v>
      </c>
      <c r="AL1654" s="185" t="s">
        <v>2800</v>
      </c>
      <c r="AM1654" s="185" t="s">
        <v>7037</v>
      </c>
      <c r="AN1654" s="185" t="s">
        <v>2708</v>
      </c>
      <c r="AO1654" s="185" t="s">
        <v>2671</v>
      </c>
      <c r="AP1654" s="185" t="s">
        <v>1896</v>
      </c>
      <c r="AQ1654" s="185" t="s">
        <v>1272</v>
      </c>
      <c r="AR1654" s="185" t="s">
        <v>2093</v>
      </c>
      <c r="AS1654" s="185">
        <v>1150436</v>
      </c>
      <c r="AT1654" s="185" t="s">
        <v>2093</v>
      </c>
      <c r="AV1654" s="185" t="s">
        <v>1920</v>
      </c>
      <c r="AW1654" s="185">
        <v>1150436</v>
      </c>
      <c r="AX1654" s="185">
        <v>0</v>
      </c>
      <c r="AY1654" s="185" t="s">
        <v>1943</v>
      </c>
      <c r="AZ1654" s="186">
        <v>0</v>
      </c>
      <c r="BA1654" s="231">
        <v>0</v>
      </c>
      <c r="BB1654" s="185">
        <v>0</v>
      </c>
      <c r="BD1654" s="187">
        <v>32793</v>
      </c>
      <c r="BE1654" s="187">
        <v>41183</v>
      </c>
      <c r="BF1654" s="187">
        <v>41183</v>
      </c>
      <c r="BH1654" s="187">
        <v>43374</v>
      </c>
      <c r="BI1654" s="187">
        <v>43738</v>
      </c>
      <c r="BM1654" s="185" t="s">
        <v>1900</v>
      </c>
      <c r="BN1654" s="185" t="s">
        <v>1275</v>
      </c>
      <c r="BV1654" s="185" t="s">
        <v>1901</v>
      </c>
      <c r="BW1654" s="185" t="s">
        <v>1926</v>
      </c>
      <c r="BX1654" s="185" t="s">
        <v>2025</v>
      </c>
      <c r="BY1654" s="187">
        <v>43009</v>
      </c>
      <c r="BZ1654" s="187">
        <v>44105</v>
      </c>
      <c r="CA1654" s="185">
        <v>0</v>
      </c>
      <c r="CB1654" s="185">
        <v>1150436</v>
      </c>
      <c r="CC1654" s="185">
        <v>0</v>
      </c>
      <c r="CD1654" s="185">
        <v>102854</v>
      </c>
      <c r="CE1654" s="185">
        <v>0</v>
      </c>
      <c r="CF1654" s="185">
        <v>0</v>
      </c>
      <c r="CG1654" s="185">
        <v>0</v>
      </c>
      <c r="CH1654" s="185">
        <v>0</v>
      </c>
      <c r="CI1654" s="185">
        <v>0</v>
      </c>
      <c r="CK1654" s="185">
        <v>0</v>
      </c>
      <c r="CL1654" s="185">
        <v>0</v>
      </c>
      <c r="CM1654" s="185">
        <v>67109</v>
      </c>
      <c r="CN1654" s="185">
        <v>181194</v>
      </c>
      <c r="CO1654" s="185">
        <v>0</v>
      </c>
      <c r="CP1654" s="185">
        <v>66098</v>
      </c>
      <c r="CQ1654" s="185">
        <v>0</v>
      </c>
      <c r="CR1654" s="185">
        <v>432851</v>
      </c>
      <c r="CS1654" s="185">
        <v>0</v>
      </c>
      <c r="CT1654" s="185">
        <v>0</v>
      </c>
      <c r="CU1654" s="185">
        <v>0</v>
      </c>
      <c r="CV1654" s="185">
        <v>0</v>
      </c>
      <c r="CW1654" s="185">
        <v>2000542</v>
      </c>
      <c r="CX1654" s="185">
        <v>246627</v>
      </c>
      <c r="CY1654" s="185">
        <v>1753915</v>
      </c>
      <c r="CZ1654" s="185" t="s">
        <v>8035</v>
      </c>
      <c r="DA1654" s="185">
        <v>166712</v>
      </c>
      <c r="DB1654" s="185">
        <v>155700</v>
      </c>
      <c r="DC1654" s="185">
        <v>219800</v>
      </c>
      <c r="DD1654" s="185">
        <v>1898000</v>
      </c>
      <c r="DE1654" s="185">
        <v>75900</v>
      </c>
      <c r="DF1654" s="185">
        <v>38000</v>
      </c>
      <c r="DG1654" s="185">
        <v>56900</v>
      </c>
      <c r="DH1654" s="185">
        <v>0</v>
      </c>
      <c r="DI1654" s="185">
        <v>30</v>
      </c>
      <c r="DJ1654" s="185">
        <v>0</v>
      </c>
      <c r="DK1654" s="185">
        <v>0</v>
      </c>
      <c r="DL1654" s="185">
        <v>0</v>
      </c>
      <c r="DM1654" s="187">
        <v>44258</v>
      </c>
      <c r="DN1654" s="187">
        <v>44279</v>
      </c>
      <c r="DO1654" s="185">
        <v>0</v>
      </c>
      <c r="DP1654" s="185">
        <v>73300</v>
      </c>
      <c r="DQ1654" s="185">
        <v>0</v>
      </c>
      <c r="DR1654" s="185" t="s">
        <v>1927</v>
      </c>
      <c r="DS1654" s="185" t="s">
        <v>1887</v>
      </c>
      <c r="DT1654" s="185">
        <v>73300</v>
      </c>
      <c r="DV1654" s="185" t="s">
        <v>1961</v>
      </c>
      <c r="DW1654" s="185">
        <v>1832000</v>
      </c>
      <c r="DX1654" s="185" t="s">
        <v>1896</v>
      </c>
    </row>
    <row r="1655" spans="1:128" x14ac:dyDescent="0.25">
      <c r="A1655" s="185">
        <v>30</v>
      </c>
      <c r="B1655" s="185">
        <v>0</v>
      </c>
      <c r="D1655" s="230">
        <v>6.9599999999999995E-2</v>
      </c>
      <c r="E1655" s="185">
        <v>0</v>
      </c>
      <c r="F1655" s="185">
        <v>1122336825</v>
      </c>
      <c r="I1655" s="185">
        <v>0</v>
      </c>
      <c r="J1655" s="185">
        <v>67109</v>
      </c>
      <c r="L1655" s="185">
        <v>154677</v>
      </c>
      <c r="M1655" s="185" t="s">
        <v>2324</v>
      </c>
      <c r="N1655" s="185" t="s">
        <v>1878</v>
      </c>
      <c r="R1655" s="185" t="s">
        <v>2082</v>
      </c>
      <c r="S1655" s="185" t="s">
        <v>783</v>
      </c>
      <c r="T1655" s="185" t="s">
        <v>2601</v>
      </c>
      <c r="U1655" s="185" t="s">
        <v>682</v>
      </c>
      <c r="V1655" s="185" t="s">
        <v>1272</v>
      </c>
      <c r="W1655" s="185" t="s">
        <v>7720</v>
      </c>
      <c r="X1655" s="185" t="s">
        <v>3463</v>
      </c>
      <c r="Y1655" s="185" t="s">
        <v>1987</v>
      </c>
      <c r="Z1655" s="185" t="s">
        <v>2504</v>
      </c>
      <c r="AA1655" s="185" t="s">
        <v>1883</v>
      </c>
      <c r="AB1655" s="185" t="s">
        <v>2001</v>
      </c>
      <c r="AC1655" s="185" t="s">
        <v>7721</v>
      </c>
      <c r="AD1655" s="185" t="s">
        <v>2603</v>
      </c>
      <c r="AE1655" s="185" t="s">
        <v>1887</v>
      </c>
      <c r="AF1655" s="185" t="s">
        <v>1888</v>
      </c>
      <c r="AG1655" s="185" t="s">
        <v>1889</v>
      </c>
      <c r="AH1655" s="185" t="s">
        <v>1883</v>
      </c>
      <c r="AI1655" s="185" t="s">
        <v>1890</v>
      </c>
      <c r="AK1655" s="185" t="s">
        <v>7722</v>
      </c>
      <c r="AL1655" s="185" t="s">
        <v>7723</v>
      </c>
      <c r="AM1655" s="185" t="s">
        <v>3197</v>
      </c>
      <c r="AN1655" s="185" t="s">
        <v>2494</v>
      </c>
      <c r="AO1655" s="185" t="s">
        <v>2708</v>
      </c>
      <c r="AP1655" s="185" t="s">
        <v>1896</v>
      </c>
      <c r="AQ1655" s="185" t="s">
        <v>1272</v>
      </c>
      <c r="AR1655" s="185" t="s">
        <v>2093</v>
      </c>
      <c r="AS1655" s="185">
        <v>1150436</v>
      </c>
      <c r="AT1655" s="185" t="s">
        <v>2093</v>
      </c>
      <c r="AV1655" s="185" t="s">
        <v>1920</v>
      </c>
      <c r="AW1655" s="185">
        <v>1150436</v>
      </c>
      <c r="AX1655" s="185">
        <v>0</v>
      </c>
      <c r="AY1655" s="185" t="s">
        <v>1899</v>
      </c>
      <c r="AZ1655" s="186">
        <v>0</v>
      </c>
      <c r="BA1655" s="231">
        <v>0</v>
      </c>
      <c r="BB1655" s="185">
        <v>0</v>
      </c>
      <c r="BD1655" s="187">
        <v>31747</v>
      </c>
      <c r="BE1655" s="187">
        <v>44140</v>
      </c>
      <c r="BF1655" s="187">
        <v>44140</v>
      </c>
      <c r="BG1655" s="187">
        <v>44181</v>
      </c>
      <c r="BH1655" s="187">
        <v>44140</v>
      </c>
      <c r="BM1655" s="185" t="s">
        <v>1900</v>
      </c>
      <c r="BN1655" s="185" t="s">
        <v>1275</v>
      </c>
      <c r="BV1655" s="185" t="s">
        <v>1901</v>
      </c>
      <c r="BW1655" s="185" t="s">
        <v>1926</v>
      </c>
      <c r="BX1655" s="185" t="s">
        <v>2094</v>
      </c>
      <c r="BY1655" s="187">
        <v>44140</v>
      </c>
      <c r="BZ1655" s="187">
        <v>44140</v>
      </c>
      <c r="CA1655" s="185">
        <v>0</v>
      </c>
      <c r="CB1655" s="185">
        <v>0</v>
      </c>
      <c r="CC1655" s="185">
        <v>0</v>
      </c>
      <c r="CD1655" s="185">
        <v>0</v>
      </c>
      <c r="CE1655" s="185">
        <v>0</v>
      </c>
      <c r="CF1655" s="185">
        <v>0</v>
      </c>
      <c r="CG1655" s="185">
        <v>0</v>
      </c>
      <c r="CH1655" s="185">
        <v>0</v>
      </c>
      <c r="CI1655" s="185">
        <v>0</v>
      </c>
      <c r="CK1655" s="185">
        <v>0</v>
      </c>
      <c r="CL1655" s="185">
        <v>0</v>
      </c>
      <c r="CM1655" s="185">
        <v>0</v>
      </c>
      <c r="CN1655" s="185">
        <v>0</v>
      </c>
      <c r="CO1655" s="185">
        <v>0</v>
      </c>
      <c r="CP1655" s="185">
        <v>0</v>
      </c>
      <c r="CQ1655" s="185">
        <v>0</v>
      </c>
      <c r="CR1655" s="185">
        <v>0</v>
      </c>
      <c r="CS1655" s="185">
        <v>0</v>
      </c>
      <c r="CT1655" s="185">
        <v>0</v>
      </c>
      <c r="CU1655" s="185">
        <v>0</v>
      </c>
      <c r="CV1655" s="185">
        <v>0</v>
      </c>
      <c r="CW1655" s="185">
        <v>0</v>
      </c>
      <c r="CX1655" s="185">
        <v>0</v>
      </c>
      <c r="CY1655" s="185">
        <v>0</v>
      </c>
      <c r="CZ1655" s="185" t="s">
        <v>8035</v>
      </c>
      <c r="DA1655" s="185">
        <v>0</v>
      </c>
      <c r="DB1655" s="185">
        <v>0</v>
      </c>
      <c r="DC1655" s="185">
        <v>0</v>
      </c>
      <c r="DD1655" s="185">
        <v>0</v>
      </c>
      <c r="DE1655" s="185">
        <v>0</v>
      </c>
      <c r="DF1655" s="185">
        <v>0</v>
      </c>
      <c r="DG1655" s="185">
        <v>0</v>
      </c>
      <c r="DH1655" s="185">
        <v>0</v>
      </c>
      <c r="DI1655" s="185">
        <v>30</v>
      </c>
      <c r="DJ1655" s="185">
        <v>0</v>
      </c>
      <c r="DK1655" s="185">
        <v>0</v>
      </c>
      <c r="DL1655" s="185">
        <v>0</v>
      </c>
      <c r="DM1655" s="187">
        <v>44140</v>
      </c>
      <c r="DN1655" s="187">
        <v>44141</v>
      </c>
      <c r="DO1655" s="185">
        <v>0</v>
      </c>
      <c r="DP1655" s="185">
        <v>0</v>
      </c>
      <c r="DQ1655" s="185">
        <v>0</v>
      </c>
      <c r="DR1655" s="185" t="s">
        <v>3468</v>
      </c>
      <c r="DS1655" s="185" t="s">
        <v>1887</v>
      </c>
      <c r="DT1655" s="185">
        <v>0</v>
      </c>
      <c r="DV1655" s="185" t="s">
        <v>1952</v>
      </c>
      <c r="DW1655" s="185">
        <v>0</v>
      </c>
      <c r="DX1655" s="185" t="s">
        <v>1896</v>
      </c>
    </row>
    <row r="1656" spans="1:128" x14ac:dyDescent="0.25">
      <c r="A1656" s="185">
        <v>30</v>
      </c>
      <c r="B1656" s="185">
        <v>1150000</v>
      </c>
      <c r="D1656" s="230">
        <v>6.9599999999999995E-2</v>
      </c>
      <c r="E1656" s="185">
        <v>80040</v>
      </c>
      <c r="F1656" s="185">
        <v>1122337839</v>
      </c>
      <c r="I1656" s="185">
        <v>1367323</v>
      </c>
      <c r="J1656" s="185">
        <v>575218</v>
      </c>
      <c r="L1656" s="185">
        <v>1542783</v>
      </c>
      <c r="M1656" s="185" t="s">
        <v>2324</v>
      </c>
      <c r="N1656" s="185" t="s">
        <v>1938</v>
      </c>
      <c r="R1656" s="185" t="s">
        <v>1264</v>
      </c>
      <c r="S1656" s="185" t="s">
        <v>783</v>
      </c>
      <c r="T1656" s="185" t="s">
        <v>7411</v>
      </c>
      <c r="U1656" s="185" t="s">
        <v>682</v>
      </c>
      <c r="V1656" s="185" t="s">
        <v>1272</v>
      </c>
      <c r="W1656" s="185" t="s">
        <v>1079</v>
      </c>
      <c r="X1656" s="185" t="s">
        <v>1907</v>
      </c>
      <c r="Y1656" s="185" t="s">
        <v>1881</v>
      </c>
      <c r="Z1656" s="185" t="s">
        <v>2504</v>
      </c>
      <c r="AA1656" s="185" t="s">
        <v>1883</v>
      </c>
      <c r="AB1656" s="185" t="s">
        <v>2001</v>
      </c>
      <c r="AC1656" s="185" t="s">
        <v>7038</v>
      </c>
      <c r="AD1656" s="185" t="s">
        <v>3964</v>
      </c>
      <c r="AE1656" s="185" t="s">
        <v>1887</v>
      </c>
      <c r="AF1656" s="185" t="s">
        <v>1888</v>
      </c>
      <c r="AG1656" s="185" t="s">
        <v>1889</v>
      </c>
      <c r="AH1656" s="185" t="s">
        <v>1883</v>
      </c>
      <c r="AI1656" s="185" t="s">
        <v>1890</v>
      </c>
      <c r="AK1656" s="185" t="s">
        <v>7039</v>
      </c>
      <c r="AL1656" s="185" t="s">
        <v>2780</v>
      </c>
      <c r="AM1656" s="185" t="s">
        <v>7040</v>
      </c>
      <c r="AN1656" s="185" t="s">
        <v>6703</v>
      </c>
      <c r="AO1656" s="185" t="s">
        <v>2671</v>
      </c>
      <c r="AP1656" s="185" t="s">
        <v>1896</v>
      </c>
      <c r="AQ1656" s="185" t="s">
        <v>1272</v>
      </c>
      <c r="AR1656" s="185" t="s">
        <v>2093</v>
      </c>
      <c r="AS1656" s="185">
        <v>1150436</v>
      </c>
      <c r="AT1656" s="185" t="s">
        <v>2093</v>
      </c>
      <c r="AV1656" s="185" t="s">
        <v>1920</v>
      </c>
      <c r="AW1656" s="185">
        <v>1150436</v>
      </c>
      <c r="AX1656" s="185">
        <v>0</v>
      </c>
      <c r="AY1656" s="185" t="s">
        <v>1943</v>
      </c>
      <c r="AZ1656" s="186">
        <v>0</v>
      </c>
      <c r="BA1656" s="231">
        <v>0</v>
      </c>
      <c r="BB1656" s="185">
        <v>0</v>
      </c>
      <c r="BD1656" s="187">
        <v>32383</v>
      </c>
      <c r="BE1656" s="187">
        <v>41172</v>
      </c>
      <c r="BF1656" s="187">
        <v>41172</v>
      </c>
      <c r="BH1656" s="187">
        <v>43363</v>
      </c>
      <c r="BI1656" s="187">
        <v>43727</v>
      </c>
      <c r="BM1656" s="185" t="s">
        <v>1900</v>
      </c>
      <c r="BN1656" s="185" t="s">
        <v>1275</v>
      </c>
      <c r="BV1656" s="185" t="s">
        <v>1901</v>
      </c>
      <c r="BW1656" s="185" t="s">
        <v>1960</v>
      </c>
      <c r="BX1656" s="185" t="s">
        <v>2025</v>
      </c>
      <c r="BY1656" s="187">
        <v>42998</v>
      </c>
      <c r="BZ1656" s="187">
        <v>44094</v>
      </c>
      <c r="CA1656" s="185">
        <v>0</v>
      </c>
      <c r="CB1656" s="185">
        <v>1150436</v>
      </c>
      <c r="CC1656" s="185">
        <v>0</v>
      </c>
      <c r="CD1656" s="185">
        <v>30856</v>
      </c>
      <c r="CE1656" s="185">
        <v>0</v>
      </c>
      <c r="CF1656" s="185">
        <v>0</v>
      </c>
      <c r="CG1656" s="185">
        <v>0</v>
      </c>
      <c r="CH1656" s="185">
        <v>0</v>
      </c>
      <c r="CI1656" s="185">
        <v>0</v>
      </c>
      <c r="CK1656" s="185">
        <v>0</v>
      </c>
      <c r="CL1656" s="185">
        <v>0</v>
      </c>
      <c r="CM1656" s="185">
        <v>0</v>
      </c>
      <c r="CN1656" s="185">
        <v>0</v>
      </c>
      <c r="CO1656" s="185">
        <v>0</v>
      </c>
      <c r="CP1656" s="185">
        <v>19829</v>
      </c>
      <c r="CQ1656" s="185">
        <v>0</v>
      </c>
      <c r="CR1656" s="185">
        <v>0</v>
      </c>
      <c r="CS1656" s="185">
        <v>0</v>
      </c>
      <c r="CT1656" s="185">
        <v>0</v>
      </c>
      <c r="CU1656" s="185">
        <v>0</v>
      </c>
      <c r="CV1656" s="185">
        <v>0</v>
      </c>
      <c r="CW1656" s="185">
        <v>1319388</v>
      </c>
      <c r="CX1656" s="185">
        <v>303016</v>
      </c>
      <c r="CY1656" s="185">
        <v>1016372</v>
      </c>
      <c r="CZ1656" s="185" t="s">
        <v>8035</v>
      </c>
      <c r="DA1656" s="185">
        <v>100093</v>
      </c>
      <c r="DB1656" s="185">
        <v>97700</v>
      </c>
      <c r="DC1656" s="185">
        <v>138000</v>
      </c>
      <c r="DD1656" s="185">
        <v>1170000</v>
      </c>
      <c r="DE1656" s="185">
        <v>46800</v>
      </c>
      <c r="DF1656" s="185">
        <v>23400</v>
      </c>
      <c r="DG1656" s="185">
        <v>35100</v>
      </c>
      <c r="DH1656" s="185">
        <v>0</v>
      </c>
      <c r="DI1656" s="185">
        <v>30</v>
      </c>
      <c r="DJ1656" s="185">
        <v>0</v>
      </c>
      <c r="DK1656" s="185">
        <v>0</v>
      </c>
      <c r="DL1656" s="185">
        <v>0</v>
      </c>
      <c r="DM1656" s="187">
        <v>44197</v>
      </c>
      <c r="DN1656" s="187">
        <v>44210</v>
      </c>
      <c r="DO1656" s="185">
        <v>0</v>
      </c>
      <c r="DP1656" s="185">
        <v>46000</v>
      </c>
      <c r="DQ1656" s="185">
        <v>0</v>
      </c>
      <c r="DR1656" s="185" t="s">
        <v>1927</v>
      </c>
      <c r="DS1656" s="185" t="s">
        <v>1903</v>
      </c>
      <c r="DT1656" s="185">
        <v>46000</v>
      </c>
      <c r="DV1656" s="185" t="s">
        <v>1952</v>
      </c>
      <c r="DW1656" s="185">
        <v>1150000</v>
      </c>
      <c r="DX1656" s="185" t="s">
        <v>1896</v>
      </c>
    </row>
    <row r="1657" spans="1:128" x14ac:dyDescent="0.25">
      <c r="A1657" s="185">
        <v>5</v>
      </c>
      <c r="B1657" s="185">
        <v>279000</v>
      </c>
      <c r="D1657" s="230">
        <v>6.9599999999999995E-2</v>
      </c>
      <c r="E1657" s="185">
        <v>19418</v>
      </c>
      <c r="F1657" s="185">
        <v>1122398179</v>
      </c>
      <c r="I1657" s="185">
        <v>1367323</v>
      </c>
      <c r="J1657" s="185">
        <v>575218</v>
      </c>
      <c r="L1657" s="185">
        <v>1542752</v>
      </c>
      <c r="M1657" s="185" t="s">
        <v>1877</v>
      </c>
      <c r="N1657" s="185" t="s">
        <v>1878</v>
      </c>
      <c r="O1657" s="185" t="s">
        <v>1332</v>
      </c>
      <c r="R1657" s="185" t="s">
        <v>1264</v>
      </c>
      <c r="S1657" s="185" t="s">
        <v>782</v>
      </c>
      <c r="T1657" s="185" t="s">
        <v>5805</v>
      </c>
      <c r="U1657" s="185" t="s">
        <v>682</v>
      </c>
      <c r="V1657" s="185" t="s">
        <v>1272</v>
      </c>
      <c r="W1657" s="185" t="s">
        <v>1642</v>
      </c>
      <c r="X1657" s="185" t="s">
        <v>1880</v>
      </c>
      <c r="Y1657" s="185" t="s">
        <v>1987</v>
      </c>
      <c r="Z1657" s="185" t="s">
        <v>1882</v>
      </c>
      <c r="AA1657" s="185" t="s">
        <v>1883</v>
      </c>
      <c r="AB1657" s="185" t="s">
        <v>1884</v>
      </c>
      <c r="AC1657" s="185" t="s">
        <v>7041</v>
      </c>
      <c r="AD1657" s="185" t="s">
        <v>5807</v>
      </c>
      <c r="AE1657" s="185" t="s">
        <v>1887</v>
      </c>
      <c r="AF1657" s="185" t="s">
        <v>1888</v>
      </c>
      <c r="AG1657" s="185" t="s">
        <v>1889</v>
      </c>
      <c r="AH1657" s="185" t="s">
        <v>1883</v>
      </c>
      <c r="AI1657" s="185" t="s">
        <v>1890</v>
      </c>
      <c r="AK1657" s="185" t="s">
        <v>7042</v>
      </c>
      <c r="AL1657" s="185" t="s">
        <v>688</v>
      </c>
      <c r="AM1657" s="185" t="s">
        <v>7043</v>
      </c>
      <c r="AN1657" s="185" t="s">
        <v>7044</v>
      </c>
      <c r="AO1657" s="185" t="s">
        <v>7045</v>
      </c>
      <c r="AP1657" s="185" t="s">
        <v>1896</v>
      </c>
      <c r="AQ1657" s="185" t="s">
        <v>1272</v>
      </c>
      <c r="AR1657" s="185" t="s">
        <v>2093</v>
      </c>
      <c r="AS1657" s="185">
        <v>1150436</v>
      </c>
      <c r="AT1657" s="185" t="s">
        <v>2093</v>
      </c>
      <c r="AV1657" s="185" t="s">
        <v>1920</v>
      </c>
      <c r="AW1657" s="185">
        <v>1150436</v>
      </c>
      <c r="AX1657" s="185">
        <v>0</v>
      </c>
      <c r="AY1657" s="185" t="s">
        <v>1899</v>
      </c>
      <c r="AZ1657" s="186">
        <v>0</v>
      </c>
      <c r="BA1657" s="231">
        <v>0</v>
      </c>
      <c r="BB1657" s="185">
        <v>0</v>
      </c>
      <c r="BD1657" s="187">
        <v>31795</v>
      </c>
      <c r="BE1657" s="187">
        <v>43136</v>
      </c>
      <c r="BF1657" s="187">
        <v>43136</v>
      </c>
      <c r="BH1657" s="187">
        <v>43866</v>
      </c>
      <c r="BI1657" s="187">
        <v>44231</v>
      </c>
      <c r="BM1657" s="185" t="s">
        <v>1900</v>
      </c>
      <c r="BN1657" s="185" t="s">
        <v>1275</v>
      </c>
      <c r="BV1657" s="185" t="s">
        <v>1901</v>
      </c>
      <c r="BW1657" s="185" t="s">
        <v>1896</v>
      </c>
      <c r="BX1657" s="185" t="s">
        <v>2025</v>
      </c>
      <c r="BY1657" s="187">
        <v>43136</v>
      </c>
      <c r="BZ1657" s="187">
        <v>44232</v>
      </c>
      <c r="CA1657" s="185">
        <v>0</v>
      </c>
      <c r="CB1657" s="185">
        <v>191739</v>
      </c>
      <c r="CC1657" s="185">
        <v>0</v>
      </c>
      <c r="CD1657" s="185">
        <v>17142</v>
      </c>
      <c r="CE1657" s="185">
        <v>0</v>
      </c>
      <c r="CF1657" s="185">
        <v>0</v>
      </c>
      <c r="CG1657" s="185">
        <v>0</v>
      </c>
      <c r="CH1657" s="185">
        <v>0</v>
      </c>
      <c r="CI1657" s="185">
        <v>1234389</v>
      </c>
      <c r="CK1657" s="185">
        <v>0</v>
      </c>
      <c r="CL1657" s="185">
        <v>0</v>
      </c>
      <c r="CM1657" s="185">
        <v>0</v>
      </c>
      <c r="CN1657" s="185">
        <v>114085</v>
      </c>
      <c r="CO1657" s="185">
        <v>0</v>
      </c>
      <c r="CP1657" s="185">
        <v>11016</v>
      </c>
      <c r="CQ1657" s="185">
        <v>0</v>
      </c>
      <c r="CR1657" s="185">
        <v>295279</v>
      </c>
      <c r="CS1657" s="185">
        <v>0</v>
      </c>
      <c r="CT1657" s="185">
        <v>0</v>
      </c>
      <c r="CU1657" s="185">
        <v>0</v>
      </c>
      <c r="CV1657" s="185">
        <v>0</v>
      </c>
      <c r="CW1657" s="185">
        <v>1863650</v>
      </c>
      <c r="CX1657" s="185">
        <v>685463</v>
      </c>
      <c r="CY1657" s="185">
        <v>1178187</v>
      </c>
      <c r="CZ1657" s="185" t="s">
        <v>8035</v>
      </c>
      <c r="DA1657" s="185">
        <v>155304</v>
      </c>
      <c r="DB1657" s="185">
        <v>142300</v>
      </c>
      <c r="DC1657" s="185">
        <v>200900</v>
      </c>
      <c r="DD1657" s="185">
        <v>1847000</v>
      </c>
      <c r="DE1657" s="185">
        <v>73900</v>
      </c>
      <c r="DF1657" s="185">
        <v>36900</v>
      </c>
      <c r="DG1657" s="185">
        <v>55400</v>
      </c>
      <c r="DH1657" s="185">
        <v>0</v>
      </c>
      <c r="DI1657" s="185">
        <v>5</v>
      </c>
      <c r="DJ1657" s="185">
        <v>0</v>
      </c>
      <c r="DK1657" s="185">
        <v>25</v>
      </c>
      <c r="DL1657" s="185">
        <v>0</v>
      </c>
      <c r="DM1657" s="187">
        <v>44351</v>
      </c>
      <c r="DN1657" s="187">
        <v>44375</v>
      </c>
      <c r="DO1657" s="185">
        <v>0</v>
      </c>
      <c r="DP1657" s="185">
        <v>67000</v>
      </c>
      <c r="DQ1657" s="185">
        <v>0</v>
      </c>
      <c r="DR1657" s="185" t="s">
        <v>1888</v>
      </c>
      <c r="DS1657" s="185" t="s">
        <v>1887</v>
      </c>
      <c r="DT1657" s="185">
        <v>67000</v>
      </c>
      <c r="DV1657" s="185" t="s">
        <v>1904</v>
      </c>
      <c r="DW1657" s="185">
        <v>1674000</v>
      </c>
      <c r="DX1657" s="185" t="s">
        <v>1896</v>
      </c>
    </row>
    <row r="1658" spans="1:128" x14ac:dyDescent="0.25">
      <c r="A1658" s="185">
        <v>7</v>
      </c>
      <c r="B1658" s="185">
        <v>438200</v>
      </c>
      <c r="D1658" s="230">
        <v>6.9599999999999995E-2</v>
      </c>
      <c r="E1658" s="185">
        <v>30499</v>
      </c>
      <c r="F1658" s="185">
        <v>1122398843</v>
      </c>
      <c r="I1658" s="185">
        <v>1367323</v>
      </c>
      <c r="J1658" s="185">
        <v>575218</v>
      </c>
      <c r="L1658" s="185">
        <v>1542986</v>
      </c>
      <c r="M1658" s="185" t="s">
        <v>1877</v>
      </c>
      <c r="N1658" s="185" t="s">
        <v>1878</v>
      </c>
      <c r="O1658" s="185" t="s">
        <v>1332</v>
      </c>
      <c r="R1658" s="185" t="s">
        <v>1264</v>
      </c>
      <c r="S1658" s="185" t="s">
        <v>782</v>
      </c>
      <c r="T1658" s="185" t="s">
        <v>5805</v>
      </c>
      <c r="U1658" s="185" t="s">
        <v>682</v>
      </c>
      <c r="V1658" s="185" t="s">
        <v>1272</v>
      </c>
      <c r="W1658" s="185" t="s">
        <v>1641</v>
      </c>
      <c r="X1658" s="185" t="s">
        <v>1880</v>
      </c>
      <c r="Y1658" s="185" t="s">
        <v>2268</v>
      </c>
      <c r="Z1658" s="185" t="s">
        <v>1882</v>
      </c>
      <c r="AA1658" s="185" t="s">
        <v>1883</v>
      </c>
      <c r="AB1658" s="185" t="s">
        <v>1884</v>
      </c>
      <c r="AC1658" s="185" t="s">
        <v>7046</v>
      </c>
      <c r="AD1658" s="185" t="s">
        <v>5807</v>
      </c>
      <c r="AE1658" s="185" t="s">
        <v>1887</v>
      </c>
      <c r="AF1658" s="185" t="s">
        <v>1888</v>
      </c>
      <c r="AG1658" s="185" t="s">
        <v>1889</v>
      </c>
      <c r="AH1658" s="185" t="s">
        <v>1883</v>
      </c>
      <c r="AI1658" s="185" t="s">
        <v>1890</v>
      </c>
      <c r="AK1658" s="185" t="s">
        <v>7047</v>
      </c>
      <c r="AL1658" s="185" t="s">
        <v>2437</v>
      </c>
      <c r="AM1658" s="185" t="s">
        <v>7048</v>
      </c>
      <c r="AN1658" s="185" t="s">
        <v>7049</v>
      </c>
      <c r="AO1658" s="185" t="s">
        <v>3158</v>
      </c>
      <c r="AP1658" s="185" t="s">
        <v>1896</v>
      </c>
      <c r="AQ1658" s="185" t="s">
        <v>1272</v>
      </c>
      <c r="AR1658" s="185" t="s">
        <v>2093</v>
      </c>
      <c r="AS1658" s="185">
        <v>1150436</v>
      </c>
      <c r="AT1658" s="185" t="s">
        <v>2093</v>
      </c>
      <c r="AV1658" s="185" t="s">
        <v>1920</v>
      </c>
      <c r="AW1658" s="185">
        <v>1150436</v>
      </c>
      <c r="AX1658" s="185">
        <v>0</v>
      </c>
      <c r="AY1658" s="185" t="s">
        <v>1899</v>
      </c>
      <c r="AZ1658" s="186">
        <v>0</v>
      </c>
      <c r="BA1658" s="231">
        <v>0</v>
      </c>
      <c r="BB1658" s="185">
        <v>0</v>
      </c>
      <c r="BD1658" s="187">
        <v>31944</v>
      </c>
      <c r="BE1658" s="187">
        <v>43136</v>
      </c>
      <c r="BF1658" s="187">
        <v>43136</v>
      </c>
      <c r="BH1658" s="187">
        <v>43866</v>
      </c>
      <c r="BI1658" s="187">
        <v>44231</v>
      </c>
      <c r="BM1658" s="185" t="s">
        <v>1900</v>
      </c>
      <c r="BN1658" s="185" t="s">
        <v>1275</v>
      </c>
      <c r="BV1658" s="185" t="s">
        <v>1901</v>
      </c>
      <c r="BW1658" s="185" t="s">
        <v>1896</v>
      </c>
      <c r="BX1658" s="185" t="s">
        <v>2025</v>
      </c>
      <c r="BY1658" s="187">
        <v>43136</v>
      </c>
      <c r="BZ1658" s="187">
        <v>44232</v>
      </c>
      <c r="CA1658" s="185">
        <v>0</v>
      </c>
      <c r="CB1658" s="185">
        <v>268435</v>
      </c>
      <c r="CC1658" s="185">
        <v>0</v>
      </c>
      <c r="CD1658" s="185">
        <v>23999</v>
      </c>
      <c r="CE1658" s="185">
        <v>0</v>
      </c>
      <c r="CF1658" s="185">
        <v>0</v>
      </c>
      <c r="CG1658" s="185">
        <v>0</v>
      </c>
      <c r="CH1658" s="185">
        <v>0</v>
      </c>
      <c r="CI1658" s="185">
        <v>1135637</v>
      </c>
      <c r="CK1658" s="185">
        <v>0</v>
      </c>
      <c r="CL1658" s="185">
        <v>0</v>
      </c>
      <c r="CM1658" s="185">
        <v>57521</v>
      </c>
      <c r="CN1658" s="185">
        <v>167772</v>
      </c>
      <c r="CO1658" s="185">
        <v>0</v>
      </c>
      <c r="CP1658" s="185">
        <v>15423</v>
      </c>
      <c r="CQ1658" s="185">
        <v>0</v>
      </c>
      <c r="CR1658" s="185">
        <v>410322</v>
      </c>
      <c r="CS1658" s="185">
        <v>0</v>
      </c>
      <c r="CT1658" s="185">
        <v>0</v>
      </c>
      <c r="CU1658" s="185">
        <v>0</v>
      </c>
      <c r="CV1658" s="185">
        <v>0</v>
      </c>
      <c r="CW1658" s="185">
        <v>2079109</v>
      </c>
      <c r="CX1658" s="185">
        <v>150200</v>
      </c>
      <c r="CY1658" s="185">
        <v>1928909</v>
      </c>
      <c r="CZ1658" s="185" t="s">
        <v>8035</v>
      </c>
      <c r="DA1658" s="185">
        <v>173259</v>
      </c>
      <c r="DB1658" s="185">
        <v>159600</v>
      </c>
      <c r="DC1658" s="185">
        <v>225400</v>
      </c>
      <c r="DD1658" s="185">
        <v>2055000</v>
      </c>
      <c r="DE1658" s="185">
        <v>82200</v>
      </c>
      <c r="DF1658" s="185">
        <v>41100</v>
      </c>
      <c r="DG1658" s="185">
        <v>61600</v>
      </c>
      <c r="DH1658" s="185">
        <v>0</v>
      </c>
      <c r="DI1658" s="185">
        <v>7</v>
      </c>
      <c r="DJ1658" s="185">
        <v>0</v>
      </c>
      <c r="DK1658" s="185">
        <v>23</v>
      </c>
      <c r="DL1658" s="185">
        <v>0</v>
      </c>
      <c r="DM1658" s="187">
        <v>44348</v>
      </c>
      <c r="DN1658" s="187">
        <v>44370</v>
      </c>
      <c r="DO1658" s="185">
        <v>0</v>
      </c>
      <c r="DP1658" s="185">
        <v>75100</v>
      </c>
      <c r="DQ1658" s="185">
        <v>0</v>
      </c>
      <c r="DR1658" s="185" t="s">
        <v>1888</v>
      </c>
      <c r="DS1658" s="185" t="s">
        <v>2026</v>
      </c>
      <c r="DT1658" s="185">
        <v>75100</v>
      </c>
      <c r="DV1658" s="185" t="s">
        <v>1904</v>
      </c>
      <c r="DW1658" s="185">
        <v>1878000</v>
      </c>
      <c r="DX1658" s="185" t="s">
        <v>1896</v>
      </c>
    </row>
    <row r="1659" spans="1:128" x14ac:dyDescent="0.25">
      <c r="A1659" s="185">
        <v>30</v>
      </c>
      <c r="B1659" s="185">
        <v>1617000</v>
      </c>
      <c r="D1659" s="230">
        <v>6.9599999999999995E-2</v>
      </c>
      <c r="E1659" s="185">
        <v>112543</v>
      </c>
      <c r="F1659" s="185">
        <v>1122402883</v>
      </c>
      <c r="I1659" s="185">
        <v>1367323</v>
      </c>
      <c r="J1659" s="185">
        <v>575218</v>
      </c>
      <c r="L1659" s="185">
        <v>1542655</v>
      </c>
      <c r="M1659" s="185" t="s">
        <v>1877</v>
      </c>
      <c r="N1659" s="185" t="s">
        <v>1878</v>
      </c>
      <c r="R1659" s="185" t="s">
        <v>1264</v>
      </c>
      <c r="S1659" s="185" t="s">
        <v>782</v>
      </c>
      <c r="T1659" s="185" t="s">
        <v>6148</v>
      </c>
      <c r="U1659" s="185" t="s">
        <v>682</v>
      </c>
      <c r="V1659" s="185" t="s">
        <v>1272</v>
      </c>
      <c r="W1659" s="185" t="s">
        <v>1643</v>
      </c>
      <c r="X1659" s="185" t="s">
        <v>1880</v>
      </c>
      <c r="Y1659" s="185" t="s">
        <v>1987</v>
      </c>
      <c r="Z1659" s="185" t="s">
        <v>1882</v>
      </c>
      <c r="AA1659" s="185" t="s">
        <v>1883</v>
      </c>
      <c r="AB1659" s="185" t="s">
        <v>1884</v>
      </c>
      <c r="AC1659" s="185" t="s">
        <v>7050</v>
      </c>
      <c r="AD1659" s="185" t="s">
        <v>6150</v>
      </c>
      <c r="AE1659" s="185" t="s">
        <v>1887</v>
      </c>
      <c r="AF1659" s="185" t="s">
        <v>1888</v>
      </c>
      <c r="AG1659" s="185" t="s">
        <v>1889</v>
      </c>
      <c r="AH1659" s="185" t="s">
        <v>1883</v>
      </c>
      <c r="AI1659" s="185" t="s">
        <v>1890</v>
      </c>
      <c r="AK1659" s="185" t="s">
        <v>2169</v>
      </c>
      <c r="AL1659" s="185" t="s">
        <v>3296</v>
      </c>
      <c r="AM1659" s="185" t="s">
        <v>7051</v>
      </c>
      <c r="AN1659" s="185" t="s">
        <v>7052</v>
      </c>
      <c r="AO1659" s="185" t="s">
        <v>7053</v>
      </c>
      <c r="AP1659" s="185" t="s">
        <v>1896</v>
      </c>
      <c r="AQ1659" s="185" t="s">
        <v>1272</v>
      </c>
      <c r="AR1659" s="185" t="s">
        <v>2093</v>
      </c>
      <c r="AS1659" s="185">
        <v>1150436</v>
      </c>
      <c r="AT1659" s="185" t="s">
        <v>2093</v>
      </c>
      <c r="AV1659" s="185" t="s">
        <v>1920</v>
      </c>
      <c r="AW1659" s="185">
        <v>1150436</v>
      </c>
      <c r="AX1659" s="185">
        <v>0</v>
      </c>
      <c r="AY1659" s="185" t="s">
        <v>1899</v>
      </c>
      <c r="AZ1659" s="186">
        <v>0</v>
      </c>
      <c r="BA1659" s="231">
        <v>12</v>
      </c>
      <c r="BB1659" s="185">
        <v>0</v>
      </c>
      <c r="BD1659" s="187">
        <v>32797</v>
      </c>
      <c r="BE1659" s="187">
        <v>43136</v>
      </c>
      <c r="BF1659" s="187">
        <v>43136</v>
      </c>
      <c r="BH1659" s="187">
        <v>43866</v>
      </c>
      <c r="BI1659" s="187">
        <v>44231</v>
      </c>
      <c r="BM1659" s="185" t="s">
        <v>1900</v>
      </c>
      <c r="BN1659" s="185" t="s">
        <v>1275</v>
      </c>
      <c r="BV1659" s="185" t="s">
        <v>1901</v>
      </c>
      <c r="BW1659" s="185" t="s">
        <v>1896</v>
      </c>
      <c r="BX1659" s="185" t="s">
        <v>2025</v>
      </c>
      <c r="BY1659" s="187">
        <v>43136</v>
      </c>
      <c r="BZ1659" s="187">
        <v>44232</v>
      </c>
      <c r="CA1659" s="185">
        <v>0</v>
      </c>
      <c r="CB1659" s="185">
        <v>1150436</v>
      </c>
      <c r="CC1659" s="185">
        <v>0</v>
      </c>
      <c r="CD1659" s="185">
        <v>102854</v>
      </c>
      <c r="CE1659" s="185">
        <v>0</v>
      </c>
      <c r="CF1659" s="185">
        <v>0</v>
      </c>
      <c r="CG1659" s="185">
        <v>0</v>
      </c>
      <c r="CH1659" s="185">
        <v>0</v>
      </c>
      <c r="CI1659" s="185">
        <v>0</v>
      </c>
      <c r="CK1659" s="185">
        <v>0</v>
      </c>
      <c r="CL1659" s="185">
        <v>0</v>
      </c>
      <c r="CM1659" s="185">
        <v>0</v>
      </c>
      <c r="CN1659" s="185">
        <v>124151</v>
      </c>
      <c r="CO1659" s="185">
        <v>0</v>
      </c>
      <c r="CP1659" s="185">
        <v>66098</v>
      </c>
      <c r="CQ1659" s="185">
        <v>138052</v>
      </c>
      <c r="CR1659" s="185">
        <v>342734</v>
      </c>
      <c r="CS1659" s="185">
        <v>0</v>
      </c>
      <c r="CT1659" s="185">
        <v>0</v>
      </c>
      <c r="CU1659" s="185">
        <v>0</v>
      </c>
      <c r="CV1659" s="185">
        <v>0</v>
      </c>
      <c r="CW1659" s="185">
        <v>1924325</v>
      </c>
      <c r="CX1659" s="185">
        <v>487714</v>
      </c>
      <c r="CY1659" s="185">
        <v>1436611</v>
      </c>
      <c r="CZ1659" s="185" t="s">
        <v>8035</v>
      </c>
      <c r="DA1659" s="185">
        <v>160360</v>
      </c>
      <c r="DB1659" s="185">
        <v>137400</v>
      </c>
      <c r="DC1659" s="185">
        <v>194000</v>
      </c>
      <c r="DD1659" s="185">
        <v>1821000</v>
      </c>
      <c r="DE1659" s="185">
        <v>72800</v>
      </c>
      <c r="DF1659" s="185">
        <v>36400</v>
      </c>
      <c r="DG1659" s="185">
        <v>54600</v>
      </c>
      <c r="DH1659" s="185">
        <v>0</v>
      </c>
      <c r="DI1659" s="185">
        <v>30</v>
      </c>
      <c r="DJ1659" s="185">
        <v>0</v>
      </c>
      <c r="DK1659" s="185">
        <v>0</v>
      </c>
      <c r="DL1659" s="185">
        <v>0</v>
      </c>
      <c r="DM1659" s="187">
        <v>44293</v>
      </c>
      <c r="DN1659" s="187">
        <v>44313</v>
      </c>
      <c r="DO1659" s="185">
        <v>0</v>
      </c>
      <c r="DP1659" s="185">
        <v>64700</v>
      </c>
      <c r="DQ1659" s="185">
        <v>0</v>
      </c>
      <c r="DR1659" s="185" t="s">
        <v>1888</v>
      </c>
      <c r="DS1659" s="185" t="s">
        <v>1887</v>
      </c>
      <c r="DT1659" s="185">
        <v>64700</v>
      </c>
      <c r="DV1659" s="185" t="s">
        <v>1904</v>
      </c>
      <c r="DW1659" s="185">
        <v>1617000</v>
      </c>
      <c r="DX1659" s="185" t="s">
        <v>1896</v>
      </c>
    </row>
    <row r="1660" spans="1:128" x14ac:dyDescent="0.25">
      <c r="A1660" s="185">
        <v>0</v>
      </c>
      <c r="B1660" s="185">
        <v>349000</v>
      </c>
      <c r="D1660" s="230">
        <v>6.9599999999999995E-2</v>
      </c>
      <c r="E1660" s="185">
        <v>24290</v>
      </c>
      <c r="F1660" s="185">
        <v>1122403339</v>
      </c>
      <c r="I1660" s="185">
        <v>0</v>
      </c>
      <c r="J1660" s="185">
        <v>59120</v>
      </c>
      <c r="L1660" s="185">
        <v>135894</v>
      </c>
      <c r="M1660" s="185" t="s">
        <v>1877</v>
      </c>
      <c r="N1660" s="185" t="s">
        <v>1878</v>
      </c>
      <c r="R1660" s="185" t="s">
        <v>7911</v>
      </c>
      <c r="S1660" s="185" t="s">
        <v>782</v>
      </c>
      <c r="T1660" s="185" t="s">
        <v>6148</v>
      </c>
      <c r="U1660" s="185" t="s">
        <v>682</v>
      </c>
      <c r="V1660" s="185" t="s">
        <v>1272</v>
      </c>
      <c r="W1660" s="185" t="s">
        <v>7344</v>
      </c>
      <c r="X1660" s="185" t="s">
        <v>1999</v>
      </c>
      <c r="Y1660" s="185" t="s">
        <v>1987</v>
      </c>
      <c r="Z1660" s="185" t="s">
        <v>1882</v>
      </c>
      <c r="AA1660" s="185" t="s">
        <v>1883</v>
      </c>
      <c r="AB1660" s="185" t="s">
        <v>1884</v>
      </c>
      <c r="AC1660" s="185" t="s">
        <v>7054</v>
      </c>
      <c r="AD1660" s="185" t="s">
        <v>6150</v>
      </c>
      <c r="AE1660" s="185" t="s">
        <v>1887</v>
      </c>
      <c r="AF1660" s="185" t="s">
        <v>1888</v>
      </c>
      <c r="AG1660" s="185" t="s">
        <v>1889</v>
      </c>
      <c r="AH1660" s="185" t="s">
        <v>1883</v>
      </c>
      <c r="AI1660" s="185" t="s">
        <v>1890</v>
      </c>
      <c r="AK1660" s="185" t="s">
        <v>7055</v>
      </c>
      <c r="AL1660" s="185" t="s">
        <v>7056</v>
      </c>
      <c r="AM1660" s="185" t="s">
        <v>7057</v>
      </c>
      <c r="AN1660" s="185" t="s">
        <v>3299</v>
      </c>
      <c r="AO1660" s="185" t="s">
        <v>7058</v>
      </c>
      <c r="AP1660" s="185" t="s">
        <v>1896</v>
      </c>
      <c r="AQ1660" s="185" t="s">
        <v>1272</v>
      </c>
      <c r="AR1660" s="185" t="s">
        <v>2093</v>
      </c>
      <c r="AS1660" s="185">
        <v>1150436</v>
      </c>
      <c r="AT1660" s="185" t="s">
        <v>2093</v>
      </c>
      <c r="AV1660" s="185" t="s">
        <v>1920</v>
      </c>
      <c r="AW1660" s="185">
        <v>1150436</v>
      </c>
      <c r="AX1660" s="185">
        <v>0</v>
      </c>
      <c r="AY1660" s="185" t="s">
        <v>1899</v>
      </c>
      <c r="AZ1660" s="186">
        <v>0</v>
      </c>
      <c r="BA1660" s="231">
        <v>12</v>
      </c>
      <c r="BB1660" s="185">
        <v>0</v>
      </c>
      <c r="BD1660" s="187">
        <v>32899</v>
      </c>
      <c r="BE1660" s="187">
        <v>44323</v>
      </c>
      <c r="BF1660" s="187">
        <v>44323</v>
      </c>
      <c r="BG1660" s="187">
        <v>44348</v>
      </c>
      <c r="BH1660" s="187">
        <v>44323</v>
      </c>
      <c r="BM1660" s="185" t="s">
        <v>1900</v>
      </c>
      <c r="BN1660" s="185" t="s">
        <v>1275</v>
      </c>
      <c r="BV1660" s="185" t="s">
        <v>1901</v>
      </c>
      <c r="BW1660" s="185" t="s">
        <v>1896</v>
      </c>
      <c r="BX1660" s="185" t="s">
        <v>7917</v>
      </c>
      <c r="BY1660" s="187">
        <v>44323</v>
      </c>
      <c r="BZ1660" s="187">
        <v>44323</v>
      </c>
      <c r="CA1660" s="185">
        <v>0</v>
      </c>
      <c r="CB1660" s="185">
        <v>0</v>
      </c>
      <c r="CC1660" s="185">
        <v>0</v>
      </c>
      <c r="CD1660" s="185">
        <v>0</v>
      </c>
      <c r="CE1660" s="185">
        <v>0</v>
      </c>
      <c r="CF1660" s="185">
        <v>0</v>
      </c>
      <c r="CG1660" s="185">
        <v>0</v>
      </c>
      <c r="CH1660" s="185">
        <v>0</v>
      </c>
      <c r="CI1660" s="185">
        <v>0</v>
      </c>
      <c r="CK1660" s="185">
        <v>0</v>
      </c>
      <c r="CL1660" s="185">
        <v>0</v>
      </c>
      <c r="CM1660" s="185">
        <v>0</v>
      </c>
      <c r="CN1660" s="185">
        <v>73820</v>
      </c>
      <c r="CO1660" s="185">
        <v>0</v>
      </c>
      <c r="CP1660" s="185">
        <v>0</v>
      </c>
      <c r="CQ1660" s="185">
        <v>0</v>
      </c>
      <c r="CR1660" s="185">
        <v>275146</v>
      </c>
      <c r="CS1660" s="185">
        <v>0</v>
      </c>
      <c r="CT1660" s="185">
        <v>0</v>
      </c>
      <c r="CU1660" s="185">
        <v>0</v>
      </c>
      <c r="CV1660" s="185">
        <v>0</v>
      </c>
      <c r="CW1660" s="185">
        <v>348966</v>
      </c>
      <c r="CX1660" s="185">
        <v>28000</v>
      </c>
      <c r="CY1660" s="185">
        <v>320966</v>
      </c>
      <c r="CZ1660" s="185" t="s">
        <v>8035</v>
      </c>
      <c r="DA1660" s="185">
        <v>29081</v>
      </c>
      <c r="DB1660" s="185">
        <v>29700</v>
      </c>
      <c r="DC1660" s="185">
        <v>41900</v>
      </c>
      <c r="DD1660" s="185">
        <v>349000</v>
      </c>
      <c r="DE1660" s="185">
        <v>14000</v>
      </c>
      <c r="DF1660" s="185">
        <v>7000</v>
      </c>
      <c r="DG1660" s="185">
        <v>10500</v>
      </c>
      <c r="DH1660" s="185">
        <v>0</v>
      </c>
      <c r="DI1660" s="185">
        <v>0</v>
      </c>
      <c r="DJ1660" s="185">
        <v>0</v>
      </c>
      <c r="DK1660" s="185">
        <v>0</v>
      </c>
      <c r="DL1660" s="185">
        <v>0</v>
      </c>
      <c r="DM1660" s="187">
        <v>44323</v>
      </c>
      <c r="DN1660" s="187">
        <v>44324</v>
      </c>
      <c r="DO1660" s="185">
        <v>0</v>
      </c>
      <c r="DP1660" s="185">
        <v>14000</v>
      </c>
      <c r="DQ1660" s="185">
        <v>0</v>
      </c>
      <c r="DR1660" s="185" t="s">
        <v>2009</v>
      </c>
      <c r="DS1660" s="185" t="s">
        <v>1887</v>
      </c>
      <c r="DT1660" s="185">
        <v>14000</v>
      </c>
      <c r="DV1660" s="185" t="s">
        <v>1904</v>
      </c>
      <c r="DW1660" s="185">
        <v>349000</v>
      </c>
      <c r="DX1660" s="185" t="s">
        <v>1896</v>
      </c>
    </row>
    <row r="1661" spans="1:128" x14ac:dyDescent="0.25">
      <c r="A1661" s="185">
        <v>8</v>
      </c>
      <c r="B1661" s="185">
        <v>362133</v>
      </c>
      <c r="D1661" s="230">
        <v>1.044E-2</v>
      </c>
      <c r="E1661" s="185">
        <v>3781</v>
      </c>
      <c r="F1661" s="185">
        <v>1122651224</v>
      </c>
      <c r="I1661" s="185">
        <v>1590659</v>
      </c>
      <c r="J1661" s="185">
        <v>682420</v>
      </c>
      <c r="L1661" s="185">
        <v>1781351</v>
      </c>
      <c r="M1661" s="185" t="s">
        <v>1947</v>
      </c>
      <c r="N1661" s="185" t="s">
        <v>2044</v>
      </c>
      <c r="O1661" s="185" t="s">
        <v>1332</v>
      </c>
      <c r="R1661" s="185" t="s">
        <v>1879</v>
      </c>
      <c r="S1661" s="185" t="s">
        <v>148</v>
      </c>
      <c r="T1661" s="185" t="s">
        <v>128</v>
      </c>
      <c r="U1661" s="185" t="s">
        <v>682</v>
      </c>
      <c r="V1661" s="185" t="s">
        <v>1949</v>
      </c>
      <c r="W1661" s="185" t="s">
        <v>1500</v>
      </c>
      <c r="X1661" s="185" t="s">
        <v>1880</v>
      </c>
      <c r="Y1661" s="185" t="s">
        <v>1987</v>
      </c>
      <c r="Z1661" s="185" t="s">
        <v>1950</v>
      </c>
      <c r="AA1661" s="185" t="s">
        <v>1883</v>
      </c>
      <c r="AB1661" s="185" t="s">
        <v>1898</v>
      </c>
      <c r="AC1661" s="185" t="s">
        <v>7059</v>
      </c>
      <c r="AD1661" s="185" t="s">
        <v>1952</v>
      </c>
      <c r="AE1661" s="185" t="s">
        <v>1887</v>
      </c>
      <c r="AF1661" s="185" t="s">
        <v>1888</v>
      </c>
      <c r="AG1661" s="185" t="s">
        <v>1889</v>
      </c>
      <c r="AH1661" s="185" t="s">
        <v>1883</v>
      </c>
      <c r="AI1661" s="185" t="s">
        <v>1890</v>
      </c>
      <c r="AK1661" s="185" t="s">
        <v>3208</v>
      </c>
      <c r="AL1661" s="185" t="s">
        <v>362</v>
      </c>
      <c r="AM1661" s="185" t="s">
        <v>7060</v>
      </c>
      <c r="AN1661" s="185" t="s">
        <v>2323</v>
      </c>
      <c r="AO1661" s="185" t="s">
        <v>2866</v>
      </c>
      <c r="AP1661" s="185" t="s">
        <v>1896</v>
      </c>
      <c r="AQ1661" s="185" t="s">
        <v>1949</v>
      </c>
      <c r="AR1661" s="185" t="s">
        <v>3251</v>
      </c>
      <c r="AS1661" s="185">
        <v>1150436</v>
      </c>
      <c r="AT1661" s="185" t="s">
        <v>1957</v>
      </c>
      <c r="AU1661" s="185" t="s">
        <v>1332</v>
      </c>
      <c r="AV1661" s="185" t="s">
        <v>1920</v>
      </c>
      <c r="AW1661" s="185">
        <v>1364839</v>
      </c>
      <c r="AX1661" s="185">
        <v>0</v>
      </c>
      <c r="AY1661" s="185" t="s">
        <v>2050</v>
      </c>
      <c r="AZ1661" s="186">
        <v>0</v>
      </c>
      <c r="BA1661" s="231">
        <v>8</v>
      </c>
      <c r="BB1661" s="185">
        <v>0</v>
      </c>
      <c r="BD1661" s="187">
        <v>34496</v>
      </c>
      <c r="BE1661" s="187">
        <v>42928</v>
      </c>
      <c r="BF1661" s="187">
        <v>42928</v>
      </c>
      <c r="BH1661" s="187">
        <v>43658</v>
      </c>
      <c r="BI1661" s="187">
        <v>44023</v>
      </c>
      <c r="BM1661" s="185" t="s">
        <v>1900</v>
      </c>
      <c r="BN1661" s="185" t="s">
        <v>1275</v>
      </c>
      <c r="BV1661" s="185" t="s">
        <v>1901</v>
      </c>
      <c r="BW1661" s="185" t="s">
        <v>1926</v>
      </c>
      <c r="BX1661" s="185" t="s">
        <v>1902</v>
      </c>
      <c r="BY1661" s="187">
        <v>42928</v>
      </c>
      <c r="BZ1661" s="187">
        <v>44024</v>
      </c>
      <c r="CA1661" s="185">
        <v>0</v>
      </c>
      <c r="CB1661" s="185">
        <v>363957</v>
      </c>
      <c r="CC1661" s="185">
        <v>0</v>
      </c>
      <c r="CD1661" s="185">
        <v>27428</v>
      </c>
      <c r="CE1661" s="185">
        <v>0</v>
      </c>
      <c r="CF1661" s="185">
        <v>0</v>
      </c>
      <c r="CG1661" s="185">
        <v>0</v>
      </c>
      <c r="CH1661" s="185">
        <v>0</v>
      </c>
      <c r="CI1661" s="185">
        <v>1251174</v>
      </c>
      <c r="CK1661" s="185">
        <v>0</v>
      </c>
      <c r="CL1661" s="185">
        <v>0</v>
      </c>
      <c r="CM1661" s="185">
        <v>0</v>
      </c>
      <c r="CN1661" s="185">
        <v>0</v>
      </c>
      <c r="CO1661" s="185">
        <v>0</v>
      </c>
      <c r="CP1661" s="185">
        <v>17626</v>
      </c>
      <c r="CQ1661" s="185">
        <v>29117</v>
      </c>
      <c r="CR1661" s="185">
        <v>0</v>
      </c>
      <c r="CS1661" s="185">
        <v>0</v>
      </c>
      <c r="CT1661" s="185">
        <v>0</v>
      </c>
      <c r="CU1661" s="185">
        <v>0</v>
      </c>
      <c r="CV1661" s="185">
        <v>0</v>
      </c>
      <c r="CW1661" s="185">
        <v>1695926</v>
      </c>
      <c r="CX1661" s="185">
        <v>391426</v>
      </c>
      <c r="CY1661" s="185">
        <v>1304500</v>
      </c>
      <c r="CZ1661" s="185" t="s">
        <v>8035</v>
      </c>
      <c r="DA1661" s="185">
        <v>140775</v>
      </c>
      <c r="DB1661" s="185">
        <v>115400</v>
      </c>
      <c r="DC1661" s="185">
        <v>163000</v>
      </c>
      <c r="DD1661" s="185">
        <v>1662000</v>
      </c>
      <c r="DE1661" s="185">
        <v>66500</v>
      </c>
      <c r="DF1661" s="185">
        <v>33200</v>
      </c>
      <c r="DG1661" s="185">
        <v>49900</v>
      </c>
      <c r="DH1661" s="185">
        <v>0</v>
      </c>
      <c r="DI1661" s="185">
        <v>8</v>
      </c>
      <c r="DJ1661" s="185">
        <v>0</v>
      </c>
      <c r="DK1661" s="185">
        <v>22</v>
      </c>
      <c r="DL1661" s="185">
        <v>0</v>
      </c>
      <c r="DM1661" s="187">
        <v>44355</v>
      </c>
      <c r="DN1661" s="187">
        <v>44376</v>
      </c>
      <c r="DO1661" s="185">
        <v>0</v>
      </c>
      <c r="DP1661" s="185">
        <v>54300</v>
      </c>
      <c r="DQ1661" s="185">
        <v>0</v>
      </c>
      <c r="DR1661" s="185" t="s">
        <v>1888</v>
      </c>
      <c r="DS1661" s="185" t="s">
        <v>1887</v>
      </c>
      <c r="DT1661" s="185">
        <v>54300</v>
      </c>
      <c r="DV1661" s="185" t="s">
        <v>1961</v>
      </c>
      <c r="DW1661" s="185">
        <v>1358000</v>
      </c>
      <c r="DX1661" s="185" t="s">
        <v>1896</v>
      </c>
    </row>
    <row r="1662" spans="1:128" x14ac:dyDescent="0.25">
      <c r="A1662" s="185">
        <v>30</v>
      </c>
      <c r="B1662" s="185">
        <v>1150000</v>
      </c>
      <c r="D1662" s="230">
        <v>6.9599999999999995E-2</v>
      </c>
      <c r="E1662" s="185">
        <v>80040</v>
      </c>
      <c r="F1662" s="185">
        <v>1122725996</v>
      </c>
      <c r="I1662" s="185">
        <v>1099491</v>
      </c>
      <c r="J1662" s="185">
        <v>0</v>
      </c>
      <c r="L1662" s="185">
        <v>0</v>
      </c>
      <c r="M1662" s="185" t="s">
        <v>2324</v>
      </c>
      <c r="N1662" s="185" t="s">
        <v>1878</v>
      </c>
      <c r="R1662" s="185" t="s">
        <v>1264</v>
      </c>
      <c r="S1662" s="185" t="s">
        <v>783</v>
      </c>
      <c r="T1662" s="185" t="s">
        <v>2622</v>
      </c>
      <c r="U1662" s="185" t="s">
        <v>682</v>
      </c>
      <c r="V1662" s="185" t="s">
        <v>1272</v>
      </c>
      <c r="W1662" s="185" t="s">
        <v>7953</v>
      </c>
      <c r="X1662" s="185" t="s">
        <v>3203</v>
      </c>
      <c r="Y1662" s="185" t="s">
        <v>1987</v>
      </c>
      <c r="Z1662" s="185" t="s">
        <v>2504</v>
      </c>
      <c r="AA1662" s="185" t="s">
        <v>1883</v>
      </c>
      <c r="AB1662" s="185" t="s">
        <v>2001</v>
      </c>
      <c r="AC1662" s="185" t="s">
        <v>7954</v>
      </c>
      <c r="AD1662" s="185" t="s">
        <v>2624</v>
      </c>
      <c r="AE1662" s="185" t="s">
        <v>1887</v>
      </c>
      <c r="AF1662" s="185" t="s">
        <v>1888</v>
      </c>
      <c r="AG1662" s="185" t="s">
        <v>1889</v>
      </c>
      <c r="AH1662" s="185" t="s">
        <v>1883</v>
      </c>
      <c r="AI1662" s="185" t="s">
        <v>1890</v>
      </c>
      <c r="AK1662" s="185" t="s">
        <v>2880</v>
      </c>
      <c r="AL1662" s="185" t="s">
        <v>2472</v>
      </c>
      <c r="AM1662" s="185" t="s">
        <v>7955</v>
      </c>
      <c r="AN1662" s="185" t="s">
        <v>7955</v>
      </c>
      <c r="AP1662" s="185" t="s">
        <v>1896</v>
      </c>
      <c r="AQ1662" s="185" t="s">
        <v>1272</v>
      </c>
      <c r="AR1662" s="185" t="s">
        <v>2093</v>
      </c>
      <c r="AS1662" s="185">
        <v>1150436</v>
      </c>
      <c r="AT1662" s="185" t="s">
        <v>2093</v>
      </c>
      <c r="AV1662" s="185" t="s">
        <v>1920</v>
      </c>
      <c r="AW1662" s="185">
        <v>1150436</v>
      </c>
      <c r="AX1662" s="185">
        <v>0</v>
      </c>
      <c r="AY1662" s="185" t="s">
        <v>1899</v>
      </c>
      <c r="AZ1662" s="186">
        <v>0</v>
      </c>
      <c r="BA1662" s="231">
        <v>20</v>
      </c>
      <c r="BB1662" s="185">
        <v>0</v>
      </c>
      <c r="BD1662" s="187">
        <v>32695</v>
      </c>
      <c r="BE1662" s="187">
        <v>44230</v>
      </c>
      <c r="BF1662" s="187">
        <v>44230</v>
      </c>
      <c r="BH1662" s="187">
        <v>44230</v>
      </c>
      <c r="BM1662" s="185" t="s">
        <v>1900</v>
      </c>
      <c r="BN1662" s="185" t="s">
        <v>1275</v>
      </c>
      <c r="BV1662" s="185" t="s">
        <v>1901</v>
      </c>
      <c r="BW1662" s="185" t="s">
        <v>1896</v>
      </c>
      <c r="BX1662" s="185" t="s">
        <v>2025</v>
      </c>
      <c r="BY1662" s="187">
        <v>44230</v>
      </c>
      <c r="BZ1662" s="187">
        <v>44230</v>
      </c>
      <c r="CA1662" s="185">
        <v>0</v>
      </c>
      <c r="CB1662" s="185">
        <v>1150436</v>
      </c>
      <c r="CC1662" s="185">
        <v>0</v>
      </c>
      <c r="CD1662" s="185">
        <v>102854</v>
      </c>
      <c r="CE1662" s="185">
        <v>0</v>
      </c>
      <c r="CF1662" s="185">
        <v>0</v>
      </c>
      <c r="CG1662" s="185">
        <v>0</v>
      </c>
      <c r="CH1662" s="185">
        <v>0</v>
      </c>
      <c r="CI1662" s="185">
        <v>0</v>
      </c>
      <c r="CK1662" s="185">
        <v>0</v>
      </c>
      <c r="CL1662" s="185">
        <v>0</v>
      </c>
      <c r="CM1662" s="185">
        <v>0</v>
      </c>
      <c r="CN1662" s="185">
        <v>0</v>
      </c>
      <c r="CO1662" s="185">
        <v>0</v>
      </c>
      <c r="CP1662" s="185">
        <v>66098</v>
      </c>
      <c r="CQ1662" s="185">
        <v>230087</v>
      </c>
      <c r="CR1662" s="185">
        <v>0</v>
      </c>
      <c r="CS1662" s="185">
        <v>0</v>
      </c>
      <c r="CT1662" s="185">
        <v>0</v>
      </c>
      <c r="CU1662" s="185">
        <v>0</v>
      </c>
      <c r="CV1662" s="185">
        <v>0</v>
      </c>
      <c r="CW1662" s="185">
        <v>1549475</v>
      </c>
      <c r="CX1662" s="185">
        <v>92000</v>
      </c>
      <c r="CY1662" s="185">
        <v>1457475</v>
      </c>
      <c r="CZ1662" s="185" t="s">
        <v>8035</v>
      </c>
      <c r="DA1662" s="185">
        <v>129123</v>
      </c>
      <c r="DB1662" s="185">
        <v>97700</v>
      </c>
      <c r="DC1662" s="185">
        <v>138000</v>
      </c>
      <c r="DD1662" s="185">
        <v>1447000</v>
      </c>
      <c r="DE1662" s="185">
        <v>57900</v>
      </c>
      <c r="DF1662" s="185">
        <v>28900</v>
      </c>
      <c r="DG1662" s="185">
        <v>43400</v>
      </c>
      <c r="DH1662" s="185">
        <v>0</v>
      </c>
      <c r="DI1662" s="185">
        <v>30</v>
      </c>
      <c r="DJ1662" s="185">
        <v>0</v>
      </c>
      <c r="DK1662" s="185">
        <v>0</v>
      </c>
      <c r="DL1662" s="185">
        <v>0</v>
      </c>
      <c r="DM1662" s="187">
        <v>44230</v>
      </c>
      <c r="DN1662" s="187">
        <v>44231</v>
      </c>
      <c r="DO1662" s="185">
        <v>0</v>
      </c>
      <c r="DP1662" s="185">
        <v>46000</v>
      </c>
      <c r="DQ1662" s="185">
        <v>0</v>
      </c>
      <c r="DR1662" s="185" t="s">
        <v>1904</v>
      </c>
      <c r="DS1662" s="185" t="s">
        <v>1887</v>
      </c>
      <c r="DT1662" s="185">
        <v>46000</v>
      </c>
      <c r="DV1662" s="185" t="s">
        <v>1952</v>
      </c>
      <c r="DW1662" s="185">
        <v>1150000</v>
      </c>
      <c r="DX1662" s="185" t="s">
        <v>1896</v>
      </c>
    </row>
    <row r="1663" spans="1:128" x14ac:dyDescent="0.25">
      <c r="A1663" s="185">
        <v>30</v>
      </c>
      <c r="B1663" s="185">
        <v>0</v>
      </c>
      <c r="D1663" s="230">
        <v>6.9599999999999995E-2</v>
      </c>
      <c r="E1663" s="185">
        <v>0</v>
      </c>
      <c r="F1663" s="185">
        <v>1122809072</v>
      </c>
      <c r="I1663" s="185">
        <v>0</v>
      </c>
      <c r="J1663" s="185">
        <v>48000</v>
      </c>
      <c r="L1663" s="185">
        <v>0</v>
      </c>
      <c r="M1663" s="185" t="s">
        <v>1877</v>
      </c>
      <c r="N1663" s="185" t="s">
        <v>1878</v>
      </c>
      <c r="R1663" s="185" t="s">
        <v>2082</v>
      </c>
      <c r="S1663" s="185" t="s">
        <v>782</v>
      </c>
      <c r="T1663" s="185" t="s">
        <v>6167</v>
      </c>
      <c r="U1663" s="185" t="s">
        <v>682</v>
      </c>
      <c r="V1663" s="185" t="s">
        <v>1272</v>
      </c>
      <c r="W1663" s="185" t="s">
        <v>7345</v>
      </c>
      <c r="X1663" s="185" t="s">
        <v>1999</v>
      </c>
      <c r="Y1663" s="185" t="s">
        <v>1987</v>
      </c>
      <c r="Z1663" s="185" t="s">
        <v>1882</v>
      </c>
      <c r="AA1663" s="185" t="s">
        <v>1883</v>
      </c>
      <c r="AB1663" s="185" t="s">
        <v>1884</v>
      </c>
      <c r="AC1663" s="185" t="s">
        <v>7061</v>
      </c>
      <c r="AD1663" s="185" t="s">
        <v>6169</v>
      </c>
      <c r="AE1663" s="185" t="s">
        <v>1887</v>
      </c>
      <c r="AF1663" s="185" t="s">
        <v>1888</v>
      </c>
      <c r="AG1663" s="185" t="s">
        <v>1889</v>
      </c>
      <c r="AH1663" s="185" t="s">
        <v>1883</v>
      </c>
      <c r="AI1663" s="185" t="s">
        <v>1890</v>
      </c>
      <c r="AK1663" s="185" t="s">
        <v>7062</v>
      </c>
      <c r="AL1663" s="185" t="s">
        <v>5361</v>
      </c>
      <c r="AM1663" s="185" t="s">
        <v>7063</v>
      </c>
      <c r="AN1663" s="185" t="s">
        <v>7064</v>
      </c>
      <c r="AO1663" s="185" t="s">
        <v>2039</v>
      </c>
      <c r="AP1663" s="185" t="s">
        <v>1896</v>
      </c>
      <c r="AQ1663" s="185" t="s">
        <v>1272</v>
      </c>
      <c r="AR1663" s="185" t="s">
        <v>2093</v>
      </c>
      <c r="AS1663" s="185">
        <v>1150436</v>
      </c>
      <c r="AT1663" s="185" t="s">
        <v>2093</v>
      </c>
      <c r="AV1663" s="185" t="s">
        <v>1920</v>
      </c>
      <c r="AW1663" s="185">
        <v>1150436</v>
      </c>
      <c r="AX1663" s="185">
        <v>0</v>
      </c>
      <c r="AY1663" s="185" t="s">
        <v>1899</v>
      </c>
      <c r="AZ1663" s="186">
        <v>0</v>
      </c>
      <c r="BA1663" s="231">
        <v>14</v>
      </c>
      <c r="BB1663" s="185">
        <v>0</v>
      </c>
      <c r="BD1663" s="187">
        <v>31119</v>
      </c>
      <c r="BE1663" s="187">
        <v>43346</v>
      </c>
      <c r="BF1663" s="187">
        <v>43346</v>
      </c>
      <c r="BG1663" s="187">
        <v>43374</v>
      </c>
      <c r="BH1663" s="187">
        <v>43346</v>
      </c>
      <c r="BM1663" s="185" t="s">
        <v>1900</v>
      </c>
      <c r="BN1663" s="185" t="s">
        <v>1275</v>
      </c>
      <c r="BV1663" s="185" t="s">
        <v>1901</v>
      </c>
      <c r="BW1663" s="185" t="s">
        <v>1896</v>
      </c>
      <c r="BX1663" s="185" t="s">
        <v>2094</v>
      </c>
      <c r="BY1663" s="187">
        <v>43346</v>
      </c>
      <c r="BZ1663" s="187">
        <v>43346</v>
      </c>
      <c r="CA1663" s="185">
        <v>0</v>
      </c>
      <c r="CB1663" s="185">
        <v>0</v>
      </c>
      <c r="CC1663" s="185">
        <v>0</v>
      </c>
      <c r="CD1663" s="185">
        <v>0</v>
      </c>
      <c r="CE1663" s="185">
        <v>0</v>
      </c>
      <c r="CF1663" s="185">
        <v>0</v>
      </c>
      <c r="CG1663" s="185">
        <v>0</v>
      </c>
      <c r="CH1663" s="185">
        <v>0</v>
      </c>
      <c r="CI1663" s="185">
        <v>0</v>
      </c>
      <c r="CK1663" s="185">
        <v>0</v>
      </c>
      <c r="CL1663" s="185">
        <v>0</v>
      </c>
      <c r="CM1663" s="185">
        <v>0</v>
      </c>
      <c r="CN1663" s="185">
        <v>0</v>
      </c>
      <c r="CO1663" s="185">
        <v>0</v>
      </c>
      <c r="CP1663" s="185">
        <v>0</v>
      </c>
      <c r="CQ1663" s="185">
        <v>0</v>
      </c>
      <c r="CR1663" s="185">
        <v>0</v>
      </c>
      <c r="CS1663" s="185">
        <v>0</v>
      </c>
      <c r="CT1663" s="185">
        <v>0</v>
      </c>
      <c r="CU1663" s="185">
        <v>0</v>
      </c>
      <c r="CV1663" s="185">
        <v>0</v>
      </c>
      <c r="CW1663" s="185">
        <v>0</v>
      </c>
      <c r="CX1663" s="185">
        <v>0</v>
      </c>
      <c r="CY1663" s="185">
        <v>0</v>
      </c>
      <c r="CZ1663" s="185" t="s">
        <v>8035</v>
      </c>
      <c r="DA1663" s="185">
        <v>0</v>
      </c>
      <c r="DB1663" s="185">
        <v>0</v>
      </c>
      <c r="DC1663" s="185">
        <v>0</v>
      </c>
      <c r="DD1663" s="185">
        <v>0</v>
      </c>
      <c r="DE1663" s="185">
        <v>0</v>
      </c>
      <c r="DF1663" s="185">
        <v>0</v>
      </c>
      <c r="DG1663" s="185">
        <v>0</v>
      </c>
      <c r="DH1663" s="185">
        <v>0</v>
      </c>
      <c r="DI1663" s="185">
        <v>30</v>
      </c>
      <c r="DJ1663" s="185">
        <v>0</v>
      </c>
      <c r="DK1663" s="185">
        <v>0</v>
      </c>
      <c r="DL1663" s="185">
        <v>0</v>
      </c>
      <c r="DM1663" s="187">
        <v>43346</v>
      </c>
      <c r="DN1663" s="187">
        <v>43347</v>
      </c>
      <c r="DO1663" s="185">
        <v>0</v>
      </c>
      <c r="DP1663" s="185">
        <v>0</v>
      </c>
      <c r="DQ1663" s="185">
        <v>0</v>
      </c>
      <c r="DR1663" s="185" t="s">
        <v>2009</v>
      </c>
      <c r="DS1663" s="185" t="s">
        <v>1887</v>
      </c>
      <c r="DT1663" s="185">
        <v>0</v>
      </c>
      <c r="DV1663" s="185" t="s">
        <v>1904</v>
      </c>
      <c r="DW1663" s="185">
        <v>0</v>
      </c>
      <c r="DX1663" s="185" t="s">
        <v>1896</v>
      </c>
    </row>
    <row r="1664" spans="1:128" x14ac:dyDescent="0.25">
      <c r="A1664" s="185">
        <v>30</v>
      </c>
      <c r="B1664" s="185">
        <v>0</v>
      </c>
      <c r="D1664" s="230">
        <v>6.9599999999999995E-2</v>
      </c>
      <c r="E1664" s="185">
        <v>0</v>
      </c>
      <c r="F1664" s="185">
        <v>1124025304</v>
      </c>
      <c r="I1664" s="185">
        <v>0</v>
      </c>
      <c r="J1664" s="185">
        <v>37818</v>
      </c>
      <c r="L1664" s="185">
        <v>0</v>
      </c>
      <c r="M1664" s="185" t="s">
        <v>1877</v>
      </c>
      <c r="N1664" s="185" t="s">
        <v>1878</v>
      </c>
      <c r="R1664" s="185" t="s">
        <v>2082</v>
      </c>
      <c r="S1664" s="185" t="s">
        <v>782</v>
      </c>
      <c r="T1664" s="185" t="s">
        <v>6167</v>
      </c>
      <c r="U1664" s="185" t="s">
        <v>682</v>
      </c>
      <c r="V1664" s="185" t="s">
        <v>1272</v>
      </c>
      <c r="W1664" s="185" t="s">
        <v>7346</v>
      </c>
      <c r="X1664" s="185" t="s">
        <v>3923</v>
      </c>
      <c r="Y1664" s="185" t="s">
        <v>1987</v>
      </c>
      <c r="Z1664" s="185" t="s">
        <v>1882</v>
      </c>
      <c r="AA1664" s="185" t="s">
        <v>1883</v>
      </c>
      <c r="AB1664" s="185" t="s">
        <v>1884</v>
      </c>
      <c r="AC1664" s="185" t="s">
        <v>7065</v>
      </c>
      <c r="AD1664" s="185" t="s">
        <v>6169</v>
      </c>
      <c r="AE1664" s="185" t="s">
        <v>1887</v>
      </c>
      <c r="AF1664" s="185" t="s">
        <v>1888</v>
      </c>
      <c r="AG1664" s="185" t="s">
        <v>1889</v>
      </c>
      <c r="AH1664" s="185" t="s">
        <v>1883</v>
      </c>
      <c r="AI1664" s="185" t="s">
        <v>1890</v>
      </c>
      <c r="AK1664" s="185" t="s">
        <v>7066</v>
      </c>
      <c r="AL1664" s="185" t="s">
        <v>7067</v>
      </c>
      <c r="AM1664" s="185" t="s">
        <v>7068</v>
      </c>
      <c r="AN1664" s="185" t="s">
        <v>5804</v>
      </c>
      <c r="AO1664" s="185" t="s">
        <v>2671</v>
      </c>
      <c r="AP1664" s="185" t="s">
        <v>1896</v>
      </c>
      <c r="AQ1664" s="185" t="s">
        <v>1272</v>
      </c>
      <c r="AR1664" s="185" t="s">
        <v>2093</v>
      </c>
      <c r="AS1664" s="185">
        <v>1150436</v>
      </c>
      <c r="AT1664" s="185" t="s">
        <v>2093</v>
      </c>
      <c r="AV1664" s="185" t="s">
        <v>1920</v>
      </c>
      <c r="AW1664" s="185">
        <v>1150436</v>
      </c>
      <c r="AX1664" s="185">
        <v>0</v>
      </c>
      <c r="AY1664" s="185" t="s">
        <v>1899</v>
      </c>
      <c r="AZ1664" s="186">
        <v>0</v>
      </c>
      <c r="BA1664" s="231">
        <v>14</v>
      </c>
      <c r="BB1664" s="185">
        <v>0</v>
      </c>
      <c r="BD1664" s="187">
        <v>33168</v>
      </c>
      <c r="BE1664" s="187">
        <v>43167</v>
      </c>
      <c r="BF1664" s="187">
        <v>43167</v>
      </c>
      <c r="BG1664" s="187">
        <v>43192</v>
      </c>
      <c r="BH1664" s="187">
        <v>43167</v>
      </c>
      <c r="BM1664" s="185" t="s">
        <v>1900</v>
      </c>
      <c r="BN1664" s="185" t="s">
        <v>1275</v>
      </c>
      <c r="BV1664" s="185" t="s">
        <v>1901</v>
      </c>
      <c r="BW1664" s="185" t="s">
        <v>1926</v>
      </c>
      <c r="BX1664" s="185" t="s">
        <v>2094</v>
      </c>
      <c r="BY1664" s="187">
        <v>43167</v>
      </c>
      <c r="BZ1664" s="187">
        <v>43167</v>
      </c>
      <c r="CA1664" s="185">
        <v>0</v>
      </c>
      <c r="CB1664" s="185">
        <v>0</v>
      </c>
      <c r="CC1664" s="185">
        <v>0</v>
      </c>
      <c r="CD1664" s="185">
        <v>0</v>
      </c>
      <c r="CE1664" s="185">
        <v>0</v>
      </c>
      <c r="CF1664" s="185">
        <v>0</v>
      </c>
      <c r="CG1664" s="185">
        <v>0</v>
      </c>
      <c r="CH1664" s="185">
        <v>0</v>
      </c>
      <c r="CI1664" s="185">
        <v>0</v>
      </c>
      <c r="CK1664" s="185">
        <v>0</v>
      </c>
      <c r="CL1664" s="185">
        <v>0</v>
      </c>
      <c r="CM1664" s="185">
        <v>0</v>
      </c>
      <c r="CN1664" s="185">
        <v>0</v>
      </c>
      <c r="CO1664" s="185">
        <v>0</v>
      </c>
      <c r="CP1664" s="185">
        <v>0</v>
      </c>
      <c r="CQ1664" s="185">
        <v>0</v>
      </c>
      <c r="CR1664" s="185">
        <v>0</v>
      </c>
      <c r="CS1664" s="185">
        <v>0</v>
      </c>
      <c r="CT1664" s="185">
        <v>0</v>
      </c>
      <c r="CU1664" s="185">
        <v>0</v>
      </c>
      <c r="CV1664" s="185">
        <v>0</v>
      </c>
      <c r="CW1664" s="185">
        <v>0</v>
      </c>
      <c r="CX1664" s="185">
        <v>0</v>
      </c>
      <c r="CY1664" s="185">
        <v>0</v>
      </c>
      <c r="CZ1664" s="185" t="s">
        <v>8035</v>
      </c>
      <c r="DA1664" s="185">
        <v>0</v>
      </c>
      <c r="DB1664" s="185">
        <v>0</v>
      </c>
      <c r="DC1664" s="185">
        <v>0</v>
      </c>
      <c r="DD1664" s="185">
        <v>0</v>
      </c>
      <c r="DE1664" s="185">
        <v>0</v>
      </c>
      <c r="DF1664" s="185">
        <v>0</v>
      </c>
      <c r="DG1664" s="185">
        <v>0</v>
      </c>
      <c r="DH1664" s="185">
        <v>0</v>
      </c>
      <c r="DI1664" s="185">
        <v>30</v>
      </c>
      <c r="DJ1664" s="185">
        <v>0</v>
      </c>
      <c r="DK1664" s="185">
        <v>0</v>
      </c>
      <c r="DL1664" s="185">
        <v>0</v>
      </c>
      <c r="DM1664" s="187">
        <v>43167</v>
      </c>
      <c r="DN1664" s="187">
        <v>43168</v>
      </c>
      <c r="DO1664" s="185">
        <v>0</v>
      </c>
      <c r="DP1664" s="185">
        <v>0</v>
      </c>
      <c r="DQ1664" s="185">
        <v>0</v>
      </c>
      <c r="DR1664" s="185" t="s">
        <v>2397</v>
      </c>
      <c r="DS1664" s="185" t="s">
        <v>1887</v>
      </c>
      <c r="DT1664" s="185">
        <v>0</v>
      </c>
      <c r="DV1664" s="185" t="s">
        <v>1904</v>
      </c>
      <c r="DW1664" s="185">
        <v>0</v>
      </c>
      <c r="DX1664" s="185" t="s">
        <v>1896</v>
      </c>
    </row>
    <row r="1665" spans="1:128" x14ac:dyDescent="0.25">
      <c r="A1665" s="185">
        <v>30</v>
      </c>
      <c r="B1665" s="185">
        <v>0</v>
      </c>
      <c r="D1665" s="230">
        <v>6.9599999999999995E-2</v>
      </c>
      <c r="E1665" s="185">
        <v>0</v>
      </c>
      <c r="F1665" s="185">
        <v>1124033929</v>
      </c>
      <c r="I1665" s="185">
        <v>0</v>
      </c>
      <c r="J1665" s="185">
        <v>46337</v>
      </c>
      <c r="L1665" s="185">
        <v>106641</v>
      </c>
      <c r="M1665" s="185" t="s">
        <v>1877</v>
      </c>
      <c r="N1665" s="185" t="s">
        <v>1878</v>
      </c>
      <c r="R1665" s="185" t="s">
        <v>2082</v>
      </c>
      <c r="S1665" s="185" t="s">
        <v>782</v>
      </c>
      <c r="T1665" s="185" t="s">
        <v>6167</v>
      </c>
      <c r="U1665" s="185" t="s">
        <v>682</v>
      </c>
      <c r="V1665" s="185" t="s">
        <v>1272</v>
      </c>
      <c r="W1665" s="185" t="s">
        <v>7847</v>
      </c>
      <c r="X1665" s="185" t="s">
        <v>2013</v>
      </c>
      <c r="Y1665" s="185" t="s">
        <v>1987</v>
      </c>
      <c r="Z1665" s="185" t="s">
        <v>1882</v>
      </c>
      <c r="AA1665" s="185" t="s">
        <v>1883</v>
      </c>
      <c r="AB1665" s="185" t="s">
        <v>1884</v>
      </c>
      <c r="AC1665" s="185" t="s">
        <v>7848</v>
      </c>
      <c r="AD1665" s="185" t="s">
        <v>6169</v>
      </c>
      <c r="AE1665" s="185" t="s">
        <v>1887</v>
      </c>
      <c r="AF1665" s="185" t="s">
        <v>1888</v>
      </c>
      <c r="AG1665" s="185" t="s">
        <v>1889</v>
      </c>
      <c r="AH1665" s="185" t="s">
        <v>1883</v>
      </c>
      <c r="AI1665" s="185" t="s">
        <v>1890</v>
      </c>
      <c r="AK1665" s="185" t="s">
        <v>2329</v>
      </c>
      <c r="AL1665" s="185" t="s">
        <v>4731</v>
      </c>
      <c r="AM1665" s="185" t="s">
        <v>7849</v>
      </c>
      <c r="AN1665" s="185" t="s">
        <v>7849</v>
      </c>
      <c r="AP1665" s="185" t="s">
        <v>1896</v>
      </c>
      <c r="AQ1665" s="185" t="s">
        <v>1272</v>
      </c>
      <c r="AR1665" s="185" t="s">
        <v>2093</v>
      </c>
      <c r="AS1665" s="185">
        <v>1150436</v>
      </c>
      <c r="AT1665" s="185" t="s">
        <v>2093</v>
      </c>
      <c r="AV1665" s="185" t="s">
        <v>1920</v>
      </c>
      <c r="AW1665" s="185">
        <v>1150436</v>
      </c>
      <c r="AX1665" s="185">
        <v>0</v>
      </c>
      <c r="AY1665" s="185" t="s">
        <v>1899</v>
      </c>
      <c r="AZ1665" s="186">
        <v>0</v>
      </c>
      <c r="BA1665" s="231">
        <v>14</v>
      </c>
      <c r="BB1665" s="185">
        <v>0</v>
      </c>
      <c r="BD1665" s="187">
        <v>33560</v>
      </c>
      <c r="BE1665" s="187">
        <v>44166</v>
      </c>
      <c r="BF1665" s="187">
        <v>44166</v>
      </c>
      <c r="BG1665" s="187">
        <v>44194</v>
      </c>
      <c r="BH1665" s="187">
        <v>44166</v>
      </c>
      <c r="BM1665" s="185" t="s">
        <v>1900</v>
      </c>
      <c r="BN1665" s="185" t="s">
        <v>1275</v>
      </c>
      <c r="BV1665" s="185" t="s">
        <v>1901</v>
      </c>
      <c r="BW1665" s="185" t="s">
        <v>1926</v>
      </c>
      <c r="BX1665" s="185" t="s">
        <v>2094</v>
      </c>
      <c r="BY1665" s="187">
        <v>44166</v>
      </c>
      <c r="BZ1665" s="187">
        <v>44166</v>
      </c>
      <c r="CA1665" s="185">
        <v>0</v>
      </c>
      <c r="CB1665" s="185">
        <v>0</v>
      </c>
      <c r="CC1665" s="185">
        <v>0</v>
      </c>
      <c r="CD1665" s="185">
        <v>0</v>
      </c>
      <c r="CE1665" s="185">
        <v>0</v>
      </c>
      <c r="CF1665" s="185">
        <v>0</v>
      </c>
      <c r="CG1665" s="185">
        <v>0</v>
      </c>
      <c r="CH1665" s="185">
        <v>0</v>
      </c>
      <c r="CI1665" s="185">
        <v>0</v>
      </c>
      <c r="CK1665" s="185">
        <v>0</v>
      </c>
      <c r="CL1665" s="185">
        <v>0</v>
      </c>
      <c r="CM1665" s="185">
        <v>0</v>
      </c>
      <c r="CN1665" s="185">
        <v>0</v>
      </c>
      <c r="CO1665" s="185">
        <v>0</v>
      </c>
      <c r="CP1665" s="185">
        <v>0</v>
      </c>
      <c r="CQ1665" s="185">
        <v>0</v>
      </c>
      <c r="CR1665" s="185">
        <v>0</v>
      </c>
      <c r="CS1665" s="185">
        <v>0</v>
      </c>
      <c r="CT1665" s="185">
        <v>0</v>
      </c>
      <c r="CU1665" s="185">
        <v>0</v>
      </c>
      <c r="CV1665" s="185">
        <v>0</v>
      </c>
      <c r="CW1665" s="185">
        <v>0</v>
      </c>
      <c r="CX1665" s="185">
        <v>0</v>
      </c>
      <c r="CY1665" s="185">
        <v>0</v>
      </c>
      <c r="CZ1665" s="185" t="s">
        <v>8035</v>
      </c>
      <c r="DA1665" s="185">
        <v>0</v>
      </c>
      <c r="DB1665" s="185">
        <v>0</v>
      </c>
      <c r="DC1665" s="185">
        <v>0</v>
      </c>
      <c r="DD1665" s="185">
        <v>0</v>
      </c>
      <c r="DE1665" s="185">
        <v>0</v>
      </c>
      <c r="DF1665" s="185">
        <v>0</v>
      </c>
      <c r="DG1665" s="185">
        <v>0</v>
      </c>
      <c r="DH1665" s="185">
        <v>0</v>
      </c>
      <c r="DI1665" s="185">
        <v>30</v>
      </c>
      <c r="DJ1665" s="185">
        <v>0</v>
      </c>
      <c r="DK1665" s="185">
        <v>0</v>
      </c>
      <c r="DL1665" s="185">
        <v>0</v>
      </c>
      <c r="DM1665" s="187">
        <v>44166</v>
      </c>
      <c r="DN1665" s="187">
        <v>44167</v>
      </c>
      <c r="DO1665" s="185">
        <v>0</v>
      </c>
      <c r="DP1665" s="185">
        <v>0</v>
      </c>
      <c r="DQ1665" s="185">
        <v>0</v>
      </c>
      <c r="DR1665" s="185" t="s">
        <v>2026</v>
      </c>
      <c r="DS1665" s="185" t="s">
        <v>1887</v>
      </c>
      <c r="DT1665" s="185">
        <v>0</v>
      </c>
      <c r="DV1665" s="185" t="s">
        <v>1904</v>
      </c>
      <c r="DW1665" s="185">
        <v>0</v>
      </c>
      <c r="DX1665" s="185" t="s">
        <v>1896</v>
      </c>
    </row>
    <row r="1666" spans="1:128" x14ac:dyDescent="0.25">
      <c r="A1666" s="185">
        <v>30</v>
      </c>
      <c r="B1666" s="185">
        <v>1948000</v>
      </c>
      <c r="D1666" s="230">
        <v>2.436E-2</v>
      </c>
      <c r="E1666" s="185">
        <v>47453</v>
      </c>
      <c r="F1666" s="185">
        <v>1125469957</v>
      </c>
      <c r="I1666" s="185">
        <v>2004496</v>
      </c>
      <c r="J1666" s="185">
        <v>681691</v>
      </c>
      <c r="L1666" s="185">
        <v>2261778</v>
      </c>
      <c r="M1666" s="185" t="s">
        <v>2054</v>
      </c>
      <c r="N1666" s="185" t="s">
        <v>1878</v>
      </c>
      <c r="R1666" s="185" t="s">
        <v>1264</v>
      </c>
      <c r="S1666" s="185" t="s">
        <v>578</v>
      </c>
      <c r="T1666" s="185" t="s">
        <v>579</v>
      </c>
      <c r="U1666" s="185" t="s">
        <v>682</v>
      </c>
      <c r="V1666" s="185" t="s">
        <v>1272</v>
      </c>
      <c r="W1666" s="185" t="s">
        <v>1685</v>
      </c>
      <c r="X1666" s="185" t="s">
        <v>1907</v>
      </c>
      <c r="Y1666" s="185" t="s">
        <v>1881</v>
      </c>
      <c r="Z1666" s="185" t="s">
        <v>2860</v>
      </c>
      <c r="AA1666" s="185" t="s">
        <v>1883</v>
      </c>
      <c r="AB1666" s="185" t="s">
        <v>1920</v>
      </c>
      <c r="AC1666" s="185" t="s">
        <v>7069</v>
      </c>
      <c r="AD1666" s="185" t="s">
        <v>3972</v>
      </c>
      <c r="AE1666" s="185" t="s">
        <v>1887</v>
      </c>
      <c r="AF1666" s="185" t="s">
        <v>1888</v>
      </c>
      <c r="AG1666" s="185" t="s">
        <v>1889</v>
      </c>
      <c r="AH1666" s="185" t="s">
        <v>1883</v>
      </c>
      <c r="AI1666" s="185" t="s">
        <v>1890</v>
      </c>
      <c r="AK1666" s="185" t="s">
        <v>7070</v>
      </c>
      <c r="AL1666" s="185" t="s">
        <v>5218</v>
      </c>
      <c r="AM1666" s="185" t="s">
        <v>7071</v>
      </c>
      <c r="AN1666" s="185" t="s">
        <v>3565</v>
      </c>
      <c r="AO1666" s="185" t="s">
        <v>2495</v>
      </c>
      <c r="AP1666" s="185" t="s">
        <v>1896</v>
      </c>
      <c r="AQ1666" s="185" t="s">
        <v>1272</v>
      </c>
      <c r="AR1666" s="185" t="s">
        <v>1897</v>
      </c>
      <c r="AS1666" s="185">
        <v>1947688</v>
      </c>
      <c r="AT1666" s="185" t="s">
        <v>1897</v>
      </c>
      <c r="AV1666" s="185" t="s">
        <v>1920</v>
      </c>
      <c r="AW1666" s="185">
        <v>1947688</v>
      </c>
      <c r="AX1666" s="185">
        <v>0</v>
      </c>
      <c r="AY1666" s="185" t="s">
        <v>1899</v>
      </c>
      <c r="AZ1666" s="186">
        <v>0</v>
      </c>
      <c r="BA1666" s="231">
        <v>25</v>
      </c>
      <c r="BB1666" s="185">
        <v>0</v>
      </c>
      <c r="BD1666" s="187">
        <v>32306</v>
      </c>
      <c r="BE1666" s="187">
        <v>43286</v>
      </c>
      <c r="BF1666" s="187">
        <v>43286</v>
      </c>
      <c r="BH1666" s="187">
        <v>43651</v>
      </c>
      <c r="BI1666" s="187">
        <v>44016</v>
      </c>
      <c r="BM1666" s="185" t="s">
        <v>1900</v>
      </c>
      <c r="BN1666" s="185" t="s">
        <v>1275</v>
      </c>
      <c r="BV1666" s="185" t="s">
        <v>3365</v>
      </c>
      <c r="BW1666" s="185" t="s">
        <v>1896</v>
      </c>
      <c r="BX1666" s="185" t="s">
        <v>2025</v>
      </c>
      <c r="BY1666" s="187">
        <v>43286</v>
      </c>
      <c r="BZ1666" s="187">
        <v>44017</v>
      </c>
      <c r="CA1666" s="185">
        <v>0</v>
      </c>
      <c r="CB1666" s="185">
        <v>1947688</v>
      </c>
      <c r="CC1666" s="185">
        <v>0</v>
      </c>
      <c r="CD1666" s="185">
        <v>0</v>
      </c>
      <c r="CE1666" s="185">
        <v>0</v>
      </c>
      <c r="CF1666" s="185">
        <v>0</v>
      </c>
      <c r="CG1666" s="185">
        <v>0</v>
      </c>
      <c r="CH1666" s="185">
        <v>0</v>
      </c>
      <c r="CI1666" s="185">
        <v>0</v>
      </c>
      <c r="CK1666" s="185">
        <v>0</v>
      </c>
      <c r="CL1666" s="185">
        <v>0</v>
      </c>
      <c r="CM1666" s="185">
        <v>0</v>
      </c>
      <c r="CN1666" s="185">
        <v>0</v>
      </c>
      <c r="CO1666" s="185">
        <v>0</v>
      </c>
      <c r="CP1666" s="185">
        <v>0</v>
      </c>
      <c r="CQ1666" s="185">
        <v>486922</v>
      </c>
      <c r="CR1666" s="185">
        <v>0</v>
      </c>
      <c r="CS1666" s="185">
        <v>0</v>
      </c>
      <c r="CT1666" s="185">
        <v>0</v>
      </c>
      <c r="CU1666" s="185">
        <v>0</v>
      </c>
      <c r="CV1666" s="185">
        <v>0</v>
      </c>
      <c r="CW1666" s="185">
        <v>2434610</v>
      </c>
      <c r="CX1666" s="185">
        <v>253184</v>
      </c>
      <c r="CY1666" s="185">
        <v>2181426</v>
      </c>
      <c r="CZ1666" s="185" t="s">
        <v>8035</v>
      </c>
      <c r="DA1666" s="185">
        <v>202884</v>
      </c>
      <c r="DB1666" s="185">
        <v>165600</v>
      </c>
      <c r="DC1666" s="185">
        <v>233800</v>
      </c>
      <c r="DD1666" s="185">
        <v>2435000</v>
      </c>
      <c r="DE1666" s="185">
        <v>97400</v>
      </c>
      <c r="DF1666" s="185">
        <v>48700</v>
      </c>
      <c r="DG1666" s="185">
        <v>73000</v>
      </c>
      <c r="DH1666" s="185">
        <v>0</v>
      </c>
      <c r="DI1666" s="185">
        <v>30</v>
      </c>
      <c r="DJ1666" s="185">
        <v>0</v>
      </c>
      <c r="DK1666" s="185">
        <v>0</v>
      </c>
      <c r="DL1666" s="185">
        <v>0</v>
      </c>
      <c r="DM1666" s="187">
        <v>44197</v>
      </c>
      <c r="DN1666" s="187">
        <v>44215</v>
      </c>
      <c r="DO1666" s="185">
        <v>0</v>
      </c>
      <c r="DP1666" s="185">
        <v>77900</v>
      </c>
      <c r="DQ1666" s="185">
        <v>0</v>
      </c>
      <c r="DR1666" s="185" t="s">
        <v>1927</v>
      </c>
      <c r="DS1666" s="185" t="s">
        <v>1903</v>
      </c>
      <c r="DT1666" s="185">
        <v>77900</v>
      </c>
      <c r="DV1666" s="185" t="s">
        <v>2314</v>
      </c>
      <c r="DW1666" s="185">
        <v>1948000</v>
      </c>
      <c r="DX1666" s="185" t="s">
        <v>1896</v>
      </c>
    </row>
    <row r="1667" spans="1:128" x14ac:dyDescent="0.25">
      <c r="A1667" s="185">
        <v>30</v>
      </c>
      <c r="B1667" s="185">
        <v>5363000</v>
      </c>
      <c r="D1667" s="230">
        <v>5.2199999999999998E-3</v>
      </c>
      <c r="E1667" s="185">
        <v>27995</v>
      </c>
      <c r="F1667" s="185">
        <v>1127382263</v>
      </c>
      <c r="I1667" s="185">
        <v>5363090</v>
      </c>
      <c r="J1667" s="185">
        <v>0</v>
      </c>
      <c r="L1667" s="185">
        <v>1281182</v>
      </c>
      <c r="M1667" s="185" t="s">
        <v>2054</v>
      </c>
      <c r="N1667" s="185" t="s">
        <v>2672</v>
      </c>
      <c r="R1667" s="185" t="s">
        <v>2674</v>
      </c>
      <c r="S1667" s="185" t="s">
        <v>457</v>
      </c>
      <c r="T1667" s="185" t="s">
        <v>2868</v>
      </c>
      <c r="U1667" s="185" t="s">
        <v>682</v>
      </c>
      <c r="V1667" s="185" t="s">
        <v>311</v>
      </c>
      <c r="W1667" s="185" t="s">
        <v>7516</v>
      </c>
      <c r="X1667" s="185" t="s">
        <v>2013</v>
      </c>
      <c r="Y1667" s="185" t="s">
        <v>1987</v>
      </c>
      <c r="Z1667" s="185" t="s">
        <v>2860</v>
      </c>
      <c r="AA1667" s="185" t="s">
        <v>1883</v>
      </c>
      <c r="AB1667" s="185" t="s">
        <v>1898</v>
      </c>
      <c r="AC1667" s="185" t="s">
        <v>7517</v>
      </c>
      <c r="AD1667" s="185" t="s">
        <v>2870</v>
      </c>
      <c r="AE1667" s="185" t="s">
        <v>1887</v>
      </c>
      <c r="AF1667" s="185" t="s">
        <v>1888</v>
      </c>
      <c r="AG1667" s="185" t="s">
        <v>1889</v>
      </c>
      <c r="AH1667" s="185" t="s">
        <v>1883</v>
      </c>
      <c r="AI1667" s="185" t="s">
        <v>1890</v>
      </c>
      <c r="AK1667" s="185" t="s">
        <v>4111</v>
      </c>
      <c r="AL1667" s="185" t="s">
        <v>7518</v>
      </c>
      <c r="AM1667" s="185" t="s">
        <v>7519</v>
      </c>
      <c r="AN1667" s="185" t="s">
        <v>7519</v>
      </c>
      <c r="AP1667" s="185" t="s">
        <v>1896</v>
      </c>
      <c r="AQ1667" s="185" t="s">
        <v>311</v>
      </c>
      <c r="AR1667" s="185" t="s">
        <v>525</v>
      </c>
      <c r="AS1667" s="185">
        <v>5363090</v>
      </c>
      <c r="AT1667" s="185" t="s">
        <v>525</v>
      </c>
      <c r="AV1667" s="185" t="s">
        <v>1920</v>
      </c>
      <c r="AW1667" s="185">
        <v>5363090</v>
      </c>
      <c r="AX1667" s="185">
        <v>0</v>
      </c>
      <c r="AY1667" s="185" t="s">
        <v>2680</v>
      </c>
      <c r="AZ1667" s="186">
        <v>0</v>
      </c>
      <c r="BA1667" s="231">
        <v>25</v>
      </c>
      <c r="BB1667" s="185">
        <v>10</v>
      </c>
      <c r="BD1667" s="187">
        <v>31543</v>
      </c>
      <c r="BE1667" s="187">
        <v>44109</v>
      </c>
      <c r="BF1667" s="187">
        <v>44109</v>
      </c>
      <c r="BH1667" s="187">
        <v>44109</v>
      </c>
      <c r="BO1667" s="185" t="s">
        <v>2946</v>
      </c>
      <c r="BR1667" s="185" t="s">
        <v>2947</v>
      </c>
      <c r="BV1667" s="185" t="s">
        <v>1901</v>
      </c>
      <c r="BW1667" s="185" t="s">
        <v>1896</v>
      </c>
      <c r="BX1667" s="185" t="s">
        <v>2681</v>
      </c>
      <c r="BY1667" s="187">
        <v>44109</v>
      </c>
      <c r="BZ1667" s="187">
        <v>44109</v>
      </c>
      <c r="CA1667" s="185">
        <v>0</v>
      </c>
      <c r="CB1667" s="185">
        <v>5363090</v>
      </c>
      <c r="CC1667" s="185">
        <v>0</v>
      </c>
      <c r="CD1667" s="185">
        <v>0</v>
      </c>
      <c r="CE1667" s="185">
        <v>0</v>
      </c>
      <c r="CF1667" s="185">
        <v>0</v>
      </c>
      <c r="CG1667" s="185">
        <v>0</v>
      </c>
      <c r="CH1667" s="185">
        <v>0</v>
      </c>
      <c r="CI1667" s="185">
        <v>0</v>
      </c>
      <c r="CK1667" s="185">
        <v>0</v>
      </c>
      <c r="CL1667" s="185">
        <v>0</v>
      </c>
      <c r="CM1667" s="185">
        <v>0</v>
      </c>
      <c r="CN1667" s="185">
        <v>0</v>
      </c>
      <c r="CO1667" s="185">
        <v>536309</v>
      </c>
      <c r="CP1667" s="185">
        <v>0</v>
      </c>
      <c r="CQ1667" s="185">
        <v>1340773</v>
      </c>
      <c r="CR1667" s="185">
        <v>0</v>
      </c>
      <c r="CS1667" s="185">
        <v>0</v>
      </c>
      <c r="CT1667" s="185">
        <v>0</v>
      </c>
      <c r="CU1667" s="185">
        <v>0</v>
      </c>
      <c r="CV1667" s="185">
        <v>0</v>
      </c>
      <c r="CW1667" s="185">
        <v>7240172</v>
      </c>
      <c r="CX1667" s="185">
        <v>845482</v>
      </c>
      <c r="CY1667" s="185">
        <v>6394690</v>
      </c>
      <c r="CZ1667" s="185" t="s">
        <v>8035</v>
      </c>
      <c r="DA1667" s="185">
        <v>603348</v>
      </c>
      <c r="DB1667" s="185">
        <v>455900</v>
      </c>
      <c r="DC1667" s="185">
        <v>643600</v>
      </c>
      <c r="DD1667" s="185">
        <v>7240000</v>
      </c>
      <c r="DE1667" s="185">
        <v>289600</v>
      </c>
      <c r="DF1667" s="185">
        <v>144800</v>
      </c>
      <c r="DG1667" s="185">
        <v>217200</v>
      </c>
      <c r="DH1667" s="185">
        <v>0</v>
      </c>
      <c r="DI1667" s="185">
        <v>30</v>
      </c>
      <c r="DJ1667" s="185">
        <v>0</v>
      </c>
      <c r="DK1667" s="185">
        <v>0</v>
      </c>
      <c r="DL1667" s="185">
        <v>362882</v>
      </c>
      <c r="DM1667" s="187">
        <v>44109</v>
      </c>
      <c r="DN1667" s="187">
        <v>44110</v>
      </c>
      <c r="DO1667" s="185">
        <v>0</v>
      </c>
      <c r="DP1667" s="185">
        <v>214500</v>
      </c>
      <c r="DQ1667" s="185">
        <v>53600</v>
      </c>
      <c r="DR1667" s="185" t="s">
        <v>2026</v>
      </c>
      <c r="DS1667" s="185" t="s">
        <v>1887</v>
      </c>
      <c r="DT1667" s="185">
        <v>214500</v>
      </c>
      <c r="DV1667" s="185" t="s">
        <v>2337</v>
      </c>
      <c r="DW1667" s="185">
        <v>5363000</v>
      </c>
      <c r="DX1667" s="185" t="s">
        <v>1896</v>
      </c>
    </row>
    <row r="1668" spans="1:128" x14ac:dyDescent="0.25">
      <c r="A1668" s="185">
        <v>30</v>
      </c>
      <c r="B1668" s="185">
        <v>1150000</v>
      </c>
      <c r="D1668" s="230">
        <v>6.9599999999999995E-2</v>
      </c>
      <c r="E1668" s="185">
        <v>80040</v>
      </c>
      <c r="F1668" s="185">
        <v>1127385243</v>
      </c>
      <c r="I1668" s="185">
        <v>1367323</v>
      </c>
      <c r="J1668" s="185">
        <v>575218</v>
      </c>
      <c r="L1668" s="185">
        <v>1542686</v>
      </c>
      <c r="M1668" s="185" t="s">
        <v>2054</v>
      </c>
      <c r="N1668" s="185" t="s">
        <v>1938</v>
      </c>
      <c r="R1668" s="185" t="s">
        <v>1264</v>
      </c>
      <c r="S1668" s="185" t="s">
        <v>457</v>
      </c>
      <c r="T1668" s="185" t="s">
        <v>3887</v>
      </c>
      <c r="U1668" s="185" t="s">
        <v>682</v>
      </c>
      <c r="V1668" s="185" t="s">
        <v>1272</v>
      </c>
      <c r="W1668" s="185" t="s">
        <v>7724</v>
      </c>
      <c r="X1668" s="185" t="s">
        <v>2013</v>
      </c>
      <c r="Y1668" s="185" t="s">
        <v>1987</v>
      </c>
      <c r="Z1668" s="185" t="s">
        <v>2860</v>
      </c>
      <c r="AA1668" s="185" t="s">
        <v>1883</v>
      </c>
      <c r="AB1668" s="185" t="s">
        <v>1898</v>
      </c>
      <c r="AC1668" s="185" t="s">
        <v>7072</v>
      </c>
      <c r="AD1668" s="185" t="s">
        <v>3889</v>
      </c>
      <c r="AE1668" s="185" t="s">
        <v>1887</v>
      </c>
      <c r="AF1668" s="185" t="s">
        <v>1888</v>
      </c>
      <c r="AG1668" s="185" t="s">
        <v>1889</v>
      </c>
      <c r="AH1668" s="185" t="s">
        <v>1883</v>
      </c>
      <c r="AI1668" s="185" t="s">
        <v>1890</v>
      </c>
      <c r="AK1668" s="185" t="s">
        <v>3238</v>
      </c>
      <c r="AL1668" s="185" t="s">
        <v>7073</v>
      </c>
      <c r="AM1668" s="185" t="s">
        <v>4007</v>
      </c>
      <c r="AN1668" s="185" t="s">
        <v>1895</v>
      </c>
      <c r="AO1668" s="185" t="s">
        <v>2671</v>
      </c>
      <c r="AP1668" s="185" t="s">
        <v>1896</v>
      </c>
      <c r="AQ1668" s="185" t="s">
        <v>1272</v>
      </c>
      <c r="AR1668" s="185" t="s">
        <v>2093</v>
      </c>
      <c r="AS1668" s="185">
        <v>1150436</v>
      </c>
      <c r="AT1668" s="185" t="s">
        <v>2093</v>
      </c>
      <c r="AV1668" s="185" t="s">
        <v>1920</v>
      </c>
      <c r="AW1668" s="185">
        <v>1150436</v>
      </c>
      <c r="AX1668" s="185">
        <v>0</v>
      </c>
      <c r="AY1668" s="185" t="s">
        <v>1943</v>
      </c>
      <c r="AZ1668" s="186">
        <v>0</v>
      </c>
      <c r="BA1668" s="231">
        <v>25</v>
      </c>
      <c r="BB1668" s="185">
        <v>0</v>
      </c>
      <c r="BD1668" s="187">
        <v>32773</v>
      </c>
      <c r="BE1668" s="187">
        <v>41183</v>
      </c>
      <c r="BF1668" s="187">
        <v>41183</v>
      </c>
      <c r="BH1668" s="187">
        <v>43739</v>
      </c>
      <c r="BI1668" s="187">
        <v>44104</v>
      </c>
      <c r="BM1668" s="185" t="s">
        <v>1900</v>
      </c>
      <c r="BN1668" s="185" t="s">
        <v>1275</v>
      </c>
      <c r="BV1668" s="185" t="s">
        <v>1901</v>
      </c>
      <c r="BW1668" s="185" t="s">
        <v>1926</v>
      </c>
      <c r="BX1668" s="185" t="s">
        <v>2025</v>
      </c>
      <c r="BY1668" s="187">
        <v>43009</v>
      </c>
      <c r="BZ1668" s="187">
        <v>44105</v>
      </c>
      <c r="CA1668" s="185">
        <v>0</v>
      </c>
      <c r="CB1668" s="185">
        <v>1150436</v>
      </c>
      <c r="CC1668" s="185">
        <v>0</v>
      </c>
      <c r="CD1668" s="185">
        <v>102854</v>
      </c>
      <c r="CE1668" s="185">
        <v>0</v>
      </c>
      <c r="CF1668" s="185">
        <v>0</v>
      </c>
      <c r="CG1668" s="185">
        <v>0</v>
      </c>
      <c r="CH1668" s="185">
        <v>0</v>
      </c>
      <c r="CI1668" s="185">
        <v>0</v>
      </c>
      <c r="CK1668" s="185">
        <v>740633</v>
      </c>
      <c r="CL1668" s="185">
        <v>0</v>
      </c>
      <c r="CM1668" s="185">
        <v>0</v>
      </c>
      <c r="CN1668" s="185">
        <v>0</v>
      </c>
      <c r="CO1668" s="185">
        <v>0</v>
      </c>
      <c r="CP1668" s="185">
        <v>66098</v>
      </c>
      <c r="CQ1668" s="185">
        <v>287609</v>
      </c>
      <c r="CR1668" s="185">
        <v>0</v>
      </c>
      <c r="CS1668" s="185">
        <v>76696</v>
      </c>
      <c r="CT1668" s="185">
        <v>0</v>
      </c>
      <c r="CU1668" s="185">
        <v>0</v>
      </c>
      <c r="CV1668" s="185">
        <v>0</v>
      </c>
      <c r="CW1668" s="185">
        <v>2505265</v>
      </c>
      <c r="CX1668" s="185">
        <v>172939</v>
      </c>
      <c r="CY1668" s="185">
        <v>2332326</v>
      </c>
      <c r="CZ1668" s="185" t="s">
        <v>8035</v>
      </c>
      <c r="DA1668" s="185">
        <v>195636</v>
      </c>
      <c r="DB1668" s="185">
        <v>97700</v>
      </c>
      <c r="DC1668" s="185">
        <v>138000</v>
      </c>
      <c r="DD1668" s="185">
        <v>2245000</v>
      </c>
      <c r="DE1668" s="185">
        <v>89800</v>
      </c>
      <c r="DF1668" s="185">
        <v>44900</v>
      </c>
      <c r="DG1668" s="185">
        <v>67300</v>
      </c>
      <c r="DH1668" s="185">
        <v>0</v>
      </c>
      <c r="DI1668" s="185">
        <v>30</v>
      </c>
      <c r="DJ1668" s="185">
        <v>0</v>
      </c>
      <c r="DK1668" s="185">
        <v>0</v>
      </c>
      <c r="DL1668" s="185">
        <v>0</v>
      </c>
      <c r="DM1668" s="187">
        <v>44378</v>
      </c>
      <c r="DN1668" s="187">
        <v>44400</v>
      </c>
      <c r="DO1668" s="185">
        <v>0</v>
      </c>
      <c r="DP1668" s="185">
        <v>46000</v>
      </c>
      <c r="DQ1668" s="185">
        <v>0</v>
      </c>
      <c r="DR1668" s="185" t="s">
        <v>2026</v>
      </c>
      <c r="DS1668" s="185" t="s">
        <v>1887</v>
      </c>
      <c r="DT1668" s="185">
        <v>46000</v>
      </c>
      <c r="DV1668" s="185" t="s">
        <v>2337</v>
      </c>
      <c r="DW1668" s="185">
        <v>1150000</v>
      </c>
      <c r="DX1668" s="185" t="s">
        <v>1896</v>
      </c>
    </row>
    <row r="1669" spans="1:128" x14ac:dyDescent="0.25">
      <c r="A1669" s="185">
        <v>30</v>
      </c>
      <c r="B1669" s="185">
        <v>0</v>
      </c>
      <c r="D1669" s="230">
        <v>6.9599999999999995E-2</v>
      </c>
      <c r="E1669" s="185">
        <v>0</v>
      </c>
      <c r="F1669" s="185">
        <v>1127386031</v>
      </c>
      <c r="I1669" s="185">
        <v>0</v>
      </c>
      <c r="J1669" s="185">
        <v>35152</v>
      </c>
      <c r="L1669" s="185">
        <v>80835</v>
      </c>
      <c r="M1669" s="185" t="s">
        <v>2054</v>
      </c>
      <c r="N1669" s="185" t="s">
        <v>1878</v>
      </c>
      <c r="R1669" s="185" t="s">
        <v>2082</v>
      </c>
      <c r="S1669" s="185" t="s">
        <v>457</v>
      </c>
      <c r="T1669" s="185" t="s">
        <v>3887</v>
      </c>
      <c r="U1669" s="185" t="s">
        <v>682</v>
      </c>
      <c r="V1669" s="185" t="s">
        <v>1272</v>
      </c>
      <c r="W1669" s="185" t="s">
        <v>7850</v>
      </c>
      <c r="X1669" s="185" t="s">
        <v>2013</v>
      </c>
      <c r="Y1669" s="185" t="s">
        <v>1987</v>
      </c>
      <c r="Z1669" s="185" t="s">
        <v>2860</v>
      </c>
      <c r="AA1669" s="185" t="s">
        <v>1883</v>
      </c>
      <c r="AB1669" s="185" t="s">
        <v>1898</v>
      </c>
      <c r="AC1669" s="185" t="s">
        <v>7851</v>
      </c>
      <c r="AD1669" s="185" t="s">
        <v>3889</v>
      </c>
      <c r="AE1669" s="185" t="s">
        <v>1887</v>
      </c>
      <c r="AF1669" s="185" t="s">
        <v>1888</v>
      </c>
      <c r="AG1669" s="185" t="s">
        <v>1889</v>
      </c>
      <c r="AH1669" s="185" t="s">
        <v>1883</v>
      </c>
      <c r="AI1669" s="185" t="s">
        <v>1890</v>
      </c>
      <c r="AK1669" s="185" t="s">
        <v>2055</v>
      </c>
      <c r="AL1669" s="185" t="s">
        <v>3508</v>
      </c>
      <c r="AM1669" s="185" t="s">
        <v>7852</v>
      </c>
      <c r="AN1669" s="185" t="s">
        <v>4690</v>
      </c>
      <c r="AO1669" s="185" t="s">
        <v>7853</v>
      </c>
      <c r="AP1669" s="185" t="s">
        <v>1896</v>
      </c>
      <c r="AQ1669" s="185" t="s">
        <v>1272</v>
      </c>
      <c r="AR1669" s="185" t="s">
        <v>2093</v>
      </c>
      <c r="AS1669" s="185">
        <v>1150436</v>
      </c>
      <c r="AT1669" s="185" t="s">
        <v>2093</v>
      </c>
      <c r="AV1669" s="185" t="s">
        <v>1920</v>
      </c>
      <c r="AW1669" s="185">
        <v>1150436</v>
      </c>
      <c r="AX1669" s="185">
        <v>0</v>
      </c>
      <c r="AY1669" s="185" t="s">
        <v>1899</v>
      </c>
      <c r="AZ1669" s="186">
        <v>0</v>
      </c>
      <c r="BA1669" s="231">
        <v>25</v>
      </c>
      <c r="BB1669" s="185">
        <v>0</v>
      </c>
      <c r="BD1669" s="187">
        <v>33172</v>
      </c>
      <c r="BE1669" s="187">
        <v>44166</v>
      </c>
      <c r="BF1669" s="187">
        <v>44166</v>
      </c>
      <c r="BG1669" s="187">
        <v>44187</v>
      </c>
      <c r="BH1669" s="187">
        <v>44166</v>
      </c>
      <c r="BM1669" s="185" t="s">
        <v>1900</v>
      </c>
      <c r="BN1669" s="185" t="s">
        <v>1275</v>
      </c>
      <c r="BV1669" s="185" t="s">
        <v>3365</v>
      </c>
      <c r="BW1669" s="185" t="s">
        <v>1926</v>
      </c>
      <c r="BX1669" s="185" t="s">
        <v>2094</v>
      </c>
      <c r="BY1669" s="187">
        <v>44166</v>
      </c>
      <c r="BZ1669" s="187">
        <v>44166</v>
      </c>
      <c r="CA1669" s="185">
        <v>0</v>
      </c>
      <c r="CB1669" s="185">
        <v>0</v>
      </c>
      <c r="CC1669" s="185">
        <v>0</v>
      </c>
      <c r="CD1669" s="185">
        <v>0</v>
      </c>
      <c r="CE1669" s="185">
        <v>0</v>
      </c>
      <c r="CF1669" s="185">
        <v>0</v>
      </c>
      <c r="CG1669" s="185">
        <v>0</v>
      </c>
      <c r="CH1669" s="185">
        <v>0</v>
      </c>
      <c r="CI1669" s="185">
        <v>0</v>
      </c>
      <c r="CK1669" s="185">
        <v>0</v>
      </c>
      <c r="CL1669" s="185">
        <v>0</v>
      </c>
      <c r="CM1669" s="185">
        <v>0</v>
      </c>
      <c r="CN1669" s="185">
        <v>0</v>
      </c>
      <c r="CO1669" s="185">
        <v>0</v>
      </c>
      <c r="CP1669" s="185">
        <v>0</v>
      </c>
      <c r="CQ1669" s="185">
        <v>0</v>
      </c>
      <c r="CR1669" s="185">
        <v>0</v>
      </c>
      <c r="CS1669" s="185">
        <v>0</v>
      </c>
      <c r="CT1669" s="185">
        <v>0</v>
      </c>
      <c r="CU1669" s="185">
        <v>0</v>
      </c>
      <c r="CV1669" s="185">
        <v>0</v>
      </c>
      <c r="CW1669" s="185">
        <v>0</v>
      </c>
      <c r="CX1669" s="185">
        <v>0</v>
      </c>
      <c r="CY1669" s="185">
        <v>0</v>
      </c>
      <c r="CZ1669" s="185" t="s">
        <v>8035</v>
      </c>
      <c r="DA1669" s="185">
        <v>0</v>
      </c>
      <c r="DB1669" s="185">
        <v>0</v>
      </c>
      <c r="DC1669" s="185">
        <v>0</v>
      </c>
      <c r="DD1669" s="185">
        <v>0</v>
      </c>
      <c r="DE1669" s="185">
        <v>0</v>
      </c>
      <c r="DF1669" s="185">
        <v>0</v>
      </c>
      <c r="DG1669" s="185">
        <v>0</v>
      </c>
      <c r="DH1669" s="185">
        <v>0</v>
      </c>
      <c r="DI1669" s="185">
        <v>30</v>
      </c>
      <c r="DJ1669" s="185">
        <v>0</v>
      </c>
      <c r="DK1669" s="185">
        <v>0</v>
      </c>
      <c r="DL1669" s="185">
        <v>0</v>
      </c>
      <c r="DM1669" s="187">
        <v>44166</v>
      </c>
      <c r="DN1669" s="187">
        <v>44167</v>
      </c>
      <c r="DO1669" s="185">
        <v>0</v>
      </c>
      <c r="DP1669" s="185">
        <v>0</v>
      </c>
      <c r="DQ1669" s="185">
        <v>0</v>
      </c>
      <c r="DR1669" s="185" t="s">
        <v>2026</v>
      </c>
      <c r="DS1669" s="185" t="s">
        <v>1887</v>
      </c>
      <c r="DT1669" s="185">
        <v>0</v>
      </c>
      <c r="DV1669" s="185" t="s">
        <v>2337</v>
      </c>
      <c r="DW1669" s="185">
        <v>0</v>
      </c>
      <c r="DX1669" s="185" t="s">
        <v>1896</v>
      </c>
    </row>
    <row r="1670" spans="1:128" x14ac:dyDescent="0.25">
      <c r="A1670" s="185">
        <v>30</v>
      </c>
      <c r="B1670" s="185">
        <v>1150000</v>
      </c>
      <c r="D1670" s="230">
        <v>6.9599999999999995E-2</v>
      </c>
      <c r="E1670" s="185">
        <v>80040</v>
      </c>
      <c r="F1670" s="185">
        <v>1127386497</v>
      </c>
      <c r="I1670" s="185">
        <v>1367323</v>
      </c>
      <c r="J1670" s="185">
        <v>575218</v>
      </c>
      <c r="L1670" s="185">
        <v>1542783</v>
      </c>
      <c r="M1670" s="185" t="s">
        <v>2054</v>
      </c>
      <c r="N1670" s="185" t="s">
        <v>1938</v>
      </c>
      <c r="R1670" s="185" t="s">
        <v>1264</v>
      </c>
      <c r="S1670" s="185" t="s">
        <v>457</v>
      </c>
      <c r="T1670" s="185" t="s">
        <v>3887</v>
      </c>
      <c r="U1670" s="185" t="s">
        <v>682</v>
      </c>
      <c r="V1670" s="185" t="s">
        <v>1272</v>
      </c>
      <c r="W1670" s="185" t="s">
        <v>1080</v>
      </c>
      <c r="X1670" s="185" t="s">
        <v>2013</v>
      </c>
      <c r="Y1670" s="185" t="s">
        <v>1987</v>
      </c>
      <c r="Z1670" s="185" t="s">
        <v>2860</v>
      </c>
      <c r="AA1670" s="185" t="s">
        <v>1883</v>
      </c>
      <c r="AB1670" s="185" t="s">
        <v>1898</v>
      </c>
      <c r="AC1670" s="185" t="s">
        <v>7074</v>
      </c>
      <c r="AD1670" s="185" t="s">
        <v>3889</v>
      </c>
      <c r="AE1670" s="185" t="s">
        <v>1887</v>
      </c>
      <c r="AF1670" s="185" t="s">
        <v>1888</v>
      </c>
      <c r="AG1670" s="185" t="s">
        <v>1889</v>
      </c>
      <c r="AH1670" s="185" t="s">
        <v>1883</v>
      </c>
      <c r="AI1670" s="185" t="s">
        <v>1890</v>
      </c>
      <c r="AK1670" s="185" t="s">
        <v>6974</v>
      </c>
      <c r="AL1670" s="185" t="s">
        <v>6335</v>
      </c>
      <c r="AM1670" s="185" t="s">
        <v>7075</v>
      </c>
      <c r="AN1670" s="185" t="s">
        <v>7076</v>
      </c>
      <c r="AO1670" s="185" t="s">
        <v>7077</v>
      </c>
      <c r="AP1670" s="185" t="s">
        <v>1896</v>
      </c>
      <c r="AQ1670" s="185" t="s">
        <v>1272</v>
      </c>
      <c r="AR1670" s="185" t="s">
        <v>2093</v>
      </c>
      <c r="AS1670" s="185">
        <v>1150436</v>
      </c>
      <c r="AT1670" s="185" t="s">
        <v>2093</v>
      </c>
      <c r="AV1670" s="185" t="s">
        <v>1920</v>
      </c>
      <c r="AW1670" s="185">
        <v>1150436</v>
      </c>
      <c r="AX1670" s="185">
        <v>0</v>
      </c>
      <c r="AY1670" s="185" t="s">
        <v>1943</v>
      </c>
      <c r="AZ1670" s="186">
        <v>0</v>
      </c>
      <c r="BA1670" s="231">
        <v>25</v>
      </c>
      <c r="BB1670" s="185">
        <v>0</v>
      </c>
      <c r="BD1670" s="187">
        <v>33415</v>
      </c>
      <c r="BE1670" s="187">
        <v>41183</v>
      </c>
      <c r="BF1670" s="187">
        <v>41183</v>
      </c>
      <c r="BH1670" s="187">
        <v>43739</v>
      </c>
      <c r="BI1670" s="187">
        <v>44104</v>
      </c>
      <c r="BM1670" s="185" t="s">
        <v>1900</v>
      </c>
      <c r="BN1670" s="185" t="s">
        <v>1275</v>
      </c>
      <c r="BV1670" s="185" t="s">
        <v>3365</v>
      </c>
      <c r="BW1670" s="185" t="s">
        <v>1926</v>
      </c>
      <c r="BX1670" s="185" t="s">
        <v>2025</v>
      </c>
      <c r="BY1670" s="187">
        <v>43009</v>
      </c>
      <c r="BZ1670" s="187">
        <v>44105</v>
      </c>
      <c r="CA1670" s="185">
        <v>0</v>
      </c>
      <c r="CB1670" s="185">
        <v>1150436</v>
      </c>
      <c r="CC1670" s="185">
        <v>0</v>
      </c>
      <c r="CD1670" s="185">
        <v>102854</v>
      </c>
      <c r="CE1670" s="185">
        <v>0</v>
      </c>
      <c r="CF1670" s="185">
        <v>0</v>
      </c>
      <c r="CG1670" s="185">
        <v>0</v>
      </c>
      <c r="CH1670" s="185">
        <v>0</v>
      </c>
      <c r="CI1670" s="185">
        <v>0</v>
      </c>
      <c r="CK1670" s="185">
        <v>0</v>
      </c>
      <c r="CL1670" s="185">
        <v>0</v>
      </c>
      <c r="CM1670" s="185">
        <v>0</v>
      </c>
      <c r="CN1670" s="185">
        <v>0</v>
      </c>
      <c r="CO1670" s="185">
        <v>0</v>
      </c>
      <c r="CP1670" s="185">
        <v>66098</v>
      </c>
      <c r="CQ1670" s="185">
        <v>287609</v>
      </c>
      <c r="CR1670" s="185">
        <v>0</v>
      </c>
      <c r="CS1670" s="185">
        <v>0</v>
      </c>
      <c r="CT1670" s="185">
        <v>0</v>
      </c>
      <c r="CU1670" s="185">
        <v>0</v>
      </c>
      <c r="CV1670" s="185">
        <v>0</v>
      </c>
      <c r="CW1670" s="185">
        <v>1606997</v>
      </c>
      <c r="CX1670" s="185">
        <v>157969</v>
      </c>
      <c r="CY1670" s="185">
        <v>1449028</v>
      </c>
      <c r="CZ1670" s="185" t="s">
        <v>8035</v>
      </c>
      <c r="DA1670" s="185">
        <v>133916</v>
      </c>
      <c r="DB1670" s="185">
        <v>97700</v>
      </c>
      <c r="DC1670" s="185">
        <v>138000</v>
      </c>
      <c r="DD1670" s="185">
        <v>1504000</v>
      </c>
      <c r="DE1670" s="185">
        <v>60200</v>
      </c>
      <c r="DF1670" s="185">
        <v>30100</v>
      </c>
      <c r="DG1670" s="185">
        <v>45100</v>
      </c>
      <c r="DH1670" s="185">
        <v>0</v>
      </c>
      <c r="DI1670" s="185">
        <v>30</v>
      </c>
      <c r="DJ1670" s="185">
        <v>0</v>
      </c>
      <c r="DK1670" s="185">
        <v>0</v>
      </c>
      <c r="DL1670" s="185">
        <v>0</v>
      </c>
      <c r="DM1670" s="187">
        <v>44175</v>
      </c>
      <c r="DN1670" s="187">
        <v>44196</v>
      </c>
      <c r="DO1670" s="185">
        <v>0</v>
      </c>
      <c r="DP1670" s="185">
        <v>46000</v>
      </c>
      <c r="DQ1670" s="185">
        <v>0</v>
      </c>
      <c r="DR1670" s="185" t="s">
        <v>2026</v>
      </c>
      <c r="DS1670" s="185" t="s">
        <v>1887</v>
      </c>
      <c r="DT1670" s="185">
        <v>46000</v>
      </c>
      <c r="DV1670" s="185" t="s">
        <v>2337</v>
      </c>
      <c r="DW1670" s="185">
        <v>1150000</v>
      </c>
      <c r="DX1670" s="185" t="s">
        <v>1896</v>
      </c>
    </row>
    <row r="1671" spans="1:128" x14ac:dyDescent="0.25">
      <c r="A1671" s="185">
        <v>30</v>
      </c>
      <c r="B1671" s="185">
        <v>0</v>
      </c>
      <c r="D1671" s="230">
        <v>6.9599999999999995E-2</v>
      </c>
      <c r="E1671" s="185">
        <v>0</v>
      </c>
      <c r="F1671" s="185">
        <v>1127386924</v>
      </c>
      <c r="I1671" s="185">
        <v>0</v>
      </c>
      <c r="J1671" s="185">
        <v>28880</v>
      </c>
      <c r="L1671" s="185">
        <v>0</v>
      </c>
      <c r="M1671" s="185" t="s">
        <v>2054</v>
      </c>
      <c r="N1671" s="185" t="s">
        <v>1878</v>
      </c>
      <c r="R1671" s="185" t="s">
        <v>2082</v>
      </c>
      <c r="S1671" s="185" t="s">
        <v>457</v>
      </c>
      <c r="T1671" s="185" t="s">
        <v>3887</v>
      </c>
      <c r="U1671" s="185" t="s">
        <v>682</v>
      </c>
      <c r="V1671" s="185" t="s">
        <v>1272</v>
      </c>
      <c r="W1671" s="185" t="s">
        <v>7347</v>
      </c>
      <c r="X1671" s="185" t="s">
        <v>2013</v>
      </c>
      <c r="Y1671" s="185" t="s">
        <v>1987</v>
      </c>
      <c r="Z1671" s="185" t="s">
        <v>2860</v>
      </c>
      <c r="AA1671" s="185" t="s">
        <v>1883</v>
      </c>
      <c r="AB1671" s="185" t="s">
        <v>1898</v>
      </c>
      <c r="AC1671" s="185" t="s">
        <v>7120</v>
      </c>
      <c r="AD1671" s="185" t="s">
        <v>3889</v>
      </c>
      <c r="AE1671" s="185" t="s">
        <v>1887</v>
      </c>
      <c r="AF1671" s="185" t="s">
        <v>1888</v>
      </c>
      <c r="AG1671" s="185" t="s">
        <v>1889</v>
      </c>
      <c r="AH1671" s="185" t="s">
        <v>1883</v>
      </c>
      <c r="AI1671" s="185" t="s">
        <v>1890</v>
      </c>
      <c r="AK1671" s="185" t="s">
        <v>2305</v>
      </c>
      <c r="AL1671" s="185" t="s">
        <v>2423</v>
      </c>
      <c r="AM1671" s="185" t="s">
        <v>7121</v>
      </c>
      <c r="AN1671" s="185" t="s">
        <v>4293</v>
      </c>
      <c r="AO1671" s="185" t="s">
        <v>7122</v>
      </c>
      <c r="AP1671" s="185" t="s">
        <v>1896</v>
      </c>
      <c r="AQ1671" s="185" t="s">
        <v>1272</v>
      </c>
      <c r="AR1671" s="185" t="s">
        <v>2093</v>
      </c>
      <c r="AS1671" s="185">
        <v>1150436</v>
      </c>
      <c r="AT1671" s="185" t="s">
        <v>2093</v>
      </c>
      <c r="AV1671" s="185" t="s">
        <v>1920</v>
      </c>
      <c r="AW1671" s="185">
        <v>1150436</v>
      </c>
      <c r="AX1671" s="185">
        <v>0</v>
      </c>
      <c r="AY1671" s="185" t="s">
        <v>1899</v>
      </c>
      <c r="AZ1671" s="186">
        <v>0</v>
      </c>
      <c r="BA1671" s="231">
        <v>25</v>
      </c>
      <c r="BB1671" s="185">
        <v>0</v>
      </c>
      <c r="BD1671" s="187">
        <v>33617</v>
      </c>
      <c r="BE1671" s="187">
        <v>43801</v>
      </c>
      <c r="BF1671" s="187">
        <v>43801</v>
      </c>
      <c r="BG1671" s="187">
        <v>43819</v>
      </c>
      <c r="BH1671" s="187">
        <v>43801</v>
      </c>
      <c r="BM1671" s="185" t="s">
        <v>1900</v>
      </c>
      <c r="BN1671" s="185" t="s">
        <v>1275</v>
      </c>
      <c r="BV1671" s="185" t="s">
        <v>3365</v>
      </c>
      <c r="BW1671" s="185" t="s">
        <v>1926</v>
      </c>
      <c r="BX1671" s="185" t="s">
        <v>2094</v>
      </c>
      <c r="BY1671" s="187">
        <v>43801</v>
      </c>
      <c r="BZ1671" s="187">
        <v>43801</v>
      </c>
      <c r="CA1671" s="185">
        <v>0</v>
      </c>
      <c r="CB1671" s="185">
        <v>0</v>
      </c>
      <c r="CC1671" s="185">
        <v>0</v>
      </c>
      <c r="CD1671" s="185">
        <v>0</v>
      </c>
      <c r="CE1671" s="185">
        <v>0</v>
      </c>
      <c r="CF1671" s="185">
        <v>0</v>
      </c>
      <c r="CG1671" s="185">
        <v>0</v>
      </c>
      <c r="CH1671" s="185">
        <v>0</v>
      </c>
      <c r="CI1671" s="185">
        <v>0</v>
      </c>
      <c r="CK1671" s="185">
        <v>0</v>
      </c>
      <c r="CL1671" s="185">
        <v>0</v>
      </c>
      <c r="CM1671" s="185">
        <v>0</v>
      </c>
      <c r="CN1671" s="185">
        <v>0</v>
      </c>
      <c r="CO1671" s="185">
        <v>0</v>
      </c>
      <c r="CP1671" s="185">
        <v>0</v>
      </c>
      <c r="CQ1671" s="185">
        <v>0</v>
      </c>
      <c r="CR1671" s="185">
        <v>0</v>
      </c>
      <c r="CS1671" s="185">
        <v>0</v>
      </c>
      <c r="CT1671" s="185">
        <v>0</v>
      </c>
      <c r="CU1671" s="185">
        <v>0</v>
      </c>
      <c r="CV1671" s="185">
        <v>0</v>
      </c>
      <c r="CW1671" s="185">
        <v>0</v>
      </c>
      <c r="CX1671" s="185">
        <v>0</v>
      </c>
      <c r="CY1671" s="185">
        <v>0</v>
      </c>
      <c r="CZ1671" s="185" t="s">
        <v>8035</v>
      </c>
      <c r="DA1671" s="185">
        <v>0</v>
      </c>
      <c r="DB1671" s="185">
        <v>0</v>
      </c>
      <c r="DC1671" s="185">
        <v>0</v>
      </c>
      <c r="DD1671" s="185">
        <v>0</v>
      </c>
      <c r="DE1671" s="185">
        <v>0</v>
      </c>
      <c r="DF1671" s="185">
        <v>0</v>
      </c>
      <c r="DG1671" s="185">
        <v>0</v>
      </c>
      <c r="DH1671" s="185">
        <v>0</v>
      </c>
      <c r="DI1671" s="185">
        <v>30</v>
      </c>
      <c r="DJ1671" s="185">
        <v>0</v>
      </c>
      <c r="DK1671" s="185">
        <v>0</v>
      </c>
      <c r="DL1671" s="185">
        <v>0</v>
      </c>
      <c r="DM1671" s="187">
        <v>43801</v>
      </c>
      <c r="DN1671" s="187">
        <v>43802</v>
      </c>
      <c r="DO1671" s="185">
        <v>0</v>
      </c>
      <c r="DP1671" s="185">
        <v>0</v>
      </c>
      <c r="DQ1671" s="185">
        <v>0</v>
      </c>
      <c r="DR1671" s="185" t="s">
        <v>2026</v>
      </c>
      <c r="DS1671" s="185" t="s">
        <v>1887</v>
      </c>
      <c r="DT1671" s="185">
        <v>0</v>
      </c>
      <c r="DV1671" s="185" t="s">
        <v>2337</v>
      </c>
      <c r="DW1671" s="185">
        <v>0</v>
      </c>
      <c r="DX1671" s="185" t="s">
        <v>1896</v>
      </c>
    </row>
    <row r="1672" spans="1:128" x14ac:dyDescent="0.25">
      <c r="A1672" s="185">
        <v>30</v>
      </c>
      <c r="B1672" s="185">
        <v>0</v>
      </c>
      <c r="D1672" s="230">
        <v>6.9599999999999995E-2</v>
      </c>
      <c r="E1672" s="185">
        <v>0</v>
      </c>
      <c r="F1672" s="185">
        <v>1127387690</v>
      </c>
      <c r="I1672" s="185">
        <v>0</v>
      </c>
      <c r="J1672" s="185">
        <v>31920</v>
      </c>
      <c r="L1672" s="185">
        <v>0</v>
      </c>
      <c r="M1672" s="185" t="s">
        <v>2054</v>
      </c>
      <c r="N1672" s="185" t="s">
        <v>1878</v>
      </c>
      <c r="R1672" s="185" t="s">
        <v>2082</v>
      </c>
      <c r="S1672" s="185" t="s">
        <v>457</v>
      </c>
      <c r="T1672" s="185" t="s">
        <v>3981</v>
      </c>
      <c r="U1672" s="185" t="s">
        <v>682</v>
      </c>
      <c r="V1672" s="185" t="s">
        <v>1272</v>
      </c>
      <c r="W1672" s="185" t="s">
        <v>7348</v>
      </c>
      <c r="X1672" s="185" t="s">
        <v>2013</v>
      </c>
      <c r="Y1672" s="185" t="s">
        <v>1987</v>
      </c>
      <c r="Z1672" s="185" t="s">
        <v>2860</v>
      </c>
      <c r="AA1672" s="185" t="s">
        <v>1883</v>
      </c>
      <c r="AB1672" s="185" t="s">
        <v>1898</v>
      </c>
      <c r="AC1672" s="185" t="s">
        <v>7123</v>
      </c>
      <c r="AD1672" s="185" t="s">
        <v>3983</v>
      </c>
      <c r="AE1672" s="185" t="s">
        <v>1887</v>
      </c>
      <c r="AF1672" s="185" t="s">
        <v>1888</v>
      </c>
      <c r="AG1672" s="185" t="s">
        <v>1889</v>
      </c>
      <c r="AH1672" s="185" t="s">
        <v>1883</v>
      </c>
      <c r="AI1672" s="185" t="s">
        <v>1890</v>
      </c>
      <c r="AK1672" s="185" t="s">
        <v>2305</v>
      </c>
      <c r="AL1672" s="185" t="s">
        <v>7124</v>
      </c>
      <c r="AM1672" s="185" t="s">
        <v>7125</v>
      </c>
      <c r="AN1672" s="185" t="s">
        <v>7125</v>
      </c>
      <c r="AP1672" s="185" t="s">
        <v>1896</v>
      </c>
      <c r="AQ1672" s="185" t="s">
        <v>1272</v>
      </c>
      <c r="AR1672" s="185" t="s">
        <v>2093</v>
      </c>
      <c r="AS1672" s="185">
        <v>1150436</v>
      </c>
      <c r="AT1672" s="185" t="s">
        <v>2093</v>
      </c>
      <c r="AV1672" s="185" t="s">
        <v>1920</v>
      </c>
      <c r="AW1672" s="185">
        <v>1150436</v>
      </c>
      <c r="AX1672" s="185">
        <v>0</v>
      </c>
      <c r="AY1672" s="185" t="s">
        <v>1899</v>
      </c>
      <c r="AZ1672" s="186">
        <v>0</v>
      </c>
      <c r="BA1672" s="231">
        <v>0</v>
      </c>
      <c r="BB1672" s="185">
        <v>0</v>
      </c>
      <c r="BD1672" s="187">
        <v>33990</v>
      </c>
      <c r="BE1672" s="187">
        <v>43810</v>
      </c>
      <c r="BF1672" s="187">
        <v>43810</v>
      </c>
      <c r="BG1672" s="187">
        <v>43829</v>
      </c>
      <c r="BH1672" s="187">
        <v>43810</v>
      </c>
      <c r="BM1672" s="185" t="s">
        <v>1900</v>
      </c>
      <c r="BN1672" s="185" t="s">
        <v>1275</v>
      </c>
      <c r="BV1672" s="185" t="s">
        <v>3365</v>
      </c>
      <c r="BW1672" s="185" t="s">
        <v>1926</v>
      </c>
      <c r="BX1672" s="185" t="s">
        <v>2094</v>
      </c>
      <c r="BY1672" s="187">
        <v>43810</v>
      </c>
      <c r="BZ1672" s="187">
        <v>43810</v>
      </c>
      <c r="CA1672" s="185">
        <v>0</v>
      </c>
      <c r="CB1672" s="185">
        <v>0</v>
      </c>
      <c r="CC1672" s="185">
        <v>0</v>
      </c>
      <c r="CD1672" s="185">
        <v>0</v>
      </c>
      <c r="CE1672" s="185">
        <v>0</v>
      </c>
      <c r="CF1672" s="185">
        <v>0</v>
      </c>
      <c r="CG1672" s="185">
        <v>0</v>
      </c>
      <c r="CH1672" s="185">
        <v>0</v>
      </c>
      <c r="CI1672" s="185">
        <v>0</v>
      </c>
      <c r="CK1672" s="185">
        <v>0</v>
      </c>
      <c r="CL1672" s="185">
        <v>0</v>
      </c>
      <c r="CM1672" s="185">
        <v>0</v>
      </c>
      <c r="CN1672" s="185">
        <v>0</v>
      </c>
      <c r="CO1672" s="185">
        <v>0</v>
      </c>
      <c r="CP1672" s="185">
        <v>0</v>
      </c>
      <c r="CQ1672" s="185">
        <v>0</v>
      </c>
      <c r="CR1672" s="185">
        <v>0</v>
      </c>
      <c r="CS1672" s="185">
        <v>0</v>
      </c>
      <c r="CT1672" s="185">
        <v>0</v>
      </c>
      <c r="CU1672" s="185">
        <v>0</v>
      </c>
      <c r="CV1672" s="185">
        <v>0</v>
      </c>
      <c r="CW1672" s="185">
        <v>0</v>
      </c>
      <c r="CX1672" s="185">
        <v>0</v>
      </c>
      <c r="CY1672" s="185">
        <v>0</v>
      </c>
      <c r="CZ1672" s="185" t="s">
        <v>8035</v>
      </c>
      <c r="DA1672" s="185">
        <v>0</v>
      </c>
      <c r="DB1672" s="185">
        <v>0</v>
      </c>
      <c r="DC1672" s="185">
        <v>0</v>
      </c>
      <c r="DD1672" s="185">
        <v>0</v>
      </c>
      <c r="DE1672" s="185">
        <v>0</v>
      </c>
      <c r="DF1672" s="185">
        <v>0</v>
      </c>
      <c r="DG1672" s="185">
        <v>0</v>
      </c>
      <c r="DH1672" s="185">
        <v>0</v>
      </c>
      <c r="DI1672" s="185">
        <v>30</v>
      </c>
      <c r="DJ1672" s="185">
        <v>0</v>
      </c>
      <c r="DK1672" s="185">
        <v>0</v>
      </c>
      <c r="DL1672" s="185">
        <v>0</v>
      </c>
      <c r="DM1672" s="187">
        <v>43810</v>
      </c>
      <c r="DN1672" s="187">
        <v>43811</v>
      </c>
      <c r="DO1672" s="185">
        <v>0</v>
      </c>
      <c r="DP1672" s="185">
        <v>0</v>
      </c>
      <c r="DQ1672" s="185">
        <v>0</v>
      </c>
      <c r="DR1672" s="185" t="s">
        <v>2026</v>
      </c>
      <c r="DS1672" s="185" t="s">
        <v>1887</v>
      </c>
      <c r="DT1672" s="185">
        <v>0</v>
      </c>
      <c r="DV1672" s="185" t="s">
        <v>2337</v>
      </c>
      <c r="DW1672" s="185">
        <v>0</v>
      </c>
      <c r="DX1672" s="185" t="s">
        <v>1896</v>
      </c>
    </row>
    <row r="1673" spans="1:128" x14ac:dyDescent="0.25">
      <c r="A1673" s="185">
        <v>30</v>
      </c>
      <c r="B1673" s="185">
        <v>0</v>
      </c>
      <c r="D1673" s="230">
        <v>6.9599999999999995E-2</v>
      </c>
      <c r="E1673" s="185">
        <v>0</v>
      </c>
      <c r="F1673" s="185">
        <v>1127388087</v>
      </c>
      <c r="I1673" s="185">
        <v>0</v>
      </c>
      <c r="J1673" s="185">
        <v>33440</v>
      </c>
      <c r="L1673" s="185">
        <v>0</v>
      </c>
      <c r="M1673" s="185" t="s">
        <v>2054</v>
      </c>
      <c r="N1673" s="185" t="s">
        <v>1878</v>
      </c>
      <c r="R1673" s="185" t="s">
        <v>2082</v>
      </c>
      <c r="S1673" s="185" t="s">
        <v>457</v>
      </c>
      <c r="T1673" s="185" t="s">
        <v>3887</v>
      </c>
      <c r="U1673" s="185" t="s">
        <v>682</v>
      </c>
      <c r="V1673" s="185" t="s">
        <v>1272</v>
      </c>
      <c r="W1673" s="185" t="s">
        <v>7349</v>
      </c>
      <c r="X1673" s="185" t="s">
        <v>2013</v>
      </c>
      <c r="Y1673" s="185" t="s">
        <v>1881</v>
      </c>
      <c r="Z1673" s="185" t="s">
        <v>2860</v>
      </c>
      <c r="AA1673" s="185" t="s">
        <v>1883</v>
      </c>
      <c r="AB1673" s="185" t="s">
        <v>1898</v>
      </c>
      <c r="AC1673" s="185" t="s">
        <v>7126</v>
      </c>
      <c r="AD1673" s="185" t="s">
        <v>3889</v>
      </c>
      <c r="AE1673" s="185" t="s">
        <v>1887</v>
      </c>
      <c r="AF1673" s="185" t="s">
        <v>1888</v>
      </c>
      <c r="AG1673" s="185" t="s">
        <v>1889</v>
      </c>
      <c r="AH1673" s="185" t="s">
        <v>1883</v>
      </c>
      <c r="AI1673" s="185" t="s">
        <v>1890</v>
      </c>
      <c r="AK1673" s="185" t="s">
        <v>2423</v>
      </c>
      <c r="AL1673" s="185" t="s">
        <v>4122</v>
      </c>
      <c r="AM1673" s="185" t="s">
        <v>7127</v>
      </c>
      <c r="AN1673" s="185" t="s">
        <v>6899</v>
      </c>
      <c r="AO1673" s="185" t="s">
        <v>4212</v>
      </c>
      <c r="AP1673" s="185" t="s">
        <v>1896</v>
      </c>
      <c r="AQ1673" s="185" t="s">
        <v>1272</v>
      </c>
      <c r="AR1673" s="185" t="s">
        <v>2093</v>
      </c>
      <c r="AS1673" s="185">
        <v>1150436</v>
      </c>
      <c r="AT1673" s="185" t="s">
        <v>2093</v>
      </c>
      <c r="AV1673" s="185" t="s">
        <v>1920</v>
      </c>
      <c r="AW1673" s="185">
        <v>1150436</v>
      </c>
      <c r="AX1673" s="185">
        <v>0</v>
      </c>
      <c r="AY1673" s="185" t="s">
        <v>1899</v>
      </c>
      <c r="AZ1673" s="186">
        <v>0</v>
      </c>
      <c r="BA1673" s="231">
        <v>25</v>
      </c>
      <c r="BB1673" s="185">
        <v>0</v>
      </c>
      <c r="BD1673" s="187">
        <v>34172</v>
      </c>
      <c r="BE1673" s="187">
        <v>43809</v>
      </c>
      <c r="BF1673" s="187">
        <v>43809</v>
      </c>
      <c r="BG1673" s="187">
        <v>43829</v>
      </c>
      <c r="BH1673" s="187">
        <v>43809</v>
      </c>
      <c r="BM1673" s="185" t="s">
        <v>1900</v>
      </c>
      <c r="BN1673" s="185" t="s">
        <v>1275</v>
      </c>
      <c r="BV1673" s="185" t="s">
        <v>3365</v>
      </c>
      <c r="BW1673" s="185" t="s">
        <v>1896</v>
      </c>
      <c r="BX1673" s="185" t="s">
        <v>2094</v>
      </c>
      <c r="BY1673" s="187">
        <v>43809</v>
      </c>
      <c r="BZ1673" s="187">
        <v>43809</v>
      </c>
      <c r="CA1673" s="185">
        <v>0</v>
      </c>
      <c r="CB1673" s="185">
        <v>0</v>
      </c>
      <c r="CC1673" s="185">
        <v>0</v>
      </c>
      <c r="CD1673" s="185">
        <v>0</v>
      </c>
      <c r="CE1673" s="185">
        <v>0</v>
      </c>
      <c r="CF1673" s="185">
        <v>0</v>
      </c>
      <c r="CG1673" s="185">
        <v>0</v>
      </c>
      <c r="CH1673" s="185">
        <v>0</v>
      </c>
      <c r="CI1673" s="185">
        <v>0</v>
      </c>
      <c r="CK1673" s="185">
        <v>0</v>
      </c>
      <c r="CL1673" s="185">
        <v>0</v>
      </c>
      <c r="CM1673" s="185">
        <v>0</v>
      </c>
      <c r="CN1673" s="185">
        <v>0</v>
      </c>
      <c r="CO1673" s="185">
        <v>0</v>
      </c>
      <c r="CP1673" s="185">
        <v>0</v>
      </c>
      <c r="CQ1673" s="185">
        <v>0</v>
      </c>
      <c r="CR1673" s="185">
        <v>0</v>
      </c>
      <c r="CS1673" s="185">
        <v>0</v>
      </c>
      <c r="CT1673" s="185">
        <v>0</v>
      </c>
      <c r="CU1673" s="185">
        <v>0</v>
      </c>
      <c r="CV1673" s="185">
        <v>0</v>
      </c>
      <c r="CW1673" s="185">
        <v>0</v>
      </c>
      <c r="CX1673" s="185">
        <v>0</v>
      </c>
      <c r="CY1673" s="185">
        <v>0</v>
      </c>
      <c r="CZ1673" s="185" t="s">
        <v>8035</v>
      </c>
      <c r="DA1673" s="185">
        <v>0</v>
      </c>
      <c r="DB1673" s="185">
        <v>0</v>
      </c>
      <c r="DC1673" s="185">
        <v>0</v>
      </c>
      <c r="DD1673" s="185">
        <v>0</v>
      </c>
      <c r="DE1673" s="185">
        <v>0</v>
      </c>
      <c r="DF1673" s="185">
        <v>0</v>
      </c>
      <c r="DG1673" s="185">
        <v>0</v>
      </c>
      <c r="DH1673" s="185">
        <v>0</v>
      </c>
      <c r="DI1673" s="185">
        <v>30</v>
      </c>
      <c r="DJ1673" s="185">
        <v>0</v>
      </c>
      <c r="DK1673" s="185">
        <v>0</v>
      </c>
      <c r="DL1673" s="185">
        <v>0</v>
      </c>
      <c r="DM1673" s="187">
        <v>43809</v>
      </c>
      <c r="DN1673" s="187">
        <v>43810</v>
      </c>
      <c r="DO1673" s="185">
        <v>0</v>
      </c>
      <c r="DP1673" s="185">
        <v>0</v>
      </c>
      <c r="DQ1673" s="185">
        <v>0</v>
      </c>
      <c r="DR1673" s="185" t="s">
        <v>2026</v>
      </c>
      <c r="DS1673" s="185" t="s">
        <v>1903</v>
      </c>
      <c r="DT1673" s="185">
        <v>0</v>
      </c>
      <c r="DV1673" s="185" t="s">
        <v>2337</v>
      </c>
      <c r="DW1673" s="185">
        <v>0</v>
      </c>
      <c r="DX1673" s="185" t="s">
        <v>1896</v>
      </c>
    </row>
    <row r="1674" spans="1:128" x14ac:dyDescent="0.25">
      <c r="A1674" s="185">
        <v>30</v>
      </c>
      <c r="B1674" s="185">
        <v>0</v>
      </c>
      <c r="D1674" s="230">
        <v>6.9599999999999995E-2</v>
      </c>
      <c r="E1674" s="185">
        <v>0</v>
      </c>
      <c r="F1674" s="185">
        <v>1127388377</v>
      </c>
      <c r="I1674" s="185">
        <v>0</v>
      </c>
      <c r="J1674" s="185">
        <v>27636</v>
      </c>
      <c r="L1674" s="185">
        <v>0</v>
      </c>
      <c r="M1674" s="185" t="s">
        <v>2054</v>
      </c>
      <c r="N1674" s="185" t="s">
        <v>1878</v>
      </c>
      <c r="R1674" s="185" t="s">
        <v>2082</v>
      </c>
      <c r="S1674" s="185" t="s">
        <v>457</v>
      </c>
      <c r="T1674" s="185" t="s">
        <v>3887</v>
      </c>
      <c r="U1674" s="185" t="s">
        <v>682</v>
      </c>
      <c r="V1674" s="185" t="s">
        <v>1272</v>
      </c>
      <c r="W1674" s="185" t="s">
        <v>7350</v>
      </c>
      <c r="X1674" s="185" t="s">
        <v>2013</v>
      </c>
      <c r="Y1674" s="185" t="s">
        <v>1987</v>
      </c>
      <c r="Z1674" s="185" t="s">
        <v>2860</v>
      </c>
      <c r="AA1674" s="185" t="s">
        <v>1883</v>
      </c>
      <c r="AB1674" s="185" t="s">
        <v>1898</v>
      </c>
      <c r="AC1674" s="185" t="s">
        <v>7078</v>
      </c>
      <c r="AD1674" s="185" t="s">
        <v>3889</v>
      </c>
      <c r="AE1674" s="185" t="s">
        <v>1887</v>
      </c>
      <c r="AF1674" s="185" t="s">
        <v>1888</v>
      </c>
      <c r="AG1674" s="185" t="s">
        <v>1889</v>
      </c>
      <c r="AH1674" s="185" t="s">
        <v>1883</v>
      </c>
      <c r="AI1674" s="185" t="s">
        <v>1890</v>
      </c>
      <c r="AK1674" s="185" t="s">
        <v>2402</v>
      </c>
      <c r="AL1674" s="185" t="s">
        <v>2423</v>
      </c>
      <c r="AM1674" s="185" t="s">
        <v>7079</v>
      </c>
      <c r="AN1674" s="185" t="s">
        <v>7080</v>
      </c>
      <c r="AO1674" s="185" t="s">
        <v>6871</v>
      </c>
      <c r="AP1674" s="185" t="s">
        <v>1896</v>
      </c>
      <c r="AQ1674" s="185" t="s">
        <v>1272</v>
      </c>
      <c r="AR1674" s="185" t="s">
        <v>2093</v>
      </c>
      <c r="AS1674" s="185">
        <v>1150436</v>
      </c>
      <c r="AT1674" s="185" t="s">
        <v>2093</v>
      </c>
      <c r="AV1674" s="185" t="s">
        <v>1920</v>
      </c>
      <c r="AW1674" s="185">
        <v>1150436</v>
      </c>
      <c r="AX1674" s="185">
        <v>0</v>
      </c>
      <c r="AY1674" s="185" t="s">
        <v>1899</v>
      </c>
      <c r="AZ1674" s="186">
        <v>0</v>
      </c>
      <c r="BA1674" s="231">
        <v>25</v>
      </c>
      <c r="BB1674" s="185">
        <v>0</v>
      </c>
      <c r="BD1674" s="187">
        <v>34295</v>
      </c>
      <c r="BE1674" s="187">
        <v>43444</v>
      </c>
      <c r="BF1674" s="187">
        <v>43448</v>
      </c>
      <c r="BG1674" s="187">
        <v>43462</v>
      </c>
      <c r="BH1674" s="187">
        <v>43444</v>
      </c>
      <c r="BM1674" s="185" t="s">
        <v>3236</v>
      </c>
      <c r="BN1674" s="185" t="s">
        <v>304</v>
      </c>
      <c r="BV1674" s="185" t="s">
        <v>3365</v>
      </c>
      <c r="BW1674" s="185" t="s">
        <v>1896</v>
      </c>
      <c r="BX1674" s="185" t="s">
        <v>2094</v>
      </c>
      <c r="BY1674" s="187">
        <v>43444</v>
      </c>
      <c r="BZ1674" s="187">
        <v>43444</v>
      </c>
      <c r="CA1674" s="185">
        <v>0</v>
      </c>
      <c r="CB1674" s="185">
        <v>0</v>
      </c>
      <c r="CC1674" s="185">
        <v>0</v>
      </c>
      <c r="CD1674" s="185">
        <v>0</v>
      </c>
      <c r="CE1674" s="185">
        <v>0</v>
      </c>
      <c r="CF1674" s="185">
        <v>0</v>
      </c>
      <c r="CG1674" s="185">
        <v>0</v>
      </c>
      <c r="CH1674" s="185">
        <v>0</v>
      </c>
      <c r="CI1674" s="185">
        <v>0</v>
      </c>
      <c r="CK1674" s="185">
        <v>0</v>
      </c>
      <c r="CL1674" s="185">
        <v>0</v>
      </c>
      <c r="CM1674" s="185">
        <v>0</v>
      </c>
      <c r="CN1674" s="185">
        <v>0</v>
      </c>
      <c r="CO1674" s="185">
        <v>0</v>
      </c>
      <c r="CP1674" s="185">
        <v>0</v>
      </c>
      <c r="CQ1674" s="185">
        <v>0</v>
      </c>
      <c r="CR1674" s="185">
        <v>0</v>
      </c>
      <c r="CS1674" s="185">
        <v>0</v>
      </c>
      <c r="CT1674" s="185">
        <v>0</v>
      </c>
      <c r="CU1674" s="185">
        <v>0</v>
      </c>
      <c r="CV1674" s="185">
        <v>0</v>
      </c>
      <c r="CW1674" s="185">
        <v>0</v>
      </c>
      <c r="CX1674" s="185">
        <v>0</v>
      </c>
      <c r="CY1674" s="185">
        <v>0</v>
      </c>
      <c r="CZ1674" s="185" t="s">
        <v>8035</v>
      </c>
      <c r="DA1674" s="185">
        <v>0</v>
      </c>
      <c r="DB1674" s="185">
        <v>0</v>
      </c>
      <c r="DC1674" s="185">
        <v>0</v>
      </c>
      <c r="DD1674" s="185">
        <v>0</v>
      </c>
      <c r="DE1674" s="185">
        <v>0</v>
      </c>
      <c r="DF1674" s="185">
        <v>0</v>
      </c>
      <c r="DG1674" s="185">
        <v>0</v>
      </c>
      <c r="DH1674" s="185">
        <v>0</v>
      </c>
      <c r="DI1674" s="185">
        <v>30</v>
      </c>
      <c r="DJ1674" s="185">
        <v>0</v>
      </c>
      <c r="DK1674" s="185">
        <v>0</v>
      </c>
      <c r="DL1674" s="185">
        <v>0</v>
      </c>
      <c r="DM1674" s="187">
        <v>43444</v>
      </c>
      <c r="DN1674" s="187">
        <v>43445</v>
      </c>
      <c r="DO1674" s="185">
        <v>0</v>
      </c>
      <c r="DP1674" s="185">
        <v>0</v>
      </c>
      <c r="DQ1674" s="185">
        <v>0</v>
      </c>
      <c r="DR1674" s="185" t="s">
        <v>2026</v>
      </c>
      <c r="DS1674" s="185" t="s">
        <v>1887</v>
      </c>
      <c r="DT1674" s="185">
        <v>0</v>
      </c>
      <c r="DV1674" s="185" t="s">
        <v>2337</v>
      </c>
      <c r="DW1674" s="185">
        <v>0</v>
      </c>
      <c r="DX1674" s="185" t="s">
        <v>1896</v>
      </c>
    </row>
    <row r="1675" spans="1:128" x14ac:dyDescent="0.25">
      <c r="A1675" s="185">
        <v>30</v>
      </c>
      <c r="B1675" s="185">
        <v>0</v>
      </c>
      <c r="D1675" s="230">
        <v>6.9599999999999995E-2</v>
      </c>
      <c r="E1675" s="185">
        <v>0</v>
      </c>
      <c r="F1675" s="185">
        <v>1127391589</v>
      </c>
      <c r="I1675" s="185">
        <v>0</v>
      </c>
      <c r="J1675" s="185">
        <v>35152</v>
      </c>
      <c r="L1675" s="185">
        <v>0</v>
      </c>
      <c r="M1675" s="185" t="s">
        <v>2054</v>
      </c>
      <c r="N1675" s="185" t="s">
        <v>1878</v>
      </c>
      <c r="R1675" s="185" t="s">
        <v>2082</v>
      </c>
      <c r="S1675" s="185" t="s">
        <v>457</v>
      </c>
      <c r="T1675" s="185" t="s">
        <v>3887</v>
      </c>
      <c r="U1675" s="185" t="s">
        <v>682</v>
      </c>
      <c r="V1675" s="185" t="s">
        <v>1272</v>
      </c>
      <c r="W1675" s="185" t="s">
        <v>7725</v>
      </c>
      <c r="X1675" s="185" t="s">
        <v>2013</v>
      </c>
      <c r="Y1675" s="185" t="s">
        <v>1987</v>
      </c>
      <c r="Z1675" s="185" t="s">
        <v>2860</v>
      </c>
      <c r="AA1675" s="185" t="s">
        <v>1883</v>
      </c>
      <c r="AB1675" s="185" t="s">
        <v>1898</v>
      </c>
      <c r="AC1675" s="185" t="s">
        <v>7726</v>
      </c>
      <c r="AD1675" s="185" t="s">
        <v>3889</v>
      </c>
      <c r="AE1675" s="185" t="s">
        <v>1887</v>
      </c>
      <c r="AF1675" s="185" t="s">
        <v>1888</v>
      </c>
      <c r="AG1675" s="185" t="s">
        <v>1889</v>
      </c>
      <c r="AH1675" s="185" t="s">
        <v>1883</v>
      </c>
      <c r="AI1675" s="185" t="s">
        <v>1890</v>
      </c>
      <c r="AK1675" s="185" t="s">
        <v>2055</v>
      </c>
      <c r="AL1675" s="185" t="s">
        <v>1891</v>
      </c>
      <c r="AM1675" s="185" t="s">
        <v>7727</v>
      </c>
      <c r="AN1675" s="185" t="s">
        <v>2671</v>
      </c>
      <c r="AO1675" s="185" t="s">
        <v>3002</v>
      </c>
      <c r="AP1675" s="185" t="s">
        <v>1896</v>
      </c>
      <c r="AQ1675" s="185" t="s">
        <v>1272</v>
      </c>
      <c r="AR1675" s="185" t="s">
        <v>2093</v>
      </c>
      <c r="AS1675" s="185">
        <v>1150436</v>
      </c>
      <c r="AT1675" s="185" t="s">
        <v>2093</v>
      </c>
      <c r="AV1675" s="185" t="s">
        <v>1920</v>
      </c>
      <c r="AW1675" s="185">
        <v>1150436</v>
      </c>
      <c r="AX1675" s="185">
        <v>0</v>
      </c>
      <c r="AY1675" s="185" t="s">
        <v>1899</v>
      </c>
      <c r="AZ1675" s="186">
        <v>0</v>
      </c>
      <c r="BA1675" s="231">
        <v>25</v>
      </c>
      <c r="BB1675" s="185">
        <v>0</v>
      </c>
      <c r="BD1675" s="187">
        <v>35191</v>
      </c>
      <c r="BE1675" s="187">
        <v>44138</v>
      </c>
      <c r="BF1675" s="187">
        <v>44138</v>
      </c>
      <c r="BG1675" s="187">
        <v>44159</v>
      </c>
      <c r="BH1675" s="187">
        <v>44138</v>
      </c>
      <c r="BM1675" s="185" t="s">
        <v>1900</v>
      </c>
      <c r="BN1675" s="185" t="s">
        <v>1275</v>
      </c>
      <c r="BV1675" s="185" t="s">
        <v>1901</v>
      </c>
      <c r="BW1675" s="185" t="s">
        <v>1926</v>
      </c>
      <c r="BX1675" s="185" t="s">
        <v>2094</v>
      </c>
      <c r="BY1675" s="187">
        <v>44138</v>
      </c>
      <c r="BZ1675" s="187">
        <v>44138</v>
      </c>
      <c r="CA1675" s="185">
        <v>0</v>
      </c>
      <c r="CB1675" s="185">
        <v>0</v>
      </c>
      <c r="CC1675" s="185">
        <v>0</v>
      </c>
      <c r="CD1675" s="185">
        <v>0</v>
      </c>
      <c r="CE1675" s="185">
        <v>0</v>
      </c>
      <c r="CF1675" s="185">
        <v>0</v>
      </c>
      <c r="CG1675" s="185">
        <v>0</v>
      </c>
      <c r="CH1675" s="185">
        <v>0</v>
      </c>
      <c r="CI1675" s="185">
        <v>0</v>
      </c>
      <c r="CK1675" s="185">
        <v>0</v>
      </c>
      <c r="CL1675" s="185">
        <v>0</v>
      </c>
      <c r="CM1675" s="185">
        <v>0</v>
      </c>
      <c r="CN1675" s="185">
        <v>0</v>
      </c>
      <c r="CO1675" s="185">
        <v>0</v>
      </c>
      <c r="CP1675" s="185">
        <v>0</v>
      </c>
      <c r="CQ1675" s="185">
        <v>0</v>
      </c>
      <c r="CR1675" s="185">
        <v>0</v>
      </c>
      <c r="CS1675" s="185">
        <v>0</v>
      </c>
      <c r="CT1675" s="185">
        <v>0</v>
      </c>
      <c r="CU1675" s="185">
        <v>0</v>
      </c>
      <c r="CV1675" s="185">
        <v>0</v>
      </c>
      <c r="CW1675" s="185">
        <v>0</v>
      </c>
      <c r="CX1675" s="185">
        <v>0</v>
      </c>
      <c r="CY1675" s="185">
        <v>0</v>
      </c>
      <c r="CZ1675" s="185" t="s">
        <v>8035</v>
      </c>
      <c r="DA1675" s="185">
        <v>0</v>
      </c>
      <c r="DB1675" s="185">
        <v>0</v>
      </c>
      <c r="DC1675" s="185">
        <v>0</v>
      </c>
      <c r="DD1675" s="185">
        <v>0</v>
      </c>
      <c r="DE1675" s="185">
        <v>0</v>
      </c>
      <c r="DF1675" s="185">
        <v>0</v>
      </c>
      <c r="DG1675" s="185">
        <v>0</v>
      </c>
      <c r="DH1675" s="185">
        <v>0</v>
      </c>
      <c r="DI1675" s="185">
        <v>30</v>
      </c>
      <c r="DJ1675" s="185">
        <v>0</v>
      </c>
      <c r="DK1675" s="185">
        <v>0</v>
      </c>
      <c r="DL1675" s="185">
        <v>0</v>
      </c>
      <c r="DM1675" s="187">
        <v>44138</v>
      </c>
      <c r="DN1675" s="187">
        <v>44139</v>
      </c>
      <c r="DO1675" s="185">
        <v>0</v>
      </c>
      <c r="DP1675" s="185">
        <v>0</v>
      </c>
      <c r="DQ1675" s="185">
        <v>0</v>
      </c>
      <c r="DR1675" s="185" t="s">
        <v>2026</v>
      </c>
      <c r="DS1675" s="185" t="s">
        <v>1887</v>
      </c>
      <c r="DT1675" s="185">
        <v>0</v>
      </c>
      <c r="DV1675" s="185" t="s">
        <v>2337</v>
      </c>
      <c r="DW1675" s="185">
        <v>0</v>
      </c>
      <c r="DX1675" s="185" t="s">
        <v>1896</v>
      </c>
    </row>
    <row r="1676" spans="1:128" x14ac:dyDescent="0.25">
      <c r="A1676" s="185">
        <v>30</v>
      </c>
      <c r="B1676" s="185">
        <v>1150000</v>
      </c>
      <c r="D1676" s="230">
        <v>5.2199999999999998E-3</v>
      </c>
      <c r="E1676" s="185">
        <v>6003</v>
      </c>
      <c r="F1676" s="185">
        <v>1128165981</v>
      </c>
      <c r="I1676" s="185">
        <v>1367323</v>
      </c>
      <c r="J1676" s="185">
        <v>575218</v>
      </c>
      <c r="L1676" s="185">
        <v>1542986</v>
      </c>
      <c r="M1676" s="185" t="s">
        <v>2123</v>
      </c>
      <c r="N1676" s="185" t="s">
        <v>2044</v>
      </c>
      <c r="R1676" s="185" t="s">
        <v>1264</v>
      </c>
      <c r="S1676" s="185" t="s">
        <v>780</v>
      </c>
      <c r="T1676" s="185" t="s">
        <v>624</v>
      </c>
      <c r="U1676" s="185" t="s">
        <v>682</v>
      </c>
      <c r="V1676" s="185" t="s">
        <v>1949</v>
      </c>
      <c r="W1676" s="185" t="s">
        <v>1648</v>
      </c>
      <c r="X1676" s="185" t="s">
        <v>2407</v>
      </c>
      <c r="Y1676" s="185" t="s">
        <v>1987</v>
      </c>
      <c r="Z1676" s="185" t="s">
        <v>2124</v>
      </c>
      <c r="AA1676" s="185" t="s">
        <v>1883</v>
      </c>
      <c r="AB1676" s="185" t="s">
        <v>1923</v>
      </c>
      <c r="AC1676" s="185" t="s">
        <v>7081</v>
      </c>
      <c r="AD1676" s="185" t="s">
        <v>2009</v>
      </c>
      <c r="AE1676" s="185" t="s">
        <v>1887</v>
      </c>
      <c r="AF1676" s="185" t="s">
        <v>1888</v>
      </c>
      <c r="AG1676" s="185" t="s">
        <v>1889</v>
      </c>
      <c r="AH1676" s="185" t="s">
        <v>1883</v>
      </c>
      <c r="AI1676" s="185" t="s">
        <v>1890</v>
      </c>
      <c r="AK1676" s="185" t="s">
        <v>2959</v>
      </c>
      <c r="AL1676" s="185" t="s">
        <v>7082</v>
      </c>
      <c r="AM1676" s="185" t="s">
        <v>7083</v>
      </c>
      <c r="AN1676" s="185" t="s">
        <v>4293</v>
      </c>
      <c r="AO1676" s="185" t="s">
        <v>2734</v>
      </c>
      <c r="AP1676" s="185" t="s">
        <v>1896</v>
      </c>
      <c r="AQ1676" s="185" t="s">
        <v>1949</v>
      </c>
      <c r="AR1676" s="185" t="s">
        <v>3251</v>
      </c>
      <c r="AS1676" s="185">
        <v>1150436</v>
      </c>
      <c r="AT1676" s="185" t="s">
        <v>3251</v>
      </c>
      <c r="AV1676" s="185" t="s">
        <v>1920</v>
      </c>
      <c r="AW1676" s="185">
        <v>1150436</v>
      </c>
      <c r="AX1676" s="185">
        <v>0</v>
      </c>
      <c r="AY1676" s="185" t="s">
        <v>2050</v>
      </c>
      <c r="AZ1676" s="186">
        <v>0</v>
      </c>
      <c r="BA1676" s="231">
        <v>8</v>
      </c>
      <c r="BB1676" s="185">
        <v>0</v>
      </c>
      <c r="BD1676" s="187">
        <v>31947</v>
      </c>
      <c r="BE1676" s="187">
        <v>43138</v>
      </c>
      <c r="BF1676" s="187">
        <v>43138</v>
      </c>
      <c r="BH1676" s="187">
        <v>43503</v>
      </c>
      <c r="BI1676" s="187">
        <v>43867</v>
      </c>
      <c r="BM1676" s="185" t="s">
        <v>1900</v>
      </c>
      <c r="BN1676" s="185" t="s">
        <v>1275</v>
      </c>
      <c r="BV1676" s="185" t="s">
        <v>3365</v>
      </c>
      <c r="BW1676" s="185" t="s">
        <v>1896</v>
      </c>
      <c r="BX1676" s="185" t="s">
        <v>2025</v>
      </c>
      <c r="BY1676" s="187">
        <v>43138</v>
      </c>
      <c r="BZ1676" s="187">
        <v>44234</v>
      </c>
      <c r="CA1676" s="185">
        <v>0</v>
      </c>
      <c r="CB1676" s="185">
        <v>1150436</v>
      </c>
      <c r="CC1676" s="185">
        <v>0</v>
      </c>
      <c r="CD1676" s="185">
        <v>102854</v>
      </c>
      <c r="CE1676" s="185">
        <v>0</v>
      </c>
      <c r="CF1676" s="185">
        <v>0</v>
      </c>
      <c r="CG1676" s="185">
        <v>0</v>
      </c>
      <c r="CH1676" s="185">
        <v>0</v>
      </c>
      <c r="CI1676" s="185">
        <v>0</v>
      </c>
      <c r="CK1676" s="185">
        <v>0</v>
      </c>
      <c r="CL1676" s="185">
        <v>0</v>
      </c>
      <c r="CM1676" s="185">
        <v>0</v>
      </c>
      <c r="CN1676" s="185">
        <v>0</v>
      </c>
      <c r="CO1676" s="185">
        <v>0</v>
      </c>
      <c r="CP1676" s="185">
        <v>66098</v>
      </c>
      <c r="CQ1676" s="185">
        <v>92035</v>
      </c>
      <c r="CR1676" s="185">
        <v>0</v>
      </c>
      <c r="CS1676" s="185">
        <v>0</v>
      </c>
      <c r="CT1676" s="185">
        <v>0</v>
      </c>
      <c r="CU1676" s="185">
        <v>0</v>
      </c>
      <c r="CV1676" s="185">
        <v>0</v>
      </c>
      <c r="CW1676" s="185">
        <v>1411423</v>
      </c>
      <c r="CX1676" s="185">
        <v>169473</v>
      </c>
      <c r="CY1676" s="185">
        <v>1241950</v>
      </c>
      <c r="CZ1676" s="185" t="s">
        <v>8035</v>
      </c>
      <c r="DA1676" s="185">
        <v>117619</v>
      </c>
      <c r="DB1676" s="185">
        <v>97700</v>
      </c>
      <c r="DC1676" s="185">
        <v>138000</v>
      </c>
      <c r="DD1676" s="185">
        <v>1309000</v>
      </c>
      <c r="DE1676" s="185">
        <v>52400</v>
      </c>
      <c r="DF1676" s="185">
        <v>26200</v>
      </c>
      <c r="DG1676" s="185">
        <v>39300</v>
      </c>
      <c r="DH1676" s="185">
        <v>0</v>
      </c>
      <c r="DI1676" s="185">
        <v>30</v>
      </c>
      <c r="DJ1676" s="185">
        <v>0</v>
      </c>
      <c r="DK1676" s="185">
        <v>0</v>
      </c>
      <c r="DL1676" s="185">
        <v>0</v>
      </c>
      <c r="DM1676" s="187">
        <v>44168</v>
      </c>
      <c r="DN1676" s="187">
        <v>44189</v>
      </c>
      <c r="DO1676" s="185">
        <v>0</v>
      </c>
      <c r="DP1676" s="185">
        <v>46000</v>
      </c>
      <c r="DQ1676" s="185">
        <v>0</v>
      </c>
      <c r="DR1676" s="185" t="s">
        <v>2074</v>
      </c>
      <c r="DS1676" s="185" t="s">
        <v>1887</v>
      </c>
      <c r="DT1676" s="185">
        <v>46000</v>
      </c>
      <c r="DV1676" s="185" t="s">
        <v>1984</v>
      </c>
      <c r="DW1676" s="185">
        <v>1150000</v>
      </c>
      <c r="DX1676" s="185" t="s">
        <v>1896</v>
      </c>
    </row>
    <row r="1677" spans="1:128" x14ac:dyDescent="0.25">
      <c r="A1677" s="185">
        <v>30</v>
      </c>
      <c r="B1677" s="185">
        <v>3857000</v>
      </c>
      <c r="D1677" s="230">
        <v>2.436E-2</v>
      </c>
      <c r="E1677" s="185">
        <v>93957</v>
      </c>
      <c r="F1677" s="185">
        <v>1128265876</v>
      </c>
      <c r="I1677" s="185">
        <v>2940572</v>
      </c>
      <c r="J1677" s="185">
        <v>1000033</v>
      </c>
      <c r="L1677" s="185">
        <v>3185281</v>
      </c>
      <c r="M1677" s="185" t="s">
        <v>2009</v>
      </c>
      <c r="N1677" s="185" t="s">
        <v>861</v>
      </c>
      <c r="R1677" s="185" t="s">
        <v>1879</v>
      </c>
      <c r="S1677" s="185" t="s">
        <v>454</v>
      </c>
      <c r="T1677" s="185" t="s">
        <v>858</v>
      </c>
      <c r="U1677" s="185" t="s">
        <v>682</v>
      </c>
      <c r="V1677" s="185" t="s">
        <v>2012</v>
      </c>
      <c r="W1677" s="185" t="s">
        <v>7351</v>
      </c>
      <c r="X1677" s="185" t="s">
        <v>1880</v>
      </c>
      <c r="Y1677" s="185" t="s">
        <v>1881</v>
      </c>
      <c r="Z1677" s="185" t="s">
        <v>2139</v>
      </c>
      <c r="AA1677" s="185" t="s">
        <v>1883</v>
      </c>
      <c r="AB1677" s="185" t="s">
        <v>1923</v>
      </c>
      <c r="AC1677" s="185" t="s">
        <v>7084</v>
      </c>
      <c r="AD1677" s="185" t="s">
        <v>2187</v>
      </c>
      <c r="AE1677" s="185" t="s">
        <v>1887</v>
      </c>
      <c r="AF1677" s="185" t="s">
        <v>1888</v>
      </c>
      <c r="AG1677" s="185" t="s">
        <v>1889</v>
      </c>
      <c r="AH1677" s="185" t="s">
        <v>1883</v>
      </c>
      <c r="AI1677" s="185" t="s">
        <v>1890</v>
      </c>
      <c r="AK1677" s="185" t="s">
        <v>5604</v>
      </c>
      <c r="AL1677" s="185" t="s">
        <v>2996</v>
      </c>
      <c r="AM1677" s="185" t="s">
        <v>3267</v>
      </c>
      <c r="AN1677" s="185" t="s">
        <v>2039</v>
      </c>
      <c r="AO1677" s="185" t="s">
        <v>2067</v>
      </c>
      <c r="AP1677" s="185" t="s">
        <v>1896</v>
      </c>
      <c r="AQ1677" s="185" t="s">
        <v>2012</v>
      </c>
      <c r="AR1677" s="185" t="s">
        <v>2136</v>
      </c>
      <c r="AS1677" s="185">
        <v>2857236</v>
      </c>
      <c r="AT1677" s="185" t="s">
        <v>2136</v>
      </c>
      <c r="AV1677" s="185" t="s">
        <v>1920</v>
      </c>
      <c r="AW1677" s="185">
        <v>2857236</v>
      </c>
      <c r="AX1677" s="185">
        <v>0</v>
      </c>
      <c r="AY1677" s="185" t="s">
        <v>2286</v>
      </c>
      <c r="AZ1677" s="186">
        <v>0</v>
      </c>
      <c r="BA1677" s="231">
        <v>11</v>
      </c>
      <c r="BB1677" s="185">
        <v>0</v>
      </c>
      <c r="BD1677" s="187">
        <v>31661</v>
      </c>
      <c r="BE1677" s="187">
        <v>42888</v>
      </c>
      <c r="BF1677" s="187">
        <v>42888</v>
      </c>
      <c r="BH1677" s="187">
        <v>43618</v>
      </c>
      <c r="BI1677" s="187">
        <v>43983</v>
      </c>
      <c r="BO1677" s="185" t="s">
        <v>861</v>
      </c>
      <c r="BR1677" s="185" t="s">
        <v>2287</v>
      </c>
      <c r="BV1677" s="185" t="s">
        <v>1901</v>
      </c>
      <c r="BW1677" s="185" t="s">
        <v>1926</v>
      </c>
      <c r="BX1677" s="185" t="s">
        <v>1902</v>
      </c>
      <c r="BY1677" s="187">
        <v>42888</v>
      </c>
      <c r="BZ1677" s="187">
        <v>44349</v>
      </c>
      <c r="CA1677" s="185">
        <v>0</v>
      </c>
      <c r="CB1677" s="185">
        <v>2857236</v>
      </c>
      <c r="CC1677" s="185">
        <v>0</v>
      </c>
      <c r="CD1677" s="185">
        <v>0</v>
      </c>
      <c r="CE1677" s="185">
        <v>0</v>
      </c>
      <c r="CF1677" s="185">
        <v>0</v>
      </c>
      <c r="CG1677" s="185">
        <v>0</v>
      </c>
      <c r="CH1677" s="185">
        <v>1000033</v>
      </c>
      <c r="CI1677" s="185">
        <v>0</v>
      </c>
      <c r="CK1677" s="185">
        <v>0</v>
      </c>
      <c r="CL1677" s="185">
        <v>0</v>
      </c>
      <c r="CM1677" s="185">
        <v>0</v>
      </c>
      <c r="CN1677" s="185">
        <v>0</v>
      </c>
      <c r="CO1677" s="185">
        <v>0</v>
      </c>
      <c r="CP1677" s="185">
        <v>0</v>
      </c>
      <c r="CQ1677" s="185">
        <v>314296</v>
      </c>
      <c r="CR1677" s="185">
        <v>0</v>
      </c>
      <c r="CS1677" s="185">
        <v>0</v>
      </c>
      <c r="CT1677" s="185">
        <v>0</v>
      </c>
      <c r="CU1677" s="185">
        <v>0</v>
      </c>
      <c r="CV1677" s="185">
        <v>0</v>
      </c>
      <c r="CW1677" s="185">
        <v>4171565</v>
      </c>
      <c r="CX1677" s="185">
        <v>540063</v>
      </c>
      <c r="CY1677" s="185">
        <v>3631502</v>
      </c>
      <c r="CZ1677" s="185" t="s">
        <v>8035</v>
      </c>
      <c r="DA1677" s="185">
        <v>347630</v>
      </c>
      <c r="DB1677" s="185">
        <v>327800</v>
      </c>
      <c r="DC1677" s="185">
        <v>462800</v>
      </c>
      <c r="DD1677" s="185">
        <v>4172000</v>
      </c>
      <c r="DE1677" s="185">
        <v>166900</v>
      </c>
      <c r="DF1677" s="185">
        <v>83400</v>
      </c>
      <c r="DG1677" s="185">
        <v>125200</v>
      </c>
      <c r="DH1677" s="185">
        <v>0</v>
      </c>
      <c r="DI1677" s="185">
        <v>30</v>
      </c>
      <c r="DJ1677" s="185">
        <v>0</v>
      </c>
      <c r="DK1677" s="185">
        <v>0</v>
      </c>
      <c r="DL1677" s="185">
        <v>0</v>
      </c>
      <c r="DM1677" s="187">
        <v>44200</v>
      </c>
      <c r="DN1677" s="187">
        <v>44221</v>
      </c>
      <c r="DO1677" s="185">
        <v>0</v>
      </c>
      <c r="DP1677" s="185">
        <v>154300</v>
      </c>
      <c r="DQ1677" s="185">
        <v>38600</v>
      </c>
      <c r="DR1677" s="185" t="s">
        <v>1888</v>
      </c>
      <c r="DS1677" s="185" t="s">
        <v>1903</v>
      </c>
      <c r="DT1677" s="185">
        <v>154300</v>
      </c>
      <c r="DV1677" s="185" t="s">
        <v>2148</v>
      </c>
      <c r="DW1677" s="185">
        <v>3857000</v>
      </c>
      <c r="DX1677" s="185" t="s">
        <v>1896</v>
      </c>
    </row>
    <row r="1678" spans="1:128" x14ac:dyDescent="0.25">
      <c r="A1678" s="185">
        <v>30</v>
      </c>
      <c r="B1678" s="185">
        <v>1081000</v>
      </c>
      <c r="D1678" s="230">
        <v>5.2199999999999998E-3</v>
      </c>
      <c r="E1678" s="185">
        <v>5643</v>
      </c>
      <c r="F1678" s="185">
        <v>1128269987</v>
      </c>
      <c r="I1678" s="185">
        <v>1042001</v>
      </c>
      <c r="J1678" s="185">
        <v>0</v>
      </c>
      <c r="L1678" s="185">
        <v>0</v>
      </c>
      <c r="M1678" s="185" t="s">
        <v>2081</v>
      </c>
      <c r="N1678" s="185" t="s">
        <v>2044</v>
      </c>
      <c r="R1678" s="185" t="s">
        <v>1264</v>
      </c>
      <c r="S1678" s="185" t="s">
        <v>687</v>
      </c>
      <c r="T1678" s="185" t="s">
        <v>602</v>
      </c>
      <c r="U1678" s="185" t="s">
        <v>682</v>
      </c>
      <c r="V1678" s="185" t="s">
        <v>2248</v>
      </c>
      <c r="W1678" s="185" t="s">
        <v>7895</v>
      </c>
      <c r="X1678" s="185" t="s">
        <v>2407</v>
      </c>
      <c r="Y1678" s="185" t="s">
        <v>1987</v>
      </c>
      <c r="Z1678" s="185" t="s">
        <v>2085</v>
      </c>
      <c r="AA1678" s="185" t="s">
        <v>1883</v>
      </c>
      <c r="AB1678" s="185" t="s">
        <v>2086</v>
      </c>
      <c r="AC1678" s="185" t="s">
        <v>7896</v>
      </c>
      <c r="AD1678" s="185" t="s">
        <v>3021</v>
      </c>
      <c r="AE1678" s="185" t="s">
        <v>1887</v>
      </c>
      <c r="AF1678" s="185" t="s">
        <v>1888</v>
      </c>
      <c r="AG1678" s="185" t="s">
        <v>1889</v>
      </c>
      <c r="AH1678" s="185" t="s">
        <v>1883</v>
      </c>
      <c r="AI1678" s="185" t="s">
        <v>1890</v>
      </c>
      <c r="AK1678" s="185" t="s">
        <v>2378</v>
      </c>
      <c r="AL1678" s="185" t="s">
        <v>2224</v>
      </c>
      <c r="AM1678" s="185" t="s">
        <v>4742</v>
      </c>
      <c r="AN1678" s="185" t="s">
        <v>4742</v>
      </c>
      <c r="AP1678" s="185" t="s">
        <v>1896</v>
      </c>
      <c r="AQ1678" s="185" t="s">
        <v>2248</v>
      </c>
      <c r="AR1678" s="185" t="s">
        <v>2252</v>
      </c>
      <c r="AS1678" s="185">
        <v>1081448</v>
      </c>
      <c r="AT1678" s="185" t="s">
        <v>2252</v>
      </c>
      <c r="AV1678" s="185" t="s">
        <v>1920</v>
      </c>
      <c r="AW1678" s="185">
        <v>1081448</v>
      </c>
      <c r="AX1678" s="185">
        <v>0</v>
      </c>
      <c r="AY1678" s="185" t="s">
        <v>2050</v>
      </c>
      <c r="AZ1678" s="186">
        <v>0</v>
      </c>
      <c r="BA1678" s="231">
        <v>0</v>
      </c>
      <c r="BB1678" s="185">
        <v>0</v>
      </c>
      <c r="BD1678" s="187">
        <v>31908</v>
      </c>
      <c r="BE1678" s="187">
        <v>44204</v>
      </c>
      <c r="BF1678" s="187">
        <v>44204</v>
      </c>
      <c r="BH1678" s="187">
        <v>44204</v>
      </c>
      <c r="BM1678" s="185" t="s">
        <v>1900</v>
      </c>
      <c r="BN1678" s="185" t="s">
        <v>1275</v>
      </c>
      <c r="BV1678" s="185" t="s">
        <v>3365</v>
      </c>
      <c r="BW1678" s="185" t="s">
        <v>1926</v>
      </c>
      <c r="BX1678" s="185" t="s">
        <v>2025</v>
      </c>
      <c r="BY1678" s="187">
        <v>44204</v>
      </c>
      <c r="BZ1678" s="187">
        <v>44204</v>
      </c>
      <c r="CA1678" s="185">
        <v>0</v>
      </c>
      <c r="CB1678" s="185">
        <v>1081448</v>
      </c>
      <c r="CC1678" s="185">
        <v>0</v>
      </c>
      <c r="CD1678" s="185">
        <v>102854</v>
      </c>
      <c r="CE1678" s="185">
        <v>0</v>
      </c>
      <c r="CF1678" s="185">
        <v>0</v>
      </c>
      <c r="CG1678" s="185">
        <v>0</v>
      </c>
      <c r="CH1678" s="185">
        <v>0</v>
      </c>
      <c r="CI1678" s="185">
        <v>0</v>
      </c>
      <c r="CK1678" s="185">
        <v>0</v>
      </c>
      <c r="CL1678" s="185">
        <v>0</v>
      </c>
      <c r="CM1678" s="185">
        <v>0</v>
      </c>
      <c r="CN1678" s="185">
        <v>0</v>
      </c>
      <c r="CO1678" s="185">
        <v>0</v>
      </c>
      <c r="CP1678" s="185">
        <v>66098</v>
      </c>
      <c r="CQ1678" s="185">
        <v>0</v>
      </c>
      <c r="CR1678" s="185">
        <v>0</v>
      </c>
      <c r="CS1678" s="185">
        <v>0</v>
      </c>
      <c r="CT1678" s="185">
        <v>0</v>
      </c>
      <c r="CU1678" s="185">
        <v>0</v>
      </c>
      <c r="CV1678" s="185">
        <v>0</v>
      </c>
      <c r="CW1678" s="185">
        <v>1250400</v>
      </c>
      <c r="CX1678" s="185">
        <v>148920</v>
      </c>
      <c r="CY1678" s="185">
        <v>1101480</v>
      </c>
      <c r="CZ1678" s="185" t="s">
        <v>8035</v>
      </c>
      <c r="DA1678" s="185">
        <v>104200</v>
      </c>
      <c r="DB1678" s="185">
        <v>91900</v>
      </c>
      <c r="DC1678" s="185">
        <v>129700</v>
      </c>
      <c r="DD1678" s="185">
        <v>1148000</v>
      </c>
      <c r="DE1678" s="185">
        <v>45900</v>
      </c>
      <c r="DF1678" s="185">
        <v>23000</v>
      </c>
      <c r="DG1678" s="185">
        <v>34400</v>
      </c>
      <c r="DH1678" s="185">
        <v>0</v>
      </c>
      <c r="DI1678" s="185">
        <v>30</v>
      </c>
      <c r="DJ1678" s="185">
        <v>0</v>
      </c>
      <c r="DK1678" s="185">
        <v>0</v>
      </c>
      <c r="DL1678" s="185">
        <v>0</v>
      </c>
      <c r="DM1678" s="187">
        <v>44204</v>
      </c>
      <c r="DN1678" s="187">
        <v>44205</v>
      </c>
      <c r="DO1678" s="185">
        <v>0</v>
      </c>
      <c r="DP1678" s="185">
        <v>43200</v>
      </c>
      <c r="DQ1678" s="185">
        <v>0</v>
      </c>
      <c r="DR1678" s="185" t="s">
        <v>2074</v>
      </c>
      <c r="DS1678" s="185" t="s">
        <v>1887</v>
      </c>
      <c r="DT1678" s="185">
        <v>43200</v>
      </c>
      <c r="DV1678" s="185" t="s">
        <v>1911</v>
      </c>
      <c r="DW1678" s="185">
        <v>1081000</v>
      </c>
      <c r="DX1678" s="185" t="s">
        <v>1896</v>
      </c>
    </row>
    <row r="1679" spans="1:128" x14ac:dyDescent="0.25">
      <c r="A1679" s="185">
        <v>30</v>
      </c>
      <c r="B1679" s="185">
        <v>5333000</v>
      </c>
      <c r="D1679" s="230">
        <v>2.436E-2</v>
      </c>
      <c r="E1679" s="185">
        <v>129912</v>
      </c>
      <c r="F1679" s="185">
        <v>1128432496</v>
      </c>
      <c r="I1679" s="185">
        <v>4065960</v>
      </c>
      <c r="J1679" s="185">
        <v>1382756</v>
      </c>
      <c r="L1679" s="185">
        <v>4404322</v>
      </c>
      <c r="M1679" s="185" t="s">
        <v>1961</v>
      </c>
      <c r="N1679" s="185" t="s">
        <v>4499</v>
      </c>
      <c r="R1679" s="185" t="s">
        <v>1879</v>
      </c>
      <c r="S1679" s="185" t="s">
        <v>779</v>
      </c>
      <c r="T1679" s="185" t="s">
        <v>230</v>
      </c>
      <c r="U1679" s="185" t="s">
        <v>2643</v>
      </c>
      <c r="V1679" s="185" t="s">
        <v>1963</v>
      </c>
      <c r="W1679" s="185" t="s">
        <v>1412</v>
      </c>
      <c r="X1679" s="185" t="s">
        <v>2407</v>
      </c>
      <c r="Y1679" s="185" t="s">
        <v>1881</v>
      </c>
      <c r="Z1679" s="185" t="s">
        <v>2587</v>
      </c>
      <c r="AA1679" s="185" t="s">
        <v>1883</v>
      </c>
      <c r="AB1679" s="185" t="s">
        <v>1912</v>
      </c>
      <c r="AC1679" s="185" t="s">
        <v>7085</v>
      </c>
      <c r="AD1679" s="185" t="s">
        <v>2011</v>
      </c>
      <c r="AE1679" s="185" t="s">
        <v>1903</v>
      </c>
      <c r="AF1679" s="185" t="s">
        <v>1888</v>
      </c>
      <c r="AG1679" s="185" t="s">
        <v>1989</v>
      </c>
      <c r="AH1679" s="185" t="s">
        <v>1912</v>
      </c>
      <c r="AI1679" s="185" t="s">
        <v>1890</v>
      </c>
      <c r="AK1679" s="185" t="s">
        <v>7086</v>
      </c>
      <c r="AL1679" s="185" t="s">
        <v>2888</v>
      </c>
      <c r="AM1679" s="185" t="s">
        <v>4354</v>
      </c>
      <c r="AN1679" s="185" t="s">
        <v>4189</v>
      </c>
      <c r="AO1679" s="185" t="s">
        <v>2039</v>
      </c>
      <c r="AP1679" s="185" t="s">
        <v>1896</v>
      </c>
      <c r="AQ1679" s="185" t="s">
        <v>1963</v>
      </c>
      <c r="AR1679" s="185" t="s">
        <v>2307</v>
      </c>
      <c r="AS1679" s="185">
        <v>3950730</v>
      </c>
      <c r="AT1679" s="185" t="s">
        <v>2307</v>
      </c>
      <c r="AV1679" s="185" t="s">
        <v>1920</v>
      </c>
      <c r="AW1679" s="185">
        <v>3950730</v>
      </c>
      <c r="AX1679" s="185">
        <v>0</v>
      </c>
      <c r="AY1679" s="185" t="s">
        <v>4502</v>
      </c>
      <c r="AZ1679" s="186">
        <v>0</v>
      </c>
      <c r="BA1679" s="231">
        <v>0</v>
      </c>
      <c r="BB1679" s="185">
        <v>0</v>
      </c>
      <c r="BD1679" s="187">
        <v>32946</v>
      </c>
      <c r="BE1679" s="187">
        <v>42898</v>
      </c>
      <c r="BF1679" s="187">
        <v>42898</v>
      </c>
      <c r="BH1679" s="187">
        <v>42898</v>
      </c>
      <c r="BI1679" s="187">
        <v>43262</v>
      </c>
      <c r="BO1679" s="185" t="s">
        <v>4499</v>
      </c>
      <c r="BR1679" s="185" t="s">
        <v>4503</v>
      </c>
      <c r="BV1679" s="185" t="s">
        <v>3365</v>
      </c>
      <c r="BW1679" s="185" t="s">
        <v>1926</v>
      </c>
      <c r="BX1679" s="185" t="s">
        <v>1902</v>
      </c>
      <c r="BY1679" s="187">
        <v>42898</v>
      </c>
      <c r="BZ1679" s="187">
        <v>44359</v>
      </c>
      <c r="CA1679" s="185">
        <v>0</v>
      </c>
      <c r="CB1679" s="185">
        <v>3950730</v>
      </c>
      <c r="CC1679" s="185">
        <v>0</v>
      </c>
      <c r="CD1679" s="185">
        <v>0</v>
      </c>
      <c r="CE1679" s="185">
        <v>0</v>
      </c>
      <c r="CF1679" s="185">
        <v>0</v>
      </c>
      <c r="CG1679" s="185">
        <v>0</v>
      </c>
      <c r="CH1679" s="185">
        <v>1382756</v>
      </c>
      <c r="CI1679" s="185">
        <v>0</v>
      </c>
      <c r="CK1679" s="185">
        <v>0</v>
      </c>
      <c r="CL1679" s="185">
        <v>0</v>
      </c>
      <c r="CM1679" s="185">
        <v>0</v>
      </c>
      <c r="CN1679" s="185">
        <v>0</v>
      </c>
      <c r="CO1679" s="185">
        <v>0</v>
      </c>
      <c r="CP1679" s="185">
        <v>0</v>
      </c>
      <c r="CQ1679" s="185">
        <v>0</v>
      </c>
      <c r="CR1679" s="185">
        <v>0</v>
      </c>
      <c r="CS1679" s="185">
        <v>0</v>
      </c>
      <c r="CT1679" s="185">
        <v>0</v>
      </c>
      <c r="CU1679" s="185">
        <v>0</v>
      </c>
      <c r="CV1679" s="185">
        <v>0</v>
      </c>
      <c r="CW1679" s="185">
        <v>5333486</v>
      </c>
      <c r="CX1679" s="185">
        <v>2142060</v>
      </c>
      <c r="CY1679" s="185">
        <v>3191426</v>
      </c>
      <c r="CZ1679" s="185" t="s">
        <v>8035</v>
      </c>
      <c r="DA1679" s="185">
        <v>444457</v>
      </c>
      <c r="DB1679" s="185">
        <v>453300</v>
      </c>
      <c r="DC1679" s="185">
        <v>640000</v>
      </c>
      <c r="DD1679" s="185">
        <v>5333000</v>
      </c>
      <c r="DE1679" s="185">
        <v>213300</v>
      </c>
      <c r="DF1679" s="185">
        <v>106700</v>
      </c>
      <c r="DG1679" s="185">
        <v>160000</v>
      </c>
      <c r="DH1679" s="185">
        <v>0</v>
      </c>
      <c r="DI1679" s="185">
        <v>30</v>
      </c>
      <c r="DJ1679" s="185">
        <v>0</v>
      </c>
      <c r="DK1679" s="185">
        <v>0</v>
      </c>
      <c r="DL1679" s="185">
        <v>0</v>
      </c>
      <c r="DM1679" s="187">
        <v>43766</v>
      </c>
      <c r="DN1679" s="187">
        <v>43788</v>
      </c>
      <c r="DO1679" s="185">
        <v>0</v>
      </c>
      <c r="DP1679" s="185">
        <v>213300</v>
      </c>
      <c r="DQ1679" s="185">
        <v>53300</v>
      </c>
      <c r="DR1679" s="185" t="s">
        <v>2074</v>
      </c>
      <c r="DS1679" s="185" t="s">
        <v>1903</v>
      </c>
      <c r="DT1679" s="185">
        <v>213300</v>
      </c>
      <c r="DV1679" s="185" t="s">
        <v>2027</v>
      </c>
      <c r="DW1679" s="185">
        <v>5333000</v>
      </c>
      <c r="DX1679" s="185" t="s">
        <v>1896</v>
      </c>
    </row>
    <row r="1680" spans="1:128" x14ac:dyDescent="0.25">
      <c r="A1680" s="185">
        <v>30</v>
      </c>
      <c r="B1680" s="185">
        <v>3082000</v>
      </c>
      <c r="D1680" s="230">
        <v>2.436E-2</v>
      </c>
      <c r="E1680" s="185">
        <v>75078</v>
      </c>
      <c r="F1680" s="185">
        <v>1130613714</v>
      </c>
      <c r="I1680" s="185">
        <v>3171807</v>
      </c>
      <c r="J1680" s="185">
        <v>1078671</v>
      </c>
      <c r="L1680" s="185">
        <v>3435759</v>
      </c>
      <c r="M1680" s="185" t="s">
        <v>1961</v>
      </c>
      <c r="N1680" s="185" t="s">
        <v>1313</v>
      </c>
      <c r="R1680" s="185" t="s">
        <v>1264</v>
      </c>
      <c r="S1680" s="185" t="s">
        <v>779</v>
      </c>
      <c r="T1680" s="185" t="s">
        <v>230</v>
      </c>
      <c r="U1680" s="185" t="s">
        <v>2643</v>
      </c>
      <c r="V1680" s="185" t="s">
        <v>2012</v>
      </c>
      <c r="W1680" s="185" t="s">
        <v>1172</v>
      </c>
      <c r="X1680" s="185" t="s">
        <v>2407</v>
      </c>
      <c r="Y1680" s="185" t="s">
        <v>1881</v>
      </c>
      <c r="Z1680" s="185" t="s">
        <v>2587</v>
      </c>
      <c r="AA1680" s="185" t="s">
        <v>1883</v>
      </c>
      <c r="AB1680" s="185" t="s">
        <v>1912</v>
      </c>
      <c r="AC1680" s="185" t="s">
        <v>7087</v>
      </c>
      <c r="AD1680" s="185" t="s">
        <v>2011</v>
      </c>
      <c r="AE1680" s="185" t="s">
        <v>1903</v>
      </c>
      <c r="AF1680" s="185" t="s">
        <v>1888</v>
      </c>
      <c r="AG1680" s="185" t="s">
        <v>1989</v>
      </c>
      <c r="AH1680" s="185" t="s">
        <v>1912</v>
      </c>
      <c r="AI1680" s="185" t="s">
        <v>1890</v>
      </c>
      <c r="AK1680" s="185" t="s">
        <v>3029</v>
      </c>
      <c r="AL1680" s="185" t="s">
        <v>220</v>
      </c>
      <c r="AM1680" s="185" t="s">
        <v>7088</v>
      </c>
      <c r="AN1680" s="185" t="s">
        <v>4531</v>
      </c>
      <c r="AO1680" s="185" t="s">
        <v>4519</v>
      </c>
      <c r="AP1680" s="185" t="s">
        <v>1896</v>
      </c>
      <c r="AQ1680" s="185" t="s">
        <v>2012</v>
      </c>
      <c r="AR1680" s="185" t="s">
        <v>2285</v>
      </c>
      <c r="AS1680" s="185">
        <v>3081918</v>
      </c>
      <c r="AT1680" s="185" t="s">
        <v>2285</v>
      </c>
      <c r="AV1680" s="185" t="s">
        <v>1920</v>
      </c>
      <c r="AW1680" s="185">
        <v>3081918</v>
      </c>
      <c r="AX1680" s="185">
        <v>0</v>
      </c>
      <c r="AY1680" s="185" t="s">
        <v>2022</v>
      </c>
      <c r="AZ1680" s="186">
        <v>0</v>
      </c>
      <c r="BA1680" s="231">
        <v>0</v>
      </c>
      <c r="BB1680" s="185">
        <v>0</v>
      </c>
      <c r="BD1680" s="187">
        <v>31604</v>
      </c>
      <c r="BE1680" s="187">
        <v>41465</v>
      </c>
      <c r="BF1680" s="187">
        <v>41465</v>
      </c>
      <c r="BH1680" s="187">
        <v>42926</v>
      </c>
      <c r="BI1680" s="187">
        <v>43290</v>
      </c>
      <c r="BO1680" s="185" t="s">
        <v>2023</v>
      </c>
      <c r="BR1680" s="185" t="s">
        <v>2024</v>
      </c>
      <c r="BV1680" s="185" t="s">
        <v>3365</v>
      </c>
      <c r="BW1680" s="185" t="s">
        <v>1926</v>
      </c>
      <c r="BX1680" s="185" t="s">
        <v>2025</v>
      </c>
      <c r="BY1680" s="187">
        <v>43291</v>
      </c>
      <c r="BZ1680" s="187">
        <v>44022</v>
      </c>
      <c r="CA1680" s="185">
        <v>0</v>
      </c>
      <c r="CB1680" s="185">
        <v>3081918</v>
      </c>
      <c r="CC1680" s="185">
        <v>0</v>
      </c>
      <c r="CD1680" s="185">
        <v>0</v>
      </c>
      <c r="CE1680" s="185">
        <v>0</v>
      </c>
      <c r="CF1680" s="185">
        <v>0</v>
      </c>
      <c r="CG1680" s="185">
        <v>0</v>
      </c>
      <c r="CH1680" s="185">
        <v>0</v>
      </c>
      <c r="CI1680" s="185">
        <v>0</v>
      </c>
      <c r="CK1680" s="185">
        <v>0</v>
      </c>
      <c r="CL1680" s="185">
        <v>0</v>
      </c>
      <c r="CM1680" s="185">
        <v>0</v>
      </c>
      <c r="CN1680" s="185">
        <v>0</v>
      </c>
      <c r="CO1680" s="185">
        <v>0</v>
      </c>
      <c r="CP1680" s="185">
        <v>0</v>
      </c>
      <c r="CQ1680" s="185">
        <v>0</v>
      </c>
      <c r="CR1680" s="185">
        <v>0</v>
      </c>
      <c r="CS1680" s="185">
        <v>0</v>
      </c>
      <c r="CT1680" s="185">
        <v>0</v>
      </c>
      <c r="CU1680" s="185">
        <v>0</v>
      </c>
      <c r="CV1680" s="185">
        <v>0</v>
      </c>
      <c r="CW1680" s="185">
        <v>3081918</v>
      </c>
      <c r="CX1680" s="185">
        <v>519045</v>
      </c>
      <c r="CY1680" s="185">
        <v>2562873</v>
      </c>
      <c r="CZ1680" s="185" t="s">
        <v>8035</v>
      </c>
      <c r="DA1680" s="185">
        <v>256827</v>
      </c>
      <c r="DB1680" s="185">
        <v>262000</v>
      </c>
      <c r="DC1680" s="185">
        <v>369800</v>
      </c>
      <c r="DD1680" s="185">
        <v>3082000</v>
      </c>
      <c r="DE1680" s="185">
        <v>123300</v>
      </c>
      <c r="DF1680" s="185">
        <v>61600</v>
      </c>
      <c r="DG1680" s="185">
        <v>92500</v>
      </c>
      <c r="DH1680" s="185">
        <v>0</v>
      </c>
      <c r="DI1680" s="185">
        <v>30</v>
      </c>
      <c r="DJ1680" s="185">
        <v>0</v>
      </c>
      <c r="DK1680" s="185">
        <v>0</v>
      </c>
      <c r="DL1680" s="185">
        <v>0</v>
      </c>
      <c r="DM1680" s="187">
        <v>44214</v>
      </c>
      <c r="DN1680" s="187">
        <v>44232</v>
      </c>
      <c r="DO1680" s="185">
        <v>0</v>
      </c>
      <c r="DP1680" s="185">
        <v>123300</v>
      </c>
      <c r="DQ1680" s="185">
        <v>0</v>
      </c>
      <c r="DR1680" s="185" t="s">
        <v>2074</v>
      </c>
      <c r="DS1680" s="185" t="s">
        <v>1903</v>
      </c>
      <c r="DT1680" s="185">
        <v>123300</v>
      </c>
      <c r="DV1680" s="185" t="s">
        <v>2027</v>
      </c>
      <c r="DW1680" s="185">
        <v>3082000</v>
      </c>
      <c r="DX1680" s="185" t="s">
        <v>1896</v>
      </c>
    </row>
    <row r="1681" spans="1:128" x14ac:dyDescent="0.25">
      <c r="A1681" s="185">
        <v>30</v>
      </c>
      <c r="B1681" s="185">
        <v>1365000</v>
      </c>
      <c r="D1681" s="230">
        <v>1.044E-2</v>
      </c>
      <c r="E1681" s="185">
        <v>14251</v>
      </c>
      <c r="F1681" s="185">
        <v>1130646470</v>
      </c>
      <c r="I1681" s="185">
        <v>1590659</v>
      </c>
      <c r="J1681" s="185">
        <v>682420</v>
      </c>
      <c r="L1681" s="185">
        <v>1718475</v>
      </c>
      <c r="M1681" s="185" t="s">
        <v>1961</v>
      </c>
      <c r="N1681" s="185" t="s">
        <v>2044</v>
      </c>
      <c r="R1681" s="185" t="s">
        <v>1879</v>
      </c>
      <c r="S1681" s="185" t="s">
        <v>779</v>
      </c>
      <c r="T1681" s="185" t="s">
        <v>230</v>
      </c>
      <c r="U1681" s="185" t="s">
        <v>682</v>
      </c>
      <c r="V1681" s="185" t="s">
        <v>1949</v>
      </c>
      <c r="W1681" s="185" t="s">
        <v>1740</v>
      </c>
      <c r="X1681" s="185" t="s">
        <v>2407</v>
      </c>
      <c r="Y1681" s="185" t="s">
        <v>2268</v>
      </c>
      <c r="Z1681" s="185" t="s">
        <v>2587</v>
      </c>
      <c r="AA1681" s="185" t="s">
        <v>1883</v>
      </c>
      <c r="AB1681" s="185" t="s">
        <v>1912</v>
      </c>
      <c r="AC1681" s="185" t="s">
        <v>7089</v>
      </c>
      <c r="AD1681" s="185" t="s">
        <v>2011</v>
      </c>
      <c r="AE1681" s="185" t="s">
        <v>1887</v>
      </c>
      <c r="AF1681" s="185" t="s">
        <v>1888</v>
      </c>
      <c r="AG1681" s="185" t="s">
        <v>1889</v>
      </c>
      <c r="AH1681" s="185" t="s">
        <v>1883</v>
      </c>
      <c r="AI1681" s="185" t="s">
        <v>1890</v>
      </c>
      <c r="AK1681" s="185" t="s">
        <v>3214</v>
      </c>
      <c r="AL1681" s="185" t="s">
        <v>4994</v>
      </c>
      <c r="AM1681" s="185" t="s">
        <v>6711</v>
      </c>
      <c r="AN1681" s="185" t="s">
        <v>4189</v>
      </c>
      <c r="AO1681" s="185" t="s">
        <v>4568</v>
      </c>
      <c r="AP1681" s="185" t="s">
        <v>1896</v>
      </c>
      <c r="AQ1681" s="185" t="s">
        <v>1949</v>
      </c>
      <c r="AR1681" s="185" t="s">
        <v>1957</v>
      </c>
      <c r="AS1681" s="185">
        <v>1364839</v>
      </c>
      <c r="AT1681" s="185" t="s">
        <v>1957</v>
      </c>
      <c r="AV1681" s="185" t="s">
        <v>1920</v>
      </c>
      <c r="AW1681" s="185">
        <v>1364839</v>
      </c>
      <c r="AX1681" s="185">
        <v>0</v>
      </c>
      <c r="AY1681" s="185" t="s">
        <v>2050</v>
      </c>
      <c r="AZ1681" s="186">
        <v>0</v>
      </c>
      <c r="BA1681" s="231">
        <v>0</v>
      </c>
      <c r="BB1681" s="185">
        <v>0</v>
      </c>
      <c r="BD1681" s="187">
        <v>31611</v>
      </c>
      <c r="BE1681" s="187">
        <v>43655</v>
      </c>
      <c r="BF1681" s="187">
        <v>43655</v>
      </c>
      <c r="BH1681" s="187">
        <v>43290</v>
      </c>
      <c r="BI1681" s="187">
        <v>43654</v>
      </c>
      <c r="BM1681" s="185" t="s">
        <v>1900</v>
      </c>
      <c r="BN1681" s="185" t="s">
        <v>1275</v>
      </c>
      <c r="BV1681" s="185" t="s">
        <v>3365</v>
      </c>
      <c r="BW1681" s="185" t="s">
        <v>1926</v>
      </c>
      <c r="BX1681" s="185" t="s">
        <v>1902</v>
      </c>
      <c r="BY1681" s="187">
        <v>43655</v>
      </c>
      <c r="BZ1681" s="187">
        <v>44021</v>
      </c>
      <c r="CA1681" s="185">
        <v>0</v>
      </c>
      <c r="CB1681" s="185">
        <v>1364839</v>
      </c>
      <c r="CC1681" s="185">
        <v>0</v>
      </c>
      <c r="CD1681" s="185">
        <v>102854</v>
      </c>
      <c r="CE1681" s="185">
        <v>0</v>
      </c>
      <c r="CF1681" s="185">
        <v>0</v>
      </c>
      <c r="CG1681" s="185">
        <v>0</v>
      </c>
      <c r="CH1681" s="185">
        <v>0</v>
      </c>
      <c r="CI1681" s="185">
        <v>0</v>
      </c>
      <c r="CK1681" s="185">
        <v>0</v>
      </c>
      <c r="CL1681" s="185">
        <v>0</v>
      </c>
      <c r="CM1681" s="185">
        <v>0</v>
      </c>
      <c r="CN1681" s="185">
        <v>0</v>
      </c>
      <c r="CO1681" s="185">
        <v>0</v>
      </c>
      <c r="CP1681" s="185">
        <v>66098</v>
      </c>
      <c r="CQ1681" s="185">
        <v>0</v>
      </c>
      <c r="CR1681" s="185">
        <v>0</v>
      </c>
      <c r="CS1681" s="185">
        <v>0</v>
      </c>
      <c r="CT1681" s="185">
        <v>0</v>
      </c>
      <c r="CU1681" s="185">
        <v>0</v>
      </c>
      <c r="CV1681" s="185">
        <v>0</v>
      </c>
      <c r="CW1681" s="185">
        <v>1533791</v>
      </c>
      <c r="CX1681" s="185">
        <v>185890</v>
      </c>
      <c r="CY1681" s="185">
        <v>1347901</v>
      </c>
      <c r="CZ1681" s="185" t="s">
        <v>8035</v>
      </c>
      <c r="DA1681" s="185">
        <v>127816</v>
      </c>
      <c r="DB1681" s="185">
        <v>116000</v>
      </c>
      <c r="DC1681" s="185">
        <v>163800</v>
      </c>
      <c r="DD1681" s="185">
        <v>1431000</v>
      </c>
      <c r="DE1681" s="185">
        <v>57200</v>
      </c>
      <c r="DF1681" s="185">
        <v>28600</v>
      </c>
      <c r="DG1681" s="185">
        <v>42900</v>
      </c>
      <c r="DH1681" s="185">
        <v>0</v>
      </c>
      <c r="DI1681" s="185">
        <v>30</v>
      </c>
      <c r="DJ1681" s="185">
        <v>0</v>
      </c>
      <c r="DK1681" s="185">
        <v>0</v>
      </c>
      <c r="DL1681" s="185">
        <v>0</v>
      </c>
      <c r="DM1681" s="187">
        <v>44197</v>
      </c>
      <c r="DN1681" s="187">
        <v>44198</v>
      </c>
      <c r="DO1681" s="185">
        <v>0</v>
      </c>
      <c r="DP1681" s="185">
        <v>54600</v>
      </c>
      <c r="DQ1681" s="185">
        <v>0</v>
      </c>
      <c r="DR1681" s="185" t="s">
        <v>2074</v>
      </c>
      <c r="DS1681" s="185" t="s">
        <v>2026</v>
      </c>
      <c r="DT1681" s="185">
        <v>54600</v>
      </c>
      <c r="DV1681" s="185" t="s">
        <v>2027</v>
      </c>
      <c r="DW1681" s="185">
        <v>1365000</v>
      </c>
      <c r="DX1681" s="185" t="s">
        <v>1896</v>
      </c>
    </row>
    <row r="1682" spans="1:128" x14ac:dyDescent="0.25">
      <c r="A1682" s="185">
        <v>0</v>
      </c>
      <c r="B1682" s="185">
        <v>204418</v>
      </c>
      <c r="D1682" s="230">
        <v>5.2199999999999998E-3</v>
      </c>
      <c r="E1682" s="185">
        <v>1500</v>
      </c>
      <c r="F1682" s="185">
        <v>1143412891</v>
      </c>
      <c r="I1682" s="185">
        <v>0</v>
      </c>
      <c r="J1682" s="185">
        <v>0</v>
      </c>
      <c r="L1682" s="185">
        <v>0</v>
      </c>
      <c r="M1682" s="185" t="s">
        <v>1889</v>
      </c>
      <c r="N1682" s="185" t="s">
        <v>1878</v>
      </c>
      <c r="R1682" s="185" t="s">
        <v>4209</v>
      </c>
      <c r="S1682" s="185" t="s">
        <v>781</v>
      </c>
      <c r="T1682" s="185" t="s">
        <v>130</v>
      </c>
      <c r="U1682" s="185" t="s">
        <v>682</v>
      </c>
      <c r="V1682" s="185" t="s">
        <v>4210</v>
      </c>
      <c r="W1682" s="185" t="s">
        <v>7854</v>
      </c>
      <c r="X1682" s="185" t="s">
        <v>2138</v>
      </c>
      <c r="Z1682" s="185" t="s">
        <v>1909</v>
      </c>
      <c r="AA1682" s="185" t="s">
        <v>1883</v>
      </c>
      <c r="AB1682" s="185" t="s">
        <v>1923</v>
      </c>
      <c r="AC1682" s="185" t="s">
        <v>7855</v>
      </c>
      <c r="AD1682" s="185" t="s">
        <v>2123</v>
      </c>
      <c r="AE1682" s="185" t="s">
        <v>1887</v>
      </c>
      <c r="AF1682" s="185" t="s">
        <v>1888</v>
      </c>
      <c r="AG1682" s="185" t="s">
        <v>1889</v>
      </c>
      <c r="AH1682" s="185" t="s">
        <v>1883</v>
      </c>
      <c r="AI1682" s="185" t="s">
        <v>1890</v>
      </c>
      <c r="AK1682" s="185" t="s">
        <v>3422</v>
      </c>
      <c r="AL1682" s="185" t="s">
        <v>2448</v>
      </c>
      <c r="AM1682" s="185" t="s">
        <v>7856</v>
      </c>
      <c r="AN1682" s="185" t="s">
        <v>7857</v>
      </c>
      <c r="AO1682" s="185" t="s">
        <v>2109</v>
      </c>
      <c r="AP1682" s="185" t="s">
        <v>1896</v>
      </c>
      <c r="AQ1682" s="185" t="s">
        <v>4210</v>
      </c>
      <c r="AR1682" s="185" t="s">
        <v>4213</v>
      </c>
      <c r="AS1682" s="185">
        <v>908526</v>
      </c>
      <c r="AT1682" s="185" t="s">
        <v>4213</v>
      </c>
      <c r="AV1682" s="185" t="s">
        <v>1898</v>
      </c>
      <c r="AW1682" s="185">
        <v>908526</v>
      </c>
      <c r="AX1682" s="185">
        <v>0</v>
      </c>
      <c r="AY1682" s="185" t="s">
        <v>1899</v>
      </c>
      <c r="AZ1682" s="186">
        <v>0</v>
      </c>
      <c r="BA1682" s="231">
        <v>0</v>
      </c>
      <c r="BB1682" s="185">
        <v>0</v>
      </c>
      <c r="BD1682" s="187">
        <v>36125</v>
      </c>
      <c r="BE1682" s="187">
        <v>44175</v>
      </c>
      <c r="BF1682" s="187">
        <v>44175</v>
      </c>
      <c r="BG1682" s="187">
        <v>44356</v>
      </c>
      <c r="BM1682" s="185" t="s">
        <v>1900</v>
      </c>
      <c r="BN1682" s="185" t="s">
        <v>1275</v>
      </c>
      <c r="BV1682" s="185" t="s">
        <v>1901</v>
      </c>
      <c r="BW1682" s="185" t="s">
        <v>1926</v>
      </c>
      <c r="BX1682" s="185" t="s">
        <v>4214</v>
      </c>
      <c r="CA1682" s="185">
        <v>0</v>
      </c>
      <c r="CB1682" s="185">
        <v>0</v>
      </c>
      <c r="CC1682" s="185">
        <v>0</v>
      </c>
      <c r="CD1682" s="185">
        <v>0</v>
      </c>
      <c r="CE1682" s="185">
        <v>0</v>
      </c>
      <c r="CF1682" s="185">
        <v>0</v>
      </c>
      <c r="CG1682" s="185">
        <v>0</v>
      </c>
      <c r="CH1682" s="185">
        <v>0</v>
      </c>
      <c r="CI1682" s="185">
        <v>0</v>
      </c>
      <c r="CK1682" s="185">
        <v>0</v>
      </c>
      <c r="CL1682" s="185">
        <v>0</v>
      </c>
      <c r="CM1682" s="185">
        <v>0</v>
      </c>
      <c r="CN1682" s="185">
        <v>0</v>
      </c>
      <c r="CO1682" s="185">
        <v>0</v>
      </c>
      <c r="CP1682" s="185">
        <v>0</v>
      </c>
      <c r="CQ1682" s="185">
        <v>0</v>
      </c>
      <c r="CR1682" s="185">
        <v>0</v>
      </c>
      <c r="CS1682" s="185">
        <v>0</v>
      </c>
      <c r="CT1682" s="185">
        <v>0</v>
      </c>
      <c r="CU1682" s="185">
        <v>0</v>
      </c>
      <c r="CV1682" s="185">
        <v>204418</v>
      </c>
      <c r="CW1682" s="185">
        <v>204418</v>
      </c>
      <c r="CX1682" s="185">
        <v>0</v>
      </c>
      <c r="CY1682" s="185">
        <v>204418</v>
      </c>
      <c r="CZ1682" s="185" t="s">
        <v>8035</v>
      </c>
      <c r="DA1682" s="185">
        <v>0</v>
      </c>
      <c r="DB1682" s="185">
        <v>34100</v>
      </c>
      <c r="DC1682" s="185">
        <v>0</v>
      </c>
      <c r="DD1682" s="185">
        <v>0</v>
      </c>
      <c r="DE1682" s="185">
        <v>0</v>
      </c>
      <c r="DF1682" s="185">
        <v>0</v>
      </c>
      <c r="DG1682" s="185">
        <v>0</v>
      </c>
      <c r="DH1682" s="185">
        <v>0</v>
      </c>
      <c r="DI1682" s="185">
        <v>0</v>
      </c>
      <c r="DJ1682" s="185">
        <v>0</v>
      </c>
      <c r="DK1682" s="185">
        <v>0</v>
      </c>
      <c r="DL1682" s="185">
        <v>0</v>
      </c>
      <c r="DM1682" s="187">
        <v>44197</v>
      </c>
      <c r="DN1682" s="187">
        <v>44198</v>
      </c>
      <c r="DO1682" s="185">
        <v>0</v>
      </c>
      <c r="DP1682" s="185">
        <v>0</v>
      </c>
      <c r="DQ1682" s="185">
        <v>0</v>
      </c>
      <c r="DR1682" s="185" t="s">
        <v>1946</v>
      </c>
      <c r="DT1682" s="185">
        <v>0</v>
      </c>
      <c r="DV1682" s="185" t="s">
        <v>2051</v>
      </c>
      <c r="DW1682" s="185">
        <v>204418</v>
      </c>
      <c r="DX1682" s="185" t="s">
        <v>1896</v>
      </c>
    </row>
    <row r="1683" spans="1:128" x14ac:dyDescent="0.25">
      <c r="A1683" s="185">
        <v>29</v>
      </c>
      <c r="B1683" s="185">
        <v>1111667</v>
      </c>
      <c r="C1683" s="185">
        <v>1</v>
      </c>
      <c r="D1683" s="230">
        <v>1.044E-2</v>
      </c>
      <c r="E1683" s="185">
        <v>11606</v>
      </c>
      <c r="F1683" s="185">
        <v>1144154969</v>
      </c>
      <c r="H1683" s="185" t="s">
        <v>1332</v>
      </c>
      <c r="I1683" s="185">
        <v>455775</v>
      </c>
      <c r="J1683" s="185">
        <v>575218</v>
      </c>
      <c r="L1683" s="185">
        <v>1466387</v>
      </c>
      <c r="M1683" s="185" t="s">
        <v>1961</v>
      </c>
      <c r="N1683" s="185" t="s">
        <v>2044</v>
      </c>
      <c r="R1683" s="185" t="s">
        <v>1879</v>
      </c>
      <c r="S1683" s="185" t="s">
        <v>779</v>
      </c>
      <c r="T1683" s="185" t="s">
        <v>230</v>
      </c>
      <c r="U1683" s="185" t="s">
        <v>682</v>
      </c>
      <c r="V1683" s="185" t="s">
        <v>1949</v>
      </c>
      <c r="W1683" s="185" t="s">
        <v>1471</v>
      </c>
      <c r="X1683" s="185" t="s">
        <v>1880</v>
      </c>
      <c r="Y1683" s="185" t="s">
        <v>1881</v>
      </c>
      <c r="Z1683" s="185" t="s">
        <v>2587</v>
      </c>
      <c r="AA1683" s="185" t="s">
        <v>1883</v>
      </c>
      <c r="AB1683" s="185" t="s">
        <v>1912</v>
      </c>
      <c r="AC1683" s="185" t="s">
        <v>7090</v>
      </c>
      <c r="AD1683" s="185" t="s">
        <v>2011</v>
      </c>
      <c r="AE1683" s="185" t="s">
        <v>1887</v>
      </c>
      <c r="AF1683" s="185" t="s">
        <v>1888</v>
      </c>
      <c r="AG1683" s="185" t="s">
        <v>1889</v>
      </c>
      <c r="AH1683" s="185" t="s">
        <v>1883</v>
      </c>
      <c r="AI1683" s="185" t="s">
        <v>1890</v>
      </c>
      <c r="AK1683" s="185" t="s">
        <v>3170</v>
      </c>
      <c r="AL1683" s="185" t="s">
        <v>3166</v>
      </c>
      <c r="AM1683" s="185" t="s">
        <v>7091</v>
      </c>
      <c r="AN1683" s="185" t="s">
        <v>2488</v>
      </c>
      <c r="AO1683" s="185" t="s">
        <v>3288</v>
      </c>
      <c r="AP1683" s="185" t="s">
        <v>1896</v>
      </c>
      <c r="AQ1683" s="185" t="s">
        <v>1949</v>
      </c>
      <c r="AR1683" s="185" t="s">
        <v>3251</v>
      </c>
      <c r="AS1683" s="185">
        <v>1150436</v>
      </c>
      <c r="AT1683" s="185" t="s">
        <v>3251</v>
      </c>
      <c r="AV1683" s="185" t="s">
        <v>1920</v>
      </c>
      <c r="AW1683" s="185">
        <v>1150436</v>
      </c>
      <c r="AX1683" s="185">
        <v>0</v>
      </c>
      <c r="AY1683" s="185" t="s">
        <v>2050</v>
      </c>
      <c r="AZ1683" s="186">
        <v>0</v>
      </c>
      <c r="BA1683" s="231">
        <v>0</v>
      </c>
      <c r="BB1683" s="185">
        <v>0</v>
      </c>
      <c r="BD1683" s="187">
        <v>33634</v>
      </c>
      <c r="BE1683" s="187">
        <v>42898</v>
      </c>
      <c r="BF1683" s="187">
        <v>42898</v>
      </c>
      <c r="BH1683" s="187">
        <v>43717</v>
      </c>
      <c r="BI1683" s="187">
        <v>44082</v>
      </c>
      <c r="BM1683" s="185" t="s">
        <v>1900</v>
      </c>
      <c r="BN1683" s="185" t="s">
        <v>1275</v>
      </c>
      <c r="BV1683" s="185" t="s">
        <v>1901</v>
      </c>
      <c r="BW1683" s="185" t="s">
        <v>1926</v>
      </c>
      <c r="BX1683" s="185" t="s">
        <v>1902</v>
      </c>
      <c r="BY1683" s="187">
        <v>42987</v>
      </c>
      <c r="BZ1683" s="187">
        <v>44083</v>
      </c>
      <c r="CA1683" s="185">
        <v>0</v>
      </c>
      <c r="CB1683" s="185">
        <v>1150436</v>
      </c>
      <c r="CC1683" s="185">
        <v>0</v>
      </c>
      <c r="CD1683" s="185">
        <v>102854</v>
      </c>
      <c r="CE1683" s="185">
        <v>0</v>
      </c>
      <c r="CF1683" s="185">
        <v>0</v>
      </c>
      <c r="CG1683" s="185">
        <v>0</v>
      </c>
      <c r="CH1683" s="185">
        <v>0</v>
      </c>
      <c r="CI1683" s="185">
        <v>0</v>
      </c>
      <c r="CK1683" s="185">
        <v>0</v>
      </c>
      <c r="CL1683" s="185">
        <v>0</v>
      </c>
      <c r="CM1683" s="185">
        <v>0</v>
      </c>
      <c r="CN1683" s="185">
        <v>0</v>
      </c>
      <c r="CO1683" s="185">
        <v>0</v>
      </c>
      <c r="CP1683" s="185">
        <v>66098</v>
      </c>
      <c r="CQ1683" s="185">
        <v>0</v>
      </c>
      <c r="CR1683" s="185">
        <v>0</v>
      </c>
      <c r="CS1683" s="185">
        <v>0</v>
      </c>
      <c r="CT1683" s="185">
        <v>0</v>
      </c>
      <c r="CU1683" s="185">
        <v>0</v>
      </c>
      <c r="CV1683" s="185">
        <v>0</v>
      </c>
      <c r="CW1683" s="185">
        <v>1319388</v>
      </c>
      <c r="CX1683" s="185">
        <v>169473</v>
      </c>
      <c r="CY1683" s="185">
        <v>1149915</v>
      </c>
      <c r="CZ1683" s="185" t="s">
        <v>8035</v>
      </c>
      <c r="DA1683" s="185">
        <v>109949</v>
      </c>
      <c r="DB1683" s="185">
        <v>97700</v>
      </c>
      <c r="DC1683" s="185">
        <v>138000</v>
      </c>
      <c r="DD1683" s="185">
        <v>1217000</v>
      </c>
      <c r="DE1683" s="185">
        <v>48700</v>
      </c>
      <c r="DF1683" s="185">
        <v>24300</v>
      </c>
      <c r="DG1683" s="185">
        <v>36500</v>
      </c>
      <c r="DH1683" s="185">
        <v>0</v>
      </c>
      <c r="DI1683" s="185">
        <v>30</v>
      </c>
      <c r="DJ1683" s="185">
        <v>0</v>
      </c>
      <c r="DK1683" s="185">
        <v>0</v>
      </c>
      <c r="DL1683" s="185">
        <v>0</v>
      </c>
      <c r="DM1683" s="187">
        <v>44242</v>
      </c>
      <c r="DN1683" s="187">
        <v>44260</v>
      </c>
      <c r="DO1683" s="185">
        <v>0</v>
      </c>
      <c r="DP1683" s="185">
        <v>46000</v>
      </c>
      <c r="DQ1683" s="185">
        <v>0</v>
      </c>
      <c r="DR1683" s="185" t="s">
        <v>1888</v>
      </c>
      <c r="DS1683" s="185" t="s">
        <v>1903</v>
      </c>
      <c r="DT1683" s="185">
        <v>46000</v>
      </c>
      <c r="DV1683" s="185" t="s">
        <v>2027</v>
      </c>
      <c r="DW1683" s="185">
        <v>1150000</v>
      </c>
      <c r="DX1683" s="185" t="s">
        <v>1896</v>
      </c>
    </row>
    <row r="1684" spans="1:128" x14ac:dyDescent="0.25">
      <c r="A1684" s="185">
        <v>8</v>
      </c>
      <c r="B1684" s="185">
        <v>665333</v>
      </c>
      <c r="D1684" s="230">
        <v>6.9599999999999995E-2</v>
      </c>
      <c r="E1684" s="185">
        <v>46307</v>
      </c>
      <c r="F1684" s="185">
        <v>1151935982</v>
      </c>
      <c r="I1684" s="185">
        <v>1983800</v>
      </c>
      <c r="J1684" s="185">
        <v>871127</v>
      </c>
      <c r="L1684" s="185">
        <v>2238356</v>
      </c>
      <c r="M1684" s="185" t="s">
        <v>1961</v>
      </c>
      <c r="N1684" s="185" t="s">
        <v>1878</v>
      </c>
      <c r="O1684" s="185" t="s">
        <v>1332</v>
      </c>
      <c r="R1684" s="185" t="s">
        <v>1879</v>
      </c>
      <c r="S1684" s="185" t="s">
        <v>779</v>
      </c>
      <c r="T1684" s="185" t="s">
        <v>2609</v>
      </c>
      <c r="U1684" s="185" t="s">
        <v>460</v>
      </c>
      <c r="V1684" s="185" t="s">
        <v>1272</v>
      </c>
      <c r="W1684" s="185" t="s">
        <v>1402</v>
      </c>
      <c r="X1684" s="185" t="s">
        <v>3221</v>
      </c>
      <c r="Y1684" s="185" t="s">
        <v>1987</v>
      </c>
      <c r="Z1684" s="185" t="s">
        <v>2587</v>
      </c>
      <c r="AA1684" s="185" t="s">
        <v>1883</v>
      </c>
      <c r="AB1684" s="185" t="s">
        <v>1912</v>
      </c>
      <c r="AC1684" s="185" t="s">
        <v>7092</v>
      </c>
      <c r="AD1684" s="185" t="s">
        <v>2452</v>
      </c>
      <c r="AE1684" s="185" t="s">
        <v>1989</v>
      </c>
      <c r="AF1684" s="185" t="s">
        <v>1888</v>
      </c>
      <c r="AG1684" s="185" t="s">
        <v>1889</v>
      </c>
      <c r="AH1684" s="185" t="s">
        <v>1912</v>
      </c>
      <c r="AI1684" s="185" t="s">
        <v>1890</v>
      </c>
      <c r="AK1684" s="185" t="s">
        <v>3330</v>
      </c>
      <c r="AL1684" s="185" t="s">
        <v>7093</v>
      </c>
      <c r="AM1684" s="185" t="s">
        <v>7094</v>
      </c>
      <c r="AN1684" s="185" t="s">
        <v>7094</v>
      </c>
      <c r="AP1684" s="185" t="s">
        <v>1896</v>
      </c>
      <c r="AQ1684" s="185" t="s">
        <v>1272</v>
      </c>
      <c r="AR1684" s="185" t="s">
        <v>2350</v>
      </c>
      <c r="AS1684" s="185">
        <v>1742254</v>
      </c>
      <c r="AT1684" s="185" t="s">
        <v>2350</v>
      </c>
      <c r="AV1684" s="185" t="s">
        <v>1920</v>
      </c>
      <c r="AW1684" s="185">
        <v>1742254</v>
      </c>
      <c r="AX1684" s="185">
        <v>0</v>
      </c>
      <c r="AY1684" s="185" t="s">
        <v>1899</v>
      </c>
      <c r="AZ1684" s="186">
        <v>0</v>
      </c>
      <c r="BA1684" s="231">
        <v>14</v>
      </c>
      <c r="BB1684" s="185">
        <v>21</v>
      </c>
      <c r="BD1684" s="187">
        <v>33085</v>
      </c>
      <c r="BE1684" s="187">
        <v>42888</v>
      </c>
      <c r="BF1684" s="187">
        <v>42888</v>
      </c>
      <c r="BH1684" s="187">
        <v>43984</v>
      </c>
      <c r="BI1684" s="187">
        <v>44348</v>
      </c>
      <c r="BM1684" s="185" t="s">
        <v>1900</v>
      </c>
      <c r="BN1684" s="185" t="s">
        <v>1275</v>
      </c>
      <c r="BV1684" s="185" t="s">
        <v>3365</v>
      </c>
      <c r="BW1684" s="185" t="s">
        <v>1926</v>
      </c>
      <c r="BX1684" s="185" t="s">
        <v>1902</v>
      </c>
      <c r="BY1684" s="187">
        <v>42888</v>
      </c>
      <c r="BZ1684" s="187">
        <v>44349</v>
      </c>
      <c r="CA1684" s="185">
        <v>0</v>
      </c>
      <c r="CB1684" s="185">
        <v>464601</v>
      </c>
      <c r="CC1684" s="185">
        <v>0</v>
      </c>
      <c r="CD1684" s="185">
        <v>27428</v>
      </c>
      <c r="CE1684" s="185">
        <v>0</v>
      </c>
      <c r="CF1684" s="185">
        <v>0</v>
      </c>
      <c r="CG1684" s="185">
        <v>0</v>
      </c>
      <c r="CH1684" s="185">
        <v>871127</v>
      </c>
      <c r="CI1684" s="185">
        <v>1576097</v>
      </c>
      <c r="CK1684" s="185">
        <v>0</v>
      </c>
      <c r="CL1684" s="185">
        <v>0</v>
      </c>
      <c r="CM1684" s="185">
        <v>0</v>
      </c>
      <c r="CN1684" s="185">
        <v>0</v>
      </c>
      <c r="CO1684" s="185">
        <v>97566</v>
      </c>
      <c r="CP1684" s="185">
        <v>17626</v>
      </c>
      <c r="CQ1684" s="185">
        <v>65044</v>
      </c>
      <c r="CR1684" s="185">
        <v>0</v>
      </c>
      <c r="CS1684" s="185">
        <v>0</v>
      </c>
      <c r="CT1684" s="185">
        <v>0</v>
      </c>
      <c r="CU1684" s="185">
        <v>0</v>
      </c>
      <c r="CV1684" s="185">
        <v>0</v>
      </c>
      <c r="CW1684" s="185">
        <v>3237827</v>
      </c>
      <c r="CX1684" s="185">
        <v>391623</v>
      </c>
      <c r="CY1684" s="185">
        <v>2846204</v>
      </c>
      <c r="CZ1684" s="185" t="s">
        <v>8035</v>
      </c>
      <c r="DA1684" s="185">
        <v>259957</v>
      </c>
      <c r="DB1684" s="185">
        <v>212100</v>
      </c>
      <c r="DC1684" s="185">
        <v>299400</v>
      </c>
      <c r="DD1684" s="185">
        <v>3092000</v>
      </c>
      <c r="DE1684" s="185">
        <v>123700</v>
      </c>
      <c r="DF1684" s="185">
        <v>61800</v>
      </c>
      <c r="DG1684" s="185">
        <v>92800</v>
      </c>
      <c r="DH1684" s="185">
        <v>0</v>
      </c>
      <c r="DI1684" s="185">
        <v>8</v>
      </c>
      <c r="DJ1684" s="185">
        <v>0</v>
      </c>
      <c r="DK1684" s="185">
        <v>22</v>
      </c>
      <c r="DL1684" s="185">
        <v>0</v>
      </c>
      <c r="DM1684" s="187">
        <v>44355</v>
      </c>
      <c r="DN1684" s="187">
        <v>44376</v>
      </c>
      <c r="DO1684" s="185">
        <v>0</v>
      </c>
      <c r="DP1684" s="185">
        <v>99800</v>
      </c>
      <c r="DQ1684" s="185">
        <v>0</v>
      </c>
      <c r="DR1684" s="185" t="s">
        <v>2748</v>
      </c>
      <c r="DS1684" s="185" t="s">
        <v>1887</v>
      </c>
      <c r="DT1684" s="185">
        <v>99800</v>
      </c>
      <c r="DV1684" s="185" t="s">
        <v>2027</v>
      </c>
      <c r="DW1684" s="185">
        <v>2495000</v>
      </c>
      <c r="DX1684" s="185" t="s">
        <v>1896</v>
      </c>
    </row>
    <row r="1685" spans="1:128" x14ac:dyDescent="0.25">
      <c r="A1685" s="185">
        <v>30</v>
      </c>
      <c r="B1685" s="185">
        <v>1365000</v>
      </c>
      <c r="D1685" s="230">
        <v>6.9599999999999995E-2</v>
      </c>
      <c r="E1685" s="185">
        <v>95004</v>
      </c>
      <c r="F1685" s="185">
        <v>1214717936</v>
      </c>
      <c r="I1685" s="185">
        <v>1590659</v>
      </c>
      <c r="J1685" s="185">
        <v>682420</v>
      </c>
      <c r="L1685" s="185">
        <v>1794743</v>
      </c>
      <c r="M1685" s="185" t="s">
        <v>2081</v>
      </c>
      <c r="N1685" s="185" t="s">
        <v>2044</v>
      </c>
      <c r="R1685" s="185" t="s">
        <v>1879</v>
      </c>
      <c r="S1685" s="185" t="s">
        <v>687</v>
      </c>
      <c r="T1685" s="185" t="s">
        <v>5008</v>
      </c>
      <c r="U1685" s="185" t="s">
        <v>682</v>
      </c>
      <c r="V1685" s="185" t="s">
        <v>1949</v>
      </c>
      <c r="W1685" s="185" t="s">
        <v>1663</v>
      </c>
      <c r="X1685" s="185" t="s">
        <v>1880</v>
      </c>
      <c r="Y1685" s="185" t="s">
        <v>2084</v>
      </c>
      <c r="Z1685" s="185" t="s">
        <v>2085</v>
      </c>
      <c r="AA1685" s="185" t="s">
        <v>1883</v>
      </c>
      <c r="AB1685" s="185" t="s">
        <v>2086</v>
      </c>
      <c r="AC1685" s="185" t="s">
        <v>7095</v>
      </c>
      <c r="AD1685" s="185" t="s">
        <v>5009</v>
      </c>
      <c r="AE1685" s="185" t="s">
        <v>1887</v>
      </c>
      <c r="AF1685" s="185" t="s">
        <v>1888</v>
      </c>
      <c r="AG1685" s="185" t="s">
        <v>1889</v>
      </c>
      <c r="AH1685" s="185" t="s">
        <v>1883</v>
      </c>
      <c r="AI1685" s="185" t="s">
        <v>1890</v>
      </c>
      <c r="AK1685" s="185" t="s">
        <v>7096</v>
      </c>
      <c r="AL1685" s="185" t="s">
        <v>2655</v>
      </c>
      <c r="AM1685" s="185" t="s">
        <v>7097</v>
      </c>
      <c r="AN1685" s="185" t="s">
        <v>4478</v>
      </c>
      <c r="AO1685" s="185" t="s">
        <v>4869</v>
      </c>
      <c r="AP1685" s="185" t="s">
        <v>1896</v>
      </c>
      <c r="AQ1685" s="185" t="s">
        <v>1949</v>
      </c>
      <c r="AR1685" s="185" t="s">
        <v>1957</v>
      </c>
      <c r="AS1685" s="185">
        <v>1364839</v>
      </c>
      <c r="AT1685" s="185" t="s">
        <v>1957</v>
      </c>
      <c r="AV1685" s="185" t="s">
        <v>1920</v>
      </c>
      <c r="AW1685" s="185">
        <v>1364839</v>
      </c>
      <c r="AX1685" s="185">
        <v>0</v>
      </c>
      <c r="AY1685" s="185" t="s">
        <v>2050</v>
      </c>
      <c r="AZ1685" s="186">
        <v>0</v>
      </c>
      <c r="BA1685" s="231">
        <v>0</v>
      </c>
      <c r="BB1685" s="185">
        <v>20</v>
      </c>
      <c r="BD1685" s="187">
        <v>34081</v>
      </c>
      <c r="BE1685" s="187">
        <v>43194</v>
      </c>
      <c r="BF1685" s="187">
        <v>43194</v>
      </c>
      <c r="BH1685" s="187">
        <v>43194</v>
      </c>
      <c r="BI1685" s="187">
        <v>43558</v>
      </c>
      <c r="BM1685" s="185" t="s">
        <v>1900</v>
      </c>
      <c r="BN1685" s="185" t="s">
        <v>1275</v>
      </c>
      <c r="BV1685" s="185" t="s">
        <v>3365</v>
      </c>
      <c r="BW1685" s="185" t="s">
        <v>1896</v>
      </c>
      <c r="BX1685" s="185" t="s">
        <v>1902</v>
      </c>
      <c r="BY1685" s="187">
        <v>43194</v>
      </c>
      <c r="BZ1685" s="187">
        <v>44290</v>
      </c>
      <c r="CA1685" s="185">
        <v>0</v>
      </c>
      <c r="CB1685" s="185">
        <v>1364839</v>
      </c>
      <c r="CC1685" s="185">
        <v>0</v>
      </c>
      <c r="CD1685" s="185">
        <v>102854</v>
      </c>
      <c r="CE1685" s="185">
        <v>0</v>
      </c>
      <c r="CF1685" s="185">
        <v>0</v>
      </c>
      <c r="CG1685" s="185">
        <v>0</v>
      </c>
      <c r="CH1685" s="185">
        <v>0</v>
      </c>
      <c r="CI1685" s="185">
        <v>0</v>
      </c>
      <c r="CK1685" s="185">
        <v>0</v>
      </c>
      <c r="CL1685" s="185">
        <v>0</v>
      </c>
      <c r="CM1685" s="185">
        <v>0</v>
      </c>
      <c r="CN1685" s="185">
        <v>0</v>
      </c>
      <c r="CO1685" s="185">
        <v>272968</v>
      </c>
      <c r="CP1685" s="185">
        <v>66098</v>
      </c>
      <c r="CQ1685" s="185">
        <v>0</v>
      </c>
      <c r="CR1685" s="185">
        <v>0</v>
      </c>
      <c r="CS1685" s="185">
        <v>0</v>
      </c>
      <c r="CT1685" s="185">
        <v>0</v>
      </c>
      <c r="CU1685" s="185">
        <v>0</v>
      </c>
      <c r="CV1685" s="185">
        <v>0</v>
      </c>
      <c r="CW1685" s="185">
        <v>1806759</v>
      </c>
      <c r="CX1685" s="185">
        <v>385258</v>
      </c>
      <c r="CY1685" s="185">
        <v>1421501</v>
      </c>
      <c r="CZ1685" s="185" t="s">
        <v>8035</v>
      </c>
      <c r="DA1685" s="185">
        <v>150563</v>
      </c>
      <c r="DB1685" s="185">
        <v>116000</v>
      </c>
      <c r="DC1685" s="185">
        <v>163800</v>
      </c>
      <c r="DD1685" s="185">
        <v>1704000</v>
      </c>
      <c r="DE1685" s="185">
        <v>68200</v>
      </c>
      <c r="DF1685" s="185">
        <v>34100</v>
      </c>
      <c r="DG1685" s="185">
        <v>51100</v>
      </c>
      <c r="DH1685" s="185">
        <v>0</v>
      </c>
      <c r="DI1685" s="185">
        <v>30</v>
      </c>
      <c r="DJ1685" s="185">
        <v>0</v>
      </c>
      <c r="DK1685" s="185">
        <v>0</v>
      </c>
      <c r="DL1685" s="185">
        <v>0</v>
      </c>
      <c r="DM1685" s="187">
        <v>44013</v>
      </c>
      <c r="DN1685" s="187">
        <v>44015</v>
      </c>
      <c r="DO1685" s="185">
        <v>0</v>
      </c>
      <c r="DP1685" s="185">
        <v>54600</v>
      </c>
      <c r="DQ1685" s="185">
        <v>0</v>
      </c>
      <c r="DR1685" s="185" t="s">
        <v>1888</v>
      </c>
      <c r="DS1685" s="185" t="s">
        <v>1911</v>
      </c>
      <c r="DT1685" s="185">
        <v>54600</v>
      </c>
      <c r="DV1685" s="185" t="s">
        <v>1911</v>
      </c>
      <c r="DW1685" s="185">
        <v>1365000</v>
      </c>
      <c r="DX1685" s="185" t="s">
        <v>1896</v>
      </c>
    </row>
    <row r="1686" spans="1:128" x14ac:dyDescent="0.25">
      <c r="A1686" s="185">
        <v>30</v>
      </c>
      <c r="B1686" s="185">
        <v>0</v>
      </c>
      <c r="D1686" s="230">
        <v>6.9599999999999995E-2</v>
      </c>
      <c r="E1686" s="185">
        <v>0</v>
      </c>
      <c r="F1686" s="185">
        <v>1233893703</v>
      </c>
      <c r="I1686" s="185">
        <v>0</v>
      </c>
      <c r="J1686" s="185">
        <v>33554</v>
      </c>
      <c r="L1686" s="185">
        <v>77151</v>
      </c>
      <c r="M1686" s="185" t="s">
        <v>1928</v>
      </c>
      <c r="N1686" s="185" t="s">
        <v>1878</v>
      </c>
      <c r="R1686" s="185" t="s">
        <v>2082</v>
      </c>
      <c r="S1686" s="185" t="s">
        <v>150</v>
      </c>
      <c r="T1686" s="185" t="s">
        <v>2220</v>
      </c>
      <c r="U1686" s="185" t="s">
        <v>682</v>
      </c>
      <c r="V1686" s="185" t="s">
        <v>1272</v>
      </c>
      <c r="W1686" s="185" t="s">
        <v>7858</v>
      </c>
      <c r="X1686" s="185" t="s">
        <v>2045</v>
      </c>
      <c r="Y1686" s="185" t="s">
        <v>1987</v>
      </c>
      <c r="Z1686" s="185" t="s">
        <v>2052</v>
      </c>
      <c r="AA1686" s="185" t="s">
        <v>1883</v>
      </c>
      <c r="AB1686" s="185" t="s">
        <v>1913</v>
      </c>
      <c r="AC1686" s="185" t="s">
        <v>7859</v>
      </c>
      <c r="AD1686" s="185" t="s">
        <v>2222</v>
      </c>
      <c r="AE1686" s="185" t="s">
        <v>1887</v>
      </c>
      <c r="AF1686" s="185" t="s">
        <v>1888</v>
      </c>
      <c r="AG1686" s="185" t="s">
        <v>1889</v>
      </c>
      <c r="AH1686" s="185" t="s">
        <v>1883</v>
      </c>
      <c r="AI1686" s="185" t="s">
        <v>1890</v>
      </c>
      <c r="AK1686" s="185" t="s">
        <v>2200</v>
      </c>
      <c r="AL1686" s="185" t="s">
        <v>2037</v>
      </c>
      <c r="AM1686" s="185" t="s">
        <v>7860</v>
      </c>
      <c r="AN1686" s="185" t="s">
        <v>7861</v>
      </c>
      <c r="AO1686" s="185" t="s">
        <v>2952</v>
      </c>
      <c r="AP1686" s="185" t="s">
        <v>1896</v>
      </c>
      <c r="AQ1686" s="185" t="s">
        <v>1272</v>
      </c>
      <c r="AR1686" s="185" t="s">
        <v>2093</v>
      </c>
      <c r="AS1686" s="185">
        <v>1150436</v>
      </c>
      <c r="AT1686" s="185" t="s">
        <v>2093</v>
      </c>
      <c r="AV1686" s="185" t="s">
        <v>1920</v>
      </c>
      <c r="AW1686" s="185">
        <v>1150436</v>
      </c>
      <c r="AX1686" s="185">
        <v>0</v>
      </c>
      <c r="AY1686" s="185" t="s">
        <v>1899</v>
      </c>
      <c r="AZ1686" s="186">
        <v>0</v>
      </c>
      <c r="BA1686" s="231">
        <v>0</v>
      </c>
      <c r="BB1686" s="185">
        <v>0</v>
      </c>
      <c r="BD1686" s="187">
        <v>35731</v>
      </c>
      <c r="BE1686" s="187">
        <v>44176</v>
      </c>
      <c r="BF1686" s="187">
        <v>44176</v>
      </c>
      <c r="BG1686" s="187">
        <v>44195</v>
      </c>
      <c r="BH1686" s="187">
        <v>44176</v>
      </c>
      <c r="BM1686" s="185" t="s">
        <v>1900</v>
      </c>
      <c r="BN1686" s="185" t="s">
        <v>1275</v>
      </c>
      <c r="BV1686" s="185" t="s">
        <v>1901</v>
      </c>
      <c r="BW1686" s="185" t="s">
        <v>1926</v>
      </c>
      <c r="BX1686" s="185" t="s">
        <v>2094</v>
      </c>
      <c r="BY1686" s="187">
        <v>44176</v>
      </c>
      <c r="BZ1686" s="187">
        <v>44176</v>
      </c>
      <c r="CA1686" s="185">
        <v>0</v>
      </c>
      <c r="CB1686" s="185">
        <v>0</v>
      </c>
      <c r="CC1686" s="185">
        <v>0</v>
      </c>
      <c r="CD1686" s="185">
        <v>0</v>
      </c>
      <c r="CE1686" s="185">
        <v>0</v>
      </c>
      <c r="CF1686" s="185">
        <v>0</v>
      </c>
      <c r="CG1686" s="185">
        <v>0</v>
      </c>
      <c r="CH1686" s="185">
        <v>0</v>
      </c>
      <c r="CI1686" s="185">
        <v>0</v>
      </c>
      <c r="CK1686" s="185">
        <v>0</v>
      </c>
      <c r="CL1686" s="185">
        <v>0</v>
      </c>
      <c r="CM1686" s="185">
        <v>0</v>
      </c>
      <c r="CN1686" s="185">
        <v>0</v>
      </c>
      <c r="CO1686" s="185">
        <v>0</v>
      </c>
      <c r="CP1686" s="185">
        <v>0</v>
      </c>
      <c r="CQ1686" s="185">
        <v>0</v>
      </c>
      <c r="CR1686" s="185">
        <v>0</v>
      </c>
      <c r="CS1686" s="185">
        <v>0</v>
      </c>
      <c r="CT1686" s="185">
        <v>0</v>
      </c>
      <c r="CU1686" s="185">
        <v>0</v>
      </c>
      <c r="CV1686" s="185">
        <v>0</v>
      </c>
      <c r="CW1686" s="185">
        <v>0</v>
      </c>
      <c r="CX1686" s="185">
        <v>0</v>
      </c>
      <c r="CY1686" s="185">
        <v>0</v>
      </c>
      <c r="CZ1686" s="185" t="s">
        <v>8035</v>
      </c>
      <c r="DA1686" s="185">
        <v>0</v>
      </c>
      <c r="DB1686" s="185">
        <v>0</v>
      </c>
      <c r="DC1686" s="185">
        <v>0</v>
      </c>
      <c r="DD1686" s="185">
        <v>0</v>
      </c>
      <c r="DE1686" s="185">
        <v>0</v>
      </c>
      <c r="DF1686" s="185">
        <v>0</v>
      </c>
      <c r="DG1686" s="185">
        <v>0</v>
      </c>
      <c r="DH1686" s="185">
        <v>0</v>
      </c>
      <c r="DI1686" s="185">
        <v>30</v>
      </c>
      <c r="DJ1686" s="185">
        <v>0</v>
      </c>
      <c r="DK1686" s="185">
        <v>0</v>
      </c>
      <c r="DL1686" s="185">
        <v>0</v>
      </c>
      <c r="DM1686" s="187">
        <v>44176</v>
      </c>
      <c r="DO1686" s="185">
        <v>0</v>
      </c>
      <c r="DP1686" s="185">
        <v>0</v>
      </c>
      <c r="DQ1686" s="185">
        <v>0</v>
      </c>
      <c r="DR1686" s="185" t="s">
        <v>2051</v>
      </c>
      <c r="DS1686" s="185" t="s">
        <v>1887</v>
      </c>
      <c r="DT1686" s="185">
        <v>0</v>
      </c>
      <c r="DV1686" s="185" t="s">
        <v>2061</v>
      </c>
      <c r="DW1686" s="185">
        <v>0</v>
      </c>
      <c r="DX1686" s="185" t="s">
        <v>1896</v>
      </c>
    </row>
    <row r="1687" spans="1:128" x14ac:dyDescent="0.25">
      <c r="A1687" s="185">
        <v>0</v>
      </c>
      <c r="B1687" s="185">
        <v>681395</v>
      </c>
      <c r="D1687" s="230">
        <v>5.2199999999999998E-3</v>
      </c>
      <c r="E1687" s="185">
        <v>4800</v>
      </c>
      <c r="F1687" s="185">
        <v>1235538944</v>
      </c>
      <c r="I1687" s="185">
        <v>0</v>
      </c>
      <c r="J1687" s="185">
        <v>0</v>
      </c>
      <c r="L1687" s="185">
        <v>0</v>
      </c>
      <c r="M1687" s="185" t="s">
        <v>1889</v>
      </c>
      <c r="N1687" s="185" t="s">
        <v>2044</v>
      </c>
      <c r="R1687" s="185" t="s">
        <v>4209</v>
      </c>
      <c r="S1687" s="185" t="s">
        <v>289</v>
      </c>
      <c r="T1687" s="185" t="s">
        <v>2919</v>
      </c>
      <c r="U1687" s="185" t="s">
        <v>682</v>
      </c>
      <c r="V1687" s="185" t="s">
        <v>4210</v>
      </c>
      <c r="W1687" s="185" t="s">
        <v>7862</v>
      </c>
      <c r="X1687" s="185" t="s">
        <v>4024</v>
      </c>
      <c r="Z1687" s="185" t="s">
        <v>1909</v>
      </c>
      <c r="AA1687" s="185" t="s">
        <v>1883</v>
      </c>
      <c r="AB1687" s="185" t="s">
        <v>1884</v>
      </c>
      <c r="AC1687" s="185" t="s">
        <v>7863</v>
      </c>
      <c r="AD1687" s="185" t="s">
        <v>2920</v>
      </c>
      <c r="AE1687" s="185" t="s">
        <v>1887</v>
      </c>
      <c r="AF1687" s="185" t="s">
        <v>1888</v>
      </c>
      <c r="AG1687" s="185" t="s">
        <v>1889</v>
      </c>
      <c r="AH1687" s="185" t="s">
        <v>1883</v>
      </c>
      <c r="AI1687" s="185" t="s">
        <v>1890</v>
      </c>
      <c r="AK1687" s="185" t="s">
        <v>3434</v>
      </c>
      <c r="AL1687" s="185" t="s">
        <v>2544</v>
      </c>
      <c r="AM1687" s="185" t="s">
        <v>6730</v>
      </c>
      <c r="AN1687" s="185" t="s">
        <v>4189</v>
      </c>
      <c r="AO1687" s="185" t="s">
        <v>4555</v>
      </c>
      <c r="AP1687" s="185" t="s">
        <v>1896</v>
      </c>
      <c r="AQ1687" s="185" t="s">
        <v>4210</v>
      </c>
      <c r="AR1687" s="185" t="s">
        <v>4213</v>
      </c>
      <c r="AS1687" s="185">
        <v>809526</v>
      </c>
      <c r="AT1687" s="185" t="s">
        <v>4213</v>
      </c>
      <c r="AV1687" s="185" t="s">
        <v>1898</v>
      </c>
      <c r="AW1687" s="185">
        <v>809526</v>
      </c>
      <c r="AX1687" s="185">
        <v>0</v>
      </c>
      <c r="AY1687" s="185" t="s">
        <v>2050</v>
      </c>
      <c r="AZ1687" s="186">
        <v>0</v>
      </c>
      <c r="BA1687" s="231">
        <v>0</v>
      </c>
      <c r="BB1687" s="185">
        <v>0</v>
      </c>
      <c r="BD1687" s="187">
        <v>36350</v>
      </c>
      <c r="BE1687" s="187">
        <v>44168</v>
      </c>
      <c r="BF1687" s="187">
        <v>44168</v>
      </c>
      <c r="BM1687" s="185" t="s">
        <v>1900</v>
      </c>
      <c r="BN1687" s="185" t="s">
        <v>1275</v>
      </c>
      <c r="BV1687" s="185" t="s">
        <v>3365</v>
      </c>
      <c r="BW1687" s="185" t="s">
        <v>1926</v>
      </c>
      <c r="BX1687" s="185" t="s">
        <v>4214</v>
      </c>
      <c r="CA1687" s="185">
        <v>0</v>
      </c>
      <c r="CB1687" s="185">
        <v>0</v>
      </c>
      <c r="CC1687" s="185">
        <v>0</v>
      </c>
      <c r="CD1687" s="185">
        <v>0</v>
      </c>
      <c r="CE1687" s="185">
        <v>0</v>
      </c>
      <c r="CF1687" s="185">
        <v>0</v>
      </c>
      <c r="CG1687" s="185">
        <v>0</v>
      </c>
      <c r="CH1687" s="185">
        <v>0</v>
      </c>
      <c r="CI1687" s="185">
        <v>0</v>
      </c>
      <c r="CK1687" s="185">
        <v>0</v>
      </c>
      <c r="CL1687" s="185">
        <v>0</v>
      </c>
      <c r="CM1687" s="185">
        <v>0</v>
      </c>
      <c r="CN1687" s="185">
        <v>0</v>
      </c>
      <c r="CO1687" s="185">
        <v>0</v>
      </c>
      <c r="CP1687" s="185">
        <v>0</v>
      </c>
      <c r="CQ1687" s="185">
        <v>0</v>
      </c>
      <c r="CR1687" s="185">
        <v>0</v>
      </c>
      <c r="CS1687" s="185">
        <v>0</v>
      </c>
      <c r="CT1687" s="185">
        <v>0</v>
      </c>
      <c r="CU1687" s="185">
        <v>0</v>
      </c>
      <c r="CV1687" s="185">
        <v>681395</v>
      </c>
      <c r="CW1687" s="185">
        <v>681395</v>
      </c>
      <c r="CX1687" s="185">
        <v>0</v>
      </c>
      <c r="CY1687" s="185">
        <v>681395</v>
      </c>
      <c r="CZ1687" s="185" t="s">
        <v>8035</v>
      </c>
      <c r="DA1687" s="185">
        <v>0</v>
      </c>
      <c r="DB1687" s="185">
        <v>113600</v>
      </c>
      <c r="DC1687" s="185">
        <v>0</v>
      </c>
      <c r="DD1687" s="185">
        <v>0</v>
      </c>
      <c r="DE1687" s="185">
        <v>0</v>
      </c>
      <c r="DF1687" s="185">
        <v>0</v>
      </c>
      <c r="DG1687" s="185">
        <v>0</v>
      </c>
      <c r="DH1687" s="185">
        <v>0</v>
      </c>
      <c r="DI1687" s="185">
        <v>0</v>
      </c>
      <c r="DJ1687" s="185">
        <v>0</v>
      </c>
      <c r="DK1687" s="185">
        <v>0</v>
      </c>
      <c r="DL1687" s="185">
        <v>0</v>
      </c>
      <c r="DM1687" s="187">
        <v>44197</v>
      </c>
      <c r="DN1687" s="187">
        <v>44198</v>
      </c>
      <c r="DO1687" s="185">
        <v>0</v>
      </c>
      <c r="DP1687" s="185">
        <v>0</v>
      </c>
      <c r="DQ1687" s="185">
        <v>0</v>
      </c>
      <c r="DR1687" s="185" t="s">
        <v>2924</v>
      </c>
      <c r="DT1687" s="185">
        <v>0</v>
      </c>
      <c r="DV1687" s="185" t="s">
        <v>2397</v>
      </c>
      <c r="DW1687" s="185">
        <v>681395</v>
      </c>
      <c r="DX1687" s="185" t="s">
        <v>1896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G40"/>
  <sheetViews>
    <sheetView topLeftCell="B1" zoomScale="85" zoomScaleNormal="85" workbookViewId="0">
      <selection activeCell="E11" sqref="E11:G11"/>
    </sheetView>
  </sheetViews>
  <sheetFormatPr baseColWidth="10" defaultRowHeight="12.75" x14ac:dyDescent="0.2"/>
  <cols>
    <col min="1" max="1" width="11.42578125" style="193" hidden="1" customWidth="1"/>
    <col min="2" max="2" width="24.85546875" style="196" bestFit="1" customWidth="1"/>
    <col min="3" max="3" width="20.140625" style="196" bestFit="1" customWidth="1"/>
    <col min="4" max="4" width="23.5703125" style="193" customWidth="1"/>
    <col min="5" max="5" width="40.28515625" style="193" bestFit="1" customWidth="1"/>
    <col min="6" max="6" width="17.42578125" style="193" customWidth="1"/>
    <col min="7" max="7" width="53" style="193" bestFit="1" customWidth="1"/>
    <col min="8" max="254" width="11" style="193"/>
    <col min="255" max="255" width="9.28515625" style="193" customWidth="1"/>
    <col min="256" max="256" width="32.7109375" style="193" bestFit="1" customWidth="1"/>
    <col min="257" max="257" width="12.42578125" style="193" customWidth="1"/>
    <col min="258" max="258" width="22.28515625" style="193" bestFit="1" customWidth="1"/>
    <col min="259" max="259" width="39" style="193" customWidth="1"/>
    <col min="260" max="260" width="49.42578125" style="193" customWidth="1"/>
    <col min="261" max="510" width="11" style="193"/>
    <col min="511" max="511" width="9.28515625" style="193" customWidth="1"/>
    <col min="512" max="512" width="32.7109375" style="193" bestFit="1" customWidth="1"/>
    <col min="513" max="513" width="12.42578125" style="193" customWidth="1"/>
    <col min="514" max="514" width="22.28515625" style="193" bestFit="1" customWidth="1"/>
    <col min="515" max="515" width="39" style="193" customWidth="1"/>
    <col min="516" max="516" width="49.42578125" style="193" customWidth="1"/>
    <col min="517" max="766" width="11" style="193"/>
    <col min="767" max="767" width="9.28515625" style="193" customWidth="1"/>
    <col min="768" max="768" width="32.7109375" style="193" bestFit="1" customWidth="1"/>
    <col min="769" max="769" width="12.42578125" style="193" customWidth="1"/>
    <col min="770" max="770" width="22.28515625" style="193" bestFit="1" customWidth="1"/>
    <col min="771" max="771" width="39" style="193" customWidth="1"/>
    <col min="772" max="772" width="49.42578125" style="193" customWidth="1"/>
    <col min="773" max="1022" width="11" style="193"/>
    <col min="1023" max="1023" width="9.28515625" style="193" customWidth="1"/>
    <col min="1024" max="1024" width="32.7109375" style="193" bestFit="1" customWidth="1"/>
    <col min="1025" max="1025" width="12.42578125" style="193" customWidth="1"/>
    <col min="1026" max="1026" width="22.28515625" style="193" bestFit="1" customWidth="1"/>
    <col min="1027" max="1027" width="39" style="193" customWidth="1"/>
    <col min="1028" max="1028" width="49.42578125" style="193" customWidth="1"/>
    <col min="1029" max="1278" width="11" style="193"/>
    <col min="1279" max="1279" width="9.28515625" style="193" customWidth="1"/>
    <col min="1280" max="1280" width="32.7109375" style="193" bestFit="1" customWidth="1"/>
    <col min="1281" max="1281" width="12.42578125" style="193" customWidth="1"/>
    <col min="1282" max="1282" width="22.28515625" style="193" bestFit="1" customWidth="1"/>
    <col min="1283" max="1283" width="39" style="193" customWidth="1"/>
    <col min="1284" max="1284" width="49.42578125" style="193" customWidth="1"/>
    <col min="1285" max="1534" width="11" style="193"/>
    <col min="1535" max="1535" width="9.28515625" style="193" customWidth="1"/>
    <col min="1536" max="1536" width="32.7109375" style="193" bestFit="1" customWidth="1"/>
    <col min="1537" max="1537" width="12.42578125" style="193" customWidth="1"/>
    <col min="1538" max="1538" width="22.28515625" style="193" bestFit="1" customWidth="1"/>
    <col min="1539" max="1539" width="39" style="193" customWidth="1"/>
    <col min="1540" max="1540" width="49.42578125" style="193" customWidth="1"/>
    <col min="1541" max="1790" width="11" style="193"/>
    <col min="1791" max="1791" width="9.28515625" style="193" customWidth="1"/>
    <col min="1792" max="1792" width="32.7109375" style="193" bestFit="1" customWidth="1"/>
    <col min="1793" max="1793" width="12.42578125" style="193" customWidth="1"/>
    <col min="1794" max="1794" width="22.28515625" style="193" bestFit="1" customWidth="1"/>
    <col min="1795" max="1795" width="39" style="193" customWidth="1"/>
    <col min="1796" max="1796" width="49.42578125" style="193" customWidth="1"/>
    <col min="1797" max="2046" width="11" style="193"/>
    <col min="2047" max="2047" width="9.28515625" style="193" customWidth="1"/>
    <col min="2048" max="2048" width="32.7109375" style="193" bestFit="1" customWidth="1"/>
    <col min="2049" max="2049" width="12.42578125" style="193" customWidth="1"/>
    <col min="2050" max="2050" width="22.28515625" style="193" bestFit="1" customWidth="1"/>
    <col min="2051" max="2051" width="39" style="193" customWidth="1"/>
    <col min="2052" max="2052" width="49.42578125" style="193" customWidth="1"/>
    <col min="2053" max="2302" width="11" style="193"/>
    <col min="2303" max="2303" width="9.28515625" style="193" customWidth="1"/>
    <col min="2304" max="2304" width="32.7109375" style="193" bestFit="1" customWidth="1"/>
    <col min="2305" max="2305" width="12.42578125" style="193" customWidth="1"/>
    <col min="2306" max="2306" width="22.28515625" style="193" bestFit="1" customWidth="1"/>
    <col min="2307" max="2307" width="39" style="193" customWidth="1"/>
    <col min="2308" max="2308" width="49.42578125" style="193" customWidth="1"/>
    <col min="2309" max="2558" width="11" style="193"/>
    <col min="2559" max="2559" width="9.28515625" style="193" customWidth="1"/>
    <col min="2560" max="2560" width="32.7109375" style="193" bestFit="1" customWidth="1"/>
    <col min="2561" max="2561" width="12.42578125" style="193" customWidth="1"/>
    <col min="2562" max="2562" width="22.28515625" style="193" bestFit="1" customWidth="1"/>
    <col min="2563" max="2563" width="39" style="193" customWidth="1"/>
    <col min="2564" max="2564" width="49.42578125" style="193" customWidth="1"/>
    <col min="2565" max="2814" width="11" style="193"/>
    <col min="2815" max="2815" width="9.28515625" style="193" customWidth="1"/>
    <col min="2816" max="2816" width="32.7109375" style="193" bestFit="1" customWidth="1"/>
    <col min="2817" max="2817" width="12.42578125" style="193" customWidth="1"/>
    <col min="2818" max="2818" width="22.28515625" style="193" bestFit="1" customWidth="1"/>
    <col min="2819" max="2819" width="39" style="193" customWidth="1"/>
    <col min="2820" max="2820" width="49.42578125" style="193" customWidth="1"/>
    <col min="2821" max="3070" width="11" style="193"/>
    <col min="3071" max="3071" width="9.28515625" style="193" customWidth="1"/>
    <col min="3072" max="3072" width="32.7109375" style="193" bestFit="1" customWidth="1"/>
    <col min="3073" max="3073" width="12.42578125" style="193" customWidth="1"/>
    <col min="3074" max="3074" width="22.28515625" style="193" bestFit="1" customWidth="1"/>
    <col min="3075" max="3075" width="39" style="193" customWidth="1"/>
    <col min="3076" max="3076" width="49.42578125" style="193" customWidth="1"/>
    <col min="3077" max="3326" width="11" style="193"/>
    <col min="3327" max="3327" width="9.28515625" style="193" customWidth="1"/>
    <col min="3328" max="3328" width="32.7109375" style="193" bestFit="1" customWidth="1"/>
    <col min="3329" max="3329" width="12.42578125" style="193" customWidth="1"/>
    <col min="3330" max="3330" width="22.28515625" style="193" bestFit="1" customWidth="1"/>
    <col min="3331" max="3331" width="39" style="193" customWidth="1"/>
    <col min="3332" max="3332" width="49.42578125" style="193" customWidth="1"/>
    <col min="3333" max="3582" width="11" style="193"/>
    <col min="3583" max="3583" width="9.28515625" style="193" customWidth="1"/>
    <col min="3584" max="3584" width="32.7109375" style="193" bestFit="1" customWidth="1"/>
    <col min="3585" max="3585" width="12.42578125" style="193" customWidth="1"/>
    <col min="3586" max="3586" width="22.28515625" style="193" bestFit="1" customWidth="1"/>
    <col min="3587" max="3587" width="39" style="193" customWidth="1"/>
    <col min="3588" max="3588" width="49.42578125" style="193" customWidth="1"/>
    <col min="3589" max="3838" width="11" style="193"/>
    <col min="3839" max="3839" width="9.28515625" style="193" customWidth="1"/>
    <col min="3840" max="3840" width="32.7109375" style="193" bestFit="1" customWidth="1"/>
    <col min="3841" max="3841" width="12.42578125" style="193" customWidth="1"/>
    <col min="3842" max="3842" width="22.28515625" style="193" bestFit="1" customWidth="1"/>
    <col min="3843" max="3843" width="39" style="193" customWidth="1"/>
    <col min="3844" max="3844" width="49.42578125" style="193" customWidth="1"/>
    <col min="3845" max="4094" width="11" style="193"/>
    <col min="4095" max="4095" width="9.28515625" style="193" customWidth="1"/>
    <col min="4096" max="4096" width="32.7109375" style="193" bestFit="1" customWidth="1"/>
    <col min="4097" max="4097" width="12.42578125" style="193" customWidth="1"/>
    <col min="4098" max="4098" width="22.28515625" style="193" bestFit="1" customWidth="1"/>
    <col min="4099" max="4099" width="39" style="193" customWidth="1"/>
    <col min="4100" max="4100" width="49.42578125" style="193" customWidth="1"/>
    <col min="4101" max="4350" width="11" style="193"/>
    <col min="4351" max="4351" width="9.28515625" style="193" customWidth="1"/>
    <col min="4352" max="4352" width="32.7109375" style="193" bestFit="1" customWidth="1"/>
    <col min="4353" max="4353" width="12.42578125" style="193" customWidth="1"/>
    <col min="4354" max="4354" width="22.28515625" style="193" bestFit="1" customWidth="1"/>
    <col min="4355" max="4355" width="39" style="193" customWidth="1"/>
    <col min="4356" max="4356" width="49.42578125" style="193" customWidth="1"/>
    <col min="4357" max="4606" width="11" style="193"/>
    <col min="4607" max="4607" width="9.28515625" style="193" customWidth="1"/>
    <col min="4608" max="4608" width="32.7109375" style="193" bestFit="1" customWidth="1"/>
    <col min="4609" max="4609" width="12.42578125" style="193" customWidth="1"/>
    <col min="4610" max="4610" width="22.28515625" style="193" bestFit="1" customWidth="1"/>
    <col min="4611" max="4611" width="39" style="193" customWidth="1"/>
    <col min="4612" max="4612" width="49.42578125" style="193" customWidth="1"/>
    <col min="4613" max="4862" width="11" style="193"/>
    <col min="4863" max="4863" width="9.28515625" style="193" customWidth="1"/>
    <col min="4864" max="4864" width="32.7109375" style="193" bestFit="1" customWidth="1"/>
    <col min="4865" max="4865" width="12.42578125" style="193" customWidth="1"/>
    <col min="4866" max="4866" width="22.28515625" style="193" bestFit="1" customWidth="1"/>
    <col min="4867" max="4867" width="39" style="193" customWidth="1"/>
    <col min="4868" max="4868" width="49.42578125" style="193" customWidth="1"/>
    <col min="4869" max="5118" width="11" style="193"/>
    <col min="5119" max="5119" width="9.28515625" style="193" customWidth="1"/>
    <col min="5120" max="5120" width="32.7109375" style="193" bestFit="1" customWidth="1"/>
    <col min="5121" max="5121" width="12.42578125" style="193" customWidth="1"/>
    <col min="5122" max="5122" width="22.28515625" style="193" bestFit="1" customWidth="1"/>
    <col min="5123" max="5123" width="39" style="193" customWidth="1"/>
    <col min="5124" max="5124" width="49.42578125" style="193" customWidth="1"/>
    <col min="5125" max="5374" width="11" style="193"/>
    <col min="5375" max="5375" width="9.28515625" style="193" customWidth="1"/>
    <col min="5376" max="5376" width="32.7109375" style="193" bestFit="1" customWidth="1"/>
    <col min="5377" max="5377" width="12.42578125" style="193" customWidth="1"/>
    <col min="5378" max="5378" width="22.28515625" style="193" bestFit="1" customWidth="1"/>
    <col min="5379" max="5379" width="39" style="193" customWidth="1"/>
    <col min="5380" max="5380" width="49.42578125" style="193" customWidth="1"/>
    <col min="5381" max="5630" width="11" style="193"/>
    <col min="5631" max="5631" width="9.28515625" style="193" customWidth="1"/>
    <col min="5632" max="5632" width="32.7109375" style="193" bestFit="1" customWidth="1"/>
    <col min="5633" max="5633" width="12.42578125" style="193" customWidth="1"/>
    <col min="5634" max="5634" width="22.28515625" style="193" bestFit="1" customWidth="1"/>
    <col min="5635" max="5635" width="39" style="193" customWidth="1"/>
    <col min="5636" max="5636" width="49.42578125" style="193" customWidth="1"/>
    <col min="5637" max="5886" width="11" style="193"/>
    <col min="5887" max="5887" width="9.28515625" style="193" customWidth="1"/>
    <col min="5888" max="5888" width="32.7109375" style="193" bestFit="1" customWidth="1"/>
    <col min="5889" max="5889" width="12.42578125" style="193" customWidth="1"/>
    <col min="5890" max="5890" width="22.28515625" style="193" bestFit="1" customWidth="1"/>
    <col min="5891" max="5891" width="39" style="193" customWidth="1"/>
    <col min="5892" max="5892" width="49.42578125" style="193" customWidth="1"/>
    <col min="5893" max="6142" width="11" style="193"/>
    <col min="6143" max="6143" width="9.28515625" style="193" customWidth="1"/>
    <col min="6144" max="6144" width="32.7109375" style="193" bestFit="1" customWidth="1"/>
    <col min="6145" max="6145" width="12.42578125" style="193" customWidth="1"/>
    <col min="6146" max="6146" width="22.28515625" style="193" bestFit="1" customWidth="1"/>
    <col min="6147" max="6147" width="39" style="193" customWidth="1"/>
    <col min="6148" max="6148" width="49.42578125" style="193" customWidth="1"/>
    <col min="6149" max="6398" width="11" style="193"/>
    <col min="6399" max="6399" width="9.28515625" style="193" customWidth="1"/>
    <col min="6400" max="6400" width="32.7109375" style="193" bestFit="1" customWidth="1"/>
    <col min="6401" max="6401" width="12.42578125" style="193" customWidth="1"/>
    <col min="6402" max="6402" width="22.28515625" style="193" bestFit="1" customWidth="1"/>
    <col min="6403" max="6403" width="39" style="193" customWidth="1"/>
    <col min="6404" max="6404" width="49.42578125" style="193" customWidth="1"/>
    <col min="6405" max="6654" width="11" style="193"/>
    <col min="6655" max="6655" width="9.28515625" style="193" customWidth="1"/>
    <col min="6656" max="6656" width="32.7109375" style="193" bestFit="1" customWidth="1"/>
    <col min="6657" max="6657" width="12.42578125" style="193" customWidth="1"/>
    <col min="6658" max="6658" width="22.28515625" style="193" bestFit="1" customWidth="1"/>
    <col min="6659" max="6659" width="39" style="193" customWidth="1"/>
    <col min="6660" max="6660" width="49.42578125" style="193" customWidth="1"/>
    <col min="6661" max="6910" width="11" style="193"/>
    <col min="6911" max="6911" width="9.28515625" style="193" customWidth="1"/>
    <col min="6912" max="6912" width="32.7109375" style="193" bestFit="1" customWidth="1"/>
    <col min="6913" max="6913" width="12.42578125" style="193" customWidth="1"/>
    <col min="6914" max="6914" width="22.28515625" style="193" bestFit="1" customWidth="1"/>
    <col min="6915" max="6915" width="39" style="193" customWidth="1"/>
    <col min="6916" max="6916" width="49.42578125" style="193" customWidth="1"/>
    <col min="6917" max="7166" width="11" style="193"/>
    <col min="7167" max="7167" width="9.28515625" style="193" customWidth="1"/>
    <col min="7168" max="7168" width="32.7109375" style="193" bestFit="1" customWidth="1"/>
    <col min="7169" max="7169" width="12.42578125" style="193" customWidth="1"/>
    <col min="7170" max="7170" width="22.28515625" style="193" bestFit="1" customWidth="1"/>
    <col min="7171" max="7171" width="39" style="193" customWidth="1"/>
    <col min="7172" max="7172" width="49.42578125" style="193" customWidth="1"/>
    <col min="7173" max="7422" width="11" style="193"/>
    <col min="7423" max="7423" width="9.28515625" style="193" customWidth="1"/>
    <col min="7424" max="7424" width="32.7109375" style="193" bestFit="1" customWidth="1"/>
    <col min="7425" max="7425" width="12.42578125" style="193" customWidth="1"/>
    <col min="7426" max="7426" width="22.28515625" style="193" bestFit="1" customWidth="1"/>
    <col min="7427" max="7427" width="39" style="193" customWidth="1"/>
    <col min="7428" max="7428" width="49.42578125" style="193" customWidth="1"/>
    <col min="7429" max="7678" width="11" style="193"/>
    <col min="7679" max="7679" width="9.28515625" style="193" customWidth="1"/>
    <col min="7680" max="7680" width="32.7109375" style="193" bestFit="1" customWidth="1"/>
    <col min="7681" max="7681" width="12.42578125" style="193" customWidth="1"/>
    <col min="7682" max="7682" width="22.28515625" style="193" bestFit="1" customWidth="1"/>
    <col min="7683" max="7683" width="39" style="193" customWidth="1"/>
    <col min="7684" max="7684" width="49.42578125" style="193" customWidth="1"/>
    <col min="7685" max="7934" width="11" style="193"/>
    <col min="7935" max="7935" width="9.28515625" style="193" customWidth="1"/>
    <col min="7936" max="7936" width="32.7109375" style="193" bestFit="1" customWidth="1"/>
    <col min="7937" max="7937" width="12.42578125" style="193" customWidth="1"/>
    <col min="7938" max="7938" width="22.28515625" style="193" bestFit="1" customWidth="1"/>
    <col min="7939" max="7939" width="39" style="193" customWidth="1"/>
    <col min="7940" max="7940" width="49.42578125" style="193" customWidth="1"/>
    <col min="7941" max="8190" width="11" style="193"/>
    <col min="8191" max="8191" width="9.28515625" style="193" customWidth="1"/>
    <col min="8192" max="8192" width="32.7109375" style="193" bestFit="1" customWidth="1"/>
    <col min="8193" max="8193" width="12.42578125" style="193" customWidth="1"/>
    <col min="8194" max="8194" width="22.28515625" style="193" bestFit="1" customWidth="1"/>
    <col min="8195" max="8195" width="39" style="193" customWidth="1"/>
    <col min="8196" max="8196" width="49.42578125" style="193" customWidth="1"/>
    <col min="8197" max="8446" width="11" style="193"/>
    <col min="8447" max="8447" width="9.28515625" style="193" customWidth="1"/>
    <col min="8448" max="8448" width="32.7109375" style="193" bestFit="1" customWidth="1"/>
    <col min="8449" max="8449" width="12.42578125" style="193" customWidth="1"/>
    <col min="8450" max="8450" width="22.28515625" style="193" bestFit="1" customWidth="1"/>
    <col min="8451" max="8451" width="39" style="193" customWidth="1"/>
    <col min="8452" max="8452" width="49.42578125" style="193" customWidth="1"/>
    <col min="8453" max="8702" width="11" style="193"/>
    <col min="8703" max="8703" width="9.28515625" style="193" customWidth="1"/>
    <col min="8704" max="8704" width="32.7109375" style="193" bestFit="1" customWidth="1"/>
    <col min="8705" max="8705" width="12.42578125" style="193" customWidth="1"/>
    <col min="8706" max="8706" width="22.28515625" style="193" bestFit="1" customWidth="1"/>
    <col min="8707" max="8707" width="39" style="193" customWidth="1"/>
    <col min="8708" max="8708" width="49.42578125" style="193" customWidth="1"/>
    <col min="8709" max="8958" width="11" style="193"/>
    <col min="8959" max="8959" width="9.28515625" style="193" customWidth="1"/>
    <col min="8960" max="8960" width="32.7109375" style="193" bestFit="1" customWidth="1"/>
    <col min="8961" max="8961" width="12.42578125" style="193" customWidth="1"/>
    <col min="8962" max="8962" width="22.28515625" style="193" bestFit="1" customWidth="1"/>
    <col min="8963" max="8963" width="39" style="193" customWidth="1"/>
    <col min="8964" max="8964" width="49.42578125" style="193" customWidth="1"/>
    <col min="8965" max="9214" width="11" style="193"/>
    <col min="9215" max="9215" width="9.28515625" style="193" customWidth="1"/>
    <col min="9216" max="9216" width="32.7109375" style="193" bestFit="1" customWidth="1"/>
    <col min="9217" max="9217" width="12.42578125" style="193" customWidth="1"/>
    <col min="9218" max="9218" width="22.28515625" style="193" bestFit="1" customWidth="1"/>
    <col min="9219" max="9219" width="39" style="193" customWidth="1"/>
    <col min="9220" max="9220" width="49.42578125" style="193" customWidth="1"/>
    <col min="9221" max="9470" width="11" style="193"/>
    <col min="9471" max="9471" width="9.28515625" style="193" customWidth="1"/>
    <col min="9472" max="9472" width="32.7109375" style="193" bestFit="1" customWidth="1"/>
    <col min="9473" max="9473" width="12.42578125" style="193" customWidth="1"/>
    <col min="9474" max="9474" width="22.28515625" style="193" bestFit="1" customWidth="1"/>
    <col min="9475" max="9475" width="39" style="193" customWidth="1"/>
    <col min="9476" max="9476" width="49.42578125" style="193" customWidth="1"/>
    <col min="9477" max="9726" width="11" style="193"/>
    <col min="9727" max="9727" width="9.28515625" style="193" customWidth="1"/>
    <col min="9728" max="9728" width="32.7109375" style="193" bestFit="1" customWidth="1"/>
    <col min="9729" max="9729" width="12.42578125" style="193" customWidth="1"/>
    <col min="9730" max="9730" width="22.28515625" style="193" bestFit="1" customWidth="1"/>
    <col min="9731" max="9731" width="39" style="193" customWidth="1"/>
    <col min="9732" max="9732" width="49.42578125" style="193" customWidth="1"/>
    <col min="9733" max="9982" width="11" style="193"/>
    <col min="9983" max="9983" width="9.28515625" style="193" customWidth="1"/>
    <col min="9984" max="9984" width="32.7109375" style="193" bestFit="1" customWidth="1"/>
    <col min="9985" max="9985" width="12.42578125" style="193" customWidth="1"/>
    <col min="9986" max="9986" width="22.28515625" style="193" bestFit="1" customWidth="1"/>
    <col min="9987" max="9987" width="39" style="193" customWidth="1"/>
    <col min="9988" max="9988" width="49.42578125" style="193" customWidth="1"/>
    <col min="9989" max="10238" width="11" style="193"/>
    <col min="10239" max="10239" width="9.28515625" style="193" customWidth="1"/>
    <col min="10240" max="10240" width="32.7109375" style="193" bestFit="1" customWidth="1"/>
    <col min="10241" max="10241" width="12.42578125" style="193" customWidth="1"/>
    <col min="10242" max="10242" width="22.28515625" style="193" bestFit="1" customWidth="1"/>
    <col min="10243" max="10243" width="39" style="193" customWidth="1"/>
    <col min="10244" max="10244" width="49.42578125" style="193" customWidth="1"/>
    <col min="10245" max="10494" width="11" style="193"/>
    <col min="10495" max="10495" width="9.28515625" style="193" customWidth="1"/>
    <col min="10496" max="10496" width="32.7109375" style="193" bestFit="1" customWidth="1"/>
    <col min="10497" max="10497" width="12.42578125" style="193" customWidth="1"/>
    <col min="10498" max="10498" width="22.28515625" style="193" bestFit="1" customWidth="1"/>
    <col min="10499" max="10499" width="39" style="193" customWidth="1"/>
    <col min="10500" max="10500" width="49.42578125" style="193" customWidth="1"/>
    <col min="10501" max="10750" width="11" style="193"/>
    <col min="10751" max="10751" width="9.28515625" style="193" customWidth="1"/>
    <col min="10752" max="10752" width="32.7109375" style="193" bestFit="1" customWidth="1"/>
    <col min="10753" max="10753" width="12.42578125" style="193" customWidth="1"/>
    <col min="10754" max="10754" width="22.28515625" style="193" bestFit="1" customWidth="1"/>
    <col min="10755" max="10755" width="39" style="193" customWidth="1"/>
    <col min="10756" max="10756" width="49.42578125" style="193" customWidth="1"/>
    <col min="10757" max="11006" width="11" style="193"/>
    <col min="11007" max="11007" width="9.28515625" style="193" customWidth="1"/>
    <col min="11008" max="11008" width="32.7109375" style="193" bestFit="1" customWidth="1"/>
    <col min="11009" max="11009" width="12.42578125" style="193" customWidth="1"/>
    <col min="11010" max="11010" width="22.28515625" style="193" bestFit="1" customWidth="1"/>
    <col min="11011" max="11011" width="39" style="193" customWidth="1"/>
    <col min="11012" max="11012" width="49.42578125" style="193" customWidth="1"/>
    <col min="11013" max="11262" width="11" style="193"/>
    <col min="11263" max="11263" width="9.28515625" style="193" customWidth="1"/>
    <col min="11264" max="11264" width="32.7109375" style="193" bestFit="1" customWidth="1"/>
    <col min="11265" max="11265" width="12.42578125" style="193" customWidth="1"/>
    <col min="11266" max="11266" width="22.28515625" style="193" bestFit="1" customWidth="1"/>
    <col min="11267" max="11267" width="39" style="193" customWidth="1"/>
    <col min="11268" max="11268" width="49.42578125" style="193" customWidth="1"/>
    <col min="11269" max="11518" width="11" style="193"/>
    <col min="11519" max="11519" width="9.28515625" style="193" customWidth="1"/>
    <col min="11520" max="11520" width="32.7109375" style="193" bestFit="1" customWidth="1"/>
    <col min="11521" max="11521" width="12.42578125" style="193" customWidth="1"/>
    <col min="11522" max="11522" width="22.28515625" style="193" bestFit="1" customWidth="1"/>
    <col min="11523" max="11523" width="39" style="193" customWidth="1"/>
    <col min="11524" max="11524" width="49.42578125" style="193" customWidth="1"/>
    <col min="11525" max="11774" width="11" style="193"/>
    <col min="11775" max="11775" width="9.28515625" style="193" customWidth="1"/>
    <col min="11776" max="11776" width="32.7109375" style="193" bestFit="1" customWidth="1"/>
    <col min="11777" max="11777" width="12.42578125" style="193" customWidth="1"/>
    <col min="11778" max="11778" width="22.28515625" style="193" bestFit="1" customWidth="1"/>
    <col min="11779" max="11779" width="39" style="193" customWidth="1"/>
    <col min="11780" max="11780" width="49.42578125" style="193" customWidth="1"/>
    <col min="11781" max="12030" width="11" style="193"/>
    <col min="12031" max="12031" width="9.28515625" style="193" customWidth="1"/>
    <col min="12032" max="12032" width="32.7109375" style="193" bestFit="1" customWidth="1"/>
    <col min="12033" max="12033" width="12.42578125" style="193" customWidth="1"/>
    <col min="12034" max="12034" width="22.28515625" style="193" bestFit="1" customWidth="1"/>
    <col min="12035" max="12035" width="39" style="193" customWidth="1"/>
    <col min="12036" max="12036" width="49.42578125" style="193" customWidth="1"/>
    <col min="12037" max="12286" width="11" style="193"/>
    <col min="12287" max="12287" width="9.28515625" style="193" customWidth="1"/>
    <col min="12288" max="12288" width="32.7109375" style="193" bestFit="1" customWidth="1"/>
    <col min="12289" max="12289" width="12.42578125" style="193" customWidth="1"/>
    <col min="12290" max="12290" width="22.28515625" style="193" bestFit="1" customWidth="1"/>
    <col min="12291" max="12291" width="39" style="193" customWidth="1"/>
    <col min="12292" max="12292" width="49.42578125" style="193" customWidth="1"/>
    <col min="12293" max="12542" width="11" style="193"/>
    <col min="12543" max="12543" width="9.28515625" style="193" customWidth="1"/>
    <col min="12544" max="12544" width="32.7109375" style="193" bestFit="1" customWidth="1"/>
    <col min="12545" max="12545" width="12.42578125" style="193" customWidth="1"/>
    <col min="12546" max="12546" width="22.28515625" style="193" bestFit="1" customWidth="1"/>
    <col min="12547" max="12547" width="39" style="193" customWidth="1"/>
    <col min="12548" max="12548" width="49.42578125" style="193" customWidth="1"/>
    <col min="12549" max="12798" width="11" style="193"/>
    <col min="12799" max="12799" width="9.28515625" style="193" customWidth="1"/>
    <col min="12800" max="12800" width="32.7109375" style="193" bestFit="1" customWidth="1"/>
    <col min="12801" max="12801" width="12.42578125" style="193" customWidth="1"/>
    <col min="12802" max="12802" width="22.28515625" style="193" bestFit="1" customWidth="1"/>
    <col min="12803" max="12803" width="39" style="193" customWidth="1"/>
    <col min="12804" max="12804" width="49.42578125" style="193" customWidth="1"/>
    <col min="12805" max="13054" width="11" style="193"/>
    <col min="13055" max="13055" width="9.28515625" style="193" customWidth="1"/>
    <col min="13056" max="13056" width="32.7109375" style="193" bestFit="1" customWidth="1"/>
    <col min="13057" max="13057" width="12.42578125" style="193" customWidth="1"/>
    <col min="13058" max="13058" width="22.28515625" style="193" bestFit="1" customWidth="1"/>
    <col min="13059" max="13059" width="39" style="193" customWidth="1"/>
    <col min="13060" max="13060" width="49.42578125" style="193" customWidth="1"/>
    <col min="13061" max="13310" width="11" style="193"/>
    <col min="13311" max="13311" width="9.28515625" style="193" customWidth="1"/>
    <col min="13312" max="13312" width="32.7109375" style="193" bestFit="1" customWidth="1"/>
    <col min="13313" max="13313" width="12.42578125" style="193" customWidth="1"/>
    <col min="13314" max="13314" width="22.28515625" style="193" bestFit="1" customWidth="1"/>
    <col min="13315" max="13315" width="39" style="193" customWidth="1"/>
    <col min="13316" max="13316" width="49.42578125" style="193" customWidth="1"/>
    <col min="13317" max="13566" width="11" style="193"/>
    <col min="13567" max="13567" width="9.28515625" style="193" customWidth="1"/>
    <col min="13568" max="13568" width="32.7109375" style="193" bestFit="1" customWidth="1"/>
    <col min="13569" max="13569" width="12.42578125" style="193" customWidth="1"/>
    <col min="13570" max="13570" width="22.28515625" style="193" bestFit="1" customWidth="1"/>
    <col min="13571" max="13571" width="39" style="193" customWidth="1"/>
    <col min="13572" max="13572" width="49.42578125" style="193" customWidth="1"/>
    <col min="13573" max="13822" width="11" style="193"/>
    <col min="13823" max="13823" width="9.28515625" style="193" customWidth="1"/>
    <col min="13824" max="13824" width="32.7109375" style="193" bestFit="1" customWidth="1"/>
    <col min="13825" max="13825" width="12.42578125" style="193" customWidth="1"/>
    <col min="13826" max="13826" width="22.28515625" style="193" bestFit="1" customWidth="1"/>
    <col min="13827" max="13827" width="39" style="193" customWidth="1"/>
    <col min="13828" max="13828" width="49.42578125" style="193" customWidth="1"/>
    <col min="13829" max="14078" width="11" style="193"/>
    <col min="14079" max="14079" width="9.28515625" style="193" customWidth="1"/>
    <col min="14080" max="14080" width="32.7109375" style="193" bestFit="1" customWidth="1"/>
    <col min="14081" max="14081" width="12.42578125" style="193" customWidth="1"/>
    <col min="14082" max="14082" width="22.28515625" style="193" bestFit="1" customWidth="1"/>
    <col min="14083" max="14083" width="39" style="193" customWidth="1"/>
    <col min="14084" max="14084" width="49.42578125" style="193" customWidth="1"/>
    <col min="14085" max="14334" width="11" style="193"/>
    <col min="14335" max="14335" width="9.28515625" style="193" customWidth="1"/>
    <col min="14336" max="14336" width="32.7109375" style="193" bestFit="1" customWidth="1"/>
    <col min="14337" max="14337" width="12.42578125" style="193" customWidth="1"/>
    <col min="14338" max="14338" width="22.28515625" style="193" bestFit="1" customWidth="1"/>
    <col min="14339" max="14339" width="39" style="193" customWidth="1"/>
    <col min="14340" max="14340" width="49.42578125" style="193" customWidth="1"/>
    <col min="14341" max="14590" width="11" style="193"/>
    <col min="14591" max="14591" width="9.28515625" style="193" customWidth="1"/>
    <col min="14592" max="14592" width="32.7109375" style="193" bestFit="1" customWidth="1"/>
    <col min="14593" max="14593" width="12.42578125" style="193" customWidth="1"/>
    <col min="14594" max="14594" width="22.28515625" style="193" bestFit="1" customWidth="1"/>
    <col min="14595" max="14595" width="39" style="193" customWidth="1"/>
    <col min="14596" max="14596" width="49.42578125" style="193" customWidth="1"/>
    <col min="14597" max="14846" width="11" style="193"/>
    <col min="14847" max="14847" width="9.28515625" style="193" customWidth="1"/>
    <col min="14848" max="14848" width="32.7109375" style="193" bestFit="1" customWidth="1"/>
    <col min="14849" max="14849" width="12.42578125" style="193" customWidth="1"/>
    <col min="14850" max="14850" width="22.28515625" style="193" bestFit="1" customWidth="1"/>
    <col min="14851" max="14851" width="39" style="193" customWidth="1"/>
    <col min="14852" max="14852" width="49.42578125" style="193" customWidth="1"/>
    <col min="14853" max="15102" width="11" style="193"/>
    <col min="15103" max="15103" width="9.28515625" style="193" customWidth="1"/>
    <col min="15104" max="15104" width="32.7109375" style="193" bestFit="1" customWidth="1"/>
    <col min="15105" max="15105" width="12.42578125" style="193" customWidth="1"/>
    <col min="15106" max="15106" width="22.28515625" style="193" bestFit="1" customWidth="1"/>
    <col min="15107" max="15107" width="39" style="193" customWidth="1"/>
    <col min="15108" max="15108" width="49.42578125" style="193" customWidth="1"/>
    <col min="15109" max="15358" width="11" style="193"/>
    <col min="15359" max="15359" width="9.28515625" style="193" customWidth="1"/>
    <col min="15360" max="15360" width="32.7109375" style="193" bestFit="1" customWidth="1"/>
    <col min="15361" max="15361" width="12.42578125" style="193" customWidth="1"/>
    <col min="15362" max="15362" width="22.28515625" style="193" bestFit="1" customWidth="1"/>
    <col min="15363" max="15363" width="39" style="193" customWidth="1"/>
    <col min="15364" max="15364" width="49.42578125" style="193" customWidth="1"/>
    <col min="15365" max="15614" width="11" style="193"/>
    <col min="15615" max="15615" width="9.28515625" style="193" customWidth="1"/>
    <col min="15616" max="15616" width="32.7109375" style="193" bestFit="1" customWidth="1"/>
    <col min="15617" max="15617" width="12.42578125" style="193" customWidth="1"/>
    <col min="15618" max="15618" width="22.28515625" style="193" bestFit="1" customWidth="1"/>
    <col min="15619" max="15619" width="39" style="193" customWidth="1"/>
    <col min="15620" max="15620" width="49.42578125" style="193" customWidth="1"/>
    <col min="15621" max="15870" width="11" style="193"/>
    <col min="15871" max="15871" width="9.28515625" style="193" customWidth="1"/>
    <col min="15872" max="15872" width="32.7109375" style="193" bestFit="1" customWidth="1"/>
    <col min="15873" max="15873" width="12.42578125" style="193" customWidth="1"/>
    <col min="15874" max="15874" width="22.28515625" style="193" bestFit="1" customWidth="1"/>
    <col min="15875" max="15875" width="39" style="193" customWidth="1"/>
    <col min="15876" max="15876" width="49.42578125" style="193" customWidth="1"/>
    <col min="15877" max="16126" width="11" style="193"/>
    <col min="16127" max="16127" width="9.28515625" style="193" customWidth="1"/>
    <col min="16128" max="16128" width="32.7109375" style="193" bestFit="1" customWidth="1"/>
    <col min="16129" max="16129" width="12.42578125" style="193" customWidth="1"/>
    <col min="16130" max="16130" width="22.28515625" style="193" bestFit="1" customWidth="1"/>
    <col min="16131" max="16131" width="39" style="193" customWidth="1"/>
    <col min="16132" max="16132" width="49.42578125" style="193" customWidth="1"/>
    <col min="16133" max="16384" width="11" style="193"/>
  </cols>
  <sheetData>
    <row r="1" spans="1:7" s="192" customFormat="1" x14ac:dyDescent="0.2">
      <c r="B1" s="191"/>
      <c r="C1" s="191"/>
    </row>
    <row r="2" spans="1:7" s="192" customFormat="1" ht="33.75" customHeight="1" x14ac:dyDescent="0.25">
      <c r="B2" s="263" t="s">
        <v>7135</v>
      </c>
      <c r="C2" s="264"/>
      <c r="D2" s="264"/>
      <c r="E2" s="264"/>
      <c r="F2" s="264"/>
    </row>
    <row r="3" spans="1:7" s="192" customFormat="1" ht="13.5" thickBot="1" x14ac:dyDescent="0.25">
      <c r="B3" s="262"/>
      <c r="C3" s="262"/>
      <c r="D3" s="262"/>
      <c r="E3" s="262"/>
    </row>
    <row r="4" spans="1:7" ht="26.25" thickBot="1" x14ac:dyDescent="0.25">
      <c r="A4" s="193" t="s">
        <v>7136</v>
      </c>
      <c r="B4" s="199" t="s">
        <v>727</v>
      </c>
      <c r="C4" s="200" t="s">
        <v>7134</v>
      </c>
      <c r="D4" s="199" t="s">
        <v>604</v>
      </c>
      <c r="E4" s="199" t="s">
        <v>311</v>
      </c>
      <c r="F4" s="237" t="s">
        <v>7730</v>
      </c>
      <c r="G4" s="239" t="s">
        <v>7976</v>
      </c>
    </row>
    <row r="5" spans="1:7" ht="13.5" thickBot="1" x14ac:dyDescent="0.25">
      <c r="A5" s="103">
        <v>10</v>
      </c>
      <c r="B5" s="194" t="str">
        <f>VLOOKUP(A5,'planta autorizada'!$A$5:$N$44,8,0)</f>
        <v>004021</v>
      </c>
      <c r="C5" s="194" t="e">
        <f>VLOOKUP(A5,'planta autorizada'!$A$5:$N$44,24,0)</f>
        <v>#REF!</v>
      </c>
      <c r="D5" s="194" t="str">
        <f>VLOOKUP(A5,'planta autorizada'!$A$5:$N$44,9,0)</f>
        <v>DIRECTIVO</v>
      </c>
      <c r="E5" s="195" t="e">
        <f>VLOOKUP(A5,'planta autorizada'!$A$5:$N$1814,27,0)</f>
        <v>#REF!</v>
      </c>
      <c r="F5" s="238" t="e">
        <f>VLOOKUP(A5,'planta autorizada'!$A$5:$N$1814,26,0)</f>
        <v>#REF!</v>
      </c>
      <c r="G5" s="195" t="s">
        <v>7977</v>
      </c>
    </row>
    <row r="6" spans="1:7" ht="13.5" thickBot="1" x14ac:dyDescent="0.25">
      <c r="A6" s="103">
        <v>42</v>
      </c>
      <c r="B6" s="194" t="str">
        <f>VLOOKUP(A6,'planta autorizada'!$A$5:$N$44,8,0)</f>
        <v>004212</v>
      </c>
      <c r="C6" s="194" t="e">
        <f>VLOOKUP(A6,'planta autorizada'!$A$5:$N$44,24,0)</f>
        <v>#REF!</v>
      </c>
      <c r="D6" s="194" t="str">
        <f>VLOOKUP(A6,'planta autorizada'!$A$5:$N$44,9,0)</f>
        <v>DIRECTIVO</v>
      </c>
      <c r="E6" s="195" t="e">
        <f>VLOOKUP(A6,'planta autorizada'!$A$5:$N$1814,27,0)</f>
        <v>#REF!</v>
      </c>
      <c r="F6" s="238" t="e">
        <f>VLOOKUP(A6,'planta autorizada'!$A$5:$N$1814,26,0)</f>
        <v>#REF!</v>
      </c>
      <c r="G6" s="195" t="s">
        <v>7978</v>
      </c>
    </row>
    <row r="7" spans="1:7" ht="13.5" thickBot="1" x14ac:dyDescent="0.25">
      <c r="A7" s="103">
        <v>25</v>
      </c>
      <c r="B7" s="194" t="str">
        <f>VLOOKUP(A7,'planta autorizada'!$A$5:$N$44,8,0)</f>
        <v>004215</v>
      </c>
      <c r="C7" s="194" t="e">
        <f>VLOOKUP(A7,'planta autorizada'!$A$5:$N$44,24,0)</f>
        <v>#REF!</v>
      </c>
      <c r="D7" s="194" t="str">
        <f>VLOOKUP(A7,'planta autorizada'!$A$5:$N$44,9,0)</f>
        <v>DIRECTIVO</v>
      </c>
      <c r="E7" s="195" t="e">
        <f>VLOOKUP(A7,'planta autorizada'!$A$5:$N$1814,27,0)</f>
        <v>#REF!</v>
      </c>
      <c r="F7" s="238" t="e">
        <f>VLOOKUP(A7,'planta autorizada'!$A$5:$N$1814,26,0)</f>
        <v>#REF!</v>
      </c>
      <c r="G7" s="195" t="s">
        <v>7979</v>
      </c>
    </row>
    <row r="8" spans="1:7" ht="13.5" thickBot="1" x14ac:dyDescent="0.25">
      <c r="A8" s="103">
        <v>41</v>
      </c>
      <c r="B8" s="194" t="str">
        <f>VLOOKUP(A8,'planta autorizada'!$A$5:$N$44,8,0)</f>
        <v>004215</v>
      </c>
      <c r="C8" s="194" t="e">
        <f>VLOOKUP(A8,'planta autorizada'!$A$5:$N$44,24,0)</f>
        <v>#REF!</v>
      </c>
      <c r="D8" s="194" t="str">
        <f>VLOOKUP(A8,'planta autorizada'!$A$5:$N$44,9,0)</f>
        <v>DIRECTIVO</v>
      </c>
      <c r="E8" s="195" t="e">
        <f>VLOOKUP(A8,'planta autorizada'!$A$5:$N$1814,27,0)</f>
        <v>#REF!</v>
      </c>
      <c r="F8" s="238" t="e">
        <f>VLOOKUP(A8,'planta autorizada'!$A$5:$N$1814,26,0)</f>
        <v>#REF!</v>
      </c>
      <c r="G8" s="195" t="s">
        <v>7980</v>
      </c>
    </row>
    <row r="9" spans="1:7" ht="13.5" thickBot="1" x14ac:dyDescent="0.25">
      <c r="A9" s="103">
        <v>36</v>
      </c>
      <c r="B9" s="194" t="str">
        <f>VLOOKUP(A9,'planta autorizada'!$A$5:$N$44,8,0)</f>
        <v>004212</v>
      </c>
      <c r="C9" s="194" t="e">
        <f>VLOOKUP(A9,'planta autorizada'!$A$5:$N$44,24,0)</f>
        <v>#REF!</v>
      </c>
      <c r="D9" s="194" t="str">
        <f>VLOOKUP(A9,'planta autorizada'!$A$5:$N$44,9,0)</f>
        <v>DIRECTIVO</v>
      </c>
      <c r="E9" s="195" t="e">
        <f>VLOOKUP(A9,'planta autorizada'!$A$5:$N$1814,27,0)</f>
        <v>#REF!</v>
      </c>
      <c r="F9" s="238" t="e">
        <f>VLOOKUP(A9,'planta autorizada'!$A$5:$N$1814,26,0)</f>
        <v>#REF!</v>
      </c>
      <c r="G9" s="195" t="s">
        <v>7981</v>
      </c>
    </row>
    <row r="10" spans="1:7" ht="13.5" thickBot="1" x14ac:dyDescent="0.25">
      <c r="A10" s="103">
        <v>39</v>
      </c>
      <c r="B10" s="194" t="str">
        <f>VLOOKUP(A10,'planta autorizada'!$A$5:$N$44,8,0)</f>
        <v>004210</v>
      </c>
      <c r="C10" s="194" t="e">
        <f>VLOOKUP(A10,'planta autorizada'!$A$5:$N$44,24,0)</f>
        <v>#REF!</v>
      </c>
      <c r="D10" s="194" t="str">
        <f>VLOOKUP(A10,'planta autorizada'!$A$5:$N$44,9,0)</f>
        <v>DIRECTIVO</v>
      </c>
      <c r="E10" s="195" t="e">
        <f>VLOOKUP(A10,'planta autorizada'!$A$5:$N$1814,27,0)</f>
        <v>#REF!</v>
      </c>
      <c r="F10" s="238" t="e">
        <f>VLOOKUP(A10,'planta autorizada'!$A$5:$N$1814,26,0)</f>
        <v>#REF!</v>
      </c>
      <c r="G10" s="195" t="s">
        <v>7982</v>
      </c>
    </row>
    <row r="11" spans="1:7" ht="13.5" thickBot="1" x14ac:dyDescent="0.25">
      <c r="A11" s="103">
        <v>16</v>
      </c>
      <c r="B11" s="194" t="str">
        <f>VLOOKUP(A11,'planta autorizada'!$A$5:$N$44,8,0)</f>
        <v>004212</v>
      </c>
      <c r="C11" s="194" t="e">
        <f>VLOOKUP(A11,'planta autorizada'!$A$5:$N$44,24,0)</f>
        <v>#REF!</v>
      </c>
      <c r="D11" s="194" t="str">
        <f>VLOOKUP(A11,'planta autorizada'!$A$5:$N$44,9,0)</f>
        <v>DIRECTIVO</v>
      </c>
      <c r="E11" s="195" t="e">
        <f>VLOOKUP(A11,'planta autorizada'!$A$5:$N$1814,27,0)</f>
        <v>#REF!</v>
      </c>
      <c r="F11" s="238" t="e">
        <f>VLOOKUP(A11,'planta autorizada'!$A$5:$N$1814,26,0)</f>
        <v>#REF!</v>
      </c>
      <c r="G11" s="195" t="s">
        <v>7983</v>
      </c>
    </row>
    <row r="12" spans="1:7" ht="13.5" thickBot="1" x14ac:dyDescent="0.25">
      <c r="A12" s="103">
        <v>24</v>
      </c>
      <c r="B12" s="194" t="str">
        <f>VLOOKUP(A12,'planta autorizada'!$A$5:$N$44,8,0)</f>
        <v>004212</v>
      </c>
      <c r="C12" s="194" t="e">
        <f>VLOOKUP(A12,'planta autorizada'!$A$5:$N$44,24,0)</f>
        <v>#REF!</v>
      </c>
      <c r="D12" s="194" t="str">
        <f>VLOOKUP(A12,'planta autorizada'!$A$5:$N$44,9,0)</f>
        <v>DIRECTIVO</v>
      </c>
      <c r="E12" s="195" t="e">
        <f>VLOOKUP(A12,'planta autorizada'!$A$5:$N$1814,27,0)</f>
        <v>#REF!</v>
      </c>
      <c r="F12" s="238" t="e">
        <f>VLOOKUP(A12,'planta autorizada'!$A$5:$N$1814,26,0)</f>
        <v>#REF!</v>
      </c>
      <c r="G12" s="195" t="s">
        <v>7984</v>
      </c>
    </row>
    <row r="13" spans="1:7" ht="13.5" thickBot="1" x14ac:dyDescent="0.25">
      <c r="A13" s="103">
        <v>15</v>
      </c>
      <c r="B13" s="194" t="str">
        <f>VLOOKUP(A13,'planta autorizada'!$A$5:$N$44,8,0)</f>
        <v>004215</v>
      </c>
      <c r="C13" s="194" t="e">
        <f>VLOOKUP(A13,'planta autorizada'!$A$5:$N$44,24,0)</f>
        <v>#REF!</v>
      </c>
      <c r="D13" s="194" t="str">
        <f>VLOOKUP(A13,'planta autorizada'!$A$5:$N$44,9,0)</f>
        <v>DIRECTIVO</v>
      </c>
      <c r="E13" s="195" t="e">
        <f>VLOOKUP(A13,'planta autorizada'!$A$5:$N$1814,27,0)</f>
        <v>#REF!</v>
      </c>
      <c r="F13" s="238" t="e">
        <f>VLOOKUP(A13,'planta autorizada'!$A$5:$N$1814,26,0)</f>
        <v>#REF!</v>
      </c>
      <c r="G13" s="195" t="s">
        <v>7985</v>
      </c>
    </row>
    <row r="14" spans="1:7" ht="13.5" thickBot="1" x14ac:dyDescent="0.25">
      <c r="A14" s="103">
        <v>23</v>
      </c>
      <c r="B14" s="194" t="str">
        <f>VLOOKUP(A14,'planta autorizada'!$A$5:$N$44,8,0)</f>
        <v>004212</v>
      </c>
      <c r="C14" s="194" t="e">
        <f>VLOOKUP(A14,'planta autorizada'!$A$5:$N$44,24,0)</f>
        <v>#REF!</v>
      </c>
      <c r="D14" s="194" t="str">
        <f>VLOOKUP(A14,'planta autorizada'!$A$5:$N$44,9,0)</f>
        <v>DIRECTIVO</v>
      </c>
      <c r="E14" s="195" t="e">
        <f>VLOOKUP(A14,'planta autorizada'!$A$5:$N$1814,27,0)</f>
        <v>#REF!</v>
      </c>
      <c r="F14" s="238" t="e">
        <f>VLOOKUP(A14,'planta autorizada'!$A$5:$N$1814,26,0)</f>
        <v>#REF!</v>
      </c>
      <c r="G14" s="195" t="s">
        <v>7986</v>
      </c>
    </row>
    <row r="15" spans="1:7" ht="13.5" thickBot="1" x14ac:dyDescent="0.25">
      <c r="A15" s="103">
        <v>28</v>
      </c>
      <c r="B15" s="194" t="str">
        <f>VLOOKUP(A15,'planta autorizada'!$A$5:$N$44,8,0)</f>
        <v>004210</v>
      </c>
      <c r="C15" s="194" t="e">
        <f>VLOOKUP(A15,'planta autorizada'!$A$5:$N$44,24,0)</f>
        <v>#REF!</v>
      </c>
      <c r="D15" s="194" t="str">
        <f>VLOOKUP(A15,'planta autorizada'!$A$5:$N$44,9,0)</f>
        <v>DIRECTIVO</v>
      </c>
      <c r="E15" s="195" t="e">
        <f>VLOOKUP(A15,'planta autorizada'!$A$5:$N$1814,27,0)</f>
        <v>#REF!</v>
      </c>
      <c r="F15" s="238" t="e">
        <f>VLOOKUP(A15,'planta autorizada'!$A$5:$N$1814,26,0)</f>
        <v>#REF!</v>
      </c>
      <c r="G15" s="195" t="s">
        <v>7987</v>
      </c>
    </row>
    <row r="16" spans="1:7" ht="13.5" thickBot="1" x14ac:dyDescent="0.25">
      <c r="A16" s="103">
        <v>20</v>
      </c>
      <c r="B16" s="194" t="str">
        <f>VLOOKUP(A16,'planta autorizada'!$A$5:$N$44,8,0)</f>
        <v>004212</v>
      </c>
      <c r="C16" s="194" t="e">
        <f>VLOOKUP(A16,'planta autorizada'!$A$5:$N$44,24,0)</f>
        <v>#REF!</v>
      </c>
      <c r="D16" s="194" t="str">
        <f>VLOOKUP(A16,'planta autorizada'!$A$5:$N$44,9,0)</f>
        <v>DIRECTIVO</v>
      </c>
      <c r="E16" s="195" t="e">
        <f>VLOOKUP(A16,'planta autorizada'!$A$5:$N$1814,27,0)</f>
        <v>#REF!</v>
      </c>
      <c r="F16" s="238" t="e">
        <f>VLOOKUP(A16,'planta autorizada'!$A$5:$N$1814,26,0)</f>
        <v>#REF!</v>
      </c>
      <c r="G16" s="195" t="s">
        <v>7988</v>
      </c>
    </row>
    <row r="17" spans="1:7" ht="13.5" thickBot="1" x14ac:dyDescent="0.25">
      <c r="A17" s="103">
        <v>33</v>
      </c>
      <c r="B17" s="194" t="str">
        <f>VLOOKUP(A17,'planta autorizada'!$A$5:$N$44,8,0)</f>
        <v>004215</v>
      </c>
      <c r="C17" s="194" t="e">
        <f>VLOOKUP(A17,'planta autorizada'!$A$5:$N$44,24,0)</f>
        <v>#REF!</v>
      </c>
      <c r="D17" s="194" t="str">
        <f>VLOOKUP(A17,'planta autorizada'!$A$5:$N$44,9,0)</f>
        <v>DIRECTIVO</v>
      </c>
      <c r="E17" s="195" t="e">
        <f>VLOOKUP(A17,'planta autorizada'!$A$5:$N$1814,27,0)</f>
        <v>#REF!</v>
      </c>
      <c r="F17" s="238" t="e">
        <f>VLOOKUP(A17,'planta autorizada'!$A$5:$N$1814,26,0)</f>
        <v>#REF!</v>
      </c>
      <c r="G17" s="195" t="s">
        <v>7989</v>
      </c>
    </row>
    <row r="18" spans="1:7" ht="17.25" thickBot="1" x14ac:dyDescent="0.25">
      <c r="A18" s="103">
        <v>30</v>
      </c>
      <c r="B18" s="194" t="str">
        <f>VLOOKUP(A18,'planta autorizada'!$A$5:$N$44,8,0)</f>
        <v>004210</v>
      </c>
      <c r="C18" s="194" t="e">
        <f>VLOOKUP(A18,'planta autorizada'!$A$5:$N$44,24,0)</f>
        <v>#REF!</v>
      </c>
      <c r="D18" s="194" t="str">
        <f>VLOOKUP(A18,'planta autorizada'!$A$5:$N$44,9,0)</f>
        <v>DIRECTIVO</v>
      </c>
      <c r="E18" s="195" t="e">
        <f>VLOOKUP(A18,'planta autorizada'!$A$5:$N$1814,27,0)</f>
        <v>#REF!</v>
      </c>
      <c r="F18" s="238" t="e">
        <f>VLOOKUP(A18,'planta autorizada'!$A$5:$N$1814,26,0)</f>
        <v>#REF!</v>
      </c>
      <c r="G18" s="240" t="s">
        <v>8027</v>
      </c>
    </row>
    <row r="19" spans="1:7" ht="13.5" thickBot="1" x14ac:dyDescent="0.25">
      <c r="A19" s="103">
        <v>11</v>
      </c>
      <c r="B19" s="194" t="str">
        <f>VLOOKUP(A19,'planta autorizada'!$A$5:$N$44,8,0)</f>
        <v>004021</v>
      </c>
      <c r="C19" s="194" t="e">
        <f>VLOOKUP(A19,'planta autorizada'!$A$5:$N$44,24,0)</f>
        <v>#REF!</v>
      </c>
      <c r="D19" s="194" t="str">
        <f>VLOOKUP(A19,'planta autorizada'!$A$5:$N$44,9,0)</f>
        <v>DIRECTIVO</v>
      </c>
      <c r="E19" s="195" t="e">
        <f>VLOOKUP(A19,'planta autorizada'!$A$5:$N$1814,27,0)</f>
        <v>#REF!</v>
      </c>
      <c r="F19" s="238" t="e">
        <f>VLOOKUP(A19,'planta autorizada'!$A$5:$N$1814,26,0)</f>
        <v>#REF!</v>
      </c>
      <c r="G19" s="195" t="s">
        <v>7990</v>
      </c>
    </row>
    <row r="20" spans="1:7" ht="13.5" thickBot="1" x14ac:dyDescent="0.25">
      <c r="A20" s="103">
        <v>12</v>
      </c>
      <c r="B20" s="194" t="str">
        <f>VLOOKUP(A20,'planta autorizada'!$A$5:$N$44,8,0)</f>
        <v>004021</v>
      </c>
      <c r="C20" s="194" t="e">
        <f>VLOOKUP(A20,'planta autorizada'!$A$5:$N$44,24,0)</f>
        <v>#REF!</v>
      </c>
      <c r="D20" s="194" t="str">
        <f>VLOOKUP(A20,'planta autorizada'!$A$5:$N$44,9,0)</f>
        <v>DIRECTIVO</v>
      </c>
      <c r="E20" s="195" t="e">
        <f>VLOOKUP(A20,'planta autorizada'!$A$5:$N$1814,27,0)</f>
        <v>#REF!</v>
      </c>
      <c r="F20" s="238" t="e">
        <f>VLOOKUP(A20,'planta autorizada'!$A$5:$N$1814,26,0)</f>
        <v>#REF!</v>
      </c>
      <c r="G20" s="195" t="s">
        <v>7991</v>
      </c>
    </row>
    <row r="21" spans="1:7" ht="13.5" thickBot="1" x14ac:dyDescent="0.25">
      <c r="A21" s="103">
        <v>27</v>
      </c>
      <c r="B21" s="194" t="str">
        <f>VLOOKUP(A21,'planta autorizada'!$A$5:$N$44,8,0)</f>
        <v>004212</v>
      </c>
      <c r="C21" s="194" t="e">
        <f>VLOOKUP(A21,'planta autorizada'!$A$5:$N$44,24,0)</f>
        <v>#REF!</v>
      </c>
      <c r="D21" s="194" t="str">
        <f>VLOOKUP(A21,'planta autorizada'!$A$5:$N$44,9,0)</f>
        <v>DIRECTIVO</v>
      </c>
      <c r="E21" s="195" t="e">
        <f>VLOOKUP(A21,'planta autorizada'!$A$5:$N$1814,27,0)</f>
        <v>#REF!</v>
      </c>
      <c r="F21" s="238" t="e">
        <f>VLOOKUP(A21,'planta autorizada'!$A$5:$N$1814,26,0)</f>
        <v>#REF!</v>
      </c>
      <c r="G21" s="195" t="s">
        <v>7992</v>
      </c>
    </row>
    <row r="22" spans="1:7" ht="13.5" thickBot="1" x14ac:dyDescent="0.25">
      <c r="A22" s="103">
        <v>19</v>
      </c>
      <c r="B22" s="194" t="str">
        <f>VLOOKUP(A22,'planta autorizada'!$A$5:$N$44,8,0)</f>
        <v>004215</v>
      </c>
      <c r="C22" s="194" t="e">
        <f>VLOOKUP(A22,'planta autorizada'!$A$5:$N$44,24,0)</f>
        <v>#REF!</v>
      </c>
      <c r="D22" s="194" t="str">
        <f>VLOOKUP(A22,'planta autorizada'!$A$5:$N$44,9,0)</f>
        <v>DIRECTIVO</v>
      </c>
      <c r="E22" s="195" t="e">
        <f>VLOOKUP(A22,'planta autorizada'!$A$5:$N$1814,27,0)</f>
        <v>#REF!</v>
      </c>
      <c r="F22" s="238" t="e">
        <f>VLOOKUP(A22,'planta autorizada'!$A$5:$N$1814,26,0)</f>
        <v>#REF!</v>
      </c>
      <c r="G22" s="195" t="s">
        <v>7993</v>
      </c>
    </row>
    <row r="23" spans="1:7" ht="13.5" thickBot="1" x14ac:dyDescent="0.25">
      <c r="A23" s="103">
        <v>21</v>
      </c>
      <c r="B23" s="194" t="str">
        <f>VLOOKUP(A23,'planta autorizada'!$A$5:$N$44,8,0)</f>
        <v>004212</v>
      </c>
      <c r="C23" s="194" t="e">
        <f>VLOOKUP(A23,'planta autorizada'!$A$5:$N$44,24,0)</f>
        <v>#REF!</v>
      </c>
      <c r="D23" s="194" t="str">
        <f>VLOOKUP(A23,'planta autorizada'!$A$5:$N$44,9,0)</f>
        <v>DIRECTIVO</v>
      </c>
      <c r="E23" s="195" t="e">
        <f>VLOOKUP(A23,'planta autorizada'!$A$5:$N$1814,27,0)</f>
        <v>#REF!</v>
      </c>
      <c r="F23" s="238" t="e">
        <f>VLOOKUP(A23,'planta autorizada'!$A$5:$N$1814,26,0)</f>
        <v>#REF!</v>
      </c>
      <c r="G23" s="195" t="s">
        <v>7994</v>
      </c>
    </row>
    <row r="24" spans="1:7" ht="13.5" thickBot="1" x14ac:dyDescent="0.25">
      <c r="A24" s="103">
        <v>40</v>
      </c>
      <c r="B24" s="194" t="str">
        <f>VLOOKUP(A24,'planta autorizada'!$A$5:$N$44,8,0)</f>
        <v>004215</v>
      </c>
      <c r="C24" s="194" t="e">
        <f>VLOOKUP(A24,'planta autorizada'!$A$5:$N$44,24,0)</f>
        <v>#REF!</v>
      </c>
      <c r="D24" s="194" t="str">
        <f>VLOOKUP(A24,'planta autorizada'!$A$5:$N$44,9,0)</f>
        <v>DIRECTIVO</v>
      </c>
      <c r="E24" s="195" t="e">
        <f>VLOOKUP(A24,'planta autorizada'!$A$5:$N$1814,27,0)</f>
        <v>#REF!</v>
      </c>
      <c r="F24" s="238" t="e">
        <f>VLOOKUP(A24,'planta autorizada'!$A$5:$N$1814,26,0)</f>
        <v>#REF!</v>
      </c>
      <c r="G24" s="195" t="s">
        <v>7995</v>
      </c>
    </row>
    <row r="25" spans="1:7" ht="13.5" thickBot="1" x14ac:dyDescent="0.25">
      <c r="A25" s="103">
        <v>29</v>
      </c>
      <c r="B25" s="194" t="str">
        <f>VLOOKUP(A25,'planta autorizada'!$A$5:$N$44,8,0)</f>
        <v>004212</v>
      </c>
      <c r="C25" s="194" t="e">
        <f>VLOOKUP(A25,'planta autorizada'!$A$5:$N$44,24,0)</f>
        <v>#REF!</v>
      </c>
      <c r="D25" s="194" t="str">
        <f>VLOOKUP(A25,'planta autorizada'!$A$5:$N$44,9,0)</f>
        <v>DIRECTIVO</v>
      </c>
      <c r="E25" s="195" t="e">
        <f>VLOOKUP(A25,'planta autorizada'!$A$5:$N$1814,27,0)</f>
        <v>#REF!</v>
      </c>
      <c r="F25" s="238" t="e">
        <f>VLOOKUP(A25,'planta autorizada'!$A$5:$N$1814,26,0)</f>
        <v>#REF!</v>
      </c>
      <c r="G25" s="195" t="s">
        <v>7996</v>
      </c>
    </row>
    <row r="26" spans="1:7" ht="13.5" thickBot="1" x14ac:dyDescent="0.25">
      <c r="A26" s="103">
        <v>35</v>
      </c>
      <c r="B26" s="194" t="str">
        <f>VLOOKUP(A26,'planta autorizada'!$A$5:$N$44,8,0)</f>
        <v>004215</v>
      </c>
      <c r="C26" s="194" t="e">
        <f>VLOOKUP(A26,'planta autorizada'!$A$5:$N$44,24,0)</f>
        <v>#REF!</v>
      </c>
      <c r="D26" s="194" t="str">
        <f>VLOOKUP(A26,'planta autorizada'!$A$5:$N$44,9,0)</f>
        <v>DIRECTIVO</v>
      </c>
      <c r="E26" s="195" t="e">
        <f>VLOOKUP(A26,'planta autorizada'!$A$5:$N$1814,27,0)</f>
        <v>#REF!</v>
      </c>
      <c r="F26" s="238" t="e">
        <f>VLOOKUP(A26,'planta autorizada'!$A$5:$N$1814,26,0)</f>
        <v>#REF!</v>
      </c>
      <c r="G26" s="195" t="s">
        <v>7997</v>
      </c>
    </row>
    <row r="27" spans="1:7" ht="13.5" thickBot="1" x14ac:dyDescent="0.25">
      <c r="A27" s="103">
        <v>18</v>
      </c>
      <c r="B27" s="194" t="str">
        <f>VLOOKUP(A27,'planta autorizada'!$A$5:$N$44,8,0)</f>
        <v>004215</v>
      </c>
      <c r="C27" s="194" t="e">
        <f>VLOOKUP(A27,'planta autorizada'!$A$5:$N$44,24,0)</f>
        <v>#REF!</v>
      </c>
      <c r="D27" s="194" t="str">
        <f>VLOOKUP(A27,'planta autorizada'!$A$5:$N$44,9,0)</f>
        <v>DIRECTIVO</v>
      </c>
      <c r="E27" s="195" t="e">
        <f>VLOOKUP(A27,'planta autorizada'!$A$5:$N$1814,27,0)</f>
        <v>#REF!</v>
      </c>
      <c r="F27" s="238" t="e">
        <f>VLOOKUP(A27,'planta autorizada'!$A$5:$N$1814,26,0)</f>
        <v>#REF!</v>
      </c>
      <c r="G27" s="195" t="s">
        <v>7998</v>
      </c>
    </row>
    <row r="28" spans="1:7" ht="13.5" thickBot="1" x14ac:dyDescent="0.25">
      <c r="A28" s="103">
        <v>22</v>
      </c>
      <c r="B28" s="194" t="str">
        <f>VLOOKUP(A28,'planta autorizada'!$A$5:$N$44,8,0)</f>
        <v>004212</v>
      </c>
      <c r="C28" s="194" t="e">
        <f>VLOOKUP(A28,'planta autorizada'!$A$5:$N$44,24,0)</f>
        <v>#REF!</v>
      </c>
      <c r="D28" s="194" t="str">
        <f>VLOOKUP(A28,'planta autorizada'!$A$5:$N$44,9,0)</f>
        <v>DIRECTIVO</v>
      </c>
      <c r="E28" s="195" t="e">
        <f>VLOOKUP(A28,'planta autorizada'!$A$5:$N$1814,27,0)</f>
        <v>#REF!</v>
      </c>
      <c r="F28" s="238" t="e">
        <f>VLOOKUP(A28,'planta autorizada'!$A$5:$N$1814,26,0)</f>
        <v>#REF!</v>
      </c>
      <c r="G28" s="195" t="s">
        <v>7999</v>
      </c>
    </row>
    <row r="29" spans="1:7" ht="13.5" thickBot="1" x14ac:dyDescent="0.25">
      <c r="A29" s="103">
        <v>17</v>
      </c>
      <c r="B29" s="194" t="str">
        <f>VLOOKUP(A29,'planta autorizada'!$A$5:$N$44,8,0)</f>
        <v>004215</v>
      </c>
      <c r="C29" s="194" t="e">
        <f>VLOOKUP(A29,'planta autorizada'!$A$5:$N$44,24,0)</f>
        <v>#REF!</v>
      </c>
      <c r="D29" s="194" t="str">
        <f>VLOOKUP(A29,'planta autorizada'!$A$5:$N$44,9,0)</f>
        <v>DIRECTIVO</v>
      </c>
      <c r="E29" s="195" t="e">
        <f>VLOOKUP(A29,'planta autorizada'!$A$5:$N$1814,27,0)</f>
        <v>#REF!</v>
      </c>
      <c r="F29" s="238" t="e">
        <f>VLOOKUP(A29,'planta autorizada'!$A$5:$N$1814,26,0)</f>
        <v>#REF!</v>
      </c>
      <c r="G29" s="195"/>
    </row>
    <row r="30" spans="1:7" ht="13.5" thickBot="1" x14ac:dyDescent="0.25">
      <c r="A30" s="103">
        <v>9</v>
      </c>
      <c r="B30" s="194" t="str">
        <f>VLOOKUP(A30,'planta autorizada'!$A$5:$N$44,8,0)</f>
        <v>004021</v>
      </c>
      <c r="C30" s="194" t="e">
        <f>VLOOKUP(A30,'planta autorizada'!$A$5:$N$44,24,0)</f>
        <v>#REF!</v>
      </c>
      <c r="D30" s="194" t="str">
        <f>VLOOKUP(A30,'planta autorizada'!$A$5:$N$44,9,0)</f>
        <v>DIRECTIVO</v>
      </c>
      <c r="E30" s="195" t="e">
        <f>VLOOKUP(A30,'planta autorizada'!$A$5:$N$1814,27,0)</f>
        <v>#REF!</v>
      </c>
      <c r="F30" s="238">
        <v>7553512</v>
      </c>
      <c r="G30" s="195" t="s">
        <v>8000</v>
      </c>
    </row>
    <row r="31" spans="1:7" ht="13.5" thickBot="1" x14ac:dyDescent="0.25">
      <c r="A31" s="103">
        <v>37</v>
      </c>
      <c r="B31" s="194" t="str">
        <f>VLOOKUP(A31,'planta autorizada'!$A$5:$N$44,8,0)</f>
        <v>004212</v>
      </c>
      <c r="C31" s="194" t="e">
        <f>VLOOKUP(A31,'planta autorizada'!$A$5:$N$44,24,0)</f>
        <v>#REF!</v>
      </c>
      <c r="D31" s="194" t="str">
        <f>VLOOKUP(A31,'planta autorizada'!$A$5:$N$44,9,0)</f>
        <v>DIRECTIVO</v>
      </c>
      <c r="E31" s="195" t="e">
        <f>VLOOKUP(A31,'planta autorizada'!$A$5:$N$1814,27,0)</f>
        <v>#REF!</v>
      </c>
      <c r="F31" s="238" t="e">
        <f>VLOOKUP(A31,'planta autorizada'!$A$5:$N$1814,26,0)</f>
        <v>#REF!</v>
      </c>
      <c r="G31" s="195" t="s">
        <v>8001</v>
      </c>
    </row>
    <row r="32" spans="1:7" ht="13.5" thickBot="1" x14ac:dyDescent="0.25">
      <c r="A32" s="103">
        <v>38</v>
      </c>
      <c r="B32" s="194" t="str">
        <f>VLOOKUP(A32,'planta autorizada'!$A$5:$N$44,8,0)</f>
        <v>004212</v>
      </c>
      <c r="C32" s="194" t="e">
        <f>VLOOKUP(A32,'planta autorizada'!$A$5:$N$44,24,0)</f>
        <v>#REF!</v>
      </c>
      <c r="D32" s="194" t="str">
        <f>VLOOKUP(A32,'planta autorizada'!$A$5:$N$44,9,0)</f>
        <v>DIRECTIVO</v>
      </c>
      <c r="E32" s="195" t="e">
        <f>VLOOKUP(A32,'planta autorizada'!$A$5:$N$1814,27,0)</f>
        <v>#REF!</v>
      </c>
      <c r="F32" s="238" t="e">
        <f>VLOOKUP(A32,'planta autorizada'!$A$5:$N$1814,26,0)</f>
        <v>#REF!</v>
      </c>
      <c r="G32" s="195" t="s">
        <v>8002</v>
      </c>
    </row>
    <row r="33" spans="1:7" ht="13.5" thickBot="1" x14ac:dyDescent="0.25">
      <c r="A33" s="103">
        <v>26</v>
      </c>
      <c r="B33" s="194" t="str">
        <f>VLOOKUP(A33,'planta autorizada'!$A$5:$N$44,8,0)</f>
        <v>004215</v>
      </c>
      <c r="C33" s="194" t="e">
        <f>VLOOKUP(A33,'planta autorizada'!$A$5:$N$44,24,0)</f>
        <v>#REF!</v>
      </c>
      <c r="D33" s="194" t="str">
        <f>VLOOKUP(A33,'planta autorizada'!$A$5:$N$44,9,0)</f>
        <v>DIRECTIVO</v>
      </c>
      <c r="E33" s="195" t="e">
        <f>VLOOKUP(A33,'planta autorizada'!$A$5:$N$1814,27,0)</f>
        <v>#REF!</v>
      </c>
      <c r="F33" s="238" t="e">
        <f>VLOOKUP(A33,'planta autorizada'!$A$5:$N$1814,26,0)</f>
        <v>#REF!</v>
      </c>
      <c r="G33" s="195" t="s">
        <v>8003</v>
      </c>
    </row>
    <row r="34" spans="1:7" ht="13.5" thickBot="1" x14ac:dyDescent="0.25">
      <c r="A34" s="103">
        <v>34</v>
      </c>
      <c r="B34" s="194" t="str">
        <f>VLOOKUP(A34,'planta autorizada'!$A$5:$N$44,8,0)</f>
        <v>004212</v>
      </c>
      <c r="C34" s="194" t="e">
        <f>VLOOKUP(A34,'planta autorizada'!$A$5:$N$44,24,0)</f>
        <v>#REF!</v>
      </c>
      <c r="D34" s="194" t="str">
        <f>VLOOKUP(A34,'planta autorizada'!$A$5:$N$44,9,0)</f>
        <v>DIRECTIVO</v>
      </c>
      <c r="E34" s="195" t="e">
        <f>VLOOKUP(A34,'planta autorizada'!$A$5:$N$1814,27,0)</f>
        <v>#REF!</v>
      </c>
      <c r="F34" s="238" t="e">
        <f>VLOOKUP(A34,'planta autorizada'!$A$5:$N$1814,26,0)</f>
        <v>#REF!</v>
      </c>
      <c r="G34" s="195" t="s">
        <v>8004</v>
      </c>
    </row>
    <row r="35" spans="1:7" ht="13.5" thickBot="1" x14ac:dyDescent="0.25">
      <c r="A35" s="103">
        <v>13</v>
      </c>
      <c r="B35" s="194" t="e">
        <f>VLOOKUP(A35,'planta autorizada'!$A$5:$N$44,8,0)</f>
        <v>#N/A</v>
      </c>
      <c r="C35" s="194" t="e">
        <f>VLOOKUP(A35,'planta autorizada'!$A$5:$N$44,24,0)</f>
        <v>#N/A</v>
      </c>
      <c r="D35" s="194" t="e">
        <f>VLOOKUP(A35,'planta autorizada'!$A$5:$N$44,9,0)</f>
        <v>#N/A</v>
      </c>
      <c r="E35" s="195" t="e">
        <f>VLOOKUP(A35,'planta autorizada'!$A$5:$N$1814,27,0)</f>
        <v>#N/A</v>
      </c>
      <c r="F35" s="238" t="e">
        <f>VLOOKUP(A35,'planta autorizada'!$A$5:$N$1814,26,0)</f>
        <v>#N/A</v>
      </c>
      <c r="G35" s="195" t="s">
        <v>8005</v>
      </c>
    </row>
    <row r="36" spans="1:7" ht="13.5" thickBot="1" x14ac:dyDescent="0.25">
      <c r="A36" s="103">
        <v>14</v>
      </c>
      <c r="B36" s="194" t="str">
        <f>VLOOKUP(A36,'planta autorizada'!$A$5:$N$44,8,0)</f>
        <v>004210</v>
      </c>
      <c r="C36" s="194" t="e">
        <f>VLOOKUP(A36,'planta autorizada'!$A$5:$N$44,24,0)</f>
        <v>#REF!</v>
      </c>
      <c r="D36" s="194" t="str">
        <f>VLOOKUP(A36,'planta autorizada'!$A$5:$N$44,9,0)</f>
        <v>DIRECTIVO</v>
      </c>
      <c r="E36" s="195" t="e">
        <f>VLOOKUP(A36,'planta autorizada'!$A$5:$N$1814,27,0)</f>
        <v>#REF!</v>
      </c>
      <c r="F36" s="238" t="e">
        <f>VLOOKUP(A36,'planta autorizada'!$A$5:$N$1814,26,0)</f>
        <v>#REF!</v>
      </c>
      <c r="G36" s="195"/>
    </row>
    <row r="38" spans="1:7" ht="35.1" customHeight="1" x14ac:dyDescent="0.2">
      <c r="B38" s="197"/>
      <c r="C38" s="197"/>
      <c r="D38" s="198"/>
    </row>
    <row r="39" spans="1:7" ht="35.1" customHeight="1" x14ac:dyDescent="0.2">
      <c r="B39" s="197"/>
      <c r="C39" s="197"/>
      <c r="D39" s="198"/>
    </row>
    <row r="40" spans="1:7" ht="35.1" customHeight="1" x14ac:dyDescent="0.2">
      <c r="B40" s="197"/>
      <c r="C40" s="197"/>
      <c r="D40" s="198"/>
      <c r="E40" s="193">
        <f>58241+60000</f>
        <v>118241</v>
      </c>
    </row>
  </sheetData>
  <mergeCells count="2">
    <mergeCell ref="B3:E3"/>
    <mergeCell ref="B2:F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E56"/>
  <sheetViews>
    <sheetView topLeftCell="B33" zoomScale="85" zoomScaleNormal="85" workbookViewId="0">
      <selection activeCell="C49" sqref="C49"/>
    </sheetView>
  </sheetViews>
  <sheetFormatPr baseColWidth="10" defaultRowHeight="15" customHeight="1" x14ac:dyDescent="0.2"/>
  <cols>
    <col min="1" max="1" width="76.42578125" style="201" hidden="1" customWidth="1"/>
    <col min="2" max="2" width="60" style="203" customWidth="1"/>
    <col min="3" max="3" width="47.28515625" style="203" customWidth="1"/>
    <col min="4" max="4" width="22.28515625" style="203" customWidth="1"/>
    <col min="5" max="5" width="19" style="201" customWidth="1"/>
    <col min="6" max="254" width="11" style="201"/>
    <col min="255" max="255" width="1.42578125" style="201" customWidth="1"/>
    <col min="256" max="256" width="13.28515625" style="201" customWidth="1"/>
    <col min="257" max="257" width="60" style="201" customWidth="1"/>
    <col min="258" max="258" width="47.28515625" style="201" customWidth="1"/>
    <col min="259" max="259" width="21.28515625" style="201" customWidth="1"/>
    <col min="260" max="260" width="9.28515625" style="201" customWidth="1"/>
    <col min="261" max="510" width="11" style="201"/>
    <col min="511" max="511" width="1.42578125" style="201" customWidth="1"/>
    <col min="512" max="512" width="13.28515625" style="201" customWidth="1"/>
    <col min="513" max="513" width="60" style="201" customWidth="1"/>
    <col min="514" max="514" width="47.28515625" style="201" customWidth="1"/>
    <col min="515" max="515" width="21.28515625" style="201" customWidth="1"/>
    <col min="516" max="516" width="9.28515625" style="201" customWidth="1"/>
    <col min="517" max="766" width="11" style="201"/>
    <col min="767" max="767" width="1.42578125" style="201" customWidth="1"/>
    <col min="768" max="768" width="13.28515625" style="201" customWidth="1"/>
    <col min="769" max="769" width="60" style="201" customWidth="1"/>
    <col min="770" max="770" width="47.28515625" style="201" customWidth="1"/>
    <col min="771" max="771" width="21.28515625" style="201" customWidth="1"/>
    <col min="772" max="772" width="9.28515625" style="201" customWidth="1"/>
    <col min="773" max="1022" width="11" style="201"/>
    <col min="1023" max="1023" width="1.42578125" style="201" customWidth="1"/>
    <col min="1024" max="1024" width="13.28515625" style="201" customWidth="1"/>
    <col min="1025" max="1025" width="60" style="201" customWidth="1"/>
    <col min="1026" max="1026" width="47.28515625" style="201" customWidth="1"/>
    <col min="1027" max="1027" width="21.28515625" style="201" customWidth="1"/>
    <col min="1028" max="1028" width="9.28515625" style="201" customWidth="1"/>
    <col min="1029" max="1278" width="11" style="201"/>
    <col min="1279" max="1279" width="1.42578125" style="201" customWidth="1"/>
    <col min="1280" max="1280" width="13.28515625" style="201" customWidth="1"/>
    <col min="1281" max="1281" width="60" style="201" customWidth="1"/>
    <col min="1282" max="1282" width="47.28515625" style="201" customWidth="1"/>
    <col min="1283" max="1283" width="21.28515625" style="201" customWidth="1"/>
    <col min="1284" max="1284" width="9.28515625" style="201" customWidth="1"/>
    <col min="1285" max="1534" width="11" style="201"/>
    <col min="1535" max="1535" width="1.42578125" style="201" customWidth="1"/>
    <col min="1536" max="1536" width="13.28515625" style="201" customWidth="1"/>
    <col min="1537" max="1537" width="60" style="201" customWidth="1"/>
    <col min="1538" max="1538" width="47.28515625" style="201" customWidth="1"/>
    <col min="1539" max="1539" width="21.28515625" style="201" customWidth="1"/>
    <col min="1540" max="1540" width="9.28515625" style="201" customWidth="1"/>
    <col min="1541" max="1790" width="11" style="201"/>
    <col min="1791" max="1791" width="1.42578125" style="201" customWidth="1"/>
    <col min="1792" max="1792" width="13.28515625" style="201" customWidth="1"/>
    <col min="1793" max="1793" width="60" style="201" customWidth="1"/>
    <col min="1794" max="1794" width="47.28515625" style="201" customWidth="1"/>
    <col min="1795" max="1795" width="21.28515625" style="201" customWidth="1"/>
    <col min="1796" max="1796" width="9.28515625" style="201" customWidth="1"/>
    <col min="1797" max="2046" width="11" style="201"/>
    <col min="2047" max="2047" width="1.42578125" style="201" customWidth="1"/>
    <col min="2048" max="2048" width="13.28515625" style="201" customWidth="1"/>
    <col min="2049" max="2049" width="60" style="201" customWidth="1"/>
    <col min="2050" max="2050" width="47.28515625" style="201" customWidth="1"/>
    <col min="2051" max="2051" width="21.28515625" style="201" customWidth="1"/>
    <col min="2052" max="2052" width="9.28515625" style="201" customWidth="1"/>
    <col min="2053" max="2302" width="11" style="201"/>
    <col min="2303" max="2303" width="1.42578125" style="201" customWidth="1"/>
    <col min="2304" max="2304" width="13.28515625" style="201" customWidth="1"/>
    <col min="2305" max="2305" width="60" style="201" customWidth="1"/>
    <col min="2306" max="2306" width="47.28515625" style="201" customWidth="1"/>
    <col min="2307" max="2307" width="21.28515625" style="201" customWidth="1"/>
    <col min="2308" max="2308" width="9.28515625" style="201" customWidth="1"/>
    <col min="2309" max="2558" width="11" style="201"/>
    <col min="2559" max="2559" width="1.42578125" style="201" customWidth="1"/>
    <col min="2560" max="2560" width="13.28515625" style="201" customWidth="1"/>
    <col min="2561" max="2561" width="60" style="201" customWidth="1"/>
    <col min="2562" max="2562" width="47.28515625" style="201" customWidth="1"/>
    <col min="2563" max="2563" width="21.28515625" style="201" customWidth="1"/>
    <col min="2564" max="2564" width="9.28515625" style="201" customWidth="1"/>
    <col min="2565" max="2814" width="11" style="201"/>
    <col min="2815" max="2815" width="1.42578125" style="201" customWidth="1"/>
    <col min="2816" max="2816" width="13.28515625" style="201" customWidth="1"/>
    <col min="2817" max="2817" width="60" style="201" customWidth="1"/>
    <col min="2818" max="2818" width="47.28515625" style="201" customWidth="1"/>
    <col min="2819" max="2819" width="21.28515625" style="201" customWidth="1"/>
    <col min="2820" max="2820" width="9.28515625" style="201" customWidth="1"/>
    <col min="2821" max="3070" width="11" style="201"/>
    <col min="3071" max="3071" width="1.42578125" style="201" customWidth="1"/>
    <col min="3072" max="3072" width="13.28515625" style="201" customWidth="1"/>
    <col min="3073" max="3073" width="60" style="201" customWidth="1"/>
    <col min="3074" max="3074" width="47.28515625" style="201" customWidth="1"/>
    <col min="3075" max="3075" width="21.28515625" style="201" customWidth="1"/>
    <col min="3076" max="3076" width="9.28515625" style="201" customWidth="1"/>
    <col min="3077" max="3326" width="11" style="201"/>
    <col min="3327" max="3327" width="1.42578125" style="201" customWidth="1"/>
    <col min="3328" max="3328" width="13.28515625" style="201" customWidth="1"/>
    <col min="3329" max="3329" width="60" style="201" customWidth="1"/>
    <col min="3330" max="3330" width="47.28515625" style="201" customWidth="1"/>
    <col min="3331" max="3331" width="21.28515625" style="201" customWidth="1"/>
    <col min="3332" max="3332" width="9.28515625" style="201" customWidth="1"/>
    <col min="3333" max="3582" width="11" style="201"/>
    <col min="3583" max="3583" width="1.42578125" style="201" customWidth="1"/>
    <col min="3584" max="3584" width="13.28515625" style="201" customWidth="1"/>
    <col min="3585" max="3585" width="60" style="201" customWidth="1"/>
    <col min="3586" max="3586" width="47.28515625" style="201" customWidth="1"/>
    <col min="3587" max="3587" width="21.28515625" style="201" customWidth="1"/>
    <col min="3588" max="3588" width="9.28515625" style="201" customWidth="1"/>
    <col min="3589" max="3838" width="11" style="201"/>
    <col min="3839" max="3839" width="1.42578125" style="201" customWidth="1"/>
    <col min="3840" max="3840" width="13.28515625" style="201" customWidth="1"/>
    <col min="3841" max="3841" width="60" style="201" customWidth="1"/>
    <col min="3842" max="3842" width="47.28515625" style="201" customWidth="1"/>
    <col min="3843" max="3843" width="21.28515625" style="201" customWidth="1"/>
    <col min="3844" max="3844" width="9.28515625" style="201" customWidth="1"/>
    <col min="3845" max="4094" width="11" style="201"/>
    <col min="4095" max="4095" width="1.42578125" style="201" customWidth="1"/>
    <col min="4096" max="4096" width="13.28515625" style="201" customWidth="1"/>
    <col min="4097" max="4097" width="60" style="201" customWidth="1"/>
    <col min="4098" max="4098" width="47.28515625" style="201" customWidth="1"/>
    <col min="4099" max="4099" width="21.28515625" style="201" customWidth="1"/>
    <col min="4100" max="4100" width="9.28515625" style="201" customWidth="1"/>
    <col min="4101" max="4350" width="11" style="201"/>
    <col min="4351" max="4351" width="1.42578125" style="201" customWidth="1"/>
    <col min="4352" max="4352" width="13.28515625" style="201" customWidth="1"/>
    <col min="4353" max="4353" width="60" style="201" customWidth="1"/>
    <col min="4354" max="4354" width="47.28515625" style="201" customWidth="1"/>
    <col min="4355" max="4355" width="21.28515625" style="201" customWidth="1"/>
    <col min="4356" max="4356" width="9.28515625" style="201" customWidth="1"/>
    <col min="4357" max="4606" width="11" style="201"/>
    <col min="4607" max="4607" width="1.42578125" style="201" customWidth="1"/>
    <col min="4608" max="4608" width="13.28515625" style="201" customWidth="1"/>
    <col min="4609" max="4609" width="60" style="201" customWidth="1"/>
    <col min="4610" max="4610" width="47.28515625" style="201" customWidth="1"/>
    <col min="4611" max="4611" width="21.28515625" style="201" customWidth="1"/>
    <col min="4612" max="4612" width="9.28515625" style="201" customWidth="1"/>
    <col min="4613" max="4862" width="11" style="201"/>
    <col min="4863" max="4863" width="1.42578125" style="201" customWidth="1"/>
    <col min="4864" max="4864" width="13.28515625" style="201" customWidth="1"/>
    <col min="4865" max="4865" width="60" style="201" customWidth="1"/>
    <col min="4866" max="4866" width="47.28515625" style="201" customWidth="1"/>
    <col min="4867" max="4867" width="21.28515625" style="201" customWidth="1"/>
    <col min="4868" max="4868" width="9.28515625" style="201" customWidth="1"/>
    <col min="4869" max="5118" width="11" style="201"/>
    <col min="5119" max="5119" width="1.42578125" style="201" customWidth="1"/>
    <col min="5120" max="5120" width="13.28515625" style="201" customWidth="1"/>
    <col min="5121" max="5121" width="60" style="201" customWidth="1"/>
    <col min="5122" max="5122" width="47.28515625" style="201" customWidth="1"/>
    <col min="5123" max="5123" width="21.28515625" style="201" customWidth="1"/>
    <col min="5124" max="5124" width="9.28515625" style="201" customWidth="1"/>
    <col min="5125" max="5374" width="11" style="201"/>
    <col min="5375" max="5375" width="1.42578125" style="201" customWidth="1"/>
    <col min="5376" max="5376" width="13.28515625" style="201" customWidth="1"/>
    <col min="5377" max="5377" width="60" style="201" customWidth="1"/>
    <col min="5378" max="5378" width="47.28515625" style="201" customWidth="1"/>
    <col min="5379" max="5379" width="21.28515625" style="201" customWidth="1"/>
    <col min="5380" max="5380" width="9.28515625" style="201" customWidth="1"/>
    <col min="5381" max="5630" width="11" style="201"/>
    <col min="5631" max="5631" width="1.42578125" style="201" customWidth="1"/>
    <col min="5632" max="5632" width="13.28515625" style="201" customWidth="1"/>
    <col min="5633" max="5633" width="60" style="201" customWidth="1"/>
    <col min="5634" max="5634" width="47.28515625" style="201" customWidth="1"/>
    <col min="5635" max="5635" width="21.28515625" style="201" customWidth="1"/>
    <col min="5636" max="5636" width="9.28515625" style="201" customWidth="1"/>
    <col min="5637" max="5886" width="11" style="201"/>
    <col min="5887" max="5887" width="1.42578125" style="201" customWidth="1"/>
    <col min="5888" max="5888" width="13.28515625" style="201" customWidth="1"/>
    <col min="5889" max="5889" width="60" style="201" customWidth="1"/>
    <col min="5890" max="5890" width="47.28515625" style="201" customWidth="1"/>
    <col min="5891" max="5891" width="21.28515625" style="201" customWidth="1"/>
    <col min="5892" max="5892" width="9.28515625" style="201" customWidth="1"/>
    <col min="5893" max="6142" width="11" style="201"/>
    <col min="6143" max="6143" width="1.42578125" style="201" customWidth="1"/>
    <col min="6144" max="6144" width="13.28515625" style="201" customWidth="1"/>
    <col min="6145" max="6145" width="60" style="201" customWidth="1"/>
    <col min="6146" max="6146" width="47.28515625" style="201" customWidth="1"/>
    <col min="6147" max="6147" width="21.28515625" style="201" customWidth="1"/>
    <col min="6148" max="6148" width="9.28515625" style="201" customWidth="1"/>
    <col min="6149" max="6398" width="11" style="201"/>
    <col min="6399" max="6399" width="1.42578125" style="201" customWidth="1"/>
    <col min="6400" max="6400" width="13.28515625" style="201" customWidth="1"/>
    <col min="6401" max="6401" width="60" style="201" customWidth="1"/>
    <col min="6402" max="6402" width="47.28515625" style="201" customWidth="1"/>
    <col min="6403" max="6403" width="21.28515625" style="201" customWidth="1"/>
    <col min="6404" max="6404" width="9.28515625" style="201" customWidth="1"/>
    <col min="6405" max="6654" width="11" style="201"/>
    <col min="6655" max="6655" width="1.42578125" style="201" customWidth="1"/>
    <col min="6656" max="6656" width="13.28515625" style="201" customWidth="1"/>
    <col min="6657" max="6657" width="60" style="201" customWidth="1"/>
    <col min="6658" max="6658" width="47.28515625" style="201" customWidth="1"/>
    <col min="6659" max="6659" width="21.28515625" style="201" customWidth="1"/>
    <col min="6660" max="6660" width="9.28515625" style="201" customWidth="1"/>
    <col min="6661" max="6910" width="11" style="201"/>
    <col min="6911" max="6911" width="1.42578125" style="201" customWidth="1"/>
    <col min="6912" max="6912" width="13.28515625" style="201" customWidth="1"/>
    <col min="6913" max="6913" width="60" style="201" customWidth="1"/>
    <col min="6914" max="6914" width="47.28515625" style="201" customWidth="1"/>
    <col min="6915" max="6915" width="21.28515625" style="201" customWidth="1"/>
    <col min="6916" max="6916" width="9.28515625" style="201" customWidth="1"/>
    <col min="6917" max="7166" width="11" style="201"/>
    <col min="7167" max="7167" width="1.42578125" style="201" customWidth="1"/>
    <col min="7168" max="7168" width="13.28515625" style="201" customWidth="1"/>
    <col min="7169" max="7169" width="60" style="201" customWidth="1"/>
    <col min="7170" max="7170" width="47.28515625" style="201" customWidth="1"/>
    <col min="7171" max="7171" width="21.28515625" style="201" customWidth="1"/>
    <col min="7172" max="7172" width="9.28515625" style="201" customWidth="1"/>
    <col min="7173" max="7422" width="11" style="201"/>
    <col min="7423" max="7423" width="1.42578125" style="201" customWidth="1"/>
    <col min="7424" max="7424" width="13.28515625" style="201" customWidth="1"/>
    <col min="7425" max="7425" width="60" style="201" customWidth="1"/>
    <col min="7426" max="7426" width="47.28515625" style="201" customWidth="1"/>
    <col min="7427" max="7427" width="21.28515625" style="201" customWidth="1"/>
    <col min="7428" max="7428" width="9.28515625" style="201" customWidth="1"/>
    <col min="7429" max="7678" width="11" style="201"/>
    <col min="7679" max="7679" width="1.42578125" style="201" customWidth="1"/>
    <col min="7680" max="7680" width="13.28515625" style="201" customWidth="1"/>
    <col min="7681" max="7681" width="60" style="201" customWidth="1"/>
    <col min="7682" max="7682" width="47.28515625" style="201" customWidth="1"/>
    <col min="7683" max="7683" width="21.28515625" style="201" customWidth="1"/>
    <col min="7684" max="7684" width="9.28515625" style="201" customWidth="1"/>
    <col min="7685" max="7934" width="11" style="201"/>
    <col min="7935" max="7935" width="1.42578125" style="201" customWidth="1"/>
    <col min="7936" max="7936" width="13.28515625" style="201" customWidth="1"/>
    <col min="7937" max="7937" width="60" style="201" customWidth="1"/>
    <col min="7938" max="7938" width="47.28515625" style="201" customWidth="1"/>
    <col min="7939" max="7939" width="21.28515625" style="201" customWidth="1"/>
    <col min="7940" max="7940" width="9.28515625" style="201" customWidth="1"/>
    <col min="7941" max="8190" width="11" style="201"/>
    <col min="8191" max="8191" width="1.42578125" style="201" customWidth="1"/>
    <col min="8192" max="8192" width="13.28515625" style="201" customWidth="1"/>
    <col min="8193" max="8193" width="60" style="201" customWidth="1"/>
    <col min="8194" max="8194" width="47.28515625" style="201" customWidth="1"/>
    <col min="8195" max="8195" width="21.28515625" style="201" customWidth="1"/>
    <col min="8196" max="8196" width="9.28515625" style="201" customWidth="1"/>
    <col min="8197" max="8446" width="11" style="201"/>
    <col min="8447" max="8447" width="1.42578125" style="201" customWidth="1"/>
    <col min="8448" max="8448" width="13.28515625" style="201" customWidth="1"/>
    <col min="8449" max="8449" width="60" style="201" customWidth="1"/>
    <col min="8450" max="8450" width="47.28515625" style="201" customWidth="1"/>
    <col min="8451" max="8451" width="21.28515625" style="201" customWidth="1"/>
    <col min="8452" max="8452" width="9.28515625" style="201" customWidth="1"/>
    <col min="8453" max="8702" width="11" style="201"/>
    <col min="8703" max="8703" width="1.42578125" style="201" customWidth="1"/>
    <col min="8704" max="8704" width="13.28515625" style="201" customWidth="1"/>
    <col min="8705" max="8705" width="60" style="201" customWidth="1"/>
    <col min="8706" max="8706" width="47.28515625" style="201" customWidth="1"/>
    <col min="8707" max="8707" width="21.28515625" style="201" customWidth="1"/>
    <col min="8708" max="8708" width="9.28515625" style="201" customWidth="1"/>
    <col min="8709" max="8958" width="11" style="201"/>
    <col min="8959" max="8959" width="1.42578125" style="201" customWidth="1"/>
    <col min="8960" max="8960" width="13.28515625" style="201" customWidth="1"/>
    <col min="8961" max="8961" width="60" style="201" customWidth="1"/>
    <col min="8962" max="8962" width="47.28515625" style="201" customWidth="1"/>
    <col min="8963" max="8963" width="21.28515625" style="201" customWidth="1"/>
    <col min="8964" max="8964" width="9.28515625" style="201" customWidth="1"/>
    <col min="8965" max="9214" width="11" style="201"/>
    <col min="9215" max="9215" width="1.42578125" style="201" customWidth="1"/>
    <col min="9216" max="9216" width="13.28515625" style="201" customWidth="1"/>
    <col min="9217" max="9217" width="60" style="201" customWidth="1"/>
    <col min="9218" max="9218" width="47.28515625" style="201" customWidth="1"/>
    <col min="9219" max="9219" width="21.28515625" style="201" customWidth="1"/>
    <col min="9220" max="9220" width="9.28515625" style="201" customWidth="1"/>
    <col min="9221" max="9470" width="11" style="201"/>
    <col min="9471" max="9471" width="1.42578125" style="201" customWidth="1"/>
    <col min="9472" max="9472" width="13.28515625" style="201" customWidth="1"/>
    <col min="9473" max="9473" width="60" style="201" customWidth="1"/>
    <col min="9474" max="9474" width="47.28515625" style="201" customWidth="1"/>
    <col min="9475" max="9475" width="21.28515625" style="201" customWidth="1"/>
    <col min="9476" max="9476" width="9.28515625" style="201" customWidth="1"/>
    <col min="9477" max="9726" width="11" style="201"/>
    <col min="9727" max="9727" width="1.42578125" style="201" customWidth="1"/>
    <col min="9728" max="9728" width="13.28515625" style="201" customWidth="1"/>
    <col min="9729" max="9729" width="60" style="201" customWidth="1"/>
    <col min="9730" max="9730" width="47.28515625" style="201" customWidth="1"/>
    <col min="9731" max="9731" width="21.28515625" style="201" customWidth="1"/>
    <col min="9732" max="9732" width="9.28515625" style="201" customWidth="1"/>
    <col min="9733" max="9982" width="11" style="201"/>
    <col min="9983" max="9983" width="1.42578125" style="201" customWidth="1"/>
    <col min="9984" max="9984" width="13.28515625" style="201" customWidth="1"/>
    <col min="9985" max="9985" width="60" style="201" customWidth="1"/>
    <col min="9986" max="9986" width="47.28515625" style="201" customWidth="1"/>
    <col min="9987" max="9987" width="21.28515625" style="201" customWidth="1"/>
    <col min="9988" max="9988" width="9.28515625" style="201" customWidth="1"/>
    <col min="9989" max="10238" width="11" style="201"/>
    <col min="10239" max="10239" width="1.42578125" style="201" customWidth="1"/>
    <col min="10240" max="10240" width="13.28515625" style="201" customWidth="1"/>
    <col min="10241" max="10241" width="60" style="201" customWidth="1"/>
    <col min="10242" max="10242" width="47.28515625" style="201" customWidth="1"/>
    <col min="10243" max="10243" width="21.28515625" style="201" customWidth="1"/>
    <col min="10244" max="10244" width="9.28515625" style="201" customWidth="1"/>
    <col min="10245" max="10494" width="11" style="201"/>
    <col min="10495" max="10495" width="1.42578125" style="201" customWidth="1"/>
    <col min="10496" max="10496" width="13.28515625" style="201" customWidth="1"/>
    <col min="10497" max="10497" width="60" style="201" customWidth="1"/>
    <col min="10498" max="10498" width="47.28515625" style="201" customWidth="1"/>
    <col min="10499" max="10499" width="21.28515625" style="201" customWidth="1"/>
    <col min="10500" max="10500" width="9.28515625" style="201" customWidth="1"/>
    <col min="10501" max="10750" width="11" style="201"/>
    <col min="10751" max="10751" width="1.42578125" style="201" customWidth="1"/>
    <col min="10752" max="10752" width="13.28515625" style="201" customWidth="1"/>
    <col min="10753" max="10753" width="60" style="201" customWidth="1"/>
    <col min="10754" max="10754" width="47.28515625" style="201" customWidth="1"/>
    <col min="10755" max="10755" width="21.28515625" style="201" customWidth="1"/>
    <col min="10756" max="10756" width="9.28515625" style="201" customWidth="1"/>
    <col min="10757" max="11006" width="11" style="201"/>
    <col min="11007" max="11007" width="1.42578125" style="201" customWidth="1"/>
    <col min="11008" max="11008" width="13.28515625" style="201" customWidth="1"/>
    <col min="11009" max="11009" width="60" style="201" customWidth="1"/>
    <col min="11010" max="11010" width="47.28515625" style="201" customWidth="1"/>
    <col min="11011" max="11011" width="21.28515625" style="201" customWidth="1"/>
    <col min="11012" max="11012" width="9.28515625" style="201" customWidth="1"/>
    <col min="11013" max="11262" width="11" style="201"/>
    <col min="11263" max="11263" width="1.42578125" style="201" customWidth="1"/>
    <col min="11264" max="11264" width="13.28515625" style="201" customWidth="1"/>
    <col min="11265" max="11265" width="60" style="201" customWidth="1"/>
    <col min="11266" max="11266" width="47.28515625" style="201" customWidth="1"/>
    <col min="11267" max="11267" width="21.28515625" style="201" customWidth="1"/>
    <col min="11268" max="11268" width="9.28515625" style="201" customWidth="1"/>
    <col min="11269" max="11518" width="11" style="201"/>
    <col min="11519" max="11519" width="1.42578125" style="201" customWidth="1"/>
    <col min="11520" max="11520" width="13.28515625" style="201" customWidth="1"/>
    <col min="11521" max="11521" width="60" style="201" customWidth="1"/>
    <col min="11522" max="11522" width="47.28515625" style="201" customWidth="1"/>
    <col min="11523" max="11523" width="21.28515625" style="201" customWidth="1"/>
    <col min="11524" max="11524" width="9.28515625" style="201" customWidth="1"/>
    <col min="11525" max="11774" width="11" style="201"/>
    <col min="11775" max="11775" width="1.42578125" style="201" customWidth="1"/>
    <col min="11776" max="11776" width="13.28515625" style="201" customWidth="1"/>
    <col min="11777" max="11777" width="60" style="201" customWidth="1"/>
    <col min="11778" max="11778" width="47.28515625" style="201" customWidth="1"/>
    <col min="11779" max="11779" width="21.28515625" style="201" customWidth="1"/>
    <col min="11780" max="11780" width="9.28515625" style="201" customWidth="1"/>
    <col min="11781" max="12030" width="11" style="201"/>
    <col min="12031" max="12031" width="1.42578125" style="201" customWidth="1"/>
    <col min="12032" max="12032" width="13.28515625" style="201" customWidth="1"/>
    <col min="12033" max="12033" width="60" style="201" customWidth="1"/>
    <col min="12034" max="12034" width="47.28515625" style="201" customWidth="1"/>
    <col min="12035" max="12035" width="21.28515625" style="201" customWidth="1"/>
    <col min="12036" max="12036" width="9.28515625" style="201" customWidth="1"/>
    <col min="12037" max="12286" width="11" style="201"/>
    <col min="12287" max="12287" width="1.42578125" style="201" customWidth="1"/>
    <col min="12288" max="12288" width="13.28515625" style="201" customWidth="1"/>
    <col min="12289" max="12289" width="60" style="201" customWidth="1"/>
    <col min="12290" max="12290" width="47.28515625" style="201" customWidth="1"/>
    <col min="12291" max="12291" width="21.28515625" style="201" customWidth="1"/>
    <col min="12292" max="12292" width="9.28515625" style="201" customWidth="1"/>
    <col min="12293" max="12542" width="11" style="201"/>
    <col min="12543" max="12543" width="1.42578125" style="201" customWidth="1"/>
    <col min="12544" max="12544" width="13.28515625" style="201" customWidth="1"/>
    <col min="12545" max="12545" width="60" style="201" customWidth="1"/>
    <col min="12546" max="12546" width="47.28515625" style="201" customWidth="1"/>
    <col min="12547" max="12547" width="21.28515625" style="201" customWidth="1"/>
    <col min="12548" max="12548" width="9.28515625" style="201" customWidth="1"/>
    <col min="12549" max="12798" width="11" style="201"/>
    <col min="12799" max="12799" width="1.42578125" style="201" customWidth="1"/>
    <col min="12800" max="12800" width="13.28515625" style="201" customWidth="1"/>
    <col min="12801" max="12801" width="60" style="201" customWidth="1"/>
    <col min="12802" max="12802" width="47.28515625" style="201" customWidth="1"/>
    <col min="12803" max="12803" width="21.28515625" style="201" customWidth="1"/>
    <col min="12804" max="12804" width="9.28515625" style="201" customWidth="1"/>
    <col min="12805" max="13054" width="11" style="201"/>
    <col min="13055" max="13055" width="1.42578125" style="201" customWidth="1"/>
    <col min="13056" max="13056" width="13.28515625" style="201" customWidth="1"/>
    <col min="13057" max="13057" width="60" style="201" customWidth="1"/>
    <col min="13058" max="13058" width="47.28515625" style="201" customWidth="1"/>
    <col min="13059" max="13059" width="21.28515625" style="201" customWidth="1"/>
    <col min="13060" max="13060" width="9.28515625" style="201" customWidth="1"/>
    <col min="13061" max="13310" width="11" style="201"/>
    <col min="13311" max="13311" width="1.42578125" style="201" customWidth="1"/>
    <col min="13312" max="13312" width="13.28515625" style="201" customWidth="1"/>
    <col min="13313" max="13313" width="60" style="201" customWidth="1"/>
    <col min="13314" max="13314" width="47.28515625" style="201" customWidth="1"/>
    <col min="13315" max="13315" width="21.28515625" style="201" customWidth="1"/>
    <col min="13316" max="13316" width="9.28515625" style="201" customWidth="1"/>
    <col min="13317" max="13566" width="11" style="201"/>
    <col min="13567" max="13567" width="1.42578125" style="201" customWidth="1"/>
    <col min="13568" max="13568" width="13.28515625" style="201" customWidth="1"/>
    <col min="13569" max="13569" width="60" style="201" customWidth="1"/>
    <col min="13570" max="13570" width="47.28515625" style="201" customWidth="1"/>
    <col min="13571" max="13571" width="21.28515625" style="201" customWidth="1"/>
    <col min="13572" max="13572" width="9.28515625" style="201" customWidth="1"/>
    <col min="13573" max="13822" width="11" style="201"/>
    <col min="13823" max="13823" width="1.42578125" style="201" customWidth="1"/>
    <col min="13824" max="13824" width="13.28515625" style="201" customWidth="1"/>
    <col min="13825" max="13825" width="60" style="201" customWidth="1"/>
    <col min="13826" max="13826" width="47.28515625" style="201" customWidth="1"/>
    <col min="13827" max="13827" width="21.28515625" style="201" customWidth="1"/>
    <col min="13828" max="13828" width="9.28515625" style="201" customWidth="1"/>
    <col min="13829" max="14078" width="11" style="201"/>
    <col min="14079" max="14079" width="1.42578125" style="201" customWidth="1"/>
    <col min="14080" max="14080" width="13.28515625" style="201" customWidth="1"/>
    <col min="14081" max="14081" width="60" style="201" customWidth="1"/>
    <col min="14082" max="14082" width="47.28515625" style="201" customWidth="1"/>
    <col min="14083" max="14083" width="21.28515625" style="201" customWidth="1"/>
    <col min="14084" max="14084" width="9.28515625" style="201" customWidth="1"/>
    <col min="14085" max="14334" width="11" style="201"/>
    <col min="14335" max="14335" width="1.42578125" style="201" customWidth="1"/>
    <col min="14336" max="14336" width="13.28515625" style="201" customWidth="1"/>
    <col min="14337" max="14337" width="60" style="201" customWidth="1"/>
    <col min="14338" max="14338" width="47.28515625" style="201" customWidth="1"/>
    <col min="14339" max="14339" width="21.28515625" style="201" customWidth="1"/>
    <col min="14340" max="14340" width="9.28515625" style="201" customWidth="1"/>
    <col min="14341" max="14590" width="11" style="201"/>
    <col min="14591" max="14591" width="1.42578125" style="201" customWidth="1"/>
    <col min="14592" max="14592" width="13.28515625" style="201" customWidth="1"/>
    <col min="14593" max="14593" width="60" style="201" customWidth="1"/>
    <col min="14594" max="14594" width="47.28515625" style="201" customWidth="1"/>
    <col min="14595" max="14595" width="21.28515625" style="201" customWidth="1"/>
    <col min="14596" max="14596" width="9.28515625" style="201" customWidth="1"/>
    <col min="14597" max="14846" width="11" style="201"/>
    <col min="14847" max="14847" width="1.42578125" style="201" customWidth="1"/>
    <col min="14848" max="14848" width="13.28515625" style="201" customWidth="1"/>
    <col min="14849" max="14849" width="60" style="201" customWidth="1"/>
    <col min="14850" max="14850" width="47.28515625" style="201" customWidth="1"/>
    <col min="14851" max="14851" width="21.28515625" style="201" customWidth="1"/>
    <col min="14852" max="14852" width="9.28515625" style="201" customWidth="1"/>
    <col min="14853" max="15102" width="11" style="201"/>
    <col min="15103" max="15103" width="1.42578125" style="201" customWidth="1"/>
    <col min="15104" max="15104" width="13.28515625" style="201" customWidth="1"/>
    <col min="15105" max="15105" width="60" style="201" customWidth="1"/>
    <col min="15106" max="15106" width="47.28515625" style="201" customWidth="1"/>
    <col min="15107" max="15107" width="21.28515625" style="201" customWidth="1"/>
    <col min="15108" max="15108" width="9.28515625" style="201" customWidth="1"/>
    <col min="15109" max="15358" width="11" style="201"/>
    <col min="15359" max="15359" width="1.42578125" style="201" customWidth="1"/>
    <col min="15360" max="15360" width="13.28515625" style="201" customWidth="1"/>
    <col min="15361" max="15361" width="60" style="201" customWidth="1"/>
    <col min="15362" max="15362" width="47.28515625" style="201" customWidth="1"/>
    <col min="15363" max="15363" width="21.28515625" style="201" customWidth="1"/>
    <col min="15364" max="15364" width="9.28515625" style="201" customWidth="1"/>
    <col min="15365" max="15614" width="11" style="201"/>
    <col min="15615" max="15615" width="1.42578125" style="201" customWidth="1"/>
    <col min="15616" max="15616" width="13.28515625" style="201" customWidth="1"/>
    <col min="15617" max="15617" width="60" style="201" customWidth="1"/>
    <col min="15618" max="15618" width="47.28515625" style="201" customWidth="1"/>
    <col min="15619" max="15619" width="21.28515625" style="201" customWidth="1"/>
    <col min="15620" max="15620" width="9.28515625" style="201" customWidth="1"/>
    <col min="15621" max="15870" width="11" style="201"/>
    <col min="15871" max="15871" width="1.42578125" style="201" customWidth="1"/>
    <col min="15872" max="15872" width="13.28515625" style="201" customWidth="1"/>
    <col min="15873" max="15873" width="60" style="201" customWidth="1"/>
    <col min="15874" max="15874" width="47.28515625" style="201" customWidth="1"/>
    <col min="15875" max="15875" width="21.28515625" style="201" customWidth="1"/>
    <col min="15876" max="15876" width="9.28515625" style="201" customWidth="1"/>
    <col min="15877" max="16126" width="11" style="201"/>
    <col min="16127" max="16127" width="1.42578125" style="201" customWidth="1"/>
    <col min="16128" max="16128" width="13.28515625" style="201" customWidth="1"/>
    <col min="16129" max="16129" width="60" style="201" customWidth="1"/>
    <col min="16130" max="16130" width="47.28515625" style="201" customWidth="1"/>
    <col min="16131" max="16131" width="21.28515625" style="201" customWidth="1"/>
    <col min="16132" max="16132" width="9.28515625" style="201" customWidth="1"/>
    <col min="16133" max="16384" width="11" style="201"/>
  </cols>
  <sheetData>
    <row r="1" spans="1:5" ht="30.75" customHeight="1" x14ac:dyDescent="0.2">
      <c r="B1" s="265" t="s">
        <v>7187</v>
      </c>
      <c r="C1" s="266"/>
      <c r="D1" s="267"/>
    </row>
    <row r="2" spans="1:5" ht="18" customHeight="1" x14ac:dyDescent="0.2">
      <c r="B2" s="268"/>
      <c r="C2" s="269"/>
      <c r="D2" s="270"/>
    </row>
    <row r="3" spans="1:5" ht="15" customHeight="1" x14ac:dyDescent="0.2">
      <c r="B3" s="268"/>
      <c r="C3" s="269"/>
      <c r="D3" s="270"/>
    </row>
    <row r="4" spans="1:5" ht="18" customHeight="1" x14ac:dyDescent="0.2">
      <c r="A4" s="201" t="s">
        <v>7098</v>
      </c>
      <c r="B4" s="205" t="s">
        <v>1508</v>
      </c>
      <c r="C4" s="204" t="s">
        <v>7137</v>
      </c>
      <c r="D4" s="206" t="s">
        <v>1699</v>
      </c>
      <c r="E4" s="206" t="s">
        <v>7730</v>
      </c>
    </row>
    <row r="5" spans="1:5" ht="18" customHeight="1" x14ac:dyDescent="0.2">
      <c r="A5" s="103">
        <v>1</v>
      </c>
      <c r="B5" s="202" t="s">
        <v>631</v>
      </c>
      <c r="C5" s="202" t="e">
        <f>VLOOKUP(A5,'planta autorizada'!$A$5:$N$66,27,0)</f>
        <v>#REF!</v>
      </c>
      <c r="D5" s="209" t="s">
        <v>5519</v>
      </c>
      <c r="E5" s="225" t="e">
        <f>VLOOKUP(C5,'planta autorizada'!#REF!,2,0)</f>
        <v>#REF!</v>
      </c>
    </row>
    <row r="6" spans="1:5" s="193" customFormat="1" ht="18" customHeight="1" x14ac:dyDescent="0.2">
      <c r="A6" s="103">
        <v>61</v>
      </c>
      <c r="B6" s="208" t="s">
        <v>631</v>
      </c>
      <c r="C6" s="213" t="e">
        <f>VLOOKUP(A6,'planta autorizada'!$A$5:$N$66,27,0)</f>
        <v>#N/A</v>
      </c>
      <c r="D6" s="207" t="s">
        <v>54</v>
      </c>
      <c r="E6" s="225" t="e">
        <f>VLOOKUP(C6,'planta autorizada'!#REF!,2,0)</f>
        <v>#N/A</v>
      </c>
    </row>
    <row r="7" spans="1:5" s="193" customFormat="1" ht="18" customHeight="1" x14ac:dyDescent="0.2">
      <c r="A7" s="103">
        <v>62</v>
      </c>
      <c r="B7" s="208" t="s">
        <v>631</v>
      </c>
      <c r="C7" s="213" t="e">
        <f>VLOOKUP(A7,'planta autorizada'!$A$5:$N$66,27,0)</f>
        <v>#N/A</v>
      </c>
      <c r="D7" s="207" t="s">
        <v>54</v>
      </c>
      <c r="E7" s="225" t="e">
        <f>VLOOKUP(C7,'planta autorizada'!#REF!,2,0)</f>
        <v>#N/A</v>
      </c>
    </row>
    <row r="8" spans="1:5" ht="18" customHeight="1" x14ac:dyDescent="0.2">
      <c r="A8" s="103">
        <v>63</v>
      </c>
      <c r="B8" s="208" t="s">
        <v>631</v>
      </c>
      <c r="C8" s="213" t="e">
        <f>VLOOKUP(A8,'planta autorizada'!$A$5:$N$66,27,0)</f>
        <v>#N/A</v>
      </c>
      <c r="D8" s="207" t="s">
        <v>54</v>
      </c>
      <c r="E8" s="225" t="e">
        <f>VLOOKUP(C8,'planta autorizada'!#REF!,2,0)</f>
        <v>#N/A</v>
      </c>
    </row>
    <row r="9" spans="1:5" ht="18" customHeight="1" x14ac:dyDescent="0.2">
      <c r="A9" s="103">
        <v>59</v>
      </c>
      <c r="B9" s="208" t="s">
        <v>178</v>
      </c>
      <c r="C9" s="213" t="e">
        <f>VLOOKUP(A9,'planta autorizada'!$A$5:$N$66,27,0)</f>
        <v>#N/A</v>
      </c>
      <c r="D9" s="207" t="s">
        <v>853</v>
      </c>
      <c r="E9" s="225" t="e">
        <f>VLOOKUP(C9,'planta autorizada'!#REF!,2,0)</f>
        <v>#N/A</v>
      </c>
    </row>
    <row r="10" spans="1:5" ht="18" customHeight="1" x14ac:dyDescent="0.2">
      <c r="A10" s="103">
        <v>66</v>
      </c>
      <c r="B10" s="208" t="s">
        <v>595</v>
      </c>
      <c r="C10" s="213" t="e">
        <f>VLOOKUP(A10,'planta autorizada'!$A$5:$N$66,27,0)</f>
        <v>#N/A</v>
      </c>
      <c r="D10" s="207" t="s">
        <v>853</v>
      </c>
      <c r="E10" s="225" t="e">
        <f>VLOOKUP(C10,'planta autorizada'!#REF!,2,0)</f>
        <v>#N/A</v>
      </c>
    </row>
    <row r="11" spans="1:5" ht="18" customHeight="1" x14ac:dyDescent="0.2">
      <c r="A11" s="103">
        <v>64</v>
      </c>
      <c r="B11" s="208" t="s">
        <v>862</v>
      </c>
      <c r="C11" s="213" t="e">
        <f>VLOOKUP(A11,'planta autorizada'!$A$5:$N$66,27,0)</f>
        <v>#N/A</v>
      </c>
      <c r="D11" s="207" t="s">
        <v>853</v>
      </c>
      <c r="E11" s="225" t="e">
        <f>VLOOKUP(C11,'planta autorizada'!#REF!,2,0)</f>
        <v>#N/A</v>
      </c>
    </row>
    <row r="12" spans="1:5" ht="18" customHeight="1" x14ac:dyDescent="0.2">
      <c r="A12" s="103">
        <v>65</v>
      </c>
      <c r="B12" s="208" t="s">
        <v>334</v>
      </c>
      <c r="C12" s="213" t="e">
        <f>VLOOKUP(A12,'planta autorizada'!$A$5:$N$66,27,0)</f>
        <v>#N/A</v>
      </c>
      <c r="D12" s="207" t="s">
        <v>853</v>
      </c>
      <c r="E12" s="225" t="e">
        <f>VLOOKUP(C12,'planta autorizada'!#REF!,2,0)</f>
        <v>#N/A</v>
      </c>
    </row>
    <row r="13" spans="1:5" ht="18" customHeight="1" x14ac:dyDescent="0.2">
      <c r="A13" s="103">
        <v>60</v>
      </c>
      <c r="B13" s="208" t="s">
        <v>7138</v>
      </c>
      <c r="C13" s="213" t="e">
        <f>VLOOKUP(A13,'planta autorizada'!$A$5:$N$66,27,0)</f>
        <v>#N/A</v>
      </c>
      <c r="D13" s="207" t="s">
        <v>7139</v>
      </c>
      <c r="E13" s="225" t="e">
        <f>VLOOKUP(C13,'planta autorizada'!#REF!,2,0)</f>
        <v>#N/A</v>
      </c>
    </row>
    <row r="14" spans="1:5" ht="18" customHeight="1" x14ac:dyDescent="0.2">
      <c r="A14" s="103">
        <v>7</v>
      </c>
      <c r="B14" s="212" t="s">
        <v>7140</v>
      </c>
      <c r="C14" s="202" t="e">
        <f>VLOOKUP(A14,'planta autorizada'!$A$5:$N$66,27,0)</f>
        <v>#REF!</v>
      </c>
      <c r="D14" s="209" t="s">
        <v>7141</v>
      </c>
      <c r="E14" s="225" t="e">
        <f>VLOOKUP(C14,'planta autorizada'!#REF!,2,0)</f>
        <v>#REF!</v>
      </c>
    </row>
    <row r="15" spans="1:5" ht="18" customHeight="1" x14ac:dyDescent="0.2">
      <c r="A15" s="103">
        <v>56</v>
      </c>
      <c r="B15" s="210" t="s">
        <v>7142</v>
      </c>
      <c r="C15" s="213" t="e">
        <f>VLOOKUP(A15,'planta autorizada'!$A$5:$N$66,27,0)</f>
        <v>#N/A</v>
      </c>
      <c r="D15" s="207" t="s">
        <v>7143</v>
      </c>
      <c r="E15" s="225" t="e">
        <f>VLOOKUP(C15,'planta autorizada'!#REF!,2,0)</f>
        <v>#N/A</v>
      </c>
    </row>
    <row r="16" spans="1:5" ht="18" customHeight="1" x14ac:dyDescent="0.2">
      <c r="A16" s="103">
        <v>57</v>
      </c>
      <c r="B16" s="210" t="s">
        <v>7144</v>
      </c>
      <c r="C16" s="213" t="e">
        <f>VLOOKUP(A16,'planta autorizada'!$A$5:$N$66,27,0)</f>
        <v>#N/A</v>
      </c>
      <c r="D16" s="207" t="s">
        <v>7143</v>
      </c>
      <c r="E16" s="225" t="e">
        <f>VLOOKUP(C16,'planta autorizada'!#REF!,2,0)</f>
        <v>#N/A</v>
      </c>
    </row>
    <row r="17" spans="1:5" ht="18" customHeight="1" x14ac:dyDescent="0.2">
      <c r="A17" s="103">
        <v>54</v>
      </c>
      <c r="B17" s="210" t="s">
        <v>7145</v>
      </c>
      <c r="C17" s="213" t="e">
        <f>VLOOKUP(A17,'planta autorizada'!$A$5:$N$66,27,0)</f>
        <v>#N/A</v>
      </c>
      <c r="D17" s="207" t="s">
        <v>7143</v>
      </c>
      <c r="E17" s="225" t="e">
        <f>VLOOKUP(C17,'planta autorizada'!#REF!,2,0)</f>
        <v>#N/A</v>
      </c>
    </row>
    <row r="18" spans="1:5" ht="18" customHeight="1" x14ac:dyDescent="0.2">
      <c r="A18" s="103">
        <v>8</v>
      </c>
      <c r="B18" s="212" t="s">
        <v>7146</v>
      </c>
      <c r="C18" s="202" t="e">
        <f>VLOOKUP(A18,'planta autorizada'!$A$5:$N$66,27,0)</f>
        <v>#REF!</v>
      </c>
      <c r="D18" s="209" t="s">
        <v>7141</v>
      </c>
      <c r="E18" s="225" t="e">
        <f>VLOOKUP(C18,'planta autorizada'!#REF!,2,0)</f>
        <v>#REF!</v>
      </c>
    </row>
    <row r="19" spans="1:5" ht="18" customHeight="1" x14ac:dyDescent="0.2">
      <c r="A19" s="103">
        <v>58</v>
      </c>
      <c r="B19" s="210" t="s">
        <v>7147</v>
      </c>
      <c r="C19" s="213" t="e">
        <f>VLOOKUP(A19,'planta autorizada'!$A$5:$N$66,27,0)</f>
        <v>#N/A</v>
      </c>
      <c r="D19" s="207" t="s">
        <v>7143</v>
      </c>
      <c r="E19" s="225" t="e">
        <f>VLOOKUP(C19,'planta autorizada'!#REF!,2,0)</f>
        <v>#N/A</v>
      </c>
    </row>
    <row r="20" spans="1:5" ht="18" customHeight="1" x14ac:dyDescent="0.2">
      <c r="A20" s="103">
        <v>44</v>
      </c>
      <c r="B20" s="210" t="s">
        <v>7148</v>
      </c>
      <c r="C20" s="213" t="e">
        <f>VLOOKUP(A20,'planta autorizada'!$A$5:$N$66,27,0)</f>
        <v>#REF!</v>
      </c>
      <c r="D20" s="207" t="s">
        <v>7143</v>
      </c>
      <c r="E20" s="225" t="e">
        <f>VLOOKUP(C20,'planta autorizada'!#REF!,2,0)</f>
        <v>#REF!</v>
      </c>
    </row>
    <row r="21" spans="1:5" s="193" customFormat="1" ht="18" customHeight="1" x14ac:dyDescent="0.2">
      <c r="A21" s="103" t="s">
        <v>7149</v>
      </c>
      <c r="B21" s="218" t="s">
        <v>7149</v>
      </c>
      <c r="C21" s="213" t="e">
        <f>VLOOKUP(A21,'planta autorizada'!$M$5:$N$666,7,0)</f>
        <v>#N/A</v>
      </c>
      <c r="D21" s="226" t="s">
        <v>7150</v>
      </c>
      <c r="E21" s="225" t="e">
        <f>VLOOKUP(C21,'planta autorizada'!#REF!,2,0)</f>
        <v>#N/A</v>
      </c>
    </row>
    <row r="22" spans="1:5" ht="18" customHeight="1" x14ac:dyDescent="0.2">
      <c r="A22" s="103">
        <v>3</v>
      </c>
      <c r="B22" s="212" t="s">
        <v>7151</v>
      </c>
      <c r="C22" s="202" t="e">
        <f>VLOOKUP(A22,'planta autorizada'!$A$5:$N$66,27,0)</f>
        <v>#REF!</v>
      </c>
      <c r="D22" s="209" t="s">
        <v>7152</v>
      </c>
      <c r="E22" s="225" t="e">
        <f>VLOOKUP(C22,'planta autorizada'!#REF!,2,0)</f>
        <v>#REF!</v>
      </c>
    </row>
    <row r="23" spans="1:5" ht="18" customHeight="1" x14ac:dyDescent="0.2">
      <c r="A23" s="103">
        <v>53</v>
      </c>
      <c r="B23" s="210" t="s">
        <v>7153</v>
      </c>
      <c r="C23" s="213" t="e">
        <f>VLOOKUP(A23,'planta autorizada'!$A$5:$N$66,27,0)</f>
        <v>#N/A</v>
      </c>
      <c r="D23" s="207" t="s">
        <v>7143</v>
      </c>
      <c r="E23" s="225" t="e">
        <f>VLOOKUP(C23,'planta autorizada'!#REF!,2,0)</f>
        <v>#N/A</v>
      </c>
    </row>
    <row r="24" spans="1:5" s="193" customFormat="1" ht="18" customHeight="1" x14ac:dyDescent="0.2">
      <c r="A24" s="103" t="s">
        <v>7154</v>
      </c>
      <c r="B24" s="218" t="s">
        <v>7154</v>
      </c>
      <c r="C24" s="213" t="e">
        <f>VLOOKUP(A24,'planta autorizada'!$M$5:$N$666,7,0)</f>
        <v>#N/A</v>
      </c>
      <c r="D24" s="226" t="s">
        <v>7155</v>
      </c>
      <c r="E24" s="225" t="e">
        <f>VLOOKUP(C24,'planta autorizada'!#REF!,2,0)</f>
        <v>#N/A</v>
      </c>
    </row>
    <row r="25" spans="1:5" s="193" customFormat="1" ht="33.75" customHeight="1" x14ac:dyDescent="0.2">
      <c r="A25" s="103" t="s">
        <v>7156</v>
      </c>
      <c r="B25" s="219" t="s">
        <v>7156</v>
      </c>
      <c r="C25" s="213" t="e">
        <f>VLOOKUP(A25,'planta autorizada'!$M$5:$N$666,7,0)</f>
        <v>#N/A</v>
      </c>
      <c r="D25" s="226" t="s">
        <v>7155</v>
      </c>
      <c r="E25" s="225" t="e">
        <f>VLOOKUP(C25,'planta autorizada'!#REF!,2,0)</f>
        <v>#N/A</v>
      </c>
    </row>
    <row r="26" spans="1:5" s="193" customFormat="1" ht="36.75" customHeight="1" x14ac:dyDescent="0.2">
      <c r="A26" s="103" t="s">
        <v>7157</v>
      </c>
      <c r="B26" s="219" t="s">
        <v>7157</v>
      </c>
      <c r="C26" s="213" t="e">
        <f>VLOOKUP(A26,'planta autorizada'!$M$5:$N$666,7,0)</f>
        <v>#N/A</v>
      </c>
      <c r="D26" s="226" t="s">
        <v>7155</v>
      </c>
      <c r="E26" s="225" t="e">
        <f>VLOOKUP(C26,'planta autorizada'!#REF!,2,0)</f>
        <v>#N/A</v>
      </c>
    </row>
    <row r="27" spans="1:5" s="193" customFormat="1" ht="34.5" customHeight="1" x14ac:dyDescent="0.2">
      <c r="A27" s="103" t="s">
        <v>7158</v>
      </c>
      <c r="B27" s="219" t="s">
        <v>7158</v>
      </c>
      <c r="C27" s="213" t="e">
        <f>VLOOKUP(A27,'planta autorizada'!$M$5:$N$666,7,0)</f>
        <v>#N/A</v>
      </c>
      <c r="D27" s="226" t="s">
        <v>7155</v>
      </c>
      <c r="E27" s="225" t="e">
        <f>VLOOKUP(C27,'planta autorizada'!#REF!,2,0)</f>
        <v>#N/A</v>
      </c>
    </row>
    <row r="28" spans="1:5" ht="18" customHeight="1" x14ac:dyDescent="0.2">
      <c r="A28" s="103">
        <v>47</v>
      </c>
      <c r="B28" s="210" t="s">
        <v>7159</v>
      </c>
      <c r="C28" s="213" t="e">
        <f>VLOOKUP(A28,'planta autorizada'!$A$5:$N$66,27,0)</f>
        <v>#N/A</v>
      </c>
      <c r="D28" s="207" t="s">
        <v>7143</v>
      </c>
      <c r="E28" s="225" t="e">
        <f>VLOOKUP(C28,'planta autorizada'!#REF!,2,0)</f>
        <v>#N/A</v>
      </c>
    </row>
    <row r="29" spans="1:5" ht="18" customHeight="1" x14ac:dyDescent="0.2">
      <c r="A29" s="103">
        <v>46</v>
      </c>
      <c r="B29" s="210" t="s">
        <v>7160</v>
      </c>
      <c r="C29" s="213" t="e">
        <f>VLOOKUP(A29,'planta autorizada'!$A$5:$N$66,27,0)</f>
        <v>#N/A</v>
      </c>
      <c r="D29" s="207" t="s">
        <v>7143</v>
      </c>
      <c r="E29" s="225" t="e">
        <f>VLOOKUP(C29,'planta autorizada'!#REF!,2,0)</f>
        <v>#N/A</v>
      </c>
    </row>
    <row r="30" spans="1:5" ht="18" customHeight="1" x14ac:dyDescent="0.2">
      <c r="A30" s="103">
        <v>4</v>
      </c>
      <c r="B30" s="212" t="s">
        <v>7161</v>
      </c>
      <c r="C30" s="212" t="e">
        <f>VLOOKUP(A30,'planta autorizada'!$A$5:$N$66,27,0)</f>
        <v>#REF!</v>
      </c>
      <c r="D30" s="209" t="s">
        <v>7141</v>
      </c>
      <c r="E30" s="225" t="e">
        <f>VLOOKUP(C30,'planta autorizada'!#REF!,2,0)</f>
        <v>#REF!</v>
      </c>
    </row>
    <row r="31" spans="1:5" ht="18" customHeight="1" x14ac:dyDescent="0.2">
      <c r="A31" s="103">
        <v>51</v>
      </c>
      <c r="B31" s="210" t="s">
        <v>7162</v>
      </c>
      <c r="C31" s="213" t="e">
        <f>VLOOKUP(A31,'planta autorizada'!$A$5:$N$66,27,0)</f>
        <v>#N/A</v>
      </c>
      <c r="D31" s="207" t="s">
        <v>7143</v>
      </c>
      <c r="E31" s="225" t="e">
        <f>VLOOKUP(C31,'planta autorizada'!#REF!,2,0)</f>
        <v>#N/A</v>
      </c>
    </row>
    <row r="32" spans="1:5" ht="18" customHeight="1" x14ac:dyDescent="0.2">
      <c r="A32" s="103">
        <v>52</v>
      </c>
      <c r="B32" s="210" t="s">
        <v>7163</v>
      </c>
      <c r="C32" s="213" t="e">
        <f>VLOOKUP(A32,'planta autorizada'!$A$5:$N$66,27,0)</f>
        <v>#N/A</v>
      </c>
      <c r="D32" s="207" t="s">
        <v>7143</v>
      </c>
      <c r="E32" s="225" t="e">
        <f>VLOOKUP(C32,'planta autorizada'!#REF!,2,0)</f>
        <v>#N/A</v>
      </c>
    </row>
    <row r="33" spans="1:5" ht="18" customHeight="1" x14ac:dyDescent="0.2">
      <c r="A33" s="103">
        <v>45</v>
      </c>
      <c r="B33" s="210" t="s">
        <v>7164</v>
      </c>
      <c r="C33" s="213" t="e">
        <f>VLOOKUP(A33,'planta autorizada'!$A$5:$N$66,27,0)</f>
        <v>#REF!</v>
      </c>
      <c r="D33" s="207" t="s">
        <v>7143</v>
      </c>
      <c r="E33" s="225" t="e">
        <f>VLOOKUP(C33,'planta autorizada'!#REF!,2,0)</f>
        <v>#REF!</v>
      </c>
    </row>
    <row r="34" spans="1:5" ht="18" customHeight="1" x14ac:dyDescent="0.2">
      <c r="A34" s="103">
        <v>49</v>
      </c>
      <c r="B34" s="210" t="s">
        <v>7165</v>
      </c>
      <c r="C34" s="213" t="e">
        <f>VLOOKUP(A34,'planta autorizada'!$A$5:$N$66,27,0)</f>
        <v>#N/A</v>
      </c>
      <c r="D34" s="207" t="s">
        <v>7143</v>
      </c>
      <c r="E34" s="225" t="e">
        <f>VLOOKUP(C34,'planta autorizada'!#REF!,2,0)</f>
        <v>#N/A</v>
      </c>
    </row>
    <row r="35" spans="1:5" ht="18" customHeight="1" x14ac:dyDescent="0.2">
      <c r="A35" s="103">
        <v>2</v>
      </c>
      <c r="B35" s="212" t="s">
        <v>7166</v>
      </c>
      <c r="C35" s="212" t="e">
        <f>VLOOKUP(A35,'planta autorizada'!$A$5:$N$66,27,0)</f>
        <v>#REF!</v>
      </c>
      <c r="D35" s="209" t="s">
        <v>7141</v>
      </c>
      <c r="E35" s="225" t="e">
        <f>VLOOKUP(C35,'planta autorizada'!#REF!,2,0)</f>
        <v>#REF!</v>
      </c>
    </row>
    <row r="36" spans="1:5" s="193" customFormat="1" ht="34.5" customHeight="1" x14ac:dyDescent="0.2">
      <c r="A36" s="103" t="s">
        <v>7167</v>
      </c>
      <c r="B36" s="227" t="s">
        <v>7167</v>
      </c>
      <c r="C36" s="213" t="e">
        <f>VLOOKUP(A36,'planta autorizada'!$M$5:$N$666,7,0)</f>
        <v>#N/A</v>
      </c>
      <c r="D36" s="226" t="s">
        <v>7150</v>
      </c>
      <c r="E36" s="225" t="e">
        <f>VLOOKUP(C36,'planta autorizada'!#REF!,2,0)</f>
        <v>#N/A</v>
      </c>
    </row>
    <row r="37" spans="1:5" ht="33" x14ac:dyDescent="0.2">
      <c r="A37" s="103">
        <v>55</v>
      </c>
      <c r="B37" s="211" t="s">
        <v>7168</v>
      </c>
      <c r="C37" s="213" t="e">
        <f>VLOOKUP(A37,'planta autorizada'!$A$5:$N$66,27,0)</f>
        <v>#N/A</v>
      </c>
      <c r="D37" s="207" t="s">
        <v>7143</v>
      </c>
      <c r="E37" s="225" t="e">
        <f>VLOOKUP(C37,'planta autorizada'!#REF!,2,0)</f>
        <v>#N/A</v>
      </c>
    </row>
    <row r="38" spans="1:5" s="193" customFormat="1" ht="18" customHeight="1" x14ac:dyDescent="0.2">
      <c r="A38" s="103" t="s">
        <v>7169</v>
      </c>
      <c r="B38" s="218" t="s">
        <v>7169</v>
      </c>
      <c r="C38" s="213" t="e">
        <f>VLOOKUP(A38,'planta autorizada'!$M$5:$N$666,7,0)</f>
        <v>#N/A</v>
      </c>
      <c r="D38" s="226" t="s">
        <v>7150</v>
      </c>
      <c r="E38" s="225" t="e">
        <f>VLOOKUP(C38,'planta autorizada'!#REF!,2,0)</f>
        <v>#N/A</v>
      </c>
    </row>
    <row r="39" spans="1:5" s="193" customFormat="1" ht="18" customHeight="1" x14ac:dyDescent="0.2">
      <c r="A39" s="103" t="s">
        <v>7170</v>
      </c>
      <c r="B39" s="218" t="s">
        <v>7170</v>
      </c>
      <c r="C39" s="213" t="e">
        <f>VLOOKUP(A39,'planta autorizada'!$M$5:$N$666,7,0)</f>
        <v>#N/A</v>
      </c>
      <c r="D39" s="226" t="s">
        <v>7150</v>
      </c>
      <c r="E39" s="225" t="e">
        <f>VLOOKUP(C39,'planta autorizada'!#REF!,2,0)</f>
        <v>#N/A</v>
      </c>
    </row>
    <row r="40" spans="1:5" s="193" customFormat="1" ht="18" customHeight="1" x14ac:dyDescent="0.2">
      <c r="A40" s="103" t="s">
        <v>7171</v>
      </c>
      <c r="B40" s="219" t="s">
        <v>7171</v>
      </c>
      <c r="C40" s="213" t="e">
        <f>VLOOKUP(A40,'planta autorizada'!$M$5:$N$666,7,0)</f>
        <v>#N/A</v>
      </c>
      <c r="D40" s="226" t="s">
        <v>7150</v>
      </c>
      <c r="E40" s="225" t="e">
        <f>VLOOKUP(C40,'planta autorizada'!#REF!,2,0)</f>
        <v>#N/A</v>
      </c>
    </row>
    <row r="41" spans="1:5" ht="18" customHeight="1" x14ac:dyDescent="0.2">
      <c r="A41" s="103">
        <v>48</v>
      </c>
      <c r="B41" s="210" t="s">
        <v>7172</v>
      </c>
      <c r="C41" s="213" t="e">
        <f>VLOOKUP(A41,'planta autorizada'!$A$5:$N$66,27,0)</f>
        <v>#N/A</v>
      </c>
      <c r="D41" s="207" t="s">
        <v>7143</v>
      </c>
      <c r="E41" s="225" t="e">
        <f>VLOOKUP(C41,'planta autorizada'!#REF!,2,0)</f>
        <v>#N/A</v>
      </c>
    </row>
    <row r="42" spans="1:5" s="193" customFormat="1" ht="37.5" customHeight="1" x14ac:dyDescent="0.2">
      <c r="A42" s="103" t="s">
        <v>7173</v>
      </c>
      <c r="B42" s="219" t="s">
        <v>7173</v>
      </c>
      <c r="C42" s="213" t="e">
        <f>VLOOKUP(A42,'planta autorizada'!$M$5:$N$666,7,0)</f>
        <v>#N/A</v>
      </c>
      <c r="D42" s="226" t="s">
        <v>7150</v>
      </c>
      <c r="E42" s="225" t="e">
        <f>VLOOKUP(C42,'planta autorizada'!#REF!,2,0)</f>
        <v>#N/A</v>
      </c>
    </row>
    <row r="43" spans="1:5" s="193" customFormat="1" ht="18" customHeight="1" x14ac:dyDescent="0.2">
      <c r="A43" s="103" t="s">
        <v>7174</v>
      </c>
      <c r="B43" s="218" t="s">
        <v>7174</v>
      </c>
      <c r="C43" s="213" t="e">
        <f>VLOOKUP(A43,'planta autorizada'!$M$5:$N$666,7,0)</f>
        <v>#N/A</v>
      </c>
      <c r="D43" s="226" t="s">
        <v>7150</v>
      </c>
      <c r="E43" s="225" t="e">
        <f>VLOOKUP(C43,'planta autorizada'!#REF!,2,0)</f>
        <v>#N/A</v>
      </c>
    </row>
    <row r="44" spans="1:5" s="193" customFormat="1" ht="18" customHeight="1" x14ac:dyDescent="0.2">
      <c r="A44" s="103" t="s">
        <v>7175</v>
      </c>
      <c r="B44" s="218" t="s">
        <v>7175</v>
      </c>
      <c r="C44" s="213" t="e">
        <f>VLOOKUP(A44,'planta autorizada'!$M$5:$N$666,7,0)</f>
        <v>#N/A</v>
      </c>
      <c r="D44" s="226" t="s">
        <v>7150</v>
      </c>
      <c r="E44" s="225" t="e">
        <f>VLOOKUP(C44,'planta autorizada'!#REF!,2,0)</f>
        <v>#N/A</v>
      </c>
    </row>
    <row r="45" spans="1:5" s="193" customFormat="1" ht="18" customHeight="1" x14ac:dyDescent="0.2">
      <c r="A45" s="103" t="s">
        <v>7176</v>
      </c>
      <c r="B45" s="218" t="s">
        <v>7176</v>
      </c>
      <c r="C45" s="213" t="e">
        <f>VLOOKUP(A45,'planta autorizada'!$M$5:$N$666,7,0)</f>
        <v>#N/A</v>
      </c>
      <c r="D45" s="226" t="s">
        <v>7150</v>
      </c>
      <c r="E45" s="225" t="e">
        <f>VLOOKUP(C45,'planta autorizada'!#REF!,2,0)</f>
        <v>#N/A</v>
      </c>
    </row>
    <row r="46" spans="1:5" ht="18" customHeight="1" x14ac:dyDescent="0.2">
      <c r="A46" s="103">
        <v>6</v>
      </c>
      <c r="B46" s="212" t="s">
        <v>7177</v>
      </c>
      <c r="C46" s="202" t="e">
        <f>VLOOKUP(A46,'planta autorizada'!$A$5:$N$66,27,0)</f>
        <v>#REF!</v>
      </c>
      <c r="D46" s="209" t="s">
        <v>7141</v>
      </c>
      <c r="E46" s="225" t="e">
        <f>VLOOKUP(C46,'planta autorizada'!#REF!,2,0)</f>
        <v>#REF!</v>
      </c>
    </row>
    <row r="47" spans="1:5" s="193" customFormat="1" ht="18" customHeight="1" x14ac:dyDescent="0.2">
      <c r="A47" s="103" t="s">
        <v>7178</v>
      </c>
      <c r="B47" s="218" t="s">
        <v>7178</v>
      </c>
      <c r="C47" s="213" t="e">
        <f>VLOOKUP(A47,'planta autorizada'!$M$5:$N$666,7,0)</f>
        <v>#N/A</v>
      </c>
      <c r="D47" s="226" t="s">
        <v>7150</v>
      </c>
      <c r="E47" s="225" t="e">
        <f>VLOOKUP(C47,'planta autorizada'!#REF!,2,0)</f>
        <v>#N/A</v>
      </c>
    </row>
    <row r="48" spans="1:5" s="193" customFormat="1" ht="18" customHeight="1" x14ac:dyDescent="0.2">
      <c r="A48" s="103" t="s">
        <v>7179</v>
      </c>
      <c r="B48" s="218" t="s">
        <v>7179</v>
      </c>
      <c r="C48" s="213" t="e">
        <f>VLOOKUP(A48,'planta autorizada'!$M$5:$N$666,7,0)</f>
        <v>#N/A</v>
      </c>
      <c r="D48" s="226" t="s">
        <v>7180</v>
      </c>
      <c r="E48" s="225" t="e">
        <f>VLOOKUP(C48,'planta autorizada'!#REF!,2,0)</f>
        <v>#N/A</v>
      </c>
    </row>
    <row r="49" spans="1:5" s="193" customFormat="1" ht="18" customHeight="1" x14ac:dyDescent="0.2">
      <c r="A49" s="103" t="s">
        <v>7181</v>
      </c>
      <c r="B49" s="218" t="s">
        <v>7181</v>
      </c>
      <c r="C49" s="213" t="e">
        <f>VLOOKUP(A49,'planta autorizada'!$M$5:$N$666,7,0)</f>
        <v>#N/A</v>
      </c>
      <c r="D49" s="226" t="s">
        <v>7180</v>
      </c>
      <c r="E49" s="225" t="e">
        <f>VLOOKUP(C49,'planta autorizada'!#REF!,2,0)</f>
        <v>#N/A</v>
      </c>
    </row>
    <row r="50" spans="1:5" s="193" customFormat="1" ht="18" customHeight="1" x14ac:dyDescent="0.2">
      <c r="A50" s="103" t="s">
        <v>7182</v>
      </c>
      <c r="B50" s="218" t="s">
        <v>7182</v>
      </c>
      <c r="C50" s="213" t="e">
        <f>VLOOKUP(A50,'planta autorizada'!$M$5:$N$666,7,0)</f>
        <v>#N/A</v>
      </c>
      <c r="D50" s="226" t="s">
        <v>7180</v>
      </c>
      <c r="E50" s="225" t="e">
        <f>VLOOKUP(C50,'planta autorizada'!#REF!,2,0)</f>
        <v>#N/A</v>
      </c>
    </row>
    <row r="51" spans="1:5" s="193" customFormat="1" ht="18" customHeight="1" x14ac:dyDescent="0.2">
      <c r="A51" s="103" t="s">
        <v>7183</v>
      </c>
      <c r="B51" s="218" t="s">
        <v>7183</v>
      </c>
      <c r="C51" s="213" t="e">
        <f>VLOOKUP(A51,'planta autorizada'!$M$5:$N$666,7,0)</f>
        <v>#N/A</v>
      </c>
      <c r="D51" s="226" t="s">
        <v>7180</v>
      </c>
      <c r="E51" s="225" t="e">
        <f>VLOOKUP(C51,'planta autorizada'!#REF!,2,0)</f>
        <v>#N/A</v>
      </c>
    </row>
    <row r="52" spans="1:5" s="193" customFormat="1" ht="18" customHeight="1" x14ac:dyDescent="0.2">
      <c r="A52" s="103" t="s">
        <v>7438</v>
      </c>
      <c r="B52" s="218" t="s">
        <v>7438</v>
      </c>
      <c r="C52" s="213" t="e">
        <f>VLOOKUP(A52,'planta autorizada'!$M$5:$N$666,7,0)</f>
        <v>#N/A</v>
      </c>
      <c r="D52" s="226" t="s">
        <v>7180</v>
      </c>
      <c r="E52" s="225" t="e">
        <f>VLOOKUP(C52,'planta autorizada'!#REF!,2,0)</f>
        <v>#N/A</v>
      </c>
    </row>
    <row r="53" spans="1:5" s="193" customFormat="1" ht="18" customHeight="1" x14ac:dyDescent="0.2">
      <c r="A53" s="103" t="s">
        <v>7184</v>
      </c>
      <c r="B53" s="218" t="s">
        <v>7184</v>
      </c>
      <c r="C53" s="213" t="e">
        <f>VLOOKUP(A53,'planta autorizada'!M:N,7,0)</f>
        <v>#N/A</v>
      </c>
      <c r="D53" s="226" t="s">
        <v>7150</v>
      </c>
      <c r="E53" s="225" t="e">
        <f>VLOOKUP(C53,'planta autorizada'!#REF!,2,0)</f>
        <v>#N/A</v>
      </c>
    </row>
    <row r="54" spans="1:5" s="193" customFormat="1" ht="18" customHeight="1" x14ac:dyDescent="0.2">
      <c r="A54" s="103" t="s">
        <v>7185</v>
      </c>
      <c r="B54" s="218" t="s">
        <v>7185</v>
      </c>
      <c r="C54" s="213" t="e">
        <f>VLOOKUP(A54,'planta autorizada'!$M$5:$N$666,7,0)</f>
        <v>#N/A</v>
      </c>
      <c r="D54" s="226" t="s">
        <v>7150</v>
      </c>
      <c r="E54" s="225" t="e">
        <f>VLOOKUP(C54,'planta autorizada'!#REF!,2,0)</f>
        <v>#N/A</v>
      </c>
    </row>
    <row r="55" spans="1:5" s="193" customFormat="1" ht="18" customHeight="1" x14ac:dyDescent="0.2">
      <c r="A55" s="103" t="s">
        <v>7186</v>
      </c>
      <c r="B55" s="218" t="s">
        <v>7186</v>
      </c>
      <c r="C55" s="213" t="e">
        <f>VLOOKUP(A55,'planta autorizada'!$M$5:$N$666,7,0)</f>
        <v>#N/A</v>
      </c>
      <c r="D55" s="226" t="s">
        <v>7180</v>
      </c>
      <c r="E55" s="225" t="e">
        <f>VLOOKUP(C55,'planta autorizada'!#REF!,2,0)</f>
        <v>#N/A</v>
      </c>
    </row>
    <row r="56" spans="1:5" s="193" customFormat="1" ht="18" customHeight="1" thickBot="1" x14ac:dyDescent="0.25">
      <c r="A56" s="103" t="s">
        <v>7437</v>
      </c>
      <c r="B56" s="218" t="s">
        <v>7437</v>
      </c>
      <c r="C56" s="213" t="e">
        <f>VLOOKUP(A56,'planta autorizada'!$M$5:$N$666,7,0)</f>
        <v>#N/A</v>
      </c>
      <c r="D56" s="228" t="s">
        <v>7180</v>
      </c>
      <c r="E56" s="225" t="e">
        <f>VLOOKUP(C56,'planta autorizada'!#REF!,2,0)</f>
        <v>#N/A</v>
      </c>
    </row>
  </sheetData>
  <autoFilter ref="A4:H56" xr:uid="{00000000-0009-0000-0000-000005000000}"/>
  <mergeCells count="1">
    <mergeCell ref="B1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planta autorizada</vt:lpstr>
      <vt:lpstr>planta transitoria</vt:lpstr>
      <vt:lpstr>Info Planta</vt:lpstr>
      <vt:lpstr>Maestri</vt:lpstr>
      <vt:lpstr>DIRECTORIO SECCIONAL</vt:lpstr>
      <vt:lpstr>DIRECTORIO NIVEL CENTRAL</vt:lpstr>
      <vt:lpstr>'planta autorizada'!_ftn1</vt:lpstr>
      <vt:lpstr>'planta autorizada'!_ftn2</vt:lpstr>
      <vt:lpstr>'planta autorizada'!_ftn3</vt:lpstr>
      <vt:lpstr>'planta autorizada'!_ftn4</vt:lpstr>
      <vt:lpstr>'planta autorizada'!_ftnref3</vt:lpstr>
      <vt:lpstr>'planta autorizada'!_ftnref4</vt:lpstr>
      <vt:lpstr>eduardo</vt:lpstr>
      <vt:lpstr>Planta_autorizada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luis.ortiz</dc:creator>
  <cp:lastModifiedBy>Asus</cp:lastModifiedBy>
  <cp:lastPrinted>2021-02-24T15:42:32Z</cp:lastPrinted>
  <dcterms:created xsi:type="dcterms:W3CDTF">2008-12-06T16:42:04Z</dcterms:created>
  <dcterms:modified xsi:type="dcterms:W3CDTF">2021-07-13T21:36:27Z</dcterms:modified>
</cp:coreProperties>
</file>